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caulsh\Documents\Springboard\Data Analytics for Business\Forecasting\Case Study\"/>
    </mc:Choice>
  </mc:AlternateContent>
  <bookViews>
    <workbookView xWindow="0" yWindow="0" windowWidth="28800" windowHeight="12720" tabRatio="894"/>
  </bookViews>
  <sheets>
    <sheet name="Table of Contents" sheetId="30" r:id="rId1"/>
    <sheet name="Forecast Model - Busn as Usual" sheetId="12" r:id="rId2"/>
    <sheet name="Forecast Model - ProjectCrunch" sheetId="25" r:id="rId3"/>
    <sheet name="ProjCrunch - SensitivityAnalys " sheetId="29" r:id="rId4"/>
    <sheet name="Slide 1 - 2015 vs 2014 Sales" sheetId="14" r:id="rId5"/>
    <sheet name="Slide 2 - 2015 vs 2014 Location" sheetId="16" r:id="rId6"/>
    <sheet name="Slide 3 - New Locations by Year" sheetId="21" r:id="rId7"/>
    <sheet name="Slide 4 - Forecast BusnAsUsual" sheetId="22" r:id="rId8"/>
    <sheet name="Slide 5 - Key Assumptions" sheetId="24" r:id="rId9"/>
    <sheet name="Slide 6 - ProjectCrunchForecast" sheetId="27" r:id="rId10"/>
    <sheet name="Slide 7 - Sensitivity Analysis" sheetId="28" r:id="rId11"/>
    <sheet name="Data--&gt;" sheetId="23" r:id="rId12"/>
    <sheet name="A. Sales by store" sheetId="1" r:id="rId13"/>
    <sheet name="B. Store opening dates" sheetId="4" r:id="rId14"/>
    <sheet name="C. New locations planned" sheetId="2" r:id="rId15"/>
    <sheet name="D. Current prices" sheetId="8" r:id="rId16"/>
    <sheet name="E. Competitor salad prices" sheetId="9" r:id="rId17"/>
    <sheet name="F. Survey" sheetId="11" r:id="rId18"/>
    <sheet name="G. Adoption curves" sheetId="10" r:id="rId19"/>
  </sheets>
  <definedNames>
    <definedName name="_xlnm._FilterDatabase" localSheetId="12" hidden="1">'A. Sales by store'!$A$3:$D$18747</definedName>
    <definedName name="_xlnm._FilterDatabase" localSheetId="13" hidden="1">'B. Store opening dates'!$A$5:$C$2448</definedName>
    <definedName name="_xlnm._FilterDatabase" localSheetId="5" hidden="1">'Slide 2 - 2015 vs 2014 Location'!$A$4:$E$18748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" i="28" l="1"/>
  <c r="D5" i="28"/>
  <c r="E5" i="28"/>
  <c r="F5" i="28"/>
  <c r="C6" i="28"/>
  <c r="D6" i="28"/>
  <c r="E6" i="28"/>
  <c r="F6" i="28"/>
  <c r="C7" i="28"/>
  <c r="D7" i="28"/>
  <c r="E7" i="28"/>
  <c r="F7" i="28"/>
  <c r="H55" i="29"/>
  <c r="F55" i="29"/>
  <c r="G55" i="29"/>
  <c r="E55" i="29"/>
  <c r="H53" i="29"/>
  <c r="H57" i="29"/>
  <c r="D6" i="29"/>
  <c r="E5" i="29"/>
  <c r="E6" i="29"/>
  <c r="F5" i="29"/>
  <c r="F6" i="29"/>
  <c r="G5" i="29"/>
  <c r="G6" i="29"/>
  <c r="H5" i="29"/>
  <c r="H6" i="29"/>
  <c r="H7" i="29"/>
  <c r="H59" i="29"/>
  <c r="G53" i="29"/>
  <c r="G57" i="29"/>
  <c r="G7" i="29"/>
  <c r="G59" i="29"/>
  <c r="H60" i="29"/>
  <c r="F53" i="29"/>
  <c r="F57" i="29"/>
  <c r="F7" i="29"/>
  <c r="F59" i="29"/>
  <c r="G60" i="29"/>
  <c r="E53" i="29"/>
  <c r="E57" i="29"/>
  <c r="E7" i="29"/>
  <c r="E59" i="29"/>
  <c r="F60" i="29"/>
  <c r="H58" i="29"/>
  <c r="G58" i="29"/>
  <c r="F58" i="29"/>
  <c r="H56" i="29"/>
  <c r="G56" i="29"/>
  <c r="F56" i="29"/>
  <c r="H54" i="29"/>
  <c r="G54" i="29"/>
  <c r="F54" i="29"/>
  <c r="D49" i="29"/>
  <c r="C49" i="29"/>
  <c r="D50" i="29"/>
  <c r="E49" i="29"/>
  <c r="F49" i="29"/>
  <c r="G49" i="29"/>
  <c r="H49" i="29"/>
  <c r="H47" i="29"/>
  <c r="G47" i="29"/>
  <c r="H48" i="29"/>
  <c r="F47" i="29"/>
  <c r="G48" i="29"/>
  <c r="E47" i="29"/>
  <c r="F48" i="29"/>
  <c r="D47" i="29"/>
  <c r="E48" i="29"/>
  <c r="D5" i="29"/>
  <c r="C6" i="29"/>
  <c r="C47" i="29"/>
  <c r="D48" i="29"/>
  <c r="H45" i="29"/>
  <c r="G45" i="29"/>
  <c r="H46" i="29"/>
  <c r="F45" i="29"/>
  <c r="G46" i="29"/>
  <c r="E45" i="29"/>
  <c r="F46" i="29"/>
  <c r="D45" i="29"/>
  <c r="E46" i="29"/>
  <c r="C45" i="29"/>
  <c r="D46" i="29"/>
  <c r="H43" i="29"/>
  <c r="G43" i="29"/>
  <c r="H44" i="29"/>
  <c r="F43" i="29"/>
  <c r="G44" i="29"/>
  <c r="E43" i="29"/>
  <c r="F44" i="29"/>
  <c r="D43" i="29"/>
  <c r="E44" i="29"/>
  <c r="C43" i="29"/>
  <c r="D44" i="29"/>
  <c r="D39" i="29"/>
  <c r="C39" i="29"/>
  <c r="D40" i="29"/>
  <c r="E40" i="29"/>
  <c r="F40" i="29"/>
  <c r="G40" i="29"/>
  <c r="H40" i="29"/>
  <c r="E39" i="29"/>
  <c r="F39" i="29"/>
  <c r="G39" i="29"/>
  <c r="H39" i="29"/>
  <c r="H37" i="29"/>
  <c r="G37" i="29"/>
  <c r="H38" i="29"/>
  <c r="F37" i="29"/>
  <c r="G38" i="29"/>
  <c r="E37" i="29"/>
  <c r="F38" i="29"/>
  <c r="D37" i="29"/>
  <c r="E38" i="29"/>
  <c r="C37" i="29"/>
  <c r="D38" i="29"/>
  <c r="H35" i="29"/>
  <c r="G35" i="29"/>
  <c r="H36" i="29"/>
  <c r="F35" i="29"/>
  <c r="G36" i="29"/>
  <c r="E35" i="29"/>
  <c r="F36" i="29"/>
  <c r="D35" i="29"/>
  <c r="E36" i="29"/>
  <c r="C35" i="29"/>
  <c r="D36" i="29"/>
  <c r="H33" i="29"/>
  <c r="G33" i="29"/>
  <c r="H34" i="29"/>
  <c r="F33" i="29"/>
  <c r="G34" i="29"/>
  <c r="E33" i="29"/>
  <c r="F34" i="29"/>
  <c r="D33" i="29"/>
  <c r="E34" i="29"/>
  <c r="C33" i="29"/>
  <c r="D34" i="29"/>
  <c r="D29" i="29"/>
  <c r="C29" i="29"/>
  <c r="D30" i="29"/>
  <c r="E30" i="29"/>
  <c r="F30" i="29"/>
  <c r="G30" i="29"/>
  <c r="H30" i="29"/>
  <c r="E29" i="29"/>
  <c r="F29" i="29"/>
  <c r="G29" i="29"/>
  <c r="H29" i="29"/>
  <c r="H27" i="29"/>
  <c r="G27" i="29"/>
  <c r="H28" i="29"/>
  <c r="F27" i="29"/>
  <c r="G28" i="29"/>
  <c r="E27" i="29"/>
  <c r="F28" i="29"/>
  <c r="D27" i="29"/>
  <c r="E28" i="29"/>
  <c r="C27" i="29"/>
  <c r="D28" i="29"/>
  <c r="H25" i="29"/>
  <c r="G25" i="29"/>
  <c r="H26" i="29"/>
  <c r="F25" i="29"/>
  <c r="G26" i="29"/>
  <c r="E25" i="29"/>
  <c r="F26" i="29"/>
  <c r="D25" i="29"/>
  <c r="E26" i="29"/>
  <c r="C25" i="29"/>
  <c r="D26" i="29"/>
  <c r="H23" i="29"/>
  <c r="G23" i="29"/>
  <c r="H24" i="29"/>
  <c r="F23" i="29"/>
  <c r="G24" i="29"/>
  <c r="E23" i="29"/>
  <c r="F24" i="29"/>
  <c r="D23" i="29"/>
  <c r="E24" i="29"/>
  <c r="C23" i="29"/>
  <c r="D24" i="29"/>
  <c r="D19" i="29"/>
  <c r="C19" i="29"/>
  <c r="D20" i="29"/>
  <c r="H20" i="29"/>
  <c r="G20" i="29"/>
  <c r="F20" i="29"/>
  <c r="E20" i="29"/>
  <c r="E19" i="29"/>
  <c r="F19" i="29"/>
  <c r="G19" i="29"/>
  <c r="H19" i="29"/>
  <c r="H17" i="29"/>
  <c r="G17" i="29"/>
  <c r="H18" i="29"/>
  <c r="F17" i="29"/>
  <c r="G18" i="29"/>
  <c r="E17" i="29"/>
  <c r="F18" i="29"/>
  <c r="D17" i="29"/>
  <c r="E18" i="29"/>
  <c r="C17" i="29"/>
  <c r="D18" i="29"/>
  <c r="H15" i="29"/>
  <c r="G15" i="29"/>
  <c r="H16" i="29"/>
  <c r="F15" i="29"/>
  <c r="G16" i="29"/>
  <c r="E15" i="29"/>
  <c r="F16" i="29"/>
  <c r="D15" i="29"/>
  <c r="E16" i="29"/>
  <c r="C15" i="29"/>
  <c r="D16" i="29"/>
  <c r="H13" i="29"/>
  <c r="G13" i="29"/>
  <c r="H14" i="29"/>
  <c r="F13" i="29"/>
  <c r="G14" i="29"/>
  <c r="E13" i="29"/>
  <c r="F14" i="29"/>
  <c r="D13" i="29"/>
  <c r="E14" i="29"/>
  <c r="C13" i="29"/>
  <c r="D14" i="29"/>
  <c r="H9" i="29"/>
  <c r="G9" i="29"/>
  <c r="H10" i="29"/>
  <c r="F9" i="29"/>
  <c r="G10" i="29"/>
  <c r="E9" i="29"/>
  <c r="F10" i="29"/>
  <c r="D9" i="29"/>
  <c r="E10" i="29"/>
  <c r="C9" i="29"/>
  <c r="D10" i="29"/>
  <c r="C5" i="29"/>
  <c r="D24" i="24"/>
  <c r="E24" i="24"/>
  <c r="F24" i="24"/>
  <c r="C24" i="24"/>
  <c r="F16" i="27"/>
  <c r="G16" i="27"/>
  <c r="H16" i="27"/>
  <c r="E16" i="27"/>
  <c r="D16" i="27"/>
  <c r="C16" i="27"/>
  <c r="D19" i="27"/>
  <c r="E19" i="27"/>
  <c r="F19" i="27"/>
  <c r="G19" i="27"/>
  <c r="H19" i="27"/>
  <c r="C19" i="27"/>
  <c r="D9" i="27"/>
  <c r="E9" i="27"/>
  <c r="F9" i="27"/>
  <c r="G9" i="27"/>
  <c r="H9" i="27"/>
  <c r="D14" i="27"/>
  <c r="E14" i="27"/>
  <c r="F14" i="27"/>
  <c r="G14" i="27"/>
  <c r="H14" i="27"/>
  <c r="C14" i="27"/>
  <c r="C9" i="27"/>
  <c r="H7" i="27"/>
  <c r="G7" i="27"/>
  <c r="F7" i="27"/>
  <c r="E7" i="27"/>
  <c r="D6" i="27"/>
  <c r="E5" i="27"/>
  <c r="E6" i="27"/>
  <c r="F5" i="27"/>
  <c r="F6" i="27"/>
  <c r="G5" i="27"/>
  <c r="G6" i="27"/>
  <c r="H5" i="27"/>
  <c r="H6" i="27"/>
  <c r="H10" i="27"/>
  <c r="H11" i="27"/>
  <c r="H12" i="27"/>
  <c r="H13" i="27"/>
  <c r="G10" i="27"/>
  <c r="G11" i="27"/>
  <c r="G12" i="27"/>
  <c r="G13" i="27"/>
  <c r="F10" i="27"/>
  <c r="F11" i="27"/>
  <c r="F12" i="27"/>
  <c r="F13" i="27"/>
  <c r="E10" i="27"/>
  <c r="E11" i="27"/>
  <c r="E12" i="27"/>
  <c r="E13" i="27"/>
  <c r="D10" i="27"/>
  <c r="D11" i="27"/>
  <c r="D12" i="27"/>
  <c r="D13" i="27"/>
  <c r="D5" i="27"/>
  <c r="C6" i="27"/>
  <c r="C10" i="27"/>
  <c r="C11" i="27"/>
  <c r="C12" i="27"/>
  <c r="C13" i="27"/>
  <c r="H17" i="27"/>
  <c r="G17" i="27"/>
  <c r="F17" i="27"/>
  <c r="E17" i="27"/>
  <c r="D17" i="27"/>
  <c r="C5" i="27"/>
  <c r="F9" i="25"/>
  <c r="G9" i="25"/>
  <c r="H9" i="25"/>
  <c r="F7" i="25"/>
  <c r="G7" i="25"/>
  <c r="H7" i="25"/>
  <c r="E7" i="25"/>
  <c r="F21" i="24"/>
  <c r="E21" i="24"/>
  <c r="D21" i="24"/>
  <c r="C21" i="24"/>
  <c r="D9" i="24"/>
  <c r="C6" i="24"/>
  <c r="D18" i="24"/>
  <c r="D10" i="24"/>
  <c r="C7" i="24"/>
  <c r="D19" i="24"/>
  <c r="D20" i="24"/>
  <c r="F53" i="25"/>
  <c r="D4" i="24"/>
  <c r="F55" i="25"/>
  <c r="F57" i="25"/>
  <c r="F59" i="25"/>
  <c r="E9" i="24"/>
  <c r="E18" i="24"/>
  <c r="E10" i="24"/>
  <c r="E19" i="24"/>
  <c r="E20" i="24"/>
  <c r="G53" i="25"/>
  <c r="E4" i="24"/>
  <c r="G55" i="25"/>
  <c r="G57" i="25"/>
  <c r="G59" i="25"/>
  <c r="F9" i="24"/>
  <c r="F18" i="24"/>
  <c r="F10" i="24"/>
  <c r="F19" i="24"/>
  <c r="F20" i="24"/>
  <c r="H53" i="25"/>
  <c r="F4" i="24"/>
  <c r="H55" i="25"/>
  <c r="H57" i="25"/>
  <c r="H59" i="25"/>
  <c r="D9" i="25"/>
  <c r="C9" i="25"/>
  <c r="C9" i="24"/>
  <c r="C18" i="24"/>
  <c r="C10" i="24"/>
  <c r="C19" i="24"/>
  <c r="C20" i="24"/>
  <c r="E53" i="25"/>
  <c r="C4" i="24"/>
  <c r="E55" i="25"/>
  <c r="E57" i="25"/>
  <c r="E59" i="25"/>
  <c r="E9" i="25"/>
  <c r="D42" i="12"/>
  <c r="E42" i="12"/>
  <c r="F42" i="12"/>
  <c r="G42" i="12"/>
  <c r="H42" i="12"/>
  <c r="C42" i="12"/>
  <c r="D32" i="12"/>
  <c r="E32" i="12"/>
  <c r="F32" i="12"/>
  <c r="G32" i="12"/>
  <c r="H32" i="12"/>
  <c r="C32" i="12"/>
  <c r="D22" i="12"/>
  <c r="E22" i="12"/>
  <c r="F22" i="12"/>
  <c r="G22" i="12"/>
  <c r="H22" i="12"/>
  <c r="C22" i="12"/>
  <c r="D12" i="12"/>
  <c r="E12" i="12"/>
  <c r="F12" i="12"/>
  <c r="G12" i="12"/>
  <c r="H12" i="12"/>
  <c r="C12" i="12"/>
  <c r="D43" i="25"/>
  <c r="E43" i="25"/>
  <c r="F43" i="25"/>
  <c r="G43" i="25"/>
  <c r="H43" i="25"/>
  <c r="C43" i="25"/>
  <c r="D33" i="25"/>
  <c r="E33" i="25"/>
  <c r="F33" i="25"/>
  <c r="G33" i="25"/>
  <c r="H33" i="25"/>
  <c r="C33" i="25"/>
  <c r="D23" i="25"/>
  <c r="E23" i="25"/>
  <c r="F23" i="25"/>
  <c r="G23" i="25"/>
  <c r="H23" i="25"/>
  <c r="C23" i="25"/>
  <c r="D13" i="25"/>
  <c r="E13" i="25"/>
  <c r="F13" i="25"/>
  <c r="G13" i="25"/>
  <c r="H13" i="25"/>
  <c r="C13" i="25"/>
  <c r="F54" i="25"/>
  <c r="G54" i="25"/>
  <c r="H54" i="25"/>
  <c r="F56" i="25"/>
  <c r="G56" i="25"/>
  <c r="H56" i="25"/>
  <c r="F58" i="25"/>
  <c r="G58" i="25"/>
  <c r="H58" i="25"/>
  <c r="F60" i="25"/>
  <c r="G60" i="25"/>
  <c r="H60" i="25"/>
  <c r="D15" i="24"/>
  <c r="E15" i="24"/>
  <c r="F15" i="24"/>
  <c r="D11" i="24"/>
  <c r="D16" i="24"/>
  <c r="E11" i="24"/>
  <c r="E16" i="24"/>
  <c r="F11" i="24"/>
  <c r="F16" i="24"/>
  <c r="D12" i="24"/>
  <c r="D17" i="24"/>
  <c r="E12" i="24"/>
  <c r="E17" i="24"/>
  <c r="F12" i="24"/>
  <c r="F17" i="24"/>
  <c r="C11" i="24"/>
  <c r="C16" i="24"/>
  <c r="C12" i="24"/>
  <c r="C17" i="24"/>
  <c r="C15" i="24"/>
  <c r="D14" i="24"/>
  <c r="E14" i="24"/>
  <c r="F14" i="24"/>
  <c r="C14" i="24"/>
  <c r="D44" i="12"/>
  <c r="E44" i="12"/>
  <c r="F44" i="12"/>
  <c r="G44" i="12"/>
  <c r="H44" i="12"/>
  <c r="C44" i="12"/>
  <c r="D18" i="12"/>
  <c r="D28" i="12"/>
  <c r="D38" i="12"/>
  <c r="D48" i="12"/>
  <c r="C18" i="12"/>
  <c r="D19" i="12"/>
  <c r="E19" i="12"/>
  <c r="E18" i="12"/>
  <c r="C28" i="12"/>
  <c r="D29" i="12"/>
  <c r="E29" i="12"/>
  <c r="E28" i="12"/>
  <c r="C38" i="12"/>
  <c r="D39" i="12"/>
  <c r="E39" i="12"/>
  <c r="E38" i="12"/>
  <c r="E48" i="12"/>
  <c r="F19" i="12"/>
  <c r="F18" i="12"/>
  <c r="F29" i="12"/>
  <c r="F28" i="12"/>
  <c r="F39" i="12"/>
  <c r="F38" i="12"/>
  <c r="F48" i="12"/>
  <c r="G19" i="12"/>
  <c r="G18" i="12"/>
  <c r="G29" i="12"/>
  <c r="G28" i="12"/>
  <c r="G39" i="12"/>
  <c r="G38" i="12"/>
  <c r="G48" i="12"/>
  <c r="H19" i="12"/>
  <c r="H18" i="12"/>
  <c r="H29" i="12"/>
  <c r="H28" i="12"/>
  <c r="H39" i="12"/>
  <c r="H38" i="12"/>
  <c r="H48" i="12"/>
  <c r="C48" i="12"/>
  <c r="I4" i="24"/>
  <c r="D34" i="12"/>
  <c r="E34" i="12"/>
  <c r="F34" i="12"/>
  <c r="G34" i="12"/>
  <c r="H34" i="12"/>
  <c r="C34" i="12"/>
  <c r="D24" i="12"/>
  <c r="E24" i="12"/>
  <c r="F24" i="12"/>
  <c r="G24" i="12"/>
  <c r="H24" i="12"/>
  <c r="C24" i="12"/>
  <c r="D14" i="12"/>
  <c r="E14" i="12"/>
  <c r="F14" i="12"/>
  <c r="G14" i="12"/>
  <c r="H14" i="12"/>
  <c r="C14" i="12"/>
  <c r="H8" i="12"/>
  <c r="G8" i="12"/>
  <c r="F8" i="12"/>
  <c r="E8" i="12"/>
  <c r="D8" i="12"/>
  <c r="C8" i="12"/>
  <c r="D49" i="25"/>
  <c r="C49" i="25"/>
  <c r="D50" i="25"/>
  <c r="E49" i="25"/>
  <c r="F49" i="25"/>
  <c r="G49" i="25"/>
  <c r="H49" i="25"/>
  <c r="D6" i="25"/>
  <c r="E5" i="25"/>
  <c r="E6" i="25"/>
  <c r="F5" i="25"/>
  <c r="F6" i="25"/>
  <c r="G5" i="25"/>
  <c r="G6" i="25"/>
  <c r="H5" i="25"/>
  <c r="H6" i="25"/>
  <c r="H47" i="25"/>
  <c r="G47" i="25"/>
  <c r="H48" i="25"/>
  <c r="F47" i="25"/>
  <c r="G48" i="25"/>
  <c r="E47" i="25"/>
  <c r="F48" i="25"/>
  <c r="D47" i="25"/>
  <c r="E48" i="25"/>
  <c r="D5" i="25"/>
  <c r="C6" i="25"/>
  <c r="C47" i="25"/>
  <c r="D48" i="25"/>
  <c r="H45" i="25"/>
  <c r="G45" i="25"/>
  <c r="H46" i="25"/>
  <c r="F45" i="25"/>
  <c r="G46" i="25"/>
  <c r="E45" i="25"/>
  <c r="F46" i="25"/>
  <c r="D45" i="25"/>
  <c r="E46" i="25"/>
  <c r="C45" i="25"/>
  <c r="D46" i="25"/>
  <c r="H44" i="25"/>
  <c r="G44" i="25"/>
  <c r="F44" i="25"/>
  <c r="E44" i="25"/>
  <c r="D44" i="25"/>
  <c r="D39" i="25"/>
  <c r="C39" i="25"/>
  <c r="D40" i="25"/>
  <c r="E40" i="25"/>
  <c r="F40" i="25"/>
  <c r="G40" i="25"/>
  <c r="H40" i="25"/>
  <c r="E39" i="25"/>
  <c r="F39" i="25"/>
  <c r="G39" i="25"/>
  <c r="H39" i="25"/>
  <c r="H37" i="25"/>
  <c r="G37" i="25"/>
  <c r="H38" i="25"/>
  <c r="F37" i="25"/>
  <c r="G38" i="25"/>
  <c r="E37" i="25"/>
  <c r="F38" i="25"/>
  <c r="D37" i="25"/>
  <c r="E38" i="25"/>
  <c r="C37" i="25"/>
  <c r="D38" i="25"/>
  <c r="H35" i="25"/>
  <c r="G35" i="25"/>
  <c r="H36" i="25"/>
  <c r="F35" i="25"/>
  <c r="G36" i="25"/>
  <c r="E35" i="25"/>
  <c r="F36" i="25"/>
  <c r="D35" i="25"/>
  <c r="E36" i="25"/>
  <c r="C35" i="25"/>
  <c r="D36" i="25"/>
  <c r="H34" i="25"/>
  <c r="G34" i="25"/>
  <c r="F34" i="25"/>
  <c r="E34" i="25"/>
  <c r="D34" i="25"/>
  <c r="D29" i="25"/>
  <c r="C29" i="25"/>
  <c r="D30" i="25"/>
  <c r="E30" i="25"/>
  <c r="F30" i="25"/>
  <c r="G30" i="25"/>
  <c r="H30" i="25"/>
  <c r="E29" i="25"/>
  <c r="F29" i="25"/>
  <c r="G29" i="25"/>
  <c r="H29" i="25"/>
  <c r="H27" i="25"/>
  <c r="G27" i="25"/>
  <c r="H28" i="25"/>
  <c r="F27" i="25"/>
  <c r="G28" i="25"/>
  <c r="E27" i="25"/>
  <c r="F28" i="25"/>
  <c r="D27" i="25"/>
  <c r="E28" i="25"/>
  <c r="C27" i="25"/>
  <c r="D28" i="25"/>
  <c r="H25" i="25"/>
  <c r="G25" i="25"/>
  <c r="H26" i="25"/>
  <c r="F25" i="25"/>
  <c r="G26" i="25"/>
  <c r="E25" i="25"/>
  <c r="F26" i="25"/>
  <c r="D25" i="25"/>
  <c r="E26" i="25"/>
  <c r="C25" i="25"/>
  <c r="D26" i="25"/>
  <c r="H24" i="25"/>
  <c r="G24" i="25"/>
  <c r="F24" i="25"/>
  <c r="E24" i="25"/>
  <c r="D24" i="25"/>
  <c r="D19" i="25"/>
  <c r="C19" i="25"/>
  <c r="D20" i="25"/>
  <c r="H20" i="25"/>
  <c r="G20" i="25"/>
  <c r="F20" i="25"/>
  <c r="E20" i="25"/>
  <c r="E19" i="25"/>
  <c r="F19" i="25"/>
  <c r="G19" i="25"/>
  <c r="H19" i="25"/>
  <c r="H17" i="25"/>
  <c r="G17" i="25"/>
  <c r="H18" i="25"/>
  <c r="F17" i="25"/>
  <c r="G18" i="25"/>
  <c r="E17" i="25"/>
  <c r="F18" i="25"/>
  <c r="D17" i="25"/>
  <c r="E18" i="25"/>
  <c r="C17" i="25"/>
  <c r="D18" i="25"/>
  <c r="H15" i="25"/>
  <c r="G15" i="25"/>
  <c r="H16" i="25"/>
  <c r="F15" i="25"/>
  <c r="G16" i="25"/>
  <c r="E15" i="25"/>
  <c r="F16" i="25"/>
  <c r="D15" i="25"/>
  <c r="E16" i="25"/>
  <c r="C15" i="25"/>
  <c r="D16" i="25"/>
  <c r="H14" i="25"/>
  <c r="G14" i="25"/>
  <c r="F14" i="25"/>
  <c r="E14" i="25"/>
  <c r="D14" i="25"/>
  <c r="H10" i="25"/>
  <c r="G10" i="25"/>
  <c r="F10" i="25"/>
  <c r="E10" i="25"/>
  <c r="D10" i="25"/>
  <c r="C5" i="25"/>
  <c r="D6" i="14"/>
  <c r="D7" i="14"/>
  <c r="D8" i="14"/>
  <c r="D9" i="14"/>
  <c r="D11" i="14"/>
  <c r="C6" i="14"/>
  <c r="C7" i="14"/>
  <c r="C8" i="14"/>
  <c r="C9" i="14"/>
  <c r="C11" i="14"/>
  <c r="E11" i="14"/>
  <c r="D6" i="22"/>
  <c r="E5" i="22"/>
  <c r="E6" i="22"/>
  <c r="E9" i="22"/>
  <c r="E10" i="22"/>
  <c r="E11" i="22"/>
  <c r="E12" i="22"/>
  <c r="E8" i="22"/>
  <c r="E14" i="22"/>
  <c r="D9" i="22"/>
  <c r="D10" i="22"/>
  <c r="D11" i="22"/>
  <c r="D12" i="22"/>
  <c r="D8" i="22"/>
  <c r="D14" i="22"/>
  <c r="E15" i="22"/>
  <c r="F5" i="22"/>
  <c r="F6" i="22"/>
  <c r="F9" i="22"/>
  <c r="F10" i="22"/>
  <c r="F11" i="22"/>
  <c r="F12" i="22"/>
  <c r="F8" i="22"/>
  <c r="F14" i="22"/>
  <c r="F15" i="22"/>
  <c r="G5" i="22"/>
  <c r="G6" i="22"/>
  <c r="G9" i="22"/>
  <c r="G10" i="22"/>
  <c r="G11" i="22"/>
  <c r="G12" i="22"/>
  <c r="G8" i="22"/>
  <c r="G14" i="22"/>
  <c r="G15" i="22"/>
  <c r="H5" i="22"/>
  <c r="H6" i="22"/>
  <c r="H9" i="22"/>
  <c r="H10" i="22"/>
  <c r="H11" i="22"/>
  <c r="H12" i="22"/>
  <c r="H8" i="22"/>
  <c r="H14" i="22"/>
  <c r="H15" i="22"/>
  <c r="D5" i="22"/>
  <c r="C6" i="22"/>
  <c r="C9" i="22"/>
  <c r="C10" i="22"/>
  <c r="C11" i="22"/>
  <c r="C12" i="22"/>
  <c r="C8" i="22"/>
  <c r="C14" i="22"/>
  <c r="D15" i="22"/>
  <c r="D17" i="22"/>
  <c r="E17" i="22"/>
  <c r="F17" i="22"/>
  <c r="G17" i="22"/>
  <c r="H17" i="22"/>
  <c r="C17" i="22"/>
  <c r="D6" i="12"/>
  <c r="E5" i="12"/>
  <c r="E6" i="12"/>
  <c r="E46" i="12"/>
  <c r="D46" i="12"/>
  <c r="E47" i="12"/>
  <c r="F5" i="12"/>
  <c r="F6" i="12"/>
  <c r="F46" i="12"/>
  <c r="F47" i="12"/>
  <c r="G5" i="12"/>
  <c r="G6" i="12"/>
  <c r="G46" i="12"/>
  <c r="G47" i="12"/>
  <c r="H5" i="12"/>
  <c r="H6" i="12"/>
  <c r="H46" i="12"/>
  <c r="H47" i="12"/>
  <c r="E45" i="12"/>
  <c r="F45" i="12"/>
  <c r="G45" i="12"/>
  <c r="H45" i="12"/>
  <c r="E43" i="12"/>
  <c r="F43" i="12"/>
  <c r="G43" i="12"/>
  <c r="H43" i="12"/>
  <c r="E36" i="12"/>
  <c r="D36" i="12"/>
  <c r="E37" i="12"/>
  <c r="F36" i="12"/>
  <c r="F37" i="12"/>
  <c r="G36" i="12"/>
  <c r="G37" i="12"/>
  <c r="H36" i="12"/>
  <c r="H37" i="12"/>
  <c r="E35" i="12"/>
  <c r="F35" i="12"/>
  <c r="G35" i="12"/>
  <c r="H35" i="12"/>
  <c r="E33" i="12"/>
  <c r="F33" i="12"/>
  <c r="G33" i="12"/>
  <c r="H33" i="12"/>
  <c r="E26" i="12"/>
  <c r="D26" i="12"/>
  <c r="E27" i="12"/>
  <c r="F26" i="12"/>
  <c r="F27" i="12"/>
  <c r="G26" i="12"/>
  <c r="G27" i="12"/>
  <c r="H26" i="12"/>
  <c r="H27" i="12"/>
  <c r="E25" i="12"/>
  <c r="F25" i="12"/>
  <c r="G25" i="12"/>
  <c r="H25" i="12"/>
  <c r="E23" i="12"/>
  <c r="F23" i="12"/>
  <c r="G23" i="12"/>
  <c r="H23" i="12"/>
  <c r="D16" i="12"/>
  <c r="E16" i="12"/>
  <c r="F16" i="12"/>
  <c r="G16" i="12"/>
  <c r="H16" i="12"/>
  <c r="E17" i="12"/>
  <c r="F17" i="12"/>
  <c r="G17" i="12"/>
  <c r="H17" i="12"/>
  <c r="E15" i="12"/>
  <c r="F15" i="12"/>
  <c r="G15" i="12"/>
  <c r="H15" i="12"/>
  <c r="E13" i="12"/>
  <c r="F13" i="12"/>
  <c r="G13" i="12"/>
  <c r="H13" i="12"/>
  <c r="C5" i="22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6" i="21"/>
  <c r="B31" i="21"/>
  <c r="B30" i="21"/>
  <c r="B29" i="21"/>
  <c r="B28" i="21"/>
  <c r="E5" i="16"/>
  <c r="E7" i="16"/>
  <c r="E9" i="16"/>
  <c r="E11" i="16"/>
  <c r="E6" i="16"/>
  <c r="E8" i="16"/>
  <c r="E10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E902" i="16"/>
  <c r="E903" i="16"/>
  <c r="E904" i="16"/>
  <c r="E905" i="16"/>
  <c r="E906" i="16"/>
  <c r="E907" i="16"/>
  <c r="E908" i="16"/>
  <c r="E909" i="16"/>
  <c r="E910" i="16"/>
  <c r="E911" i="16"/>
  <c r="E912" i="16"/>
  <c r="E913" i="16"/>
  <c r="E914" i="16"/>
  <c r="E915" i="16"/>
  <c r="E916" i="16"/>
  <c r="E917" i="16"/>
  <c r="E918" i="16"/>
  <c r="E919" i="16"/>
  <c r="E920" i="16"/>
  <c r="E921" i="16"/>
  <c r="E922" i="16"/>
  <c r="E923" i="16"/>
  <c r="E924" i="16"/>
  <c r="E925" i="16"/>
  <c r="E926" i="16"/>
  <c r="E927" i="16"/>
  <c r="E928" i="16"/>
  <c r="E929" i="16"/>
  <c r="E930" i="16"/>
  <c r="E931" i="16"/>
  <c r="E932" i="16"/>
  <c r="E933" i="16"/>
  <c r="E934" i="16"/>
  <c r="E935" i="16"/>
  <c r="E936" i="16"/>
  <c r="E937" i="16"/>
  <c r="E938" i="16"/>
  <c r="E939" i="16"/>
  <c r="E940" i="16"/>
  <c r="E941" i="16"/>
  <c r="E942" i="16"/>
  <c r="E943" i="16"/>
  <c r="E944" i="16"/>
  <c r="E945" i="16"/>
  <c r="E946" i="16"/>
  <c r="E947" i="16"/>
  <c r="E948" i="16"/>
  <c r="E949" i="16"/>
  <c r="E950" i="16"/>
  <c r="E951" i="16"/>
  <c r="E952" i="16"/>
  <c r="E953" i="16"/>
  <c r="E954" i="16"/>
  <c r="E955" i="16"/>
  <c r="E956" i="16"/>
  <c r="E957" i="16"/>
  <c r="E958" i="16"/>
  <c r="E959" i="16"/>
  <c r="E960" i="16"/>
  <c r="E961" i="16"/>
  <c r="E962" i="16"/>
  <c r="E963" i="16"/>
  <c r="E964" i="16"/>
  <c r="E965" i="16"/>
  <c r="E966" i="16"/>
  <c r="E967" i="16"/>
  <c r="E968" i="16"/>
  <c r="E969" i="16"/>
  <c r="E970" i="16"/>
  <c r="E971" i="16"/>
  <c r="E972" i="16"/>
  <c r="E973" i="16"/>
  <c r="E974" i="16"/>
  <c r="E975" i="16"/>
  <c r="E976" i="16"/>
  <c r="E977" i="16"/>
  <c r="E978" i="16"/>
  <c r="E979" i="16"/>
  <c r="E980" i="16"/>
  <c r="E981" i="16"/>
  <c r="E982" i="16"/>
  <c r="E983" i="16"/>
  <c r="E984" i="16"/>
  <c r="E985" i="16"/>
  <c r="E986" i="16"/>
  <c r="E987" i="16"/>
  <c r="E988" i="16"/>
  <c r="E989" i="16"/>
  <c r="E990" i="16"/>
  <c r="E991" i="16"/>
  <c r="E992" i="16"/>
  <c r="E993" i="16"/>
  <c r="E994" i="16"/>
  <c r="E995" i="16"/>
  <c r="E996" i="16"/>
  <c r="E997" i="16"/>
  <c r="E998" i="16"/>
  <c r="E999" i="16"/>
  <c r="E1000" i="16"/>
  <c r="E1001" i="16"/>
  <c r="E1002" i="16"/>
  <c r="E1003" i="16"/>
  <c r="E1004" i="16"/>
  <c r="E1005" i="16"/>
  <c r="E1006" i="16"/>
  <c r="E1007" i="16"/>
  <c r="E1008" i="16"/>
  <c r="E1009" i="16"/>
  <c r="E1010" i="16"/>
  <c r="E1011" i="16"/>
  <c r="E1012" i="16"/>
  <c r="E1013" i="16"/>
  <c r="E1014" i="16"/>
  <c r="E1015" i="16"/>
  <c r="E1016" i="16"/>
  <c r="E1017" i="16"/>
  <c r="E1018" i="16"/>
  <c r="E1019" i="16"/>
  <c r="E1020" i="16"/>
  <c r="E1021" i="16"/>
  <c r="E1022" i="16"/>
  <c r="E1023" i="16"/>
  <c r="E1024" i="16"/>
  <c r="E1025" i="16"/>
  <c r="E1026" i="16"/>
  <c r="E1027" i="16"/>
  <c r="E1028" i="16"/>
  <c r="E1029" i="16"/>
  <c r="E1030" i="16"/>
  <c r="E1031" i="16"/>
  <c r="E1032" i="16"/>
  <c r="E1033" i="16"/>
  <c r="E1034" i="16"/>
  <c r="E1035" i="16"/>
  <c r="E1036" i="16"/>
  <c r="E1037" i="16"/>
  <c r="E1038" i="16"/>
  <c r="E1039" i="16"/>
  <c r="E1040" i="16"/>
  <c r="E1041" i="16"/>
  <c r="E1042" i="16"/>
  <c r="E1043" i="16"/>
  <c r="E1044" i="16"/>
  <c r="E1045" i="16"/>
  <c r="E1046" i="16"/>
  <c r="E1047" i="16"/>
  <c r="E1048" i="16"/>
  <c r="E1049" i="16"/>
  <c r="E1050" i="16"/>
  <c r="E1051" i="16"/>
  <c r="E1052" i="16"/>
  <c r="E1053" i="16"/>
  <c r="E1054" i="16"/>
  <c r="E1055" i="16"/>
  <c r="E1056" i="16"/>
  <c r="E1057" i="16"/>
  <c r="E1058" i="16"/>
  <c r="E1059" i="16"/>
  <c r="E1060" i="16"/>
  <c r="E1061" i="16"/>
  <c r="E1062" i="16"/>
  <c r="E1063" i="16"/>
  <c r="E1064" i="16"/>
  <c r="E1065" i="16"/>
  <c r="E1066" i="16"/>
  <c r="E1067" i="16"/>
  <c r="E1068" i="16"/>
  <c r="E1069" i="16"/>
  <c r="E1070" i="16"/>
  <c r="E1071" i="16"/>
  <c r="E1072" i="16"/>
  <c r="E1073" i="16"/>
  <c r="E1074" i="16"/>
  <c r="E1075" i="16"/>
  <c r="E1076" i="16"/>
  <c r="E1077" i="16"/>
  <c r="E1078" i="16"/>
  <c r="E1079" i="16"/>
  <c r="E1080" i="16"/>
  <c r="E1081" i="16"/>
  <c r="E1082" i="16"/>
  <c r="E1083" i="16"/>
  <c r="E1084" i="16"/>
  <c r="E1085" i="16"/>
  <c r="E1086" i="16"/>
  <c r="E1087" i="16"/>
  <c r="E1088" i="16"/>
  <c r="E1089" i="16"/>
  <c r="E1090" i="16"/>
  <c r="E1091" i="16"/>
  <c r="E1092" i="16"/>
  <c r="E1093" i="16"/>
  <c r="E1094" i="16"/>
  <c r="E1095" i="16"/>
  <c r="E1096" i="16"/>
  <c r="E1097" i="16"/>
  <c r="E1098" i="16"/>
  <c r="E1099" i="16"/>
  <c r="E1100" i="16"/>
  <c r="E1101" i="16"/>
  <c r="E1102" i="16"/>
  <c r="E1103" i="16"/>
  <c r="E1104" i="16"/>
  <c r="E1105" i="16"/>
  <c r="E1106" i="16"/>
  <c r="E1107" i="16"/>
  <c r="E1108" i="16"/>
  <c r="E1109" i="16"/>
  <c r="E1110" i="16"/>
  <c r="E1111" i="16"/>
  <c r="E1112" i="16"/>
  <c r="E1113" i="16"/>
  <c r="E1114" i="16"/>
  <c r="E1115" i="16"/>
  <c r="E1116" i="16"/>
  <c r="E1117" i="16"/>
  <c r="E1118" i="16"/>
  <c r="E1119" i="16"/>
  <c r="E1120" i="16"/>
  <c r="E1121" i="16"/>
  <c r="E1122" i="16"/>
  <c r="E1123" i="16"/>
  <c r="E1124" i="16"/>
  <c r="E1125" i="16"/>
  <c r="E1126" i="16"/>
  <c r="E1127" i="16"/>
  <c r="E1128" i="16"/>
  <c r="E1129" i="16"/>
  <c r="E1130" i="16"/>
  <c r="E1131" i="16"/>
  <c r="E1132" i="16"/>
  <c r="E1133" i="16"/>
  <c r="E1134" i="16"/>
  <c r="E1135" i="16"/>
  <c r="E1136" i="16"/>
  <c r="E1137" i="16"/>
  <c r="E1138" i="16"/>
  <c r="E1139" i="16"/>
  <c r="E1140" i="16"/>
  <c r="E1141" i="16"/>
  <c r="E1142" i="16"/>
  <c r="E1143" i="16"/>
  <c r="E1144" i="16"/>
  <c r="E1145" i="16"/>
  <c r="E1146" i="16"/>
  <c r="E1147" i="16"/>
  <c r="E1148" i="16"/>
  <c r="E1149" i="16"/>
  <c r="E1150" i="16"/>
  <c r="E1151" i="16"/>
  <c r="E1152" i="16"/>
  <c r="E1153" i="16"/>
  <c r="E1154" i="16"/>
  <c r="E1155" i="16"/>
  <c r="E1156" i="16"/>
  <c r="E1157" i="16"/>
  <c r="E1158" i="16"/>
  <c r="E1159" i="16"/>
  <c r="E1160" i="16"/>
  <c r="E1161" i="16"/>
  <c r="E1162" i="16"/>
  <c r="E1163" i="16"/>
  <c r="E1164" i="16"/>
  <c r="E1165" i="16"/>
  <c r="E1166" i="16"/>
  <c r="E1167" i="16"/>
  <c r="E1168" i="16"/>
  <c r="E1169" i="16"/>
  <c r="E1170" i="16"/>
  <c r="E1171" i="16"/>
  <c r="E1172" i="16"/>
  <c r="E1173" i="16"/>
  <c r="E1174" i="16"/>
  <c r="E1175" i="16"/>
  <c r="E1176" i="16"/>
  <c r="E1177" i="16"/>
  <c r="E1178" i="16"/>
  <c r="E1179" i="16"/>
  <c r="E1180" i="16"/>
  <c r="E1181" i="16"/>
  <c r="E1182" i="16"/>
  <c r="E1183" i="16"/>
  <c r="E1184" i="16"/>
  <c r="E1185" i="16"/>
  <c r="E1186" i="16"/>
  <c r="E1187" i="16"/>
  <c r="E1188" i="16"/>
  <c r="E1189" i="16"/>
  <c r="E1190" i="16"/>
  <c r="E1191" i="16"/>
  <c r="E1192" i="16"/>
  <c r="E1193" i="16"/>
  <c r="E1194" i="16"/>
  <c r="E1195" i="16"/>
  <c r="E1196" i="16"/>
  <c r="E1197" i="16"/>
  <c r="E1198" i="16"/>
  <c r="E1199" i="16"/>
  <c r="E1200" i="16"/>
  <c r="E1201" i="16"/>
  <c r="E1202" i="16"/>
  <c r="E1203" i="16"/>
  <c r="E1204" i="16"/>
  <c r="E1205" i="16"/>
  <c r="E1206" i="16"/>
  <c r="E1207" i="16"/>
  <c r="E1208" i="16"/>
  <c r="E1209" i="16"/>
  <c r="E1210" i="16"/>
  <c r="E1211" i="16"/>
  <c r="E1212" i="16"/>
  <c r="E1213" i="16"/>
  <c r="E1214" i="16"/>
  <c r="E1215" i="16"/>
  <c r="E1216" i="16"/>
  <c r="E1217" i="16"/>
  <c r="E1218" i="16"/>
  <c r="E1219" i="16"/>
  <c r="E1220" i="16"/>
  <c r="E1221" i="16"/>
  <c r="E1222" i="16"/>
  <c r="E1223" i="16"/>
  <c r="E1224" i="16"/>
  <c r="E1225" i="16"/>
  <c r="E1226" i="16"/>
  <c r="E1227" i="16"/>
  <c r="E1228" i="16"/>
  <c r="E1229" i="16"/>
  <c r="E1230" i="16"/>
  <c r="E1231" i="16"/>
  <c r="E1232" i="16"/>
  <c r="E1233" i="16"/>
  <c r="E1234" i="16"/>
  <c r="E1235" i="16"/>
  <c r="E1236" i="16"/>
  <c r="E1237" i="16"/>
  <c r="E1238" i="16"/>
  <c r="E1239" i="16"/>
  <c r="E1240" i="16"/>
  <c r="E1241" i="16"/>
  <c r="E1242" i="16"/>
  <c r="E1243" i="16"/>
  <c r="E1244" i="16"/>
  <c r="E1245" i="16"/>
  <c r="E1246" i="16"/>
  <c r="E1247" i="16"/>
  <c r="E1248" i="16"/>
  <c r="E1249" i="16"/>
  <c r="E1250" i="16"/>
  <c r="E1251" i="16"/>
  <c r="E1252" i="16"/>
  <c r="E1253" i="16"/>
  <c r="E1254" i="16"/>
  <c r="E1255" i="16"/>
  <c r="E1256" i="16"/>
  <c r="E1257" i="16"/>
  <c r="E1258" i="16"/>
  <c r="E1259" i="16"/>
  <c r="E1260" i="16"/>
  <c r="E1261" i="16"/>
  <c r="E1262" i="16"/>
  <c r="E1263" i="16"/>
  <c r="E1264" i="16"/>
  <c r="E1265" i="16"/>
  <c r="E1266" i="16"/>
  <c r="E1267" i="16"/>
  <c r="E1268" i="16"/>
  <c r="E1269" i="16"/>
  <c r="E1270" i="16"/>
  <c r="E1271" i="16"/>
  <c r="E1272" i="16"/>
  <c r="E1273" i="16"/>
  <c r="E1274" i="16"/>
  <c r="E1275" i="16"/>
  <c r="E1276" i="16"/>
  <c r="E1277" i="16"/>
  <c r="E1278" i="16"/>
  <c r="E1279" i="16"/>
  <c r="E1280" i="16"/>
  <c r="E1281" i="16"/>
  <c r="E1282" i="16"/>
  <c r="E1283" i="16"/>
  <c r="E1284" i="16"/>
  <c r="E1285" i="16"/>
  <c r="E1286" i="16"/>
  <c r="E1287" i="16"/>
  <c r="E1288" i="16"/>
  <c r="E1289" i="16"/>
  <c r="E1290" i="16"/>
  <c r="E1291" i="16"/>
  <c r="E1292" i="16"/>
  <c r="E1293" i="16"/>
  <c r="E1294" i="16"/>
  <c r="E1295" i="16"/>
  <c r="E1296" i="16"/>
  <c r="E1297" i="16"/>
  <c r="E1298" i="16"/>
  <c r="E1299" i="16"/>
  <c r="E1300" i="16"/>
  <c r="E1301" i="16"/>
  <c r="E1302" i="16"/>
  <c r="E1303" i="16"/>
  <c r="E1304" i="16"/>
  <c r="E1305" i="16"/>
  <c r="E1306" i="16"/>
  <c r="E1307" i="16"/>
  <c r="E1308" i="16"/>
  <c r="E1309" i="16"/>
  <c r="E1310" i="16"/>
  <c r="E1311" i="16"/>
  <c r="E1312" i="16"/>
  <c r="E1313" i="16"/>
  <c r="E1314" i="16"/>
  <c r="E1315" i="16"/>
  <c r="E1316" i="16"/>
  <c r="E1317" i="16"/>
  <c r="E1318" i="16"/>
  <c r="E1319" i="16"/>
  <c r="E1320" i="16"/>
  <c r="E1321" i="16"/>
  <c r="E1322" i="16"/>
  <c r="E1323" i="16"/>
  <c r="E1324" i="16"/>
  <c r="E1325" i="16"/>
  <c r="E1326" i="16"/>
  <c r="E1327" i="16"/>
  <c r="E1328" i="16"/>
  <c r="E1329" i="16"/>
  <c r="E1330" i="16"/>
  <c r="E1331" i="16"/>
  <c r="E1332" i="16"/>
  <c r="E1333" i="16"/>
  <c r="E1334" i="16"/>
  <c r="E1335" i="16"/>
  <c r="E1336" i="16"/>
  <c r="E1337" i="16"/>
  <c r="E1338" i="16"/>
  <c r="E1339" i="16"/>
  <c r="E1340" i="16"/>
  <c r="E1341" i="16"/>
  <c r="E1342" i="16"/>
  <c r="E1343" i="16"/>
  <c r="E1344" i="16"/>
  <c r="E1345" i="16"/>
  <c r="E1346" i="16"/>
  <c r="E1347" i="16"/>
  <c r="E1348" i="16"/>
  <c r="E1349" i="16"/>
  <c r="E1350" i="16"/>
  <c r="E1351" i="16"/>
  <c r="E1352" i="16"/>
  <c r="E1353" i="16"/>
  <c r="E1354" i="16"/>
  <c r="E1355" i="16"/>
  <c r="E1356" i="16"/>
  <c r="E1357" i="16"/>
  <c r="E1358" i="16"/>
  <c r="E1359" i="16"/>
  <c r="E1360" i="16"/>
  <c r="E1361" i="16"/>
  <c r="E1362" i="16"/>
  <c r="E1363" i="16"/>
  <c r="E1364" i="16"/>
  <c r="E1365" i="16"/>
  <c r="E1366" i="16"/>
  <c r="E1367" i="16"/>
  <c r="E1368" i="16"/>
  <c r="E1369" i="16"/>
  <c r="E1370" i="16"/>
  <c r="E1371" i="16"/>
  <c r="E1372" i="16"/>
  <c r="E1373" i="16"/>
  <c r="E1374" i="16"/>
  <c r="E1375" i="16"/>
  <c r="E1376" i="16"/>
  <c r="E1377" i="16"/>
  <c r="E1378" i="16"/>
  <c r="E1379" i="16"/>
  <c r="E1380" i="16"/>
  <c r="E1381" i="16"/>
  <c r="E1382" i="16"/>
  <c r="E1383" i="16"/>
  <c r="E1384" i="16"/>
  <c r="E1385" i="16"/>
  <c r="E1386" i="16"/>
  <c r="E1387" i="16"/>
  <c r="E1388" i="16"/>
  <c r="E1389" i="16"/>
  <c r="E1390" i="16"/>
  <c r="E1391" i="16"/>
  <c r="E1392" i="16"/>
  <c r="E1393" i="16"/>
  <c r="E1394" i="16"/>
  <c r="E1395" i="16"/>
  <c r="E1396" i="16"/>
  <c r="E1397" i="16"/>
  <c r="E1398" i="16"/>
  <c r="E1399" i="16"/>
  <c r="E1400" i="16"/>
  <c r="E1401" i="16"/>
  <c r="E1402" i="16"/>
  <c r="E1403" i="16"/>
  <c r="E1404" i="16"/>
  <c r="E1405" i="16"/>
  <c r="E1406" i="16"/>
  <c r="E1407" i="16"/>
  <c r="E1408" i="16"/>
  <c r="E1409" i="16"/>
  <c r="E1410" i="16"/>
  <c r="E1411" i="16"/>
  <c r="E1412" i="16"/>
  <c r="E1413" i="16"/>
  <c r="E1414" i="16"/>
  <c r="E1415" i="16"/>
  <c r="E1416" i="16"/>
  <c r="E1417" i="16"/>
  <c r="E1418" i="16"/>
  <c r="E1419" i="16"/>
  <c r="E1420" i="16"/>
  <c r="E1421" i="16"/>
  <c r="E1422" i="16"/>
  <c r="E1423" i="16"/>
  <c r="E1424" i="16"/>
  <c r="E1425" i="16"/>
  <c r="E1426" i="16"/>
  <c r="E1427" i="16"/>
  <c r="E1428" i="16"/>
  <c r="E1429" i="16"/>
  <c r="E1430" i="16"/>
  <c r="E1431" i="16"/>
  <c r="E1432" i="16"/>
  <c r="E1433" i="16"/>
  <c r="E1434" i="16"/>
  <c r="E1435" i="16"/>
  <c r="E1436" i="16"/>
  <c r="E1437" i="16"/>
  <c r="E1438" i="16"/>
  <c r="E1439" i="16"/>
  <c r="E1440" i="16"/>
  <c r="E1441" i="16"/>
  <c r="E1442" i="16"/>
  <c r="E1443" i="16"/>
  <c r="E1444" i="16"/>
  <c r="E1445" i="16"/>
  <c r="E1446" i="16"/>
  <c r="E1447" i="16"/>
  <c r="E1448" i="16"/>
  <c r="E1449" i="16"/>
  <c r="E1450" i="16"/>
  <c r="E1451" i="16"/>
  <c r="E1452" i="16"/>
  <c r="E1453" i="16"/>
  <c r="E1454" i="16"/>
  <c r="E1455" i="16"/>
  <c r="E1456" i="16"/>
  <c r="E1457" i="16"/>
  <c r="E1458" i="16"/>
  <c r="E1459" i="16"/>
  <c r="E1460" i="16"/>
  <c r="E1461" i="16"/>
  <c r="E1462" i="16"/>
  <c r="E1463" i="16"/>
  <c r="E1464" i="16"/>
  <c r="E1465" i="16"/>
  <c r="E1466" i="16"/>
  <c r="E1467" i="16"/>
  <c r="E1468" i="16"/>
  <c r="E1469" i="16"/>
  <c r="E1470" i="16"/>
  <c r="E1471" i="16"/>
  <c r="E1472" i="16"/>
  <c r="E1473" i="16"/>
  <c r="E1474" i="16"/>
  <c r="E1475" i="16"/>
  <c r="E1476" i="16"/>
  <c r="E1477" i="16"/>
  <c r="E1478" i="16"/>
  <c r="E1479" i="16"/>
  <c r="E1480" i="16"/>
  <c r="E1481" i="16"/>
  <c r="E1482" i="16"/>
  <c r="E1483" i="16"/>
  <c r="E1484" i="16"/>
  <c r="E1485" i="16"/>
  <c r="E1486" i="16"/>
  <c r="E1487" i="16"/>
  <c r="E1488" i="16"/>
  <c r="E1489" i="16"/>
  <c r="E1490" i="16"/>
  <c r="E1491" i="16"/>
  <c r="E1492" i="16"/>
  <c r="E1493" i="16"/>
  <c r="E1494" i="16"/>
  <c r="E1495" i="16"/>
  <c r="E1496" i="16"/>
  <c r="E1497" i="16"/>
  <c r="E1498" i="16"/>
  <c r="E1499" i="16"/>
  <c r="E1500" i="16"/>
  <c r="E1501" i="16"/>
  <c r="E1502" i="16"/>
  <c r="E1503" i="16"/>
  <c r="E1504" i="16"/>
  <c r="E1505" i="16"/>
  <c r="E1506" i="16"/>
  <c r="E1507" i="16"/>
  <c r="E1508" i="16"/>
  <c r="E1509" i="16"/>
  <c r="E1510" i="16"/>
  <c r="E1511" i="16"/>
  <c r="E1512" i="16"/>
  <c r="E1513" i="16"/>
  <c r="E1514" i="16"/>
  <c r="E1515" i="16"/>
  <c r="E1516" i="16"/>
  <c r="E1517" i="16"/>
  <c r="E1518" i="16"/>
  <c r="E1519" i="16"/>
  <c r="E1520" i="16"/>
  <c r="E1521" i="16"/>
  <c r="E1522" i="16"/>
  <c r="E1523" i="16"/>
  <c r="E1524" i="16"/>
  <c r="E1525" i="16"/>
  <c r="E1526" i="16"/>
  <c r="E1527" i="16"/>
  <c r="E1528" i="16"/>
  <c r="E1529" i="16"/>
  <c r="E1530" i="16"/>
  <c r="E1531" i="16"/>
  <c r="E1532" i="16"/>
  <c r="E1533" i="16"/>
  <c r="E1534" i="16"/>
  <c r="E1535" i="16"/>
  <c r="E1536" i="16"/>
  <c r="E1537" i="16"/>
  <c r="E1538" i="16"/>
  <c r="E1539" i="16"/>
  <c r="E1540" i="16"/>
  <c r="E1541" i="16"/>
  <c r="E1542" i="16"/>
  <c r="E1543" i="16"/>
  <c r="E1544" i="16"/>
  <c r="E1545" i="16"/>
  <c r="E1546" i="16"/>
  <c r="E1547" i="16"/>
  <c r="E1548" i="16"/>
  <c r="E1549" i="16"/>
  <c r="E1550" i="16"/>
  <c r="E1551" i="16"/>
  <c r="E1552" i="16"/>
  <c r="E1553" i="16"/>
  <c r="E1554" i="16"/>
  <c r="E1555" i="16"/>
  <c r="E1556" i="16"/>
  <c r="E1557" i="16"/>
  <c r="E1558" i="16"/>
  <c r="E1559" i="16"/>
  <c r="E1560" i="16"/>
  <c r="E1561" i="16"/>
  <c r="E1562" i="16"/>
  <c r="E1563" i="16"/>
  <c r="E1564" i="16"/>
  <c r="E1565" i="16"/>
  <c r="E1566" i="16"/>
  <c r="E1567" i="16"/>
  <c r="E1568" i="16"/>
  <c r="E1569" i="16"/>
  <c r="E1570" i="16"/>
  <c r="E1571" i="16"/>
  <c r="E1572" i="16"/>
  <c r="E1573" i="16"/>
  <c r="E1574" i="16"/>
  <c r="E1575" i="16"/>
  <c r="E1576" i="16"/>
  <c r="E1577" i="16"/>
  <c r="E1578" i="16"/>
  <c r="E1579" i="16"/>
  <c r="E1580" i="16"/>
  <c r="E1581" i="16"/>
  <c r="E1582" i="16"/>
  <c r="E1583" i="16"/>
  <c r="E1584" i="16"/>
  <c r="E1585" i="16"/>
  <c r="E1586" i="16"/>
  <c r="E1587" i="16"/>
  <c r="E1588" i="16"/>
  <c r="E1589" i="16"/>
  <c r="E1590" i="16"/>
  <c r="E1591" i="16"/>
  <c r="E1592" i="16"/>
  <c r="E1593" i="16"/>
  <c r="E1594" i="16"/>
  <c r="E1595" i="16"/>
  <c r="E1596" i="16"/>
  <c r="E1597" i="16"/>
  <c r="E1598" i="16"/>
  <c r="E1599" i="16"/>
  <c r="E1600" i="16"/>
  <c r="E1601" i="16"/>
  <c r="E1602" i="16"/>
  <c r="E1603" i="16"/>
  <c r="E1604" i="16"/>
  <c r="E1605" i="16"/>
  <c r="E1606" i="16"/>
  <c r="E1607" i="16"/>
  <c r="E1608" i="16"/>
  <c r="E1609" i="16"/>
  <c r="E1610" i="16"/>
  <c r="E1611" i="16"/>
  <c r="E1612" i="16"/>
  <c r="E1613" i="16"/>
  <c r="E1614" i="16"/>
  <c r="E1615" i="16"/>
  <c r="E1616" i="16"/>
  <c r="E1617" i="16"/>
  <c r="E1618" i="16"/>
  <c r="E1619" i="16"/>
  <c r="E1620" i="16"/>
  <c r="E1621" i="16"/>
  <c r="E1622" i="16"/>
  <c r="E1623" i="16"/>
  <c r="E1624" i="16"/>
  <c r="E1625" i="16"/>
  <c r="E1626" i="16"/>
  <c r="E1627" i="16"/>
  <c r="E1628" i="16"/>
  <c r="E1629" i="16"/>
  <c r="E1630" i="16"/>
  <c r="E1631" i="16"/>
  <c r="E1632" i="16"/>
  <c r="E1633" i="16"/>
  <c r="E1634" i="16"/>
  <c r="E1635" i="16"/>
  <c r="E1636" i="16"/>
  <c r="E1637" i="16"/>
  <c r="E1638" i="16"/>
  <c r="E1639" i="16"/>
  <c r="E1640" i="16"/>
  <c r="E1641" i="16"/>
  <c r="E1642" i="16"/>
  <c r="E1643" i="16"/>
  <c r="E1644" i="16"/>
  <c r="E1645" i="16"/>
  <c r="E1646" i="16"/>
  <c r="E1647" i="16"/>
  <c r="E1648" i="16"/>
  <c r="E1649" i="16"/>
  <c r="E1650" i="16"/>
  <c r="E1651" i="16"/>
  <c r="E1652" i="16"/>
  <c r="E1653" i="16"/>
  <c r="E1654" i="16"/>
  <c r="E1655" i="16"/>
  <c r="E1656" i="16"/>
  <c r="E1657" i="16"/>
  <c r="E1658" i="16"/>
  <c r="E1659" i="16"/>
  <c r="E1660" i="16"/>
  <c r="E1661" i="16"/>
  <c r="E1662" i="16"/>
  <c r="E1663" i="16"/>
  <c r="E1664" i="16"/>
  <c r="E1665" i="16"/>
  <c r="E1666" i="16"/>
  <c r="E1667" i="16"/>
  <c r="E1668" i="16"/>
  <c r="E1669" i="16"/>
  <c r="E1670" i="16"/>
  <c r="E1671" i="16"/>
  <c r="E1672" i="16"/>
  <c r="E1673" i="16"/>
  <c r="E1674" i="16"/>
  <c r="E1675" i="16"/>
  <c r="E1676" i="16"/>
  <c r="E1677" i="16"/>
  <c r="E1678" i="16"/>
  <c r="E1679" i="16"/>
  <c r="E1680" i="16"/>
  <c r="E1681" i="16"/>
  <c r="E1682" i="16"/>
  <c r="E1683" i="16"/>
  <c r="E1684" i="16"/>
  <c r="E1685" i="16"/>
  <c r="E1686" i="16"/>
  <c r="E1687" i="16"/>
  <c r="E1688" i="16"/>
  <c r="E1689" i="16"/>
  <c r="E1690" i="16"/>
  <c r="E1691" i="16"/>
  <c r="E1692" i="16"/>
  <c r="E1693" i="16"/>
  <c r="E1694" i="16"/>
  <c r="E1695" i="16"/>
  <c r="E1696" i="16"/>
  <c r="E1697" i="16"/>
  <c r="E1698" i="16"/>
  <c r="E1699" i="16"/>
  <c r="E1700" i="16"/>
  <c r="E1701" i="16"/>
  <c r="E1702" i="16"/>
  <c r="E1703" i="16"/>
  <c r="E1704" i="16"/>
  <c r="E1705" i="16"/>
  <c r="E1706" i="16"/>
  <c r="E1707" i="16"/>
  <c r="E1708" i="16"/>
  <c r="E1709" i="16"/>
  <c r="E1710" i="16"/>
  <c r="E1711" i="16"/>
  <c r="E1712" i="16"/>
  <c r="E1713" i="16"/>
  <c r="E1714" i="16"/>
  <c r="E1715" i="16"/>
  <c r="E1716" i="16"/>
  <c r="E1717" i="16"/>
  <c r="E1718" i="16"/>
  <c r="E1719" i="16"/>
  <c r="E1720" i="16"/>
  <c r="E1721" i="16"/>
  <c r="E1722" i="16"/>
  <c r="E1723" i="16"/>
  <c r="E1724" i="16"/>
  <c r="E1725" i="16"/>
  <c r="E1726" i="16"/>
  <c r="E1727" i="16"/>
  <c r="E1728" i="16"/>
  <c r="E1729" i="16"/>
  <c r="E1730" i="16"/>
  <c r="E1731" i="16"/>
  <c r="E1732" i="16"/>
  <c r="E1733" i="16"/>
  <c r="E1734" i="16"/>
  <c r="E1735" i="16"/>
  <c r="E1736" i="16"/>
  <c r="E1737" i="16"/>
  <c r="E1738" i="16"/>
  <c r="E1739" i="16"/>
  <c r="E1740" i="16"/>
  <c r="E1741" i="16"/>
  <c r="E1742" i="16"/>
  <c r="E1743" i="16"/>
  <c r="E1744" i="16"/>
  <c r="E1745" i="16"/>
  <c r="E1746" i="16"/>
  <c r="E1747" i="16"/>
  <c r="E1748" i="16"/>
  <c r="E1749" i="16"/>
  <c r="E1750" i="16"/>
  <c r="E1751" i="16"/>
  <c r="E1752" i="16"/>
  <c r="E1753" i="16"/>
  <c r="E1754" i="16"/>
  <c r="E1755" i="16"/>
  <c r="E1756" i="16"/>
  <c r="E1757" i="16"/>
  <c r="E1758" i="16"/>
  <c r="E1759" i="16"/>
  <c r="E1760" i="16"/>
  <c r="E1761" i="16"/>
  <c r="E1762" i="16"/>
  <c r="E1763" i="16"/>
  <c r="E1764" i="16"/>
  <c r="E1765" i="16"/>
  <c r="E1766" i="16"/>
  <c r="E1767" i="16"/>
  <c r="E1768" i="16"/>
  <c r="E1769" i="16"/>
  <c r="E1770" i="16"/>
  <c r="E1771" i="16"/>
  <c r="E1772" i="16"/>
  <c r="E1773" i="16"/>
  <c r="E1774" i="16"/>
  <c r="E1775" i="16"/>
  <c r="E1776" i="16"/>
  <c r="E1777" i="16"/>
  <c r="E1778" i="16"/>
  <c r="E1779" i="16"/>
  <c r="E1780" i="16"/>
  <c r="E1781" i="16"/>
  <c r="E1782" i="16"/>
  <c r="E1783" i="16"/>
  <c r="E1784" i="16"/>
  <c r="E1785" i="16"/>
  <c r="E1786" i="16"/>
  <c r="E1787" i="16"/>
  <c r="E1788" i="16"/>
  <c r="E1789" i="16"/>
  <c r="E1790" i="16"/>
  <c r="E1791" i="16"/>
  <c r="E1792" i="16"/>
  <c r="E1793" i="16"/>
  <c r="E1794" i="16"/>
  <c r="E1795" i="16"/>
  <c r="E1796" i="16"/>
  <c r="E1797" i="16"/>
  <c r="E1798" i="16"/>
  <c r="E1799" i="16"/>
  <c r="E1800" i="16"/>
  <c r="E1801" i="16"/>
  <c r="E1802" i="16"/>
  <c r="E1803" i="16"/>
  <c r="E1804" i="16"/>
  <c r="E1805" i="16"/>
  <c r="E1806" i="16"/>
  <c r="E1807" i="16"/>
  <c r="E1808" i="16"/>
  <c r="E1809" i="16"/>
  <c r="E1810" i="16"/>
  <c r="E1811" i="16"/>
  <c r="E1812" i="16"/>
  <c r="E1813" i="16"/>
  <c r="E1814" i="16"/>
  <c r="E1815" i="16"/>
  <c r="E1816" i="16"/>
  <c r="E1817" i="16"/>
  <c r="E1818" i="16"/>
  <c r="E1819" i="16"/>
  <c r="E1820" i="16"/>
  <c r="E1821" i="16"/>
  <c r="E1822" i="16"/>
  <c r="E1823" i="16"/>
  <c r="E1824" i="16"/>
  <c r="E1825" i="16"/>
  <c r="E1826" i="16"/>
  <c r="E1827" i="16"/>
  <c r="E1828" i="16"/>
  <c r="E1829" i="16"/>
  <c r="E1830" i="16"/>
  <c r="E1831" i="16"/>
  <c r="E1832" i="16"/>
  <c r="E1833" i="16"/>
  <c r="E1834" i="16"/>
  <c r="E1835" i="16"/>
  <c r="E1836" i="16"/>
  <c r="E1837" i="16"/>
  <c r="E1838" i="16"/>
  <c r="E1839" i="16"/>
  <c r="E1840" i="16"/>
  <c r="E1841" i="16"/>
  <c r="E1842" i="16"/>
  <c r="E1843" i="16"/>
  <c r="E1844" i="16"/>
  <c r="E1845" i="16"/>
  <c r="E1846" i="16"/>
  <c r="E1847" i="16"/>
  <c r="E1848" i="16"/>
  <c r="E1849" i="16"/>
  <c r="E1850" i="16"/>
  <c r="E1851" i="16"/>
  <c r="E1852" i="16"/>
  <c r="E1853" i="16"/>
  <c r="E1854" i="16"/>
  <c r="E1855" i="16"/>
  <c r="E1856" i="16"/>
  <c r="E1857" i="16"/>
  <c r="E1858" i="16"/>
  <c r="E1859" i="16"/>
  <c r="E1860" i="16"/>
  <c r="E1861" i="16"/>
  <c r="E1862" i="16"/>
  <c r="E1863" i="16"/>
  <c r="E1864" i="16"/>
  <c r="E1865" i="16"/>
  <c r="E1866" i="16"/>
  <c r="E1867" i="16"/>
  <c r="E1868" i="16"/>
  <c r="E1869" i="16"/>
  <c r="E1870" i="16"/>
  <c r="E1871" i="16"/>
  <c r="E1872" i="16"/>
  <c r="E1873" i="16"/>
  <c r="E1874" i="16"/>
  <c r="E1875" i="16"/>
  <c r="E1876" i="16"/>
  <c r="E1877" i="16"/>
  <c r="E1878" i="16"/>
  <c r="E1879" i="16"/>
  <c r="E1880" i="16"/>
  <c r="E1881" i="16"/>
  <c r="E1882" i="16"/>
  <c r="E1883" i="16"/>
  <c r="E1884" i="16"/>
  <c r="E1885" i="16"/>
  <c r="E1886" i="16"/>
  <c r="E1887" i="16"/>
  <c r="E1888" i="16"/>
  <c r="E1889" i="16"/>
  <c r="E1890" i="16"/>
  <c r="E1891" i="16"/>
  <c r="E1892" i="16"/>
  <c r="E1893" i="16"/>
  <c r="E1894" i="16"/>
  <c r="E1895" i="16"/>
  <c r="E1896" i="16"/>
  <c r="E1897" i="16"/>
  <c r="E1898" i="16"/>
  <c r="E1899" i="16"/>
  <c r="E1900" i="16"/>
  <c r="E1901" i="16"/>
  <c r="E1902" i="16"/>
  <c r="E1903" i="16"/>
  <c r="E1904" i="16"/>
  <c r="E1905" i="16"/>
  <c r="E1906" i="16"/>
  <c r="E1907" i="16"/>
  <c r="E1908" i="16"/>
  <c r="E1909" i="16"/>
  <c r="E1910" i="16"/>
  <c r="E1911" i="16"/>
  <c r="E1912" i="16"/>
  <c r="E1913" i="16"/>
  <c r="E1914" i="16"/>
  <c r="E1915" i="16"/>
  <c r="E1916" i="16"/>
  <c r="E1917" i="16"/>
  <c r="E1918" i="16"/>
  <c r="E1919" i="16"/>
  <c r="E1920" i="16"/>
  <c r="E1921" i="16"/>
  <c r="E1922" i="16"/>
  <c r="E1923" i="16"/>
  <c r="E1924" i="16"/>
  <c r="E1925" i="16"/>
  <c r="E1926" i="16"/>
  <c r="E1927" i="16"/>
  <c r="E1928" i="16"/>
  <c r="E1929" i="16"/>
  <c r="E1930" i="16"/>
  <c r="E1931" i="16"/>
  <c r="E1932" i="16"/>
  <c r="E1933" i="16"/>
  <c r="E1934" i="16"/>
  <c r="E1935" i="16"/>
  <c r="E1936" i="16"/>
  <c r="E1937" i="16"/>
  <c r="E1938" i="16"/>
  <c r="E1939" i="16"/>
  <c r="E1940" i="16"/>
  <c r="E1941" i="16"/>
  <c r="E1942" i="16"/>
  <c r="E1943" i="16"/>
  <c r="E1944" i="16"/>
  <c r="E1945" i="16"/>
  <c r="E1946" i="16"/>
  <c r="E1947" i="16"/>
  <c r="E1948" i="16"/>
  <c r="E1949" i="16"/>
  <c r="E1950" i="16"/>
  <c r="E1951" i="16"/>
  <c r="E1952" i="16"/>
  <c r="E1953" i="16"/>
  <c r="E1954" i="16"/>
  <c r="E1955" i="16"/>
  <c r="E1956" i="16"/>
  <c r="E1957" i="16"/>
  <c r="E1958" i="16"/>
  <c r="E1959" i="16"/>
  <c r="E1960" i="16"/>
  <c r="E1961" i="16"/>
  <c r="E1962" i="16"/>
  <c r="E1963" i="16"/>
  <c r="E1964" i="16"/>
  <c r="E1965" i="16"/>
  <c r="E1966" i="16"/>
  <c r="E1967" i="16"/>
  <c r="E1968" i="16"/>
  <c r="E1969" i="16"/>
  <c r="E1970" i="16"/>
  <c r="E1971" i="16"/>
  <c r="E1972" i="16"/>
  <c r="E1973" i="16"/>
  <c r="E1974" i="16"/>
  <c r="E1975" i="16"/>
  <c r="E1976" i="16"/>
  <c r="E1977" i="16"/>
  <c r="E1978" i="16"/>
  <c r="E1979" i="16"/>
  <c r="E1980" i="16"/>
  <c r="E1981" i="16"/>
  <c r="E1982" i="16"/>
  <c r="E1983" i="16"/>
  <c r="E1984" i="16"/>
  <c r="E1985" i="16"/>
  <c r="E1986" i="16"/>
  <c r="E1987" i="16"/>
  <c r="E1988" i="16"/>
  <c r="E1989" i="16"/>
  <c r="E1990" i="16"/>
  <c r="E1991" i="16"/>
  <c r="E1992" i="16"/>
  <c r="E1993" i="16"/>
  <c r="E1994" i="16"/>
  <c r="E1995" i="16"/>
  <c r="E1996" i="16"/>
  <c r="E1997" i="16"/>
  <c r="E1998" i="16"/>
  <c r="E1999" i="16"/>
  <c r="E2000" i="16"/>
  <c r="E2001" i="16"/>
  <c r="E2002" i="16"/>
  <c r="E2003" i="16"/>
  <c r="E2004" i="16"/>
  <c r="E2005" i="16"/>
  <c r="E2006" i="16"/>
  <c r="E2007" i="16"/>
  <c r="E2008" i="16"/>
  <c r="E2009" i="16"/>
  <c r="E2010" i="16"/>
  <c r="E2011" i="16"/>
  <c r="E2012" i="16"/>
  <c r="E2013" i="16"/>
  <c r="E2014" i="16"/>
  <c r="E2015" i="16"/>
  <c r="E2016" i="16"/>
  <c r="E2017" i="16"/>
  <c r="E2018" i="16"/>
  <c r="E2019" i="16"/>
  <c r="E2020" i="16"/>
  <c r="E2021" i="16"/>
  <c r="E2022" i="16"/>
  <c r="E2023" i="16"/>
  <c r="E2024" i="16"/>
  <c r="E2025" i="16"/>
  <c r="E2026" i="16"/>
  <c r="E2027" i="16"/>
  <c r="E2028" i="16"/>
  <c r="E2029" i="16"/>
  <c r="E2030" i="16"/>
  <c r="E2031" i="16"/>
  <c r="E2032" i="16"/>
  <c r="E2033" i="16"/>
  <c r="E2034" i="16"/>
  <c r="E2035" i="16"/>
  <c r="E2036" i="16"/>
  <c r="E2037" i="16"/>
  <c r="E2038" i="16"/>
  <c r="E2039" i="16"/>
  <c r="E2040" i="16"/>
  <c r="E2041" i="16"/>
  <c r="E2042" i="16"/>
  <c r="E2043" i="16"/>
  <c r="E2044" i="16"/>
  <c r="E2045" i="16"/>
  <c r="E2046" i="16"/>
  <c r="E2047" i="16"/>
  <c r="E2048" i="16"/>
  <c r="E2049" i="16"/>
  <c r="E2050" i="16"/>
  <c r="E2051" i="16"/>
  <c r="E2052" i="16"/>
  <c r="E2053" i="16"/>
  <c r="E2054" i="16"/>
  <c r="E2055" i="16"/>
  <c r="E2056" i="16"/>
  <c r="E2057" i="16"/>
  <c r="E2058" i="16"/>
  <c r="E2059" i="16"/>
  <c r="E2060" i="16"/>
  <c r="E2061" i="16"/>
  <c r="E2062" i="16"/>
  <c r="E2063" i="16"/>
  <c r="E2064" i="16"/>
  <c r="E2065" i="16"/>
  <c r="E2066" i="16"/>
  <c r="E2067" i="16"/>
  <c r="E2068" i="16"/>
  <c r="E2069" i="16"/>
  <c r="E2070" i="16"/>
  <c r="E2071" i="16"/>
  <c r="E2072" i="16"/>
  <c r="E2073" i="16"/>
  <c r="E2074" i="16"/>
  <c r="E2075" i="16"/>
  <c r="E2076" i="16"/>
  <c r="E2077" i="16"/>
  <c r="E2078" i="16"/>
  <c r="E2079" i="16"/>
  <c r="E2080" i="16"/>
  <c r="E2081" i="16"/>
  <c r="E2082" i="16"/>
  <c r="E2083" i="16"/>
  <c r="E2084" i="16"/>
  <c r="E2085" i="16"/>
  <c r="E2086" i="16"/>
  <c r="E2087" i="16"/>
  <c r="E2088" i="16"/>
  <c r="E2089" i="16"/>
  <c r="E2090" i="16"/>
  <c r="E2091" i="16"/>
  <c r="E2092" i="16"/>
  <c r="E2093" i="16"/>
  <c r="E2094" i="16"/>
  <c r="E2095" i="16"/>
  <c r="E2096" i="16"/>
  <c r="E2097" i="16"/>
  <c r="E2098" i="16"/>
  <c r="E2099" i="16"/>
  <c r="E2100" i="16"/>
  <c r="E2101" i="16"/>
  <c r="E2102" i="16"/>
  <c r="E2103" i="16"/>
  <c r="E2104" i="16"/>
  <c r="E2105" i="16"/>
  <c r="E2106" i="16"/>
  <c r="E2107" i="16"/>
  <c r="E2108" i="16"/>
  <c r="E2109" i="16"/>
  <c r="E2110" i="16"/>
  <c r="E2111" i="16"/>
  <c r="E2112" i="16"/>
  <c r="E2113" i="16"/>
  <c r="E2114" i="16"/>
  <c r="E2115" i="16"/>
  <c r="E2116" i="16"/>
  <c r="E2117" i="16"/>
  <c r="E2118" i="16"/>
  <c r="E2119" i="16"/>
  <c r="E2120" i="16"/>
  <c r="E2121" i="16"/>
  <c r="E2122" i="16"/>
  <c r="E2123" i="16"/>
  <c r="E2124" i="16"/>
  <c r="E2125" i="16"/>
  <c r="E2126" i="16"/>
  <c r="E2127" i="16"/>
  <c r="E2128" i="16"/>
  <c r="E2129" i="16"/>
  <c r="E2130" i="16"/>
  <c r="E2131" i="16"/>
  <c r="E2132" i="16"/>
  <c r="E2133" i="16"/>
  <c r="E2134" i="16"/>
  <c r="E2135" i="16"/>
  <c r="E2136" i="16"/>
  <c r="E2137" i="16"/>
  <c r="E2138" i="16"/>
  <c r="E2139" i="16"/>
  <c r="E2140" i="16"/>
  <c r="E2141" i="16"/>
  <c r="E2142" i="16"/>
  <c r="E2143" i="16"/>
  <c r="E2144" i="16"/>
  <c r="E2145" i="16"/>
  <c r="E2146" i="16"/>
  <c r="E2147" i="16"/>
  <c r="E2148" i="16"/>
  <c r="E2149" i="16"/>
  <c r="E2150" i="16"/>
  <c r="E2151" i="16"/>
  <c r="E2152" i="16"/>
  <c r="E2153" i="16"/>
  <c r="E2154" i="16"/>
  <c r="E2155" i="16"/>
  <c r="E2156" i="16"/>
  <c r="E2157" i="16"/>
  <c r="E2158" i="16"/>
  <c r="E2159" i="16"/>
  <c r="E2160" i="16"/>
  <c r="E2161" i="16"/>
  <c r="E2162" i="16"/>
  <c r="E2163" i="16"/>
  <c r="E2164" i="16"/>
  <c r="E2165" i="16"/>
  <c r="E2166" i="16"/>
  <c r="E2167" i="16"/>
  <c r="E2168" i="16"/>
  <c r="E2169" i="16"/>
  <c r="E2170" i="16"/>
  <c r="E2171" i="16"/>
  <c r="E2172" i="16"/>
  <c r="E2173" i="16"/>
  <c r="E2174" i="16"/>
  <c r="E2175" i="16"/>
  <c r="E2176" i="16"/>
  <c r="E2177" i="16"/>
  <c r="E2178" i="16"/>
  <c r="E2179" i="16"/>
  <c r="E2180" i="16"/>
  <c r="E2181" i="16"/>
  <c r="E2182" i="16"/>
  <c r="E2183" i="16"/>
  <c r="E2184" i="16"/>
  <c r="E2185" i="16"/>
  <c r="E2186" i="16"/>
  <c r="E2187" i="16"/>
  <c r="E2188" i="16"/>
  <c r="E2189" i="16"/>
  <c r="E2190" i="16"/>
  <c r="E2191" i="16"/>
  <c r="E2192" i="16"/>
  <c r="E2193" i="16"/>
  <c r="E2194" i="16"/>
  <c r="E2195" i="16"/>
  <c r="E2196" i="16"/>
  <c r="E2197" i="16"/>
  <c r="E2198" i="16"/>
  <c r="E2199" i="16"/>
  <c r="E2200" i="16"/>
  <c r="E2201" i="16"/>
  <c r="E2202" i="16"/>
  <c r="E2203" i="16"/>
  <c r="E2204" i="16"/>
  <c r="E2205" i="16"/>
  <c r="E2206" i="16"/>
  <c r="E2207" i="16"/>
  <c r="E2208" i="16"/>
  <c r="E2209" i="16"/>
  <c r="E2210" i="16"/>
  <c r="E2211" i="16"/>
  <c r="E2212" i="16"/>
  <c r="E2213" i="16"/>
  <c r="E2214" i="16"/>
  <c r="E2215" i="16"/>
  <c r="E2216" i="16"/>
  <c r="E2217" i="16"/>
  <c r="E2218" i="16"/>
  <c r="E2219" i="16"/>
  <c r="E2220" i="16"/>
  <c r="E2221" i="16"/>
  <c r="E2222" i="16"/>
  <c r="E2223" i="16"/>
  <c r="E2224" i="16"/>
  <c r="E2225" i="16"/>
  <c r="E2226" i="16"/>
  <c r="E2227" i="16"/>
  <c r="E2228" i="16"/>
  <c r="E2229" i="16"/>
  <c r="E2230" i="16"/>
  <c r="E2231" i="16"/>
  <c r="E2232" i="16"/>
  <c r="E2233" i="16"/>
  <c r="E2234" i="16"/>
  <c r="E2235" i="16"/>
  <c r="E2236" i="16"/>
  <c r="E2237" i="16"/>
  <c r="E2238" i="16"/>
  <c r="E2239" i="16"/>
  <c r="E2240" i="16"/>
  <c r="E2241" i="16"/>
  <c r="E2242" i="16"/>
  <c r="E2243" i="16"/>
  <c r="E2244" i="16"/>
  <c r="E2245" i="16"/>
  <c r="E2246" i="16"/>
  <c r="E2247" i="16"/>
  <c r="E2248" i="16"/>
  <c r="E2249" i="16"/>
  <c r="E2250" i="16"/>
  <c r="E2251" i="16"/>
  <c r="E2252" i="16"/>
  <c r="E2253" i="16"/>
  <c r="E2254" i="16"/>
  <c r="E2255" i="16"/>
  <c r="E2256" i="16"/>
  <c r="E2257" i="16"/>
  <c r="E2258" i="16"/>
  <c r="E2259" i="16"/>
  <c r="E2260" i="16"/>
  <c r="E2261" i="16"/>
  <c r="E2262" i="16"/>
  <c r="E2263" i="16"/>
  <c r="E2264" i="16"/>
  <c r="E2265" i="16"/>
  <c r="E2266" i="16"/>
  <c r="E2267" i="16"/>
  <c r="E2268" i="16"/>
  <c r="E2269" i="16"/>
  <c r="E2270" i="16"/>
  <c r="E2271" i="16"/>
  <c r="E2272" i="16"/>
  <c r="E2273" i="16"/>
  <c r="E2274" i="16"/>
  <c r="E2275" i="16"/>
  <c r="E2276" i="16"/>
  <c r="E2277" i="16"/>
  <c r="E2278" i="16"/>
  <c r="E2279" i="16"/>
  <c r="E2280" i="16"/>
  <c r="E2281" i="16"/>
  <c r="E2282" i="16"/>
  <c r="E2283" i="16"/>
  <c r="E2284" i="16"/>
  <c r="E2285" i="16"/>
  <c r="E2286" i="16"/>
  <c r="E2287" i="16"/>
  <c r="E2288" i="16"/>
  <c r="E2289" i="16"/>
  <c r="E2290" i="16"/>
  <c r="E2291" i="16"/>
  <c r="E2292" i="16"/>
  <c r="E2293" i="16"/>
  <c r="E2294" i="16"/>
  <c r="E2295" i="16"/>
  <c r="E2296" i="16"/>
  <c r="E2297" i="16"/>
  <c r="E2298" i="16"/>
  <c r="E2299" i="16"/>
  <c r="E2300" i="16"/>
  <c r="E2301" i="16"/>
  <c r="E2302" i="16"/>
  <c r="E2303" i="16"/>
  <c r="E2304" i="16"/>
  <c r="E2305" i="16"/>
  <c r="E2306" i="16"/>
  <c r="E2307" i="16"/>
  <c r="E2308" i="16"/>
  <c r="E2309" i="16"/>
  <c r="E2310" i="16"/>
  <c r="E2311" i="16"/>
  <c r="E2312" i="16"/>
  <c r="E2313" i="16"/>
  <c r="E2314" i="16"/>
  <c r="E2315" i="16"/>
  <c r="E2316" i="16"/>
  <c r="E2317" i="16"/>
  <c r="E2318" i="16"/>
  <c r="E2319" i="16"/>
  <c r="E2320" i="16"/>
  <c r="E2321" i="16"/>
  <c r="E2322" i="16"/>
  <c r="E2323" i="16"/>
  <c r="E2324" i="16"/>
  <c r="E2325" i="16"/>
  <c r="E2326" i="16"/>
  <c r="E2327" i="16"/>
  <c r="E2328" i="16"/>
  <c r="E2329" i="16"/>
  <c r="E2330" i="16"/>
  <c r="E2331" i="16"/>
  <c r="E2332" i="16"/>
  <c r="E2333" i="16"/>
  <c r="E2334" i="16"/>
  <c r="E2335" i="16"/>
  <c r="E2336" i="16"/>
  <c r="E2337" i="16"/>
  <c r="E2338" i="16"/>
  <c r="E2339" i="16"/>
  <c r="E2340" i="16"/>
  <c r="E2341" i="16"/>
  <c r="E2342" i="16"/>
  <c r="E2343" i="16"/>
  <c r="E2344" i="16"/>
  <c r="E2345" i="16"/>
  <c r="E2346" i="16"/>
  <c r="E2347" i="16"/>
  <c r="E2348" i="16"/>
  <c r="E2349" i="16"/>
  <c r="E2350" i="16"/>
  <c r="E2351" i="16"/>
  <c r="E2352" i="16"/>
  <c r="E2353" i="16"/>
  <c r="E2354" i="16"/>
  <c r="E2355" i="16"/>
  <c r="E2356" i="16"/>
  <c r="E2357" i="16"/>
  <c r="E2358" i="16"/>
  <c r="E2359" i="16"/>
  <c r="E2360" i="16"/>
  <c r="E2361" i="16"/>
  <c r="E2362" i="16"/>
  <c r="E2363" i="16"/>
  <c r="E2364" i="16"/>
  <c r="E2365" i="16"/>
  <c r="E2366" i="16"/>
  <c r="E2367" i="16"/>
  <c r="E2368" i="16"/>
  <c r="E2369" i="16"/>
  <c r="E2370" i="16"/>
  <c r="E2371" i="16"/>
  <c r="E2372" i="16"/>
  <c r="E2373" i="16"/>
  <c r="E2374" i="16"/>
  <c r="E2375" i="16"/>
  <c r="E2376" i="16"/>
  <c r="E2377" i="16"/>
  <c r="E2378" i="16"/>
  <c r="E2379" i="16"/>
  <c r="E2380" i="16"/>
  <c r="E2381" i="16"/>
  <c r="E2382" i="16"/>
  <c r="E2383" i="16"/>
  <c r="E2384" i="16"/>
  <c r="E2385" i="16"/>
  <c r="E2386" i="16"/>
  <c r="E2387" i="16"/>
  <c r="E2388" i="16"/>
  <c r="E2389" i="16"/>
  <c r="E2390" i="16"/>
  <c r="E2391" i="16"/>
  <c r="E2392" i="16"/>
  <c r="E2393" i="16"/>
  <c r="E2394" i="16"/>
  <c r="E2395" i="16"/>
  <c r="E2396" i="16"/>
  <c r="E2397" i="16"/>
  <c r="E2398" i="16"/>
  <c r="E2399" i="16"/>
  <c r="E2400" i="16"/>
  <c r="E2401" i="16"/>
  <c r="E2402" i="16"/>
  <c r="E2403" i="16"/>
  <c r="E2404" i="16"/>
  <c r="E2405" i="16"/>
  <c r="E2406" i="16"/>
  <c r="E2407" i="16"/>
  <c r="E2408" i="16"/>
  <c r="E2409" i="16"/>
  <c r="E2410" i="16"/>
  <c r="E2411" i="16"/>
  <c r="E2412" i="16"/>
  <c r="E2413" i="16"/>
  <c r="E2414" i="16"/>
  <c r="E2415" i="16"/>
  <c r="E2416" i="16"/>
  <c r="E2417" i="16"/>
  <c r="E2418" i="16"/>
  <c r="E2419" i="16"/>
  <c r="E2420" i="16"/>
  <c r="E2421" i="16"/>
  <c r="E2422" i="16"/>
  <c r="E2423" i="16"/>
  <c r="E2424" i="16"/>
  <c r="E2425" i="16"/>
  <c r="E2426" i="16"/>
  <c r="E2427" i="16"/>
  <c r="E2428" i="16"/>
  <c r="E2429" i="16"/>
  <c r="E2430" i="16"/>
  <c r="E2431" i="16"/>
  <c r="E2432" i="16"/>
  <c r="E2433" i="16"/>
  <c r="E2434" i="16"/>
  <c r="E2435" i="16"/>
  <c r="E2436" i="16"/>
  <c r="E2437" i="16"/>
  <c r="E2438" i="16"/>
  <c r="E2439" i="16"/>
  <c r="E2440" i="16"/>
  <c r="E2441" i="16"/>
  <c r="E2442" i="16"/>
  <c r="E2443" i="16"/>
  <c r="E2444" i="16"/>
  <c r="E2445" i="16"/>
  <c r="E2446" i="16"/>
  <c r="E2447" i="16"/>
  <c r="E2448" i="16"/>
  <c r="E2449" i="16"/>
  <c r="E2450" i="16"/>
  <c r="E2451" i="16"/>
  <c r="E2452" i="16"/>
  <c r="E2453" i="16"/>
  <c r="E2454" i="16"/>
  <c r="E2455" i="16"/>
  <c r="E2456" i="16"/>
  <c r="E2457" i="16"/>
  <c r="E2458" i="16"/>
  <c r="E2459" i="16"/>
  <c r="E2460" i="16"/>
  <c r="E2461" i="16"/>
  <c r="E2462" i="16"/>
  <c r="E2463" i="16"/>
  <c r="E2464" i="16"/>
  <c r="E2465" i="16"/>
  <c r="E2466" i="16"/>
  <c r="E2467" i="16"/>
  <c r="E2468" i="16"/>
  <c r="E2469" i="16"/>
  <c r="E2470" i="16"/>
  <c r="E2471" i="16"/>
  <c r="E2472" i="16"/>
  <c r="E2473" i="16"/>
  <c r="E2474" i="16"/>
  <c r="E2475" i="16"/>
  <c r="E2476" i="16"/>
  <c r="E2477" i="16"/>
  <c r="E2478" i="16"/>
  <c r="E2479" i="16"/>
  <c r="E2480" i="16"/>
  <c r="E2481" i="16"/>
  <c r="E2482" i="16"/>
  <c r="E2483" i="16"/>
  <c r="E2484" i="16"/>
  <c r="E2485" i="16"/>
  <c r="E2486" i="16"/>
  <c r="E2487" i="16"/>
  <c r="E2488" i="16"/>
  <c r="E2489" i="16"/>
  <c r="E2490" i="16"/>
  <c r="E2491" i="16"/>
  <c r="E2492" i="16"/>
  <c r="E2493" i="16"/>
  <c r="E2494" i="16"/>
  <c r="E2495" i="16"/>
  <c r="E2496" i="16"/>
  <c r="E2497" i="16"/>
  <c r="E2498" i="16"/>
  <c r="E2499" i="16"/>
  <c r="E2500" i="16"/>
  <c r="E2501" i="16"/>
  <c r="E2502" i="16"/>
  <c r="E2503" i="16"/>
  <c r="E2504" i="16"/>
  <c r="E2505" i="16"/>
  <c r="E2506" i="16"/>
  <c r="E2507" i="16"/>
  <c r="E2508" i="16"/>
  <c r="E2509" i="16"/>
  <c r="E2510" i="16"/>
  <c r="E2511" i="16"/>
  <c r="E2512" i="16"/>
  <c r="E2513" i="16"/>
  <c r="E2514" i="16"/>
  <c r="E2515" i="16"/>
  <c r="E2516" i="16"/>
  <c r="E2517" i="16"/>
  <c r="E2518" i="16"/>
  <c r="E2519" i="16"/>
  <c r="E2520" i="16"/>
  <c r="E2521" i="16"/>
  <c r="E2522" i="16"/>
  <c r="E2523" i="16"/>
  <c r="E2524" i="16"/>
  <c r="E2525" i="16"/>
  <c r="E2526" i="16"/>
  <c r="E2527" i="16"/>
  <c r="E2528" i="16"/>
  <c r="E2529" i="16"/>
  <c r="E2530" i="16"/>
  <c r="E2531" i="16"/>
  <c r="E2532" i="16"/>
  <c r="E2533" i="16"/>
  <c r="E2534" i="16"/>
  <c r="E2535" i="16"/>
  <c r="E2536" i="16"/>
  <c r="E2537" i="16"/>
  <c r="E2538" i="16"/>
  <c r="E2539" i="16"/>
  <c r="E2540" i="16"/>
  <c r="E2541" i="16"/>
  <c r="E2542" i="16"/>
  <c r="E2543" i="16"/>
  <c r="E2544" i="16"/>
  <c r="E2545" i="16"/>
  <c r="E2546" i="16"/>
  <c r="E2547" i="16"/>
  <c r="E2548" i="16"/>
  <c r="E2549" i="16"/>
  <c r="E2550" i="16"/>
  <c r="E2551" i="16"/>
  <c r="E2552" i="16"/>
  <c r="E2553" i="16"/>
  <c r="E2554" i="16"/>
  <c r="E2555" i="16"/>
  <c r="E2556" i="16"/>
  <c r="E2557" i="16"/>
  <c r="E2558" i="16"/>
  <c r="E2559" i="16"/>
  <c r="E2560" i="16"/>
  <c r="E2561" i="16"/>
  <c r="E2562" i="16"/>
  <c r="E2563" i="16"/>
  <c r="E2564" i="16"/>
  <c r="E2565" i="16"/>
  <c r="E2566" i="16"/>
  <c r="E2567" i="16"/>
  <c r="E2568" i="16"/>
  <c r="E2569" i="16"/>
  <c r="E2570" i="16"/>
  <c r="E2571" i="16"/>
  <c r="E2572" i="16"/>
  <c r="E2573" i="16"/>
  <c r="E2574" i="16"/>
  <c r="E2575" i="16"/>
  <c r="E2576" i="16"/>
  <c r="E2577" i="16"/>
  <c r="E2578" i="16"/>
  <c r="E2579" i="16"/>
  <c r="E2580" i="16"/>
  <c r="E2581" i="16"/>
  <c r="E2582" i="16"/>
  <c r="E2583" i="16"/>
  <c r="E2584" i="16"/>
  <c r="E2585" i="16"/>
  <c r="E2586" i="16"/>
  <c r="E2587" i="16"/>
  <c r="E2588" i="16"/>
  <c r="E2589" i="16"/>
  <c r="E2590" i="16"/>
  <c r="E2591" i="16"/>
  <c r="E2592" i="16"/>
  <c r="E2593" i="16"/>
  <c r="E2594" i="16"/>
  <c r="E2595" i="16"/>
  <c r="E2596" i="16"/>
  <c r="E2597" i="16"/>
  <c r="E2598" i="16"/>
  <c r="E2599" i="16"/>
  <c r="E2600" i="16"/>
  <c r="E2601" i="16"/>
  <c r="E2602" i="16"/>
  <c r="E2603" i="16"/>
  <c r="E2604" i="16"/>
  <c r="E2605" i="16"/>
  <c r="E2606" i="16"/>
  <c r="E2607" i="16"/>
  <c r="E2608" i="16"/>
  <c r="E2609" i="16"/>
  <c r="E2610" i="16"/>
  <c r="E2611" i="16"/>
  <c r="E2612" i="16"/>
  <c r="E2613" i="16"/>
  <c r="E2614" i="16"/>
  <c r="E2615" i="16"/>
  <c r="E2616" i="16"/>
  <c r="E2617" i="16"/>
  <c r="E2618" i="16"/>
  <c r="E2619" i="16"/>
  <c r="E2620" i="16"/>
  <c r="E2621" i="16"/>
  <c r="E2622" i="16"/>
  <c r="E2623" i="16"/>
  <c r="E2624" i="16"/>
  <c r="E2625" i="16"/>
  <c r="E2626" i="16"/>
  <c r="E2627" i="16"/>
  <c r="E2628" i="16"/>
  <c r="E2629" i="16"/>
  <c r="E2630" i="16"/>
  <c r="E2631" i="16"/>
  <c r="E2632" i="16"/>
  <c r="E2633" i="16"/>
  <c r="E2634" i="16"/>
  <c r="E2635" i="16"/>
  <c r="E2636" i="16"/>
  <c r="E2637" i="16"/>
  <c r="E2638" i="16"/>
  <c r="E2639" i="16"/>
  <c r="E2640" i="16"/>
  <c r="E2641" i="16"/>
  <c r="E2642" i="16"/>
  <c r="E2643" i="16"/>
  <c r="E2644" i="16"/>
  <c r="E2645" i="16"/>
  <c r="E2646" i="16"/>
  <c r="E2647" i="16"/>
  <c r="E2648" i="16"/>
  <c r="E2649" i="16"/>
  <c r="E2650" i="16"/>
  <c r="E2651" i="16"/>
  <c r="E2652" i="16"/>
  <c r="E2653" i="16"/>
  <c r="E2654" i="16"/>
  <c r="E2655" i="16"/>
  <c r="E2656" i="16"/>
  <c r="E2657" i="16"/>
  <c r="E2658" i="16"/>
  <c r="E2659" i="16"/>
  <c r="E2660" i="16"/>
  <c r="E2661" i="16"/>
  <c r="E2662" i="16"/>
  <c r="E2663" i="16"/>
  <c r="E2664" i="16"/>
  <c r="E2665" i="16"/>
  <c r="E2666" i="16"/>
  <c r="E2667" i="16"/>
  <c r="E2668" i="16"/>
  <c r="E2669" i="16"/>
  <c r="E2670" i="16"/>
  <c r="E2671" i="16"/>
  <c r="E2672" i="16"/>
  <c r="E2673" i="16"/>
  <c r="E2674" i="16"/>
  <c r="E2675" i="16"/>
  <c r="E2676" i="16"/>
  <c r="E2677" i="16"/>
  <c r="E2678" i="16"/>
  <c r="E2679" i="16"/>
  <c r="E2680" i="16"/>
  <c r="E2681" i="16"/>
  <c r="E2682" i="16"/>
  <c r="E2683" i="16"/>
  <c r="E2684" i="16"/>
  <c r="E2685" i="16"/>
  <c r="E2686" i="16"/>
  <c r="E2687" i="16"/>
  <c r="E2688" i="16"/>
  <c r="E2689" i="16"/>
  <c r="E2690" i="16"/>
  <c r="E2691" i="16"/>
  <c r="E2692" i="16"/>
  <c r="E2693" i="16"/>
  <c r="E2694" i="16"/>
  <c r="E2695" i="16"/>
  <c r="E2696" i="16"/>
  <c r="E2697" i="16"/>
  <c r="E2698" i="16"/>
  <c r="E2699" i="16"/>
  <c r="E2700" i="16"/>
  <c r="E2701" i="16"/>
  <c r="E2702" i="16"/>
  <c r="E2703" i="16"/>
  <c r="E2704" i="16"/>
  <c r="E2705" i="16"/>
  <c r="E2706" i="16"/>
  <c r="E2707" i="16"/>
  <c r="E2708" i="16"/>
  <c r="E2709" i="16"/>
  <c r="E2710" i="16"/>
  <c r="E2711" i="16"/>
  <c r="E2712" i="16"/>
  <c r="E2713" i="16"/>
  <c r="E2714" i="16"/>
  <c r="E2715" i="16"/>
  <c r="E2716" i="16"/>
  <c r="E2717" i="16"/>
  <c r="E2718" i="16"/>
  <c r="E2719" i="16"/>
  <c r="E2720" i="16"/>
  <c r="E2721" i="16"/>
  <c r="E2722" i="16"/>
  <c r="E2723" i="16"/>
  <c r="E2724" i="16"/>
  <c r="E2725" i="16"/>
  <c r="E2726" i="16"/>
  <c r="E2727" i="16"/>
  <c r="E2728" i="16"/>
  <c r="E2729" i="16"/>
  <c r="E2730" i="16"/>
  <c r="E2731" i="16"/>
  <c r="E2732" i="16"/>
  <c r="E2733" i="16"/>
  <c r="E2734" i="16"/>
  <c r="E2735" i="16"/>
  <c r="E2736" i="16"/>
  <c r="E2737" i="16"/>
  <c r="E2738" i="16"/>
  <c r="E2739" i="16"/>
  <c r="E2740" i="16"/>
  <c r="E2741" i="16"/>
  <c r="E2742" i="16"/>
  <c r="E2743" i="16"/>
  <c r="E2744" i="16"/>
  <c r="E2745" i="16"/>
  <c r="E2746" i="16"/>
  <c r="E2747" i="16"/>
  <c r="E2748" i="16"/>
  <c r="E2749" i="16"/>
  <c r="E2750" i="16"/>
  <c r="E2751" i="16"/>
  <c r="E2752" i="16"/>
  <c r="E2753" i="16"/>
  <c r="E2754" i="16"/>
  <c r="E2755" i="16"/>
  <c r="E2756" i="16"/>
  <c r="E2757" i="16"/>
  <c r="E2758" i="16"/>
  <c r="E2759" i="16"/>
  <c r="E2760" i="16"/>
  <c r="E2761" i="16"/>
  <c r="E2762" i="16"/>
  <c r="E2763" i="16"/>
  <c r="E2764" i="16"/>
  <c r="E2765" i="16"/>
  <c r="E2766" i="16"/>
  <c r="E2767" i="16"/>
  <c r="E2768" i="16"/>
  <c r="E2769" i="16"/>
  <c r="E2770" i="16"/>
  <c r="E2771" i="16"/>
  <c r="E2772" i="16"/>
  <c r="E2773" i="16"/>
  <c r="E2774" i="16"/>
  <c r="E2775" i="16"/>
  <c r="E2776" i="16"/>
  <c r="E2777" i="16"/>
  <c r="E2778" i="16"/>
  <c r="E2779" i="16"/>
  <c r="E2780" i="16"/>
  <c r="E2781" i="16"/>
  <c r="E2782" i="16"/>
  <c r="E2783" i="16"/>
  <c r="E2784" i="16"/>
  <c r="E2785" i="16"/>
  <c r="E2786" i="16"/>
  <c r="E2787" i="16"/>
  <c r="E2788" i="16"/>
  <c r="E2789" i="16"/>
  <c r="E2790" i="16"/>
  <c r="E2791" i="16"/>
  <c r="E2792" i="16"/>
  <c r="E2793" i="16"/>
  <c r="E2794" i="16"/>
  <c r="E2795" i="16"/>
  <c r="E2796" i="16"/>
  <c r="E2797" i="16"/>
  <c r="E2798" i="16"/>
  <c r="E2799" i="16"/>
  <c r="E2800" i="16"/>
  <c r="E2801" i="16"/>
  <c r="E2802" i="16"/>
  <c r="E2803" i="16"/>
  <c r="E2804" i="16"/>
  <c r="E2805" i="16"/>
  <c r="E2806" i="16"/>
  <c r="E2807" i="16"/>
  <c r="E2808" i="16"/>
  <c r="E2809" i="16"/>
  <c r="E2810" i="16"/>
  <c r="E2811" i="16"/>
  <c r="E2812" i="16"/>
  <c r="E2813" i="16"/>
  <c r="E2814" i="16"/>
  <c r="E2815" i="16"/>
  <c r="E2816" i="16"/>
  <c r="E2817" i="16"/>
  <c r="E2818" i="16"/>
  <c r="E2819" i="16"/>
  <c r="E2820" i="16"/>
  <c r="E2821" i="16"/>
  <c r="E2822" i="16"/>
  <c r="E2823" i="16"/>
  <c r="E2824" i="16"/>
  <c r="E2825" i="16"/>
  <c r="E2826" i="16"/>
  <c r="E2827" i="16"/>
  <c r="E2828" i="16"/>
  <c r="E2829" i="16"/>
  <c r="E2830" i="16"/>
  <c r="E2831" i="16"/>
  <c r="E2832" i="16"/>
  <c r="E2833" i="16"/>
  <c r="E2834" i="16"/>
  <c r="E2835" i="16"/>
  <c r="E2836" i="16"/>
  <c r="E2837" i="16"/>
  <c r="E2838" i="16"/>
  <c r="E2839" i="16"/>
  <c r="E2840" i="16"/>
  <c r="E2841" i="16"/>
  <c r="E2842" i="16"/>
  <c r="E2843" i="16"/>
  <c r="E2844" i="16"/>
  <c r="E2845" i="16"/>
  <c r="E2846" i="16"/>
  <c r="E2847" i="16"/>
  <c r="E2848" i="16"/>
  <c r="E2849" i="16"/>
  <c r="E2850" i="16"/>
  <c r="E2851" i="16"/>
  <c r="E2852" i="16"/>
  <c r="E2853" i="16"/>
  <c r="E2854" i="16"/>
  <c r="E2855" i="16"/>
  <c r="E2856" i="16"/>
  <c r="E2857" i="16"/>
  <c r="E2858" i="16"/>
  <c r="E2859" i="16"/>
  <c r="E2860" i="16"/>
  <c r="E2861" i="16"/>
  <c r="E2862" i="16"/>
  <c r="E2863" i="16"/>
  <c r="E2864" i="16"/>
  <c r="E2865" i="16"/>
  <c r="E2866" i="16"/>
  <c r="E2867" i="16"/>
  <c r="E2868" i="16"/>
  <c r="E2869" i="16"/>
  <c r="E2870" i="16"/>
  <c r="E2871" i="16"/>
  <c r="E2872" i="16"/>
  <c r="E2873" i="16"/>
  <c r="E2874" i="16"/>
  <c r="E2875" i="16"/>
  <c r="E2876" i="16"/>
  <c r="E2877" i="16"/>
  <c r="E2878" i="16"/>
  <c r="E2879" i="16"/>
  <c r="E2880" i="16"/>
  <c r="E2881" i="16"/>
  <c r="E2882" i="16"/>
  <c r="E2883" i="16"/>
  <c r="E2884" i="16"/>
  <c r="E2885" i="16"/>
  <c r="E2886" i="16"/>
  <c r="E2887" i="16"/>
  <c r="E2888" i="16"/>
  <c r="E2889" i="16"/>
  <c r="E2890" i="16"/>
  <c r="E2891" i="16"/>
  <c r="E2892" i="16"/>
  <c r="E2893" i="16"/>
  <c r="E2894" i="16"/>
  <c r="E2895" i="16"/>
  <c r="E2896" i="16"/>
  <c r="E2897" i="16"/>
  <c r="E2898" i="16"/>
  <c r="E2899" i="16"/>
  <c r="E2900" i="16"/>
  <c r="E2901" i="16"/>
  <c r="E2902" i="16"/>
  <c r="E2903" i="16"/>
  <c r="E2904" i="16"/>
  <c r="E2905" i="16"/>
  <c r="E2906" i="16"/>
  <c r="E2907" i="16"/>
  <c r="E2908" i="16"/>
  <c r="E2909" i="16"/>
  <c r="E2910" i="16"/>
  <c r="E2911" i="16"/>
  <c r="E2912" i="16"/>
  <c r="E2913" i="16"/>
  <c r="E2914" i="16"/>
  <c r="E2915" i="16"/>
  <c r="E2916" i="16"/>
  <c r="E2917" i="16"/>
  <c r="E2918" i="16"/>
  <c r="E2919" i="16"/>
  <c r="E2920" i="16"/>
  <c r="E2921" i="16"/>
  <c r="E2922" i="16"/>
  <c r="E2923" i="16"/>
  <c r="E2924" i="16"/>
  <c r="E2925" i="16"/>
  <c r="E2926" i="16"/>
  <c r="E2927" i="16"/>
  <c r="E2928" i="16"/>
  <c r="E2929" i="16"/>
  <c r="E2930" i="16"/>
  <c r="E2931" i="16"/>
  <c r="E2932" i="16"/>
  <c r="E2933" i="16"/>
  <c r="E2934" i="16"/>
  <c r="E2935" i="16"/>
  <c r="E2936" i="16"/>
  <c r="E2937" i="16"/>
  <c r="E2938" i="16"/>
  <c r="E2939" i="16"/>
  <c r="E2940" i="16"/>
  <c r="E2941" i="16"/>
  <c r="E2942" i="16"/>
  <c r="E2943" i="16"/>
  <c r="E2944" i="16"/>
  <c r="E2945" i="16"/>
  <c r="E2946" i="16"/>
  <c r="E2947" i="16"/>
  <c r="E2948" i="16"/>
  <c r="E2949" i="16"/>
  <c r="E2950" i="16"/>
  <c r="E2951" i="16"/>
  <c r="E2952" i="16"/>
  <c r="E2953" i="16"/>
  <c r="E2954" i="16"/>
  <c r="E2955" i="16"/>
  <c r="E2956" i="16"/>
  <c r="E2957" i="16"/>
  <c r="E2958" i="16"/>
  <c r="E2959" i="16"/>
  <c r="E2960" i="16"/>
  <c r="E2961" i="16"/>
  <c r="E2962" i="16"/>
  <c r="E2963" i="16"/>
  <c r="E2964" i="16"/>
  <c r="E2965" i="16"/>
  <c r="E2966" i="16"/>
  <c r="E2967" i="16"/>
  <c r="E2968" i="16"/>
  <c r="E2969" i="16"/>
  <c r="E2970" i="16"/>
  <c r="E2971" i="16"/>
  <c r="E2972" i="16"/>
  <c r="E2973" i="16"/>
  <c r="E2974" i="16"/>
  <c r="E2975" i="16"/>
  <c r="E2976" i="16"/>
  <c r="E2977" i="16"/>
  <c r="E2978" i="16"/>
  <c r="E2979" i="16"/>
  <c r="E2980" i="16"/>
  <c r="E2981" i="16"/>
  <c r="E2982" i="16"/>
  <c r="E2983" i="16"/>
  <c r="E2984" i="16"/>
  <c r="E2985" i="16"/>
  <c r="E2986" i="16"/>
  <c r="E2987" i="16"/>
  <c r="E2988" i="16"/>
  <c r="E2989" i="16"/>
  <c r="E2990" i="16"/>
  <c r="E2991" i="16"/>
  <c r="E2992" i="16"/>
  <c r="E2993" i="16"/>
  <c r="E2994" i="16"/>
  <c r="E2995" i="16"/>
  <c r="E2996" i="16"/>
  <c r="E2997" i="16"/>
  <c r="E2998" i="16"/>
  <c r="E2999" i="16"/>
  <c r="E3000" i="16"/>
  <c r="E3001" i="16"/>
  <c r="E3002" i="16"/>
  <c r="E3003" i="16"/>
  <c r="E3004" i="16"/>
  <c r="E3005" i="16"/>
  <c r="E3006" i="16"/>
  <c r="E3007" i="16"/>
  <c r="E3008" i="16"/>
  <c r="E3009" i="16"/>
  <c r="E3010" i="16"/>
  <c r="E3011" i="16"/>
  <c r="E3012" i="16"/>
  <c r="E3013" i="16"/>
  <c r="E3014" i="16"/>
  <c r="E3015" i="16"/>
  <c r="E3016" i="16"/>
  <c r="E3017" i="16"/>
  <c r="E3018" i="16"/>
  <c r="E3019" i="16"/>
  <c r="E3020" i="16"/>
  <c r="E3021" i="16"/>
  <c r="E3022" i="16"/>
  <c r="E3023" i="16"/>
  <c r="E3024" i="16"/>
  <c r="E3025" i="16"/>
  <c r="E3026" i="16"/>
  <c r="E3027" i="16"/>
  <c r="E3028" i="16"/>
  <c r="E3029" i="16"/>
  <c r="E3030" i="16"/>
  <c r="E3031" i="16"/>
  <c r="E3032" i="16"/>
  <c r="E3033" i="16"/>
  <c r="E3034" i="16"/>
  <c r="E3035" i="16"/>
  <c r="E3036" i="16"/>
  <c r="E3037" i="16"/>
  <c r="E3038" i="16"/>
  <c r="E3039" i="16"/>
  <c r="E3040" i="16"/>
  <c r="E3041" i="16"/>
  <c r="E3042" i="16"/>
  <c r="E3043" i="16"/>
  <c r="E3044" i="16"/>
  <c r="E3045" i="16"/>
  <c r="E3046" i="16"/>
  <c r="E3047" i="16"/>
  <c r="E3048" i="16"/>
  <c r="E3049" i="16"/>
  <c r="E3050" i="16"/>
  <c r="E3051" i="16"/>
  <c r="E3052" i="16"/>
  <c r="E3053" i="16"/>
  <c r="E3054" i="16"/>
  <c r="E3055" i="16"/>
  <c r="E3056" i="16"/>
  <c r="E3057" i="16"/>
  <c r="E3058" i="16"/>
  <c r="E3059" i="16"/>
  <c r="E3060" i="16"/>
  <c r="E3061" i="16"/>
  <c r="E3062" i="16"/>
  <c r="E3063" i="16"/>
  <c r="E3064" i="16"/>
  <c r="E3065" i="16"/>
  <c r="E3066" i="16"/>
  <c r="E3067" i="16"/>
  <c r="E3068" i="16"/>
  <c r="E3069" i="16"/>
  <c r="E3070" i="16"/>
  <c r="E3071" i="16"/>
  <c r="E3072" i="16"/>
  <c r="E3073" i="16"/>
  <c r="E3074" i="16"/>
  <c r="E3075" i="16"/>
  <c r="E3076" i="16"/>
  <c r="E3077" i="16"/>
  <c r="E3078" i="16"/>
  <c r="E3079" i="16"/>
  <c r="E3080" i="16"/>
  <c r="E3081" i="16"/>
  <c r="E3082" i="16"/>
  <c r="E3083" i="16"/>
  <c r="E3084" i="16"/>
  <c r="E3085" i="16"/>
  <c r="E3086" i="16"/>
  <c r="E3087" i="16"/>
  <c r="E3088" i="16"/>
  <c r="E3089" i="16"/>
  <c r="E3090" i="16"/>
  <c r="E3091" i="16"/>
  <c r="E3092" i="16"/>
  <c r="E3093" i="16"/>
  <c r="E3094" i="16"/>
  <c r="E3095" i="16"/>
  <c r="E3096" i="16"/>
  <c r="E3097" i="16"/>
  <c r="E3098" i="16"/>
  <c r="E3099" i="16"/>
  <c r="E3100" i="16"/>
  <c r="E3101" i="16"/>
  <c r="E3102" i="16"/>
  <c r="E3103" i="16"/>
  <c r="E3104" i="16"/>
  <c r="E3105" i="16"/>
  <c r="E3106" i="16"/>
  <c r="E3107" i="16"/>
  <c r="E3108" i="16"/>
  <c r="E3109" i="16"/>
  <c r="E3110" i="16"/>
  <c r="E3111" i="16"/>
  <c r="E3112" i="16"/>
  <c r="E3113" i="16"/>
  <c r="E3114" i="16"/>
  <c r="E3115" i="16"/>
  <c r="E3116" i="16"/>
  <c r="E3117" i="16"/>
  <c r="E3118" i="16"/>
  <c r="E3119" i="16"/>
  <c r="E3120" i="16"/>
  <c r="E3121" i="16"/>
  <c r="E3122" i="16"/>
  <c r="E3123" i="16"/>
  <c r="E3124" i="16"/>
  <c r="E3125" i="16"/>
  <c r="E3126" i="16"/>
  <c r="E3127" i="16"/>
  <c r="E3128" i="16"/>
  <c r="E3129" i="16"/>
  <c r="E3130" i="16"/>
  <c r="E3131" i="16"/>
  <c r="E3132" i="16"/>
  <c r="E3133" i="16"/>
  <c r="E3134" i="16"/>
  <c r="E3135" i="16"/>
  <c r="E3136" i="16"/>
  <c r="E3137" i="16"/>
  <c r="E3138" i="16"/>
  <c r="E3139" i="16"/>
  <c r="E3140" i="16"/>
  <c r="E3141" i="16"/>
  <c r="E3142" i="16"/>
  <c r="E3143" i="16"/>
  <c r="E3144" i="16"/>
  <c r="E3145" i="16"/>
  <c r="E3146" i="16"/>
  <c r="E3147" i="16"/>
  <c r="E3148" i="16"/>
  <c r="E3149" i="16"/>
  <c r="E3150" i="16"/>
  <c r="E3151" i="16"/>
  <c r="E3152" i="16"/>
  <c r="E3153" i="16"/>
  <c r="E3154" i="16"/>
  <c r="E3155" i="16"/>
  <c r="E3156" i="16"/>
  <c r="E3157" i="16"/>
  <c r="E3158" i="16"/>
  <c r="E3159" i="16"/>
  <c r="E3160" i="16"/>
  <c r="E3161" i="16"/>
  <c r="E3162" i="16"/>
  <c r="E3163" i="16"/>
  <c r="E3164" i="16"/>
  <c r="E3165" i="16"/>
  <c r="E3166" i="16"/>
  <c r="E3167" i="16"/>
  <c r="E3168" i="16"/>
  <c r="E3169" i="16"/>
  <c r="E3170" i="16"/>
  <c r="E3171" i="16"/>
  <c r="E3172" i="16"/>
  <c r="E3173" i="16"/>
  <c r="E3174" i="16"/>
  <c r="E3175" i="16"/>
  <c r="E3176" i="16"/>
  <c r="E3177" i="16"/>
  <c r="E3178" i="16"/>
  <c r="E3179" i="16"/>
  <c r="E3180" i="16"/>
  <c r="E3181" i="16"/>
  <c r="E3182" i="16"/>
  <c r="E3183" i="16"/>
  <c r="E3184" i="16"/>
  <c r="E3185" i="16"/>
  <c r="E3186" i="16"/>
  <c r="E3187" i="16"/>
  <c r="E3188" i="16"/>
  <c r="E3189" i="16"/>
  <c r="E3190" i="16"/>
  <c r="E3191" i="16"/>
  <c r="E3192" i="16"/>
  <c r="E3193" i="16"/>
  <c r="E3194" i="16"/>
  <c r="E3195" i="16"/>
  <c r="E3196" i="16"/>
  <c r="E3197" i="16"/>
  <c r="E3198" i="16"/>
  <c r="E3199" i="16"/>
  <c r="E3200" i="16"/>
  <c r="E3201" i="16"/>
  <c r="E3202" i="16"/>
  <c r="E3203" i="16"/>
  <c r="E3204" i="16"/>
  <c r="E3205" i="16"/>
  <c r="E3206" i="16"/>
  <c r="E3207" i="16"/>
  <c r="E3208" i="16"/>
  <c r="E3209" i="16"/>
  <c r="E3210" i="16"/>
  <c r="E3211" i="16"/>
  <c r="E3212" i="16"/>
  <c r="E3213" i="16"/>
  <c r="E3214" i="16"/>
  <c r="E3215" i="16"/>
  <c r="E3216" i="16"/>
  <c r="E3217" i="16"/>
  <c r="E3218" i="16"/>
  <c r="E3219" i="16"/>
  <c r="E3220" i="16"/>
  <c r="E3221" i="16"/>
  <c r="E3222" i="16"/>
  <c r="E3223" i="16"/>
  <c r="E3224" i="16"/>
  <c r="E3225" i="16"/>
  <c r="E3226" i="16"/>
  <c r="E3227" i="16"/>
  <c r="E3228" i="16"/>
  <c r="E3229" i="16"/>
  <c r="E3230" i="16"/>
  <c r="E3231" i="16"/>
  <c r="E3232" i="16"/>
  <c r="E3233" i="16"/>
  <c r="E3234" i="16"/>
  <c r="E3235" i="16"/>
  <c r="E3236" i="16"/>
  <c r="E3237" i="16"/>
  <c r="E3238" i="16"/>
  <c r="E3239" i="16"/>
  <c r="E3240" i="16"/>
  <c r="E3241" i="16"/>
  <c r="E3242" i="16"/>
  <c r="E3243" i="16"/>
  <c r="E3244" i="16"/>
  <c r="E3245" i="16"/>
  <c r="E3246" i="16"/>
  <c r="E3247" i="16"/>
  <c r="E3248" i="16"/>
  <c r="E3249" i="16"/>
  <c r="E3250" i="16"/>
  <c r="E3251" i="16"/>
  <c r="E3252" i="16"/>
  <c r="E3253" i="16"/>
  <c r="E3254" i="16"/>
  <c r="E3255" i="16"/>
  <c r="E3256" i="16"/>
  <c r="E3257" i="16"/>
  <c r="E3258" i="16"/>
  <c r="E3259" i="16"/>
  <c r="E3260" i="16"/>
  <c r="E3261" i="16"/>
  <c r="E3262" i="16"/>
  <c r="E3263" i="16"/>
  <c r="E3264" i="16"/>
  <c r="E3265" i="16"/>
  <c r="E3266" i="16"/>
  <c r="E3267" i="16"/>
  <c r="E3268" i="16"/>
  <c r="E3269" i="16"/>
  <c r="E3270" i="16"/>
  <c r="E3271" i="16"/>
  <c r="E3272" i="16"/>
  <c r="E3273" i="16"/>
  <c r="E3274" i="16"/>
  <c r="E3275" i="16"/>
  <c r="E3276" i="16"/>
  <c r="E3277" i="16"/>
  <c r="E3278" i="16"/>
  <c r="E3279" i="16"/>
  <c r="E3280" i="16"/>
  <c r="E3281" i="16"/>
  <c r="E3282" i="16"/>
  <c r="E3283" i="16"/>
  <c r="E3284" i="16"/>
  <c r="E3285" i="16"/>
  <c r="E3286" i="16"/>
  <c r="E3287" i="16"/>
  <c r="E3288" i="16"/>
  <c r="E3289" i="16"/>
  <c r="E3290" i="16"/>
  <c r="E3291" i="16"/>
  <c r="E3292" i="16"/>
  <c r="E3293" i="16"/>
  <c r="E3294" i="16"/>
  <c r="E3295" i="16"/>
  <c r="E3296" i="16"/>
  <c r="E3297" i="16"/>
  <c r="E3298" i="16"/>
  <c r="E3299" i="16"/>
  <c r="E3300" i="16"/>
  <c r="E3301" i="16"/>
  <c r="E3302" i="16"/>
  <c r="E3303" i="16"/>
  <c r="E3304" i="16"/>
  <c r="E3305" i="16"/>
  <c r="E3306" i="16"/>
  <c r="E3307" i="16"/>
  <c r="E3308" i="16"/>
  <c r="E3309" i="16"/>
  <c r="E3310" i="16"/>
  <c r="E3311" i="16"/>
  <c r="E3312" i="16"/>
  <c r="E3313" i="16"/>
  <c r="E3314" i="16"/>
  <c r="E3315" i="16"/>
  <c r="E3316" i="16"/>
  <c r="E3317" i="16"/>
  <c r="E3318" i="16"/>
  <c r="E3319" i="16"/>
  <c r="E3320" i="16"/>
  <c r="E3321" i="16"/>
  <c r="E3322" i="16"/>
  <c r="E3323" i="16"/>
  <c r="E3324" i="16"/>
  <c r="E3325" i="16"/>
  <c r="E3326" i="16"/>
  <c r="E3327" i="16"/>
  <c r="E3328" i="16"/>
  <c r="E3329" i="16"/>
  <c r="E3330" i="16"/>
  <c r="E3331" i="16"/>
  <c r="E3332" i="16"/>
  <c r="E3333" i="16"/>
  <c r="E3334" i="16"/>
  <c r="E3335" i="16"/>
  <c r="E3336" i="16"/>
  <c r="E3337" i="16"/>
  <c r="E3338" i="16"/>
  <c r="E3339" i="16"/>
  <c r="E3340" i="16"/>
  <c r="E3341" i="16"/>
  <c r="E3342" i="16"/>
  <c r="E3343" i="16"/>
  <c r="E3344" i="16"/>
  <c r="E3345" i="16"/>
  <c r="E3346" i="16"/>
  <c r="E3347" i="16"/>
  <c r="E3348" i="16"/>
  <c r="E3349" i="16"/>
  <c r="E3350" i="16"/>
  <c r="E3351" i="16"/>
  <c r="E3352" i="16"/>
  <c r="E3353" i="16"/>
  <c r="E3354" i="16"/>
  <c r="E3355" i="16"/>
  <c r="E3356" i="16"/>
  <c r="E3357" i="16"/>
  <c r="E3358" i="16"/>
  <c r="E3359" i="16"/>
  <c r="E3360" i="16"/>
  <c r="E3361" i="16"/>
  <c r="E3362" i="16"/>
  <c r="E3363" i="16"/>
  <c r="E3364" i="16"/>
  <c r="E3365" i="16"/>
  <c r="E3366" i="16"/>
  <c r="E3367" i="16"/>
  <c r="E3368" i="16"/>
  <c r="E3369" i="16"/>
  <c r="E3370" i="16"/>
  <c r="E3371" i="16"/>
  <c r="E3372" i="16"/>
  <c r="E3373" i="16"/>
  <c r="E3374" i="16"/>
  <c r="E3375" i="16"/>
  <c r="E3376" i="16"/>
  <c r="E3377" i="16"/>
  <c r="E3378" i="16"/>
  <c r="E3379" i="16"/>
  <c r="E3380" i="16"/>
  <c r="E3381" i="16"/>
  <c r="E3382" i="16"/>
  <c r="E3383" i="16"/>
  <c r="E3384" i="16"/>
  <c r="E3385" i="16"/>
  <c r="E3386" i="16"/>
  <c r="E3387" i="16"/>
  <c r="E3388" i="16"/>
  <c r="E3389" i="16"/>
  <c r="E3390" i="16"/>
  <c r="E3391" i="16"/>
  <c r="E3392" i="16"/>
  <c r="E3393" i="16"/>
  <c r="E3394" i="16"/>
  <c r="E3395" i="16"/>
  <c r="E3396" i="16"/>
  <c r="E3397" i="16"/>
  <c r="E3398" i="16"/>
  <c r="E3399" i="16"/>
  <c r="E3400" i="16"/>
  <c r="E3401" i="16"/>
  <c r="E3402" i="16"/>
  <c r="E3403" i="16"/>
  <c r="E3404" i="16"/>
  <c r="E3405" i="16"/>
  <c r="E3406" i="16"/>
  <c r="E3407" i="16"/>
  <c r="E3408" i="16"/>
  <c r="E3409" i="16"/>
  <c r="E3410" i="16"/>
  <c r="E3411" i="16"/>
  <c r="E3412" i="16"/>
  <c r="E3413" i="16"/>
  <c r="E3414" i="16"/>
  <c r="E3415" i="16"/>
  <c r="E3416" i="16"/>
  <c r="E3417" i="16"/>
  <c r="E3418" i="16"/>
  <c r="E3419" i="16"/>
  <c r="E3420" i="16"/>
  <c r="E3421" i="16"/>
  <c r="E3422" i="16"/>
  <c r="E3423" i="16"/>
  <c r="E3424" i="16"/>
  <c r="E3425" i="16"/>
  <c r="E3426" i="16"/>
  <c r="E3427" i="16"/>
  <c r="E3428" i="16"/>
  <c r="E3429" i="16"/>
  <c r="E3430" i="16"/>
  <c r="E3431" i="16"/>
  <c r="E3432" i="16"/>
  <c r="E3433" i="16"/>
  <c r="E3434" i="16"/>
  <c r="E3435" i="16"/>
  <c r="E3436" i="16"/>
  <c r="E3437" i="16"/>
  <c r="E3438" i="16"/>
  <c r="E3439" i="16"/>
  <c r="E3440" i="16"/>
  <c r="E3441" i="16"/>
  <c r="E3442" i="16"/>
  <c r="E3443" i="16"/>
  <c r="E3444" i="16"/>
  <c r="E3445" i="16"/>
  <c r="E3446" i="16"/>
  <c r="E3447" i="16"/>
  <c r="E3448" i="16"/>
  <c r="E3449" i="16"/>
  <c r="E3450" i="16"/>
  <c r="E3451" i="16"/>
  <c r="E3452" i="16"/>
  <c r="E3453" i="16"/>
  <c r="E3454" i="16"/>
  <c r="E3455" i="16"/>
  <c r="E3456" i="16"/>
  <c r="E3457" i="16"/>
  <c r="E3458" i="16"/>
  <c r="E3459" i="16"/>
  <c r="E3460" i="16"/>
  <c r="E3461" i="16"/>
  <c r="E3462" i="16"/>
  <c r="E3463" i="16"/>
  <c r="E3464" i="16"/>
  <c r="E3465" i="16"/>
  <c r="E3466" i="16"/>
  <c r="E3467" i="16"/>
  <c r="E3468" i="16"/>
  <c r="E3469" i="16"/>
  <c r="E3470" i="16"/>
  <c r="E3471" i="16"/>
  <c r="E3472" i="16"/>
  <c r="E3473" i="16"/>
  <c r="E3474" i="16"/>
  <c r="E3475" i="16"/>
  <c r="E3476" i="16"/>
  <c r="E3477" i="16"/>
  <c r="E3478" i="16"/>
  <c r="E3479" i="16"/>
  <c r="E3480" i="16"/>
  <c r="E3481" i="16"/>
  <c r="E3482" i="16"/>
  <c r="E3483" i="16"/>
  <c r="E3484" i="16"/>
  <c r="E3485" i="16"/>
  <c r="E3486" i="16"/>
  <c r="E3487" i="16"/>
  <c r="E3488" i="16"/>
  <c r="E3489" i="16"/>
  <c r="E3490" i="16"/>
  <c r="E3491" i="16"/>
  <c r="E3492" i="16"/>
  <c r="E3493" i="16"/>
  <c r="E3494" i="16"/>
  <c r="E3495" i="16"/>
  <c r="E3496" i="16"/>
  <c r="E3497" i="16"/>
  <c r="E3498" i="16"/>
  <c r="E3499" i="16"/>
  <c r="E3500" i="16"/>
  <c r="E3501" i="16"/>
  <c r="E3502" i="16"/>
  <c r="E3503" i="16"/>
  <c r="E3504" i="16"/>
  <c r="E3505" i="16"/>
  <c r="E3506" i="16"/>
  <c r="E3507" i="16"/>
  <c r="E3508" i="16"/>
  <c r="E3509" i="16"/>
  <c r="E3510" i="16"/>
  <c r="E3511" i="16"/>
  <c r="E3512" i="16"/>
  <c r="E3513" i="16"/>
  <c r="E3514" i="16"/>
  <c r="E3515" i="16"/>
  <c r="E3516" i="16"/>
  <c r="E3517" i="16"/>
  <c r="E3518" i="16"/>
  <c r="E3519" i="16"/>
  <c r="E3520" i="16"/>
  <c r="E3521" i="16"/>
  <c r="E3522" i="16"/>
  <c r="E3523" i="16"/>
  <c r="E3524" i="16"/>
  <c r="E3525" i="16"/>
  <c r="E3526" i="16"/>
  <c r="E3527" i="16"/>
  <c r="E3528" i="16"/>
  <c r="E3529" i="16"/>
  <c r="E3530" i="16"/>
  <c r="E3531" i="16"/>
  <c r="E3532" i="16"/>
  <c r="E3533" i="16"/>
  <c r="E3534" i="16"/>
  <c r="E3535" i="16"/>
  <c r="E3536" i="16"/>
  <c r="E3537" i="16"/>
  <c r="E3538" i="16"/>
  <c r="E3539" i="16"/>
  <c r="E3540" i="16"/>
  <c r="E3541" i="16"/>
  <c r="E3542" i="16"/>
  <c r="E3543" i="16"/>
  <c r="E3544" i="16"/>
  <c r="E3545" i="16"/>
  <c r="E3546" i="16"/>
  <c r="E3547" i="16"/>
  <c r="E3548" i="16"/>
  <c r="E3549" i="16"/>
  <c r="E3550" i="16"/>
  <c r="E3551" i="16"/>
  <c r="E3552" i="16"/>
  <c r="E3553" i="16"/>
  <c r="E3554" i="16"/>
  <c r="E3555" i="16"/>
  <c r="E3556" i="16"/>
  <c r="E3557" i="16"/>
  <c r="E3558" i="16"/>
  <c r="E3559" i="16"/>
  <c r="E3560" i="16"/>
  <c r="E3561" i="16"/>
  <c r="E3562" i="16"/>
  <c r="E3563" i="16"/>
  <c r="E3564" i="16"/>
  <c r="E3565" i="16"/>
  <c r="E3566" i="16"/>
  <c r="E3567" i="16"/>
  <c r="E3568" i="16"/>
  <c r="E3569" i="16"/>
  <c r="E3570" i="16"/>
  <c r="E3571" i="16"/>
  <c r="E3572" i="16"/>
  <c r="E3573" i="16"/>
  <c r="E3574" i="16"/>
  <c r="E3575" i="16"/>
  <c r="E3576" i="16"/>
  <c r="E3577" i="16"/>
  <c r="E3578" i="16"/>
  <c r="E3579" i="16"/>
  <c r="E3580" i="16"/>
  <c r="E3581" i="16"/>
  <c r="E3582" i="16"/>
  <c r="E3583" i="16"/>
  <c r="E3584" i="16"/>
  <c r="E3585" i="16"/>
  <c r="E3586" i="16"/>
  <c r="E3587" i="16"/>
  <c r="E3588" i="16"/>
  <c r="E3589" i="16"/>
  <c r="E3590" i="16"/>
  <c r="E3591" i="16"/>
  <c r="E3592" i="16"/>
  <c r="E3593" i="16"/>
  <c r="E3594" i="16"/>
  <c r="E3595" i="16"/>
  <c r="E3596" i="16"/>
  <c r="E3597" i="16"/>
  <c r="E3598" i="16"/>
  <c r="E3599" i="16"/>
  <c r="E3600" i="16"/>
  <c r="E3601" i="16"/>
  <c r="E3602" i="16"/>
  <c r="E3603" i="16"/>
  <c r="E3604" i="16"/>
  <c r="E3605" i="16"/>
  <c r="E3606" i="16"/>
  <c r="E3607" i="16"/>
  <c r="E3608" i="16"/>
  <c r="E3609" i="16"/>
  <c r="E3610" i="16"/>
  <c r="E3611" i="16"/>
  <c r="E3612" i="16"/>
  <c r="E3613" i="16"/>
  <c r="E3614" i="16"/>
  <c r="E3615" i="16"/>
  <c r="E3616" i="16"/>
  <c r="E3617" i="16"/>
  <c r="E3618" i="16"/>
  <c r="E3619" i="16"/>
  <c r="E3620" i="16"/>
  <c r="E3621" i="16"/>
  <c r="E3622" i="16"/>
  <c r="E3623" i="16"/>
  <c r="E3624" i="16"/>
  <c r="E3625" i="16"/>
  <c r="E3626" i="16"/>
  <c r="E3627" i="16"/>
  <c r="E3628" i="16"/>
  <c r="E3629" i="16"/>
  <c r="E3630" i="16"/>
  <c r="E3631" i="16"/>
  <c r="E3632" i="16"/>
  <c r="E3633" i="16"/>
  <c r="E3634" i="16"/>
  <c r="E3635" i="16"/>
  <c r="E3636" i="16"/>
  <c r="E3637" i="16"/>
  <c r="E3638" i="16"/>
  <c r="E3639" i="16"/>
  <c r="E3640" i="16"/>
  <c r="E3641" i="16"/>
  <c r="E3642" i="16"/>
  <c r="E3643" i="16"/>
  <c r="E3644" i="16"/>
  <c r="E3645" i="16"/>
  <c r="E3646" i="16"/>
  <c r="E3647" i="16"/>
  <c r="E3648" i="16"/>
  <c r="E3649" i="16"/>
  <c r="E3650" i="16"/>
  <c r="E3651" i="16"/>
  <c r="E3652" i="16"/>
  <c r="E3653" i="16"/>
  <c r="E3654" i="16"/>
  <c r="E3655" i="16"/>
  <c r="E3656" i="16"/>
  <c r="E3657" i="16"/>
  <c r="E3658" i="16"/>
  <c r="E3659" i="16"/>
  <c r="E3660" i="16"/>
  <c r="E3661" i="16"/>
  <c r="E3662" i="16"/>
  <c r="E3663" i="16"/>
  <c r="E3664" i="16"/>
  <c r="E3665" i="16"/>
  <c r="E3666" i="16"/>
  <c r="E3667" i="16"/>
  <c r="E3668" i="16"/>
  <c r="E3669" i="16"/>
  <c r="E3670" i="16"/>
  <c r="E3671" i="16"/>
  <c r="E3672" i="16"/>
  <c r="E3673" i="16"/>
  <c r="E3674" i="16"/>
  <c r="E3675" i="16"/>
  <c r="E3676" i="16"/>
  <c r="E3677" i="16"/>
  <c r="E3678" i="16"/>
  <c r="E3679" i="16"/>
  <c r="E3680" i="16"/>
  <c r="E3681" i="16"/>
  <c r="E3682" i="16"/>
  <c r="E3683" i="16"/>
  <c r="E3684" i="16"/>
  <c r="E3685" i="16"/>
  <c r="E3686" i="16"/>
  <c r="E3687" i="16"/>
  <c r="E3688" i="16"/>
  <c r="E3689" i="16"/>
  <c r="E3690" i="16"/>
  <c r="E3691" i="16"/>
  <c r="E3692" i="16"/>
  <c r="E3693" i="16"/>
  <c r="E3694" i="16"/>
  <c r="E3695" i="16"/>
  <c r="E3696" i="16"/>
  <c r="E3697" i="16"/>
  <c r="E3698" i="16"/>
  <c r="E3699" i="16"/>
  <c r="E3700" i="16"/>
  <c r="E3701" i="16"/>
  <c r="E3702" i="16"/>
  <c r="E3703" i="16"/>
  <c r="E3704" i="16"/>
  <c r="E3705" i="16"/>
  <c r="E3706" i="16"/>
  <c r="E3707" i="16"/>
  <c r="E3708" i="16"/>
  <c r="E3709" i="16"/>
  <c r="E3710" i="16"/>
  <c r="E3711" i="16"/>
  <c r="E3712" i="16"/>
  <c r="E3713" i="16"/>
  <c r="E3714" i="16"/>
  <c r="E3715" i="16"/>
  <c r="E3716" i="16"/>
  <c r="E3717" i="16"/>
  <c r="E3718" i="16"/>
  <c r="E3719" i="16"/>
  <c r="E3720" i="16"/>
  <c r="E3721" i="16"/>
  <c r="E3722" i="16"/>
  <c r="E3723" i="16"/>
  <c r="E3724" i="16"/>
  <c r="E3725" i="16"/>
  <c r="E3726" i="16"/>
  <c r="E3727" i="16"/>
  <c r="E3728" i="16"/>
  <c r="E3729" i="16"/>
  <c r="E3730" i="16"/>
  <c r="E3731" i="16"/>
  <c r="E3732" i="16"/>
  <c r="E3733" i="16"/>
  <c r="E3734" i="16"/>
  <c r="E3735" i="16"/>
  <c r="E3736" i="16"/>
  <c r="E3737" i="16"/>
  <c r="E3738" i="16"/>
  <c r="E3739" i="16"/>
  <c r="E3740" i="16"/>
  <c r="E3741" i="16"/>
  <c r="E3742" i="16"/>
  <c r="E3743" i="16"/>
  <c r="E3744" i="16"/>
  <c r="E3745" i="16"/>
  <c r="E3746" i="16"/>
  <c r="E3747" i="16"/>
  <c r="E3748" i="16"/>
  <c r="E3749" i="16"/>
  <c r="E3750" i="16"/>
  <c r="E3751" i="16"/>
  <c r="E3752" i="16"/>
  <c r="E3753" i="16"/>
  <c r="E3754" i="16"/>
  <c r="E3755" i="16"/>
  <c r="E3756" i="16"/>
  <c r="E3757" i="16"/>
  <c r="E3758" i="16"/>
  <c r="E3759" i="16"/>
  <c r="E3760" i="16"/>
  <c r="E3761" i="16"/>
  <c r="E3762" i="16"/>
  <c r="E3763" i="16"/>
  <c r="E3764" i="16"/>
  <c r="E3765" i="16"/>
  <c r="E3766" i="16"/>
  <c r="E3767" i="16"/>
  <c r="E3768" i="16"/>
  <c r="E3769" i="16"/>
  <c r="E3770" i="16"/>
  <c r="E3771" i="16"/>
  <c r="E3772" i="16"/>
  <c r="E3773" i="16"/>
  <c r="E3774" i="16"/>
  <c r="E3775" i="16"/>
  <c r="E3776" i="16"/>
  <c r="E3777" i="16"/>
  <c r="E3778" i="16"/>
  <c r="E3779" i="16"/>
  <c r="E3780" i="16"/>
  <c r="E3781" i="16"/>
  <c r="E3782" i="16"/>
  <c r="E3783" i="16"/>
  <c r="E3784" i="16"/>
  <c r="E3785" i="16"/>
  <c r="E3786" i="16"/>
  <c r="E3787" i="16"/>
  <c r="E3788" i="16"/>
  <c r="E3789" i="16"/>
  <c r="E3790" i="16"/>
  <c r="E3791" i="16"/>
  <c r="E3792" i="16"/>
  <c r="E3793" i="16"/>
  <c r="E3794" i="16"/>
  <c r="E3795" i="16"/>
  <c r="E3796" i="16"/>
  <c r="E3797" i="16"/>
  <c r="E3798" i="16"/>
  <c r="E3799" i="16"/>
  <c r="E3800" i="16"/>
  <c r="E3801" i="16"/>
  <c r="E3802" i="16"/>
  <c r="E3803" i="16"/>
  <c r="E3804" i="16"/>
  <c r="E3805" i="16"/>
  <c r="E3806" i="16"/>
  <c r="E3807" i="16"/>
  <c r="E3808" i="16"/>
  <c r="E3809" i="16"/>
  <c r="E3810" i="16"/>
  <c r="E3811" i="16"/>
  <c r="E3812" i="16"/>
  <c r="E3813" i="16"/>
  <c r="E3814" i="16"/>
  <c r="E3815" i="16"/>
  <c r="E3816" i="16"/>
  <c r="E3817" i="16"/>
  <c r="E3818" i="16"/>
  <c r="E3819" i="16"/>
  <c r="E3820" i="16"/>
  <c r="E3821" i="16"/>
  <c r="E3822" i="16"/>
  <c r="E3823" i="16"/>
  <c r="E3824" i="16"/>
  <c r="E3825" i="16"/>
  <c r="E3826" i="16"/>
  <c r="E3827" i="16"/>
  <c r="E3828" i="16"/>
  <c r="E3829" i="16"/>
  <c r="E3830" i="16"/>
  <c r="E3831" i="16"/>
  <c r="E3832" i="16"/>
  <c r="E3833" i="16"/>
  <c r="E3834" i="16"/>
  <c r="E3835" i="16"/>
  <c r="E3836" i="16"/>
  <c r="E3837" i="16"/>
  <c r="E3838" i="16"/>
  <c r="E3839" i="16"/>
  <c r="E3840" i="16"/>
  <c r="E3841" i="16"/>
  <c r="E3842" i="16"/>
  <c r="E3843" i="16"/>
  <c r="E3844" i="16"/>
  <c r="E3845" i="16"/>
  <c r="E3846" i="16"/>
  <c r="E3847" i="16"/>
  <c r="E3848" i="16"/>
  <c r="E3849" i="16"/>
  <c r="E3850" i="16"/>
  <c r="E3851" i="16"/>
  <c r="E3852" i="16"/>
  <c r="E3853" i="16"/>
  <c r="E3854" i="16"/>
  <c r="E3855" i="16"/>
  <c r="E3856" i="16"/>
  <c r="E3857" i="16"/>
  <c r="E3858" i="16"/>
  <c r="E3859" i="16"/>
  <c r="E3860" i="16"/>
  <c r="E3861" i="16"/>
  <c r="E3862" i="16"/>
  <c r="E3863" i="16"/>
  <c r="E3864" i="16"/>
  <c r="E3865" i="16"/>
  <c r="E3866" i="16"/>
  <c r="E3867" i="16"/>
  <c r="E3868" i="16"/>
  <c r="E3869" i="16"/>
  <c r="E3870" i="16"/>
  <c r="E3871" i="16"/>
  <c r="E3872" i="16"/>
  <c r="E3873" i="16"/>
  <c r="E3874" i="16"/>
  <c r="E3875" i="16"/>
  <c r="E3876" i="16"/>
  <c r="E3877" i="16"/>
  <c r="E3878" i="16"/>
  <c r="E3879" i="16"/>
  <c r="E3880" i="16"/>
  <c r="E3881" i="16"/>
  <c r="E3882" i="16"/>
  <c r="E3883" i="16"/>
  <c r="E3884" i="16"/>
  <c r="E3885" i="16"/>
  <c r="E3886" i="16"/>
  <c r="E3887" i="16"/>
  <c r="E3888" i="16"/>
  <c r="E3889" i="16"/>
  <c r="E3890" i="16"/>
  <c r="E3891" i="16"/>
  <c r="E3892" i="16"/>
  <c r="E3893" i="16"/>
  <c r="E3894" i="16"/>
  <c r="E3895" i="16"/>
  <c r="E3896" i="16"/>
  <c r="E3897" i="16"/>
  <c r="E3898" i="16"/>
  <c r="E3899" i="16"/>
  <c r="E3900" i="16"/>
  <c r="E3901" i="16"/>
  <c r="E3902" i="16"/>
  <c r="E3903" i="16"/>
  <c r="E3904" i="16"/>
  <c r="E3905" i="16"/>
  <c r="E3906" i="16"/>
  <c r="E3907" i="16"/>
  <c r="E3908" i="16"/>
  <c r="E3909" i="16"/>
  <c r="E3910" i="16"/>
  <c r="E3911" i="16"/>
  <c r="E3912" i="16"/>
  <c r="E3913" i="16"/>
  <c r="E3914" i="16"/>
  <c r="E3915" i="16"/>
  <c r="E3916" i="16"/>
  <c r="E3917" i="16"/>
  <c r="E3918" i="16"/>
  <c r="E3919" i="16"/>
  <c r="E3920" i="16"/>
  <c r="E3921" i="16"/>
  <c r="E3922" i="16"/>
  <c r="E3923" i="16"/>
  <c r="E3924" i="16"/>
  <c r="E3925" i="16"/>
  <c r="E3926" i="16"/>
  <c r="E3927" i="16"/>
  <c r="E3928" i="16"/>
  <c r="E3929" i="16"/>
  <c r="E3930" i="16"/>
  <c r="E3931" i="16"/>
  <c r="E3932" i="16"/>
  <c r="E3933" i="16"/>
  <c r="E3934" i="16"/>
  <c r="E3935" i="16"/>
  <c r="E3936" i="16"/>
  <c r="E3937" i="16"/>
  <c r="E3938" i="16"/>
  <c r="E3939" i="16"/>
  <c r="E3940" i="16"/>
  <c r="E3941" i="16"/>
  <c r="E3942" i="16"/>
  <c r="E3943" i="16"/>
  <c r="E3944" i="16"/>
  <c r="E3945" i="16"/>
  <c r="E3946" i="16"/>
  <c r="E3947" i="16"/>
  <c r="E3948" i="16"/>
  <c r="E3949" i="16"/>
  <c r="E3950" i="16"/>
  <c r="E3951" i="16"/>
  <c r="E3952" i="16"/>
  <c r="E3953" i="16"/>
  <c r="E3954" i="16"/>
  <c r="E3955" i="16"/>
  <c r="E3956" i="16"/>
  <c r="E3957" i="16"/>
  <c r="E3958" i="16"/>
  <c r="E3959" i="16"/>
  <c r="E3960" i="16"/>
  <c r="E3961" i="16"/>
  <c r="E3962" i="16"/>
  <c r="E3963" i="16"/>
  <c r="E3964" i="16"/>
  <c r="E3965" i="16"/>
  <c r="E3966" i="16"/>
  <c r="E3967" i="16"/>
  <c r="E3968" i="16"/>
  <c r="E3969" i="16"/>
  <c r="E3970" i="16"/>
  <c r="E3971" i="16"/>
  <c r="E3972" i="16"/>
  <c r="E3973" i="16"/>
  <c r="E3974" i="16"/>
  <c r="E3975" i="16"/>
  <c r="E3976" i="16"/>
  <c r="E3977" i="16"/>
  <c r="E3978" i="16"/>
  <c r="E3979" i="16"/>
  <c r="E3980" i="16"/>
  <c r="E3981" i="16"/>
  <c r="E3982" i="16"/>
  <c r="E3983" i="16"/>
  <c r="E3984" i="16"/>
  <c r="E3985" i="16"/>
  <c r="E3986" i="16"/>
  <c r="E3987" i="16"/>
  <c r="E3988" i="16"/>
  <c r="E3989" i="16"/>
  <c r="E3990" i="16"/>
  <c r="E3991" i="16"/>
  <c r="E3992" i="16"/>
  <c r="E3993" i="16"/>
  <c r="E3994" i="16"/>
  <c r="E3995" i="16"/>
  <c r="E3996" i="16"/>
  <c r="E3997" i="16"/>
  <c r="E3998" i="16"/>
  <c r="E3999" i="16"/>
  <c r="E4000" i="16"/>
  <c r="E4001" i="16"/>
  <c r="E4002" i="16"/>
  <c r="E4003" i="16"/>
  <c r="E4004" i="16"/>
  <c r="E4005" i="16"/>
  <c r="E4006" i="16"/>
  <c r="E4007" i="16"/>
  <c r="E4008" i="16"/>
  <c r="E4009" i="16"/>
  <c r="E4010" i="16"/>
  <c r="E4011" i="16"/>
  <c r="E4012" i="16"/>
  <c r="E4013" i="16"/>
  <c r="E4014" i="16"/>
  <c r="E4015" i="16"/>
  <c r="E4016" i="16"/>
  <c r="E4017" i="16"/>
  <c r="E4018" i="16"/>
  <c r="E4019" i="16"/>
  <c r="E4020" i="16"/>
  <c r="E4021" i="16"/>
  <c r="E4022" i="16"/>
  <c r="E4023" i="16"/>
  <c r="E4024" i="16"/>
  <c r="E4025" i="16"/>
  <c r="E4026" i="16"/>
  <c r="E4027" i="16"/>
  <c r="E4028" i="16"/>
  <c r="E4029" i="16"/>
  <c r="E4030" i="16"/>
  <c r="E4031" i="16"/>
  <c r="E4032" i="16"/>
  <c r="E4033" i="16"/>
  <c r="E4034" i="16"/>
  <c r="E4035" i="16"/>
  <c r="E4036" i="16"/>
  <c r="E4037" i="16"/>
  <c r="E4038" i="16"/>
  <c r="E4039" i="16"/>
  <c r="E4040" i="16"/>
  <c r="E4041" i="16"/>
  <c r="E4042" i="16"/>
  <c r="E4043" i="16"/>
  <c r="E4044" i="16"/>
  <c r="E4045" i="16"/>
  <c r="E4046" i="16"/>
  <c r="E4047" i="16"/>
  <c r="E4048" i="16"/>
  <c r="E4049" i="16"/>
  <c r="E4050" i="16"/>
  <c r="E4051" i="16"/>
  <c r="E4052" i="16"/>
  <c r="E4053" i="16"/>
  <c r="E4054" i="16"/>
  <c r="E4055" i="16"/>
  <c r="E4056" i="16"/>
  <c r="E4057" i="16"/>
  <c r="E4058" i="16"/>
  <c r="E4059" i="16"/>
  <c r="E4060" i="16"/>
  <c r="E4061" i="16"/>
  <c r="E4062" i="16"/>
  <c r="E4063" i="16"/>
  <c r="E4064" i="16"/>
  <c r="E4065" i="16"/>
  <c r="E4066" i="16"/>
  <c r="E4067" i="16"/>
  <c r="E4068" i="16"/>
  <c r="E4069" i="16"/>
  <c r="E4070" i="16"/>
  <c r="E4071" i="16"/>
  <c r="E4072" i="16"/>
  <c r="E4073" i="16"/>
  <c r="E4074" i="16"/>
  <c r="E4075" i="16"/>
  <c r="E4076" i="16"/>
  <c r="E4077" i="16"/>
  <c r="E4078" i="16"/>
  <c r="E4079" i="16"/>
  <c r="E4080" i="16"/>
  <c r="E4081" i="16"/>
  <c r="E4082" i="16"/>
  <c r="E4083" i="16"/>
  <c r="E4084" i="16"/>
  <c r="E4085" i="16"/>
  <c r="E4086" i="16"/>
  <c r="E4087" i="16"/>
  <c r="E4088" i="16"/>
  <c r="E4089" i="16"/>
  <c r="E4090" i="16"/>
  <c r="E4091" i="16"/>
  <c r="E4092" i="16"/>
  <c r="E4093" i="16"/>
  <c r="E4094" i="16"/>
  <c r="E4095" i="16"/>
  <c r="E4096" i="16"/>
  <c r="E4097" i="16"/>
  <c r="E4098" i="16"/>
  <c r="E4099" i="16"/>
  <c r="E4100" i="16"/>
  <c r="E4101" i="16"/>
  <c r="E4102" i="16"/>
  <c r="E4103" i="16"/>
  <c r="E4104" i="16"/>
  <c r="E4105" i="16"/>
  <c r="E4106" i="16"/>
  <c r="E4107" i="16"/>
  <c r="E4108" i="16"/>
  <c r="E4109" i="16"/>
  <c r="E4110" i="16"/>
  <c r="E4111" i="16"/>
  <c r="E4112" i="16"/>
  <c r="E4113" i="16"/>
  <c r="E4114" i="16"/>
  <c r="E4115" i="16"/>
  <c r="E4116" i="16"/>
  <c r="E4117" i="16"/>
  <c r="E4118" i="16"/>
  <c r="E4119" i="16"/>
  <c r="E4120" i="16"/>
  <c r="E4121" i="16"/>
  <c r="E4122" i="16"/>
  <c r="E4123" i="16"/>
  <c r="E4124" i="16"/>
  <c r="E4125" i="16"/>
  <c r="E4126" i="16"/>
  <c r="E4127" i="16"/>
  <c r="E4128" i="16"/>
  <c r="E4129" i="16"/>
  <c r="E4130" i="16"/>
  <c r="E4131" i="16"/>
  <c r="E4132" i="16"/>
  <c r="E4133" i="16"/>
  <c r="E4134" i="16"/>
  <c r="E4135" i="16"/>
  <c r="E4136" i="16"/>
  <c r="E4137" i="16"/>
  <c r="E4138" i="16"/>
  <c r="E4139" i="16"/>
  <c r="E4140" i="16"/>
  <c r="E4141" i="16"/>
  <c r="E4142" i="16"/>
  <c r="E4143" i="16"/>
  <c r="E4144" i="16"/>
  <c r="E4145" i="16"/>
  <c r="E4146" i="16"/>
  <c r="E4147" i="16"/>
  <c r="E4148" i="16"/>
  <c r="E4149" i="16"/>
  <c r="E4150" i="16"/>
  <c r="E4151" i="16"/>
  <c r="E4152" i="16"/>
  <c r="E4153" i="16"/>
  <c r="E4154" i="16"/>
  <c r="E4155" i="16"/>
  <c r="E4156" i="16"/>
  <c r="E4157" i="16"/>
  <c r="E4158" i="16"/>
  <c r="E4159" i="16"/>
  <c r="E4160" i="16"/>
  <c r="E4161" i="16"/>
  <c r="E4162" i="16"/>
  <c r="E4163" i="16"/>
  <c r="E4164" i="16"/>
  <c r="E4165" i="16"/>
  <c r="E4166" i="16"/>
  <c r="E4167" i="16"/>
  <c r="E4168" i="16"/>
  <c r="E4169" i="16"/>
  <c r="E4170" i="16"/>
  <c r="E4171" i="16"/>
  <c r="E4172" i="16"/>
  <c r="E4173" i="16"/>
  <c r="E4174" i="16"/>
  <c r="E4175" i="16"/>
  <c r="E4176" i="16"/>
  <c r="E4177" i="16"/>
  <c r="E4178" i="16"/>
  <c r="E4179" i="16"/>
  <c r="E4180" i="16"/>
  <c r="E4181" i="16"/>
  <c r="E4182" i="16"/>
  <c r="E4183" i="16"/>
  <c r="E4184" i="16"/>
  <c r="E4185" i="16"/>
  <c r="E4186" i="16"/>
  <c r="E4187" i="16"/>
  <c r="E4188" i="16"/>
  <c r="E4189" i="16"/>
  <c r="E4190" i="16"/>
  <c r="E4191" i="16"/>
  <c r="E4192" i="16"/>
  <c r="E4193" i="16"/>
  <c r="E4194" i="16"/>
  <c r="E4195" i="16"/>
  <c r="E4196" i="16"/>
  <c r="E4197" i="16"/>
  <c r="E4198" i="16"/>
  <c r="E4199" i="16"/>
  <c r="E4200" i="16"/>
  <c r="E4201" i="16"/>
  <c r="E4202" i="16"/>
  <c r="E4203" i="16"/>
  <c r="E4204" i="16"/>
  <c r="E4205" i="16"/>
  <c r="E4206" i="16"/>
  <c r="E4207" i="16"/>
  <c r="E4208" i="16"/>
  <c r="E4209" i="16"/>
  <c r="E4210" i="16"/>
  <c r="E4211" i="16"/>
  <c r="E4212" i="16"/>
  <c r="E4213" i="16"/>
  <c r="E4214" i="16"/>
  <c r="E4215" i="16"/>
  <c r="E4216" i="16"/>
  <c r="E4217" i="16"/>
  <c r="E4218" i="16"/>
  <c r="E4219" i="16"/>
  <c r="E4220" i="16"/>
  <c r="E4221" i="16"/>
  <c r="E4222" i="16"/>
  <c r="E4223" i="16"/>
  <c r="E4224" i="16"/>
  <c r="E4225" i="16"/>
  <c r="E4226" i="16"/>
  <c r="E4227" i="16"/>
  <c r="E4228" i="16"/>
  <c r="E4229" i="16"/>
  <c r="E4230" i="16"/>
  <c r="E4231" i="16"/>
  <c r="E4232" i="16"/>
  <c r="E4233" i="16"/>
  <c r="E4234" i="16"/>
  <c r="E4235" i="16"/>
  <c r="E4236" i="16"/>
  <c r="E4237" i="16"/>
  <c r="E4238" i="16"/>
  <c r="E4239" i="16"/>
  <c r="E4240" i="16"/>
  <c r="E4241" i="16"/>
  <c r="E4242" i="16"/>
  <c r="E4243" i="16"/>
  <c r="E4244" i="16"/>
  <c r="E4245" i="16"/>
  <c r="E4246" i="16"/>
  <c r="E4247" i="16"/>
  <c r="E4248" i="16"/>
  <c r="E4249" i="16"/>
  <c r="E4250" i="16"/>
  <c r="E4251" i="16"/>
  <c r="E4252" i="16"/>
  <c r="E4253" i="16"/>
  <c r="E4254" i="16"/>
  <c r="E4255" i="16"/>
  <c r="E4256" i="16"/>
  <c r="E4257" i="16"/>
  <c r="E4258" i="16"/>
  <c r="E4259" i="16"/>
  <c r="E4260" i="16"/>
  <c r="E4261" i="16"/>
  <c r="E4262" i="16"/>
  <c r="E4263" i="16"/>
  <c r="E4264" i="16"/>
  <c r="E4265" i="16"/>
  <c r="E4266" i="16"/>
  <c r="E4267" i="16"/>
  <c r="E4268" i="16"/>
  <c r="E4269" i="16"/>
  <c r="E4270" i="16"/>
  <c r="E4271" i="16"/>
  <c r="E4272" i="16"/>
  <c r="E4273" i="16"/>
  <c r="E4274" i="16"/>
  <c r="E4275" i="16"/>
  <c r="E4276" i="16"/>
  <c r="E4277" i="16"/>
  <c r="E4278" i="16"/>
  <c r="E4279" i="16"/>
  <c r="E4280" i="16"/>
  <c r="E4281" i="16"/>
  <c r="E4282" i="16"/>
  <c r="E4283" i="16"/>
  <c r="E4284" i="16"/>
  <c r="E4285" i="16"/>
  <c r="E4286" i="16"/>
  <c r="E4287" i="16"/>
  <c r="E4288" i="16"/>
  <c r="E4289" i="16"/>
  <c r="E4290" i="16"/>
  <c r="E4291" i="16"/>
  <c r="E4292" i="16"/>
  <c r="E4293" i="16"/>
  <c r="E4294" i="16"/>
  <c r="E4295" i="16"/>
  <c r="E4296" i="16"/>
  <c r="E4297" i="16"/>
  <c r="E4298" i="16"/>
  <c r="E4299" i="16"/>
  <c r="E4300" i="16"/>
  <c r="E4301" i="16"/>
  <c r="E4302" i="16"/>
  <c r="E4303" i="16"/>
  <c r="E4304" i="16"/>
  <c r="E4305" i="16"/>
  <c r="E4306" i="16"/>
  <c r="E4307" i="16"/>
  <c r="E4308" i="16"/>
  <c r="E4309" i="16"/>
  <c r="E4310" i="16"/>
  <c r="E4311" i="16"/>
  <c r="E4312" i="16"/>
  <c r="E4313" i="16"/>
  <c r="E4314" i="16"/>
  <c r="E4315" i="16"/>
  <c r="E4316" i="16"/>
  <c r="E4317" i="16"/>
  <c r="E4318" i="16"/>
  <c r="E4319" i="16"/>
  <c r="E4320" i="16"/>
  <c r="E4321" i="16"/>
  <c r="E4322" i="16"/>
  <c r="E4323" i="16"/>
  <c r="E4324" i="16"/>
  <c r="E4325" i="16"/>
  <c r="E4326" i="16"/>
  <c r="E4327" i="16"/>
  <c r="E4328" i="16"/>
  <c r="E4329" i="16"/>
  <c r="E4330" i="16"/>
  <c r="E4331" i="16"/>
  <c r="E4332" i="16"/>
  <c r="E4333" i="16"/>
  <c r="E4334" i="16"/>
  <c r="E4335" i="16"/>
  <c r="E4336" i="16"/>
  <c r="E4337" i="16"/>
  <c r="E4338" i="16"/>
  <c r="E4339" i="16"/>
  <c r="E4340" i="16"/>
  <c r="E4341" i="16"/>
  <c r="E4342" i="16"/>
  <c r="E4343" i="16"/>
  <c r="E4344" i="16"/>
  <c r="E4345" i="16"/>
  <c r="E4346" i="16"/>
  <c r="E4347" i="16"/>
  <c r="E4348" i="16"/>
  <c r="E4349" i="16"/>
  <c r="E4350" i="16"/>
  <c r="E4351" i="16"/>
  <c r="E4352" i="16"/>
  <c r="E4353" i="16"/>
  <c r="E4354" i="16"/>
  <c r="E4355" i="16"/>
  <c r="E4356" i="16"/>
  <c r="E4357" i="16"/>
  <c r="E4358" i="16"/>
  <c r="E4359" i="16"/>
  <c r="E4360" i="16"/>
  <c r="E4361" i="16"/>
  <c r="E4362" i="16"/>
  <c r="E4363" i="16"/>
  <c r="E4364" i="16"/>
  <c r="E4365" i="16"/>
  <c r="E4366" i="16"/>
  <c r="E4367" i="16"/>
  <c r="E4368" i="16"/>
  <c r="E4369" i="16"/>
  <c r="E4370" i="16"/>
  <c r="E4371" i="16"/>
  <c r="E4372" i="16"/>
  <c r="E4373" i="16"/>
  <c r="E4374" i="16"/>
  <c r="E4375" i="16"/>
  <c r="E4376" i="16"/>
  <c r="E4377" i="16"/>
  <c r="E4378" i="16"/>
  <c r="E4379" i="16"/>
  <c r="E4380" i="16"/>
  <c r="E4381" i="16"/>
  <c r="E4382" i="16"/>
  <c r="E4383" i="16"/>
  <c r="E4384" i="16"/>
  <c r="E4385" i="16"/>
  <c r="E4386" i="16"/>
  <c r="E4387" i="16"/>
  <c r="E4388" i="16"/>
  <c r="E4389" i="16"/>
  <c r="E4390" i="16"/>
  <c r="E4391" i="16"/>
  <c r="E4392" i="16"/>
  <c r="E4393" i="16"/>
  <c r="E4394" i="16"/>
  <c r="E4395" i="16"/>
  <c r="E4396" i="16"/>
  <c r="E4397" i="16"/>
  <c r="E4398" i="16"/>
  <c r="E4399" i="16"/>
  <c r="E4400" i="16"/>
  <c r="E4401" i="16"/>
  <c r="E4402" i="16"/>
  <c r="E4403" i="16"/>
  <c r="E4404" i="16"/>
  <c r="E4405" i="16"/>
  <c r="E4406" i="16"/>
  <c r="E4407" i="16"/>
  <c r="E4408" i="16"/>
  <c r="E4409" i="16"/>
  <c r="E4410" i="16"/>
  <c r="E4411" i="16"/>
  <c r="E4412" i="16"/>
  <c r="E4413" i="16"/>
  <c r="E4414" i="16"/>
  <c r="E4415" i="16"/>
  <c r="E4416" i="16"/>
  <c r="E4417" i="16"/>
  <c r="E4418" i="16"/>
  <c r="E4419" i="16"/>
  <c r="E4420" i="16"/>
  <c r="E4421" i="16"/>
  <c r="E4422" i="16"/>
  <c r="E4423" i="16"/>
  <c r="E4424" i="16"/>
  <c r="E4425" i="16"/>
  <c r="E4426" i="16"/>
  <c r="E4427" i="16"/>
  <c r="E4428" i="16"/>
  <c r="E4429" i="16"/>
  <c r="E4430" i="16"/>
  <c r="E4431" i="16"/>
  <c r="E4432" i="16"/>
  <c r="E4433" i="16"/>
  <c r="E4434" i="16"/>
  <c r="E4435" i="16"/>
  <c r="E4436" i="16"/>
  <c r="E4437" i="16"/>
  <c r="E4438" i="16"/>
  <c r="E4439" i="16"/>
  <c r="E4440" i="16"/>
  <c r="E4441" i="16"/>
  <c r="E4442" i="16"/>
  <c r="E4443" i="16"/>
  <c r="E4444" i="16"/>
  <c r="E4445" i="16"/>
  <c r="E4446" i="16"/>
  <c r="E4447" i="16"/>
  <c r="E4448" i="16"/>
  <c r="E4449" i="16"/>
  <c r="E4450" i="16"/>
  <c r="E4451" i="16"/>
  <c r="E4452" i="16"/>
  <c r="E4453" i="16"/>
  <c r="E4454" i="16"/>
  <c r="E4455" i="16"/>
  <c r="E4456" i="16"/>
  <c r="E4457" i="16"/>
  <c r="E4458" i="16"/>
  <c r="E4459" i="16"/>
  <c r="E4460" i="16"/>
  <c r="E4461" i="16"/>
  <c r="E4462" i="16"/>
  <c r="E4463" i="16"/>
  <c r="E4464" i="16"/>
  <c r="E4465" i="16"/>
  <c r="E4466" i="16"/>
  <c r="E4467" i="16"/>
  <c r="E4468" i="16"/>
  <c r="E4469" i="16"/>
  <c r="E4470" i="16"/>
  <c r="E4471" i="16"/>
  <c r="E4472" i="16"/>
  <c r="E4473" i="16"/>
  <c r="E4474" i="16"/>
  <c r="E4475" i="16"/>
  <c r="E4476" i="16"/>
  <c r="E4477" i="16"/>
  <c r="E4478" i="16"/>
  <c r="E4479" i="16"/>
  <c r="E4480" i="16"/>
  <c r="E4481" i="16"/>
  <c r="E4482" i="16"/>
  <c r="E4483" i="16"/>
  <c r="E4484" i="16"/>
  <c r="E4485" i="16"/>
  <c r="E4486" i="16"/>
  <c r="E4487" i="16"/>
  <c r="E4488" i="16"/>
  <c r="E4489" i="16"/>
  <c r="E4490" i="16"/>
  <c r="E4491" i="16"/>
  <c r="E4492" i="16"/>
  <c r="E4493" i="16"/>
  <c r="E4494" i="16"/>
  <c r="E4495" i="16"/>
  <c r="E4496" i="16"/>
  <c r="E4497" i="16"/>
  <c r="E4498" i="16"/>
  <c r="E4499" i="16"/>
  <c r="E4500" i="16"/>
  <c r="E4501" i="16"/>
  <c r="E4502" i="16"/>
  <c r="E4503" i="16"/>
  <c r="E4504" i="16"/>
  <c r="E4505" i="16"/>
  <c r="E4506" i="16"/>
  <c r="E4507" i="16"/>
  <c r="E4508" i="16"/>
  <c r="E4509" i="16"/>
  <c r="E4510" i="16"/>
  <c r="E4511" i="16"/>
  <c r="E4512" i="16"/>
  <c r="E4513" i="16"/>
  <c r="E4514" i="16"/>
  <c r="E4515" i="16"/>
  <c r="E4516" i="16"/>
  <c r="E4517" i="16"/>
  <c r="E4518" i="16"/>
  <c r="E4519" i="16"/>
  <c r="E4520" i="16"/>
  <c r="E4521" i="16"/>
  <c r="E4522" i="16"/>
  <c r="E4523" i="16"/>
  <c r="E4524" i="16"/>
  <c r="E4525" i="16"/>
  <c r="E4526" i="16"/>
  <c r="E4527" i="16"/>
  <c r="E4528" i="16"/>
  <c r="E4529" i="16"/>
  <c r="E4530" i="16"/>
  <c r="E4531" i="16"/>
  <c r="E4532" i="16"/>
  <c r="E4533" i="16"/>
  <c r="E4534" i="16"/>
  <c r="E4535" i="16"/>
  <c r="E4536" i="16"/>
  <c r="E4537" i="16"/>
  <c r="E4538" i="16"/>
  <c r="E4539" i="16"/>
  <c r="E4540" i="16"/>
  <c r="E4541" i="16"/>
  <c r="E4542" i="16"/>
  <c r="E4543" i="16"/>
  <c r="E4544" i="16"/>
  <c r="E4545" i="16"/>
  <c r="E4546" i="16"/>
  <c r="E4547" i="16"/>
  <c r="E4548" i="16"/>
  <c r="E4549" i="16"/>
  <c r="E4550" i="16"/>
  <c r="E4551" i="16"/>
  <c r="E4552" i="16"/>
  <c r="E4553" i="16"/>
  <c r="E4554" i="16"/>
  <c r="E4555" i="16"/>
  <c r="E4556" i="16"/>
  <c r="E4557" i="16"/>
  <c r="E4558" i="16"/>
  <c r="E4559" i="16"/>
  <c r="E4560" i="16"/>
  <c r="E4561" i="16"/>
  <c r="E4562" i="16"/>
  <c r="E4563" i="16"/>
  <c r="E4564" i="16"/>
  <c r="E4565" i="16"/>
  <c r="E4566" i="16"/>
  <c r="E4567" i="16"/>
  <c r="E4568" i="16"/>
  <c r="E4569" i="16"/>
  <c r="E4570" i="16"/>
  <c r="E4571" i="16"/>
  <c r="E4572" i="16"/>
  <c r="E4573" i="16"/>
  <c r="E4574" i="16"/>
  <c r="E4575" i="16"/>
  <c r="E4576" i="16"/>
  <c r="E4577" i="16"/>
  <c r="E4578" i="16"/>
  <c r="E4579" i="16"/>
  <c r="E4580" i="16"/>
  <c r="E4581" i="16"/>
  <c r="E4582" i="16"/>
  <c r="E4583" i="16"/>
  <c r="E4584" i="16"/>
  <c r="E4585" i="16"/>
  <c r="E4586" i="16"/>
  <c r="E4587" i="16"/>
  <c r="E4588" i="16"/>
  <c r="E4589" i="16"/>
  <c r="E4590" i="16"/>
  <c r="E4591" i="16"/>
  <c r="E4592" i="16"/>
  <c r="E4593" i="16"/>
  <c r="E4594" i="16"/>
  <c r="E4595" i="16"/>
  <c r="E4596" i="16"/>
  <c r="E4597" i="16"/>
  <c r="E4598" i="16"/>
  <c r="E4599" i="16"/>
  <c r="E4600" i="16"/>
  <c r="E4601" i="16"/>
  <c r="E4602" i="16"/>
  <c r="E4603" i="16"/>
  <c r="E4604" i="16"/>
  <c r="E4605" i="16"/>
  <c r="E4606" i="16"/>
  <c r="E4607" i="16"/>
  <c r="E4608" i="16"/>
  <c r="E4609" i="16"/>
  <c r="E4610" i="16"/>
  <c r="E4611" i="16"/>
  <c r="E4612" i="16"/>
  <c r="E4613" i="16"/>
  <c r="E4614" i="16"/>
  <c r="E4615" i="16"/>
  <c r="E4616" i="16"/>
  <c r="E4617" i="16"/>
  <c r="E4618" i="16"/>
  <c r="E4619" i="16"/>
  <c r="E4620" i="16"/>
  <c r="E4621" i="16"/>
  <c r="E4622" i="16"/>
  <c r="E4623" i="16"/>
  <c r="E4624" i="16"/>
  <c r="E4625" i="16"/>
  <c r="E4626" i="16"/>
  <c r="E4627" i="16"/>
  <c r="E4628" i="16"/>
  <c r="E4629" i="16"/>
  <c r="E4630" i="16"/>
  <c r="E4631" i="16"/>
  <c r="E4632" i="16"/>
  <c r="E4633" i="16"/>
  <c r="E4634" i="16"/>
  <c r="E4635" i="16"/>
  <c r="E4636" i="16"/>
  <c r="E4637" i="16"/>
  <c r="E4638" i="16"/>
  <c r="E4639" i="16"/>
  <c r="E4640" i="16"/>
  <c r="E4641" i="16"/>
  <c r="E4642" i="16"/>
  <c r="E4643" i="16"/>
  <c r="E4644" i="16"/>
  <c r="E4645" i="16"/>
  <c r="E4646" i="16"/>
  <c r="E4647" i="16"/>
  <c r="E4648" i="16"/>
  <c r="E4649" i="16"/>
  <c r="E4650" i="16"/>
  <c r="E4651" i="16"/>
  <c r="E4652" i="16"/>
  <c r="E4653" i="16"/>
  <c r="E4654" i="16"/>
  <c r="E4655" i="16"/>
  <c r="E4656" i="16"/>
  <c r="E4657" i="16"/>
  <c r="E4658" i="16"/>
  <c r="E4659" i="16"/>
  <c r="E4660" i="16"/>
  <c r="E4661" i="16"/>
  <c r="E4662" i="16"/>
  <c r="E4663" i="16"/>
  <c r="E4664" i="16"/>
  <c r="E4665" i="16"/>
  <c r="E4666" i="16"/>
  <c r="E4667" i="16"/>
  <c r="E4668" i="16"/>
  <c r="E4669" i="16"/>
  <c r="E4670" i="16"/>
  <c r="E4671" i="16"/>
  <c r="E4672" i="16"/>
  <c r="E4673" i="16"/>
  <c r="E4674" i="16"/>
  <c r="E4675" i="16"/>
  <c r="E4676" i="16"/>
  <c r="E4677" i="16"/>
  <c r="E4678" i="16"/>
  <c r="E4679" i="16"/>
  <c r="E4680" i="16"/>
  <c r="E4681" i="16"/>
  <c r="E4682" i="16"/>
  <c r="E4683" i="16"/>
  <c r="E4684" i="16"/>
  <c r="E4685" i="16"/>
  <c r="E4686" i="16"/>
  <c r="E4687" i="16"/>
  <c r="E4688" i="16"/>
  <c r="E4689" i="16"/>
  <c r="E4690" i="16"/>
  <c r="E4691" i="16"/>
  <c r="E4692" i="16"/>
  <c r="E4693" i="16"/>
  <c r="E4694" i="16"/>
  <c r="E4695" i="16"/>
  <c r="E4696" i="16"/>
  <c r="E4697" i="16"/>
  <c r="E4698" i="16"/>
  <c r="E4699" i="16"/>
  <c r="E4700" i="16"/>
  <c r="E4701" i="16"/>
  <c r="E4702" i="16"/>
  <c r="E4703" i="16"/>
  <c r="E4704" i="16"/>
  <c r="E4705" i="16"/>
  <c r="E4706" i="16"/>
  <c r="E4707" i="16"/>
  <c r="E4708" i="16"/>
  <c r="E4709" i="16"/>
  <c r="E4710" i="16"/>
  <c r="E4711" i="16"/>
  <c r="E4712" i="16"/>
  <c r="E4713" i="16"/>
  <c r="E4714" i="16"/>
  <c r="E4715" i="16"/>
  <c r="E4716" i="16"/>
  <c r="E4717" i="16"/>
  <c r="E4718" i="16"/>
  <c r="E4719" i="16"/>
  <c r="E4720" i="16"/>
  <c r="E4721" i="16"/>
  <c r="E4722" i="16"/>
  <c r="E4723" i="16"/>
  <c r="E4724" i="16"/>
  <c r="E4725" i="16"/>
  <c r="E4726" i="16"/>
  <c r="E4727" i="16"/>
  <c r="E4728" i="16"/>
  <c r="E4729" i="16"/>
  <c r="E4730" i="16"/>
  <c r="E4731" i="16"/>
  <c r="E4732" i="16"/>
  <c r="E4733" i="16"/>
  <c r="E4734" i="16"/>
  <c r="E4735" i="16"/>
  <c r="E4736" i="16"/>
  <c r="E4737" i="16"/>
  <c r="E4738" i="16"/>
  <c r="E4739" i="16"/>
  <c r="E4740" i="16"/>
  <c r="E4741" i="16"/>
  <c r="E4742" i="16"/>
  <c r="E4743" i="16"/>
  <c r="E4744" i="16"/>
  <c r="E4745" i="16"/>
  <c r="E4746" i="16"/>
  <c r="E4747" i="16"/>
  <c r="E4748" i="16"/>
  <c r="E4749" i="16"/>
  <c r="E4750" i="16"/>
  <c r="E4751" i="16"/>
  <c r="E4752" i="16"/>
  <c r="E4753" i="16"/>
  <c r="E4754" i="16"/>
  <c r="E4755" i="16"/>
  <c r="E4756" i="16"/>
  <c r="E4757" i="16"/>
  <c r="E4758" i="16"/>
  <c r="E4759" i="16"/>
  <c r="E4760" i="16"/>
  <c r="E4761" i="16"/>
  <c r="E4762" i="16"/>
  <c r="E4763" i="16"/>
  <c r="E4764" i="16"/>
  <c r="E4765" i="16"/>
  <c r="E4766" i="16"/>
  <c r="E4767" i="16"/>
  <c r="E4768" i="16"/>
  <c r="E4769" i="16"/>
  <c r="E4770" i="16"/>
  <c r="E4771" i="16"/>
  <c r="E4772" i="16"/>
  <c r="E4773" i="16"/>
  <c r="E4774" i="16"/>
  <c r="E4775" i="16"/>
  <c r="E4776" i="16"/>
  <c r="E4777" i="16"/>
  <c r="E4778" i="16"/>
  <c r="E4779" i="16"/>
  <c r="E4780" i="16"/>
  <c r="E4781" i="16"/>
  <c r="E4782" i="16"/>
  <c r="E4783" i="16"/>
  <c r="E4784" i="16"/>
  <c r="E4785" i="16"/>
  <c r="E4786" i="16"/>
  <c r="E4787" i="16"/>
  <c r="E4788" i="16"/>
  <c r="E4789" i="16"/>
  <c r="E4790" i="16"/>
  <c r="E4791" i="16"/>
  <c r="E4792" i="16"/>
  <c r="E4793" i="16"/>
  <c r="E4794" i="16"/>
  <c r="E4795" i="16"/>
  <c r="E4796" i="16"/>
  <c r="E4797" i="16"/>
  <c r="E4798" i="16"/>
  <c r="E4799" i="16"/>
  <c r="E4800" i="16"/>
  <c r="E4801" i="16"/>
  <c r="E4802" i="16"/>
  <c r="E4803" i="16"/>
  <c r="E4804" i="16"/>
  <c r="E4805" i="16"/>
  <c r="E4806" i="16"/>
  <c r="E4807" i="16"/>
  <c r="E4808" i="16"/>
  <c r="E4809" i="16"/>
  <c r="E4810" i="16"/>
  <c r="E4811" i="16"/>
  <c r="E4812" i="16"/>
  <c r="E4813" i="16"/>
  <c r="E4814" i="16"/>
  <c r="E4815" i="16"/>
  <c r="E4816" i="16"/>
  <c r="E4817" i="16"/>
  <c r="E4818" i="16"/>
  <c r="E4819" i="16"/>
  <c r="E4820" i="16"/>
  <c r="E4821" i="16"/>
  <c r="E4822" i="16"/>
  <c r="E4823" i="16"/>
  <c r="E4824" i="16"/>
  <c r="E4825" i="16"/>
  <c r="E4826" i="16"/>
  <c r="E4827" i="16"/>
  <c r="E4828" i="16"/>
  <c r="E4829" i="16"/>
  <c r="E4830" i="16"/>
  <c r="E4831" i="16"/>
  <c r="E4832" i="16"/>
  <c r="E4833" i="16"/>
  <c r="E4834" i="16"/>
  <c r="E4835" i="16"/>
  <c r="E4836" i="16"/>
  <c r="E4837" i="16"/>
  <c r="E4838" i="16"/>
  <c r="E4839" i="16"/>
  <c r="E4840" i="16"/>
  <c r="E4841" i="16"/>
  <c r="E4842" i="16"/>
  <c r="E4843" i="16"/>
  <c r="E4844" i="16"/>
  <c r="E4845" i="16"/>
  <c r="E4846" i="16"/>
  <c r="E4847" i="16"/>
  <c r="E4848" i="16"/>
  <c r="E4849" i="16"/>
  <c r="E4850" i="16"/>
  <c r="E4851" i="16"/>
  <c r="E4852" i="16"/>
  <c r="E4853" i="16"/>
  <c r="E4854" i="16"/>
  <c r="E4855" i="16"/>
  <c r="E4856" i="16"/>
  <c r="E4857" i="16"/>
  <c r="E4858" i="16"/>
  <c r="E4859" i="16"/>
  <c r="E4860" i="16"/>
  <c r="E4861" i="16"/>
  <c r="E4862" i="16"/>
  <c r="E4863" i="16"/>
  <c r="E4864" i="16"/>
  <c r="E4865" i="16"/>
  <c r="E4866" i="16"/>
  <c r="E4867" i="16"/>
  <c r="E4868" i="16"/>
  <c r="E4869" i="16"/>
  <c r="E4870" i="16"/>
  <c r="E4871" i="16"/>
  <c r="E4872" i="16"/>
  <c r="E4873" i="16"/>
  <c r="E4874" i="16"/>
  <c r="E4875" i="16"/>
  <c r="E4876" i="16"/>
  <c r="E4877" i="16"/>
  <c r="E4878" i="16"/>
  <c r="E4879" i="16"/>
  <c r="E4880" i="16"/>
  <c r="E4881" i="16"/>
  <c r="E4882" i="16"/>
  <c r="E4883" i="16"/>
  <c r="E4884" i="16"/>
  <c r="E4885" i="16"/>
  <c r="E4886" i="16"/>
  <c r="E4887" i="16"/>
  <c r="E4888" i="16"/>
  <c r="E4889" i="16"/>
  <c r="E4890" i="16"/>
  <c r="E4891" i="16"/>
  <c r="E4892" i="16"/>
  <c r="E4893" i="16"/>
  <c r="E4894" i="16"/>
  <c r="E4895" i="16"/>
  <c r="E4896" i="16"/>
  <c r="E4897" i="16"/>
  <c r="E4898" i="16"/>
  <c r="E4899" i="16"/>
  <c r="E4900" i="16"/>
  <c r="E4901" i="16"/>
  <c r="E4902" i="16"/>
  <c r="E4903" i="16"/>
  <c r="E4904" i="16"/>
  <c r="E4905" i="16"/>
  <c r="E4906" i="16"/>
  <c r="E4907" i="16"/>
  <c r="E4908" i="16"/>
  <c r="E4909" i="16"/>
  <c r="E4910" i="16"/>
  <c r="E4911" i="16"/>
  <c r="E4912" i="16"/>
  <c r="E4913" i="16"/>
  <c r="E4914" i="16"/>
  <c r="E4915" i="16"/>
  <c r="E4916" i="16"/>
  <c r="E4917" i="16"/>
  <c r="E4918" i="16"/>
  <c r="E4919" i="16"/>
  <c r="E4920" i="16"/>
  <c r="E4921" i="16"/>
  <c r="E4922" i="16"/>
  <c r="E4923" i="16"/>
  <c r="E4924" i="16"/>
  <c r="E4925" i="16"/>
  <c r="E4926" i="16"/>
  <c r="E4927" i="16"/>
  <c r="E4928" i="16"/>
  <c r="E4929" i="16"/>
  <c r="E4930" i="16"/>
  <c r="E4931" i="16"/>
  <c r="E4932" i="16"/>
  <c r="E4933" i="16"/>
  <c r="E4934" i="16"/>
  <c r="E4935" i="16"/>
  <c r="E4936" i="16"/>
  <c r="E4937" i="16"/>
  <c r="E4938" i="16"/>
  <c r="E4939" i="16"/>
  <c r="E4940" i="16"/>
  <c r="E4941" i="16"/>
  <c r="E4942" i="16"/>
  <c r="E4943" i="16"/>
  <c r="E4944" i="16"/>
  <c r="E4945" i="16"/>
  <c r="E4946" i="16"/>
  <c r="E4947" i="16"/>
  <c r="E4948" i="16"/>
  <c r="E4949" i="16"/>
  <c r="E4950" i="16"/>
  <c r="E4951" i="16"/>
  <c r="E4952" i="16"/>
  <c r="E4953" i="16"/>
  <c r="E4954" i="16"/>
  <c r="E4955" i="16"/>
  <c r="E4956" i="16"/>
  <c r="E4957" i="16"/>
  <c r="E4958" i="16"/>
  <c r="E4959" i="16"/>
  <c r="E4960" i="16"/>
  <c r="E4961" i="16"/>
  <c r="E4962" i="16"/>
  <c r="E4963" i="16"/>
  <c r="E4964" i="16"/>
  <c r="E4965" i="16"/>
  <c r="E4966" i="16"/>
  <c r="E4967" i="16"/>
  <c r="E4968" i="16"/>
  <c r="E4969" i="16"/>
  <c r="E4970" i="16"/>
  <c r="E4971" i="16"/>
  <c r="E4972" i="16"/>
  <c r="E4973" i="16"/>
  <c r="E4974" i="16"/>
  <c r="E4975" i="16"/>
  <c r="E4976" i="16"/>
  <c r="E4977" i="16"/>
  <c r="E4978" i="16"/>
  <c r="E4979" i="16"/>
  <c r="E4980" i="16"/>
  <c r="E4981" i="16"/>
  <c r="E4982" i="16"/>
  <c r="E4983" i="16"/>
  <c r="E4984" i="16"/>
  <c r="E4985" i="16"/>
  <c r="E4986" i="16"/>
  <c r="E4987" i="16"/>
  <c r="E4988" i="16"/>
  <c r="E4989" i="16"/>
  <c r="E4990" i="16"/>
  <c r="E4991" i="16"/>
  <c r="E4992" i="16"/>
  <c r="E4993" i="16"/>
  <c r="E4994" i="16"/>
  <c r="E4995" i="16"/>
  <c r="E4996" i="16"/>
  <c r="E4997" i="16"/>
  <c r="E4998" i="16"/>
  <c r="E4999" i="16"/>
  <c r="E5000" i="16"/>
  <c r="E5001" i="16"/>
  <c r="E5002" i="16"/>
  <c r="E5003" i="16"/>
  <c r="E5004" i="16"/>
  <c r="E5005" i="16"/>
  <c r="E5006" i="16"/>
  <c r="E5007" i="16"/>
  <c r="E5008" i="16"/>
  <c r="E5009" i="16"/>
  <c r="E5010" i="16"/>
  <c r="E5011" i="16"/>
  <c r="E5012" i="16"/>
  <c r="E5013" i="16"/>
  <c r="E5014" i="16"/>
  <c r="E5015" i="16"/>
  <c r="E5016" i="16"/>
  <c r="E5017" i="16"/>
  <c r="E5018" i="16"/>
  <c r="E5019" i="16"/>
  <c r="E5020" i="16"/>
  <c r="E5021" i="16"/>
  <c r="E5022" i="16"/>
  <c r="E5023" i="16"/>
  <c r="E5024" i="16"/>
  <c r="E5025" i="16"/>
  <c r="E5026" i="16"/>
  <c r="E5027" i="16"/>
  <c r="E5028" i="16"/>
  <c r="E5029" i="16"/>
  <c r="E5030" i="16"/>
  <c r="E5031" i="16"/>
  <c r="E5032" i="16"/>
  <c r="E5033" i="16"/>
  <c r="E5034" i="16"/>
  <c r="E5035" i="16"/>
  <c r="E5036" i="16"/>
  <c r="E5037" i="16"/>
  <c r="E5038" i="16"/>
  <c r="E5039" i="16"/>
  <c r="E5040" i="16"/>
  <c r="E5041" i="16"/>
  <c r="E5042" i="16"/>
  <c r="E5043" i="16"/>
  <c r="E5044" i="16"/>
  <c r="E5045" i="16"/>
  <c r="E5046" i="16"/>
  <c r="E5047" i="16"/>
  <c r="E5048" i="16"/>
  <c r="E5049" i="16"/>
  <c r="E5050" i="16"/>
  <c r="E5051" i="16"/>
  <c r="E5052" i="16"/>
  <c r="E5053" i="16"/>
  <c r="E5054" i="16"/>
  <c r="E5055" i="16"/>
  <c r="E5056" i="16"/>
  <c r="E5057" i="16"/>
  <c r="E5058" i="16"/>
  <c r="E5059" i="16"/>
  <c r="E5060" i="16"/>
  <c r="E5061" i="16"/>
  <c r="E5062" i="16"/>
  <c r="E5063" i="16"/>
  <c r="E5064" i="16"/>
  <c r="E5065" i="16"/>
  <c r="E5066" i="16"/>
  <c r="E5067" i="16"/>
  <c r="E5068" i="16"/>
  <c r="E5069" i="16"/>
  <c r="E5070" i="16"/>
  <c r="E5071" i="16"/>
  <c r="E5072" i="16"/>
  <c r="E5073" i="16"/>
  <c r="E5074" i="16"/>
  <c r="E5075" i="16"/>
  <c r="E5076" i="16"/>
  <c r="E5077" i="16"/>
  <c r="E5078" i="16"/>
  <c r="E5079" i="16"/>
  <c r="E5080" i="16"/>
  <c r="E5081" i="16"/>
  <c r="E5082" i="16"/>
  <c r="E5083" i="16"/>
  <c r="E5084" i="16"/>
  <c r="E5085" i="16"/>
  <c r="E5086" i="16"/>
  <c r="E5087" i="16"/>
  <c r="E5088" i="16"/>
  <c r="E5089" i="16"/>
  <c r="E5090" i="16"/>
  <c r="E5091" i="16"/>
  <c r="E5092" i="16"/>
  <c r="E5093" i="16"/>
  <c r="E5094" i="16"/>
  <c r="E5095" i="16"/>
  <c r="E5096" i="16"/>
  <c r="E5097" i="16"/>
  <c r="E5098" i="16"/>
  <c r="E5099" i="16"/>
  <c r="E5100" i="16"/>
  <c r="E5101" i="16"/>
  <c r="E5102" i="16"/>
  <c r="E5103" i="16"/>
  <c r="E5104" i="16"/>
  <c r="E5105" i="16"/>
  <c r="E5106" i="16"/>
  <c r="E5107" i="16"/>
  <c r="E5108" i="16"/>
  <c r="E5109" i="16"/>
  <c r="E5110" i="16"/>
  <c r="E5111" i="16"/>
  <c r="E5112" i="16"/>
  <c r="E5113" i="16"/>
  <c r="E5114" i="16"/>
  <c r="E5115" i="16"/>
  <c r="E5116" i="16"/>
  <c r="E5117" i="16"/>
  <c r="E5118" i="16"/>
  <c r="E5119" i="16"/>
  <c r="E5120" i="16"/>
  <c r="E5121" i="16"/>
  <c r="E5122" i="16"/>
  <c r="E5123" i="16"/>
  <c r="E5124" i="16"/>
  <c r="E5125" i="16"/>
  <c r="E5126" i="16"/>
  <c r="E5127" i="16"/>
  <c r="E5128" i="16"/>
  <c r="E5129" i="16"/>
  <c r="E5130" i="16"/>
  <c r="E5131" i="16"/>
  <c r="E5132" i="16"/>
  <c r="E5133" i="16"/>
  <c r="E5134" i="16"/>
  <c r="E5135" i="16"/>
  <c r="E5136" i="16"/>
  <c r="E5137" i="16"/>
  <c r="E5138" i="16"/>
  <c r="E5139" i="16"/>
  <c r="E5140" i="16"/>
  <c r="E5141" i="16"/>
  <c r="E5142" i="16"/>
  <c r="E5143" i="16"/>
  <c r="E5144" i="16"/>
  <c r="E5145" i="16"/>
  <c r="E5146" i="16"/>
  <c r="E5147" i="16"/>
  <c r="E5148" i="16"/>
  <c r="E5149" i="16"/>
  <c r="E5150" i="16"/>
  <c r="E5151" i="16"/>
  <c r="E5152" i="16"/>
  <c r="E5153" i="16"/>
  <c r="E5154" i="16"/>
  <c r="E5155" i="16"/>
  <c r="E5156" i="16"/>
  <c r="E5157" i="16"/>
  <c r="E5158" i="16"/>
  <c r="E5159" i="16"/>
  <c r="E5160" i="16"/>
  <c r="E5161" i="16"/>
  <c r="E5162" i="16"/>
  <c r="E5163" i="16"/>
  <c r="E5164" i="16"/>
  <c r="E5165" i="16"/>
  <c r="E5166" i="16"/>
  <c r="E5167" i="16"/>
  <c r="E5168" i="16"/>
  <c r="E5169" i="16"/>
  <c r="E5170" i="16"/>
  <c r="E5171" i="16"/>
  <c r="E5172" i="16"/>
  <c r="E5173" i="16"/>
  <c r="E5174" i="16"/>
  <c r="E5175" i="16"/>
  <c r="E5176" i="16"/>
  <c r="E5177" i="16"/>
  <c r="E5178" i="16"/>
  <c r="E5179" i="16"/>
  <c r="E5180" i="16"/>
  <c r="E5181" i="16"/>
  <c r="E5182" i="16"/>
  <c r="E5183" i="16"/>
  <c r="E5184" i="16"/>
  <c r="E5185" i="16"/>
  <c r="E5186" i="16"/>
  <c r="E5187" i="16"/>
  <c r="E5188" i="16"/>
  <c r="E5189" i="16"/>
  <c r="E5190" i="16"/>
  <c r="E5191" i="16"/>
  <c r="E5192" i="16"/>
  <c r="E5193" i="16"/>
  <c r="E5194" i="16"/>
  <c r="E5195" i="16"/>
  <c r="E5196" i="16"/>
  <c r="E5197" i="16"/>
  <c r="E5198" i="16"/>
  <c r="E5199" i="16"/>
  <c r="E5200" i="16"/>
  <c r="E5201" i="16"/>
  <c r="E5202" i="16"/>
  <c r="E5203" i="16"/>
  <c r="E5204" i="16"/>
  <c r="E5205" i="16"/>
  <c r="E5206" i="16"/>
  <c r="E5207" i="16"/>
  <c r="E5208" i="16"/>
  <c r="E5209" i="16"/>
  <c r="E5210" i="16"/>
  <c r="E5211" i="16"/>
  <c r="E5212" i="16"/>
  <c r="E5213" i="16"/>
  <c r="E5214" i="16"/>
  <c r="E5215" i="16"/>
  <c r="E5216" i="16"/>
  <c r="E5217" i="16"/>
  <c r="E5218" i="16"/>
  <c r="E5219" i="16"/>
  <c r="E5220" i="16"/>
  <c r="E5221" i="16"/>
  <c r="E5222" i="16"/>
  <c r="E5223" i="16"/>
  <c r="E5224" i="16"/>
  <c r="E5225" i="16"/>
  <c r="E5226" i="16"/>
  <c r="E5227" i="16"/>
  <c r="E5228" i="16"/>
  <c r="E5229" i="16"/>
  <c r="E5230" i="16"/>
  <c r="E5231" i="16"/>
  <c r="E5232" i="16"/>
  <c r="E5233" i="16"/>
  <c r="E5234" i="16"/>
  <c r="E5235" i="16"/>
  <c r="E5236" i="16"/>
  <c r="E5237" i="16"/>
  <c r="E5238" i="16"/>
  <c r="E5239" i="16"/>
  <c r="E5240" i="16"/>
  <c r="E5241" i="16"/>
  <c r="E5242" i="16"/>
  <c r="E5243" i="16"/>
  <c r="E5244" i="16"/>
  <c r="E5245" i="16"/>
  <c r="E5246" i="16"/>
  <c r="E5247" i="16"/>
  <c r="E5248" i="16"/>
  <c r="E5249" i="16"/>
  <c r="E5250" i="16"/>
  <c r="E5251" i="16"/>
  <c r="E5252" i="16"/>
  <c r="E5253" i="16"/>
  <c r="E5254" i="16"/>
  <c r="E5255" i="16"/>
  <c r="E5256" i="16"/>
  <c r="E5257" i="16"/>
  <c r="E5258" i="16"/>
  <c r="E5259" i="16"/>
  <c r="E5260" i="16"/>
  <c r="E5261" i="16"/>
  <c r="E5262" i="16"/>
  <c r="E5263" i="16"/>
  <c r="E5264" i="16"/>
  <c r="E5265" i="16"/>
  <c r="E5266" i="16"/>
  <c r="E5267" i="16"/>
  <c r="E5268" i="16"/>
  <c r="E5269" i="16"/>
  <c r="E5270" i="16"/>
  <c r="E5271" i="16"/>
  <c r="E5272" i="16"/>
  <c r="E5273" i="16"/>
  <c r="E5274" i="16"/>
  <c r="E5275" i="16"/>
  <c r="E5276" i="16"/>
  <c r="E5277" i="16"/>
  <c r="E5278" i="16"/>
  <c r="E5279" i="16"/>
  <c r="E5280" i="16"/>
  <c r="E5281" i="16"/>
  <c r="E5282" i="16"/>
  <c r="E5283" i="16"/>
  <c r="E5284" i="16"/>
  <c r="E5285" i="16"/>
  <c r="E5286" i="16"/>
  <c r="E5287" i="16"/>
  <c r="E5288" i="16"/>
  <c r="E5289" i="16"/>
  <c r="E5290" i="16"/>
  <c r="E5291" i="16"/>
  <c r="E5292" i="16"/>
  <c r="E5293" i="16"/>
  <c r="E5294" i="16"/>
  <c r="E5295" i="16"/>
  <c r="E5296" i="16"/>
  <c r="E5297" i="16"/>
  <c r="E5298" i="16"/>
  <c r="E5299" i="16"/>
  <c r="E5300" i="16"/>
  <c r="E5301" i="16"/>
  <c r="E5302" i="16"/>
  <c r="E5303" i="16"/>
  <c r="E5304" i="16"/>
  <c r="E5305" i="16"/>
  <c r="E5306" i="16"/>
  <c r="E5307" i="16"/>
  <c r="E5308" i="16"/>
  <c r="E5309" i="16"/>
  <c r="E5310" i="16"/>
  <c r="E5311" i="16"/>
  <c r="E5312" i="16"/>
  <c r="E5313" i="16"/>
  <c r="E5314" i="16"/>
  <c r="E5315" i="16"/>
  <c r="E5316" i="16"/>
  <c r="E5317" i="16"/>
  <c r="E5318" i="16"/>
  <c r="E5319" i="16"/>
  <c r="E5320" i="16"/>
  <c r="E5321" i="16"/>
  <c r="E5322" i="16"/>
  <c r="E5323" i="16"/>
  <c r="E5324" i="16"/>
  <c r="E5325" i="16"/>
  <c r="E5326" i="16"/>
  <c r="E5327" i="16"/>
  <c r="E5328" i="16"/>
  <c r="E5329" i="16"/>
  <c r="E5330" i="16"/>
  <c r="E5331" i="16"/>
  <c r="E5332" i="16"/>
  <c r="E5333" i="16"/>
  <c r="E5334" i="16"/>
  <c r="E5335" i="16"/>
  <c r="E5336" i="16"/>
  <c r="E5337" i="16"/>
  <c r="E5338" i="16"/>
  <c r="E5339" i="16"/>
  <c r="E5340" i="16"/>
  <c r="E5341" i="16"/>
  <c r="E5342" i="16"/>
  <c r="E5343" i="16"/>
  <c r="E5344" i="16"/>
  <c r="E5345" i="16"/>
  <c r="E5346" i="16"/>
  <c r="E5347" i="16"/>
  <c r="E5348" i="16"/>
  <c r="E5349" i="16"/>
  <c r="E5350" i="16"/>
  <c r="E5351" i="16"/>
  <c r="E5352" i="16"/>
  <c r="E5353" i="16"/>
  <c r="E5354" i="16"/>
  <c r="E5355" i="16"/>
  <c r="E5356" i="16"/>
  <c r="E5357" i="16"/>
  <c r="E5358" i="16"/>
  <c r="E5359" i="16"/>
  <c r="E5360" i="16"/>
  <c r="E5361" i="16"/>
  <c r="E5362" i="16"/>
  <c r="E5363" i="16"/>
  <c r="E5364" i="16"/>
  <c r="E5365" i="16"/>
  <c r="E5366" i="16"/>
  <c r="E5367" i="16"/>
  <c r="E5368" i="16"/>
  <c r="E5369" i="16"/>
  <c r="E5370" i="16"/>
  <c r="E5371" i="16"/>
  <c r="E5372" i="16"/>
  <c r="E5373" i="16"/>
  <c r="E5374" i="16"/>
  <c r="E5375" i="16"/>
  <c r="E5376" i="16"/>
  <c r="E5377" i="16"/>
  <c r="E5378" i="16"/>
  <c r="E5379" i="16"/>
  <c r="E5380" i="16"/>
  <c r="E5381" i="16"/>
  <c r="E5382" i="16"/>
  <c r="E5383" i="16"/>
  <c r="E5384" i="16"/>
  <c r="E5385" i="16"/>
  <c r="E5386" i="16"/>
  <c r="E5387" i="16"/>
  <c r="E5388" i="16"/>
  <c r="E5389" i="16"/>
  <c r="E5390" i="16"/>
  <c r="E5391" i="16"/>
  <c r="E5392" i="16"/>
  <c r="E5393" i="16"/>
  <c r="E5394" i="16"/>
  <c r="E5395" i="16"/>
  <c r="E5396" i="16"/>
  <c r="E5397" i="16"/>
  <c r="E5398" i="16"/>
  <c r="E5399" i="16"/>
  <c r="E5400" i="16"/>
  <c r="E5401" i="16"/>
  <c r="E5402" i="16"/>
  <c r="E5403" i="16"/>
  <c r="E5404" i="16"/>
  <c r="E5405" i="16"/>
  <c r="E5406" i="16"/>
  <c r="E5407" i="16"/>
  <c r="E5408" i="16"/>
  <c r="E5409" i="16"/>
  <c r="E5410" i="16"/>
  <c r="E5411" i="16"/>
  <c r="E5412" i="16"/>
  <c r="E5413" i="16"/>
  <c r="E5414" i="16"/>
  <c r="E5415" i="16"/>
  <c r="E5416" i="16"/>
  <c r="E5417" i="16"/>
  <c r="E5418" i="16"/>
  <c r="E5419" i="16"/>
  <c r="E5420" i="16"/>
  <c r="E5421" i="16"/>
  <c r="E5422" i="16"/>
  <c r="E5423" i="16"/>
  <c r="E5424" i="16"/>
  <c r="E5425" i="16"/>
  <c r="E5426" i="16"/>
  <c r="E5427" i="16"/>
  <c r="E5428" i="16"/>
  <c r="E5429" i="16"/>
  <c r="E5430" i="16"/>
  <c r="E5431" i="16"/>
  <c r="E5432" i="16"/>
  <c r="E5433" i="16"/>
  <c r="E5434" i="16"/>
  <c r="E5435" i="16"/>
  <c r="E5436" i="16"/>
  <c r="E5437" i="16"/>
  <c r="E5438" i="16"/>
  <c r="E5439" i="16"/>
  <c r="E5440" i="16"/>
  <c r="E5441" i="16"/>
  <c r="E5442" i="16"/>
  <c r="E5443" i="16"/>
  <c r="E5444" i="16"/>
  <c r="E5445" i="16"/>
  <c r="E5446" i="16"/>
  <c r="E5447" i="16"/>
  <c r="E5448" i="16"/>
  <c r="E5449" i="16"/>
  <c r="E5450" i="16"/>
  <c r="E5451" i="16"/>
  <c r="E5452" i="16"/>
  <c r="E5453" i="16"/>
  <c r="E5454" i="16"/>
  <c r="E5455" i="16"/>
  <c r="E5456" i="16"/>
  <c r="E5457" i="16"/>
  <c r="E5458" i="16"/>
  <c r="E5459" i="16"/>
  <c r="E5460" i="16"/>
  <c r="E5461" i="16"/>
  <c r="E5462" i="16"/>
  <c r="E5463" i="16"/>
  <c r="E5464" i="16"/>
  <c r="E5465" i="16"/>
  <c r="E5466" i="16"/>
  <c r="E5467" i="16"/>
  <c r="E5468" i="16"/>
  <c r="E5469" i="16"/>
  <c r="E5470" i="16"/>
  <c r="E5471" i="16"/>
  <c r="E5472" i="16"/>
  <c r="E5473" i="16"/>
  <c r="E5474" i="16"/>
  <c r="E5475" i="16"/>
  <c r="E5476" i="16"/>
  <c r="E5477" i="16"/>
  <c r="E5478" i="16"/>
  <c r="E5479" i="16"/>
  <c r="E5480" i="16"/>
  <c r="E5481" i="16"/>
  <c r="E5482" i="16"/>
  <c r="E5483" i="16"/>
  <c r="E5484" i="16"/>
  <c r="E5485" i="16"/>
  <c r="E5486" i="16"/>
  <c r="E5487" i="16"/>
  <c r="E5488" i="16"/>
  <c r="E5489" i="16"/>
  <c r="E5490" i="16"/>
  <c r="E5491" i="16"/>
  <c r="E5492" i="16"/>
  <c r="E5493" i="16"/>
  <c r="E5494" i="16"/>
  <c r="E5495" i="16"/>
  <c r="E5496" i="16"/>
  <c r="E5497" i="16"/>
  <c r="E5498" i="16"/>
  <c r="E5499" i="16"/>
  <c r="E5500" i="16"/>
  <c r="E5501" i="16"/>
  <c r="E5502" i="16"/>
  <c r="E5503" i="16"/>
  <c r="E5504" i="16"/>
  <c r="E5505" i="16"/>
  <c r="E5506" i="16"/>
  <c r="E5507" i="16"/>
  <c r="E5508" i="16"/>
  <c r="E5509" i="16"/>
  <c r="E5510" i="16"/>
  <c r="E5511" i="16"/>
  <c r="E5512" i="16"/>
  <c r="E5513" i="16"/>
  <c r="E5514" i="16"/>
  <c r="E5515" i="16"/>
  <c r="E5516" i="16"/>
  <c r="E5517" i="16"/>
  <c r="E5518" i="16"/>
  <c r="E5519" i="16"/>
  <c r="E5520" i="16"/>
  <c r="E5521" i="16"/>
  <c r="E5522" i="16"/>
  <c r="E5523" i="16"/>
  <c r="E5524" i="16"/>
  <c r="E5525" i="16"/>
  <c r="E5526" i="16"/>
  <c r="E5527" i="16"/>
  <c r="E5528" i="16"/>
  <c r="E5529" i="16"/>
  <c r="E5530" i="16"/>
  <c r="E5531" i="16"/>
  <c r="E5532" i="16"/>
  <c r="E5533" i="16"/>
  <c r="E5534" i="16"/>
  <c r="E5535" i="16"/>
  <c r="E5536" i="16"/>
  <c r="E5537" i="16"/>
  <c r="E5538" i="16"/>
  <c r="E5539" i="16"/>
  <c r="E5540" i="16"/>
  <c r="E5541" i="16"/>
  <c r="E5542" i="16"/>
  <c r="E5543" i="16"/>
  <c r="E5544" i="16"/>
  <c r="E5545" i="16"/>
  <c r="E5546" i="16"/>
  <c r="E5547" i="16"/>
  <c r="E5548" i="16"/>
  <c r="E5549" i="16"/>
  <c r="E5550" i="16"/>
  <c r="E5551" i="16"/>
  <c r="E5552" i="16"/>
  <c r="E5553" i="16"/>
  <c r="E5554" i="16"/>
  <c r="E5555" i="16"/>
  <c r="E5556" i="16"/>
  <c r="E5557" i="16"/>
  <c r="E5558" i="16"/>
  <c r="E5559" i="16"/>
  <c r="E5560" i="16"/>
  <c r="E5561" i="16"/>
  <c r="E5562" i="16"/>
  <c r="E5563" i="16"/>
  <c r="E5564" i="16"/>
  <c r="E5565" i="16"/>
  <c r="E5566" i="16"/>
  <c r="E5567" i="16"/>
  <c r="E5568" i="16"/>
  <c r="E5569" i="16"/>
  <c r="E5570" i="16"/>
  <c r="E5571" i="16"/>
  <c r="E5572" i="16"/>
  <c r="E5573" i="16"/>
  <c r="E5574" i="16"/>
  <c r="E5575" i="16"/>
  <c r="E5576" i="16"/>
  <c r="E5577" i="16"/>
  <c r="E5578" i="16"/>
  <c r="E5579" i="16"/>
  <c r="E5580" i="16"/>
  <c r="E5581" i="16"/>
  <c r="E5582" i="16"/>
  <c r="E5583" i="16"/>
  <c r="E5584" i="16"/>
  <c r="E5585" i="16"/>
  <c r="E5586" i="16"/>
  <c r="E5587" i="16"/>
  <c r="E5588" i="16"/>
  <c r="E5589" i="16"/>
  <c r="E5590" i="16"/>
  <c r="E5591" i="16"/>
  <c r="E5592" i="16"/>
  <c r="E5593" i="16"/>
  <c r="E5594" i="16"/>
  <c r="E5595" i="16"/>
  <c r="E5596" i="16"/>
  <c r="E5597" i="16"/>
  <c r="E5598" i="16"/>
  <c r="E5599" i="16"/>
  <c r="E5600" i="16"/>
  <c r="E5601" i="16"/>
  <c r="E5602" i="16"/>
  <c r="E5603" i="16"/>
  <c r="E5604" i="16"/>
  <c r="E5605" i="16"/>
  <c r="E5606" i="16"/>
  <c r="E5607" i="16"/>
  <c r="E5608" i="16"/>
  <c r="E5609" i="16"/>
  <c r="E5610" i="16"/>
  <c r="E5611" i="16"/>
  <c r="E5612" i="16"/>
  <c r="E5613" i="16"/>
  <c r="E5614" i="16"/>
  <c r="E5615" i="16"/>
  <c r="E5616" i="16"/>
  <c r="E5617" i="16"/>
  <c r="E5618" i="16"/>
  <c r="E5619" i="16"/>
  <c r="E5620" i="16"/>
  <c r="E5621" i="16"/>
  <c r="E5622" i="16"/>
  <c r="E5623" i="16"/>
  <c r="E5624" i="16"/>
  <c r="E5625" i="16"/>
  <c r="E5626" i="16"/>
  <c r="E5627" i="16"/>
  <c r="E5628" i="16"/>
  <c r="E5629" i="16"/>
  <c r="E5630" i="16"/>
  <c r="E5631" i="16"/>
  <c r="E5632" i="16"/>
  <c r="E5633" i="16"/>
  <c r="E5634" i="16"/>
  <c r="E5635" i="16"/>
  <c r="E5636" i="16"/>
  <c r="E5637" i="16"/>
  <c r="E5638" i="16"/>
  <c r="E5639" i="16"/>
  <c r="E5640" i="16"/>
  <c r="E5641" i="16"/>
  <c r="E5642" i="16"/>
  <c r="E5643" i="16"/>
  <c r="E5644" i="16"/>
  <c r="E5645" i="16"/>
  <c r="E5646" i="16"/>
  <c r="E5647" i="16"/>
  <c r="E5648" i="16"/>
  <c r="E5649" i="16"/>
  <c r="E5650" i="16"/>
  <c r="E5651" i="16"/>
  <c r="E5652" i="16"/>
  <c r="E5653" i="16"/>
  <c r="E5654" i="16"/>
  <c r="E5655" i="16"/>
  <c r="E5656" i="16"/>
  <c r="E5657" i="16"/>
  <c r="E5658" i="16"/>
  <c r="E5659" i="16"/>
  <c r="E5660" i="16"/>
  <c r="E5661" i="16"/>
  <c r="E5662" i="16"/>
  <c r="E5663" i="16"/>
  <c r="E5664" i="16"/>
  <c r="E5665" i="16"/>
  <c r="E5666" i="16"/>
  <c r="E5667" i="16"/>
  <c r="E5668" i="16"/>
  <c r="E5669" i="16"/>
  <c r="E5670" i="16"/>
  <c r="E5671" i="16"/>
  <c r="E5672" i="16"/>
  <c r="E5673" i="16"/>
  <c r="E5674" i="16"/>
  <c r="E5675" i="16"/>
  <c r="E5676" i="16"/>
  <c r="E5677" i="16"/>
  <c r="E5678" i="16"/>
  <c r="E5679" i="16"/>
  <c r="E5680" i="16"/>
  <c r="E5681" i="16"/>
  <c r="E5682" i="16"/>
  <c r="E5683" i="16"/>
  <c r="E5684" i="16"/>
  <c r="E5685" i="16"/>
  <c r="E5686" i="16"/>
  <c r="E5687" i="16"/>
  <c r="E5688" i="16"/>
  <c r="E5689" i="16"/>
  <c r="E5690" i="16"/>
  <c r="E5691" i="16"/>
  <c r="E5692" i="16"/>
  <c r="E5693" i="16"/>
  <c r="E5694" i="16"/>
  <c r="E5695" i="16"/>
  <c r="E5696" i="16"/>
  <c r="E5697" i="16"/>
  <c r="E5698" i="16"/>
  <c r="E5699" i="16"/>
  <c r="E5700" i="16"/>
  <c r="E5701" i="16"/>
  <c r="E5702" i="16"/>
  <c r="E5703" i="16"/>
  <c r="E5704" i="16"/>
  <c r="E5705" i="16"/>
  <c r="E5706" i="16"/>
  <c r="E5707" i="16"/>
  <c r="E5708" i="16"/>
  <c r="E5709" i="16"/>
  <c r="E5710" i="16"/>
  <c r="E5711" i="16"/>
  <c r="E5712" i="16"/>
  <c r="E5713" i="16"/>
  <c r="E5714" i="16"/>
  <c r="E5715" i="16"/>
  <c r="E5716" i="16"/>
  <c r="E5717" i="16"/>
  <c r="E5718" i="16"/>
  <c r="E5719" i="16"/>
  <c r="E5720" i="16"/>
  <c r="E5721" i="16"/>
  <c r="E5722" i="16"/>
  <c r="E5723" i="16"/>
  <c r="E5724" i="16"/>
  <c r="E5725" i="16"/>
  <c r="E5726" i="16"/>
  <c r="E5727" i="16"/>
  <c r="E5728" i="16"/>
  <c r="E5729" i="16"/>
  <c r="E5730" i="16"/>
  <c r="E5731" i="16"/>
  <c r="E5732" i="16"/>
  <c r="E5733" i="16"/>
  <c r="E5734" i="16"/>
  <c r="E5735" i="16"/>
  <c r="E5736" i="16"/>
  <c r="E5737" i="16"/>
  <c r="E5738" i="16"/>
  <c r="E5739" i="16"/>
  <c r="E5740" i="16"/>
  <c r="E5741" i="16"/>
  <c r="E5742" i="16"/>
  <c r="E5743" i="16"/>
  <c r="E5744" i="16"/>
  <c r="E5745" i="16"/>
  <c r="E5746" i="16"/>
  <c r="E5747" i="16"/>
  <c r="E5748" i="16"/>
  <c r="E5749" i="16"/>
  <c r="E5750" i="16"/>
  <c r="E5751" i="16"/>
  <c r="E5752" i="16"/>
  <c r="E5753" i="16"/>
  <c r="E5754" i="16"/>
  <c r="E5755" i="16"/>
  <c r="E5756" i="16"/>
  <c r="E5757" i="16"/>
  <c r="E5758" i="16"/>
  <c r="E5759" i="16"/>
  <c r="E5760" i="16"/>
  <c r="E5761" i="16"/>
  <c r="E5762" i="16"/>
  <c r="E5763" i="16"/>
  <c r="E5764" i="16"/>
  <c r="E5765" i="16"/>
  <c r="E5766" i="16"/>
  <c r="E5767" i="16"/>
  <c r="E5768" i="16"/>
  <c r="E5769" i="16"/>
  <c r="E5770" i="16"/>
  <c r="E5771" i="16"/>
  <c r="E5772" i="16"/>
  <c r="E5773" i="16"/>
  <c r="E5774" i="16"/>
  <c r="E5775" i="16"/>
  <c r="E5776" i="16"/>
  <c r="E5777" i="16"/>
  <c r="E5778" i="16"/>
  <c r="E5779" i="16"/>
  <c r="E5780" i="16"/>
  <c r="E5781" i="16"/>
  <c r="E5782" i="16"/>
  <c r="E5783" i="16"/>
  <c r="E5784" i="16"/>
  <c r="E5785" i="16"/>
  <c r="E5786" i="16"/>
  <c r="E5787" i="16"/>
  <c r="E5788" i="16"/>
  <c r="E5789" i="16"/>
  <c r="E5790" i="16"/>
  <c r="E5791" i="16"/>
  <c r="E5792" i="16"/>
  <c r="E5793" i="16"/>
  <c r="E5794" i="16"/>
  <c r="E5795" i="16"/>
  <c r="E5796" i="16"/>
  <c r="E5797" i="16"/>
  <c r="E5798" i="16"/>
  <c r="E5799" i="16"/>
  <c r="E5800" i="16"/>
  <c r="E5801" i="16"/>
  <c r="E5802" i="16"/>
  <c r="E5803" i="16"/>
  <c r="E5804" i="16"/>
  <c r="E5805" i="16"/>
  <c r="E5806" i="16"/>
  <c r="E5807" i="16"/>
  <c r="E5808" i="16"/>
  <c r="E5809" i="16"/>
  <c r="E5810" i="16"/>
  <c r="E5811" i="16"/>
  <c r="E5812" i="16"/>
  <c r="E5813" i="16"/>
  <c r="E5814" i="16"/>
  <c r="E5815" i="16"/>
  <c r="E5816" i="16"/>
  <c r="E5817" i="16"/>
  <c r="E5818" i="16"/>
  <c r="E5819" i="16"/>
  <c r="E5820" i="16"/>
  <c r="E5821" i="16"/>
  <c r="E5822" i="16"/>
  <c r="E5823" i="16"/>
  <c r="E5824" i="16"/>
  <c r="E5825" i="16"/>
  <c r="E5826" i="16"/>
  <c r="E5827" i="16"/>
  <c r="E5828" i="16"/>
  <c r="E5829" i="16"/>
  <c r="E5830" i="16"/>
  <c r="E5831" i="16"/>
  <c r="E5832" i="16"/>
  <c r="E5833" i="16"/>
  <c r="E5834" i="16"/>
  <c r="E5835" i="16"/>
  <c r="E5836" i="16"/>
  <c r="E5837" i="16"/>
  <c r="E5838" i="16"/>
  <c r="E5839" i="16"/>
  <c r="E5840" i="16"/>
  <c r="E5841" i="16"/>
  <c r="E5842" i="16"/>
  <c r="E5843" i="16"/>
  <c r="E5844" i="16"/>
  <c r="E5845" i="16"/>
  <c r="E5846" i="16"/>
  <c r="E5847" i="16"/>
  <c r="E5848" i="16"/>
  <c r="E5849" i="16"/>
  <c r="E5850" i="16"/>
  <c r="E5851" i="16"/>
  <c r="E5852" i="16"/>
  <c r="E5853" i="16"/>
  <c r="E5854" i="16"/>
  <c r="E5855" i="16"/>
  <c r="E5856" i="16"/>
  <c r="E5857" i="16"/>
  <c r="E5858" i="16"/>
  <c r="E5859" i="16"/>
  <c r="E5860" i="16"/>
  <c r="E5861" i="16"/>
  <c r="E5862" i="16"/>
  <c r="E5863" i="16"/>
  <c r="E5864" i="16"/>
  <c r="E5865" i="16"/>
  <c r="E5866" i="16"/>
  <c r="E5867" i="16"/>
  <c r="E5868" i="16"/>
  <c r="E5869" i="16"/>
  <c r="E5870" i="16"/>
  <c r="E5871" i="16"/>
  <c r="E5872" i="16"/>
  <c r="E5873" i="16"/>
  <c r="E5874" i="16"/>
  <c r="E5875" i="16"/>
  <c r="E5876" i="16"/>
  <c r="E5877" i="16"/>
  <c r="E5878" i="16"/>
  <c r="E5879" i="16"/>
  <c r="E5880" i="16"/>
  <c r="E5881" i="16"/>
  <c r="E5882" i="16"/>
  <c r="E5883" i="16"/>
  <c r="E5884" i="16"/>
  <c r="E5885" i="16"/>
  <c r="E5886" i="16"/>
  <c r="E5887" i="16"/>
  <c r="E5888" i="16"/>
  <c r="E5889" i="16"/>
  <c r="E5890" i="16"/>
  <c r="E5891" i="16"/>
  <c r="E5892" i="16"/>
  <c r="E5893" i="16"/>
  <c r="E5894" i="16"/>
  <c r="E5895" i="16"/>
  <c r="E5896" i="16"/>
  <c r="E5897" i="16"/>
  <c r="E5898" i="16"/>
  <c r="E5899" i="16"/>
  <c r="E5900" i="16"/>
  <c r="E5901" i="16"/>
  <c r="E5902" i="16"/>
  <c r="E5903" i="16"/>
  <c r="E5904" i="16"/>
  <c r="E5905" i="16"/>
  <c r="E5906" i="16"/>
  <c r="E5907" i="16"/>
  <c r="E5908" i="16"/>
  <c r="E5909" i="16"/>
  <c r="E5910" i="16"/>
  <c r="E5911" i="16"/>
  <c r="E5912" i="16"/>
  <c r="E5913" i="16"/>
  <c r="E5914" i="16"/>
  <c r="E5915" i="16"/>
  <c r="E5916" i="16"/>
  <c r="E5917" i="16"/>
  <c r="E5918" i="16"/>
  <c r="E5919" i="16"/>
  <c r="E5920" i="16"/>
  <c r="E5921" i="16"/>
  <c r="E5922" i="16"/>
  <c r="E5923" i="16"/>
  <c r="E5924" i="16"/>
  <c r="E5925" i="16"/>
  <c r="E5926" i="16"/>
  <c r="E5927" i="16"/>
  <c r="E5928" i="16"/>
  <c r="E5929" i="16"/>
  <c r="E5930" i="16"/>
  <c r="E5931" i="16"/>
  <c r="E5932" i="16"/>
  <c r="E5933" i="16"/>
  <c r="E5934" i="16"/>
  <c r="E5935" i="16"/>
  <c r="E5936" i="16"/>
  <c r="E5937" i="16"/>
  <c r="E5938" i="16"/>
  <c r="E5939" i="16"/>
  <c r="E5940" i="16"/>
  <c r="E5941" i="16"/>
  <c r="E5942" i="16"/>
  <c r="E5943" i="16"/>
  <c r="E5944" i="16"/>
  <c r="E5945" i="16"/>
  <c r="E5946" i="16"/>
  <c r="E5947" i="16"/>
  <c r="E5948" i="16"/>
  <c r="E5949" i="16"/>
  <c r="E5950" i="16"/>
  <c r="E5951" i="16"/>
  <c r="E5952" i="16"/>
  <c r="E5953" i="16"/>
  <c r="E5954" i="16"/>
  <c r="E5955" i="16"/>
  <c r="E5956" i="16"/>
  <c r="E5957" i="16"/>
  <c r="E5958" i="16"/>
  <c r="E5959" i="16"/>
  <c r="E5960" i="16"/>
  <c r="E5961" i="16"/>
  <c r="E5962" i="16"/>
  <c r="E5963" i="16"/>
  <c r="E5964" i="16"/>
  <c r="E5965" i="16"/>
  <c r="E5966" i="16"/>
  <c r="E5967" i="16"/>
  <c r="E5968" i="16"/>
  <c r="E5969" i="16"/>
  <c r="E5970" i="16"/>
  <c r="E5971" i="16"/>
  <c r="E5972" i="16"/>
  <c r="E5973" i="16"/>
  <c r="E5974" i="16"/>
  <c r="E5975" i="16"/>
  <c r="E5976" i="16"/>
  <c r="E5977" i="16"/>
  <c r="E5978" i="16"/>
  <c r="E5979" i="16"/>
  <c r="E5980" i="16"/>
  <c r="E5981" i="16"/>
  <c r="E5982" i="16"/>
  <c r="E5983" i="16"/>
  <c r="E5984" i="16"/>
  <c r="E5985" i="16"/>
  <c r="E5986" i="16"/>
  <c r="E5987" i="16"/>
  <c r="E5988" i="16"/>
  <c r="E5989" i="16"/>
  <c r="E5990" i="16"/>
  <c r="E5991" i="16"/>
  <c r="E5992" i="16"/>
  <c r="E5993" i="16"/>
  <c r="E5994" i="16"/>
  <c r="E5995" i="16"/>
  <c r="E5996" i="16"/>
  <c r="E5997" i="16"/>
  <c r="E5998" i="16"/>
  <c r="E5999" i="16"/>
  <c r="E6000" i="16"/>
  <c r="E6001" i="16"/>
  <c r="E6002" i="16"/>
  <c r="E6003" i="16"/>
  <c r="E6004" i="16"/>
  <c r="E6005" i="16"/>
  <c r="E6006" i="16"/>
  <c r="E6007" i="16"/>
  <c r="E6008" i="16"/>
  <c r="E6009" i="16"/>
  <c r="E6010" i="16"/>
  <c r="E6011" i="16"/>
  <c r="E6012" i="16"/>
  <c r="E6013" i="16"/>
  <c r="E6014" i="16"/>
  <c r="E6015" i="16"/>
  <c r="E6016" i="16"/>
  <c r="E6017" i="16"/>
  <c r="E6018" i="16"/>
  <c r="E6019" i="16"/>
  <c r="E6020" i="16"/>
  <c r="E6021" i="16"/>
  <c r="E6022" i="16"/>
  <c r="E6023" i="16"/>
  <c r="E6024" i="16"/>
  <c r="E6025" i="16"/>
  <c r="E6026" i="16"/>
  <c r="E6027" i="16"/>
  <c r="E6028" i="16"/>
  <c r="E6029" i="16"/>
  <c r="E6030" i="16"/>
  <c r="E6031" i="16"/>
  <c r="E6032" i="16"/>
  <c r="E6033" i="16"/>
  <c r="E6034" i="16"/>
  <c r="E6035" i="16"/>
  <c r="E6036" i="16"/>
  <c r="E6037" i="16"/>
  <c r="E6038" i="16"/>
  <c r="E6039" i="16"/>
  <c r="E6040" i="16"/>
  <c r="E6041" i="16"/>
  <c r="E6042" i="16"/>
  <c r="E6043" i="16"/>
  <c r="E6044" i="16"/>
  <c r="E6045" i="16"/>
  <c r="E6046" i="16"/>
  <c r="E6047" i="16"/>
  <c r="E6048" i="16"/>
  <c r="E6049" i="16"/>
  <c r="E6050" i="16"/>
  <c r="E6051" i="16"/>
  <c r="E6052" i="16"/>
  <c r="E6053" i="16"/>
  <c r="E6054" i="16"/>
  <c r="E6055" i="16"/>
  <c r="E6056" i="16"/>
  <c r="E6057" i="16"/>
  <c r="E6058" i="16"/>
  <c r="E6059" i="16"/>
  <c r="E6060" i="16"/>
  <c r="E6061" i="16"/>
  <c r="E6062" i="16"/>
  <c r="E6063" i="16"/>
  <c r="E6064" i="16"/>
  <c r="E6065" i="16"/>
  <c r="E6066" i="16"/>
  <c r="E6067" i="16"/>
  <c r="E6068" i="16"/>
  <c r="E6069" i="16"/>
  <c r="E6070" i="16"/>
  <c r="E6071" i="16"/>
  <c r="E6072" i="16"/>
  <c r="E6073" i="16"/>
  <c r="E6074" i="16"/>
  <c r="E6075" i="16"/>
  <c r="E6076" i="16"/>
  <c r="E6077" i="16"/>
  <c r="E6078" i="16"/>
  <c r="E6079" i="16"/>
  <c r="E6080" i="16"/>
  <c r="E6081" i="16"/>
  <c r="E6082" i="16"/>
  <c r="E6083" i="16"/>
  <c r="E6084" i="16"/>
  <c r="E6085" i="16"/>
  <c r="E6086" i="16"/>
  <c r="E6087" i="16"/>
  <c r="E6088" i="16"/>
  <c r="E6089" i="16"/>
  <c r="E6090" i="16"/>
  <c r="E6091" i="16"/>
  <c r="E6092" i="16"/>
  <c r="E6093" i="16"/>
  <c r="E6094" i="16"/>
  <c r="E6095" i="16"/>
  <c r="E6096" i="16"/>
  <c r="E6097" i="16"/>
  <c r="E6098" i="16"/>
  <c r="E6099" i="16"/>
  <c r="E6100" i="16"/>
  <c r="E6101" i="16"/>
  <c r="E6102" i="16"/>
  <c r="E6103" i="16"/>
  <c r="E6104" i="16"/>
  <c r="E6105" i="16"/>
  <c r="E6106" i="16"/>
  <c r="E6107" i="16"/>
  <c r="E6108" i="16"/>
  <c r="E6109" i="16"/>
  <c r="E6110" i="16"/>
  <c r="E6111" i="16"/>
  <c r="E6112" i="16"/>
  <c r="E6113" i="16"/>
  <c r="E6114" i="16"/>
  <c r="E6115" i="16"/>
  <c r="E6116" i="16"/>
  <c r="E6117" i="16"/>
  <c r="E6118" i="16"/>
  <c r="E6119" i="16"/>
  <c r="E6120" i="16"/>
  <c r="E6121" i="16"/>
  <c r="E6122" i="16"/>
  <c r="E6123" i="16"/>
  <c r="E6124" i="16"/>
  <c r="E6125" i="16"/>
  <c r="E6126" i="16"/>
  <c r="E6127" i="16"/>
  <c r="E6128" i="16"/>
  <c r="E6129" i="16"/>
  <c r="E6130" i="16"/>
  <c r="E6131" i="16"/>
  <c r="E6132" i="16"/>
  <c r="E6133" i="16"/>
  <c r="E6134" i="16"/>
  <c r="E6135" i="16"/>
  <c r="E6136" i="16"/>
  <c r="E6137" i="16"/>
  <c r="E6138" i="16"/>
  <c r="E6139" i="16"/>
  <c r="E6140" i="16"/>
  <c r="E6141" i="16"/>
  <c r="E6142" i="16"/>
  <c r="E6143" i="16"/>
  <c r="E6144" i="16"/>
  <c r="E6145" i="16"/>
  <c r="E6146" i="16"/>
  <c r="E6147" i="16"/>
  <c r="E6148" i="16"/>
  <c r="E6149" i="16"/>
  <c r="E6150" i="16"/>
  <c r="E6151" i="16"/>
  <c r="E6152" i="16"/>
  <c r="E6153" i="16"/>
  <c r="E6154" i="16"/>
  <c r="E6155" i="16"/>
  <c r="E6156" i="16"/>
  <c r="E6157" i="16"/>
  <c r="E6158" i="16"/>
  <c r="E6159" i="16"/>
  <c r="E6160" i="16"/>
  <c r="E6161" i="16"/>
  <c r="E6162" i="16"/>
  <c r="E6163" i="16"/>
  <c r="E6164" i="16"/>
  <c r="E6165" i="16"/>
  <c r="E6166" i="16"/>
  <c r="E6167" i="16"/>
  <c r="E6168" i="16"/>
  <c r="E6169" i="16"/>
  <c r="E6170" i="16"/>
  <c r="E6171" i="16"/>
  <c r="E6172" i="16"/>
  <c r="E6173" i="16"/>
  <c r="E6174" i="16"/>
  <c r="E6175" i="16"/>
  <c r="E6176" i="16"/>
  <c r="E6177" i="16"/>
  <c r="E6178" i="16"/>
  <c r="E6179" i="16"/>
  <c r="E6180" i="16"/>
  <c r="E6181" i="16"/>
  <c r="E6182" i="16"/>
  <c r="E6183" i="16"/>
  <c r="E6184" i="16"/>
  <c r="E6185" i="16"/>
  <c r="E6186" i="16"/>
  <c r="E6187" i="16"/>
  <c r="E6188" i="16"/>
  <c r="E6189" i="16"/>
  <c r="E6190" i="16"/>
  <c r="E6191" i="16"/>
  <c r="E6192" i="16"/>
  <c r="E6193" i="16"/>
  <c r="E6194" i="16"/>
  <c r="E6195" i="16"/>
  <c r="E6196" i="16"/>
  <c r="E6197" i="16"/>
  <c r="E6198" i="16"/>
  <c r="E6199" i="16"/>
  <c r="E6200" i="16"/>
  <c r="E6201" i="16"/>
  <c r="E6202" i="16"/>
  <c r="E6203" i="16"/>
  <c r="E6204" i="16"/>
  <c r="E6205" i="16"/>
  <c r="E6206" i="16"/>
  <c r="E6207" i="16"/>
  <c r="E6208" i="16"/>
  <c r="E6209" i="16"/>
  <c r="E6210" i="16"/>
  <c r="E6211" i="16"/>
  <c r="E6212" i="16"/>
  <c r="E6213" i="16"/>
  <c r="E6214" i="16"/>
  <c r="E6215" i="16"/>
  <c r="E6216" i="16"/>
  <c r="E6217" i="16"/>
  <c r="E6218" i="16"/>
  <c r="E6219" i="16"/>
  <c r="E6220" i="16"/>
  <c r="E6221" i="16"/>
  <c r="E6222" i="16"/>
  <c r="E6223" i="16"/>
  <c r="E6224" i="16"/>
  <c r="E6225" i="16"/>
  <c r="E6226" i="16"/>
  <c r="E6227" i="16"/>
  <c r="E6228" i="16"/>
  <c r="E6229" i="16"/>
  <c r="E6230" i="16"/>
  <c r="E6231" i="16"/>
  <c r="E6232" i="16"/>
  <c r="E6233" i="16"/>
  <c r="E6234" i="16"/>
  <c r="E6235" i="16"/>
  <c r="E6236" i="16"/>
  <c r="E6237" i="16"/>
  <c r="E6238" i="16"/>
  <c r="E6239" i="16"/>
  <c r="E6240" i="16"/>
  <c r="E6241" i="16"/>
  <c r="E6242" i="16"/>
  <c r="E6243" i="16"/>
  <c r="E6244" i="16"/>
  <c r="E6245" i="16"/>
  <c r="E6246" i="16"/>
  <c r="E6247" i="16"/>
  <c r="E6248" i="16"/>
  <c r="E6249" i="16"/>
  <c r="E6250" i="16"/>
  <c r="E6251" i="16"/>
  <c r="E6252" i="16"/>
  <c r="E6253" i="16"/>
  <c r="E6254" i="16"/>
  <c r="E6255" i="16"/>
  <c r="E6256" i="16"/>
  <c r="E6257" i="16"/>
  <c r="E6258" i="16"/>
  <c r="E6259" i="16"/>
  <c r="E6260" i="16"/>
  <c r="E6261" i="16"/>
  <c r="E6262" i="16"/>
  <c r="E6263" i="16"/>
  <c r="E6264" i="16"/>
  <c r="E6265" i="16"/>
  <c r="E6266" i="16"/>
  <c r="E6267" i="16"/>
  <c r="E6268" i="16"/>
  <c r="E6269" i="16"/>
  <c r="E6270" i="16"/>
  <c r="E6271" i="16"/>
  <c r="E6272" i="16"/>
  <c r="E6273" i="16"/>
  <c r="E6274" i="16"/>
  <c r="E6275" i="16"/>
  <c r="E6276" i="16"/>
  <c r="E6277" i="16"/>
  <c r="E6278" i="16"/>
  <c r="E6279" i="16"/>
  <c r="E6280" i="16"/>
  <c r="E6281" i="16"/>
  <c r="E6282" i="16"/>
  <c r="E6283" i="16"/>
  <c r="E6284" i="16"/>
  <c r="E6285" i="16"/>
  <c r="E6286" i="16"/>
  <c r="E6287" i="16"/>
  <c r="E6288" i="16"/>
  <c r="E6289" i="16"/>
  <c r="E6290" i="16"/>
  <c r="E6291" i="16"/>
  <c r="E6292" i="16"/>
  <c r="E6293" i="16"/>
  <c r="E6294" i="16"/>
  <c r="E6295" i="16"/>
  <c r="E6296" i="16"/>
  <c r="E6297" i="16"/>
  <c r="E6298" i="16"/>
  <c r="E6299" i="16"/>
  <c r="E6300" i="16"/>
  <c r="E6301" i="16"/>
  <c r="E6302" i="16"/>
  <c r="E6303" i="16"/>
  <c r="E6304" i="16"/>
  <c r="E6305" i="16"/>
  <c r="E6306" i="16"/>
  <c r="E6307" i="16"/>
  <c r="E6308" i="16"/>
  <c r="E6309" i="16"/>
  <c r="E6310" i="16"/>
  <c r="E6311" i="16"/>
  <c r="E6312" i="16"/>
  <c r="E6313" i="16"/>
  <c r="E6314" i="16"/>
  <c r="E6315" i="16"/>
  <c r="E6316" i="16"/>
  <c r="E6317" i="16"/>
  <c r="E6318" i="16"/>
  <c r="E6319" i="16"/>
  <c r="E6320" i="16"/>
  <c r="E6321" i="16"/>
  <c r="E6322" i="16"/>
  <c r="E6323" i="16"/>
  <c r="E6324" i="16"/>
  <c r="E6325" i="16"/>
  <c r="E6326" i="16"/>
  <c r="E6327" i="16"/>
  <c r="E6328" i="16"/>
  <c r="E6329" i="16"/>
  <c r="E6330" i="16"/>
  <c r="E6331" i="16"/>
  <c r="E6332" i="16"/>
  <c r="E6333" i="16"/>
  <c r="E6334" i="16"/>
  <c r="E6335" i="16"/>
  <c r="E6336" i="16"/>
  <c r="E6337" i="16"/>
  <c r="E6338" i="16"/>
  <c r="E6339" i="16"/>
  <c r="E6340" i="16"/>
  <c r="E6341" i="16"/>
  <c r="E6342" i="16"/>
  <c r="E6343" i="16"/>
  <c r="E6344" i="16"/>
  <c r="E6345" i="16"/>
  <c r="E6346" i="16"/>
  <c r="E6347" i="16"/>
  <c r="E6348" i="16"/>
  <c r="E6349" i="16"/>
  <c r="E6350" i="16"/>
  <c r="E6351" i="16"/>
  <c r="E6352" i="16"/>
  <c r="E6353" i="16"/>
  <c r="E6354" i="16"/>
  <c r="E6355" i="16"/>
  <c r="E6356" i="16"/>
  <c r="E6357" i="16"/>
  <c r="E6358" i="16"/>
  <c r="E6359" i="16"/>
  <c r="E6360" i="16"/>
  <c r="E6361" i="16"/>
  <c r="E6362" i="16"/>
  <c r="E6363" i="16"/>
  <c r="E6364" i="16"/>
  <c r="E6365" i="16"/>
  <c r="E6366" i="16"/>
  <c r="E6367" i="16"/>
  <c r="E6368" i="16"/>
  <c r="E6369" i="16"/>
  <c r="E6370" i="16"/>
  <c r="E6371" i="16"/>
  <c r="E6372" i="16"/>
  <c r="E6373" i="16"/>
  <c r="E6374" i="16"/>
  <c r="E6375" i="16"/>
  <c r="E6376" i="16"/>
  <c r="E6377" i="16"/>
  <c r="E6378" i="16"/>
  <c r="E6379" i="16"/>
  <c r="E6380" i="16"/>
  <c r="E6381" i="16"/>
  <c r="E6382" i="16"/>
  <c r="E6383" i="16"/>
  <c r="E6384" i="16"/>
  <c r="E6385" i="16"/>
  <c r="E6386" i="16"/>
  <c r="E6387" i="16"/>
  <c r="E6388" i="16"/>
  <c r="E6389" i="16"/>
  <c r="E6390" i="16"/>
  <c r="E6391" i="16"/>
  <c r="E6392" i="16"/>
  <c r="E6393" i="16"/>
  <c r="E6394" i="16"/>
  <c r="E6395" i="16"/>
  <c r="E6396" i="16"/>
  <c r="E6397" i="16"/>
  <c r="E6398" i="16"/>
  <c r="E6399" i="16"/>
  <c r="E6400" i="16"/>
  <c r="E6401" i="16"/>
  <c r="E6402" i="16"/>
  <c r="E6403" i="16"/>
  <c r="E6404" i="16"/>
  <c r="E6405" i="16"/>
  <c r="E6406" i="16"/>
  <c r="E6407" i="16"/>
  <c r="E6408" i="16"/>
  <c r="E6409" i="16"/>
  <c r="E6410" i="16"/>
  <c r="E6411" i="16"/>
  <c r="E6412" i="16"/>
  <c r="E6413" i="16"/>
  <c r="E6414" i="16"/>
  <c r="E6415" i="16"/>
  <c r="E6416" i="16"/>
  <c r="E6417" i="16"/>
  <c r="E6418" i="16"/>
  <c r="E6419" i="16"/>
  <c r="E6420" i="16"/>
  <c r="E6421" i="16"/>
  <c r="E6422" i="16"/>
  <c r="E6423" i="16"/>
  <c r="E6424" i="16"/>
  <c r="E6425" i="16"/>
  <c r="E6426" i="16"/>
  <c r="E6427" i="16"/>
  <c r="E6428" i="16"/>
  <c r="E6429" i="16"/>
  <c r="E6430" i="16"/>
  <c r="E6431" i="16"/>
  <c r="E6432" i="16"/>
  <c r="E6433" i="16"/>
  <c r="E6434" i="16"/>
  <c r="E6435" i="16"/>
  <c r="E6436" i="16"/>
  <c r="E6437" i="16"/>
  <c r="E6438" i="16"/>
  <c r="E6439" i="16"/>
  <c r="E6440" i="16"/>
  <c r="E6441" i="16"/>
  <c r="E6442" i="16"/>
  <c r="E6443" i="16"/>
  <c r="E6444" i="16"/>
  <c r="E6445" i="16"/>
  <c r="E6446" i="16"/>
  <c r="E6447" i="16"/>
  <c r="E6448" i="16"/>
  <c r="E6449" i="16"/>
  <c r="E6450" i="16"/>
  <c r="E6451" i="16"/>
  <c r="E6452" i="16"/>
  <c r="E6453" i="16"/>
  <c r="E6454" i="16"/>
  <c r="E6455" i="16"/>
  <c r="E6456" i="16"/>
  <c r="E6457" i="16"/>
  <c r="E6458" i="16"/>
  <c r="E6459" i="16"/>
  <c r="E6460" i="16"/>
  <c r="E6461" i="16"/>
  <c r="E6462" i="16"/>
  <c r="E6463" i="16"/>
  <c r="E6464" i="16"/>
  <c r="E6465" i="16"/>
  <c r="E6466" i="16"/>
  <c r="E6467" i="16"/>
  <c r="E6468" i="16"/>
  <c r="E6469" i="16"/>
  <c r="E6470" i="16"/>
  <c r="E6471" i="16"/>
  <c r="E6472" i="16"/>
  <c r="E6473" i="16"/>
  <c r="E6474" i="16"/>
  <c r="E6475" i="16"/>
  <c r="E6476" i="16"/>
  <c r="E6477" i="16"/>
  <c r="E6478" i="16"/>
  <c r="E6479" i="16"/>
  <c r="E6480" i="16"/>
  <c r="E6481" i="16"/>
  <c r="E6482" i="16"/>
  <c r="E6483" i="16"/>
  <c r="E6484" i="16"/>
  <c r="E6485" i="16"/>
  <c r="E6486" i="16"/>
  <c r="E6487" i="16"/>
  <c r="E6488" i="16"/>
  <c r="E6489" i="16"/>
  <c r="E6490" i="16"/>
  <c r="E6491" i="16"/>
  <c r="E6492" i="16"/>
  <c r="E6493" i="16"/>
  <c r="E6494" i="16"/>
  <c r="E6495" i="16"/>
  <c r="E6496" i="16"/>
  <c r="E6497" i="16"/>
  <c r="E6498" i="16"/>
  <c r="E6499" i="16"/>
  <c r="E6500" i="16"/>
  <c r="E6501" i="16"/>
  <c r="E6502" i="16"/>
  <c r="E6503" i="16"/>
  <c r="E6504" i="16"/>
  <c r="E6505" i="16"/>
  <c r="E6506" i="16"/>
  <c r="E6507" i="16"/>
  <c r="E6508" i="16"/>
  <c r="E6509" i="16"/>
  <c r="E6510" i="16"/>
  <c r="E6511" i="16"/>
  <c r="E6512" i="16"/>
  <c r="E6513" i="16"/>
  <c r="E6514" i="16"/>
  <c r="E6515" i="16"/>
  <c r="E6516" i="16"/>
  <c r="E6517" i="16"/>
  <c r="E6518" i="16"/>
  <c r="E6519" i="16"/>
  <c r="E6520" i="16"/>
  <c r="E6521" i="16"/>
  <c r="E6522" i="16"/>
  <c r="E6523" i="16"/>
  <c r="E6524" i="16"/>
  <c r="E6525" i="16"/>
  <c r="E6526" i="16"/>
  <c r="E6527" i="16"/>
  <c r="E6528" i="16"/>
  <c r="E6529" i="16"/>
  <c r="E6530" i="16"/>
  <c r="E6531" i="16"/>
  <c r="E6532" i="16"/>
  <c r="E6533" i="16"/>
  <c r="E6534" i="16"/>
  <c r="E6535" i="16"/>
  <c r="E6536" i="16"/>
  <c r="E6537" i="16"/>
  <c r="E6538" i="16"/>
  <c r="E6539" i="16"/>
  <c r="E6540" i="16"/>
  <c r="E6541" i="16"/>
  <c r="E6542" i="16"/>
  <c r="E6543" i="16"/>
  <c r="E6544" i="16"/>
  <c r="E6545" i="16"/>
  <c r="E6546" i="16"/>
  <c r="E6547" i="16"/>
  <c r="E6548" i="16"/>
  <c r="E6549" i="16"/>
  <c r="E6550" i="16"/>
  <c r="E6551" i="16"/>
  <c r="E6552" i="16"/>
  <c r="E6553" i="16"/>
  <c r="E6554" i="16"/>
  <c r="E6555" i="16"/>
  <c r="E6556" i="16"/>
  <c r="E6557" i="16"/>
  <c r="E6558" i="16"/>
  <c r="E6559" i="16"/>
  <c r="E6560" i="16"/>
  <c r="E6561" i="16"/>
  <c r="E6562" i="16"/>
  <c r="E6563" i="16"/>
  <c r="E6564" i="16"/>
  <c r="E6565" i="16"/>
  <c r="E6566" i="16"/>
  <c r="E6567" i="16"/>
  <c r="E6568" i="16"/>
  <c r="E6569" i="16"/>
  <c r="E6570" i="16"/>
  <c r="E6571" i="16"/>
  <c r="E6572" i="16"/>
  <c r="E6573" i="16"/>
  <c r="E6574" i="16"/>
  <c r="E6575" i="16"/>
  <c r="E6576" i="16"/>
  <c r="E6577" i="16"/>
  <c r="E6578" i="16"/>
  <c r="E6579" i="16"/>
  <c r="E6580" i="16"/>
  <c r="E6581" i="16"/>
  <c r="E6582" i="16"/>
  <c r="E6583" i="16"/>
  <c r="E6584" i="16"/>
  <c r="E6585" i="16"/>
  <c r="E6586" i="16"/>
  <c r="E6587" i="16"/>
  <c r="E6588" i="16"/>
  <c r="E6589" i="16"/>
  <c r="E6590" i="16"/>
  <c r="E6591" i="16"/>
  <c r="E6592" i="16"/>
  <c r="E6593" i="16"/>
  <c r="E6594" i="16"/>
  <c r="E6595" i="16"/>
  <c r="E6596" i="16"/>
  <c r="E6597" i="16"/>
  <c r="E6598" i="16"/>
  <c r="E6599" i="16"/>
  <c r="E6600" i="16"/>
  <c r="E6601" i="16"/>
  <c r="E6602" i="16"/>
  <c r="E6603" i="16"/>
  <c r="E6604" i="16"/>
  <c r="E6605" i="16"/>
  <c r="E6606" i="16"/>
  <c r="E6607" i="16"/>
  <c r="E6608" i="16"/>
  <c r="E6609" i="16"/>
  <c r="E6610" i="16"/>
  <c r="E6611" i="16"/>
  <c r="E6612" i="16"/>
  <c r="E6613" i="16"/>
  <c r="E6614" i="16"/>
  <c r="E6615" i="16"/>
  <c r="E6616" i="16"/>
  <c r="E6617" i="16"/>
  <c r="E6618" i="16"/>
  <c r="E6619" i="16"/>
  <c r="E6620" i="16"/>
  <c r="E6621" i="16"/>
  <c r="E6622" i="16"/>
  <c r="E6623" i="16"/>
  <c r="E6624" i="16"/>
  <c r="E6625" i="16"/>
  <c r="E6626" i="16"/>
  <c r="E6627" i="16"/>
  <c r="E6628" i="16"/>
  <c r="E6629" i="16"/>
  <c r="E6630" i="16"/>
  <c r="E6631" i="16"/>
  <c r="E6632" i="16"/>
  <c r="E6633" i="16"/>
  <c r="E6634" i="16"/>
  <c r="E6635" i="16"/>
  <c r="E6636" i="16"/>
  <c r="E6637" i="16"/>
  <c r="E6638" i="16"/>
  <c r="E6639" i="16"/>
  <c r="E6640" i="16"/>
  <c r="E6641" i="16"/>
  <c r="E6642" i="16"/>
  <c r="E6643" i="16"/>
  <c r="E6644" i="16"/>
  <c r="E6645" i="16"/>
  <c r="E6646" i="16"/>
  <c r="E6647" i="16"/>
  <c r="E6648" i="16"/>
  <c r="E6649" i="16"/>
  <c r="E6650" i="16"/>
  <c r="E6651" i="16"/>
  <c r="E6652" i="16"/>
  <c r="E6653" i="16"/>
  <c r="E6654" i="16"/>
  <c r="E6655" i="16"/>
  <c r="E6656" i="16"/>
  <c r="E6657" i="16"/>
  <c r="E6658" i="16"/>
  <c r="E6659" i="16"/>
  <c r="E6660" i="16"/>
  <c r="E6661" i="16"/>
  <c r="E6662" i="16"/>
  <c r="E6663" i="16"/>
  <c r="E6664" i="16"/>
  <c r="E6665" i="16"/>
  <c r="E6666" i="16"/>
  <c r="E6667" i="16"/>
  <c r="E6668" i="16"/>
  <c r="E6669" i="16"/>
  <c r="E6670" i="16"/>
  <c r="E6671" i="16"/>
  <c r="E6672" i="16"/>
  <c r="E6673" i="16"/>
  <c r="E6674" i="16"/>
  <c r="E6675" i="16"/>
  <c r="E6676" i="16"/>
  <c r="E6677" i="16"/>
  <c r="E6678" i="16"/>
  <c r="E6679" i="16"/>
  <c r="E6680" i="16"/>
  <c r="E6681" i="16"/>
  <c r="E6682" i="16"/>
  <c r="E6683" i="16"/>
  <c r="E6684" i="16"/>
  <c r="E6685" i="16"/>
  <c r="E6686" i="16"/>
  <c r="E6687" i="16"/>
  <c r="E6688" i="16"/>
  <c r="E6689" i="16"/>
  <c r="E6690" i="16"/>
  <c r="E6691" i="16"/>
  <c r="E6692" i="16"/>
  <c r="E6693" i="16"/>
  <c r="E6694" i="16"/>
  <c r="E6695" i="16"/>
  <c r="E6696" i="16"/>
  <c r="E6697" i="16"/>
  <c r="E6698" i="16"/>
  <c r="E6699" i="16"/>
  <c r="E6700" i="16"/>
  <c r="E6701" i="16"/>
  <c r="E6702" i="16"/>
  <c r="E6703" i="16"/>
  <c r="E6704" i="16"/>
  <c r="E6705" i="16"/>
  <c r="E6706" i="16"/>
  <c r="E6707" i="16"/>
  <c r="E6708" i="16"/>
  <c r="E6709" i="16"/>
  <c r="E6710" i="16"/>
  <c r="E6711" i="16"/>
  <c r="E6712" i="16"/>
  <c r="E6713" i="16"/>
  <c r="E6714" i="16"/>
  <c r="E6715" i="16"/>
  <c r="E6716" i="16"/>
  <c r="E6717" i="16"/>
  <c r="E6718" i="16"/>
  <c r="E6719" i="16"/>
  <c r="E6720" i="16"/>
  <c r="E6721" i="16"/>
  <c r="E6722" i="16"/>
  <c r="E6723" i="16"/>
  <c r="E6724" i="16"/>
  <c r="E6725" i="16"/>
  <c r="E6726" i="16"/>
  <c r="E6727" i="16"/>
  <c r="E6728" i="16"/>
  <c r="E6729" i="16"/>
  <c r="E6730" i="16"/>
  <c r="E6731" i="16"/>
  <c r="E6732" i="16"/>
  <c r="E6733" i="16"/>
  <c r="E6734" i="16"/>
  <c r="E6735" i="16"/>
  <c r="E6736" i="16"/>
  <c r="E6737" i="16"/>
  <c r="E6738" i="16"/>
  <c r="E6739" i="16"/>
  <c r="E6740" i="16"/>
  <c r="E6741" i="16"/>
  <c r="E6742" i="16"/>
  <c r="E6743" i="16"/>
  <c r="E6744" i="16"/>
  <c r="E6745" i="16"/>
  <c r="E6746" i="16"/>
  <c r="E6747" i="16"/>
  <c r="E6748" i="16"/>
  <c r="E6749" i="16"/>
  <c r="E6750" i="16"/>
  <c r="E6751" i="16"/>
  <c r="E6752" i="16"/>
  <c r="E6753" i="16"/>
  <c r="E6754" i="16"/>
  <c r="E6755" i="16"/>
  <c r="E6756" i="16"/>
  <c r="E6757" i="16"/>
  <c r="E6758" i="16"/>
  <c r="E6759" i="16"/>
  <c r="E6760" i="16"/>
  <c r="E6761" i="16"/>
  <c r="E6762" i="16"/>
  <c r="E6763" i="16"/>
  <c r="E6764" i="16"/>
  <c r="E6765" i="16"/>
  <c r="E6766" i="16"/>
  <c r="E6767" i="16"/>
  <c r="E6768" i="16"/>
  <c r="E6769" i="16"/>
  <c r="E6770" i="16"/>
  <c r="E6771" i="16"/>
  <c r="E6772" i="16"/>
  <c r="E6773" i="16"/>
  <c r="E6774" i="16"/>
  <c r="E6775" i="16"/>
  <c r="E6776" i="16"/>
  <c r="E6777" i="16"/>
  <c r="E6778" i="16"/>
  <c r="E6779" i="16"/>
  <c r="E6780" i="16"/>
  <c r="E6781" i="16"/>
  <c r="E6782" i="16"/>
  <c r="E6783" i="16"/>
  <c r="E6784" i="16"/>
  <c r="E6785" i="16"/>
  <c r="E6786" i="16"/>
  <c r="E6787" i="16"/>
  <c r="E6788" i="16"/>
  <c r="E6789" i="16"/>
  <c r="E6790" i="16"/>
  <c r="E6791" i="16"/>
  <c r="E6792" i="16"/>
  <c r="E6793" i="16"/>
  <c r="E6794" i="16"/>
  <c r="E6795" i="16"/>
  <c r="E6796" i="16"/>
  <c r="E6797" i="16"/>
  <c r="E6798" i="16"/>
  <c r="E6799" i="16"/>
  <c r="E6800" i="16"/>
  <c r="E6801" i="16"/>
  <c r="E6802" i="16"/>
  <c r="E6803" i="16"/>
  <c r="E6804" i="16"/>
  <c r="E6805" i="16"/>
  <c r="E6806" i="16"/>
  <c r="E6807" i="16"/>
  <c r="E6808" i="16"/>
  <c r="E6809" i="16"/>
  <c r="E6810" i="16"/>
  <c r="E6811" i="16"/>
  <c r="E6812" i="16"/>
  <c r="E6813" i="16"/>
  <c r="E6814" i="16"/>
  <c r="E6815" i="16"/>
  <c r="E6816" i="16"/>
  <c r="E6817" i="16"/>
  <c r="E6818" i="16"/>
  <c r="E6819" i="16"/>
  <c r="E6820" i="16"/>
  <c r="E6821" i="16"/>
  <c r="E6822" i="16"/>
  <c r="E6823" i="16"/>
  <c r="E6824" i="16"/>
  <c r="E6825" i="16"/>
  <c r="E6826" i="16"/>
  <c r="E6827" i="16"/>
  <c r="E6828" i="16"/>
  <c r="E6829" i="16"/>
  <c r="E6830" i="16"/>
  <c r="E6831" i="16"/>
  <c r="E6832" i="16"/>
  <c r="E6833" i="16"/>
  <c r="E6834" i="16"/>
  <c r="E6835" i="16"/>
  <c r="E6836" i="16"/>
  <c r="E6837" i="16"/>
  <c r="E6838" i="16"/>
  <c r="E6839" i="16"/>
  <c r="E6840" i="16"/>
  <c r="E6841" i="16"/>
  <c r="E6842" i="16"/>
  <c r="E6843" i="16"/>
  <c r="E6844" i="16"/>
  <c r="E6845" i="16"/>
  <c r="E6846" i="16"/>
  <c r="E6847" i="16"/>
  <c r="E6848" i="16"/>
  <c r="E6849" i="16"/>
  <c r="E6850" i="16"/>
  <c r="E6851" i="16"/>
  <c r="E6852" i="16"/>
  <c r="E6853" i="16"/>
  <c r="E6854" i="16"/>
  <c r="E6855" i="16"/>
  <c r="E6856" i="16"/>
  <c r="E6857" i="16"/>
  <c r="E6858" i="16"/>
  <c r="E6859" i="16"/>
  <c r="E6860" i="16"/>
  <c r="E6861" i="16"/>
  <c r="E6862" i="16"/>
  <c r="E6863" i="16"/>
  <c r="E6864" i="16"/>
  <c r="E6865" i="16"/>
  <c r="E6866" i="16"/>
  <c r="E6867" i="16"/>
  <c r="E6868" i="16"/>
  <c r="E6869" i="16"/>
  <c r="E6870" i="16"/>
  <c r="E6871" i="16"/>
  <c r="E6872" i="16"/>
  <c r="E6873" i="16"/>
  <c r="E6874" i="16"/>
  <c r="E6875" i="16"/>
  <c r="E6876" i="16"/>
  <c r="E6877" i="16"/>
  <c r="E6878" i="16"/>
  <c r="E6879" i="16"/>
  <c r="E6880" i="16"/>
  <c r="E6881" i="16"/>
  <c r="E6882" i="16"/>
  <c r="E6883" i="16"/>
  <c r="E6884" i="16"/>
  <c r="E6885" i="16"/>
  <c r="E6886" i="16"/>
  <c r="E6887" i="16"/>
  <c r="E6888" i="16"/>
  <c r="E6889" i="16"/>
  <c r="E6890" i="16"/>
  <c r="E6891" i="16"/>
  <c r="E6892" i="16"/>
  <c r="E6893" i="16"/>
  <c r="E6894" i="16"/>
  <c r="E6895" i="16"/>
  <c r="E6896" i="16"/>
  <c r="E6897" i="16"/>
  <c r="E6898" i="16"/>
  <c r="E6899" i="16"/>
  <c r="E6900" i="16"/>
  <c r="E6901" i="16"/>
  <c r="E6902" i="16"/>
  <c r="E6903" i="16"/>
  <c r="E6904" i="16"/>
  <c r="E6905" i="16"/>
  <c r="E6906" i="16"/>
  <c r="E6907" i="16"/>
  <c r="E6908" i="16"/>
  <c r="E6909" i="16"/>
  <c r="E6910" i="16"/>
  <c r="E6911" i="16"/>
  <c r="E6912" i="16"/>
  <c r="E6913" i="16"/>
  <c r="E6914" i="16"/>
  <c r="E6915" i="16"/>
  <c r="E6916" i="16"/>
  <c r="E6917" i="16"/>
  <c r="E6918" i="16"/>
  <c r="E6919" i="16"/>
  <c r="E6920" i="16"/>
  <c r="E6921" i="16"/>
  <c r="E6922" i="16"/>
  <c r="E6923" i="16"/>
  <c r="E6924" i="16"/>
  <c r="E6925" i="16"/>
  <c r="E6926" i="16"/>
  <c r="E6927" i="16"/>
  <c r="E6928" i="16"/>
  <c r="E6929" i="16"/>
  <c r="E6930" i="16"/>
  <c r="E6931" i="16"/>
  <c r="E6932" i="16"/>
  <c r="E6933" i="16"/>
  <c r="E6934" i="16"/>
  <c r="E6935" i="16"/>
  <c r="E6936" i="16"/>
  <c r="E6937" i="16"/>
  <c r="E6938" i="16"/>
  <c r="E6939" i="16"/>
  <c r="E6940" i="16"/>
  <c r="E6941" i="16"/>
  <c r="E6942" i="16"/>
  <c r="E6943" i="16"/>
  <c r="E6944" i="16"/>
  <c r="E6945" i="16"/>
  <c r="E6946" i="16"/>
  <c r="E6947" i="16"/>
  <c r="E6948" i="16"/>
  <c r="E6949" i="16"/>
  <c r="E6950" i="16"/>
  <c r="E6951" i="16"/>
  <c r="E6952" i="16"/>
  <c r="E6953" i="16"/>
  <c r="E6954" i="16"/>
  <c r="E6955" i="16"/>
  <c r="E6956" i="16"/>
  <c r="E6957" i="16"/>
  <c r="E6958" i="16"/>
  <c r="E6959" i="16"/>
  <c r="E6960" i="16"/>
  <c r="E6961" i="16"/>
  <c r="E6962" i="16"/>
  <c r="E6963" i="16"/>
  <c r="E6964" i="16"/>
  <c r="E6965" i="16"/>
  <c r="E6966" i="16"/>
  <c r="E6967" i="16"/>
  <c r="E6968" i="16"/>
  <c r="E6969" i="16"/>
  <c r="E6970" i="16"/>
  <c r="E6971" i="16"/>
  <c r="E6972" i="16"/>
  <c r="E6973" i="16"/>
  <c r="E6974" i="16"/>
  <c r="E6975" i="16"/>
  <c r="E6976" i="16"/>
  <c r="E6977" i="16"/>
  <c r="E6978" i="16"/>
  <c r="E6979" i="16"/>
  <c r="E6980" i="16"/>
  <c r="E6981" i="16"/>
  <c r="E6982" i="16"/>
  <c r="E6983" i="16"/>
  <c r="E6984" i="16"/>
  <c r="E6985" i="16"/>
  <c r="E6986" i="16"/>
  <c r="E6987" i="16"/>
  <c r="E6988" i="16"/>
  <c r="E6989" i="16"/>
  <c r="E6990" i="16"/>
  <c r="E6991" i="16"/>
  <c r="E6992" i="16"/>
  <c r="E6993" i="16"/>
  <c r="E6994" i="16"/>
  <c r="E6995" i="16"/>
  <c r="E6996" i="16"/>
  <c r="E6997" i="16"/>
  <c r="E6998" i="16"/>
  <c r="E6999" i="16"/>
  <c r="E7000" i="16"/>
  <c r="E7001" i="16"/>
  <c r="E7002" i="16"/>
  <c r="E7003" i="16"/>
  <c r="E7004" i="16"/>
  <c r="E7005" i="16"/>
  <c r="E7006" i="16"/>
  <c r="E7007" i="16"/>
  <c r="E7008" i="16"/>
  <c r="E7009" i="16"/>
  <c r="E7010" i="16"/>
  <c r="E7011" i="16"/>
  <c r="E7012" i="16"/>
  <c r="E7013" i="16"/>
  <c r="E7014" i="16"/>
  <c r="E7015" i="16"/>
  <c r="E7016" i="16"/>
  <c r="E7017" i="16"/>
  <c r="E7018" i="16"/>
  <c r="E7019" i="16"/>
  <c r="E7020" i="16"/>
  <c r="E7021" i="16"/>
  <c r="E7022" i="16"/>
  <c r="E7023" i="16"/>
  <c r="E7024" i="16"/>
  <c r="E7025" i="16"/>
  <c r="E7026" i="16"/>
  <c r="E7027" i="16"/>
  <c r="E7028" i="16"/>
  <c r="E7029" i="16"/>
  <c r="E7030" i="16"/>
  <c r="E7031" i="16"/>
  <c r="E7032" i="16"/>
  <c r="E7033" i="16"/>
  <c r="E7034" i="16"/>
  <c r="E7035" i="16"/>
  <c r="E7036" i="16"/>
  <c r="E7037" i="16"/>
  <c r="E7038" i="16"/>
  <c r="E7039" i="16"/>
  <c r="E7040" i="16"/>
  <c r="E7041" i="16"/>
  <c r="E7042" i="16"/>
  <c r="E7043" i="16"/>
  <c r="E7044" i="16"/>
  <c r="E7045" i="16"/>
  <c r="E7046" i="16"/>
  <c r="E7047" i="16"/>
  <c r="E7048" i="16"/>
  <c r="E7049" i="16"/>
  <c r="E7050" i="16"/>
  <c r="E7051" i="16"/>
  <c r="E7052" i="16"/>
  <c r="E7053" i="16"/>
  <c r="E7054" i="16"/>
  <c r="E7055" i="16"/>
  <c r="E7056" i="16"/>
  <c r="E7057" i="16"/>
  <c r="E7058" i="16"/>
  <c r="E7059" i="16"/>
  <c r="E7060" i="16"/>
  <c r="E7061" i="16"/>
  <c r="E7062" i="16"/>
  <c r="E7063" i="16"/>
  <c r="E7064" i="16"/>
  <c r="E7065" i="16"/>
  <c r="E7066" i="16"/>
  <c r="E7067" i="16"/>
  <c r="E7068" i="16"/>
  <c r="E7069" i="16"/>
  <c r="E7070" i="16"/>
  <c r="E7071" i="16"/>
  <c r="E7072" i="16"/>
  <c r="E7073" i="16"/>
  <c r="E7074" i="16"/>
  <c r="E7075" i="16"/>
  <c r="E7076" i="16"/>
  <c r="E7077" i="16"/>
  <c r="E7078" i="16"/>
  <c r="E7079" i="16"/>
  <c r="E7080" i="16"/>
  <c r="E7081" i="16"/>
  <c r="E7082" i="16"/>
  <c r="E7083" i="16"/>
  <c r="E7084" i="16"/>
  <c r="E7085" i="16"/>
  <c r="E7086" i="16"/>
  <c r="E7087" i="16"/>
  <c r="E7088" i="16"/>
  <c r="E7089" i="16"/>
  <c r="E7090" i="16"/>
  <c r="E7091" i="16"/>
  <c r="E7092" i="16"/>
  <c r="E7093" i="16"/>
  <c r="E7094" i="16"/>
  <c r="E7095" i="16"/>
  <c r="E7096" i="16"/>
  <c r="E7097" i="16"/>
  <c r="E7098" i="16"/>
  <c r="E7099" i="16"/>
  <c r="E7100" i="16"/>
  <c r="E7101" i="16"/>
  <c r="E7102" i="16"/>
  <c r="E7103" i="16"/>
  <c r="E7104" i="16"/>
  <c r="E7105" i="16"/>
  <c r="E7106" i="16"/>
  <c r="E7107" i="16"/>
  <c r="E7108" i="16"/>
  <c r="E7109" i="16"/>
  <c r="E7110" i="16"/>
  <c r="E7111" i="16"/>
  <c r="E7112" i="16"/>
  <c r="E7113" i="16"/>
  <c r="E7114" i="16"/>
  <c r="E7115" i="16"/>
  <c r="E7116" i="16"/>
  <c r="E7117" i="16"/>
  <c r="E7118" i="16"/>
  <c r="E7119" i="16"/>
  <c r="E7120" i="16"/>
  <c r="E7121" i="16"/>
  <c r="E7122" i="16"/>
  <c r="E7123" i="16"/>
  <c r="E7124" i="16"/>
  <c r="E7125" i="16"/>
  <c r="E7126" i="16"/>
  <c r="E7127" i="16"/>
  <c r="E7128" i="16"/>
  <c r="E7129" i="16"/>
  <c r="E7130" i="16"/>
  <c r="E7131" i="16"/>
  <c r="E7132" i="16"/>
  <c r="E7133" i="16"/>
  <c r="E7134" i="16"/>
  <c r="E7135" i="16"/>
  <c r="E7136" i="16"/>
  <c r="E7137" i="16"/>
  <c r="E7138" i="16"/>
  <c r="E7139" i="16"/>
  <c r="E7140" i="16"/>
  <c r="E7141" i="16"/>
  <c r="E7142" i="16"/>
  <c r="E7143" i="16"/>
  <c r="E7144" i="16"/>
  <c r="E7145" i="16"/>
  <c r="E7146" i="16"/>
  <c r="E7147" i="16"/>
  <c r="E7148" i="16"/>
  <c r="E7149" i="16"/>
  <c r="E7150" i="16"/>
  <c r="E7151" i="16"/>
  <c r="E7152" i="16"/>
  <c r="E7153" i="16"/>
  <c r="E7154" i="16"/>
  <c r="E7155" i="16"/>
  <c r="E7156" i="16"/>
  <c r="E7157" i="16"/>
  <c r="E7158" i="16"/>
  <c r="E7159" i="16"/>
  <c r="E7160" i="16"/>
  <c r="E7161" i="16"/>
  <c r="E7162" i="16"/>
  <c r="E7163" i="16"/>
  <c r="E7164" i="16"/>
  <c r="E7165" i="16"/>
  <c r="E7166" i="16"/>
  <c r="E7167" i="16"/>
  <c r="E7168" i="16"/>
  <c r="E7169" i="16"/>
  <c r="E7170" i="16"/>
  <c r="E7171" i="16"/>
  <c r="E7172" i="16"/>
  <c r="E7173" i="16"/>
  <c r="E7174" i="16"/>
  <c r="E7175" i="16"/>
  <c r="E7176" i="16"/>
  <c r="E7177" i="16"/>
  <c r="E7178" i="16"/>
  <c r="E7179" i="16"/>
  <c r="E7180" i="16"/>
  <c r="E7181" i="16"/>
  <c r="E7182" i="16"/>
  <c r="E7183" i="16"/>
  <c r="E7184" i="16"/>
  <c r="E7185" i="16"/>
  <c r="E7186" i="16"/>
  <c r="E7187" i="16"/>
  <c r="E7188" i="16"/>
  <c r="E7189" i="16"/>
  <c r="E7190" i="16"/>
  <c r="E7191" i="16"/>
  <c r="E7192" i="16"/>
  <c r="E7193" i="16"/>
  <c r="E7194" i="16"/>
  <c r="E7195" i="16"/>
  <c r="E7196" i="16"/>
  <c r="E7197" i="16"/>
  <c r="E7198" i="16"/>
  <c r="E7199" i="16"/>
  <c r="E7200" i="16"/>
  <c r="E7201" i="16"/>
  <c r="E7202" i="16"/>
  <c r="E7203" i="16"/>
  <c r="E7204" i="16"/>
  <c r="E7205" i="16"/>
  <c r="E7206" i="16"/>
  <c r="E7207" i="16"/>
  <c r="E7208" i="16"/>
  <c r="E7209" i="16"/>
  <c r="E7210" i="16"/>
  <c r="E7211" i="16"/>
  <c r="E7212" i="16"/>
  <c r="E7213" i="16"/>
  <c r="E7214" i="16"/>
  <c r="E7215" i="16"/>
  <c r="E7216" i="16"/>
  <c r="E7217" i="16"/>
  <c r="E7218" i="16"/>
  <c r="E7219" i="16"/>
  <c r="E7220" i="16"/>
  <c r="E7221" i="16"/>
  <c r="E7222" i="16"/>
  <c r="E7223" i="16"/>
  <c r="E7224" i="16"/>
  <c r="E7225" i="16"/>
  <c r="E7226" i="16"/>
  <c r="E7227" i="16"/>
  <c r="E7228" i="16"/>
  <c r="E7229" i="16"/>
  <c r="E7230" i="16"/>
  <c r="E7231" i="16"/>
  <c r="E7232" i="16"/>
  <c r="E7233" i="16"/>
  <c r="E7234" i="16"/>
  <c r="E7235" i="16"/>
  <c r="E7236" i="16"/>
  <c r="E7237" i="16"/>
  <c r="E7238" i="16"/>
  <c r="E7239" i="16"/>
  <c r="E7240" i="16"/>
  <c r="E7241" i="16"/>
  <c r="E7242" i="16"/>
  <c r="E7243" i="16"/>
  <c r="E7244" i="16"/>
  <c r="E7245" i="16"/>
  <c r="E7246" i="16"/>
  <c r="E7247" i="16"/>
  <c r="E7248" i="16"/>
  <c r="E7249" i="16"/>
  <c r="E7250" i="16"/>
  <c r="E7251" i="16"/>
  <c r="E7252" i="16"/>
  <c r="E7253" i="16"/>
  <c r="E7254" i="16"/>
  <c r="E7255" i="16"/>
  <c r="E7256" i="16"/>
  <c r="E7257" i="16"/>
  <c r="E7258" i="16"/>
  <c r="E7259" i="16"/>
  <c r="E7260" i="16"/>
  <c r="E7261" i="16"/>
  <c r="E7262" i="16"/>
  <c r="E7263" i="16"/>
  <c r="E7264" i="16"/>
  <c r="E7265" i="16"/>
  <c r="E7266" i="16"/>
  <c r="E7267" i="16"/>
  <c r="E7268" i="16"/>
  <c r="E7269" i="16"/>
  <c r="E7270" i="16"/>
  <c r="E7271" i="16"/>
  <c r="E7272" i="16"/>
  <c r="E7273" i="16"/>
  <c r="E7274" i="16"/>
  <c r="E7275" i="16"/>
  <c r="E7276" i="16"/>
  <c r="E7277" i="16"/>
  <c r="E7278" i="16"/>
  <c r="E7279" i="16"/>
  <c r="E7280" i="16"/>
  <c r="E7281" i="16"/>
  <c r="E7282" i="16"/>
  <c r="E7283" i="16"/>
  <c r="E7284" i="16"/>
  <c r="E7285" i="16"/>
  <c r="E7286" i="16"/>
  <c r="E7287" i="16"/>
  <c r="E7288" i="16"/>
  <c r="E7289" i="16"/>
  <c r="E7290" i="16"/>
  <c r="E7291" i="16"/>
  <c r="E7292" i="16"/>
  <c r="E7293" i="16"/>
  <c r="E7294" i="16"/>
  <c r="E7295" i="16"/>
  <c r="E7296" i="16"/>
  <c r="E7297" i="16"/>
  <c r="E7298" i="16"/>
  <c r="E7299" i="16"/>
  <c r="E7300" i="16"/>
  <c r="E7301" i="16"/>
  <c r="E7302" i="16"/>
  <c r="E7303" i="16"/>
  <c r="E7304" i="16"/>
  <c r="E7305" i="16"/>
  <c r="E7306" i="16"/>
  <c r="E7307" i="16"/>
  <c r="E7308" i="16"/>
  <c r="E7309" i="16"/>
  <c r="E7310" i="16"/>
  <c r="E7311" i="16"/>
  <c r="E7312" i="16"/>
  <c r="E7313" i="16"/>
  <c r="E7314" i="16"/>
  <c r="E7315" i="16"/>
  <c r="E7316" i="16"/>
  <c r="E7317" i="16"/>
  <c r="E7318" i="16"/>
  <c r="E7319" i="16"/>
  <c r="E7320" i="16"/>
  <c r="E7321" i="16"/>
  <c r="E7322" i="16"/>
  <c r="E7323" i="16"/>
  <c r="E7324" i="16"/>
  <c r="E7325" i="16"/>
  <c r="E7326" i="16"/>
  <c r="E7327" i="16"/>
  <c r="E7328" i="16"/>
  <c r="E7329" i="16"/>
  <c r="E7330" i="16"/>
  <c r="E7331" i="16"/>
  <c r="E7332" i="16"/>
  <c r="E7333" i="16"/>
  <c r="E7334" i="16"/>
  <c r="E7335" i="16"/>
  <c r="E7336" i="16"/>
  <c r="E7337" i="16"/>
  <c r="E7338" i="16"/>
  <c r="E7339" i="16"/>
  <c r="E7340" i="16"/>
  <c r="E7341" i="16"/>
  <c r="E7342" i="16"/>
  <c r="E7343" i="16"/>
  <c r="E7344" i="16"/>
  <c r="E7345" i="16"/>
  <c r="E7346" i="16"/>
  <c r="E7347" i="16"/>
  <c r="E7348" i="16"/>
  <c r="E7349" i="16"/>
  <c r="E7350" i="16"/>
  <c r="E7351" i="16"/>
  <c r="E7352" i="16"/>
  <c r="E7353" i="16"/>
  <c r="E7354" i="16"/>
  <c r="E7355" i="16"/>
  <c r="E7356" i="16"/>
  <c r="E7357" i="16"/>
  <c r="E7358" i="16"/>
  <c r="E7359" i="16"/>
  <c r="E7360" i="16"/>
  <c r="E7361" i="16"/>
  <c r="E7362" i="16"/>
  <c r="E7363" i="16"/>
  <c r="E7364" i="16"/>
  <c r="E7365" i="16"/>
  <c r="E7366" i="16"/>
  <c r="E7367" i="16"/>
  <c r="E7368" i="16"/>
  <c r="E7369" i="16"/>
  <c r="E7370" i="16"/>
  <c r="E7371" i="16"/>
  <c r="E7372" i="16"/>
  <c r="E7373" i="16"/>
  <c r="E7374" i="16"/>
  <c r="E7375" i="16"/>
  <c r="E7376" i="16"/>
  <c r="E7377" i="16"/>
  <c r="E7378" i="16"/>
  <c r="E7379" i="16"/>
  <c r="E7380" i="16"/>
  <c r="E7381" i="16"/>
  <c r="E7382" i="16"/>
  <c r="E7383" i="16"/>
  <c r="E7384" i="16"/>
  <c r="E7385" i="16"/>
  <c r="E7386" i="16"/>
  <c r="E7387" i="16"/>
  <c r="E7388" i="16"/>
  <c r="E7389" i="16"/>
  <c r="E7390" i="16"/>
  <c r="E7391" i="16"/>
  <c r="E7392" i="16"/>
  <c r="E7393" i="16"/>
  <c r="E7394" i="16"/>
  <c r="E7395" i="16"/>
  <c r="E7396" i="16"/>
  <c r="E7397" i="16"/>
  <c r="E7398" i="16"/>
  <c r="E7399" i="16"/>
  <c r="E7400" i="16"/>
  <c r="E7401" i="16"/>
  <c r="E7402" i="16"/>
  <c r="E7403" i="16"/>
  <c r="E7404" i="16"/>
  <c r="E7405" i="16"/>
  <c r="E7406" i="16"/>
  <c r="E7407" i="16"/>
  <c r="E7408" i="16"/>
  <c r="E7409" i="16"/>
  <c r="E7410" i="16"/>
  <c r="E7411" i="16"/>
  <c r="E7412" i="16"/>
  <c r="E7413" i="16"/>
  <c r="E7414" i="16"/>
  <c r="E7415" i="16"/>
  <c r="E7416" i="16"/>
  <c r="E7417" i="16"/>
  <c r="E7418" i="16"/>
  <c r="E7419" i="16"/>
  <c r="E7420" i="16"/>
  <c r="E7421" i="16"/>
  <c r="E7422" i="16"/>
  <c r="E7423" i="16"/>
  <c r="E7424" i="16"/>
  <c r="E7425" i="16"/>
  <c r="E7426" i="16"/>
  <c r="E7427" i="16"/>
  <c r="E7428" i="16"/>
  <c r="E7429" i="16"/>
  <c r="E7430" i="16"/>
  <c r="E7431" i="16"/>
  <c r="E7432" i="16"/>
  <c r="E7433" i="16"/>
  <c r="E7434" i="16"/>
  <c r="E7435" i="16"/>
  <c r="E7436" i="16"/>
  <c r="E7437" i="16"/>
  <c r="E7438" i="16"/>
  <c r="E7439" i="16"/>
  <c r="E7440" i="16"/>
  <c r="E7441" i="16"/>
  <c r="E7442" i="16"/>
  <c r="E7443" i="16"/>
  <c r="E7444" i="16"/>
  <c r="E7445" i="16"/>
  <c r="E7446" i="16"/>
  <c r="E7447" i="16"/>
  <c r="E7448" i="16"/>
  <c r="E7449" i="16"/>
  <c r="E7450" i="16"/>
  <c r="E7451" i="16"/>
  <c r="E7452" i="16"/>
  <c r="E7453" i="16"/>
  <c r="E7454" i="16"/>
  <c r="E7455" i="16"/>
  <c r="E7456" i="16"/>
  <c r="E7457" i="16"/>
  <c r="E7458" i="16"/>
  <c r="E7459" i="16"/>
  <c r="E7460" i="16"/>
  <c r="E7461" i="16"/>
  <c r="E7462" i="16"/>
  <c r="E7463" i="16"/>
  <c r="E7464" i="16"/>
  <c r="E7465" i="16"/>
  <c r="E7466" i="16"/>
  <c r="E7467" i="16"/>
  <c r="E7468" i="16"/>
  <c r="E7469" i="16"/>
  <c r="E7470" i="16"/>
  <c r="E7471" i="16"/>
  <c r="E7472" i="16"/>
  <c r="E7473" i="16"/>
  <c r="E7474" i="16"/>
  <c r="E7475" i="16"/>
  <c r="E7476" i="16"/>
  <c r="E7477" i="16"/>
  <c r="E7478" i="16"/>
  <c r="E7479" i="16"/>
  <c r="E7480" i="16"/>
  <c r="E7481" i="16"/>
  <c r="E7482" i="16"/>
  <c r="E7483" i="16"/>
  <c r="E7484" i="16"/>
  <c r="E7485" i="16"/>
  <c r="E7486" i="16"/>
  <c r="E7487" i="16"/>
  <c r="E7488" i="16"/>
  <c r="E7489" i="16"/>
  <c r="E7490" i="16"/>
  <c r="E7491" i="16"/>
  <c r="E7492" i="16"/>
  <c r="E7493" i="16"/>
  <c r="E7494" i="16"/>
  <c r="E7495" i="16"/>
  <c r="E7496" i="16"/>
  <c r="E7497" i="16"/>
  <c r="E7498" i="16"/>
  <c r="E7499" i="16"/>
  <c r="E7500" i="16"/>
  <c r="E7501" i="16"/>
  <c r="E7502" i="16"/>
  <c r="E7503" i="16"/>
  <c r="E7504" i="16"/>
  <c r="E7505" i="16"/>
  <c r="E7506" i="16"/>
  <c r="E7507" i="16"/>
  <c r="E7508" i="16"/>
  <c r="E7509" i="16"/>
  <c r="E7510" i="16"/>
  <c r="E7511" i="16"/>
  <c r="E7512" i="16"/>
  <c r="E7513" i="16"/>
  <c r="E7514" i="16"/>
  <c r="E7515" i="16"/>
  <c r="E7516" i="16"/>
  <c r="E7517" i="16"/>
  <c r="E7518" i="16"/>
  <c r="E7519" i="16"/>
  <c r="E7520" i="16"/>
  <c r="E7521" i="16"/>
  <c r="E7522" i="16"/>
  <c r="E7523" i="16"/>
  <c r="E7524" i="16"/>
  <c r="E7525" i="16"/>
  <c r="E7526" i="16"/>
  <c r="E7527" i="16"/>
  <c r="E7528" i="16"/>
  <c r="E7529" i="16"/>
  <c r="E7530" i="16"/>
  <c r="E7531" i="16"/>
  <c r="E7532" i="16"/>
  <c r="E7533" i="16"/>
  <c r="E7534" i="16"/>
  <c r="E7535" i="16"/>
  <c r="E7536" i="16"/>
  <c r="E7537" i="16"/>
  <c r="E7538" i="16"/>
  <c r="E7539" i="16"/>
  <c r="E7540" i="16"/>
  <c r="E7541" i="16"/>
  <c r="E7542" i="16"/>
  <c r="E7543" i="16"/>
  <c r="E7544" i="16"/>
  <c r="E7545" i="16"/>
  <c r="E7546" i="16"/>
  <c r="E7547" i="16"/>
  <c r="E7548" i="16"/>
  <c r="E7549" i="16"/>
  <c r="E7550" i="16"/>
  <c r="E7551" i="16"/>
  <c r="E7552" i="16"/>
  <c r="E7553" i="16"/>
  <c r="E7554" i="16"/>
  <c r="E7555" i="16"/>
  <c r="E7556" i="16"/>
  <c r="E7557" i="16"/>
  <c r="E7558" i="16"/>
  <c r="E7559" i="16"/>
  <c r="E7560" i="16"/>
  <c r="E7561" i="16"/>
  <c r="E7562" i="16"/>
  <c r="E7563" i="16"/>
  <c r="E7564" i="16"/>
  <c r="E7565" i="16"/>
  <c r="E7566" i="16"/>
  <c r="E7567" i="16"/>
  <c r="E7568" i="16"/>
  <c r="E7569" i="16"/>
  <c r="E7570" i="16"/>
  <c r="E7571" i="16"/>
  <c r="E7572" i="16"/>
  <c r="E7573" i="16"/>
  <c r="E7574" i="16"/>
  <c r="E7575" i="16"/>
  <c r="E7576" i="16"/>
  <c r="E7577" i="16"/>
  <c r="E7578" i="16"/>
  <c r="E7579" i="16"/>
  <c r="E7580" i="16"/>
  <c r="E7581" i="16"/>
  <c r="E7582" i="16"/>
  <c r="E7583" i="16"/>
  <c r="E7584" i="16"/>
  <c r="E7585" i="16"/>
  <c r="E7586" i="16"/>
  <c r="E7587" i="16"/>
  <c r="E7588" i="16"/>
  <c r="E7589" i="16"/>
  <c r="E7590" i="16"/>
  <c r="E7591" i="16"/>
  <c r="E7592" i="16"/>
  <c r="E7593" i="16"/>
  <c r="E7594" i="16"/>
  <c r="E7595" i="16"/>
  <c r="E7596" i="16"/>
  <c r="E7597" i="16"/>
  <c r="E7598" i="16"/>
  <c r="E7599" i="16"/>
  <c r="E7600" i="16"/>
  <c r="E7601" i="16"/>
  <c r="E7602" i="16"/>
  <c r="E7603" i="16"/>
  <c r="E7604" i="16"/>
  <c r="E7605" i="16"/>
  <c r="E7606" i="16"/>
  <c r="E7607" i="16"/>
  <c r="E7608" i="16"/>
  <c r="E7609" i="16"/>
  <c r="E7610" i="16"/>
  <c r="E7611" i="16"/>
  <c r="E7612" i="16"/>
  <c r="E7613" i="16"/>
  <c r="E7614" i="16"/>
  <c r="E7615" i="16"/>
  <c r="E7616" i="16"/>
  <c r="E7617" i="16"/>
  <c r="E7618" i="16"/>
  <c r="E7619" i="16"/>
  <c r="E7620" i="16"/>
  <c r="E7621" i="16"/>
  <c r="E7622" i="16"/>
  <c r="E7623" i="16"/>
  <c r="E7624" i="16"/>
  <c r="E7625" i="16"/>
  <c r="E7626" i="16"/>
  <c r="E7627" i="16"/>
  <c r="E7628" i="16"/>
  <c r="E7629" i="16"/>
  <c r="E7630" i="16"/>
  <c r="E7631" i="16"/>
  <c r="E7632" i="16"/>
  <c r="E7633" i="16"/>
  <c r="E7634" i="16"/>
  <c r="E7635" i="16"/>
  <c r="E7636" i="16"/>
  <c r="E7637" i="16"/>
  <c r="E7638" i="16"/>
  <c r="E7639" i="16"/>
  <c r="E7640" i="16"/>
  <c r="E7641" i="16"/>
  <c r="E7642" i="16"/>
  <c r="E7643" i="16"/>
  <c r="E7644" i="16"/>
  <c r="E7645" i="16"/>
  <c r="E7646" i="16"/>
  <c r="E7647" i="16"/>
  <c r="E7648" i="16"/>
  <c r="E7649" i="16"/>
  <c r="E7650" i="16"/>
  <c r="E7651" i="16"/>
  <c r="E7652" i="16"/>
  <c r="E7653" i="16"/>
  <c r="E7654" i="16"/>
  <c r="E7655" i="16"/>
  <c r="E7656" i="16"/>
  <c r="E7657" i="16"/>
  <c r="E7658" i="16"/>
  <c r="E7659" i="16"/>
  <c r="E7660" i="16"/>
  <c r="E7661" i="16"/>
  <c r="E7662" i="16"/>
  <c r="E7663" i="16"/>
  <c r="E7664" i="16"/>
  <c r="E7665" i="16"/>
  <c r="E7666" i="16"/>
  <c r="E7667" i="16"/>
  <c r="E7668" i="16"/>
  <c r="E7669" i="16"/>
  <c r="E7670" i="16"/>
  <c r="E7671" i="16"/>
  <c r="E7672" i="16"/>
  <c r="E7673" i="16"/>
  <c r="E7674" i="16"/>
  <c r="E7675" i="16"/>
  <c r="E7676" i="16"/>
  <c r="E7677" i="16"/>
  <c r="E7678" i="16"/>
  <c r="E7679" i="16"/>
  <c r="E7680" i="16"/>
  <c r="E7681" i="16"/>
  <c r="E7682" i="16"/>
  <c r="E7683" i="16"/>
  <c r="E7684" i="16"/>
  <c r="E7685" i="16"/>
  <c r="E7686" i="16"/>
  <c r="E7687" i="16"/>
  <c r="E7688" i="16"/>
  <c r="E7689" i="16"/>
  <c r="E7690" i="16"/>
  <c r="E7691" i="16"/>
  <c r="E7692" i="16"/>
  <c r="E7693" i="16"/>
  <c r="E7694" i="16"/>
  <c r="E7695" i="16"/>
  <c r="E7696" i="16"/>
  <c r="E7697" i="16"/>
  <c r="E7698" i="16"/>
  <c r="E7699" i="16"/>
  <c r="E7700" i="16"/>
  <c r="E7701" i="16"/>
  <c r="E7702" i="16"/>
  <c r="E7703" i="16"/>
  <c r="E7704" i="16"/>
  <c r="E7705" i="16"/>
  <c r="E7706" i="16"/>
  <c r="E7707" i="16"/>
  <c r="E7708" i="16"/>
  <c r="E7709" i="16"/>
  <c r="E7710" i="16"/>
  <c r="E7711" i="16"/>
  <c r="E7712" i="16"/>
  <c r="E7713" i="16"/>
  <c r="E7714" i="16"/>
  <c r="E7715" i="16"/>
  <c r="E7716" i="16"/>
  <c r="E7717" i="16"/>
  <c r="E7718" i="16"/>
  <c r="E7719" i="16"/>
  <c r="E7720" i="16"/>
  <c r="E7721" i="16"/>
  <c r="E7722" i="16"/>
  <c r="E7723" i="16"/>
  <c r="E7724" i="16"/>
  <c r="E7725" i="16"/>
  <c r="E7726" i="16"/>
  <c r="E7727" i="16"/>
  <c r="E7728" i="16"/>
  <c r="E7729" i="16"/>
  <c r="E7730" i="16"/>
  <c r="E7731" i="16"/>
  <c r="E7732" i="16"/>
  <c r="E7733" i="16"/>
  <c r="E7734" i="16"/>
  <c r="E7735" i="16"/>
  <c r="E7736" i="16"/>
  <c r="E7737" i="16"/>
  <c r="E7738" i="16"/>
  <c r="E7739" i="16"/>
  <c r="E7740" i="16"/>
  <c r="E7741" i="16"/>
  <c r="E7742" i="16"/>
  <c r="E7743" i="16"/>
  <c r="E7744" i="16"/>
  <c r="E7745" i="16"/>
  <c r="E7746" i="16"/>
  <c r="E7747" i="16"/>
  <c r="E7748" i="16"/>
  <c r="E7749" i="16"/>
  <c r="E7750" i="16"/>
  <c r="E7751" i="16"/>
  <c r="E7752" i="16"/>
  <c r="E7753" i="16"/>
  <c r="E7754" i="16"/>
  <c r="E7755" i="16"/>
  <c r="E7756" i="16"/>
  <c r="E7757" i="16"/>
  <c r="E7758" i="16"/>
  <c r="E7759" i="16"/>
  <c r="E7760" i="16"/>
  <c r="E7761" i="16"/>
  <c r="E7762" i="16"/>
  <c r="E7763" i="16"/>
  <c r="E7764" i="16"/>
  <c r="E7765" i="16"/>
  <c r="E7766" i="16"/>
  <c r="E7767" i="16"/>
  <c r="E7768" i="16"/>
  <c r="E7769" i="16"/>
  <c r="E7770" i="16"/>
  <c r="E7771" i="16"/>
  <c r="E7772" i="16"/>
  <c r="E7773" i="16"/>
  <c r="E7774" i="16"/>
  <c r="E7775" i="16"/>
  <c r="E7776" i="16"/>
  <c r="E7777" i="16"/>
  <c r="E7778" i="16"/>
  <c r="E7779" i="16"/>
  <c r="E7780" i="16"/>
  <c r="E7781" i="16"/>
  <c r="E7782" i="16"/>
  <c r="E7783" i="16"/>
  <c r="E7784" i="16"/>
  <c r="E7785" i="16"/>
  <c r="E7786" i="16"/>
  <c r="E7787" i="16"/>
  <c r="E7788" i="16"/>
  <c r="E7789" i="16"/>
  <c r="E7790" i="16"/>
  <c r="E7791" i="16"/>
  <c r="E7792" i="16"/>
  <c r="E7793" i="16"/>
  <c r="E7794" i="16"/>
  <c r="E7795" i="16"/>
  <c r="E7796" i="16"/>
  <c r="E7797" i="16"/>
  <c r="E7798" i="16"/>
  <c r="E7799" i="16"/>
  <c r="E7800" i="16"/>
  <c r="E7801" i="16"/>
  <c r="E7802" i="16"/>
  <c r="E7803" i="16"/>
  <c r="E7804" i="16"/>
  <c r="E7805" i="16"/>
  <c r="E7806" i="16"/>
  <c r="E7807" i="16"/>
  <c r="E7808" i="16"/>
  <c r="E7809" i="16"/>
  <c r="E7810" i="16"/>
  <c r="E7811" i="16"/>
  <c r="E7812" i="16"/>
  <c r="E7813" i="16"/>
  <c r="E7814" i="16"/>
  <c r="E7815" i="16"/>
  <c r="E7816" i="16"/>
  <c r="E7817" i="16"/>
  <c r="E7818" i="16"/>
  <c r="E7819" i="16"/>
  <c r="E7820" i="16"/>
  <c r="E7821" i="16"/>
  <c r="E7822" i="16"/>
  <c r="E7823" i="16"/>
  <c r="E7824" i="16"/>
  <c r="E7825" i="16"/>
  <c r="E7826" i="16"/>
  <c r="E7827" i="16"/>
  <c r="E7828" i="16"/>
  <c r="E7829" i="16"/>
  <c r="E7830" i="16"/>
  <c r="E7831" i="16"/>
  <c r="E7832" i="16"/>
  <c r="E7833" i="16"/>
  <c r="E7834" i="16"/>
  <c r="E7835" i="16"/>
  <c r="E7836" i="16"/>
  <c r="E7837" i="16"/>
  <c r="E7838" i="16"/>
  <c r="E7839" i="16"/>
  <c r="E7840" i="16"/>
  <c r="E7841" i="16"/>
  <c r="E7842" i="16"/>
  <c r="E7843" i="16"/>
  <c r="E7844" i="16"/>
  <c r="E7845" i="16"/>
  <c r="E7846" i="16"/>
  <c r="E7847" i="16"/>
  <c r="E7848" i="16"/>
  <c r="E7849" i="16"/>
  <c r="E7850" i="16"/>
  <c r="E7851" i="16"/>
  <c r="E7852" i="16"/>
  <c r="E7853" i="16"/>
  <c r="E7854" i="16"/>
  <c r="E7855" i="16"/>
  <c r="E7856" i="16"/>
  <c r="E7857" i="16"/>
  <c r="E7858" i="16"/>
  <c r="E7859" i="16"/>
  <c r="E7860" i="16"/>
  <c r="E7861" i="16"/>
  <c r="E7862" i="16"/>
  <c r="E7863" i="16"/>
  <c r="E7864" i="16"/>
  <c r="E7865" i="16"/>
  <c r="E7866" i="16"/>
  <c r="E7867" i="16"/>
  <c r="E7868" i="16"/>
  <c r="E7869" i="16"/>
  <c r="E7870" i="16"/>
  <c r="E7871" i="16"/>
  <c r="E7872" i="16"/>
  <c r="E7873" i="16"/>
  <c r="E7874" i="16"/>
  <c r="E7875" i="16"/>
  <c r="E7876" i="16"/>
  <c r="E7877" i="16"/>
  <c r="E7878" i="16"/>
  <c r="E7879" i="16"/>
  <c r="E7880" i="16"/>
  <c r="E7881" i="16"/>
  <c r="E7882" i="16"/>
  <c r="E7883" i="16"/>
  <c r="E7884" i="16"/>
  <c r="E7885" i="16"/>
  <c r="E7886" i="16"/>
  <c r="E7887" i="16"/>
  <c r="E7888" i="16"/>
  <c r="E7889" i="16"/>
  <c r="E7890" i="16"/>
  <c r="E7891" i="16"/>
  <c r="E7892" i="16"/>
  <c r="E7893" i="16"/>
  <c r="E7894" i="16"/>
  <c r="E7895" i="16"/>
  <c r="E7896" i="16"/>
  <c r="E7897" i="16"/>
  <c r="E7898" i="16"/>
  <c r="E7899" i="16"/>
  <c r="E7900" i="16"/>
  <c r="E7901" i="16"/>
  <c r="E7902" i="16"/>
  <c r="E7903" i="16"/>
  <c r="E7904" i="16"/>
  <c r="E7905" i="16"/>
  <c r="E7906" i="16"/>
  <c r="E7907" i="16"/>
  <c r="E7908" i="16"/>
  <c r="E7909" i="16"/>
  <c r="E7910" i="16"/>
  <c r="E7911" i="16"/>
  <c r="E7912" i="16"/>
  <c r="E7913" i="16"/>
  <c r="E7914" i="16"/>
  <c r="E7915" i="16"/>
  <c r="E7916" i="16"/>
  <c r="E7917" i="16"/>
  <c r="E7918" i="16"/>
  <c r="E7919" i="16"/>
  <c r="E7920" i="16"/>
  <c r="E7921" i="16"/>
  <c r="E7922" i="16"/>
  <c r="E7923" i="16"/>
  <c r="E7924" i="16"/>
  <c r="E7925" i="16"/>
  <c r="E7926" i="16"/>
  <c r="E7927" i="16"/>
  <c r="E7928" i="16"/>
  <c r="E7929" i="16"/>
  <c r="E7930" i="16"/>
  <c r="E7931" i="16"/>
  <c r="E7932" i="16"/>
  <c r="E7933" i="16"/>
  <c r="E7934" i="16"/>
  <c r="E7935" i="16"/>
  <c r="E7936" i="16"/>
  <c r="E7937" i="16"/>
  <c r="E7938" i="16"/>
  <c r="E7939" i="16"/>
  <c r="E7940" i="16"/>
  <c r="E7941" i="16"/>
  <c r="E7942" i="16"/>
  <c r="E7943" i="16"/>
  <c r="E7944" i="16"/>
  <c r="E7945" i="16"/>
  <c r="E7946" i="16"/>
  <c r="E7947" i="16"/>
  <c r="E7948" i="16"/>
  <c r="E7949" i="16"/>
  <c r="E7950" i="16"/>
  <c r="E7951" i="16"/>
  <c r="E7952" i="16"/>
  <c r="E7953" i="16"/>
  <c r="E7954" i="16"/>
  <c r="E7955" i="16"/>
  <c r="E7956" i="16"/>
  <c r="E7957" i="16"/>
  <c r="E7958" i="16"/>
  <c r="E7959" i="16"/>
  <c r="E7960" i="16"/>
  <c r="E7961" i="16"/>
  <c r="E7962" i="16"/>
  <c r="E7963" i="16"/>
  <c r="E7964" i="16"/>
  <c r="E7965" i="16"/>
  <c r="E7966" i="16"/>
  <c r="E7967" i="16"/>
  <c r="E7968" i="16"/>
  <c r="E7969" i="16"/>
  <c r="E7970" i="16"/>
  <c r="E7971" i="16"/>
  <c r="E7972" i="16"/>
  <c r="E7973" i="16"/>
  <c r="E7974" i="16"/>
  <c r="E7975" i="16"/>
  <c r="E7976" i="16"/>
  <c r="E7977" i="16"/>
  <c r="E7978" i="16"/>
  <c r="E7979" i="16"/>
  <c r="E7980" i="16"/>
  <c r="E7981" i="16"/>
  <c r="E7982" i="16"/>
  <c r="E7983" i="16"/>
  <c r="E7984" i="16"/>
  <c r="E7985" i="16"/>
  <c r="E7986" i="16"/>
  <c r="E7987" i="16"/>
  <c r="E7988" i="16"/>
  <c r="E7989" i="16"/>
  <c r="E7990" i="16"/>
  <c r="E7991" i="16"/>
  <c r="E7992" i="16"/>
  <c r="E7993" i="16"/>
  <c r="E7994" i="16"/>
  <c r="E7995" i="16"/>
  <c r="E7996" i="16"/>
  <c r="E7997" i="16"/>
  <c r="E7998" i="16"/>
  <c r="E7999" i="16"/>
  <c r="E8000" i="16"/>
  <c r="E8001" i="16"/>
  <c r="E8002" i="16"/>
  <c r="E8003" i="16"/>
  <c r="E8004" i="16"/>
  <c r="E8005" i="16"/>
  <c r="E8006" i="16"/>
  <c r="E8007" i="16"/>
  <c r="E8008" i="16"/>
  <c r="E8009" i="16"/>
  <c r="E8010" i="16"/>
  <c r="E8011" i="16"/>
  <c r="E8012" i="16"/>
  <c r="E8013" i="16"/>
  <c r="E8014" i="16"/>
  <c r="E8015" i="16"/>
  <c r="E8016" i="16"/>
  <c r="E8017" i="16"/>
  <c r="E8018" i="16"/>
  <c r="E8019" i="16"/>
  <c r="E8020" i="16"/>
  <c r="E8021" i="16"/>
  <c r="E8022" i="16"/>
  <c r="E8023" i="16"/>
  <c r="E8024" i="16"/>
  <c r="E8025" i="16"/>
  <c r="E8026" i="16"/>
  <c r="E8027" i="16"/>
  <c r="E8028" i="16"/>
  <c r="E8029" i="16"/>
  <c r="E8030" i="16"/>
  <c r="E8031" i="16"/>
  <c r="E8032" i="16"/>
  <c r="E8033" i="16"/>
  <c r="E8034" i="16"/>
  <c r="E8035" i="16"/>
  <c r="E8036" i="16"/>
  <c r="E8037" i="16"/>
  <c r="E8038" i="16"/>
  <c r="E8039" i="16"/>
  <c r="E8040" i="16"/>
  <c r="E8041" i="16"/>
  <c r="E8042" i="16"/>
  <c r="E8043" i="16"/>
  <c r="E8044" i="16"/>
  <c r="E8045" i="16"/>
  <c r="E8046" i="16"/>
  <c r="E8047" i="16"/>
  <c r="E8048" i="16"/>
  <c r="E8049" i="16"/>
  <c r="E8050" i="16"/>
  <c r="E8051" i="16"/>
  <c r="E8052" i="16"/>
  <c r="E8053" i="16"/>
  <c r="E8054" i="16"/>
  <c r="E8055" i="16"/>
  <c r="E8056" i="16"/>
  <c r="E8057" i="16"/>
  <c r="E8058" i="16"/>
  <c r="E8059" i="16"/>
  <c r="E8060" i="16"/>
  <c r="E8061" i="16"/>
  <c r="E8062" i="16"/>
  <c r="E8063" i="16"/>
  <c r="E8064" i="16"/>
  <c r="E8065" i="16"/>
  <c r="E8066" i="16"/>
  <c r="E8067" i="16"/>
  <c r="E8068" i="16"/>
  <c r="E8069" i="16"/>
  <c r="E8070" i="16"/>
  <c r="E8071" i="16"/>
  <c r="E8072" i="16"/>
  <c r="E8073" i="16"/>
  <c r="E8074" i="16"/>
  <c r="E8075" i="16"/>
  <c r="E8076" i="16"/>
  <c r="E8077" i="16"/>
  <c r="E8078" i="16"/>
  <c r="E8079" i="16"/>
  <c r="E8080" i="16"/>
  <c r="E8081" i="16"/>
  <c r="E8082" i="16"/>
  <c r="E8083" i="16"/>
  <c r="E8084" i="16"/>
  <c r="E8085" i="16"/>
  <c r="E8086" i="16"/>
  <c r="E8087" i="16"/>
  <c r="E8088" i="16"/>
  <c r="E8089" i="16"/>
  <c r="E8090" i="16"/>
  <c r="E8091" i="16"/>
  <c r="E8092" i="16"/>
  <c r="E8093" i="16"/>
  <c r="E8094" i="16"/>
  <c r="E8095" i="16"/>
  <c r="E8096" i="16"/>
  <c r="E8097" i="16"/>
  <c r="E8098" i="16"/>
  <c r="E8099" i="16"/>
  <c r="E8100" i="16"/>
  <c r="E8101" i="16"/>
  <c r="E8102" i="16"/>
  <c r="E8103" i="16"/>
  <c r="E8104" i="16"/>
  <c r="E8105" i="16"/>
  <c r="E8106" i="16"/>
  <c r="E8107" i="16"/>
  <c r="E8108" i="16"/>
  <c r="E8109" i="16"/>
  <c r="E8110" i="16"/>
  <c r="E8111" i="16"/>
  <c r="E8112" i="16"/>
  <c r="E8113" i="16"/>
  <c r="E8114" i="16"/>
  <c r="E8115" i="16"/>
  <c r="E8116" i="16"/>
  <c r="E8117" i="16"/>
  <c r="E8118" i="16"/>
  <c r="E8119" i="16"/>
  <c r="E8120" i="16"/>
  <c r="E8121" i="16"/>
  <c r="E8122" i="16"/>
  <c r="E8123" i="16"/>
  <c r="E8124" i="16"/>
  <c r="E8125" i="16"/>
  <c r="E8126" i="16"/>
  <c r="E8127" i="16"/>
  <c r="E8128" i="16"/>
  <c r="E8129" i="16"/>
  <c r="E8130" i="16"/>
  <c r="E8131" i="16"/>
  <c r="E8132" i="16"/>
  <c r="E8133" i="16"/>
  <c r="E8134" i="16"/>
  <c r="E8135" i="16"/>
  <c r="E8136" i="16"/>
  <c r="E8137" i="16"/>
  <c r="E8138" i="16"/>
  <c r="E8139" i="16"/>
  <c r="E8140" i="16"/>
  <c r="E8141" i="16"/>
  <c r="E8142" i="16"/>
  <c r="E8143" i="16"/>
  <c r="E8144" i="16"/>
  <c r="E8145" i="16"/>
  <c r="E8146" i="16"/>
  <c r="E8147" i="16"/>
  <c r="E8148" i="16"/>
  <c r="E8149" i="16"/>
  <c r="E8150" i="16"/>
  <c r="E8151" i="16"/>
  <c r="E8152" i="16"/>
  <c r="E8153" i="16"/>
  <c r="E8154" i="16"/>
  <c r="E8155" i="16"/>
  <c r="E8156" i="16"/>
  <c r="E8157" i="16"/>
  <c r="E8158" i="16"/>
  <c r="E8159" i="16"/>
  <c r="E8160" i="16"/>
  <c r="E8161" i="16"/>
  <c r="E8162" i="16"/>
  <c r="E8163" i="16"/>
  <c r="E8164" i="16"/>
  <c r="E8165" i="16"/>
  <c r="E8166" i="16"/>
  <c r="E8167" i="16"/>
  <c r="E8168" i="16"/>
  <c r="E8169" i="16"/>
  <c r="E8170" i="16"/>
  <c r="E8171" i="16"/>
  <c r="E8172" i="16"/>
  <c r="E8173" i="16"/>
  <c r="E8174" i="16"/>
  <c r="E8175" i="16"/>
  <c r="E8176" i="16"/>
  <c r="E8177" i="16"/>
  <c r="E8178" i="16"/>
  <c r="E8179" i="16"/>
  <c r="E8180" i="16"/>
  <c r="E8181" i="16"/>
  <c r="E8182" i="16"/>
  <c r="E8183" i="16"/>
  <c r="E8184" i="16"/>
  <c r="E8185" i="16"/>
  <c r="E8186" i="16"/>
  <c r="E8187" i="16"/>
  <c r="E8188" i="16"/>
  <c r="E8189" i="16"/>
  <c r="E8190" i="16"/>
  <c r="E8191" i="16"/>
  <c r="E8192" i="16"/>
  <c r="E8193" i="16"/>
  <c r="E8194" i="16"/>
  <c r="E8195" i="16"/>
  <c r="E8196" i="16"/>
  <c r="E8197" i="16"/>
  <c r="E8198" i="16"/>
  <c r="E8199" i="16"/>
  <c r="E8200" i="16"/>
  <c r="E8201" i="16"/>
  <c r="E8202" i="16"/>
  <c r="E8203" i="16"/>
  <c r="E8204" i="16"/>
  <c r="E8205" i="16"/>
  <c r="E8206" i="16"/>
  <c r="E8207" i="16"/>
  <c r="E8208" i="16"/>
  <c r="E8209" i="16"/>
  <c r="E8210" i="16"/>
  <c r="E8211" i="16"/>
  <c r="E8212" i="16"/>
  <c r="E8213" i="16"/>
  <c r="E8214" i="16"/>
  <c r="E8215" i="16"/>
  <c r="E8216" i="16"/>
  <c r="E8217" i="16"/>
  <c r="E8218" i="16"/>
  <c r="E8219" i="16"/>
  <c r="E8220" i="16"/>
  <c r="E8221" i="16"/>
  <c r="E8222" i="16"/>
  <c r="E8223" i="16"/>
  <c r="E8224" i="16"/>
  <c r="E8225" i="16"/>
  <c r="E8226" i="16"/>
  <c r="E8227" i="16"/>
  <c r="E8228" i="16"/>
  <c r="E8229" i="16"/>
  <c r="E8230" i="16"/>
  <c r="E8231" i="16"/>
  <c r="E8232" i="16"/>
  <c r="E8233" i="16"/>
  <c r="E8234" i="16"/>
  <c r="E8235" i="16"/>
  <c r="E8236" i="16"/>
  <c r="E8237" i="16"/>
  <c r="E8238" i="16"/>
  <c r="E8239" i="16"/>
  <c r="E8240" i="16"/>
  <c r="E8241" i="16"/>
  <c r="E8242" i="16"/>
  <c r="E8243" i="16"/>
  <c r="E8244" i="16"/>
  <c r="E8245" i="16"/>
  <c r="E8246" i="16"/>
  <c r="E8247" i="16"/>
  <c r="E8248" i="16"/>
  <c r="E8249" i="16"/>
  <c r="E8250" i="16"/>
  <c r="E8251" i="16"/>
  <c r="E8252" i="16"/>
  <c r="E8253" i="16"/>
  <c r="E8254" i="16"/>
  <c r="E8255" i="16"/>
  <c r="E8256" i="16"/>
  <c r="E8257" i="16"/>
  <c r="E8258" i="16"/>
  <c r="E8259" i="16"/>
  <c r="E8260" i="16"/>
  <c r="E8261" i="16"/>
  <c r="E8262" i="16"/>
  <c r="E8263" i="16"/>
  <c r="E8264" i="16"/>
  <c r="E8265" i="16"/>
  <c r="E8266" i="16"/>
  <c r="E8267" i="16"/>
  <c r="E8268" i="16"/>
  <c r="E8269" i="16"/>
  <c r="E8270" i="16"/>
  <c r="E8271" i="16"/>
  <c r="E8272" i="16"/>
  <c r="E8273" i="16"/>
  <c r="E8274" i="16"/>
  <c r="E8275" i="16"/>
  <c r="E8276" i="16"/>
  <c r="E8277" i="16"/>
  <c r="E8278" i="16"/>
  <c r="E8279" i="16"/>
  <c r="E8280" i="16"/>
  <c r="E8281" i="16"/>
  <c r="E8282" i="16"/>
  <c r="E8283" i="16"/>
  <c r="E8284" i="16"/>
  <c r="E8285" i="16"/>
  <c r="E8286" i="16"/>
  <c r="E8287" i="16"/>
  <c r="E8288" i="16"/>
  <c r="E8289" i="16"/>
  <c r="E8290" i="16"/>
  <c r="E8291" i="16"/>
  <c r="E8292" i="16"/>
  <c r="E8293" i="16"/>
  <c r="E8294" i="16"/>
  <c r="E8295" i="16"/>
  <c r="E8296" i="16"/>
  <c r="E8297" i="16"/>
  <c r="E8298" i="16"/>
  <c r="E8299" i="16"/>
  <c r="E8300" i="16"/>
  <c r="E8301" i="16"/>
  <c r="E8302" i="16"/>
  <c r="E8303" i="16"/>
  <c r="E8304" i="16"/>
  <c r="E8305" i="16"/>
  <c r="E8306" i="16"/>
  <c r="E8307" i="16"/>
  <c r="E8308" i="16"/>
  <c r="E8309" i="16"/>
  <c r="E8310" i="16"/>
  <c r="E8311" i="16"/>
  <c r="E8312" i="16"/>
  <c r="E8313" i="16"/>
  <c r="E8314" i="16"/>
  <c r="E8315" i="16"/>
  <c r="E8316" i="16"/>
  <c r="E8317" i="16"/>
  <c r="E8318" i="16"/>
  <c r="E8319" i="16"/>
  <c r="E8320" i="16"/>
  <c r="E8321" i="16"/>
  <c r="E8322" i="16"/>
  <c r="E8323" i="16"/>
  <c r="E8324" i="16"/>
  <c r="E8325" i="16"/>
  <c r="E8326" i="16"/>
  <c r="E8327" i="16"/>
  <c r="E8328" i="16"/>
  <c r="E8329" i="16"/>
  <c r="E8330" i="16"/>
  <c r="E8331" i="16"/>
  <c r="E8332" i="16"/>
  <c r="E8333" i="16"/>
  <c r="E8334" i="16"/>
  <c r="E8335" i="16"/>
  <c r="E8336" i="16"/>
  <c r="E8337" i="16"/>
  <c r="E8338" i="16"/>
  <c r="E8339" i="16"/>
  <c r="E8340" i="16"/>
  <c r="E8341" i="16"/>
  <c r="E8342" i="16"/>
  <c r="E8343" i="16"/>
  <c r="E8344" i="16"/>
  <c r="E8345" i="16"/>
  <c r="E8346" i="16"/>
  <c r="E8347" i="16"/>
  <c r="E8348" i="16"/>
  <c r="E8349" i="16"/>
  <c r="E8350" i="16"/>
  <c r="E8351" i="16"/>
  <c r="E8352" i="16"/>
  <c r="E8353" i="16"/>
  <c r="E8354" i="16"/>
  <c r="E8355" i="16"/>
  <c r="E8356" i="16"/>
  <c r="E8357" i="16"/>
  <c r="E8358" i="16"/>
  <c r="E8359" i="16"/>
  <c r="E8360" i="16"/>
  <c r="E8361" i="16"/>
  <c r="E8362" i="16"/>
  <c r="E8363" i="16"/>
  <c r="E8364" i="16"/>
  <c r="E8365" i="16"/>
  <c r="E8366" i="16"/>
  <c r="E8367" i="16"/>
  <c r="E8368" i="16"/>
  <c r="E8369" i="16"/>
  <c r="E8370" i="16"/>
  <c r="E8371" i="16"/>
  <c r="E8372" i="16"/>
  <c r="E8373" i="16"/>
  <c r="E8374" i="16"/>
  <c r="E8375" i="16"/>
  <c r="E8376" i="16"/>
  <c r="E8377" i="16"/>
  <c r="E8378" i="16"/>
  <c r="E8379" i="16"/>
  <c r="E8380" i="16"/>
  <c r="E8381" i="16"/>
  <c r="E8382" i="16"/>
  <c r="E8383" i="16"/>
  <c r="E8384" i="16"/>
  <c r="E8385" i="16"/>
  <c r="E8386" i="16"/>
  <c r="E8387" i="16"/>
  <c r="E8388" i="16"/>
  <c r="E8389" i="16"/>
  <c r="E8390" i="16"/>
  <c r="E8391" i="16"/>
  <c r="E8392" i="16"/>
  <c r="E8393" i="16"/>
  <c r="E8394" i="16"/>
  <c r="E8395" i="16"/>
  <c r="E8396" i="16"/>
  <c r="E8397" i="16"/>
  <c r="E8398" i="16"/>
  <c r="E8399" i="16"/>
  <c r="E8400" i="16"/>
  <c r="E8401" i="16"/>
  <c r="E8402" i="16"/>
  <c r="E8403" i="16"/>
  <c r="E8404" i="16"/>
  <c r="E8405" i="16"/>
  <c r="E8406" i="16"/>
  <c r="E8407" i="16"/>
  <c r="E8408" i="16"/>
  <c r="E8409" i="16"/>
  <c r="E8410" i="16"/>
  <c r="E8411" i="16"/>
  <c r="E8412" i="16"/>
  <c r="E8413" i="16"/>
  <c r="E8414" i="16"/>
  <c r="E8415" i="16"/>
  <c r="E8416" i="16"/>
  <c r="E8417" i="16"/>
  <c r="E8418" i="16"/>
  <c r="E8419" i="16"/>
  <c r="E8420" i="16"/>
  <c r="E8421" i="16"/>
  <c r="E8422" i="16"/>
  <c r="E8423" i="16"/>
  <c r="E8424" i="16"/>
  <c r="E8425" i="16"/>
  <c r="E8426" i="16"/>
  <c r="E8427" i="16"/>
  <c r="E8428" i="16"/>
  <c r="E8429" i="16"/>
  <c r="E8430" i="16"/>
  <c r="E8431" i="16"/>
  <c r="E8432" i="16"/>
  <c r="E8433" i="16"/>
  <c r="E8434" i="16"/>
  <c r="E8435" i="16"/>
  <c r="E8436" i="16"/>
  <c r="E8437" i="16"/>
  <c r="E8438" i="16"/>
  <c r="E8439" i="16"/>
  <c r="E8440" i="16"/>
  <c r="E8441" i="16"/>
  <c r="E8442" i="16"/>
  <c r="E8443" i="16"/>
  <c r="E8444" i="16"/>
  <c r="E8445" i="16"/>
  <c r="E8446" i="16"/>
  <c r="E8447" i="16"/>
  <c r="E8448" i="16"/>
  <c r="E8449" i="16"/>
  <c r="E8450" i="16"/>
  <c r="E8451" i="16"/>
  <c r="E8452" i="16"/>
  <c r="E8453" i="16"/>
  <c r="E8454" i="16"/>
  <c r="E8455" i="16"/>
  <c r="E8456" i="16"/>
  <c r="E8457" i="16"/>
  <c r="E8458" i="16"/>
  <c r="E8459" i="16"/>
  <c r="E8460" i="16"/>
  <c r="E8461" i="16"/>
  <c r="E8462" i="16"/>
  <c r="E8463" i="16"/>
  <c r="E8464" i="16"/>
  <c r="E8465" i="16"/>
  <c r="E8466" i="16"/>
  <c r="E8467" i="16"/>
  <c r="E8468" i="16"/>
  <c r="E8469" i="16"/>
  <c r="E8470" i="16"/>
  <c r="E8471" i="16"/>
  <c r="E8472" i="16"/>
  <c r="E8473" i="16"/>
  <c r="E8474" i="16"/>
  <c r="E8475" i="16"/>
  <c r="E8476" i="16"/>
  <c r="E8477" i="16"/>
  <c r="E8478" i="16"/>
  <c r="E8479" i="16"/>
  <c r="E8480" i="16"/>
  <c r="E8481" i="16"/>
  <c r="E8482" i="16"/>
  <c r="E8483" i="16"/>
  <c r="E8484" i="16"/>
  <c r="E8485" i="16"/>
  <c r="E8486" i="16"/>
  <c r="E8487" i="16"/>
  <c r="E8488" i="16"/>
  <c r="E8489" i="16"/>
  <c r="E8490" i="16"/>
  <c r="E8491" i="16"/>
  <c r="E8492" i="16"/>
  <c r="E8493" i="16"/>
  <c r="E8494" i="16"/>
  <c r="E8495" i="16"/>
  <c r="E8496" i="16"/>
  <c r="E8497" i="16"/>
  <c r="E8498" i="16"/>
  <c r="E8499" i="16"/>
  <c r="E8500" i="16"/>
  <c r="E8501" i="16"/>
  <c r="E8502" i="16"/>
  <c r="E8503" i="16"/>
  <c r="E8504" i="16"/>
  <c r="E8505" i="16"/>
  <c r="E8506" i="16"/>
  <c r="E8507" i="16"/>
  <c r="E8508" i="16"/>
  <c r="E8509" i="16"/>
  <c r="E8510" i="16"/>
  <c r="E8511" i="16"/>
  <c r="E8512" i="16"/>
  <c r="E8513" i="16"/>
  <c r="E8514" i="16"/>
  <c r="E8515" i="16"/>
  <c r="E8516" i="16"/>
  <c r="E8517" i="16"/>
  <c r="E8518" i="16"/>
  <c r="E8519" i="16"/>
  <c r="E8520" i="16"/>
  <c r="E8521" i="16"/>
  <c r="E8522" i="16"/>
  <c r="E8523" i="16"/>
  <c r="E8524" i="16"/>
  <c r="E8525" i="16"/>
  <c r="E8526" i="16"/>
  <c r="E8527" i="16"/>
  <c r="E8528" i="16"/>
  <c r="E8529" i="16"/>
  <c r="E8530" i="16"/>
  <c r="E8531" i="16"/>
  <c r="E8532" i="16"/>
  <c r="E8533" i="16"/>
  <c r="E8534" i="16"/>
  <c r="E8535" i="16"/>
  <c r="E8536" i="16"/>
  <c r="E8537" i="16"/>
  <c r="E8538" i="16"/>
  <c r="E8539" i="16"/>
  <c r="E8540" i="16"/>
  <c r="E8541" i="16"/>
  <c r="E8542" i="16"/>
  <c r="E8543" i="16"/>
  <c r="E8544" i="16"/>
  <c r="E8545" i="16"/>
  <c r="E8546" i="16"/>
  <c r="E8547" i="16"/>
  <c r="E8548" i="16"/>
  <c r="E8549" i="16"/>
  <c r="E8550" i="16"/>
  <c r="E8551" i="16"/>
  <c r="E8552" i="16"/>
  <c r="E8553" i="16"/>
  <c r="E8554" i="16"/>
  <c r="E8555" i="16"/>
  <c r="E8556" i="16"/>
  <c r="E8557" i="16"/>
  <c r="E8558" i="16"/>
  <c r="E8559" i="16"/>
  <c r="E8560" i="16"/>
  <c r="E8561" i="16"/>
  <c r="E8562" i="16"/>
  <c r="E8563" i="16"/>
  <c r="E8564" i="16"/>
  <c r="E8565" i="16"/>
  <c r="E8566" i="16"/>
  <c r="E8567" i="16"/>
  <c r="E8568" i="16"/>
  <c r="E8569" i="16"/>
  <c r="E8570" i="16"/>
  <c r="E8571" i="16"/>
  <c r="E8572" i="16"/>
  <c r="E8573" i="16"/>
  <c r="E8574" i="16"/>
  <c r="E8575" i="16"/>
  <c r="E8576" i="16"/>
  <c r="E8577" i="16"/>
  <c r="E8578" i="16"/>
  <c r="E8579" i="16"/>
  <c r="E8580" i="16"/>
  <c r="E8581" i="16"/>
  <c r="E8582" i="16"/>
  <c r="E8583" i="16"/>
  <c r="E8584" i="16"/>
  <c r="E8585" i="16"/>
  <c r="E8586" i="16"/>
  <c r="E8587" i="16"/>
  <c r="E8588" i="16"/>
  <c r="E8589" i="16"/>
  <c r="E8590" i="16"/>
  <c r="E8591" i="16"/>
  <c r="E8592" i="16"/>
  <c r="E8593" i="16"/>
  <c r="E8594" i="16"/>
  <c r="E8595" i="16"/>
  <c r="E8596" i="16"/>
  <c r="E8597" i="16"/>
  <c r="E8598" i="16"/>
  <c r="E8599" i="16"/>
  <c r="E8600" i="16"/>
  <c r="E8601" i="16"/>
  <c r="E8602" i="16"/>
  <c r="E8603" i="16"/>
  <c r="E8604" i="16"/>
  <c r="E8605" i="16"/>
  <c r="E8606" i="16"/>
  <c r="E8607" i="16"/>
  <c r="E8608" i="16"/>
  <c r="E8609" i="16"/>
  <c r="E8610" i="16"/>
  <c r="E8611" i="16"/>
  <c r="E8612" i="16"/>
  <c r="E8613" i="16"/>
  <c r="E8614" i="16"/>
  <c r="E8615" i="16"/>
  <c r="E8616" i="16"/>
  <c r="E8617" i="16"/>
  <c r="E8618" i="16"/>
  <c r="E8619" i="16"/>
  <c r="E8620" i="16"/>
  <c r="E8621" i="16"/>
  <c r="E8622" i="16"/>
  <c r="E8623" i="16"/>
  <c r="E8624" i="16"/>
  <c r="E8625" i="16"/>
  <c r="E8626" i="16"/>
  <c r="E8627" i="16"/>
  <c r="E8628" i="16"/>
  <c r="E8629" i="16"/>
  <c r="E8630" i="16"/>
  <c r="E8631" i="16"/>
  <c r="E8632" i="16"/>
  <c r="E8633" i="16"/>
  <c r="E8634" i="16"/>
  <c r="E8635" i="16"/>
  <c r="E8636" i="16"/>
  <c r="E8637" i="16"/>
  <c r="E8638" i="16"/>
  <c r="E8639" i="16"/>
  <c r="E8640" i="16"/>
  <c r="E8641" i="16"/>
  <c r="E8642" i="16"/>
  <c r="E8643" i="16"/>
  <c r="E8644" i="16"/>
  <c r="E8645" i="16"/>
  <c r="E8646" i="16"/>
  <c r="E8647" i="16"/>
  <c r="E8648" i="16"/>
  <c r="E8649" i="16"/>
  <c r="E8650" i="16"/>
  <c r="E8651" i="16"/>
  <c r="E8652" i="16"/>
  <c r="E8653" i="16"/>
  <c r="E8654" i="16"/>
  <c r="E8655" i="16"/>
  <c r="E8656" i="16"/>
  <c r="E8657" i="16"/>
  <c r="E8658" i="16"/>
  <c r="E8659" i="16"/>
  <c r="E8660" i="16"/>
  <c r="E8661" i="16"/>
  <c r="E8662" i="16"/>
  <c r="E8663" i="16"/>
  <c r="E8664" i="16"/>
  <c r="E8665" i="16"/>
  <c r="E8666" i="16"/>
  <c r="E8667" i="16"/>
  <c r="E8668" i="16"/>
  <c r="E8669" i="16"/>
  <c r="E8670" i="16"/>
  <c r="E8671" i="16"/>
  <c r="E8672" i="16"/>
  <c r="E8673" i="16"/>
  <c r="E8674" i="16"/>
  <c r="E8675" i="16"/>
  <c r="E8676" i="16"/>
  <c r="E8677" i="16"/>
  <c r="E8678" i="16"/>
  <c r="E8679" i="16"/>
  <c r="E8680" i="16"/>
  <c r="E8681" i="16"/>
  <c r="E8682" i="16"/>
  <c r="E8683" i="16"/>
  <c r="E8684" i="16"/>
  <c r="E8685" i="16"/>
  <c r="E8686" i="16"/>
  <c r="E8687" i="16"/>
  <c r="E8688" i="16"/>
  <c r="E8689" i="16"/>
  <c r="E8690" i="16"/>
  <c r="E8691" i="16"/>
  <c r="E8692" i="16"/>
  <c r="E8693" i="16"/>
  <c r="E8694" i="16"/>
  <c r="E8695" i="16"/>
  <c r="E8696" i="16"/>
  <c r="E8697" i="16"/>
  <c r="E8698" i="16"/>
  <c r="E8699" i="16"/>
  <c r="E8700" i="16"/>
  <c r="E8701" i="16"/>
  <c r="E8702" i="16"/>
  <c r="E8703" i="16"/>
  <c r="E8704" i="16"/>
  <c r="E8705" i="16"/>
  <c r="E8706" i="16"/>
  <c r="E8707" i="16"/>
  <c r="E8708" i="16"/>
  <c r="E8709" i="16"/>
  <c r="E8710" i="16"/>
  <c r="E8711" i="16"/>
  <c r="E8712" i="16"/>
  <c r="E8713" i="16"/>
  <c r="E8714" i="16"/>
  <c r="E8715" i="16"/>
  <c r="E8716" i="16"/>
  <c r="E8717" i="16"/>
  <c r="E8718" i="16"/>
  <c r="E8719" i="16"/>
  <c r="E8720" i="16"/>
  <c r="E8721" i="16"/>
  <c r="E8722" i="16"/>
  <c r="E8723" i="16"/>
  <c r="E8724" i="16"/>
  <c r="E8725" i="16"/>
  <c r="E8726" i="16"/>
  <c r="E8727" i="16"/>
  <c r="E8728" i="16"/>
  <c r="E8729" i="16"/>
  <c r="E8730" i="16"/>
  <c r="E8731" i="16"/>
  <c r="E8732" i="16"/>
  <c r="E8733" i="16"/>
  <c r="E8734" i="16"/>
  <c r="E8735" i="16"/>
  <c r="E8736" i="16"/>
  <c r="E8737" i="16"/>
  <c r="E8738" i="16"/>
  <c r="E8739" i="16"/>
  <c r="E8740" i="16"/>
  <c r="E8741" i="16"/>
  <c r="E8742" i="16"/>
  <c r="E8743" i="16"/>
  <c r="E8744" i="16"/>
  <c r="E8745" i="16"/>
  <c r="E8746" i="16"/>
  <c r="E8747" i="16"/>
  <c r="E8748" i="16"/>
  <c r="E8749" i="16"/>
  <c r="E8750" i="16"/>
  <c r="E8751" i="16"/>
  <c r="E8752" i="16"/>
  <c r="E8753" i="16"/>
  <c r="E8754" i="16"/>
  <c r="E8755" i="16"/>
  <c r="E8756" i="16"/>
  <c r="E8757" i="16"/>
  <c r="E8758" i="16"/>
  <c r="E8759" i="16"/>
  <c r="E8760" i="16"/>
  <c r="E8761" i="16"/>
  <c r="E8762" i="16"/>
  <c r="E8763" i="16"/>
  <c r="E8764" i="16"/>
  <c r="E8765" i="16"/>
  <c r="E8766" i="16"/>
  <c r="E8767" i="16"/>
  <c r="E8768" i="16"/>
  <c r="E8769" i="16"/>
  <c r="E8770" i="16"/>
  <c r="E8771" i="16"/>
  <c r="E8772" i="16"/>
  <c r="E8773" i="16"/>
  <c r="E8774" i="16"/>
  <c r="E8775" i="16"/>
  <c r="E8776" i="16"/>
  <c r="E8777" i="16"/>
  <c r="E8778" i="16"/>
  <c r="E8779" i="16"/>
  <c r="E8780" i="16"/>
  <c r="E8781" i="16"/>
  <c r="E8782" i="16"/>
  <c r="E8783" i="16"/>
  <c r="E8784" i="16"/>
  <c r="E8785" i="16"/>
  <c r="E8786" i="16"/>
  <c r="E8787" i="16"/>
  <c r="E8788" i="16"/>
  <c r="E8789" i="16"/>
  <c r="E8790" i="16"/>
  <c r="E8791" i="16"/>
  <c r="E8792" i="16"/>
  <c r="E8793" i="16"/>
  <c r="E8794" i="16"/>
  <c r="E8795" i="16"/>
  <c r="E8796" i="16"/>
  <c r="E8797" i="16"/>
  <c r="E8798" i="16"/>
  <c r="E8799" i="16"/>
  <c r="E8800" i="16"/>
  <c r="E8801" i="16"/>
  <c r="E8802" i="16"/>
  <c r="E8803" i="16"/>
  <c r="E8804" i="16"/>
  <c r="E8805" i="16"/>
  <c r="E8806" i="16"/>
  <c r="E8807" i="16"/>
  <c r="E8808" i="16"/>
  <c r="E8809" i="16"/>
  <c r="E8810" i="16"/>
  <c r="E8811" i="16"/>
  <c r="E8812" i="16"/>
  <c r="E8813" i="16"/>
  <c r="E8814" i="16"/>
  <c r="E8815" i="16"/>
  <c r="E8816" i="16"/>
  <c r="E8817" i="16"/>
  <c r="E8818" i="16"/>
  <c r="E8819" i="16"/>
  <c r="E8820" i="16"/>
  <c r="E8821" i="16"/>
  <c r="E8822" i="16"/>
  <c r="E8823" i="16"/>
  <c r="E8824" i="16"/>
  <c r="E8825" i="16"/>
  <c r="E8826" i="16"/>
  <c r="E8827" i="16"/>
  <c r="E8828" i="16"/>
  <c r="E8829" i="16"/>
  <c r="E8830" i="16"/>
  <c r="E8831" i="16"/>
  <c r="E8832" i="16"/>
  <c r="E8833" i="16"/>
  <c r="E8834" i="16"/>
  <c r="E8835" i="16"/>
  <c r="E8836" i="16"/>
  <c r="E8837" i="16"/>
  <c r="E8838" i="16"/>
  <c r="E8839" i="16"/>
  <c r="E8840" i="16"/>
  <c r="E8841" i="16"/>
  <c r="E8842" i="16"/>
  <c r="E8843" i="16"/>
  <c r="E8844" i="16"/>
  <c r="E8845" i="16"/>
  <c r="E8846" i="16"/>
  <c r="E8847" i="16"/>
  <c r="E8848" i="16"/>
  <c r="E8849" i="16"/>
  <c r="E8850" i="16"/>
  <c r="E8851" i="16"/>
  <c r="E8852" i="16"/>
  <c r="E8853" i="16"/>
  <c r="E8854" i="16"/>
  <c r="E8855" i="16"/>
  <c r="E8856" i="16"/>
  <c r="E8857" i="16"/>
  <c r="E8858" i="16"/>
  <c r="E8859" i="16"/>
  <c r="E8860" i="16"/>
  <c r="E8861" i="16"/>
  <c r="E8862" i="16"/>
  <c r="E8863" i="16"/>
  <c r="E8864" i="16"/>
  <c r="E8865" i="16"/>
  <c r="E8866" i="16"/>
  <c r="E8867" i="16"/>
  <c r="E8868" i="16"/>
  <c r="E8869" i="16"/>
  <c r="E8870" i="16"/>
  <c r="E8871" i="16"/>
  <c r="E8872" i="16"/>
  <c r="E8873" i="16"/>
  <c r="E8874" i="16"/>
  <c r="E8875" i="16"/>
  <c r="E8876" i="16"/>
  <c r="E8877" i="16"/>
  <c r="E8878" i="16"/>
  <c r="E8879" i="16"/>
  <c r="E8880" i="16"/>
  <c r="E8881" i="16"/>
  <c r="E8882" i="16"/>
  <c r="E8883" i="16"/>
  <c r="E8884" i="16"/>
  <c r="E8885" i="16"/>
  <c r="E8886" i="16"/>
  <c r="E8887" i="16"/>
  <c r="E8888" i="16"/>
  <c r="E8889" i="16"/>
  <c r="E8890" i="16"/>
  <c r="E8891" i="16"/>
  <c r="E8892" i="16"/>
  <c r="E8893" i="16"/>
  <c r="E8894" i="16"/>
  <c r="E8895" i="16"/>
  <c r="E8896" i="16"/>
  <c r="E8897" i="16"/>
  <c r="E8898" i="16"/>
  <c r="E8899" i="16"/>
  <c r="E8900" i="16"/>
  <c r="E8901" i="16"/>
  <c r="E8902" i="16"/>
  <c r="E8903" i="16"/>
  <c r="E8904" i="16"/>
  <c r="E8905" i="16"/>
  <c r="E8906" i="16"/>
  <c r="E8907" i="16"/>
  <c r="E8908" i="16"/>
  <c r="E8909" i="16"/>
  <c r="E8910" i="16"/>
  <c r="E8911" i="16"/>
  <c r="E8912" i="16"/>
  <c r="E8913" i="16"/>
  <c r="E8914" i="16"/>
  <c r="E8915" i="16"/>
  <c r="E8916" i="16"/>
  <c r="E8917" i="16"/>
  <c r="E8918" i="16"/>
  <c r="E8919" i="16"/>
  <c r="E8920" i="16"/>
  <c r="E8921" i="16"/>
  <c r="E8922" i="16"/>
  <c r="E8923" i="16"/>
  <c r="E8924" i="16"/>
  <c r="E8925" i="16"/>
  <c r="E8926" i="16"/>
  <c r="E8927" i="16"/>
  <c r="E8928" i="16"/>
  <c r="E8929" i="16"/>
  <c r="E8930" i="16"/>
  <c r="E8931" i="16"/>
  <c r="E8932" i="16"/>
  <c r="E8933" i="16"/>
  <c r="E8934" i="16"/>
  <c r="E8935" i="16"/>
  <c r="E8936" i="16"/>
  <c r="E8937" i="16"/>
  <c r="E8938" i="16"/>
  <c r="E8939" i="16"/>
  <c r="E8940" i="16"/>
  <c r="E8941" i="16"/>
  <c r="E8942" i="16"/>
  <c r="E8943" i="16"/>
  <c r="E8944" i="16"/>
  <c r="E8945" i="16"/>
  <c r="E8946" i="16"/>
  <c r="E8947" i="16"/>
  <c r="E8948" i="16"/>
  <c r="E8949" i="16"/>
  <c r="E8950" i="16"/>
  <c r="E8951" i="16"/>
  <c r="E8952" i="16"/>
  <c r="E8953" i="16"/>
  <c r="E8954" i="16"/>
  <c r="E8955" i="16"/>
  <c r="E8956" i="16"/>
  <c r="E8957" i="16"/>
  <c r="E8958" i="16"/>
  <c r="E8959" i="16"/>
  <c r="E8960" i="16"/>
  <c r="E8961" i="16"/>
  <c r="E8962" i="16"/>
  <c r="E8963" i="16"/>
  <c r="E8964" i="16"/>
  <c r="E8965" i="16"/>
  <c r="E8966" i="16"/>
  <c r="E8967" i="16"/>
  <c r="E8968" i="16"/>
  <c r="E8969" i="16"/>
  <c r="E8970" i="16"/>
  <c r="E8971" i="16"/>
  <c r="E8972" i="16"/>
  <c r="E8973" i="16"/>
  <c r="E8974" i="16"/>
  <c r="E8975" i="16"/>
  <c r="E8976" i="16"/>
  <c r="E8977" i="16"/>
  <c r="E8978" i="16"/>
  <c r="E8979" i="16"/>
  <c r="E8980" i="16"/>
  <c r="E8981" i="16"/>
  <c r="E8982" i="16"/>
  <c r="E8983" i="16"/>
  <c r="E8984" i="16"/>
  <c r="E8985" i="16"/>
  <c r="E8986" i="16"/>
  <c r="E8987" i="16"/>
  <c r="E8988" i="16"/>
  <c r="E8989" i="16"/>
  <c r="E8990" i="16"/>
  <c r="E8991" i="16"/>
  <c r="E8992" i="16"/>
  <c r="E8993" i="16"/>
  <c r="E8994" i="16"/>
  <c r="E8995" i="16"/>
  <c r="E8996" i="16"/>
  <c r="E8997" i="16"/>
  <c r="E8998" i="16"/>
  <c r="E8999" i="16"/>
  <c r="E9000" i="16"/>
  <c r="E9001" i="16"/>
  <c r="E9002" i="16"/>
  <c r="E9003" i="16"/>
  <c r="E9004" i="16"/>
  <c r="E9005" i="16"/>
  <c r="E9006" i="16"/>
  <c r="E9007" i="16"/>
  <c r="E9008" i="16"/>
  <c r="E9009" i="16"/>
  <c r="E9010" i="16"/>
  <c r="E9011" i="16"/>
  <c r="E9012" i="16"/>
  <c r="E9013" i="16"/>
  <c r="E9014" i="16"/>
  <c r="E9015" i="16"/>
  <c r="E9016" i="16"/>
  <c r="E9017" i="16"/>
  <c r="E9018" i="16"/>
  <c r="E9019" i="16"/>
  <c r="E9020" i="16"/>
  <c r="E9021" i="16"/>
  <c r="E9022" i="16"/>
  <c r="E9023" i="16"/>
  <c r="E9024" i="16"/>
  <c r="E9025" i="16"/>
  <c r="E9026" i="16"/>
  <c r="E9027" i="16"/>
  <c r="E9028" i="16"/>
  <c r="E9029" i="16"/>
  <c r="E9030" i="16"/>
  <c r="E9031" i="16"/>
  <c r="E9032" i="16"/>
  <c r="E9033" i="16"/>
  <c r="E9034" i="16"/>
  <c r="E9035" i="16"/>
  <c r="E9036" i="16"/>
  <c r="E9037" i="16"/>
  <c r="E9038" i="16"/>
  <c r="E9039" i="16"/>
  <c r="E9040" i="16"/>
  <c r="E9041" i="16"/>
  <c r="E9042" i="16"/>
  <c r="E9043" i="16"/>
  <c r="E9044" i="16"/>
  <c r="E9045" i="16"/>
  <c r="E9046" i="16"/>
  <c r="E9047" i="16"/>
  <c r="E9048" i="16"/>
  <c r="E9049" i="16"/>
  <c r="E9050" i="16"/>
  <c r="E9051" i="16"/>
  <c r="E9052" i="16"/>
  <c r="E9053" i="16"/>
  <c r="E9054" i="16"/>
  <c r="E9055" i="16"/>
  <c r="E9056" i="16"/>
  <c r="E9057" i="16"/>
  <c r="E9058" i="16"/>
  <c r="E9059" i="16"/>
  <c r="E9060" i="16"/>
  <c r="E9061" i="16"/>
  <c r="E9062" i="16"/>
  <c r="E9063" i="16"/>
  <c r="E9064" i="16"/>
  <c r="E9065" i="16"/>
  <c r="E9066" i="16"/>
  <c r="E9067" i="16"/>
  <c r="E9068" i="16"/>
  <c r="E9069" i="16"/>
  <c r="E9070" i="16"/>
  <c r="E9071" i="16"/>
  <c r="E9072" i="16"/>
  <c r="E9073" i="16"/>
  <c r="E9074" i="16"/>
  <c r="E9075" i="16"/>
  <c r="E9076" i="16"/>
  <c r="E9077" i="16"/>
  <c r="E9078" i="16"/>
  <c r="E9079" i="16"/>
  <c r="E9080" i="16"/>
  <c r="E9081" i="16"/>
  <c r="E9082" i="16"/>
  <c r="E9083" i="16"/>
  <c r="E9084" i="16"/>
  <c r="E9085" i="16"/>
  <c r="E9086" i="16"/>
  <c r="E9087" i="16"/>
  <c r="E9088" i="16"/>
  <c r="E9089" i="16"/>
  <c r="E9090" i="16"/>
  <c r="E9091" i="16"/>
  <c r="E9092" i="16"/>
  <c r="E9093" i="16"/>
  <c r="E9094" i="16"/>
  <c r="E9095" i="16"/>
  <c r="E9096" i="16"/>
  <c r="E9097" i="16"/>
  <c r="E9098" i="16"/>
  <c r="E9099" i="16"/>
  <c r="E9100" i="16"/>
  <c r="E9101" i="16"/>
  <c r="E9102" i="16"/>
  <c r="E9103" i="16"/>
  <c r="E9104" i="16"/>
  <c r="E9105" i="16"/>
  <c r="E9106" i="16"/>
  <c r="E9107" i="16"/>
  <c r="E9108" i="16"/>
  <c r="E9109" i="16"/>
  <c r="E9110" i="16"/>
  <c r="E9111" i="16"/>
  <c r="E9112" i="16"/>
  <c r="E9113" i="16"/>
  <c r="E9114" i="16"/>
  <c r="E9115" i="16"/>
  <c r="E9116" i="16"/>
  <c r="E9117" i="16"/>
  <c r="E9118" i="16"/>
  <c r="E9119" i="16"/>
  <c r="E9120" i="16"/>
  <c r="E9121" i="16"/>
  <c r="E9122" i="16"/>
  <c r="E9123" i="16"/>
  <c r="E9124" i="16"/>
  <c r="E9125" i="16"/>
  <c r="E9126" i="16"/>
  <c r="E9127" i="16"/>
  <c r="E9128" i="16"/>
  <c r="E9129" i="16"/>
  <c r="E9130" i="16"/>
  <c r="E9131" i="16"/>
  <c r="E9132" i="16"/>
  <c r="E9133" i="16"/>
  <c r="E9134" i="16"/>
  <c r="E9135" i="16"/>
  <c r="E9136" i="16"/>
  <c r="E9137" i="16"/>
  <c r="E9138" i="16"/>
  <c r="E9139" i="16"/>
  <c r="E9140" i="16"/>
  <c r="E9141" i="16"/>
  <c r="E9142" i="16"/>
  <c r="E9143" i="16"/>
  <c r="E9144" i="16"/>
  <c r="E9145" i="16"/>
  <c r="E9146" i="16"/>
  <c r="E9147" i="16"/>
  <c r="E9148" i="16"/>
  <c r="E9149" i="16"/>
  <c r="E9150" i="16"/>
  <c r="E9151" i="16"/>
  <c r="E9152" i="16"/>
  <c r="E9153" i="16"/>
  <c r="E9154" i="16"/>
  <c r="E9155" i="16"/>
  <c r="E9156" i="16"/>
  <c r="E9157" i="16"/>
  <c r="E9158" i="16"/>
  <c r="E9159" i="16"/>
  <c r="E9160" i="16"/>
  <c r="E9161" i="16"/>
  <c r="E9162" i="16"/>
  <c r="E9163" i="16"/>
  <c r="E9164" i="16"/>
  <c r="E9165" i="16"/>
  <c r="E9166" i="16"/>
  <c r="E9167" i="16"/>
  <c r="E9168" i="16"/>
  <c r="E9169" i="16"/>
  <c r="E9170" i="16"/>
  <c r="E9171" i="16"/>
  <c r="E9172" i="16"/>
  <c r="E9173" i="16"/>
  <c r="E9174" i="16"/>
  <c r="E9175" i="16"/>
  <c r="E9176" i="16"/>
  <c r="E9177" i="16"/>
  <c r="E9178" i="16"/>
  <c r="E9179" i="16"/>
  <c r="E9180" i="16"/>
  <c r="E9181" i="16"/>
  <c r="E9182" i="16"/>
  <c r="E9183" i="16"/>
  <c r="E9184" i="16"/>
  <c r="E9185" i="16"/>
  <c r="E9186" i="16"/>
  <c r="E9187" i="16"/>
  <c r="E9188" i="16"/>
  <c r="E9189" i="16"/>
  <c r="E9190" i="16"/>
  <c r="E9191" i="16"/>
  <c r="E9192" i="16"/>
  <c r="E9193" i="16"/>
  <c r="E9194" i="16"/>
  <c r="E9195" i="16"/>
  <c r="E9196" i="16"/>
  <c r="E9197" i="16"/>
  <c r="E9198" i="16"/>
  <c r="E9199" i="16"/>
  <c r="E9200" i="16"/>
  <c r="E9201" i="16"/>
  <c r="E9202" i="16"/>
  <c r="E9203" i="16"/>
  <c r="E9204" i="16"/>
  <c r="E9205" i="16"/>
  <c r="E9206" i="16"/>
  <c r="E9207" i="16"/>
  <c r="E9208" i="16"/>
  <c r="E9209" i="16"/>
  <c r="E9210" i="16"/>
  <c r="E9211" i="16"/>
  <c r="E9212" i="16"/>
  <c r="E9213" i="16"/>
  <c r="E9214" i="16"/>
  <c r="E9215" i="16"/>
  <c r="E9216" i="16"/>
  <c r="E9217" i="16"/>
  <c r="E9218" i="16"/>
  <c r="E9219" i="16"/>
  <c r="E9220" i="16"/>
  <c r="E9221" i="16"/>
  <c r="E9222" i="16"/>
  <c r="E9223" i="16"/>
  <c r="E9224" i="16"/>
  <c r="E9225" i="16"/>
  <c r="E9226" i="16"/>
  <c r="E9227" i="16"/>
  <c r="E9228" i="16"/>
  <c r="E9229" i="16"/>
  <c r="E9230" i="16"/>
  <c r="E9231" i="16"/>
  <c r="E9232" i="16"/>
  <c r="E9233" i="16"/>
  <c r="E9234" i="16"/>
  <c r="E9235" i="16"/>
  <c r="E9236" i="16"/>
  <c r="E9237" i="16"/>
  <c r="E9238" i="16"/>
  <c r="E9239" i="16"/>
  <c r="E9240" i="16"/>
  <c r="E9241" i="16"/>
  <c r="E9242" i="16"/>
  <c r="E9243" i="16"/>
  <c r="E9244" i="16"/>
  <c r="E9245" i="16"/>
  <c r="E9246" i="16"/>
  <c r="E9247" i="16"/>
  <c r="E9248" i="16"/>
  <c r="E9249" i="16"/>
  <c r="E9250" i="16"/>
  <c r="E9251" i="16"/>
  <c r="E9252" i="16"/>
  <c r="E9253" i="16"/>
  <c r="E9254" i="16"/>
  <c r="E9255" i="16"/>
  <c r="E9256" i="16"/>
  <c r="E9257" i="16"/>
  <c r="E9258" i="16"/>
  <c r="E9259" i="16"/>
  <c r="E9260" i="16"/>
  <c r="E9261" i="16"/>
  <c r="E9262" i="16"/>
  <c r="E9263" i="16"/>
  <c r="E9264" i="16"/>
  <c r="E9265" i="16"/>
  <c r="E9266" i="16"/>
  <c r="E9267" i="16"/>
  <c r="E9268" i="16"/>
  <c r="E9269" i="16"/>
  <c r="E9270" i="16"/>
  <c r="E9271" i="16"/>
  <c r="E9272" i="16"/>
  <c r="E9273" i="16"/>
  <c r="E9274" i="16"/>
  <c r="E9275" i="16"/>
  <c r="E9276" i="16"/>
  <c r="E9277" i="16"/>
  <c r="E9278" i="16"/>
  <c r="E9279" i="16"/>
  <c r="E9280" i="16"/>
  <c r="E9281" i="16"/>
  <c r="E9282" i="16"/>
  <c r="E9283" i="16"/>
  <c r="E9284" i="16"/>
  <c r="E9285" i="16"/>
  <c r="E9286" i="16"/>
  <c r="E9287" i="16"/>
  <c r="E9288" i="16"/>
  <c r="E9289" i="16"/>
  <c r="E9290" i="16"/>
  <c r="E9291" i="16"/>
  <c r="E9292" i="16"/>
  <c r="E9293" i="16"/>
  <c r="E9294" i="16"/>
  <c r="E9295" i="16"/>
  <c r="E9296" i="16"/>
  <c r="E9297" i="16"/>
  <c r="E9298" i="16"/>
  <c r="E9299" i="16"/>
  <c r="E9300" i="16"/>
  <c r="E9301" i="16"/>
  <c r="E9302" i="16"/>
  <c r="E9303" i="16"/>
  <c r="E9304" i="16"/>
  <c r="E9305" i="16"/>
  <c r="E9306" i="16"/>
  <c r="E9307" i="16"/>
  <c r="E9308" i="16"/>
  <c r="E9309" i="16"/>
  <c r="E9310" i="16"/>
  <c r="E9311" i="16"/>
  <c r="E9312" i="16"/>
  <c r="E9313" i="16"/>
  <c r="E9314" i="16"/>
  <c r="E9315" i="16"/>
  <c r="E9316" i="16"/>
  <c r="E9317" i="16"/>
  <c r="E9318" i="16"/>
  <c r="E9319" i="16"/>
  <c r="E9320" i="16"/>
  <c r="E9321" i="16"/>
  <c r="E9322" i="16"/>
  <c r="E9323" i="16"/>
  <c r="E9324" i="16"/>
  <c r="E9325" i="16"/>
  <c r="E9326" i="16"/>
  <c r="E9327" i="16"/>
  <c r="E9328" i="16"/>
  <c r="E9329" i="16"/>
  <c r="E9330" i="16"/>
  <c r="E9331" i="16"/>
  <c r="E9332" i="16"/>
  <c r="E9333" i="16"/>
  <c r="E9334" i="16"/>
  <c r="E9335" i="16"/>
  <c r="E9336" i="16"/>
  <c r="E9337" i="16"/>
  <c r="E9338" i="16"/>
  <c r="E9339" i="16"/>
  <c r="E9340" i="16"/>
  <c r="E9341" i="16"/>
  <c r="E9342" i="16"/>
  <c r="E9343" i="16"/>
  <c r="E9344" i="16"/>
  <c r="E9345" i="16"/>
  <c r="E9346" i="16"/>
  <c r="E9347" i="16"/>
  <c r="E9348" i="16"/>
  <c r="E9349" i="16"/>
  <c r="E9350" i="16"/>
  <c r="E9351" i="16"/>
  <c r="E9352" i="16"/>
  <c r="E9353" i="16"/>
  <c r="E9354" i="16"/>
  <c r="E9355" i="16"/>
  <c r="E9356" i="16"/>
  <c r="E9357" i="16"/>
  <c r="E9358" i="16"/>
  <c r="E9359" i="16"/>
  <c r="E9360" i="16"/>
  <c r="E9361" i="16"/>
  <c r="E9362" i="16"/>
  <c r="E9363" i="16"/>
  <c r="E9364" i="16"/>
  <c r="E9365" i="16"/>
  <c r="E9366" i="16"/>
  <c r="E9367" i="16"/>
  <c r="E9368" i="16"/>
  <c r="E9369" i="16"/>
  <c r="E9370" i="16"/>
  <c r="E9371" i="16"/>
  <c r="E9372" i="16"/>
  <c r="E9373" i="16"/>
  <c r="E9374" i="16"/>
  <c r="E9375" i="16"/>
  <c r="E9376" i="16"/>
  <c r="E9377" i="16"/>
  <c r="E9378" i="16"/>
  <c r="E9379" i="16"/>
  <c r="E9380" i="16"/>
  <c r="E9381" i="16"/>
  <c r="E9382" i="16"/>
  <c r="E9383" i="16"/>
  <c r="E9384" i="16"/>
  <c r="E9385" i="16"/>
  <c r="E9386" i="16"/>
  <c r="E9387" i="16"/>
  <c r="E9388" i="16"/>
  <c r="E9389" i="16"/>
  <c r="E9390" i="16"/>
  <c r="E9391" i="16"/>
  <c r="E9392" i="16"/>
  <c r="E9393" i="16"/>
  <c r="E9394" i="16"/>
  <c r="E9395" i="16"/>
  <c r="E9396" i="16"/>
  <c r="E9397" i="16"/>
  <c r="E9398" i="16"/>
  <c r="E9399" i="16"/>
  <c r="E9400" i="16"/>
  <c r="E9401" i="16"/>
  <c r="E9402" i="16"/>
  <c r="E9403" i="16"/>
  <c r="E9404" i="16"/>
  <c r="E9405" i="16"/>
  <c r="E9406" i="16"/>
  <c r="E9407" i="16"/>
  <c r="E9408" i="16"/>
  <c r="E9409" i="16"/>
  <c r="E9410" i="16"/>
  <c r="E9411" i="16"/>
  <c r="E9412" i="16"/>
  <c r="E9413" i="16"/>
  <c r="E9414" i="16"/>
  <c r="E9415" i="16"/>
  <c r="E9416" i="16"/>
  <c r="E9417" i="16"/>
  <c r="E9418" i="16"/>
  <c r="E9419" i="16"/>
  <c r="E9420" i="16"/>
  <c r="E9421" i="16"/>
  <c r="E9422" i="16"/>
  <c r="E9423" i="16"/>
  <c r="E9424" i="16"/>
  <c r="E9425" i="16"/>
  <c r="E9426" i="16"/>
  <c r="E9427" i="16"/>
  <c r="E9428" i="16"/>
  <c r="E9429" i="16"/>
  <c r="E9430" i="16"/>
  <c r="E9431" i="16"/>
  <c r="E9432" i="16"/>
  <c r="E9433" i="16"/>
  <c r="E9434" i="16"/>
  <c r="E9435" i="16"/>
  <c r="E9436" i="16"/>
  <c r="E9437" i="16"/>
  <c r="E9438" i="16"/>
  <c r="E9439" i="16"/>
  <c r="E9440" i="16"/>
  <c r="E9441" i="16"/>
  <c r="E9442" i="16"/>
  <c r="E9443" i="16"/>
  <c r="E9444" i="16"/>
  <c r="E9445" i="16"/>
  <c r="E9446" i="16"/>
  <c r="E9447" i="16"/>
  <c r="E9448" i="16"/>
  <c r="E9449" i="16"/>
  <c r="E9450" i="16"/>
  <c r="E9451" i="16"/>
  <c r="E9452" i="16"/>
  <c r="E9453" i="16"/>
  <c r="E9454" i="16"/>
  <c r="E9455" i="16"/>
  <c r="E9456" i="16"/>
  <c r="E9457" i="16"/>
  <c r="E9458" i="16"/>
  <c r="E9459" i="16"/>
  <c r="E9460" i="16"/>
  <c r="E9461" i="16"/>
  <c r="E9462" i="16"/>
  <c r="E9463" i="16"/>
  <c r="E9464" i="16"/>
  <c r="E9465" i="16"/>
  <c r="E9466" i="16"/>
  <c r="E9467" i="16"/>
  <c r="E9468" i="16"/>
  <c r="E9469" i="16"/>
  <c r="E9470" i="16"/>
  <c r="E9471" i="16"/>
  <c r="E9472" i="16"/>
  <c r="E9473" i="16"/>
  <c r="E9474" i="16"/>
  <c r="E9475" i="16"/>
  <c r="E9476" i="16"/>
  <c r="E9477" i="16"/>
  <c r="E9478" i="16"/>
  <c r="E9479" i="16"/>
  <c r="E9480" i="16"/>
  <c r="E9481" i="16"/>
  <c r="E9482" i="16"/>
  <c r="E9483" i="16"/>
  <c r="E9484" i="16"/>
  <c r="E9485" i="16"/>
  <c r="E9486" i="16"/>
  <c r="E9487" i="16"/>
  <c r="E9488" i="16"/>
  <c r="E9489" i="16"/>
  <c r="E9490" i="16"/>
  <c r="E9491" i="16"/>
  <c r="E9492" i="16"/>
  <c r="E9493" i="16"/>
  <c r="E9494" i="16"/>
  <c r="E9495" i="16"/>
  <c r="E9496" i="16"/>
  <c r="E9497" i="16"/>
  <c r="E9498" i="16"/>
  <c r="E9499" i="16"/>
  <c r="E9500" i="16"/>
  <c r="E9501" i="16"/>
  <c r="E9502" i="16"/>
  <c r="E9503" i="16"/>
  <c r="E9504" i="16"/>
  <c r="E9505" i="16"/>
  <c r="E9506" i="16"/>
  <c r="E9507" i="16"/>
  <c r="E9508" i="16"/>
  <c r="E9509" i="16"/>
  <c r="E9510" i="16"/>
  <c r="E9511" i="16"/>
  <c r="E9512" i="16"/>
  <c r="E9513" i="16"/>
  <c r="E9514" i="16"/>
  <c r="E9515" i="16"/>
  <c r="E9516" i="16"/>
  <c r="E9517" i="16"/>
  <c r="E9518" i="16"/>
  <c r="E9519" i="16"/>
  <c r="E9520" i="16"/>
  <c r="E9521" i="16"/>
  <c r="E9522" i="16"/>
  <c r="E9523" i="16"/>
  <c r="E9524" i="16"/>
  <c r="E9525" i="16"/>
  <c r="E9526" i="16"/>
  <c r="E9527" i="16"/>
  <c r="E9528" i="16"/>
  <c r="E9529" i="16"/>
  <c r="E9530" i="16"/>
  <c r="E9531" i="16"/>
  <c r="E9532" i="16"/>
  <c r="E9533" i="16"/>
  <c r="E9534" i="16"/>
  <c r="E9535" i="16"/>
  <c r="E9536" i="16"/>
  <c r="E9537" i="16"/>
  <c r="E9538" i="16"/>
  <c r="E9539" i="16"/>
  <c r="E9540" i="16"/>
  <c r="E9541" i="16"/>
  <c r="E9542" i="16"/>
  <c r="E9543" i="16"/>
  <c r="E9544" i="16"/>
  <c r="E9545" i="16"/>
  <c r="E9546" i="16"/>
  <c r="E9547" i="16"/>
  <c r="E9548" i="16"/>
  <c r="E9549" i="16"/>
  <c r="E9550" i="16"/>
  <c r="E9551" i="16"/>
  <c r="E9552" i="16"/>
  <c r="E9553" i="16"/>
  <c r="E9554" i="16"/>
  <c r="E9555" i="16"/>
  <c r="E9556" i="16"/>
  <c r="E9557" i="16"/>
  <c r="E9558" i="16"/>
  <c r="E9559" i="16"/>
  <c r="E9560" i="16"/>
  <c r="E9561" i="16"/>
  <c r="E9562" i="16"/>
  <c r="E9563" i="16"/>
  <c r="E9564" i="16"/>
  <c r="E9565" i="16"/>
  <c r="E9566" i="16"/>
  <c r="E9567" i="16"/>
  <c r="E9568" i="16"/>
  <c r="E9569" i="16"/>
  <c r="E9570" i="16"/>
  <c r="E9571" i="16"/>
  <c r="E9572" i="16"/>
  <c r="E9573" i="16"/>
  <c r="E9574" i="16"/>
  <c r="E9575" i="16"/>
  <c r="E9576" i="16"/>
  <c r="E9577" i="16"/>
  <c r="E9578" i="16"/>
  <c r="E9579" i="16"/>
  <c r="E9580" i="16"/>
  <c r="E9581" i="16"/>
  <c r="E9582" i="16"/>
  <c r="E9583" i="16"/>
  <c r="E9584" i="16"/>
  <c r="E9585" i="16"/>
  <c r="E9586" i="16"/>
  <c r="E9587" i="16"/>
  <c r="E9588" i="16"/>
  <c r="E9589" i="16"/>
  <c r="E9590" i="16"/>
  <c r="E9591" i="16"/>
  <c r="E9592" i="16"/>
  <c r="E9593" i="16"/>
  <c r="E9594" i="16"/>
  <c r="E9595" i="16"/>
  <c r="E9596" i="16"/>
  <c r="E9597" i="16"/>
  <c r="E9598" i="16"/>
  <c r="E9599" i="16"/>
  <c r="E9600" i="16"/>
  <c r="E9601" i="16"/>
  <c r="E9602" i="16"/>
  <c r="E9603" i="16"/>
  <c r="E9604" i="16"/>
  <c r="E9605" i="16"/>
  <c r="E9606" i="16"/>
  <c r="E9607" i="16"/>
  <c r="E9608" i="16"/>
  <c r="E9609" i="16"/>
  <c r="E9610" i="16"/>
  <c r="E9611" i="16"/>
  <c r="E9612" i="16"/>
  <c r="E9613" i="16"/>
  <c r="E9614" i="16"/>
  <c r="E9615" i="16"/>
  <c r="E9616" i="16"/>
  <c r="E9617" i="16"/>
  <c r="E9618" i="16"/>
  <c r="E9619" i="16"/>
  <c r="E9620" i="16"/>
  <c r="E9621" i="16"/>
  <c r="E9622" i="16"/>
  <c r="E9623" i="16"/>
  <c r="E9624" i="16"/>
  <c r="E9625" i="16"/>
  <c r="E9626" i="16"/>
  <c r="E9627" i="16"/>
  <c r="E9628" i="16"/>
  <c r="E9629" i="16"/>
  <c r="E9630" i="16"/>
  <c r="E9631" i="16"/>
  <c r="E9632" i="16"/>
  <c r="E9633" i="16"/>
  <c r="E9634" i="16"/>
  <c r="E9635" i="16"/>
  <c r="E9636" i="16"/>
  <c r="E9637" i="16"/>
  <c r="E9638" i="16"/>
  <c r="E9639" i="16"/>
  <c r="E9640" i="16"/>
  <c r="E9641" i="16"/>
  <c r="E9642" i="16"/>
  <c r="E9643" i="16"/>
  <c r="E9644" i="16"/>
  <c r="E9645" i="16"/>
  <c r="E9646" i="16"/>
  <c r="E9647" i="16"/>
  <c r="E9648" i="16"/>
  <c r="E9649" i="16"/>
  <c r="E9650" i="16"/>
  <c r="E9651" i="16"/>
  <c r="E9652" i="16"/>
  <c r="E9653" i="16"/>
  <c r="E9654" i="16"/>
  <c r="E9655" i="16"/>
  <c r="E9656" i="16"/>
  <c r="E9657" i="16"/>
  <c r="E9658" i="16"/>
  <c r="E9659" i="16"/>
  <c r="E9660" i="16"/>
  <c r="E9661" i="16"/>
  <c r="E9662" i="16"/>
  <c r="E9663" i="16"/>
  <c r="E9664" i="16"/>
  <c r="E9665" i="16"/>
  <c r="E9666" i="16"/>
  <c r="E9667" i="16"/>
  <c r="E9668" i="16"/>
  <c r="E9669" i="16"/>
  <c r="E9670" i="16"/>
  <c r="E9671" i="16"/>
  <c r="E9672" i="16"/>
  <c r="E9673" i="16"/>
  <c r="E9674" i="16"/>
  <c r="E9675" i="16"/>
  <c r="E9676" i="16"/>
  <c r="E9677" i="16"/>
  <c r="E9678" i="16"/>
  <c r="E9679" i="16"/>
  <c r="E9680" i="16"/>
  <c r="E9681" i="16"/>
  <c r="E9682" i="16"/>
  <c r="E9683" i="16"/>
  <c r="E9684" i="16"/>
  <c r="E9685" i="16"/>
  <c r="E9686" i="16"/>
  <c r="E9687" i="16"/>
  <c r="E9688" i="16"/>
  <c r="E9689" i="16"/>
  <c r="E9690" i="16"/>
  <c r="E9691" i="16"/>
  <c r="E9692" i="16"/>
  <c r="E9693" i="16"/>
  <c r="E9694" i="16"/>
  <c r="E9695" i="16"/>
  <c r="E9696" i="16"/>
  <c r="E9697" i="16"/>
  <c r="E9698" i="16"/>
  <c r="E9699" i="16"/>
  <c r="E9700" i="16"/>
  <c r="E9701" i="16"/>
  <c r="E9702" i="16"/>
  <c r="E9703" i="16"/>
  <c r="E9704" i="16"/>
  <c r="E9705" i="16"/>
  <c r="E9706" i="16"/>
  <c r="E9707" i="16"/>
  <c r="E9708" i="16"/>
  <c r="E9709" i="16"/>
  <c r="E9710" i="16"/>
  <c r="E9711" i="16"/>
  <c r="E9712" i="16"/>
  <c r="E9713" i="16"/>
  <c r="E9714" i="16"/>
  <c r="E9715" i="16"/>
  <c r="E9716" i="16"/>
  <c r="E9717" i="16"/>
  <c r="E9718" i="16"/>
  <c r="E9719" i="16"/>
  <c r="E9720" i="16"/>
  <c r="E9721" i="16"/>
  <c r="E9722" i="16"/>
  <c r="E9723" i="16"/>
  <c r="E9724" i="16"/>
  <c r="E9725" i="16"/>
  <c r="E9726" i="16"/>
  <c r="E9727" i="16"/>
  <c r="E9728" i="16"/>
  <c r="E9729" i="16"/>
  <c r="E9730" i="16"/>
  <c r="E9731" i="16"/>
  <c r="E9732" i="16"/>
  <c r="E9733" i="16"/>
  <c r="E9734" i="16"/>
  <c r="E9735" i="16"/>
  <c r="E9736" i="16"/>
  <c r="E9737" i="16"/>
  <c r="E9738" i="16"/>
  <c r="E9739" i="16"/>
  <c r="E9740" i="16"/>
  <c r="E9741" i="16"/>
  <c r="E9742" i="16"/>
  <c r="E9743" i="16"/>
  <c r="E9744" i="16"/>
  <c r="E9745" i="16"/>
  <c r="E9746" i="16"/>
  <c r="E9747" i="16"/>
  <c r="E9748" i="16"/>
  <c r="E9749" i="16"/>
  <c r="E9750" i="16"/>
  <c r="E9751" i="16"/>
  <c r="E9752" i="16"/>
  <c r="E9753" i="16"/>
  <c r="E9754" i="16"/>
  <c r="E9755" i="16"/>
  <c r="E9756" i="16"/>
  <c r="E9757" i="16"/>
  <c r="E9758" i="16"/>
  <c r="E9759" i="16"/>
  <c r="E9760" i="16"/>
  <c r="E9761" i="16"/>
  <c r="E9762" i="16"/>
  <c r="E9763" i="16"/>
  <c r="E9764" i="16"/>
  <c r="E9765" i="16"/>
  <c r="E9766" i="16"/>
  <c r="E9767" i="16"/>
  <c r="E9768" i="16"/>
  <c r="E9769" i="16"/>
  <c r="E9770" i="16"/>
  <c r="E9771" i="16"/>
  <c r="E9772" i="16"/>
  <c r="E9773" i="16"/>
  <c r="E9774" i="16"/>
  <c r="E9775" i="16"/>
  <c r="E9776" i="16"/>
  <c r="E9777" i="16"/>
  <c r="E9778" i="16"/>
  <c r="E9779" i="16"/>
  <c r="E9780" i="16"/>
  <c r="E9781" i="16"/>
  <c r="E9782" i="16"/>
  <c r="E9783" i="16"/>
  <c r="E9784" i="16"/>
  <c r="E9785" i="16"/>
  <c r="E9786" i="16"/>
  <c r="E9787" i="16"/>
  <c r="E9788" i="16"/>
  <c r="E9789" i="16"/>
  <c r="E9790" i="16"/>
  <c r="E9791" i="16"/>
  <c r="E9792" i="16"/>
  <c r="E9793" i="16"/>
  <c r="E9794" i="16"/>
  <c r="E9795" i="16"/>
  <c r="E9796" i="16"/>
  <c r="E9797" i="16"/>
  <c r="E9798" i="16"/>
  <c r="E9799" i="16"/>
  <c r="E9800" i="16"/>
  <c r="E9801" i="16"/>
  <c r="E9802" i="16"/>
  <c r="E9803" i="16"/>
  <c r="E9804" i="16"/>
  <c r="E9805" i="16"/>
  <c r="E9806" i="16"/>
  <c r="E9807" i="16"/>
  <c r="E9808" i="16"/>
  <c r="E9809" i="16"/>
  <c r="E9810" i="16"/>
  <c r="E9811" i="16"/>
  <c r="E9812" i="16"/>
  <c r="E9813" i="16"/>
  <c r="E9814" i="16"/>
  <c r="E9815" i="16"/>
  <c r="E9816" i="16"/>
  <c r="E9817" i="16"/>
  <c r="E9818" i="16"/>
  <c r="E9819" i="16"/>
  <c r="E9820" i="16"/>
  <c r="E9821" i="16"/>
  <c r="E9822" i="16"/>
  <c r="E9823" i="16"/>
  <c r="E9824" i="16"/>
  <c r="E9825" i="16"/>
  <c r="E9826" i="16"/>
  <c r="E9827" i="16"/>
  <c r="E9828" i="16"/>
  <c r="E9829" i="16"/>
  <c r="E9830" i="16"/>
  <c r="E9831" i="16"/>
  <c r="E9832" i="16"/>
  <c r="E9833" i="16"/>
  <c r="E9834" i="16"/>
  <c r="E9835" i="16"/>
  <c r="E9836" i="16"/>
  <c r="E9837" i="16"/>
  <c r="E9838" i="16"/>
  <c r="E9839" i="16"/>
  <c r="E9840" i="16"/>
  <c r="E9841" i="16"/>
  <c r="E9842" i="16"/>
  <c r="E9843" i="16"/>
  <c r="E9844" i="16"/>
  <c r="E9845" i="16"/>
  <c r="E9846" i="16"/>
  <c r="E9847" i="16"/>
  <c r="E9848" i="16"/>
  <c r="E9849" i="16"/>
  <c r="E9850" i="16"/>
  <c r="E9851" i="16"/>
  <c r="E9852" i="16"/>
  <c r="E9853" i="16"/>
  <c r="E9854" i="16"/>
  <c r="E9855" i="16"/>
  <c r="E9856" i="16"/>
  <c r="E9857" i="16"/>
  <c r="E9858" i="16"/>
  <c r="E9859" i="16"/>
  <c r="E9860" i="16"/>
  <c r="E9861" i="16"/>
  <c r="E9862" i="16"/>
  <c r="E9863" i="16"/>
  <c r="E9864" i="16"/>
  <c r="E9865" i="16"/>
  <c r="E9866" i="16"/>
  <c r="E9867" i="16"/>
  <c r="E9868" i="16"/>
  <c r="E9869" i="16"/>
  <c r="E9870" i="16"/>
  <c r="E9871" i="16"/>
  <c r="E9872" i="16"/>
  <c r="E9873" i="16"/>
  <c r="E9874" i="16"/>
  <c r="E9875" i="16"/>
  <c r="E9876" i="16"/>
  <c r="E9877" i="16"/>
  <c r="E9878" i="16"/>
  <c r="E9879" i="16"/>
  <c r="E9880" i="16"/>
  <c r="E9881" i="16"/>
  <c r="E9882" i="16"/>
  <c r="E9883" i="16"/>
  <c r="E9884" i="16"/>
  <c r="E9885" i="16"/>
  <c r="E9886" i="16"/>
  <c r="E9887" i="16"/>
  <c r="E9888" i="16"/>
  <c r="E9889" i="16"/>
  <c r="E9890" i="16"/>
  <c r="E9891" i="16"/>
  <c r="E9892" i="16"/>
  <c r="E9893" i="16"/>
  <c r="E9894" i="16"/>
  <c r="E9895" i="16"/>
  <c r="E9896" i="16"/>
  <c r="E9897" i="16"/>
  <c r="E9898" i="16"/>
  <c r="E9899" i="16"/>
  <c r="E9900" i="16"/>
  <c r="E9901" i="16"/>
  <c r="E9902" i="16"/>
  <c r="E9903" i="16"/>
  <c r="E9904" i="16"/>
  <c r="E9905" i="16"/>
  <c r="E9906" i="16"/>
  <c r="E9907" i="16"/>
  <c r="E9908" i="16"/>
  <c r="E9909" i="16"/>
  <c r="E9910" i="16"/>
  <c r="E9911" i="16"/>
  <c r="E9912" i="16"/>
  <c r="E9913" i="16"/>
  <c r="E9914" i="16"/>
  <c r="E9915" i="16"/>
  <c r="E9916" i="16"/>
  <c r="E9917" i="16"/>
  <c r="E9918" i="16"/>
  <c r="E9919" i="16"/>
  <c r="E9920" i="16"/>
  <c r="E9921" i="16"/>
  <c r="E9922" i="16"/>
  <c r="E9923" i="16"/>
  <c r="E9924" i="16"/>
  <c r="E9925" i="16"/>
  <c r="E9926" i="16"/>
  <c r="E9927" i="16"/>
  <c r="E9928" i="16"/>
  <c r="E9929" i="16"/>
  <c r="E9930" i="16"/>
  <c r="E9931" i="16"/>
  <c r="E9932" i="16"/>
  <c r="E9933" i="16"/>
  <c r="E9934" i="16"/>
  <c r="E9935" i="16"/>
  <c r="E9936" i="16"/>
  <c r="E9937" i="16"/>
  <c r="E9938" i="16"/>
  <c r="E9939" i="16"/>
  <c r="E9940" i="16"/>
  <c r="E9941" i="16"/>
  <c r="E9942" i="16"/>
  <c r="E9943" i="16"/>
  <c r="E9944" i="16"/>
  <c r="E9945" i="16"/>
  <c r="E9946" i="16"/>
  <c r="E9947" i="16"/>
  <c r="E9948" i="16"/>
  <c r="E9949" i="16"/>
  <c r="E9950" i="16"/>
  <c r="E9951" i="16"/>
  <c r="E9952" i="16"/>
  <c r="E9953" i="16"/>
  <c r="E9954" i="16"/>
  <c r="E9955" i="16"/>
  <c r="E9956" i="16"/>
  <c r="E9957" i="16"/>
  <c r="E9958" i="16"/>
  <c r="E9959" i="16"/>
  <c r="E9960" i="16"/>
  <c r="E9961" i="16"/>
  <c r="E9962" i="16"/>
  <c r="E9963" i="16"/>
  <c r="E9964" i="16"/>
  <c r="E9965" i="16"/>
  <c r="E9966" i="16"/>
  <c r="E9967" i="16"/>
  <c r="E9968" i="16"/>
  <c r="E9969" i="16"/>
  <c r="E9970" i="16"/>
  <c r="E9971" i="16"/>
  <c r="E9972" i="16"/>
  <c r="E9973" i="16"/>
  <c r="E9974" i="16"/>
  <c r="E9975" i="16"/>
  <c r="E9976" i="16"/>
  <c r="E9977" i="16"/>
  <c r="E9978" i="16"/>
  <c r="E9979" i="16"/>
  <c r="E9980" i="16"/>
  <c r="E9981" i="16"/>
  <c r="E9982" i="16"/>
  <c r="E9983" i="16"/>
  <c r="E9984" i="16"/>
  <c r="E9985" i="16"/>
  <c r="E9986" i="16"/>
  <c r="E9987" i="16"/>
  <c r="E9988" i="16"/>
  <c r="E9989" i="16"/>
  <c r="E9990" i="16"/>
  <c r="E9991" i="16"/>
  <c r="E9992" i="16"/>
  <c r="E9993" i="16"/>
  <c r="E9994" i="16"/>
  <c r="E9995" i="16"/>
  <c r="E9996" i="16"/>
  <c r="E9997" i="16"/>
  <c r="E9998" i="16"/>
  <c r="E9999" i="16"/>
  <c r="E10000" i="16"/>
  <c r="E10001" i="16"/>
  <c r="E10002" i="16"/>
  <c r="E10003" i="16"/>
  <c r="E10004" i="16"/>
  <c r="E10005" i="16"/>
  <c r="E10006" i="16"/>
  <c r="E10007" i="16"/>
  <c r="E10008" i="16"/>
  <c r="E10009" i="16"/>
  <c r="E10010" i="16"/>
  <c r="E10011" i="16"/>
  <c r="E10012" i="16"/>
  <c r="E10013" i="16"/>
  <c r="E10014" i="16"/>
  <c r="E10015" i="16"/>
  <c r="E10016" i="16"/>
  <c r="E10017" i="16"/>
  <c r="E10018" i="16"/>
  <c r="E10019" i="16"/>
  <c r="E10020" i="16"/>
  <c r="E10021" i="16"/>
  <c r="E10022" i="16"/>
  <c r="E10023" i="16"/>
  <c r="E10024" i="16"/>
  <c r="E10025" i="16"/>
  <c r="E10026" i="16"/>
  <c r="E10027" i="16"/>
  <c r="E10028" i="16"/>
  <c r="E10029" i="16"/>
  <c r="E10030" i="16"/>
  <c r="E10031" i="16"/>
  <c r="E10032" i="16"/>
  <c r="E10033" i="16"/>
  <c r="E10034" i="16"/>
  <c r="E10035" i="16"/>
  <c r="E10036" i="16"/>
  <c r="E10037" i="16"/>
  <c r="E10038" i="16"/>
  <c r="E10039" i="16"/>
  <c r="E10040" i="16"/>
  <c r="E10041" i="16"/>
  <c r="E10042" i="16"/>
  <c r="E10043" i="16"/>
  <c r="E10044" i="16"/>
  <c r="E10045" i="16"/>
  <c r="E10046" i="16"/>
  <c r="E10047" i="16"/>
  <c r="E10048" i="16"/>
  <c r="E10049" i="16"/>
  <c r="E10050" i="16"/>
  <c r="E10051" i="16"/>
  <c r="E10052" i="16"/>
  <c r="E10053" i="16"/>
  <c r="E10054" i="16"/>
  <c r="E10055" i="16"/>
  <c r="E10056" i="16"/>
  <c r="E10057" i="16"/>
  <c r="E10058" i="16"/>
  <c r="E10059" i="16"/>
  <c r="E10060" i="16"/>
  <c r="E10061" i="16"/>
  <c r="E10062" i="16"/>
  <c r="E10063" i="16"/>
  <c r="E10064" i="16"/>
  <c r="E10065" i="16"/>
  <c r="E10066" i="16"/>
  <c r="E10067" i="16"/>
  <c r="E10068" i="16"/>
  <c r="E10069" i="16"/>
  <c r="E10070" i="16"/>
  <c r="E10071" i="16"/>
  <c r="E10072" i="16"/>
  <c r="E10073" i="16"/>
  <c r="E10074" i="16"/>
  <c r="E10075" i="16"/>
  <c r="E10076" i="16"/>
  <c r="E10077" i="16"/>
  <c r="E10078" i="16"/>
  <c r="E10079" i="16"/>
  <c r="E10080" i="16"/>
  <c r="E10081" i="16"/>
  <c r="E10082" i="16"/>
  <c r="E10083" i="16"/>
  <c r="E10084" i="16"/>
  <c r="E10085" i="16"/>
  <c r="E10086" i="16"/>
  <c r="E10087" i="16"/>
  <c r="E10088" i="16"/>
  <c r="E10089" i="16"/>
  <c r="E10090" i="16"/>
  <c r="E10091" i="16"/>
  <c r="E10092" i="16"/>
  <c r="E10093" i="16"/>
  <c r="E10094" i="16"/>
  <c r="E10095" i="16"/>
  <c r="E10096" i="16"/>
  <c r="E10097" i="16"/>
  <c r="E10098" i="16"/>
  <c r="E10099" i="16"/>
  <c r="E10100" i="16"/>
  <c r="E10101" i="16"/>
  <c r="E10102" i="16"/>
  <c r="E10103" i="16"/>
  <c r="E10104" i="16"/>
  <c r="E10105" i="16"/>
  <c r="E10106" i="16"/>
  <c r="E10107" i="16"/>
  <c r="E10108" i="16"/>
  <c r="E10109" i="16"/>
  <c r="E10110" i="16"/>
  <c r="E10111" i="16"/>
  <c r="E10112" i="16"/>
  <c r="E10113" i="16"/>
  <c r="E10114" i="16"/>
  <c r="E10115" i="16"/>
  <c r="E10116" i="16"/>
  <c r="E10117" i="16"/>
  <c r="E10118" i="16"/>
  <c r="E10119" i="16"/>
  <c r="E10120" i="16"/>
  <c r="E10121" i="16"/>
  <c r="E10122" i="16"/>
  <c r="E10123" i="16"/>
  <c r="E10124" i="16"/>
  <c r="E10125" i="16"/>
  <c r="E10126" i="16"/>
  <c r="E10127" i="16"/>
  <c r="E10128" i="16"/>
  <c r="E10129" i="16"/>
  <c r="E10130" i="16"/>
  <c r="E10131" i="16"/>
  <c r="E10132" i="16"/>
  <c r="E10133" i="16"/>
  <c r="E10134" i="16"/>
  <c r="E10135" i="16"/>
  <c r="E10136" i="16"/>
  <c r="E10137" i="16"/>
  <c r="E10138" i="16"/>
  <c r="E10139" i="16"/>
  <c r="E10140" i="16"/>
  <c r="E10141" i="16"/>
  <c r="E10142" i="16"/>
  <c r="E10143" i="16"/>
  <c r="E10144" i="16"/>
  <c r="E10145" i="16"/>
  <c r="E10146" i="16"/>
  <c r="E10147" i="16"/>
  <c r="E10148" i="16"/>
  <c r="E10149" i="16"/>
  <c r="E10150" i="16"/>
  <c r="E10151" i="16"/>
  <c r="E10152" i="16"/>
  <c r="E10153" i="16"/>
  <c r="E10154" i="16"/>
  <c r="E10155" i="16"/>
  <c r="E10156" i="16"/>
  <c r="E10157" i="16"/>
  <c r="E10158" i="16"/>
  <c r="E10159" i="16"/>
  <c r="E10160" i="16"/>
  <c r="E10161" i="16"/>
  <c r="E10162" i="16"/>
  <c r="E10163" i="16"/>
  <c r="E10164" i="16"/>
  <c r="E10165" i="16"/>
  <c r="E10166" i="16"/>
  <c r="E10167" i="16"/>
  <c r="E10168" i="16"/>
  <c r="E10169" i="16"/>
  <c r="E10170" i="16"/>
  <c r="E10171" i="16"/>
  <c r="E10172" i="16"/>
  <c r="E10173" i="16"/>
  <c r="E10174" i="16"/>
  <c r="E10175" i="16"/>
  <c r="E10176" i="16"/>
  <c r="E10177" i="16"/>
  <c r="E10178" i="16"/>
  <c r="E10179" i="16"/>
  <c r="E10180" i="16"/>
  <c r="E10181" i="16"/>
  <c r="E10182" i="16"/>
  <c r="E10183" i="16"/>
  <c r="E10184" i="16"/>
  <c r="E10185" i="16"/>
  <c r="E10186" i="16"/>
  <c r="E10187" i="16"/>
  <c r="E10188" i="16"/>
  <c r="E10189" i="16"/>
  <c r="E10190" i="16"/>
  <c r="E10191" i="16"/>
  <c r="E10192" i="16"/>
  <c r="E10193" i="16"/>
  <c r="E10194" i="16"/>
  <c r="E10195" i="16"/>
  <c r="E10196" i="16"/>
  <c r="E10197" i="16"/>
  <c r="E10198" i="16"/>
  <c r="E10199" i="16"/>
  <c r="E10200" i="16"/>
  <c r="E10201" i="16"/>
  <c r="E10202" i="16"/>
  <c r="E10203" i="16"/>
  <c r="E10204" i="16"/>
  <c r="E10205" i="16"/>
  <c r="E10206" i="16"/>
  <c r="E10207" i="16"/>
  <c r="E10208" i="16"/>
  <c r="E10209" i="16"/>
  <c r="E10210" i="16"/>
  <c r="E10211" i="16"/>
  <c r="E10212" i="16"/>
  <c r="E10213" i="16"/>
  <c r="E10214" i="16"/>
  <c r="E10215" i="16"/>
  <c r="E10216" i="16"/>
  <c r="E10217" i="16"/>
  <c r="E10218" i="16"/>
  <c r="E10219" i="16"/>
  <c r="E10220" i="16"/>
  <c r="E10221" i="16"/>
  <c r="E10222" i="16"/>
  <c r="E10223" i="16"/>
  <c r="E10224" i="16"/>
  <c r="E10225" i="16"/>
  <c r="E10226" i="16"/>
  <c r="E10227" i="16"/>
  <c r="E10228" i="16"/>
  <c r="E10229" i="16"/>
  <c r="E10230" i="16"/>
  <c r="E10231" i="16"/>
  <c r="E10232" i="16"/>
  <c r="E10233" i="16"/>
  <c r="E10234" i="16"/>
  <c r="E10235" i="16"/>
  <c r="E10236" i="16"/>
  <c r="E10237" i="16"/>
  <c r="E10238" i="16"/>
  <c r="E10239" i="16"/>
  <c r="E10240" i="16"/>
  <c r="E10241" i="16"/>
  <c r="E10242" i="16"/>
  <c r="E10243" i="16"/>
  <c r="E10244" i="16"/>
  <c r="E10245" i="16"/>
  <c r="E10246" i="16"/>
  <c r="E10247" i="16"/>
  <c r="E10248" i="16"/>
  <c r="E10249" i="16"/>
  <c r="E10250" i="16"/>
  <c r="E10251" i="16"/>
  <c r="E10252" i="16"/>
  <c r="E10253" i="16"/>
  <c r="E10254" i="16"/>
  <c r="E10255" i="16"/>
  <c r="E10256" i="16"/>
  <c r="E10257" i="16"/>
  <c r="E10258" i="16"/>
  <c r="E10259" i="16"/>
  <c r="E10260" i="16"/>
  <c r="E10261" i="16"/>
  <c r="E10262" i="16"/>
  <c r="E10263" i="16"/>
  <c r="E10264" i="16"/>
  <c r="E10265" i="16"/>
  <c r="E10266" i="16"/>
  <c r="E10267" i="16"/>
  <c r="E10268" i="16"/>
  <c r="E10269" i="16"/>
  <c r="E10270" i="16"/>
  <c r="E10271" i="16"/>
  <c r="E10272" i="16"/>
  <c r="E10273" i="16"/>
  <c r="E10274" i="16"/>
  <c r="E10275" i="16"/>
  <c r="E10276" i="16"/>
  <c r="E10277" i="16"/>
  <c r="E10278" i="16"/>
  <c r="E10279" i="16"/>
  <c r="E10280" i="16"/>
  <c r="E10281" i="16"/>
  <c r="E10282" i="16"/>
  <c r="E10283" i="16"/>
  <c r="E10284" i="16"/>
  <c r="E10285" i="16"/>
  <c r="E10286" i="16"/>
  <c r="E10287" i="16"/>
  <c r="E10288" i="16"/>
  <c r="E10289" i="16"/>
  <c r="E10290" i="16"/>
  <c r="E10291" i="16"/>
  <c r="E10292" i="16"/>
  <c r="E10293" i="16"/>
  <c r="E10294" i="16"/>
  <c r="E10295" i="16"/>
  <c r="E10296" i="16"/>
  <c r="E10297" i="16"/>
  <c r="E10298" i="16"/>
  <c r="E10299" i="16"/>
  <c r="E10300" i="16"/>
  <c r="E10301" i="16"/>
  <c r="E10302" i="16"/>
  <c r="E10303" i="16"/>
  <c r="E10304" i="16"/>
  <c r="E10305" i="16"/>
  <c r="E10306" i="16"/>
  <c r="E10307" i="16"/>
  <c r="E10308" i="16"/>
  <c r="E10309" i="16"/>
  <c r="E10310" i="16"/>
  <c r="E10311" i="16"/>
  <c r="E10312" i="16"/>
  <c r="E10313" i="16"/>
  <c r="E10314" i="16"/>
  <c r="E10315" i="16"/>
  <c r="E10316" i="16"/>
  <c r="E10317" i="16"/>
  <c r="E10318" i="16"/>
  <c r="E10319" i="16"/>
  <c r="E10320" i="16"/>
  <c r="E10321" i="16"/>
  <c r="E10322" i="16"/>
  <c r="E10323" i="16"/>
  <c r="E10324" i="16"/>
  <c r="E10325" i="16"/>
  <c r="E10326" i="16"/>
  <c r="E10327" i="16"/>
  <c r="E10328" i="16"/>
  <c r="E10329" i="16"/>
  <c r="E10330" i="16"/>
  <c r="E10331" i="16"/>
  <c r="E10332" i="16"/>
  <c r="E10333" i="16"/>
  <c r="E10334" i="16"/>
  <c r="E10335" i="16"/>
  <c r="E10336" i="16"/>
  <c r="E10337" i="16"/>
  <c r="E10338" i="16"/>
  <c r="E10339" i="16"/>
  <c r="E10340" i="16"/>
  <c r="E10341" i="16"/>
  <c r="E10342" i="16"/>
  <c r="E10343" i="16"/>
  <c r="E10344" i="16"/>
  <c r="E10345" i="16"/>
  <c r="E10346" i="16"/>
  <c r="E10347" i="16"/>
  <c r="E10348" i="16"/>
  <c r="E10349" i="16"/>
  <c r="E10350" i="16"/>
  <c r="E10351" i="16"/>
  <c r="E10352" i="16"/>
  <c r="E10353" i="16"/>
  <c r="E10354" i="16"/>
  <c r="E10355" i="16"/>
  <c r="E10356" i="16"/>
  <c r="E10357" i="16"/>
  <c r="E10358" i="16"/>
  <c r="E10359" i="16"/>
  <c r="E10360" i="16"/>
  <c r="E10361" i="16"/>
  <c r="E10362" i="16"/>
  <c r="E10363" i="16"/>
  <c r="E10364" i="16"/>
  <c r="E10365" i="16"/>
  <c r="E10366" i="16"/>
  <c r="E10367" i="16"/>
  <c r="E10368" i="16"/>
  <c r="E10369" i="16"/>
  <c r="E10370" i="16"/>
  <c r="E10371" i="16"/>
  <c r="E10372" i="16"/>
  <c r="E10373" i="16"/>
  <c r="E10374" i="16"/>
  <c r="E10375" i="16"/>
  <c r="E10376" i="16"/>
  <c r="E10377" i="16"/>
  <c r="E10378" i="16"/>
  <c r="E10379" i="16"/>
  <c r="E10380" i="16"/>
  <c r="E10381" i="16"/>
  <c r="E10382" i="16"/>
  <c r="E10383" i="16"/>
  <c r="E10384" i="16"/>
  <c r="E10385" i="16"/>
  <c r="E10386" i="16"/>
  <c r="E10387" i="16"/>
  <c r="E10388" i="16"/>
  <c r="E10389" i="16"/>
  <c r="E10390" i="16"/>
  <c r="E10391" i="16"/>
  <c r="E10392" i="16"/>
  <c r="E10393" i="16"/>
  <c r="E10394" i="16"/>
  <c r="E10395" i="16"/>
  <c r="E10396" i="16"/>
  <c r="E10397" i="16"/>
  <c r="E10398" i="16"/>
  <c r="E10399" i="16"/>
  <c r="E10400" i="16"/>
  <c r="E10401" i="16"/>
  <c r="E10402" i="16"/>
  <c r="E10403" i="16"/>
  <c r="E10404" i="16"/>
  <c r="E10405" i="16"/>
  <c r="E10406" i="16"/>
  <c r="E10407" i="16"/>
  <c r="E10408" i="16"/>
  <c r="E10409" i="16"/>
  <c r="E10410" i="16"/>
  <c r="E10411" i="16"/>
  <c r="E10412" i="16"/>
  <c r="E10413" i="16"/>
  <c r="E10414" i="16"/>
  <c r="E10415" i="16"/>
  <c r="E10416" i="16"/>
  <c r="E10417" i="16"/>
  <c r="E10418" i="16"/>
  <c r="E10419" i="16"/>
  <c r="E10420" i="16"/>
  <c r="E10421" i="16"/>
  <c r="E10422" i="16"/>
  <c r="E10423" i="16"/>
  <c r="E10424" i="16"/>
  <c r="E10425" i="16"/>
  <c r="E10426" i="16"/>
  <c r="E10427" i="16"/>
  <c r="E10428" i="16"/>
  <c r="E10429" i="16"/>
  <c r="E10430" i="16"/>
  <c r="E10431" i="16"/>
  <c r="E10432" i="16"/>
  <c r="E10433" i="16"/>
  <c r="E10434" i="16"/>
  <c r="E10435" i="16"/>
  <c r="E10436" i="16"/>
  <c r="E10437" i="16"/>
  <c r="E10438" i="16"/>
  <c r="E10439" i="16"/>
  <c r="E10440" i="16"/>
  <c r="E10441" i="16"/>
  <c r="E10442" i="16"/>
  <c r="E10443" i="16"/>
  <c r="E10444" i="16"/>
  <c r="E10445" i="16"/>
  <c r="E10446" i="16"/>
  <c r="E10447" i="16"/>
  <c r="E10448" i="16"/>
  <c r="E10449" i="16"/>
  <c r="E10450" i="16"/>
  <c r="E10451" i="16"/>
  <c r="E10452" i="16"/>
  <c r="E10453" i="16"/>
  <c r="E10454" i="16"/>
  <c r="E10455" i="16"/>
  <c r="E10456" i="16"/>
  <c r="E10457" i="16"/>
  <c r="E10458" i="16"/>
  <c r="E10459" i="16"/>
  <c r="E10460" i="16"/>
  <c r="E10461" i="16"/>
  <c r="E10462" i="16"/>
  <c r="E10463" i="16"/>
  <c r="E10464" i="16"/>
  <c r="E10465" i="16"/>
  <c r="E10466" i="16"/>
  <c r="E10467" i="16"/>
  <c r="E10468" i="16"/>
  <c r="E10469" i="16"/>
  <c r="E10470" i="16"/>
  <c r="E10471" i="16"/>
  <c r="E10472" i="16"/>
  <c r="E10473" i="16"/>
  <c r="E10474" i="16"/>
  <c r="E10475" i="16"/>
  <c r="E10476" i="16"/>
  <c r="E10477" i="16"/>
  <c r="E10478" i="16"/>
  <c r="E10479" i="16"/>
  <c r="E10480" i="16"/>
  <c r="E10481" i="16"/>
  <c r="E10482" i="16"/>
  <c r="E10483" i="16"/>
  <c r="E10484" i="16"/>
  <c r="E10485" i="16"/>
  <c r="E10486" i="16"/>
  <c r="E10487" i="16"/>
  <c r="E10488" i="16"/>
  <c r="E10489" i="16"/>
  <c r="E10490" i="16"/>
  <c r="E10491" i="16"/>
  <c r="E10492" i="16"/>
  <c r="E10493" i="16"/>
  <c r="E10494" i="16"/>
  <c r="E10495" i="16"/>
  <c r="E10496" i="16"/>
  <c r="E10497" i="16"/>
  <c r="E10498" i="16"/>
  <c r="E10499" i="16"/>
  <c r="E10500" i="16"/>
  <c r="E10501" i="16"/>
  <c r="E10502" i="16"/>
  <c r="E10503" i="16"/>
  <c r="E10504" i="16"/>
  <c r="E10505" i="16"/>
  <c r="E10506" i="16"/>
  <c r="E10507" i="16"/>
  <c r="E10508" i="16"/>
  <c r="E10509" i="16"/>
  <c r="E10510" i="16"/>
  <c r="E10511" i="16"/>
  <c r="E10512" i="16"/>
  <c r="E10513" i="16"/>
  <c r="E10514" i="16"/>
  <c r="E10515" i="16"/>
  <c r="E10516" i="16"/>
  <c r="E10517" i="16"/>
  <c r="E10518" i="16"/>
  <c r="E10519" i="16"/>
  <c r="E10520" i="16"/>
  <c r="E10521" i="16"/>
  <c r="E10522" i="16"/>
  <c r="E10523" i="16"/>
  <c r="E10524" i="16"/>
  <c r="E10525" i="16"/>
  <c r="E10526" i="16"/>
  <c r="E10527" i="16"/>
  <c r="E10528" i="16"/>
  <c r="E10529" i="16"/>
  <c r="E10530" i="16"/>
  <c r="E10531" i="16"/>
  <c r="E10532" i="16"/>
  <c r="E10533" i="16"/>
  <c r="E10534" i="16"/>
  <c r="E10535" i="16"/>
  <c r="E10536" i="16"/>
  <c r="E10537" i="16"/>
  <c r="E10538" i="16"/>
  <c r="E10539" i="16"/>
  <c r="E10540" i="16"/>
  <c r="E10541" i="16"/>
  <c r="E10542" i="16"/>
  <c r="E10543" i="16"/>
  <c r="E10544" i="16"/>
  <c r="E10545" i="16"/>
  <c r="E10546" i="16"/>
  <c r="E10547" i="16"/>
  <c r="E10548" i="16"/>
  <c r="E10549" i="16"/>
  <c r="E10550" i="16"/>
  <c r="E10551" i="16"/>
  <c r="E10552" i="16"/>
  <c r="E10553" i="16"/>
  <c r="E10554" i="16"/>
  <c r="E10555" i="16"/>
  <c r="E10556" i="16"/>
  <c r="E10557" i="16"/>
  <c r="E10558" i="16"/>
  <c r="E10559" i="16"/>
  <c r="E10560" i="16"/>
  <c r="E10561" i="16"/>
  <c r="E10562" i="16"/>
  <c r="E10563" i="16"/>
  <c r="E10564" i="16"/>
  <c r="E10565" i="16"/>
  <c r="E10566" i="16"/>
  <c r="E10567" i="16"/>
  <c r="E10568" i="16"/>
  <c r="E10569" i="16"/>
  <c r="E10570" i="16"/>
  <c r="E10571" i="16"/>
  <c r="E10572" i="16"/>
  <c r="E10573" i="16"/>
  <c r="E10574" i="16"/>
  <c r="E10575" i="16"/>
  <c r="E10576" i="16"/>
  <c r="E10577" i="16"/>
  <c r="E10578" i="16"/>
  <c r="E10579" i="16"/>
  <c r="E10580" i="16"/>
  <c r="E10581" i="16"/>
  <c r="E10582" i="16"/>
  <c r="E10583" i="16"/>
  <c r="E10584" i="16"/>
  <c r="E10585" i="16"/>
  <c r="E10586" i="16"/>
  <c r="E10587" i="16"/>
  <c r="E10588" i="16"/>
  <c r="E10589" i="16"/>
  <c r="E10590" i="16"/>
  <c r="E10591" i="16"/>
  <c r="E10592" i="16"/>
  <c r="E10593" i="16"/>
  <c r="E10594" i="16"/>
  <c r="E10595" i="16"/>
  <c r="E10596" i="16"/>
  <c r="E10597" i="16"/>
  <c r="E10598" i="16"/>
  <c r="E10599" i="16"/>
  <c r="E10600" i="16"/>
  <c r="E10601" i="16"/>
  <c r="E10602" i="16"/>
  <c r="E10603" i="16"/>
  <c r="E10604" i="16"/>
  <c r="E10605" i="16"/>
  <c r="E10606" i="16"/>
  <c r="E10607" i="16"/>
  <c r="E10608" i="16"/>
  <c r="E10609" i="16"/>
  <c r="E10610" i="16"/>
  <c r="E10611" i="16"/>
  <c r="E10612" i="16"/>
  <c r="E10613" i="16"/>
  <c r="E10614" i="16"/>
  <c r="E10615" i="16"/>
  <c r="E10616" i="16"/>
  <c r="E10617" i="16"/>
  <c r="E10618" i="16"/>
  <c r="E10619" i="16"/>
  <c r="E10620" i="16"/>
  <c r="E10621" i="16"/>
  <c r="E10622" i="16"/>
  <c r="E10623" i="16"/>
  <c r="E10624" i="16"/>
  <c r="E10625" i="16"/>
  <c r="E10626" i="16"/>
  <c r="E10627" i="16"/>
  <c r="E10628" i="16"/>
  <c r="E10629" i="16"/>
  <c r="E10630" i="16"/>
  <c r="E10631" i="16"/>
  <c r="E10632" i="16"/>
  <c r="E10633" i="16"/>
  <c r="E10634" i="16"/>
  <c r="E10635" i="16"/>
  <c r="E10636" i="16"/>
  <c r="E10637" i="16"/>
  <c r="E10638" i="16"/>
  <c r="E10639" i="16"/>
  <c r="E10640" i="16"/>
  <c r="E10641" i="16"/>
  <c r="E10642" i="16"/>
  <c r="E10643" i="16"/>
  <c r="E10644" i="16"/>
  <c r="E10645" i="16"/>
  <c r="E10646" i="16"/>
  <c r="E10647" i="16"/>
  <c r="E10648" i="16"/>
  <c r="E10649" i="16"/>
  <c r="E10650" i="16"/>
  <c r="E10651" i="16"/>
  <c r="E10652" i="16"/>
  <c r="E10653" i="16"/>
  <c r="E10654" i="16"/>
  <c r="E10655" i="16"/>
  <c r="E10656" i="16"/>
  <c r="E10657" i="16"/>
  <c r="E10658" i="16"/>
  <c r="E10659" i="16"/>
  <c r="E10660" i="16"/>
  <c r="E10661" i="16"/>
  <c r="E10662" i="16"/>
  <c r="E10663" i="16"/>
  <c r="E10664" i="16"/>
  <c r="E10665" i="16"/>
  <c r="E10666" i="16"/>
  <c r="E10667" i="16"/>
  <c r="E10668" i="16"/>
  <c r="E10669" i="16"/>
  <c r="E10670" i="16"/>
  <c r="E10671" i="16"/>
  <c r="E10672" i="16"/>
  <c r="E10673" i="16"/>
  <c r="E10674" i="16"/>
  <c r="E10675" i="16"/>
  <c r="E10676" i="16"/>
  <c r="E10677" i="16"/>
  <c r="E10678" i="16"/>
  <c r="E10679" i="16"/>
  <c r="E10680" i="16"/>
  <c r="E10681" i="16"/>
  <c r="E10682" i="16"/>
  <c r="E10683" i="16"/>
  <c r="E10684" i="16"/>
  <c r="E10685" i="16"/>
  <c r="E10686" i="16"/>
  <c r="E10687" i="16"/>
  <c r="E10688" i="16"/>
  <c r="E10689" i="16"/>
  <c r="E10690" i="16"/>
  <c r="E10691" i="16"/>
  <c r="E10692" i="16"/>
  <c r="E10693" i="16"/>
  <c r="E10694" i="16"/>
  <c r="E10695" i="16"/>
  <c r="E10696" i="16"/>
  <c r="E10697" i="16"/>
  <c r="E10698" i="16"/>
  <c r="E10699" i="16"/>
  <c r="E10700" i="16"/>
  <c r="E10701" i="16"/>
  <c r="E10702" i="16"/>
  <c r="E10703" i="16"/>
  <c r="E10704" i="16"/>
  <c r="E10705" i="16"/>
  <c r="E10706" i="16"/>
  <c r="E10707" i="16"/>
  <c r="E10708" i="16"/>
  <c r="E10709" i="16"/>
  <c r="E10710" i="16"/>
  <c r="E10711" i="16"/>
  <c r="E10712" i="16"/>
  <c r="E10713" i="16"/>
  <c r="E10714" i="16"/>
  <c r="E10715" i="16"/>
  <c r="E10716" i="16"/>
  <c r="E10717" i="16"/>
  <c r="E10718" i="16"/>
  <c r="E10719" i="16"/>
  <c r="E10720" i="16"/>
  <c r="E10721" i="16"/>
  <c r="E10722" i="16"/>
  <c r="E10723" i="16"/>
  <c r="E10724" i="16"/>
  <c r="E10725" i="16"/>
  <c r="E10726" i="16"/>
  <c r="E10727" i="16"/>
  <c r="E10728" i="16"/>
  <c r="E10729" i="16"/>
  <c r="E10730" i="16"/>
  <c r="E10731" i="16"/>
  <c r="E10732" i="16"/>
  <c r="E10733" i="16"/>
  <c r="E10734" i="16"/>
  <c r="E10735" i="16"/>
  <c r="E10736" i="16"/>
  <c r="E10737" i="16"/>
  <c r="E10738" i="16"/>
  <c r="E10739" i="16"/>
  <c r="E10740" i="16"/>
  <c r="E10741" i="16"/>
  <c r="E10742" i="16"/>
  <c r="E10743" i="16"/>
  <c r="E10744" i="16"/>
  <c r="E10745" i="16"/>
  <c r="E10746" i="16"/>
  <c r="E10747" i="16"/>
  <c r="E10748" i="16"/>
  <c r="E10749" i="16"/>
  <c r="E10750" i="16"/>
  <c r="E10751" i="16"/>
  <c r="E10752" i="16"/>
  <c r="E10753" i="16"/>
  <c r="E10754" i="16"/>
  <c r="E10755" i="16"/>
  <c r="E10756" i="16"/>
  <c r="E10757" i="16"/>
  <c r="E10758" i="16"/>
  <c r="E10759" i="16"/>
  <c r="E10760" i="16"/>
  <c r="E10761" i="16"/>
  <c r="E10762" i="16"/>
  <c r="E10763" i="16"/>
  <c r="E10764" i="16"/>
  <c r="E10765" i="16"/>
  <c r="E10766" i="16"/>
  <c r="E10767" i="16"/>
  <c r="E10768" i="16"/>
  <c r="E10769" i="16"/>
  <c r="E10770" i="16"/>
  <c r="E10771" i="16"/>
  <c r="E10772" i="16"/>
  <c r="E10773" i="16"/>
  <c r="E10774" i="16"/>
  <c r="E10775" i="16"/>
  <c r="E10776" i="16"/>
  <c r="E10777" i="16"/>
  <c r="E10778" i="16"/>
  <c r="E10779" i="16"/>
  <c r="E10780" i="16"/>
  <c r="E10781" i="16"/>
  <c r="E10782" i="16"/>
  <c r="E10783" i="16"/>
  <c r="E10784" i="16"/>
  <c r="E10785" i="16"/>
  <c r="E10786" i="16"/>
  <c r="E10787" i="16"/>
  <c r="E10788" i="16"/>
  <c r="E10789" i="16"/>
  <c r="E10790" i="16"/>
  <c r="E10791" i="16"/>
  <c r="E10792" i="16"/>
  <c r="E10793" i="16"/>
  <c r="E10794" i="16"/>
  <c r="E10795" i="16"/>
  <c r="E10796" i="16"/>
  <c r="E10797" i="16"/>
  <c r="E10798" i="16"/>
  <c r="E10799" i="16"/>
  <c r="E10800" i="16"/>
  <c r="E10801" i="16"/>
  <c r="E10802" i="16"/>
  <c r="E10803" i="16"/>
  <c r="E10804" i="16"/>
  <c r="E10805" i="16"/>
  <c r="E10806" i="16"/>
  <c r="E10807" i="16"/>
  <c r="E10808" i="16"/>
  <c r="E10809" i="16"/>
  <c r="E10810" i="16"/>
  <c r="E10811" i="16"/>
  <c r="E10812" i="16"/>
  <c r="E10813" i="16"/>
  <c r="E10814" i="16"/>
  <c r="E10815" i="16"/>
  <c r="E10816" i="16"/>
  <c r="E10817" i="16"/>
  <c r="E10818" i="16"/>
  <c r="E10819" i="16"/>
  <c r="E10820" i="16"/>
  <c r="E10821" i="16"/>
  <c r="E10822" i="16"/>
  <c r="E10823" i="16"/>
  <c r="E10824" i="16"/>
  <c r="E10825" i="16"/>
  <c r="E10826" i="16"/>
  <c r="E10827" i="16"/>
  <c r="E10828" i="16"/>
  <c r="E10829" i="16"/>
  <c r="E10830" i="16"/>
  <c r="E10831" i="16"/>
  <c r="E10832" i="16"/>
  <c r="E10833" i="16"/>
  <c r="E10834" i="16"/>
  <c r="E10835" i="16"/>
  <c r="E10836" i="16"/>
  <c r="E10837" i="16"/>
  <c r="E10838" i="16"/>
  <c r="E10839" i="16"/>
  <c r="E10840" i="16"/>
  <c r="E10841" i="16"/>
  <c r="E10842" i="16"/>
  <c r="E10843" i="16"/>
  <c r="E10844" i="16"/>
  <c r="E10845" i="16"/>
  <c r="E10846" i="16"/>
  <c r="E10847" i="16"/>
  <c r="E10848" i="16"/>
  <c r="E10849" i="16"/>
  <c r="E10850" i="16"/>
  <c r="E10851" i="16"/>
  <c r="E10852" i="16"/>
  <c r="E10853" i="16"/>
  <c r="E10854" i="16"/>
  <c r="E10855" i="16"/>
  <c r="E10856" i="16"/>
  <c r="E10857" i="16"/>
  <c r="E10858" i="16"/>
  <c r="E10859" i="16"/>
  <c r="E10860" i="16"/>
  <c r="E10861" i="16"/>
  <c r="E10862" i="16"/>
  <c r="E10863" i="16"/>
  <c r="E10864" i="16"/>
  <c r="E10865" i="16"/>
  <c r="E10866" i="16"/>
  <c r="E10867" i="16"/>
  <c r="E10868" i="16"/>
  <c r="E10869" i="16"/>
  <c r="E10870" i="16"/>
  <c r="E10871" i="16"/>
  <c r="E10872" i="16"/>
  <c r="E10873" i="16"/>
  <c r="E10874" i="16"/>
  <c r="E10875" i="16"/>
  <c r="E10876" i="16"/>
  <c r="E10877" i="16"/>
  <c r="E10878" i="16"/>
  <c r="E10879" i="16"/>
  <c r="E10880" i="16"/>
  <c r="E10881" i="16"/>
  <c r="E10882" i="16"/>
  <c r="E10883" i="16"/>
  <c r="E10884" i="16"/>
  <c r="E10885" i="16"/>
  <c r="E10886" i="16"/>
  <c r="E10887" i="16"/>
  <c r="E10888" i="16"/>
  <c r="E10889" i="16"/>
  <c r="E10890" i="16"/>
  <c r="E10891" i="16"/>
  <c r="E10892" i="16"/>
  <c r="E10893" i="16"/>
  <c r="E10894" i="16"/>
  <c r="E10895" i="16"/>
  <c r="E10896" i="16"/>
  <c r="E10897" i="16"/>
  <c r="E10898" i="16"/>
  <c r="E10899" i="16"/>
  <c r="E10900" i="16"/>
  <c r="E10901" i="16"/>
  <c r="E10902" i="16"/>
  <c r="E10903" i="16"/>
  <c r="E10904" i="16"/>
  <c r="E10905" i="16"/>
  <c r="E10906" i="16"/>
  <c r="E10907" i="16"/>
  <c r="E10908" i="16"/>
  <c r="E10909" i="16"/>
  <c r="E10910" i="16"/>
  <c r="E10911" i="16"/>
  <c r="E10912" i="16"/>
  <c r="E10913" i="16"/>
  <c r="E10914" i="16"/>
  <c r="E10915" i="16"/>
  <c r="E10916" i="16"/>
  <c r="E10917" i="16"/>
  <c r="E10918" i="16"/>
  <c r="E10919" i="16"/>
  <c r="E10920" i="16"/>
  <c r="E10921" i="16"/>
  <c r="E10922" i="16"/>
  <c r="E10923" i="16"/>
  <c r="E10924" i="16"/>
  <c r="E10925" i="16"/>
  <c r="E10926" i="16"/>
  <c r="E10927" i="16"/>
  <c r="E10928" i="16"/>
  <c r="E10929" i="16"/>
  <c r="E10930" i="16"/>
  <c r="E10931" i="16"/>
  <c r="E10932" i="16"/>
  <c r="E10933" i="16"/>
  <c r="E10934" i="16"/>
  <c r="E10935" i="16"/>
  <c r="E10936" i="16"/>
  <c r="E10937" i="16"/>
  <c r="E10938" i="16"/>
  <c r="E10939" i="16"/>
  <c r="E10940" i="16"/>
  <c r="E10941" i="16"/>
  <c r="E10942" i="16"/>
  <c r="E10943" i="16"/>
  <c r="E10944" i="16"/>
  <c r="E10945" i="16"/>
  <c r="E10946" i="16"/>
  <c r="E10947" i="16"/>
  <c r="E10948" i="16"/>
  <c r="E10949" i="16"/>
  <c r="E10950" i="16"/>
  <c r="E10951" i="16"/>
  <c r="E10952" i="16"/>
  <c r="E10953" i="16"/>
  <c r="E10954" i="16"/>
  <c r="E10955" i="16"/>
  <c r="E10956" i="16"/>
  <c r="E10957" i="16"/>
  <c r="E10958" i="16"/>
  <c r="E10959" i="16"/>
  <c r="E10960" i="16"/>
  <c r="E10961" i="16"/>
  <c r="E10962" i="16"/>
  <c r="E10963" i="16"/>
  <c r="E10964" i="16"/>
  <c r="E10965" i="16"/>
  <c r="E10966" i="16"/>
  <c r="E10967" i="16"/>
  <c r="E10968" i="16"/>
  <c r="E10969" i="16"/>
  <c r="E10970" i="16"/>
  <c r="E10971" i="16"/>
  <c r="E10972" i="16"/>
  <c r="E10973" i="16"/>
  <c r="E10974" i="16"/>
  <c r="E10975" i="16"/>
  <c r="E10976" i="16"/>
  <c r="E10977" i="16"/>
  <c r="E10978" i="16"/>
  <c r="E10979" i="16"/>
  <c r="E10980" i="16"/>
  <c r="E10981" i="16"/>
  <c r="E10982" i="16"/>
  <c r="E10983" i="16"/>
  <c r="E10984" i="16"/>
  <c r="E10985" i="16"/>
  <c r="E10986" i="16"/>
  <c r="E10987" i="16"/>
  <c r="E10988" i="16"/>
  <c r="E10989" i="16"/>
  <c r="E10990" i="16"/>
  <c r="E10991" i="16"/>
  <c r="E10992" i="16"/>
  <c r="E10993" i="16"/>
  <c r="E10994" i="16"/>
  <c r="E10995" i="16"/>
  <c r="E10996" i="16"/>
  <c r="E10997" i="16"/>
  <c r="E10998" i="16"/>
  <c r="E10999" i="16"/>
  <c r="E11000" i="16"/>
  <c r="E11001" i="16"/>
  <c r="E11002" i="16"/>
  <c r="E11003" i="16"/>
  <c r="E11004" i="16"/>
  <c r="E11005" i="16"/>
  <c r="E11006" i="16"/>
  <c r="E11007" i="16"/>
  <c r="E11008" i="16"/>
  <c r="E11009" i="16"/>
  <c r="E11010" i="16"/>
  <c r="E11011" i="16"/>
  <c r="E11012" i="16"/>
  <c r="E11013" i="16"/>
  <c r="E11014" i="16"/>
  <c r="E11015" i="16"/>
  <c r="E11016" i="16"/>
  <c r="E11017" i="16"/>
  <c r="E11018" i="16"/>
  <c r="E11019" i="16"/>
  <c r="E11020" i="16"/>
  <c r="E11021" i="16"/>
  <c r="E11022" i="16"/>
  <c r="E11023" i="16"/>
  <c r="E11024" i="16"/>
  <c r="E11025" i="16"/>
  <c r="E11026" i="16"/>
  <c r="E11027" i="16"/>
  <c r="E11028" i="16"/>
  <c r="E11029" i="16"/>
  <c r="E11030" i="16"/>
  <c r="E11031" i="16"/>
  <c r="E11032" i="16"/>
  <c r="E11033" i="16"/>
  <c r="E11034" i="16"/>
  <c r="E11035" i="16"/>
  <c r="E11036" i="16"/>
  <c r="E11037" i="16"/>
  <c r="E11038" i="16"/>
  <c r="E11039" i="16"/>
  <c r="E11040" i="16"/>
  <c r="E11041" i="16"/>
  <c r="E11042" i="16"/>
  <c r="E11043" i="16"/>
  <c r="E11044" i="16"/>
  <c r="E11045" i="16"/>
  <c r="E11046" i="16"/>
  <c r="E11047" i="16"/>
  <c r="E11048" i="16"/>
  <c r="E11049" i="16"/>
  <c r="E11050" i="16"/>
  <c r="E11051" i="16"/>
  <c r="E11052" i="16"/>
  <c r="E11053" i="16"/>
  <c r="E11054" i="16"/>
  <c r="E11055" i="16"/>
  <c r="E11056" i="16"/>
  <c r="E11057" i="16"/>
  <c r="E11058" i="16"/>
  <c r="E11059" i="16"/>
  <c r="E11060" i="16"/>
  <c r="E11061" i="16"/>
  <c r="E11062" i="16"/>
  <c r="E11063" i="16"/>
  <c r="E11064" i="16"/>
  <c r="E11065" i="16"/>
  <c r="E11066" i="16"/>
  <c r="E11067" i="16"/>
  <c r="E11068" i="16"/>
  <c r="E11069" i="16"/>
  <c r="E11070" i="16"/>
  <c r="E11071" i="16"/>
  <c r="E11072" i="16"/>
  <c r="E11073" i="16"/>
  <c r="E11074" i="16"/>
  <c r="E11075" i="16"/>
  <c r="E11076" i="16"/>
  <c r="E11077" i="16"/>
  <c r="E11078" i="16"/>
  <c r="E11079" i="16"/>
  <c r="E11080" i="16"/>
  <c r="E11081" i="16"/>
  <c r="E11082" i="16"/>
  <c r="E11083" i="16"/>
  <c r="E11084" i="16"/>
  <c r="E11085" i="16"/>
  <c r="E11086" i="16"/>
  <c r="E11087" i="16"/>
  <c r="E11088" i="16"/>
  <c r="E11089" i="16"/>
  <c r="E11090" i="16"/>
  <c r="E11091" i="16"/>
  <c r="E11092" i="16"/>
  <c r="E11093" i="16"/>
  <c r="E11094" i="16"/>
  <c r="E11095" i="16"/>
  <c r="E11096" i="16"/>
  <c r="E11097" i="16"/>
  <c r="E11098" i="16"/>
  <c r="E11099" i="16"/>
  <c r="E11100" i="16"/>
  <c r="E11101" i="16"/>
  <c r="E11102" i="16"/>
  <c r="E11103" i="16"/>
  <c r="E11104" i="16"/>
  <c r="E11105" i="16"/>
  <c r="E11106" i="16"/>
  <c r="E11107" i="16"/>
  <c r="E11108" i="16"/>
  <c r="E11109" i="16"/>
  <c r="E11110" i="16"/>
  <c r="E11111" i="16"/>
  <c r="E11112" i="16"/>
  <c r="E11113" i="16"/>
  <c r="E11114" i="16"/>
  <c r="E11115" i="16"/>
  <c r="E11116" i="16"/>
  <c r="E11117" i="16"/>
  <c r="E11118" i="16"/>
  <c r="E11119" i="16"/>
  <c r="E11120" i="16"/>
  <c r="E11121" i="16"/>
  <c r="E11122" i="16"/>
  <c r="E11123" i="16"/>
  <c r="E11124" i="16"/>
  <c r="E11125" i="16"/>
  <c r="E11126" i="16"/>
  <c r="E11127" i="16"/>
  <c r="E11128" i="16"/>
  <c r="E11129" i="16"/>
  <c r="E11130" i="16"/>
  <c r="E11131" i="16"/>
  <c r="E11132" i="16"/>
  <c r="E11133" i="16"/>
  <c r="E11134" i="16"/>
  <c r="E11135" i="16"/>
  <c r="E11136" i="16"/>
  <c r="E11137" i="16"/>
  <c r="E11138" i="16"/>
  <c r="E11139" i="16"/>
  <c r="E11140" i="16"/>
  <c r="E11141" i="16"/>
  <c r="E11142" i="16"/>
  <c r="E11143" i="16"/>
  <c r="E11144" i="16"/>
  <c r="E11145" i="16"/>
  <c r="E11146" i="16"/>
  <c r="E11147" i="16"/>
  <c r="E11148" i="16"/>
  <c r="E11149" i="16"/>
  <c r="E11150" i="16"/>
  <c r="E11151" i="16"/>
  <c r="E11152" i="16"/>
  <c r="E11153" i="16"/>
  <c r="E11154" i="16"/>
  <c r="E11155" i="16"/>
  <c r="E11156" i="16"/>
  <c r="E11157" i="16"/>
  <c r="E11158" i="16"/>
  <c r="E11159" i="16"/>
  <c r="E11160" i="16"/>
  <c r="E11161" i="16"/>
  <c r="E11162" i="16"/>
  <c r="E11163" i="16"/>
  <c r="E11164" i="16"/>
  <c r="E11165" i="16"/>
  <c r="E11166" i="16"/>
  <c r="E11167" i="16"/>
  <c r="E11168" i="16"/>
  <c r="E11169" i="16"/>
  <c r="E11170" i="16"/>
  <c r="E11171" i="16"/>
  <c r="E11172" i="16"/>
  <c r="E11173" i="16"/>
  <c r="E11174" i="16"/>
  <c r="E11175" i="16"/>
  <c r="E11176" i="16"/>
  <c r="E11177" i="16"/>
  <c r="E11178" i="16"/>
  <c r="E11179" i="16"/>
  <c r="E11180" i="16"/>
  <c r="E11181" i="16"/>
  <c r="E11182" i="16"/>
  <c r="E11183" i="16"/>
  <c r="E11184" i="16"/>
  <c r="E11185" i="16"/>
  <c r="E11186" i="16"/>
  <c r="E11187" i="16"/>
  <c r="E11188" i="16"/>
  <c r="E11189" i="16"/>
  <c r="E11190" i="16"/>
  <c r="E11191" i="16"/>
  <c r="E11192" i="16"/>
  <c r="E11193" i="16"/>
  <c r="E11194" i="16"/>
  <c r="E11195" i="16"/>
  <c r="E11196" i="16"/>
  <c r="E11197" i="16"/>
  <c r="E11198" i="16"/>
  <c r="E11199" i="16"/>
  <c r="E11200" i="16"/>
  <c r="E11201" i="16"/>
  <c r="E11202" i="16"/>
  <c r="E11203" i="16"/>
  <c r="E11204" i="16"/>
  <c r="E11205" i="16"/>
  <c r="E11206" i="16"/>
  <c r="E11207" i="16"/>
  <c r="E11208" i="16"/>
  <c r="E11209" i="16"/>
  <c r="E11210" i="16"/>
  <c r="E11211" i="16"/>
  <c r="E11212" i="16"/>
  <c r="E11213" i="16"/>
  <c r="E11214" i="16"/>
  <c r="E11215" i="16"/>
  <c r="E11216" i="16"/>
  <c r="E11217" i="16"/>
  <c r="E11218" i="16"/>
  <c r="E11219" i="16"/>
  <c r="E11220" i="16"/>
  <c r="E11221" i="16"/>
  <c r="E11222" i="16"/>
  <c r="E11223" i="16"/>
  <c r="E11224" i="16"/>
  <c r="E11225" i="16"/>
  <c r="E11226" i="16"/>
  <c r="E11227" i="16"/>
  <c r="E11228" i="16"/>
  <c r="E11229" i="16"/>
  <c r="E11230" i="16"/>
  <c r="E11231" i="16"/>
  <c r="E11232" i="16"/>
  <c r="E11233" i="16"/>
  <c r="E11234" i="16"/>
  <c r="E11235" i="16"/>
  <c r="E11236" i="16"/>
  <c r="E11237" i="16"/>
  <c r="E11238" i="16"/>
  <c r="E11239" i="16"/>
  <c r="E11240" i="16"/>
  <c r="E11241" i="16"/>
  <c r="E11242" i="16"/>
  <c r="E11243" i="16"/>
  <c r="E11244" i="16"/>
  <c r="E11245" i="16"/>
  <c r="E11246" i="16"/>
  <c r="E11247" i="16"/>
  <c r="E11248" i="16"/>
  <c r="E11249" i="16"/>
  <c r="E11250" i="16"/>
  <c r="E11251" i="16"/>
  <c r="E11252" i="16"/>
  <c r="E11253" i="16"/>
  <c r="E11254" i="16"/>
  <c r="E11255" i="16"/>
  <c r="E11256" i="16"/>
  <c r="E11257" i="16"/>
  <c r="E11258" i="16"/>
  <c r="E11259" i="16"/>
  <c r="E11260" i="16"/>
  <c r="E11261" i="16"/>
  <c r="E11262" i="16"/>
  <c r="E11263" i="16"/>
  <c r="E11264" i="16"/>
  <c r="E11265" i="16"/>
  <c r="E11266" i="16"/>
  <c r="E11267" i="16"/>
  <c r="E11268" i="16"/>
  <c r="E11269" i="16"/>
  <c r="E11270" i="16"/>
  <c r="E11271" i="16"/>
  <c r="E11272" i="16"/>
  <c r="E11273" i="16"/>
  <c r="E11274" i="16"/>
  <c r="E11275" i="16"/>
  <c r="E11276" i="16"/>
  <c r="E11277" i="16"/>
  <c r="E11278" i="16"/>
  <c r="E11279" i="16"/>
  <c r="E11280" i="16"/>
  <c r="E11281" i="16"/>
  <c r="E11282" i="16"/>
  <c r="E11283" i="16"/>
  <c r="E11284" i="16"/>
  <c r="E11285" i="16"/>
  <c r="E11286" i="16"/>
  <c r="E11287" i="16"/>
  <c r="E11288" i="16"/>
  <c r="E11289" i="16"/>
  <c r="E11290" i="16"/>
  <c r="E11291" i="16"/>
  <c r="E11292" i="16"/>
  <c r="E11293" i="16"/>
  <c r="E11294" i="16"/>
  <c r="E11295" i="16"/>
  <c r="E11296" i="16"/>
  <c r="E11297" i="16"/>
  <c r="E11298" i="16"/>
  <c r="E11299" i="16"/>
  <c r="E11300" i="16"/>
  <c r="E11301" i="16"/>
  <c r="E11302" i="16"/>
  <c r="E11303" i="16"/>
  <c r="E11304" i="16"/>
  <c r="E11305" i="16"/>
  <c r="E11306" i="16"/>
  <c r="E11307" i="16"/>
  <c r="E11308" i="16"/>
  <c r="E11309" i="16"/>
  <c r="E11310" i="16"/>
  <c r="E11311" i="16"/>
  <c r="E11312" i="16"/>
  <c r="E11313" i="16"/>
  <c r="E11314" i="16"/>
  <c r="E11315" i="16"/>
  <c r="E11316" i="16"/>
  <c r="E11317" i="16"/>
  <c r="E11318" i="16"/>
  <c r="E11319" i="16"/>
  <c r="E11320" i="16"/>
  <c r="E11321" i="16"/>
  <c r="E11322" i="16"/>
  <c r="E11323" i="16"/>
  <c r="E11324" i="16"/>
  <c r="E11325" i="16"/>
  <c r="E11326" i="16"/>
  <c r="E11327" i="16"/>
  <c r="E11328" i="16"/>
  <c r="E11329" i="16"/>
  <c r="E11330" i="16"/>
  <c r="E11331" i="16"/>
  <c r="E11332" i="16"/>
  <c r="E11333" i="16"/>
  <c r="E11334" i="16"/>
  <c r="E11335" i="16"/>
  <c r="E11336" i="16"/>
  <c r="E11337" i="16"/>
  <c r="E11338" i="16"/>
  <c r="E11339" i="16"/>
  <c r="E11340" i="16"/>
  <c r="E11341" i="16"/>
  <c r="E11342" i="16"/>
  <c r="E11343" i="16"/>
  <c r="E11344" i="16"/>
  <c r="E11345" i="16"/>
  <c r="E11346" i="16"/>
  <c r="E11347" i="16"/>
  <c r="E11348" i="16"/>
  <c r="E11349" i="16"/>
  <c r="E11350" i="16"/>
  <c r="E11351" i="16"/>
  <c r="E11352" i="16"/>
  <c r="E11353" i="16"/>
  <c r="E11354" i="16"/>
  <c r="E11355" i="16"/>
  <c r="E11356" i="16"/>
  <c r="E11357" i="16"/>
  <c r="E11358" i="16"/>
  <c r="E11359" i="16"/>
  <c r="E11360" i="16"/>
  <c r="E11361" i="16"/>
  <c r="E11362" i="16"/>
  <c r="E11363" i="16"/>
  <c r="E11364" i="16"/>
  <c r="E11365" i="16"/>
  <c r="E11366" i="16"/>
  <c r="E11367" i="16"/>
  <c r="E11368" i="16"/>
  <c r="E11369" i="16"/>
  <c r="E11370" i="16"/>
  <c r="E11371" i="16"/>
  <c r="E11372" i="16"/>
  <c r="E11373" i="16"/>
  <c r="E11374" i="16"/>
  <c r="E11375" i="16"/>
  <c r="E11376" i="16"/>
  <c r="E11377" i="16"/>
  <c r="E11378" i="16"/>
  <c r="E11379" i="16"/>
  <c r="E11380" i="16"/>
  <c r="E11381" i="16"/>
  <c r="E11382" i="16"/>
  <c r="E11383" i="16"/>
  <c r="E11384" i="16"/>
  <c r="E11385" i="16"/>
  <c r="E11386" i="16"/>
  <c r="E11387" i="16"/>
  <c r="E11388" i="16"/>
  <c r="E11389" i="16"/>
  <c r="E11390" i="16"/>
  <c r="E11391" i="16"/>
  <c r="E11392" i="16"/>
  <c r="E11393" i="16"/>
  <c r="E11394" i="16"/>
  <c r="E11395" i="16"/>
  <c r="E11396" i="16"/>
  <c r="E11397" i="16"/>
  <c r="E11398" i="16"/>
  <c r="E11399" i="16"/>
  <c r="E11400" i="16"/>
  <c r="E11401" i="16"/>
  <c r="E11402" i="16"/>
  <c r="E11403" i="16"/>
  <c r="E11404" i="16"/>
  <c r="E11405" i="16"/>
  <c r="E11406" i="16"/>
  <c r="E11407" i="16"/>
  <c r="E11408" i="16"/>
  <c r="E11409" i="16"/>
  <c r="E11410" i="16"/>
  <c r="E11411" i="16"/>
  <c r="E11412" i="16"/>
  <c r="E11413" i="16"/>
  <c r="E11414" i="16"/>
  <c r="E11415" i="16"/>
  <c r="E11416" i="16"/>
  <c r="E11417" i="16"/>
  <c r="E11418" i="16"/>
  <c r="E11419" i="16"/>
  <c r="E11420" i="16"/>
  <c r="E11421" i="16"/>
  <c r="E11422" i="16"/>
  <c r="E11423" i="16"/>
  <c r="E11424" i="16"/>
  <c r="E11425" i="16"/>
  <c r="E11426" i="16"/>
  <c r="E11427" i="16"/>
  <c r="E11428" i="16"/>
  <c r="E11429" i="16"/>
  <c r="E11430" i="16"/>
  <c r="E11431" i="16"/>
  <c r="E11432" i="16"/>
  <c r="E11433" i="16"/>
  <c r="E11434" i="16"/>
  <c r="E11435" i="16"/>
  <c r="E11436" i="16"/>
  <c r="E11437" i="16"/>
  <c r="E11438" i="16"/>
  <c r="E11439" i="16"/>
  <c r="E11440" i="16"/>
  <c r="E11441" i="16"/>
  <c r="E11442" i="16"/>
  <c r="E11443" i="16"/>
  <c r="E11444" i="16"/>
  <c r="E11445" i="16"/>
  <c r="E11446" i="16"/>
  <c r="E11447" i="16"/>
  <c r="E11448" i="16"/>
  <c r="E11449" i="16"/>
  <c r="E11450" i="16"/>
  <c r="E11451" i="16"/>
  <c r="E11452" i="16"/>
  <c r="E11453" i="16"/>
  <c r="E11454" i="16"/>
  <c r="E11455" i="16"/>
  <c r="E11456" i="16"/>
  <c r="E11457" i="16"/>
  <c r="E11458" i="16"/>
  <c r="E11459" i="16"/>
  <c r="E11460" i="16"/>
  <c r="E11461" i="16"/>
  <c r="E11462" i="16"/>
  <c r="E11463" i="16"/>
  <c r="E11464" i="16"/>
  <c r="E11465" i="16"/>
  <c r="E11466" i="16"/>
  <c r="E11467" i="16"/>
  <c r="E11468" i="16"/>
  <c r="E11469" i="16"/>
  <c r="E11470" i="16"/>
  <c r="E11471" i="16"/>
  <c r="E11472" i="16"/>
  <c r="E11473" i="16"/>
  <c r="E11474" i="16"/>
  <c r="E11475" i="16"/>
  <c r="E11476" i="16"/>
  <c r="E11477" i="16"/>
  <c r="E11478" i="16"/>
  <c r="E11479" i="16"/>
  <c r="E11480" i="16"/>
  <c r="E11481" i="16"/>
  <c r="E11482" i="16"/>
  <c r="E11483" i="16"/>
  <c r="E11484" i="16"/>
  <c r="E11485" i="16"/>
  <c r="E11486" i="16"/>
  <c r="E11487" i="16"/>
  <c r="E11488" i="16"/>
  <c r="E11489" i="16"/>
  <c r="E11490" i="16"/>
  <c r="E11491" i="16"/>
  <c r="E11492" i="16"/>
  <c r="E11493" i="16"/>
  <c r="E11494" i="16"/>
  <c r="E11495" i="16"/>
  <c r="E11496" i="16"/>
  <c r="E11497" i="16"/>
  <c r="E11498" i="16"/>
  <c r="E11499" i="16"/>
  <c r="E11500" i="16"/>
  <c r="E11501" i="16"/>
  <c r="E11502" i="16"/>
  <c r="E11503" i="16"/>
  <c r="E11504" i="16"/>
  <c r="E11505" i="16"/>
  <c r="E11506" i="16"/>
  <c r="E11507" i="16"/>
  <c r="E11508" i="16"/>
  <c r="E11509" i="16"/>
  <c r="E11510" i="16"/>
  <c r="E11511" i="16"/>
  <c r="E11512" i="16"/>
  <c r="E11513" i="16"/>
  <c r="E11514" i="16"/>
  <c r="E11515" i="16"/>
  <c r="E11516" i="16"/>
  <c r="E11517" i="16"/>
  <c r="E11518" i="16"/>
  <c r="E11519" i="16"/>
  <c r="E11520" i="16"/>
  <c r="E11521" i="16"/>
  <c r="E11522" i="16"/>
  <c r="E11523" i="16"/>
  <c r="E11524" i="16"/>
  <c r="E11525" i="16"/>
  <c r="E11526" i="16"/>
  <c r="E11527" i="16"/>
  <c r="E11528" i="16"/>
  <c r="E11529" i="16"/>
  <c r="E11530" i="16"/>
  <c r="E11531" i="16"/>
  <c r="E11532" i="16"/>
  <c r="E11533" i="16"/>
  <c r="E11534" i="16"/>
  <c r="E11535" i="16"/>
  <c r="E11536" i="16"/>
  <c r="E11537" i="16"/>
  <c r="E11538" i="16"/>
  <c r="E11539" i="16"/>
  <c r="E11540" i="16"/>
  <c r="E11541" i="16"/>
  <c r="E11542" i="16"/>
  <c r="E11543" i="16"/>
  <c r="E11544" i="16"/>
  <c r="E11545" i="16"/>
  <c r="E11546" i="16"/>
  <c r="E11547" i="16"/>
  <c r="E11548" i="16"/>
  <c r="E11549" i="16"/>
  <c r="E11550" i="16"/>
  <c r="E11551" i="16"/>
  <c r="E11552" i="16"/>
  <c r="E11553" i="16"/>
  <c r="E11554" i="16"/>
  <c r="E11555" i="16"/>
  <c r="E11556" i="16"/>
  <c r="E11557" i="16"/>
  <c r="E11558" i="16"/>
  <c r="E11559" i="16"/>
  <c r="E11560" i="16"/>
  <c r="E11561" i="16"/>
  <c r="E11562" i="16"/>
  <c r="E11563" i="16"/>
  <c r="E11564" i="16"/>
  <c r="E11565" i="16"/>
  <c r="E11566" i="16"/>
  <c r="E11567" i="16"/>
  <c r="E11568" i="16"/>
  <c r="E11569" i="16"/>
  <c r="E11570" i="16"/>
  <c r="E11571" i="16"/>
  <c r="E11572" i="16"/>
  <c r="E11573" i="16"/>
  <c r="E11574" i="16"/>
  <c r="E11575" i="16"/>
  <c r="E11576" i="16"/>
  <c r="E11577" i="16"/>
  <c r="E11578" i="16"/>
  <c r="E11579" i="16"/>
  <c r="E11580" i="16"/>
  <c r="E11581" i="16"/>
  <c r="E11582" i="16"/>
  <c r="E11583" i="16"/>
  <c r="E11584" i="16"/>
  <c r="E11585" i="16"/>
  <c r="E11586" i="16"/>
  <c r="E11587" i="16"/>
  <c r="E11588" i="16"/>
  <c r="E11589" i="16"/>
  <c r="E11590" i="16"/>
  <c r="E11591" i="16"/>
  <c r="E11592" i="16"/>
  <c r="E11593" i="16"/>
  <c r="E11594" i="16"/>
  <c r="E11595" i="16"/>
  <c r="E11596" i="16"/>
  <c r="E11597" i="16"/>
  <c r="E11598" i="16"/>
  <c r="E11599" i="16"/>
  <c r="E11600" i="16"/>
  <c r="E11601" i="16"/>
  <c r="E11602" i="16"/>
  <c r="E11603" i="16"/>
  <c r="E11604" i="16"/>
  <c r="E11605" i="16"/>
  <c r="E11606" i="16"/>
  <c r="E11607" i="16"/>
  <c r="E11608" i="16"/>
  <c r="E11609" i="16"/>
  <c r="E11610" i="16"/>
  <c r="E11611" i="16"/>
  <c r="E11612" i="16"/>
  <c r="E11613" i="16"/>
  <c r="E11614" i="16"/>
  <c r="E11615" i="16"/>
  <c r="E11616" i="16"/>
  <c r="E11617" i="16"/>
  <c r="E11618" i="16"/>
  <c r="E11619" i="16"/>
  <c r="E11620" i="16"/>
  <c r="E11621" i="16"/>
  <c r="E11622" i="16"/>
  <c r="E11623" i="16"/>
  <c r="E11624" i="16"/>
  <c r="E11625" i="16"/>
  <c r="E11626" i="16"/>
  <c r="E11627" i="16"/>
  <c r="E11628" i="16"/>
  <c r="E11629" i="16"/>
  <c r="E11630" i="16"/>
  <c r="E11631" i="16"/>
  <c r="E11632" i="16"/>
  <c r="E11633" i="16"/>
  <c r="E11634" i="16"/>
  <c r="E11635" i="16"/>
  <c r="E11636" i="16"/>
  <c r="E11637" i="16"/>
  <c r="E11638" i="16"/>
  <c r="E11639" i="16"/>
  <c r="E11640" i="16"/>
  <c r="E11641" i="16"/>
  <c r="E11642" i="16"/>
  <c r="E11643" i="16"/>
  <c r="E11644" i="16"/>
  <c r="E11645" i="16"/>
  <c r="E11646" i="16"/>
  <c r="E11647" i="16"/>
  <c r="E11648" i="16"/>
  <c r="E11649" i="16"/>
  <c r="E11650" i="16"/>
  <c r="E11651" i="16"/>
  <c r="E11652" i="16"/>
  <c r="E11653" i="16"/>
  <c r="E11654" i="16"/>
  <c r="E11655" i="16"/>
  <c r="E11656" i="16"/>
  <c r="E11657" i="16"/>
  <c r="E11658" i="16"/>
  <c r="E11659" i="16"/>
  <c r="E11660" i="16"/>
  <c r="E11661" i="16"/>
  <c r="E11662" i="16"/>
  <c r="E11663" i="16"/>
  <c r="E11664" i="16"/>
  <c r="E11665" i="16"/>
  <c r="E11666" i="16"/>
  <c r="E11667" i="16"/>
  <c r="E11668" i="16"/>
  <c r="E11669" i="16"/>
  <c r="E11670" i="16"/>
  <c r="E11671" i="16"/>
  <c r="E11672" i="16"/>
  <c r="E11673" i="16"/>
  <c r="E11674" i="16"/>
  <c r="E11675" i="16"/>
  <c r="E11676" i="16"/>
  <c r="E11677" i="16"/>
  <c r="E11678" i="16"/>
  <c r="E11679" i="16"/>
  <c r="E11680" i="16"/>
  <c r="E11681" i="16"/>
  <c r="E11682" i="16"/>
  <c r="E11683" i="16"/>
  <c r="E11684" i="16"/>
  <c r="E11685" i="16"/>
  <c r="E11686" i="16"/>
  <c r="E11687" i="16"/>
  <c r="E11688" i="16"/>
  <c r="E11689" i="16"/>
  <c r="E11690" i="16"/>
  <c r="E11691" i="16"/>
  <c r="E11692" i="16"/>
  <c r="E11693" i="16"/>
  <c r="E11694" i="16"/>
  <c r="E11695" i="16"/>
  <c r="E11696" i="16"/>
  <c r="E11697" i="16"/>
  <c r="E11698" i="16"/>
  <c r="E11699" i="16"/>
  <c r="E11700" i="16"/>
  <c r="E11701" i="16"/>
  <c r="E11702" i="16"/>
  <c r="E11703" i="16"/>
  <c r="E11704" i="16"/>
  <c r="E11705" i="16"/>
  <c r="E11706" i="16"/>
  <c r="E11707" i="16"/>
  <c r="E11708" i="16"/>
  <c r="E11709" i="16"/>
  <c r="E11710" i="16"/>
  <c r="E11711" i="16"/>
  <c r="E11712" i="16"/>
  <c r="E11713" i="16"/>
  <c r="E11714" i="16"/>
  <c r="E11715" i="16"/>
  <c r="E11716" i="16"/>
  <c r="E11717" i="16"/>
  <c r="E11718" i="16"/>
  <c r="E11719" i="16"/>
  <c r="E11720" i="16"/>
  <c r="E11721" i="16"/>
  <c r="E11722" i="16"/>
  <c r="E11723" i="16"/>
  <c r="E11724" i="16"/>
  <c r="E11725" i="16"/>
  <c r="E11726" i="16"/>
  <c r="E11727" i="16"/>
  <c r="E11728" i="16"/>
  <c r="E11729" i="16"/>
  <c r="E11730" i="16"/>
  <c r="E11731" i="16"/>
  <c r="E11732" i="16"/>
  <c r="E11733" i="16"/>
  <c r="E11734" i="16"/>
  <c r="E11735" i="16"/>
  <c r="E11736" i="16"/>
  <c r="E11737" i="16"/>
  <c r="E11738" i="16"/>
  <c r="E11739" i="16"/>
  <c r="E11740" i="16"/>
  <c r="E11741" i="16"/>
  <c r="E11742" i="16"/>
  <c r="E11743" i="16"/>
  <c r="E11744" i="16"/>
  <c r="E11745" i="16"/>
  <c r="E11746" i="16"/>
  <c r="E11747" i="16"/>
  <c r="E11748" i="16"/>
  <c r="E11749" i="16"/>
  <c r="E11750" i="16"/>
  <c r="E11751" i="16"/>
  <c r="E11752" i="16"/>
  <c r="E11753" i="16"/>
  <c r="E11754" i="16"/>
  <c r="E11755" i="16"/>
  <c r="E11756" i="16"/>
  <c r="E11757" i="16"/>
  <c r="E11758" i="16"/>
  <c r="E11759" i="16"/>
  <c r="E11760" i="16"/>
  <c r="E11761" i="16"/>
  <c r="E11762" i="16"/>
  <c r="E11763" i="16"/>
  <c r="E11764" i="16"/>
  <c r="E11765" i="16"/>
  <c r="E11766" i="16"/>
  <c r="E11767" i="16"/>
  <c r="E11768" i="16"/>
  <c r="E11769" i="16"/>
  <c r="E11770" i="16"/>
  <c r="E11771" i="16"/>
  <c r="E11772" i="16"/>
  <c r="E11773" i="16"/>
  <c r="E11774" i="16"/>
  <c r="E11775" i="16"/>
  <c r="E11776" i="16"/>
  <c r="E11777" i="16"/>
  <c r="E11778" i="16"/>
  <c r="E11779" i="16"/>
  <c r="E11780" i="16"/>
  <c r="E11781" i="16"/>
  <c r="E11782" i="16"/>
  <c r="E11783" i="16"/>
  <c r="E11784" i="16"/>
  <c r="E11785" i="16"/>
  <c r="E11786" i="16"/>
  <c r="E11787" i="16"/>
  <c r="E11788" i="16"/>
  <c r="E11789" i="16"/>
  <c r="E11790" i="16"/>
  <c r="E11791" i="16"/>
  <c r="E11792" i="16"/>
  <c r="E11793" i="16"/>
  <c r="E11794" i="16"/>
  <c r="E11795" i="16"/>
  <c r="E11796" i="16"/>
  <c r="E11797" i="16"/>
  <c r="E11798" i="16"/>
  <c r="E11799" i="16"/>
  <c r="E11800" i="16"/>
  <c r="E11801" i="16"/>
  <c r="E11802" i="16"/>
  <c r="E11803" i="16"/>
  <c r="E11804" i="16"/>
  <c r="E11805" i="16"/>
  <c r="E11806" i="16"/>
  <c r="E11807" i="16"/>
  <c r="E11808" i="16"/>
  <c r="E11809" i="16"/>
  <c r="E11810" i="16"/>
  <c r="E11811" i="16"/>
  <c r="E11812" i="16"/>
  <c r="E11813" i="16"/>
  <c r="E11814" i="16"/>
  <c r="E11815" i="16"/>
  <c r="E11816" i="16"/>
  <c r="E11817" i="16"/>
  <c r="E11818" i="16"/>
  <c r="E11819" i="16"/>
  <c r="E11820" i="16"/>
  <c r="E11821" i="16"/>
  <c r="E11822" i="16"/>
  <c r="E11823" i="16"/>
  <c r="E11824" i="16"/>
  <c r="E11825" i="16"/>
  <c r="E11826" i="16"/>
  <c r="E11827" i="16"/>
  <c r="E11828" i="16"/>
  <c r="E11829" i="16"/>
  <c r="E11830" i="16"/>
  <c r="E11831" i="16"/>
  <c r="E11832" i="16"/>
  <c r="E11833" i="16"/>
  <c r="E11834" i="16"/>
  <c r="E11835" i="16"/>
  <c r="E11836" i="16"/>
  <c r="E11837" i="16"/>
  <c r="E11838" i="16"/>
  <c r="E11839" i="16"/>
  <c r="E11840" i="16"/>
  <c r="E11841" i="16"/>
  <c r="E11842" i="16"/>
  <c r="E11843" i="16"/>
  <c r="E11844" i="16"/>
  <c r="E11845" i="16"/>
  <c r="E11846" i="16"/>
  <c r="E11847" i="16"/>
  <c r="E11848" i="16"/>
  <c r="E11849" i="16"/>
  <c r="E11850" i="16"/>
  <c r="E11851" i="16"/>
  <c r="E11852" i="16"/>
  <c r="E11853" i="16"/>
  <c r="E11854" i="16"/>
  <c r="E11855" i="16"/>
  <c r="E11856" i="16"/>
  <c r="E11857" i="16"/>
  <c r="E11858" i="16"/>
  <c r="E11859" i="16"/>
  <c r="E11860" i="16"/>
  <c r="E11861" i="16"/>
  <c r="E11862" i="16"/>
  <c r="E11863" i="16"/>
  <c r="E11864" i="16"/>
  <c r="E11865" i="16"/>
  <c r="E11866" i="16"/>
  <c r="E11867" i="16"/>
  <c r="E11868" i="16"/>
  <c r="E11869" i="16"/>
  <c r="E11870" i="16"/>
  <c r="E11871" i="16"/>
  <c r="E11872" i="16"/>
  <c r="E11873" i="16"/>
  <c r="E11874" i="16"/>
  <c r="E11875" i="16"/>
  <c r="E11876" i="16"/>
  <c r="E11877" i="16"/>
  <c r="E11878" i="16"/>
  <c r="E11879" i="16"/>
  <c r="E11880" i="16"/>
  <c r="E11881" i="16"/>
  <c r="E11882" i="16"/>
  <c r="E11883" i="16"/>
  <c r="E11884" i="16"/>
  <c r="E11885" i="16"/>
  <c r="E11886" i="16"/>
  <c r="E11887" i="16"/>
  <c r="E11888" i="16"/>
  <c r="E11889" i="16"/>
  <c r="E11890" i="16"/>
  <c r="E11891" i="16"/>
  <c r="E11892" i="16"/>
  <c r="E11893" i="16"/>
  <c r="E11894" i="16"/>
  <c r="E11895" i="16"/>
  <c r="E11896" i="16"/>
  <c r="E11897" i="16"/>
  <c r="E11898" i="16"/>
  <c r="E11899" i="16"/>
  <c r="E11900" i="16"/>
  <c r="E11901" i="16"/>
  <c r="E11902" i="16"/>
  <c r="E11903" i="16"/>
  <c r="E11904" i="16"/>
  <c r="E11905" i="16"/>
  <c r="E11906" i="16"/>
  <c r="E11907" i="16"/>
  <c r="E11908" i="16"/>
  <c r="E11909" i="16"/>
  <c r="E11910" i="16"/>
  <c r="E11911" i="16"/>
  <c r="E11912" i="16"/>
  <c r="E11913" i="16"/>
  <c r="E11914" i="16"/>
  <c r="E11915" i="16"/>
  <c r="E11916" i="16"/>
  <c r="E11917" i="16"/>
  <c r="E11918" i="16"/>
  <c r="E11919" i="16"/>
  <c r="E11920" i="16"/>
  <c r="E11921" i="16"/>
  <c r="E11922" i="16"/>
  <c r="E11923" i="16"/>
  <c r="E11924" i="16"/>
  <c r="E11925" i="16"/>
  <c r="E11926" i="16"/>
  <c r="E11927" i="16"/>
  <c r="E11928" i="16"/>
  <c r="E11929" i="16"/>
  <c r="E11930" i="16"/>
  <c r="E11931" i="16"/>
  <c r="E11932" i="16"/>
  <c r="E11933" i="16"/>
  <c r="E11934" i="16"/>
  <c r="E11935" i="16"/>
  <c r="E11936" i="16"/>
  <c r="E11937" i="16"/>
  <c r="E11938" i="16"/>
  <c r="E11939" i="16"/>
  <c r="E11940" i="16"/>
  <c r="E11941" i="16"/>
  <c r="E11942" i="16"/>
  <c r="E11943" i="16"/>
  <c r="E11944" i="16"/>
  <c r="E11945" i="16"/>
  <c r="E11946" i="16"/>
  <c r="E11947" i="16"/>
  <c r="E11948" i="16"/>
  <c r="E11949" i="16"/>
  <c r="E11950" i="16"/>
  <c r="E11951" i="16"/>
  <c r="E11952" i="16"/>
  <c r="E11953" i="16"/>
  <c r="E11954" i="16"/>
  <c r="E11955" i="16"/>
  <c r="E11956" i="16"/>
  <c r="E11957" i="16"/>
  <c r="E11958" i="16"/>
  <c r="E11959" i="16"/>
  <c r="E11960" i="16"/>
  <c r="E11961" i="16"/>
  <c r="E11962" i="16"/>
  <c r="E11963" i="16"/>
  <c r="E11964" i="16"/>
  <c r="E11965" i="16"/>
  <c r="E11966" i="16"/>
  <c r="E11967" i="16"/>
  <c r="E11968" i="16"/>
  <c r="E11969" i="16"/>
  <c r="E11970" i="16"/>
  <c r="E11971" i="16"/>
  <c r="E11972" i="16"/>
  <c r="E11973" i="16"/>
  <c r="E11974" i="16"/>
  <c r="E11975" i="16"/>
  <c r="E11976" i="16"/>
  <c r="E11977" i="16"/>
  <c r="E11978" i="16"/>
  <c r="E11979" i="16"/>
  <c r="E11980" i="16"/>
  <c r="E11981" i="16"/>
  <c r="E11982" i="16"/>
  <c r="E11983" i="16"/>
  <c r="E11984" i="16"/>
  <c r="E11985" i="16"/>
  <c r="E11986" i="16"/>
  <c r="E11987" i="16"/>
  <c r="E11988" i="16"/>
  <c r="E11989" i="16"/>
  <c r="E11990" i="16"/>
  <c r="E11991" i="16"/>
  <c r="E11992" i="16"/>
  <c r="E11993" i="16"/>
  <c r="E11994" i="16"/>
  <c r="E11995" i="16"/>
  <c r="E11996" i="16"/>
  <c r="E11997" i="16"/>
  <c r="E11998" i="16"/>
  <c r="E11999" i="16"/>
  <c r="E12000" i="16"/>
  <c r="E12001" i="16"/>
  <c r="E12002" i="16"/>
  <c r="E12003" i="16"/>
  <c r="E12004" i="16"/>
  <c r="E12005" i="16"/>
  <c r="E12006" i="16"/>
  <c r="E12007" i="16"/>
  <c r="E12008" i="16"/>
  <c r="E12009" i="16"/>
  <c r="E12010" i="16"/>
  <c r="E12011" i="16"/>
  <c r="E12012" i="16"/>
  <c r="E12013" i="16"/>
  <c r="E12014" i="16"/>
  <c r="E12015" i="16"/>
  <c r="E12016" i="16"/>
  <c r="E12017" i="16"/>
  <c r="E12018" i="16"/>
  <c r="E12019" i="16"/>
  <c r="E12020" i="16"/>
  <c r="E12021" i="16"/>
  <c r="E12022" i="16"/>
  <c r="E12023" i="16"/>
  <c r="E12024" i="16"/>
  <c r="E12025" i="16"/>
  <c r="E12026" i="16"/>
  <c r="E12027" i="16"/>
  <c r="E12028" i="16"/>
  <c r="E12029" i="16"/>
  <c r="E12030" i="16"/>
  <c r="E12031" i="16"/>
  <c r="E12032" i="16"/>
  <c r="E12033" i="16"/>
  <c r="E12034" i="16"/>
  <c r="E12035" i="16"/>
  <c r="E12036" i="16"/>
  <c r="E12037" i="16"/>
  <c r="E12038" i="16"/>
  <c r="E12039" i="16"/>
  <c r="E12040" i="16"/>
  <c r="E12041" i="16"/>
  <c r="E12042" i="16"/>
  <c r="E12043" i="16"/>
  <c r="E12044" i="16"/>
  <c r="E12045" i="16"/>
  <c r="E12046" i="16"/>
  <c r="E12047" i="16"/>
  <c r="E12048" i="16"/>
  <c r="E12049" i="16"/>
  <c r="E12050" i="16"/>
  <c r="E12051" i="16"/>
  <c r="E12052" i="16"/>
  <c r="E12053" i="16"/>
  <c r="E12054" i="16"/>
  <c r="E12055" i="16"/>
  <c r="E12056" i="16"/>
  <c r="E12057" i="16"/>
  <c r="E12058" i="16"/>
  <c r="E12059" i="16"/>
  <c r="E12060" i="16"/>
  <c r="E12061" i="16"/>
  <c r="E12062" i="16"/>
  <c r="E12063" i="16"/>
  <c r="E12064" i="16"/>
  <c r="E12065" i="16"/>
  <c r="E12066" i="16"/>
  <c r="E12067" i="16"/>
  <c r="E12068" i="16"/>
  <c r="E12069" i="16"/>
  <c r="E12070" i="16"/>
  <c r="E12071" i="16"/>
  <c r="E12072" i="16"/>
  <c r="E12073" i="16"/>
  <c r="E12074" i="16"/>
  <c r="E12075" i="16"/>
  <c r="E12076" i="16"/>
  <c r="E12077" i="16"/>
  <c r="E12078" i="16"/>
  <c r="E12079" i="16"/>
  <c r="E12080" i="16"/>
  <c r="E12081" i="16"/>
  <c r="E12082" i="16"/>
  <c r="E12083" i="16"/>
  <c r="E12084" i="16"/>
  <c r="E12085" i="16"/>
  <c r="E12086" i="16"/>
  <c r="E12087" i="16"/>
  <c r="E12088" i="16"/>
  <c r="E12089" i="16"/>
  <c r="E12090" i="16"/>
  <c r="E12091" i="16"/>
  <c r="E12092" i="16"/>
  <c r="E12093" i="16"/>
  <c r="E12094" i="16"/>
  <c r="E12095" i="16"/>
  <c r="E12096" i="16"/>
  <c r="E12097" i="16"/>
  <c r="E12098" i="16"/>
  <c r="E12099" i="16"/>
  <c r="E12100" i="16"/>
  <c r="E12101" i="16"/>
  <c r="E12102" i="16"/>
  <c r="E12103" i="16"/>
  <c r="E12104" i="16"/>
  <c r="E12105" i="16"/>
  <c r="E12106" i="16"/>
  <c r="E12107" i="16"/>
  <c r="E12108" i="16"/>
  <c r="E12109" i="16"/>
  <c r="E12110" i="16"/>
  <c r="E12111" i="16"/>
  <c r="E12112" i="16"/>
  <c r="E12113" i="16"/>
  <c r="E12114" i="16"/>
  <c r="E12115" i="16"/>
  <c r="E12116" i="16"/>
  <c r="E12117" i="16"/>
  <c r="E12118" i="16"/>
  <c r="E12119" i="16"/>
  <c r="E12120" i="16"/>
  <c r="E12121" i="16"/>
  <c r="E12122" i="16"/>
  <c r="E12123" i="16"/>
  <c r="E12124" i="16"/>
  <c r="E12125" i="16"/>
  <c r="E12126" i="16"/>
  <c r="E12127" i="16"/>
  <c r="E12128" i="16"/>
  <c r="E12129" i="16"/>
  <c r="E12130" i="16"/>
  <c r="E12131" i="16"/>
  <c r="E12132" i="16"/>
  <c r="E12133" i="16"/>
  <c r="E12134" i="16"/>
  <c r="E12135" i="16"/>
  <c r="E12136" i="16"/>
  <c r="E12137" i="16"/>
  <c r="E12138" i="16"/>
  <c r="E12139" i="16"/>
  <c r="E12140" i="16"/>
  <c r="E12141" i="16"/>
  <c r="E12142" i="16"/>
  <c r="E12143" i="16"/>
  <c r="E12144" i="16"/>
  <c r="E12145" i="16"/>
  <c r="E12146" i="16"/>
  <c r="E12147" i="16"/>
  <c r="E12148" i="16"/>
  <c r="E12149" i="16"/>
  <c r="E12150" i="16"/>
  <c r="E12151" i="16"/>
  <c r="E12152" i="16"/>
  <c r="E12153" i="16"/>
  <c r="E12154" i="16"/>
  <c r="E12155" i="16"/>
  <c r="E12156" i="16"/>
  <c r="E12157" i="16"/>
  <c r="E12158" i="16"/>
  <c r="E12159" i="16"/>
  <c r="E12160" i="16"/>
  <c r="E12161" i="16"/>
  <c r="E12162" i="16"/>
  <c r="E12163" i="16"/>
  <c r="E12164" i="16"/>
  <c r="E12165" i="16"/>
  <c r="E12166" i="16"/>
  <c r="E12167" i="16"/>
  <c r="E12168" i="16"/>
  <c r="E12169" i="16"/>
  <c r="E12170" i="16"/>
  <c r="E12171" i="16"/>
  <c r="E12172" i="16"/>
  <c r="E12173" i="16"/>
  <c r="E12174" i="16"/>
  <c r="E12175" i="16"/>
  <c r="E12176" i="16"/>
  <c r="E12177" i="16"/>
  <c r="E12178" i="16"/>
  <c r="E12179" i="16"/>
  <c r="E12180" i="16"/>
  <c r="E12181" i="16"/>
  <c r="E12182" i="16"/>
  <c r="E12183" i="16"/>
  <c r="E12184" i="16"/>
  <c r="E12185" i="16"/>
  <c r="E12186" i="16"/>
  <c r="E12187" i="16"/>
  <c r="E12188" i="16"/>
  <c r="E12189" i="16"/>
  <c r="E12190" i="16"/>
  <c r="E12191" i="16"/>
  <c r="E12192" i="16"/>
  <c r="E12193" i="16"/>
  <c r="E12194" i="16"/>
  <c r="E12195" i="16"/>
  <c r="E12196" i="16"/>
  <c r="E12197" i="16"/>
  <c r="E12198" i="16"/>
  <c r="E12199" i="16"/>
  <c r="E12200" i="16"/>
  <c r="E12201" i="16"/>
  <c r="E12202" i="16"/>
  <c r="E12203" i="16"/>
  <c r="E12204" i="16"/>
  <c r="E12205" i="16"/>
  <c r="E12206" i="16"/>
  <c r="E12207" i="16"/>
  <c r="E12208" i="16"/>
  <c r="E12209" i="16"/>
  <c r="E12210" i="16"/>
  <c r="E12211" i="16"/>
  <c r="E12212" i="16"/>
  <c r="E12213" i="16"/>
  <c r="E12214" i="16"/>
  <c r="E12215" i="16"/>
  <c r="E12216" i="16"/>
  <c r="E12217" i="16"/>
  <c r="E12218" i="16"/>
  <c r="E12219" i="16"/>
  <c r="E12220" i="16"/>
  <c r="E12221" i="16"/>
  <c r="E12222" i="16"/>
  <c r="E12223" i="16"/>
  <c r="E12224" i="16"/>
  <c r="E12225" i="16"/>
  <c r="E12226" i="16"/>
  <c r="E12227" i="16"/>
  <c r="E12228" i="16"/>
  <c r="E12229" i="16"/>
  <c r="E12230" i="16"/>
  <c r="E12231" i="16"/>
  <c r="E12232" i="16"/>
  <c r="E12233" i="16"/>
  <c r="E12234" i="16"/>
  <c r="E12235" i="16"/>
  <c r="E12236" i="16"/>
  <c r="E12237" i="16"/>
  <c r="E12238" i="16"/>
  <c r="E12239" i="16"/>
  <c r="E12240" i="16"/>
  <c r="E12241" i="16"/>
  <c r="E12242" i="16"/>
  <c r="E12243" i="16"/>
  <c r="E12244" i="16"/>
  <c r="E12245" i="16"/>
  <c r="E12246" i="16"/>
  <c r="E12247" i="16"/>
  <c r="E12248" i="16"/>
  <c r="E12249" i="16"/>
  <c r="E12250" i="16"/>
  <c r="E12251" i="16"/>
  <c r="E12252" i="16"/>
  <c r="E12253" i="16"/>
  <c r="E12254" i="16"/>
  <c r="E12255" i="16"/>
  <c r="E12256" i="16"/>
  <c r="E12257" i="16"/>
  <c r="E12258" i="16"/>
  <c r="E12259" i="16"/>
  <c r="E12260" i="16"/>
  <c r="E12261" i="16"/>
  <c r="E12262" i="16"/>
  <c r="E12263" i="16"/>
  <c r="E12264" i="16"/>
  <c r="E12265" i="16"/>
  <c r="E12266" i="16"/>
  <c r="E12267" i="16"/>
  <c r="E12268" i="16"/>
  <c r="E12269" i="16"/>
  <c r="E12270" i="16"/>
  <c r="E12271" i="16"/>
  <c r="E12272" i="16"/>
  <c r="E12273" i="16"/>
  <c r="E12274" i="16"/>
  <c r="E12275" i="16"/>
  <c r="E12276" i="16"/>
  <c r="E12277" i="16"/>
  <c r="E12278" i="16"/>
  <c r="E12279" i="16"/>
  <c r="E12280" i="16"/>
  <c r="E12281" i="16"/>
  <c r="E12282" i="16"/>
  <c r="E12283" i="16"/>
  <c r="E12284" i="16"/>
  <c r="E12285" i="16"/>
  <c r="E12286" i="16"/>
  <c r="E12287" i="16"/>
  <c r="E12288" i="16"/>
  <c r="E12289" i="16"/>
  <c r="E12290" i="16"/>
  <c r="E12291" i="16"/>
  <c r="E12292" i="16"/>
  <c r="E12293" i="16"/>
  <c r="E12294" i="16"/>
  <c r="E12295" i="16"/>
  <c r="E12296" i="16"/>
  <c r="E12297" i="16"/>
  <c r="E12298" i="16"/>
  <c r="E12299" i="16"/>
  <c r="E12300" i="16"/>
  <c r="E12301" i="16"/>
  <c r="E12302" i="16"/>
  <c r="E12303" i="16"/>
  <c r="E12304" i="16"/>
  <c r="E12305" i="16"/>
  <c r="E12306" i="16"/>
  <c r="E12307" i="16"/>
  <c r="E12308" i="16"/>
  <c r="E12309" i="16"/>
  <c r="E12310" i="16"/>
  <c r="E12311" i="16"/>
  <c r="E12312" i="16"/>
  <c r="E12313" i="16"/>
  <c r="E12314" i="16"/>
  <c r="E12315" i="16"/>
  <c r="E12316" i="16"/>
  <c r="E12317" i="16"/>
  <c r="E12318" i="16"/>
  <c r="E12319" i="16"/>
  <c r="E12320" i="16"/>
  <c r="E12321" i="16"/>
  <c r="E12322" i="16"/>
  <c r="E12323" i="16"/>
  <c r="E12324" i="16"/>
  <c r="E12325" i="16"/>
  <c r="E12326" i="16"/>
  <c r="E12327" i="16"/>
  <c r="E12328" i="16"/>
  <c r="E12329" i="16"/>
  <c r="E12330" i="16"/>
  <c r="E12331" i="16"/>
  <c r="E12332" i="16"/>
  <c r="E12333" i="16"/>
  <c r="E12334" i="16"/>
  <c r="E12335" i="16"/>
  <c r="E12336" i="16"/>
  <c r="E12337" i="16"/>
  <c r="E12338" i="16"/>
  <c r="E12339" i="16"/>
  <c r="E12340" i="16"/>
  <c r="E12341" i="16"/>
  <c r="E12342" i="16"/>
  <c r="E12343" i="16"/>
  <c r="E12344" i="16"/>
  <c r="E12345" i="16"/>
  <c r="E12346" i="16"/>
  <c r="E12347" i="16"/>
  <c r="E12348" i="16"/>
  <c r="E12349" i="16"/>
  <c r="E12350" i="16"/>
  <c r="E12351" i="16"/>
  <c r="E12352" i="16"/>
  <c r="E12353" i="16"/>
  <c r="E12354" i="16"/>
  <c r="E12355" i="16"/>
  <c r="E12356" i="16"/>
  <c r="E12357" i="16"/>
  <c r="E12358" i="16"/>
  <c r="E12359" i="16"/>
  <c r="E12360" i="16"/>
  <c r="E12361" i="16"/>
  <c r="E12362" i="16"/>
  <c r="E12363" i="16"/>
  <c r="E12364" i="16"/>
  <c r="E12365" i="16"/>
  <c r="E12366" i="16"/>
  <c r="E12367" i="16"/>
  <c r="E12368" i="16"/>
  <c r="E12369" i="16"/>
  <c r="E12370" i="16"/>
  <c r="E12371" i="16"/>
  <c r="E12372" i="16"/>
  <c r="E12373" i="16"/>
  <c r="E12374" i="16"/>
  <c r="E12375" i="16"/>
  <c r="E12376" i="16"/>
  <c r="E12377" i="16"/>
  <c r="E12378" i="16"/>
  <c r="E12379" i="16"/>
  <c r="E12380" i="16"/>
  <c r="E12381" i="16"/>
  <c r="E12382" i="16"/>
  <c r="E12383" i="16"/>
  <c r="E12384" i="16"/>
  <c r="E12385" i="16"/>
  <c r="E12386" i="16"/>
  <c r="E12387" i="16"/>
  <c r="E12388" i="16"/>
  <c r="E12389" i="16"/>
  <c r="E12390" i="16"/>
  <c r="E12391" i="16"/>
  <c r="E12392" i="16"/>
  <c r="E12393" i="16"/>
  <c r="E12394" i="16"/>
  <c r="E12395" i="16"/>
  <c r="E12396" i="16"/>
  <c r="E12397" i="16"/>
  <c r="E12398" i="16"/>
  <c r="E12399" i="16"/>
  <c r="E12400" i="16"/>
  <c r="E12401" i="16"/>
  <c r="E12402" i="16"/>
  <c r="E12403" i="16"/>
  <c r="E12404" i="16"/>
  <c r="E12405" i="16"/>
  <c r="E12406" i="16"/>
  <c r="E12407" i="16"/>
  <c r="E12408" i="16"/>
  <c r="E12409" i="16"/>
  <c r="E12410" i="16"/>
  <c r="E12411" i="16"/>
  <c r="E12412" i="16"/>
  <c r="E12413" i="16"/>
  <c r="E12414" i="16"/>
  <c r="E12415" i="16"/>
  <c r="E12416" i="16"/>
  <c r="E12417" i="16"/>
  <c r="E12418" i="16"/>
  <c r="E12419" i="16"/>
  <c r="E12420" i="16"/>
  <c r="E12421" i="16"/>
  <c r="E12422" i="16"/>
  <c r="E12423" i="16"/>
  <c r="E12424" i="16"/>
  <c r="E12425" i="16"/>
  <c r="E12426" i="16"/>
  <c r="E12427" i="16"/>
  <c r="E12428" i="16"/>
  <c r="E12429" i="16"/>
  <c r="E12430" i="16"/>
  <c r="E12431" i="16"/>
  <c r="E12432" i="16"/>
  <c r="E12433" i="16"/>
  <c r="E12434" i="16"/>
  <c r="E12435" i="16"/>
  <c r="E12436" i="16"/>
  <c r="E12437" i="16"/>
  <c r="E12438" i="16"/>
  <c r="E12439" i="16"/>
  <c r="E12440" i="16"/>
  <c r="E12441" i="16"/>
  <c r="E12442" i="16"/>
  <c r="E12443" i="16"/>
  <c r="E12444" i="16"/>
  <c r="E12445" i="16"/>
  <c r="E12446" i="16"/>
  <c r="E12447" i="16"/>
  <c r="E12448" i="16"/>
  <c r="E12449" i="16"/>
  <c r="E12450" i="16"/>
  <c r="E12451" i="16"/>
  <c r="E12452" i="16"/>
  <c r="E12453" i="16"/>
  <c r="E12454" i="16"/>
  <c r="E12455" i="16"/>
  <c r="E12456" i="16"/>
  <c r="E12457" i="16"/>
  <c r="E12458" i="16"/>
  <c r="E12459" i="16"/>
  <c r="E12460" i="16"/>
  <c r="E12461" i="16"/>
  <c r="E12462" i="16"/>
  <c r="E12463" i="16"/>
  <c r="E12464" i="16"/>
  <c r="E12465" i="16"/>
  <c r="E12466" i="16"/>
  <c r="E12467" i="16"/>
  <c r="E12468" i="16"/>
  <c r="E12469" i="16"/>
  <c r="E12470" i="16"/>
  <c r="E12471" i="16"/>
  <c r="E12472" i="16"/>
  <c r="E12473" i="16"/>
  <c r="E12474" i="16"/>
  <c r="E12475" i="16"/>
  <c r="E12476" i="16"/>
  <c r="E12477" i="16"/>
  <c r="E12478" i="16"/>
  <c r="E12479" i="16"/>
  <c r="E12480" i="16"/>
  <c r="E12481" i="16"/>
  <c r="E12482" i="16"/>
  <c r="E12483" i="16"/>
  <c r="E12484" i="16"/>
  <c r="E12485" i="16"/>
  <c r="E12486" i="16"/>
  <c r="E12487" i="16"/>
  <c r="E12488" i="16"/>
  <c r="E12489" i="16"/>
  <c r="E12490" i="16"/>
  <c r="E12491" i="16"/>
  <c r="E12492" i="16"/>
  <c r="E12493" i="16"/>
  <c r="E12494" i="16"/>
  <c r="E12495" i="16"/>
  <c r="E12496" i="16"/>
  <c r="E12497" i="16"/>
  <c r="E12498" i="16"/>
  <c r="E12499" i="16"/>
  <c r="E12500" i="16"/>
  <c r="E12501" i="16"/>
  <c r="E12502" i="16"/>
  <c r="E12503" i="16"/>
  <c r="E12504" i="16"/>
  <c r="E12505" i="16"/>
  <c r="E12506" i="16"/>
  <c r="E12507" i="16"/>
  <c r="E12508" i="16"/>
  <c r="E12509" i="16"/>
  <c r="E12510" i="16"/>
  <c r="E12511" i="16"/>
  <c r="E12512" i="16"/>
  <c r="E12513" i="16"/>
  <c r="E12514" i="16"/>
  <c r="E12515" i="16"/>
  <c r="E12516" i="16"/>
  <c r="E12517" i="16"/>
  <c r="E12518" i="16"/>
  <c r="E12519" i="16"/>
  <c r="E12520" i="16"/>
  <c r="E12521" i="16"/>
  <c r="E12522" i="16"/>
  <c r="E12523" i="16"/>
  <c r="E12524" i="16"/>
  <c r="E12525" i="16"/>
  <c r="E12526" i="16"/>
  <c r="E12527" i="16"/>
  <c r="E12528" i="16"/>
  <c r="E12529" i="16"/>
  <c r="E12530" i="16"/>
  <c r="E12531" i="16"/>
  <c r="E12532" i="16"/>
  <c r="E12533" i="16"/>
  <c r="E12534" i="16"/>
  <c r="E12535" i="16"/>
  <c r="E12536" i="16"/>
  <c r="E12537" i="16"/>
  <c r="E12538" i="16"/>
  <c r="E12539" i="16"/>
  <c r="E12540" i="16"/>
  <c r="E12541" i="16"/>
  <c r="E12542" i="16"/>
  <c r="E12543" i="16"/>
  <c r="E12544" i="16"/>
  <c r="E12545" i="16"/>
  <c r="E12546" i="16"/>
  <c r="E12547" i="16"/>
  <c r="E12548" i="16"/>
  <c r="E12549" i="16"/>
  <c r="E12550" i="16"/>
  <c r="E12551" i="16"/>
  <c r="E12552" i="16"/>
  <c r="E12553" i="16"/>
  <c r="E12554" i="16"/>
  <c r="E12555" i="16"/>
  <c r="E12556" i="16"/>
  <c r="E12557" i="16"/>
  <c r="E12558" i="16"/>
  <c r="E12559" i="16"/>
  <c r="E12560" i="16"/>
  <c r="E12561" i="16"/>
  <c r="E12562" i="16"/>
  <c r="E12563" i="16"/>
  <c r="E12564" i="16"/>
  <c r="E12565" i="16"/>
  <c r="E12566" i="16"/>
  <c r="E12567" i="16"/>
  <c r="E12568" i="16"/>
  <c r="E12569" i="16"/>
  <c r="E12570" i="16"/>
  <c r="E12571" i="16"/>
  <c r="E12572" i="16"/>
  <c r="E12573" i="16"/>
  <c r="E12574" i="16"/>
  <c r="E12575" i="16"/>
  <c r="E12576" i="16"/>
  <c r="E12577" i="16"/>
  <c r="E12578" i="16"/>
  <c r="E12579" i="16"/>
  <c r="E12580" i="16"/>
  <c r="E12581" i="16"/>
  <c r="E12582" i="16"/>
  <c r="E12583" i="16"/>
  <c r="E12584" i="16"/>
  <c r="E12585" i="16"/>
  <c r="E12586" i="16"/>
  <c r="E12587" i="16"/>
  <c r="E12588" i="16"/>
  <c r="E12589" i="16"/>
  <c r="E12590" i="16"/>
  <c r="E12591" i="16"/>
  <c r="E12592" i="16"/>
  <c r="E12593" i="16"/>
  <c r="E12594" i="16"/>
  <c r="E12595" i="16"/>
  <c r="E12596" i="16"/>
  <c r="E12597" i="16"/>
  <c r="E12598" i="16"/>
  <c r="E12599" i="16"/>
  <c r="E12600" i="16"/>
  <c r="E12601" i="16"/>
  <c r="E12602" i="16"/>
  <c r="E12603" i="16"/>
  <c r="E12604" i="16"/>
  <c r="E12605" i="16"/>
  <c r="E12606" i="16"/>
  <c r="E12607" i="16"/>
  <c r="E12608" i="16"/>
  <c r="E12609" i="16"/>
  <c r="E12610" i="16"/>
  <c r="E12611" i="16"/>
  <c r="E12612" i="16"/>
  <c r="E12613" i="16"/>
  <c r="E12614" i="16"/>
  <c r="E12615" i="16"/>
  <c r="E12616" i="16"/>
  <c r="E12617" i="16"/>
  <c r="E12618" i="16"/>
  <c r="E12619" i="16"/>
  <c r="E12620" i="16"/>
  <c r="E12621" i="16"/>
  <c r="E12622" i="16"/>
  <c r="E12623" i="16"/>
  <c r="E12624" i="16"/>
  <c r="E12625" i="16"/>
  <c r="E12626" i="16"/>
  <c r="E12627" i="16"/>
  <c r="E12628" i="16"/>
  <c r="E12629" i="16"/>
  <c r="E12630" i="16"/>
  <c r="E12631" i="16"/>
  <c r="E12632" i="16"/>
  <c r="E12633" i="16"/>
  <c r="E12634" i="16"/>
  <c r="E12635" i="16"/>
  <c r="E12636" i="16"/>
  <c r="E12637" i="16"/>
  <c r="E12638" i="16"/>
  <c r="E12639" i="16"/>
  <c r="E12640" i="16"/>
  <c r="E12641" i="16"/>
  <c r="E12642" i="16"/>
  <c r="E12643" i="16"/>
  <c r="E12644" i="16"/>
  <c r="E12645" i="16"/>
  <c r="E12646" i="16"/>
  <c r="E12647" i="16"/>
  <c r="E12648" i="16"/>
  <c r="E12649" i="16"/>
  <c r="E12650" i="16"/>
  <c r="E12651" i="16"/>
  <c r="E12652" i="16"/>
  <c r="E12653" i="16"/>
  <c r="E12654" i="16"/>
  <c r="E12655" i="16"/>
  <c r="E12656" i="16"/>
  <c r="E12657" i="16"/>
  <c r="E12658" i="16"/>
  <c r="E12659" i="16"/>
  <c r="E12660" i="16"/>
  <c r="E12661" i="16"/>
  <c r="E12662" i="16"/>
  <c r="E12663" i="16"/>
  <c r="E12664" i="16"/>
  <c r="E12665" i="16"/>
  <c r="E12666" i="16"/>
  <c r="E12667" i="16"/>
  <c r="E12668" i="16"/>
  <c r="E12669" i="16"/>
  <c r="E12670" i="16"/>
  <c r="E12671" i="16"/>
  <c r="E12672" i="16"/>
  <c r="E12673" i="16"/>
  <c r="E12674" i="16"/>
  <c r="E12675" i="16"/>
  <c r="E12676" i="16"/>
  <c r="E12677" i="16"/>
  <c r="E12678" i="16"/>
  <c r="E12679" i="16"/>
  <c r="E12680" i="16"/>
  <c r="E12681" i="16"/>
  <c r="E12682" i="16"/>
  <c r="E12683" i="16"/>
  <c r="E12684" i="16"/>
  <c r="E12685" i="16"/>
  <c r="E12686" i="16"/>
  <c r="E12687" i="16"/>
  <c r="E12688" i="16"/>
  <c r="E12689" i="16"/>
  <c r="E12690" i="16"/>
  <c r="E12691" i="16"/>
  <c r="E12692" i="16"/>
  <c r="E12693" i="16"/>
  <c r="E12694" i="16"/>
  <c r="E12695" i="16"/>
  <c r="E12696" i="16"/>
  <c r="E12697" i="16"/>
  <c r="E12698" i="16"/>
  <c r="E12699" i="16"/>
  <c r="E12700" i="16"/>
  <c r="E12701" i="16"/>
  <c r="E12702" i="16"/>
  <c r="E12703" i="16"/>
  <c r="E12704" i="16"/>
  <c r="E12705" i="16"/>
  <c r="E12706" i="16"/>
  <c r="E12707" i="16"/>
  <c r="E12708" i="16"/>
  <c r="E12709" i="16"/>
  <c r="E12710" i="16"/>
  <c r="E12711" i="16"/>
  <c r="E12712" i="16"/>
  <c r="E12713" i="16"/>
  <c r="E12714" i="16"/>
  <c r="E12715" i="16"/>
  <c r="E12716" i="16"/>
  <c r="E12717" i="16"/>
  <c r="E12718" i="16"/>
  <c r="E12719" i="16"/>
  <c r="E12720" i="16"/>
  <c r="E12721" i="16"/>
  <c r="E12722" i="16"/>
  <c r="E12723" i="16"/>
  <c r="E12724" i="16"/>
  <c r="E12725" i="16"/>
  <c r="E12726" i="16"/>
  <c r="E12727" i="16"/>
  <c r="E12728" i="16"/>
  <c r="E12729" i="16"/>
  <c r="E12730" i="16"/>
  <c r="E12731" i="16"/>
  <c r="E12732" i="16"/>
  <c r="E12733" i="16"/>
  <c r="E12734" i="16"/>
  <c r="E12735" i="16"/>
  <c r="E12736" i="16"/>
  <c r="E12737" i="16"/>
  <c r="E12738" i="16"/>
  <c r="E12739" i="16"/>
  <c r="E12740" i="16"/>
  <c r="E12741" i="16"/>
  <c r="E12742" i="16"/>
  <c r="E12743" i="16"/>
  <c r="E12744" i="16"/>
  <c r="E12745" i="16"/>
  <c r="E12746" i="16"/>
  <c r="E12747" i="16"/>
  <c r="E12748" i="16"/>
  <c r="E12749" i="16"/>
  <c r="E12750" i="16"/>
  <c r="E12751" i="16"/>
  <c r="E12752" i="16"/>
  <c r="E12753" i="16"/>
  <c r="E12754" i="16"/>
  <c r="E12755" i="16"/>
  <c r="E12756" i="16"/>
  <c r="E12757" i="16"/>
  <c r="E12758" i="16"/>
  <c r="E12759" i="16"/>
  <c r="E12760" i="16"/>
  <c r="E12761" i="16"/>
  <c r="E12762" i="16"/>
  <c r="E12763" i="16"/>
  <c r="E12764" i="16"/>
  <c r="E12765" i="16"/>
  <c r="E12766" i="16"/>
  <c r="E12767" i="16"/>
  <c r="E12768" i="16"/>
  <c r="E12769" i="16"/>
  <c r="E12770" i="16"/>
  <c r="E12771" i="16"/>
  <c r="E12772" i="16"/>
  <c r="E12773" i="16"/>
  <c r="E12774" i="16"/>
  <c r="E12775" i="16"/>
  <c r="E12776" i="16"/>
  <c r="E12777" i="16"/>
  <c r="E12778" i="16"/>
  <c r="E12779" i="16"/>
  <c r="E12780" i="16"/>
  <c r="E12781" i="16"/>
  <c r="E12782" i="16"/>
  <c r="E12783" i="16"/>
  <c r="E12784" i="16"/>
  <c r="E12785" i="16"/>
  <c r="E12786" i="16"/>
  <c r="E12787" i="16"/>
  <c r="E12788" i="16"/>
  <c r="E12789" i="16"/>
  <c r="E12790" i="16"/>
  <c r="E12791" i="16"/>
  <c r="E12792" i="16"/>
  <c r="E12793" i="16"/>
  <c r="E12794" i="16"/>
  <c r="E12795" i="16"/>
  <c r="E12796" i="16"/>
  <c r="E12797" i="16"/>
  <c r="E12798" i="16"/>
  <c r="E12799" i="16"/>
  <c r="E12800" i="16"/>
  <c r="E12801" i="16"/>
  <c r="E12802" i="16"/>
  <c r="E12803" i="16"/>
  <c r="E12804" i="16"/>
  <c r="E12805" i="16"/>
  <c r="E12806" i="16"/>
  <c r="E12807" i="16"/>
  <c r="E12808" i="16"/>
  <c r="E12809" i="16"/>
  <c r="E12810" i="16"/>
  <c r="E12811" i="16"/>
  <c r="E12812" i="16"/>
  <c r="E12813" i="16"/>
  <c r="E12814" i="16"/>
  <c r="E12815" i="16"/>
  <c r="E12816" i="16"/>
  <c r="E12817" i="16"/>
  <c r="E12818" i="16"/>
  <c r="E12819" i="16"/>
  <c r="E12820" i="16"/>
  <c r="E12821" i="16"/>
  <c r="E12822" i="16"/>
  <c r="E12823" i="16"/>
  <c r="E12824" i="16"/>
  <c r="E12825" i="16"/>
  <c r="E12826" i="16"/>
  <c r="E12827" i="16"/>
  <c r="E12828" i="16"/>
  <c r="E12829" i="16"/>
  <c r="E12830" i="16"/>
  <c r="E12831" i="16"/>
  <c r="E12832" i="16"/>
  <c r="E12833" i="16"/>
  <c r="E12834" i="16"/>
  <c r="E12835" i="16"/>
  <c r="E12836" i="16"/>
  <c r="E12837" i="16"/>
  <c r="E12838" i="16"/>
  <c r="E12839" i="16"/>
  <c r="E12840" i="16"/>
  <c r="E12841" i="16"/>
  <c r="E12842" i="16"/>
  <c r="E12843" i="16"/>
  <c r="E12844" i="16"/>
  <c r="E12845" i="16"/>
  <c r="E12846" i="16"/>
  <c r="E12847" i="16"/>
  <c r="E12848" i="16"/>
  <c r="E12849" i="16"/>
  <c r="E12850" i="16"/>
  <c r="E12851" i="16"/>
  <c r="E12852" i="16"/>
  <c r="E12853" i="16"/>
  <c r="E12854" i="16"/>
  <c r="E12855" i="16"/>
  <c r="E12856" i="16"/>
  <c r="E12857" i="16"/>
  <c r="E12858" i="16"/>
  <c r="E12859" i="16"/>
  <c r="E12860" i="16"/>
  <c r="E12861" i="16"/>
  <c r="E12862" i="16"/>
  <c r="E12863" i="16"/>
  <c r="E12864" i="16"/>
  <c r="E12865" i="16"/>
  <c r="E12866" i="16"/>
  <c r="E12867" i="16"/>
  <c r="E12868" i="16"/>
  <c r="E12869" i="16"/>
  <c r="E12870" i="16"/>
  <c r="E12871" i="16"/>
  <c r="E12872" i="16"/>
  <c r="E12873" i="16"/>
  <c r="E12874" i="16"/>
  <c r="E12875" i="16"/>
  <c r="E12876" i="16"/>
  <c r="E12877" i="16"/>
  <c r="E12878" i="16"/>
  <c r="E12879" i="16"/>
  <c r="E12880" i="16"/>
  <c r="E12881" i="16"/>
  <c r="E12882" i="16"/>
  <c r="E12883" i="16"/>
  <c r="E12884" i="16"/>
  <c r="E12885" i="16"/>
  <c r="E12886" i="16"/>
  <c r="E12887" i="16"/>
  <c r="E12888" i="16"/>
  <c r="E12889" i="16"/>
  <c r="E12890" i="16"/>
  <c r="E12891" i="16"/>
  <c r="E12892" i="16"/>
  <c r="E12893" i="16"/>
  <c r="E12894" i="16"/>
  <c r="E12895" i="16"/>
  <c r="E12896" i="16"/>
  <c r="E12897" i="16"/>
  <c r="E12898" i="16"/>
  <c r="E12899" i="16"/>
  <c r="E12900" i="16"/>
  <c r="E12901" i="16"/>
  <c r="E12902" i="16"/>
  <c r="E12903" i="16"/>
  <c r="E12904" i="16"/>
  <c r="E12905" i="16"/>
  <c r="E12906" i="16"/>
  <c r="E12907" i="16"/>
  <c r="E12908" i="16"/>
  <c r="E12909" i="16"/>
  <c r="E12910" i="16"/>
  <c r="E12911" i="16"/>
  <c r="E12912" i="16"/>
  <c r="E12913" i="16"/>
  <c r="E12914" i="16"/>
  <c r="E12915" i="16"/>
  <c r="E12916" i="16"/>
  <c r="E12917" i="16"/>
  <c r="E12918" i="16"/>
  <c r="E12919" i="16"/>
  <c r="E12920" i="16"/>
  <c r="E12921" i="16"/>
  <c r="E12922" i="16"/>
  <c r="E12923" i="16"/>
  <c r="E12924" i="16"/>
  <c r="E12925" i="16"/>
  <c r="E12926" i="16"/>
  <c r="E12927" i="16"/>
  <c r="E12928" i="16"/>
  <c r="E12929" i="16"/>
  <c r="E12930" i="16"/>
  <c r="E12931" i="16"/>
  <c r="E12932" i="16"/>
  <c r="E12933" i="16"/>
  <c r="E12934" i="16"/>
  <c r="E12935" i="16"/>
  <c r="E12936" i="16"/>
  <c r="E12937" i="16"/>
  <c r="E12938" i="16"/>
  <c r="E12939" i="16"/>
  <c r="E12940" i="16"/>
  <c r="E12941" i="16"/>
  <c r="E12942" i="16"/>
  <c r="E12943" i="16"/>
  <c r="E12944" i="16"/>
  <c r="E12945" i="16"/>
  <c r="E12946" i="16"/>
  <c r="E12947" i="16"/>
  <c r="E12948" i="16"/>
  <c r="E12949" i="16"/>
  <c r="E12950" i="16"/>
  <c r="E12951" i="16"/>
  <c r="E12952" i="16"/>
  <c r="E12953" i="16"/>
  <c r="E12954" i="16"/>
  <c r="E12955" i="16"/>
  <c r="E12956" i="16"/>
  <c r="E12957" i="16"/>
  <c r="E12958" i="16"/>
  <c r="E12959" i="16"/>
  <c r="E12960" i="16"/>
  <c r="E12961" i="16"/>
  <c r="E12962" i="16"/>
  <c r="E12963" i="16"/>
  <c r="E12964" i="16"/>
  <c r="E12965" i="16"/>
  <c r="E12966" i="16"/>
  <c r="E12967" i="16"/>
  <c r="E12968" i="16"/>
  <c r="E12969" i="16"/>
  <c r="E12970" i="16"/>
  <c r="E12971" i="16"/>
  <c r="E12972" i="16"/>
  <c r="E12973" i="16"/>
  <c r="E12974" i="16"/>
  <c r="E12975" i="16"/>
  <c r="E12976" i="16"/>
  <c r="E12977" i="16"/>
  <c r="E12978" i="16"/>
  <c r="E12979" i="16"/>
  <c r="E12980" i="16"/>
  <c r="E12981" i="16"/>
  <c r="E12982" i="16"/>
  <c r="E12983" i="16"/>
  <c r="E12984" i="16"/>
  <c r="E12985" i="16"/>
  <c r="E12986" i="16"/>
  <c r="E12987" i="16"/>
  <c r="E12988" i="16"/>
  <c r="E12989" i="16"/>
  <c r="E12990" i="16"/>
  <c r="E12991" i="16"/>
  <c r="E12992" i="16"/>
  <c r="E12993" i="16"/>
  <c r="E12994" i="16"/>
  <c r="E12995" i="16"/>
  <c r="E12996" i="16"/>
  <c r="E12997" i="16"/>
  <c r="E12998" i="16"/>
  <c r="E12999" i="16"/>
  <c r="E13000" i="16"/>
  <c r="E13001" i="16"/>
  <c r="E13002" i="16"/>
  <c r="E13003" i="16"/>
  <c r="E13004" i="16"/>
  <c r="E13005" i="16"/>
  <c r="E13006" i="16"/>
  <c r="E13007" i="16"/>
  <c r="E13008" i="16"/>
  <c r="E13009" i="16"/>
  <c r="E13010" i="16"/>
  <c r="E13011" i="16"/>
  <c r="E13012" i="16"/>
  <c r="E13013" i="16"/>
  <c r="E13014" i="16"/>
  <c r="E13015" i="16"/>
  <c r="E13016" i="16"/>
  <c r="E13017" i="16"/>
  <c r="E13018" i="16"/>
  <c r="E13019" i="16"/>
  <c r="E13020" i="16"/>
  <c r="E13021" i="16"/>
  <c r="E13022" i="16"/>
  <c r="E13023" i="16"/>
  <c r="E13024" i="16"/>
  <c r="E13025" i="16"/>
  <c r="E13026" i="16"/>
  <c r="E13027" i="16"/>
  <c r="E13028" i="16"/>
  <c r="E13029" i="16"/>
  <c r="E13030" i="16"/>
  <c r="E13031" i="16"/>
  <c r="E13032" i="16"/>
  <c r="E13033" i="16"/>
  <c r="E13034" i="16"/>
  <c r="E13035" i="16"/>
  <c r="E13036" i="16"/>
  <c r="E13037" i="16"/>
  <c r="E13038" i="16"/>
  <c r="E13039" i="16"/>
  <c r="E13040" i="16"/>
  <c r="E13041" i="16"/>
  <c r="E13042" i="16"/>
  <c r="E13043" i="16"/>
  <c r="E13044" i="16"/>
  <c r="E13045" i="16"/>
  <c r="E13046" i="16"/>
  <c r="E13047" i="16"/>
  <c r="E13048" i="16"/>
  <c r="E13049" i="16"/>
  <c r="E13050" i="16"/>
  <c r="E13051" i="16"/>
  <c r="E13052" i="16"/>
  <c r="E13053" i="16"/>
  <c r="E13054" i="16"/>
  <c r="E13055" i="16"/>
  <c r="E13056" i="16"/>
  <c r="E13057" i="16"/>
  <c r="E13058" i="16"/>
  <c r="E13059" i="16"/>
  <c r="E13060" i="16"/>
  <c r="E13061" i="16"/>
  <c r="E13062" i="16"/>
  <c r="E13063" i="16"/>
  <c r="E13064" i="16"/>
  <c r="E13065" i="16"/>
  <c r="E13066" i="16"/>
  <c r="E13067" i="16"/>
  <c r="E13068" i="16"/>
  <c r="E13069" i="16"/>
  <c r="E13070" i="16"/>
  <c r="E13071" i="16"/>
  <c r="E13072" i="16"/>
  <c r="E13073" i="16"/>
  <c r="E13074" i="16"/>
  <c r="E13075" i="16"/>
  <c r="E13076" i="16"/>
  <c r="E13077" i="16"/>
  <c r="E13078" i="16"/>
  <c r="E13079" i="16"/>
  <c r="E13080" i="16"/>
  <c r="E13081" i="16"/>
  <c r="E13082" i="16"/>
  <c r="E13083" i="16"/>
  <c r="E13084" i="16"/>
  <c r="E13085" i="16"/>
  <c r="E13086" i="16"/>
  <c r="E13087" i="16"/>
  <c r="E13088" i="16"/>
  <c r="E13089" i="16"/>
  <c r="E13090" i="16"/>
  <c r="E13091" i="16"/>
  <c r="E13092" i="16"/>
  <c r="E13093" i="16"/>
  <c r="E13094" i="16"/>
  <c r="E13095" i="16"/>
  <c r="E13096" i="16"/>
  <c r="E13097" i="16"/>
  <c r="E13098" i="16"/>
  <c r="E13099" i="16"/>
  <c r="E13100" i="16"/>
  <c r="E13101" i="16"/>
  <c r="E13102" i="16"/>
  <c r="E13103" i="16"/>
  <c r="E13104" i="16"/>
  <c r="E13105" i="16"/>
  <c r="E13106" i="16"/>
  <c r="E13107" i="16"/>
  <c r="E13108" i="16"/>
  <c r="E13109" i="16"/>
  <c r="E13110" i="16"/>
  <c r="E13111" i="16"/>
  <c r="E13112" i="16"/>
  <c r="E13113" i="16"/>
  <c r="E13114" i="16"/>
  <c r="E13115" i="16"/>
  <c r="E13116" i="16"/>
  <c r="E13117" i="16"/>
  <c r="E13118" i="16"/>
  <c r="E13119" i="16"/>
  <c r="E13120" i="16"/>
  <c r="E13121" i="16"/>
  <c r="E13122" i="16"/>
  <c r="E13123" i="16"/>
  <c r="E13124" i="16"/>
  <c r="E13125" i="16"/>
  <c r="E13126" i="16"/>
  <c r="E13127" i="16"/>
  <c r="E13128" i="16"/>
  <c r="E13129" i="16"/>
  <c r="E13130" i="16"/>
  <c r="E13131" i="16"/>
  <c r="E13132" i="16"/>
  <c r="E13133" i="16"/>
  <c r="E13134" i="16"/>
  <c r="E13135" i="16"/>
  <c r="E13136" i="16"/>
  <c r="E13137" i="16"/>
  <c r="E13138" i="16"/>
  <c r="E13139" i="16"/>
  <c r="E13140" i="16"/>
  <c r="E13141" i="16"/>
  <c r="E13142" i="16"/>
  <c r="E13143" i="16"/>
  <c r="E13144" i="16"/>
  <c r="E13145" i="16"/>
  <c r="E13146" i="16"/>
  <c r="E13147" i="16"/>
  <c r="E13148" i="16"/>
  <c r="E13149" i="16"/>
  <c r="E13150" i="16"/>
  <c r="E13151" i="16"/>
  <c r="E13152" i="16"/>
  <c r="E13153" i="16"/>
  <c r="E13154" i="16"/>
  <c r="E13155" i="16"/>
  <c r="E13156" i="16"/>
  <c r="E13157" i="16"/>
  <c r="E13158" i="16"/>
  <c r="E13159" i="16"/>
  <c r="E13160" i="16"/>
  <c r="E13161" i="16"/>
  <c r="E13162" i="16"/>
  <c r="E13163" i="16"/>
  <c r="E13164" i="16"/>
  <c r="E13165" i="16"/>
  <c r="E13166" i="16"/>
  <c r="E13167" i="16"/>
  <c r="E13168" i="16"/>
  <c r="E13169" i="16"/>
  <c r="E13170" i="16"/>
  <c r="E13171" i="16"/>
  <c r="E13172" i="16"/>
  <c r="E13173" i="16"/>
  <c r="E13174" i="16"/>
  <c r="E13175" i="16"/>
  <c r="E13176" i="16"/>
  <c r="E13177" i="16"/>
  <c r="E13178" i="16"/>
  <c r="E13179" i="16"/>
  <c r="E13180" i="16"/>
  <c r="E13181" i="16"/>
  <c r="E13182" i="16"/>
  <c r="E13183" i="16"/>
  <c r="E13184" i="16"/>
  <c r="E13185" i="16"/>
  <c r="E13186" i="16"/>
  <c r="E13187" i="16"/>
  <c r="E13188" i="16"/>
  <c r="E13189" i="16"/>
  <c r="E13190" i="16"/>
  <c r="E13191" i="16"/>
  <c r="E13192" i="16"/>
  <c r="E13193" i="16"/>
  <c r="E13194" i="16"/>
  <c r="E13195" i="16"/>
  <c r="E13196" i="16"/>
  <c r="E13197" i="16"/>
  <c r="E13198" i="16"/>
  <c r="E13199" i="16"/>
  <c r="E13200" i="16"/>
  <c r="E13201" i="16"/>
  <c r="E13202" i="16"/>
  <c r="E13203" i="16"/>
  <c r="E13204" i="16"/>
  <c r="E13205" i="16"/>
  <c r="E13206" i="16"/>
  <c r="E13207" i="16"/>
  <c r="E13208" i="16"/>
  <c r="E13209" i="16"/>
  <c r="E13210" i="16"/>
  <c r="E13211" i="16"/>
  <c r="E13212" i="16"/>
  <c r="E13213" i="16"/>
  <c r="E13214" i="16"/>
  <c r="E13215" i="16"/>
  <c r="E13216" i="16"/>
  <c r="E13217" i="16"/>
  <c r="E13218" i="16"/>
  <c r="E13219" i="16"/>
  <c r="E13220" i="16"/>
  <c r="E13221" i="16"/>
  <c r="E13222" i="16"/>
  <c r="E13223" i="16"/>
  <c r="E13224" i="16"/>
  <c r="E13225" i="16"/>
  <c r="E13226" i="16"/>
  <c r="E13227" i="16"/>
  <c r="E13228" i="16"/>
  <c r="E13229" i="16"/>
  <c r="E13230" i="16"/>
  <c r="E13231" i="16"/>
  <c r="E13232" i="16"/>
  <c r="E13233" i="16"/>
  <c r="E13234" i="16"/>
  <c r="E13235" i="16"/>
  <c r="E13236" i="16"/>
  <c r="E13237" i="16"/>
  <c r="E13238" i="16"/>
  <c r="E13239" i="16"/>
  <c r="E13240" i="16"/>
  <c r="E13241" i="16"/>
  <c r="E13242" i="16"/>
  <c r="E13243" i="16"/>
  <c r="E13244" i="16"/>
  <c r="E13245" i="16"/>
  <c r="E13246" i="16"/>
  <c r="E13247" i="16"/>
  <c r="E13248" i="16"/>
  <c r="E13249" i="16"/>
  <c r="E13250" i="16"/>
  <c r="E13251" i="16"/>
  <c r="E13252" i="16"/>
  <c r="E13253" i="16"/>
  <c r="E13254" i="16"/>
  <c r="E13255" i="16"/>
  <c r="E13256" i="16"/>
  <c r="E13257" i="16"/>
  <c r="E13258" i="16"/>
  <c r="E13259" i="16"/>
  <c r="E13260" i="16"/>
  <c r="E13261" i="16"/>
  <c r="E13262" i="16"/>
  <c r="E13263" i="16"/>
  <c r="E13264" i="16"/>
  <c r="E13265" i="16"/>
  <c r="E13266" i="16"/>
  <c r="E13267" i="16"/>
  <c r="E13268" i="16"/>
  <c r="E13269" i="16"/>
  <c r="E13270" i="16"/>
  <c r="E13271" i="16"/>
  <c r="E13272" i="16"/>
  <c r="E13273" i="16"/>
  <c r="E13274" i="16"/>
  <c r="E13275" i="16"/>
  <c r="E13276" i="16"/>
  <c r="E13277" i="16"/>
  <c r="E13278" i="16"/>
  <c r="E13279" i="16"/>
  <c r="E13280" i="16"/>
  <c r="E13281" i="16"/>
  <c r="E13282" i="16"/>
  <c r="E13283" i="16"/>
  <c r="E13284" i="16"/>
  <c r="E13285" i="16"/>
  <c r="E13286" i="16"/>
  <c r="E13287" i="16"/>
  <c r="E13288" i="16"/>
  <c r="E13289" i="16"/>
  <c r="E13290" i="16"/>
  <c r="E13291" i="16"/>
  <c r="E13292" i="16"/>
  <c r="E13293" i="16"/>
  <c r="E13294" i="16"/>
  <c r="E13295" i="16"/>
  <c r="E13296" i="16"/>
  <c r="E13297" i="16"/>
  <c r="E13298" i="16"/>
  <c r="E13299" i="16"/>
  <c r="E13300" i="16"/>
  <c r="E13301" i="16"/>
  <c r="E13302" i="16"/>
  <c r="E13303" i="16"/>
  <c r="E13304" i="16"/>
  <c r="E13305" i="16"/>
  <c r="E13306" i="16"/>
  <c r="E13307" i="16"/>
  <c r="E13308" i="16"/>
  <c r="E13309" i="16"/>
  <c r="E13310" i="16"/>
  <c r="E13311" i="16"/>
  <c r="E13312" i="16"/>
  <c r="E13313" i="16"/>
  <c r="E13314" i="16"/>
  <c r="E13315" i="16"/>
  <c r="E13316" i="16"/>
  <c r="E13317" i="16"/>
  <c r="E13318" i="16"/>
  <c r="E13319" i="16"/>
  <c r="E13320" i="16"/>
  <c r="E13321" i="16"/>
  <c r="E13322" i="16"/>
  <c r="E13323" i="16"/>
  <c r="E13324" i="16"/>
  <c r="E13325" i="16"/>
  <c r="E13326" i="16"/>
  <c r="E13327" i="16"/>
  <c r="E13328" i="16"/>
  <c r="E13329" i="16"/>
  <c r="E13330" i="16"/>
  <c r="E13331" i="16"/>
  <c r="E13332" i="16"/>
  <c r="E13333" i="16"/>
  <c r="E13334" i="16"/>
  <c r="E13335" i="16"/>
  <c r="E13336" i="16"/>
  <c r="E13337" i="16"/>
  <c r="E13338" i="16"/>
  <c r="E13339" i="16"/>
  <c r="E13340" i="16"/>
  <c r="E13341" i="16"/>
  <c r="E13342" i="16"/>
  <c r="E13343" i="16"/>
  <c r="E13344" i="16"/>
  <c r="E13345" i="16"/>
  <c r="E13346" i="16"/>
  <c r="E13347" i="16"/>
  <c r="E13348" i="16"/>
  <c r="E13349" i="16"/>
  <c r="E13350" i="16"/>
  <c r="E13351" i="16"/>
  <c r="E13352" i="16"/>
  <c r="E13353" i="16"/>
  <c r="E13354" i="16"/>
  <c r="E13355" i="16"/>
  <c r="E13356" i="16"/>
  <c r="E13357" i="16"/>
  <c r="E13358" i="16"/>
  <c r="E13359" i="16"/>
  <c r="E13360" i="16"/>
  <c r="E13361" i="16"/>
  <c r="E13362" i="16"/>
  <c r="E13363" i="16"/>
  <c r="E13364" i="16"/>
  <c r="E13365" i="16"/>
  <c r="E13366" i="16"/>
  <c r="E13367" i="16"/>
  <c r="E13368" i="16"/>
  <c r="E13369" i="16"/>
  <c r="E13370" i="16"/>
  <c r="E13371" i="16"/>
  <c r="E13372" i="16"/>
  <c r="E13373" i="16"/>
  <c r="E13374" i="16"/>
  <c r="E13375" i="16"/>
  <c r="E13376" i="16"/>
  <c r="E13377" i="16"/>
  <c r="E13378" i="16"/>
  <c r="E13379" i="16"/>
  <c r="E13380" i="16"/>
  <c r="E13381" i="16"/>
  <c r="E13382" i="16"/>
  <c r="E13383" i="16"/>
  <c r="E13384" i="16"/>
  <c r="E13385" i="16"/>
  <c r="E13386" i="16"/>
  <c r="E13387" i="16"/>
  <c r="E13388" i="16"/>
  <c r="E13389" i="16"/>
  <c r="E13390" i="16"/>
  <c r="E13391" i="16"/>
  <c r="E13392" i="16"/>
  <c r="E13393" i="16"/>
  <c r="E13394" i="16"/>
  <c r="E13395" i="16"/>
  <c r="E13396" i="16"/>
  <c r="E13397" i="16"/>
  <c r="E13398" i="16"/>
  <c r="E13399" i="16"/>
  <c r="E13400" i="16"/>
  <c r="E13401" i="16"/>
  <c r="E13402" i="16"/>
  <c r="E13403" i="16"/>
  <c r="E13404" i="16"/>
  <c r="E13405" i="16"/>
  <c r="E13406" i="16"/>
  <c r="E13407" i="16"/>
  <c r="E13408" i="16"/>
  <c r="E13409" i="16"/>
  <c r="E13410" i="16"/>
  <c r="E13411" i="16"/>
  <c r="E13412" i="16"/>
  <c r="E13413" i="16"/>
  <c r="E13414" i="16"/>
  <c r="E13415" i="16"/>
  <c r="E13416" i="16"/>
  <c r="E13417" i="16"/>
  <c r="E13418" i="16"/>
  <c r="E13419" i="16"/>
  <c r="E13420" i="16"/>
  <c r="E13421" i="16"/>
  <c r="E13422" i="16"/>
  <c r="E13423" i="16"/>
  <c r="E13424" i="16"/>
  <c r="E13425" i="16"/>
  <c r="E13426" i="16"/>
  <c r="E13427" i="16"/>
  <c r="E13428" i="16"/>
  <c r="E13429" i="16"/>
  <c r="E13430" i="16"/>
  <c r="E13431" i="16"/>
  <c r="E13432" i="16"/>
  <c r="E13433" i="16"/>
  <c r="E13434" i="16"/>
  <c r="E13435" i="16"/>
  <c r="E13436" i="16"/>
  <c r="E13437" i="16"/>
  <c r="E13438" i="16"/>
  <c r="E13439" i="16"/>
  <c r="E13440" i="16"/>
  <c r="E13441" i="16"/>
  <c r="E13442" i="16"/>
  <c r="E13443" i="16"/>
  <c r="E13444" i="16"/>
  <c r="E13445" i="16"/>
  <c r="E13446" i="16"/>
  <c r="E13447" i="16"/>
  <c r="E13448" i="16"/>
  <c r="E13449" i="16"/>
  <c r="E13450" i="16"/>
  <c r="E13451" i="16"/>
  <c r="E13452" i="16"/>
  <c r="E13453" i="16"/>
  <c r="E13454" i="16"/>
  <c r="E13455" i="16"/>
  <c r="E13456" i="16"/>
  <c r="E13457" i="16"/>
  <c r="E13458" i="16"/>
  <c r="E13459" i="16"/>
  <c r="E13460" i="16"/>
  <c r="E13461" i="16"/>
  <c r="E13462" i="16"/>
  <c r="E13463" i="16"/>
  <c r="E13464" i="16"/>
  <c r="E13465" i="16"/>
  <c r="E13466" i="16"/>
  <c r="E13467" i="16"/>
  <c r="E13468" i="16"/>
  <c r="E13469" i="16"/>
  <c r="E13470" i="16"/>
  <c r="E13471" i="16"/>
  <c r="E13472" i="16"/>
  <c r="E13473" i="16"/>
  <c r="E13474" i="16"/>
  <c r="E13475" i="16"/>
  <c r="E13476" i="16"/>
  <c r="E13477" i="16"/>
  <c r="E13478" i="16"/>
  <c r="E13479" i="16"/>
  <c r="E13480" i="16"/>
  <c r="E13481" i="16"/>
  <c r="E13482" i="16"/>
  <c r="E13483" i="16"/>
  <c r="E13484" i="16"/>
  <c r="E13485" i="16"/>
  <c r="E13486" i="16"/>
  <c r="E13487" i="16"/>
  <c r="E13488" i="16"/>
  <c r="E13489" i="16"/>
  <c r="E13490" i="16"/>
  <c r="E13491" i="16"/>
  <c r="E13492" i="16"/>
  <c r="E13493" i="16"/>
  <c r="E13494" i="16"/>
  <c r="E13495" i="16"/>
  <c r="E13496" i="16"/>
  <c r="E13497" i="16"/>
  <c r="E13498" i="16"/>
  <c r="E13499" i="16"/>
  <c r="E13500" i="16"/>
  <c r="E13501" i="16"/>
  <c r="E13502" i="16"/>
  <c r="E13503" i="16"/>
  <c r="E13504" i="16"/>
  <c r="E13505" i="16"/>
  <c r="E13506" i="16"/>
  <c r="E13507" i="16"/>
  <c r="E13508" i="16"/>
  <c r="E13509" i="16"/>
  <c r="E13510" i="16"/>
  <c r="E13511" i="16"/>
  <c r="E13512" i="16"/>
  <c r="E13513" i="16"/>
  <c r="E13514" i="16"/>
  <c r="E13515" i="16"/>
  <c r="E13516" i="16"/>
  <c r="E13517" i="16"/>
  <c r="E13518" i="16"/>
  <c r="E13519" i="16"/>
  <c r="E13520" i="16"/>
  <c r="E13521" i="16"/>
  <c r="E13522" i="16"/>
  <c r="E13523" i="16"/>
  <c r="E13524" i="16"/>
  <c r="E13525" i="16"/>
  <c r="E13526" i="16"/>
  <c r="E13527" i="16"/>
  <c r="E13528" i="16"/>
  <c r="E13529" i="16"/>
  <c r="E13530" i="16"/>
  <c r="E13531" i="16"/>
  <c r="E13532" i="16"/>
  <c r="E13533" i="16"/>
  <c r="E13534" i="16"/>
  <c r="E13535" i="16"/>
  <c r="E13536" i="16"/>
  <c r="E13537" i="16"/>
  <c r="E13538" i="16"/>
  <c r="E13539" i="16"/>
  <c r="E13540" i="16"/>
  <c r="E13541" i="16"/>
  <c r="E13542" i="16"/>
  <c r="E13543" i="16"/>
  <c r="E13544" i="16"/>
  <c r="E13545" i="16"/>
  <c r="E13546" i="16"/>
  <c r="E13547" i="16"/>
  <c r="E13548" i="16"/>
  <c r="E13549" i="16"/>
  <c r="E13550" i="16"/>
  <c r="E13551" i="16"/>
  <c r="E13552" i="16"/>
  <c r="E13553" i="16"/>
  <c r="E13554" i="16"/>
  <c r="E13555" i="16"/>
  <c r="E13556" i="16"/>
  <c r="E13557" i="16"/>
  <c r="E13558" i="16"/>
  <c r="E13559" i="16"/>
  <c r="E13560" i="16"/>
  <c r="E13561" i="16"/>
  <c r="E13562" i="16"/>
  <c r="E13563" i="16"/>
  <c r="E13564" i="16"/>
  <c r="E13565" i="16"/>
  <c r="E13566" i="16"/>
  <c r="E13567" i="16"/>
  <c r="E13568" i="16"/>
  <c r="E13569" i="16"/>
  <c r="E13570" i="16"/>
  <c r="E13571" i="16"/>
  <c r="E13572" i="16"/>
  <c r="E13573" i="16"/>
  <c r="E13574" i="16"/>
  <c r="E13575" i="16"/>
  <c r="E13576" i="16"/>
  <c r="E13577" i="16"/>
  <c r="E13578" i="16"/>
  <c r="E13579" i="16"/>
  <c r="E13580" i="16"/>
  <c r="E13581" i="16"/>
  <c r="E13582" i="16"/>
  <c r="E13583" i="16"/>
  <c r="E13584" i="16"/>
  <c r="E13585" i="16"/>
  <c r="E13586" i="16"/>
  <c r="E13587" i="16"/>
  <c r="E13588" i="16"/>
  <c r="E13589" i="16"/>
  <c r="E13590" i="16"/>
  <c r="E13591" i="16"/>
  <c r="E13592" i="16"/>
  <c r="E13593" i="16"/>
  <c r="E13594" i="16"/>
  <c r="E13595" i="16"/>
  <c r="E13596" i="16"/>
  <c r="E13597" i="16"/>
  <c r="E13598" i="16"/>
  <c r="E13599" i="16"/>
  <c r="E13600" i="16"/>
  <c r="E13601" i="16"/>
  <c r="E13602" i="16"/>
  <c r="E13603" i="16"/>
  <c r="E13604" i="16"/>
  <c r="E13605" i="16"/>
  <c r="E13606" i="16"/>
  <c r="E13607" i="16"/>
  <c r="E13608" i="16"/>
  <c r="E13609" i="16"/>
  <c r="E13610" i="16"/>
  <c r="E13611" i="16"/>
  <c r="E13612" i="16"/>
  <c r="E13613" i="16"/>
  <c r="E13614" i="16"/>
  <c r="E13615" i="16"/>
  <c r="E13616" i="16"/>
  <c r="E13617" i="16"/>
  <c r="E13618" i="16"/>
  <c r="E13619" i="16"/>
  <c r="E13620" i="16"/>
  <c r="E13621" i="16"/>
  <c r="E13622" i="16"/>
  <c r="E13623" i="16"/>
  <c r="E13624" i="16"/>
  <c r="E13625" i="16"/>
  <c r="E13626" i="16"/>
  <c r="E13627" i="16"/>
  <c r="E13628" i="16"/>
  <c r="E13629" i="16"/>
  <c r="E13630" i="16"/>
  <c r="E13631" i="16"/>
  <c r="E13632" i="16"/>
  <c r="E13633" i="16"/>
  <c r="E13634" i="16"/>
  <c r="E13635" i="16"/>
  <c r="E13636" i="16"/>
  <c r="E13637" i="16"/>
  <c r="E13638" i="16"/>
  <c r="E13639" i="16"/>
  <c r="E13640" i="16"/>
  <c r="E13641" i="16"/>
  <c r="E13642" i="16"/>
  <c r="E13643" i="16"/>
  <c r="E13644" i="16"/>
  <c r="E13645" i="16"/>
  <c r="E13646" i="16"/>
  <c r="E13647" i="16"/>
  <c r="E13648" i="16"/>
  <c r="E13649" i="16"/>
  <c r="E13650" i="16"/>
  <c r="E13651" i="16"/>
  <c r="E13652" i="16"/>
  <c r="E13653" i="16"/>
  <c r="E13654" i="16"/>
  <c r="E13655" i="16"/>
  <c r="E13656" i="16"/>
  <c r="E13657" i="16"/>
  <c r="E13658" i="16"/>
  <c r="E13659" i="16"/>
  <c r="E13660" i="16"/>
  <c r="E13661" i="16"/>
  <c r="E13662" i="16"/>
  <c r="E13663" i="16"/>
  <c r="E13664" i="16"/>
  <c r="E13665" i="16"/>
  <c r="E13666" i="16"/>
  <c r="E13667" i="16"/>
  <c r="E13668" i="16"/>
  <c r="E13669" i="16"/>
  <c r="E13670" i="16"/>
  <c r="E13671" i="16"/>
  <c r="E13672" i="16"/>
  <c r="E13673" i="16"/>
  <c r="E13674" i="16"/>
  <c r="E13675" i="16"/>
  <c r="E13676" i="16"/>
  <c r="E13677" i="16"/>
  <c r="E13678" i="16"/>
  <c r="E13679" i="16"/>
  <c r="E13680" i="16"/>
  <c r="E13681" i="16"/>
  <c r="E13682" i="16"/>
  <c r="E13683" i="16"/>
  <c r="E13684" i="16"/>
  <c r="E13685" i="16"/>
  <c r="E13686" i="16"/>
  <c r="E13687" i="16"/>
  <c r="E13688" i="16"/>
  <c r="E13689" i="16"/>
  <c r="E13690" i="16"/>
  <c r="E13691" i="16"/>
  <c r="E13692" i="16"/>
  <c r="E13693" i="16"/>
  <c r="E13694" i="16"/>
  <c r="E13695" i="16"/>
  <c r="E13696" i="16"/>
  <c r="E13697" i="16"/>
  <c r="E13698" i="16"/>
  <c r="E13699" i="16"/>
  <c r="E13700" i="16"/>
  <c r="E13701" i="16"/>
  <c r="E13702" i="16"/>
  <c r="E13703" i="16"/>
  <c r="E13704" i="16"/>
  <c r="E13705" i="16"/>
  <c r="E13706" i="16"/>
  <c r="E13707" i="16"/>
  <c r="E13708" i="16"/>
  <c r="E13709" i="16"/>
  <c r="E13710" i="16"/>
  <c r="E13711" i="16"/>
  <c r="E13712" i="16"/>
  <c r="E13713" i="16"/>
  <c r="E13714" i="16"/>
  <c r="E13715" i="16"/>
  <c r="E13716" i="16"/>
  <c r="E13717" i="16"/>
  <c r="E13718" i="16"/>
  <c r="E13719" i="16"/>
  <c r="E13720" i="16"/>
  <c r="E13721" i="16"/>
  <c r="E13722" i="16"/>
  <c r="E13723" i="16"/>
  <c r="E13724" i="16"/>
  <c r="E13725" i="16"/>
  <c r="E13726" i="16"/>
  <c r="E13727" i="16"/>
  <c r="E13728" i="16"/>
  <c r="E13729" i="16"/>
  <c r="E13730" i="16"/>
  <c r="E13731" i="16"/>
  <c r="E13732" i="16"/>
  <c r="E13733" i="16"/>
  <c r="E13734" i="16"/>
  <c r="E13735" i="16"/>
  <c r="E13736" i="16"/>
  <c r="E13737" i="16"/>
  <c r="E13738" i="16"/>
  <c r="E13739" i="16"/>
  <c r="E13740" i="16"/>
  <c r="E13741" i="16"/>
  <c r="E13742" i="16"/>
  <c r="E13743" i="16"/>
  <c r="E13744" i="16"/>
  <c r="E13745" i="16"/>
  <c r="E13746" i="16"/>
  <c r="E13747" i="16"/>
  <c r="E13748" i="16"/>
  <c r="E13749" i="16"/>
  <c r="E13750" i="16"/>
  <c r="E13751" i="16"/>
  <c r="E13752" i="16"/>
  <c r="E13753" i="16"/>
  <c r="E13754" i="16"/>
  <c r="E13755" i="16"/>
  <c r="E13756" i="16"/>
  <c r="E13757" i="16"/>
  <c r="E13758" i="16"/>
  <c r="E13759" i="16"/>
  <c r="E13760" i="16"/>
  <c r="E13761" i="16"/>
  <c r="E13762" i="16"/>
  <c r="E13763" i="16"/>
  <c r="E13764" i="16"/>
  <c r="E13765" i="16"/>
  <c r="E13766" i="16"/>
  <c r="E13767" i="16"/>
  <c r="E13768" i="16"/>
  <c r="E13769" i="16"/>
  <c r="E13770" i="16"/>
  <c r="E13771" i="16"/>
  <c r="E13772" i="16"/>
  <c r="E13773" i="16"/>
  <c r="E13774" i="16"/>
  <c r="E13775" i="16"/>
  <c r="E13776" i="16"/>
  <c r="E13777" i="16"/>
  <c r="E13778" i="16"/>
  <c r="E13779" i="16"/>
  <c r="E13780" i="16"/>
  <c r="E13781" i="16"/>
  <c r="E13782" i="16"/>
  <c r="E13783" i="16"/>
  <c r="E13784" i="16"/>
  <c r="E13785" i="16"/>
  <c r="E13786" i="16"/>
  <c r="E13787" i="16"/>
  <c r="E13788" i="16"/>
  <c r="E13789" i="16"/>
  <c r="E13790" i="16"/>
  <c r="E13791" i="16"/>
  <c r="E13792" i="16"/>
  <c r="E13793" i="16"/>
  <c r="E13794" i="16"/>
  <c r="E13795" i="16"/>
  <c r="E13796" i="16"/>
  <c r="E13797" i="16"/>
  <c r="E13798" i="16"/>
  <c r="E13799" i="16"/>
  <c r="E13800" i="16"/>
  <c r="E13801" i="16"/>
  <c r="E13802" i="16"/>
  <c r="E13803" i="16"/>
  <c r="E13804" i="16"/>
  <c r="E13805" i="16"/>
  <c r="E13806" i="16"/>
  <c r="E13807" i="16"/>
  <c r="E13808" i="16"/>
  <c r="E13809" i="16"/>
  <c r="E13810" i="16"/>
  <c r="E13811" i="16"/>
  <c r="E13812" i="16"/>
  <c r="E13813" i="16"/>
  <c r="E13814" i="16"/>
  <c r="E13815" i="16"/>
  <c r="E13816" i="16"/>
  <c r="E13817" i="16"/>
  <c r="E13818" i="16"/>
  <c r="E13819" i="16"/>
  <c r="E13820" i="16"/>
  <c r="E13821" i="16"/>
  <c r="E13822" i="16"/>
  <c r="E13823" i="16"/>
  <c r="E13824" i="16"/>
  <c r="E13825" i="16"/>
  <c r="E13826" i="16"/>
  <c r="E13827" i="16"/>
  <c r="E13828" i="16"/>
  <c r="E13829" i="16"/>
  <c r="E13830" i="16"/>
  <c r="E13831" i="16"/>
  <c r="E13832" i="16"/>
  <c r="E13833" i="16"/>
  <c r="E13834" i="16"/>
  <c r="E13835" i="16"/>
  <c r="E13836" i="16"/>
  <c r="E13837" i="16"/>
  <c r="E13838" i="16"/>
  <c r="E13839" i="16"/>
  <c r="E13840" i="16"/>
  <c r="E13841" i="16"/>
  <c r="E13842" i="16"/>
  <c r="E13843" i="16"/>
  <c r="E13844" i="16"/>
  <c r="E13845" i="16"/>
  <c r="E13846" i="16"/>
  <c r="E13847" i="16"/>
  <c r="E13848" i="16"/>
  <c r="E13849" i="16"/>
  <c r="E13850" i="16"/>
  <c r="E13851" i="16"/>
  <c r="E13852" i="16"/>
  <c r="E13853" i="16"/>
  <c r="E13854" i="16"/>
  <c r="E13855" i="16"/>
  <c r="E13856" i="16"/>
  <c r="E13857" i="16"/>
  <c r="E13858" i="16"/>
  <c r="E13859" i="16"/>
  <c r="E13860" i="16"/>
  <c r="E13861" i="16"/>
  <c r="E13862" i="16"/>
  <c r="E13863" i="16"/>
  <c r="E13864" i="16"/>
  <c r="E13865" i="16"/>
  <c r="E13866" i="16"/>
  <c r="E13867" i="16"/>
  <c r="E13868" i="16"/>
  <c r="E13869" i="16"/>
  <c r="E13870" i="16"/>
  <c r="E13871" i="16"/>
  <c r="E13872" i="16"/>
  <c r="E13873" i="16"/>
  <c r="E13874" i="16"/>
  <c r="E13875" i="16"/>
  <c r="E13876" i="16"/>
  <c r="E13877" i="16"/>
  <c r="E13878" i="16"/>
  <c r="E13879" i="16"/>
  <c r="E13880" i="16"/>
  <c r="E13881" i="16"/>
  <c r="E13882" i="16"/>
  <c r="E13883" i="16"/>
  <c r="E13884" i="16"/>
  <c r="E13885" i="16"/>
  <c r="E13886" i="16"/>
  <c r="E13887" i="16"/>
  <c r="E13888" i="16"/>
  <c r="E13889" i="16"/>
  <c r="E13890" i="16"/>
  <c r="E13891" i="16"/>
  <c r="E13892" i="16"/>
  <c r="E13893" i="16"/>
  <c r="E13894" i="16"/>
  <c r="E13895" i="16"/>
  <c r="E13896" i="16"/>
  <c r="E13897" i="16"/>
  <c r="E13898" i="16"/>
  <c r="E13899" i="16"/>
  <c r="E13900" i="16"/>
  <c r="E13901" i="16"/>
  <c r="E13902" i="16"/>
  <c r="E13903" i="16"/>
  <c r="E13904" i="16"/>
  <c r="E13905" i="16"/>
  <c r="E13906" i="16"/>
  <c r="E13907" i="16"/>
  <c r="E13908" i="16"/>
  <c r="E13909" i="16"/>
  <c r="E13910" i="16"/>
  <c r="E13911" i="16"/>
  <c r="E13912" i="16"/>
  <c r="E13913" i="16"/>
  <c r="E13914" i="16"/>
  <c r="E13915" i="16"/>
  <c r="E13916" i="16"/>
  <c r="E13917" i="16"/>
  <c r="E13918" i="16"/>
  <c r="E13919" i="16"/>
  <c r="E13920" i="16"/>
  <c r="E13921" i="16"/>
  <c r="E13922" i="16"/>
  <c r="E13923" i="16"/>
  <c r="E13924" i="16"/>
  <c r="E13925" i="16"/>
  <c r="E13926" i="16"/>
  <c r="E13927" i="16"/>
  <c r="E13928" i="16"/>
  <c r="E13929" i="16"/>
  <c r="E13930" i="16"/>
  <c r="E13931" i="16"/>
  <c r="E13932" i="16"/>
  <c r="E13933" i="16"/>
  <c r="E13934" i="16"/>
  <c r="E13935" i="16"/>
  <c r="E13936" i="16"/>
  <c r="E13937" i="16"/>
  <c r="E13938" i="16"/>
  <c r="E13939" i="16"/>
  <c r="E13940" i="16"/>
  <c r="E13941" i="16"/>
  <c r="E13942" i="16"/>
  <c r="E13943" i="16"/>
  <c r="E13944" i="16"/>
  <c r="E13945" i="16"/>
  <c r="E13946" i="16"/>
  <c r="E13947" i="16"/>
  <c r="E13948" i="16"/>
  <c r="E13949" i="16"/>
  <c r="E13950" i="16"/>
  <c r="E13951" i="16"/>
  <c r="E13952" i="16"/>
  <c r="E13953" i="16"/>
  <c r="E13954" i="16"/>
  <c r="E13955" i="16"/>
  <c r="E13956" i="16"/>
  <c r="E13957" i="16"/>
  <c r="E13958" i="16"/>
  <c r="E13959" i="16"/>
  <c r="E13960" i="16"/>
  <c r="E13961" i="16"/>
  <c r="E13962" i="16"/>
  <c r="E13963" i="16"/>
  <c r="E13964" i="16"/>
  <c r="E13965" i="16"/>
  <c r="E13966" i="16"/>
  <c r="E13967" i="16"/>
  <c r="E13968" i="16"/>
  <c r="E13969" i="16"/>
  <c r="E13970" i="16"/>
  <c r="E13971" i="16"/>
  <c r="E13972" i="16"/>
  <c r="E13973" i="16"/>
  <c r="E13974" i="16"/>
  <c r="E13975" i="16"/>
  <c r="E13976" i="16"/>
  <c r="E13977" i="16"/>
  <c r="E13978" i="16"/>
  <c r="E13979" i="16"/>
  <c r="E13980" i="16"/>
  <c r="E13981" i="16"/>
  <c r="E13982" i="16"/>
  <c r="E13983" i="16"/>
  <c r="E13984" i="16"/>
  <c r="E13985" i="16"/>
  <c r="E13986" i="16"/>
  <c r="E13987" i="16"/>
  <c r="E13988" i="16"/>
  <c r="E13989" i="16"/>
  <c r="E13990" i="16"/>
  <c r="E13991" i="16"/>
  <c r="E13992" i="16"/>
  <c r="E13993" i="16"/>
  <c r="E13994" i="16"/>
  <c r="E13995" i="16"/>
  <c r="E13996" i="16"/>
  <c r="E13997" i="16"/>
  <c r="E13998" i="16"/>
  <c r="E13999" i="16"/>
  <c r="E14000" i="16"/>
  <c r="E14001" i="16"/>
  <c r="E14002" i="16"/>
  <c r="E14003" i="16"/>
  <c r="E14004" i="16"/>
  <c r="E14005" i="16"/>
  <c r="E14006" i="16"/>
  <c r="E14007" i="16"/>
  <c r="E14008" i="16"/>
  <c r="E14009" i="16"/>
  <c r="E14010" i="16"/>
  <c r="E14011" i="16"/>
  <c r="E14012" i="16"/>
  <c r="E14013" i="16"/>
  <c r="E14014" i="16"/>
  <c r="E14015" i="16"/>
  <c r="E14016" i="16"/>
  <c r="E14017" i="16"/>
  <c r="E14018" i="16"/>
  <c r="E14019" i="16"/>
  <c r="E14020" i="16"/>
  <c r="E14021" i="16"/>
  <c r="E14022" i="16"/>
  <c r="E14023" i="16"/>
  <c r="E14024" i="16"/>
  <c r="E14025" i="16"/>
  <c r="E14026" i="16"/>
  <c r="E14027" i="16"/>
  <c r="E14028" i="16"/>
  <c r="E14029" i="16"/>
  <c r="E14030" i="16"/>
  <c r="E14031" i="16"/>
  <c r="E14032" i="16"/>
  <c r="E14033" i="16"/>
  <c r="E14034" i="16"/>
  <c r="E14035" i="16"/>
  <c r="E14036" i="16"/>
  <c r="E14037" i="16"/>
  <c r="E14038" i="16"/>
  <c r="E14039" i="16"/>
  <c r="E14040" i="16"/>
  <c r="E14041" i="16"/>
  <c r="E14042" i="16"/>
  <c r="E14043" i="16"/>
  <c r="E14044" i="16"/>
  <c r="E14045" i="16"/>
  <c r="E14046" i="16"/>
  <c r="E14047" i="16"/>
  <c r="E14048" i="16"/>
  <c r="E14049" i="16"/>
  <c r="E14050" i="16"/>
  <c r="E14051" i="16"/>
  <c r="E14052" i="16"/>
  <c r="E14053" i="16"/>
  <c r="E14054" i="16"/>
  <c r="E14055" i="16"/>
  <c r="E14056" i="16"/>
  <c r="E14057" i="16"/>
  <c r="E14058" i="16"/>
  <c r="E14059" i="16"/>
  <c r="E14060" i="16"/>
  <c r="E14061" i="16"/>
  <c r="E14062" i="16"/>
  <c r="E14063" i="16"/>
  <c r="E14064" i="16"/>
  <c r="E14065" i="16"/>
  <c r="E14066" i="16"/>
  <c r="E14067" i="16"/>
  <c r="E14068" i="16"/>
  <c r="E14069" i="16"/>
  <c r="E14070" i="16"/>
  <c r="E14071" i="16"/>
  <c r="E14072" i="16"/>
  <c r="E14073" i="16"/>
  <c r="E14074" i="16"/>
  <c r="E14075" i="16"/>
  <c r="E14076" i="16"/>
  <c r="E14077" i="16"/>
  <c r="E14078" i="16"/>
  <c r="E14079" i="16"/>
  <c r="E14080" i="16"/>
  <c r="E14081" i="16"/>
  <c r="E14082" i="16"/>
  <c r="E14083" i="16"/>
  <c r="E14084" i="16"/>
  <c r="E14085" i="16"/>
  <c r="E14086" i="16"/>
  <c r="E14087" i="16"/>
  <c r="E14088" i="16"/>
  <c r="E14089" i="16"/>
  <c r="E14090" i="16"/>
  <c r="E14091" i="16"/>
  <c r="E14092" i="16"/>
  <c r="E14093" i="16"/>
  <c r="E14094" i="16"/>
  <c r="E14095" i="16"/>
  <c r="E14096" i="16"/>
  <c r="E14097" i="16"/>
  <c r="E14098" i="16"/>
  <c r="E14099" i="16"/>
  <c r="E14100" i="16"/>
  <c r="E14101" i="16"/>
  <c r="E14102" i="16"/>
  <c r="E14103" i="16"/>
  <c r="E14104" i="16"/>
  <c r="E14105" i="16"/>
  <c r="E14106" i="16"/>
  <c r="E14107" i="16"/>
  <c r="E14108" i="16"/>
  <c r="E14109" i="16"/>
  <c r="E14110" i="16"/>
  <c r="E14111" i="16"/>
  <c r="E14112" i="16"/>
  <c r="E14113" i="16"/>
  <c r="E14114" i="16"/>
  <c r="E14115" i="16"/>
  <c r="E14116" i="16"/>
  <c r="E14117" i="16"/>
  <c r="E14118" i="16"/>
  <c r="E14119" i="16"/>
  <c r="E14120" i="16"/>
  <c r="E14121" i="16"/>
  <c r="E14122" i="16"/>
  <c r="E14123" i="16"/>
  <c r="E14124" i="16"/>
  <c r="E14125" i="16"/>
  <c r="E14126" i="16"/>
  <c r="E14127" i="16"/>
  <c r="E14128" i="16"/>
  <c r="E14129" i="16"/>
  <c r="E14130" i="16"/>
  <c r="E14131" i="16"/>
  <c r="E14132" i="16"/>
  <c r="E14133" i="16"/>
  <c r="E14134" i="16"/>
  <c r="E14135" i="16"/>
  <c r="E14136" i="16"/>
  <c r="E14137" i="16"/>
  <c r="E14138" i="16"/>
  <c r="E14139" i="16"/>
  <c r="E14140" i="16"/>
  <c r="E14141" i="16"/>
  <c r="E14142" i="16"/>
  <c r="E14143" i="16"/>
  <c r="E14144" i="16"/>
  <c r="E14145" i="16"/>
  <c r="E14146" i="16"/>
  <c r="E14147" i="16"/>
  <c r="E14148" i="16"/>
  <c r="E14149" i="16"/>
  <c r="E14150" i="16"/>
  <c r="E14151" i="16"/>
  <c r="E14152" i="16"/>
  <c r="E14153" i="16"/>
  <c r="E14154" i="16"/>
  <c r="E14155" i="16"/>
  <c r="E14156" i="16"/>
  <c r="E14157" i="16"/>
  <c r="E14158" i="16"/>
  <c r="E14159" i="16"/>
  <c r="E14160" i="16"/>
  <c r="E14161" i="16"/>
  <c r="E14162" i="16"/>
  <c r="E14163" i="16"/>
  <c r="E14164" i="16"/>
  <c r="E14165" i="16"/>
  <c r="E14166" i="16"/>
  <c r="E14167" i="16"/>
  <c r="E14168" i="16"/>
  <c r="E14169" i="16"/>
  <c r="E14170" i="16"/>
  <c r="E14171" i="16"/>
  <c r="E14172" i="16"/>
  <c r="E14173" i="16"/>
  <c r="E14174" i="16"/>
  <c r="E14175" i="16"/>
  <c r="E14176" i="16"/>
  <c r="E14177" i="16"/>
  <c r="E14178" i="16"/>
  <c r="E14179" i="16"/>
  <c r="E14180" i="16"/>
  <c r="E14181" i="16"/>
  <c r="E14182" i="16"/>
  <c r="E14183" i="16"/>
  <c r="E14184" i="16"/>
  <c r="E14185" i="16"/>
  <c r="E14186" i="16"/>
  <c r="E14187" i="16"/>
  <c r="E14188" i="16"/>
  <c r="E14189" i="16"/>
  <c r="E14190" i="16"/>
  <c r="E14191" i="16"/>
  <c r="E14192" i="16"/>
  <c r="E14193" i="16"/>
  <c r="E14194" i="16"/>
  <c r="E14195" i="16"/>
  <c r="E14196" i="16"/>
  <c r="E14197" i="16"/>
  <c r="E14198" i="16"/>
  <c r="E14199" i="16"/>
  <c r="E14200" i="16"/>
  <c r="E14201" i="16"/>
  <c r="E14202" i="16"/>
  <c r="E14203" i="16"/>
  <c r="E14204" i="16"/>
  <c r="E14205" i="16"/>
  <c r="E14206" i="16"/>
  <c r="E14207" i="16"/>
  <c r="E14208" i="16"/>
  <c r="E14209" i="16"/>
  <c r="E14210" i="16"/>
  <c r="E14211" i="16"/>
  <c r="E14212" i="16"/>
  <c r="E14213" i="16"/>
  <c r="E14214" i="16"/>
  <c r="E14215" i="16"/>
  <c r="E14216" i="16"/>
  <c r="E14217" i="16"/>
  <c r="E14218" i="16"/>
  <c r="E14219" i="16"/>
  <c r="E14220" i="16"/>
  <c r="E14221" i="16"/>
  <c r="E14222" i="16"/>
  <c r="E14223" i="16"/>
  <c r="E14224" i="16"/>
  <c r="E14225" i="16"/>
  <c r="E14226" i="16"/>
  <c r="E14227" i="16"/>
  <c r="E14228" i="16"/>
  <c r="E14229" i="16"/>
  <c r="E14230" i="16"/>
  <c r="E14231" i="16"/>
  <c r="E14232" i="16"/>
  <c r="E14233" i="16"/>
  <c r="E14234" i="16"/>
  <c r="E14235" i="16"/>
  <c r="E14236" i="16"/>
  <c r="E14237" i="16"/>
  <c r="E14238" i="16"/>
  <c r="E14239" i="16"/>
  <c r="E14240" i="16"/>
  <c r="E14241" i="16"/>
  <c r="E14242" i="16"/>
  <c r="E14243" i="16"/>
  <c r="E14244" i="16"/>
  <c r="E14245" i="16"/>
  <c r="E14246" i="16"/>
  <c r="E14247" i="16"/>
  <c r="E14248" i="16"/>
  <c r="E14249" i="16"/>
  <c r="E14250" i="16"/>
  <c r="E14251" i="16"/>
  <c r="E14252" i="16"/>
  <c r="E14253" i="16"/>
  <c r="E14254" i="16"/>
  <c r="E14255" i="16"/>
  <c r="E14256" i="16"/>
  <c r="E14257" i="16"/>
  <c r="E14258" i="16"/>
  <c r="E14259" i="16"/>
  <c r="E14260" i="16"/>
  <c r="E14261" i="16"/>
  <c r="E14262" i="16"/>
  <c r="E14263" i="16"/>
  <c r="E14264" i="16"/>
  <c r="E14265" i="16"/>
  <c r="E14266" i="16"/>
  <c r="E14267" i="16"/>
  <c r="E14268" i="16"/>
  <c r="E14269" i="16"/>
  <c r="E14270" i="16"/>
  <c r="E14271" i="16"/>
  <c r="E14272" i="16"/>
  <c r="E14273" i="16"/>
  <c r="E14274" i="16"/>
  <c r="E14275" i="16"/>
  <c r="E14276" i="16"/>
  <c r="E14277" i="16"/>
  <c r="E14278" i="16"/>
  <c r="E14279" i="16"/>
  <c r="E14280" i="16"/>
  <c r="E14281" i="16"/>
  <c r="E14282" i="16"/>
  <c r="E14283" i="16"/>
  <c r="E14284" i="16"/>
  <c r="E14285" i="16"/>
  <c r="E14286" i="16"/>
  <c r="E14287" i="16"/>
  <c r="E14288" i="16"/>
  <c r="E14289" i="16"/>
  <c r="E14290" i="16"/>
  <c r="E14291" i="16"/>
  <c r="E14292" i="16"/>
  <c r="E14293" i="16"/>
  <c r="E14294" i="16"/>
  <c r="E14295" i="16"/>
  <c r="E14296" i="16"/>
  <c r="E14297" i="16"/>
  <c r="E14298" i="16"/>
  <c r="E14299" i="16"/>
  <c r="E14300" i="16"/>
  <c r="E14301" i="16"/>
  <c r="E14302" i="16"/>
  <c r="E14303" i="16"/>
  <c r="E14304" i="16"/>
  <c r="E14305" i="16"/>
  <c r="E14306" i="16"/>
  <c r="E14307" i="16"/>
  <c r="E14308" i="16"/>
  <c r="E14309" i="16"/>
  <c r="E14310" i="16"/>
  <c r="E14311" i="16"/>
  <c r="E14312" i="16"/>
  <c r="E14313" i="16"/>
  <c r="E14314" i="16"/>
  <c r="E14315" i="16"/>
  <c r="E14316" i="16"/>
  <c r="E14317" i="16"/>
  <c r="E14318" i="16"/>
  <c r="E14319" i="16"/>
  <c r="E14320" i="16"/>
  <c r="E14321" i="16"/>
  <c r="E14322" i="16"/>
  <c r="E14323" i="16"/>
  <c r="E14324" i="16"/>
  <c r="E14325" i="16"/>
  <c r="E14326" i="16"/>
  <c r="E14327" i="16"/>
  <c r="E14328" i="16"/>
  <c r="E14329" i="16"/>
  <c r="E14330" i="16"/>
  <c r="E14331" i="16"/>
  <c r="E14332" i="16"/>
  <c r="E14333" i="16"/>
  <c r="E14334" i="16"/>
  <c r="E14335" i="16"/>
  <c r="E14336" i="16"/>
  <c r="E14337" i="16"/>
  <c r="E14338" i="16"/>
  <c r="E14339" i="16"/>
  <c r="E14340" i="16"/>
  <c r="E14341" i="16"/>
  <c r="E14342" i="16"/>
  <c r="E14343" i="16"/>
  <c r="E14344" i="16"/>
  <c r="E14345" i="16"/>
  <c r="E14346" i="16"/>
  <c r="E14347" i="16"/>
  <c r="E14348" i="16"/>
  <c r="E14349" i="16"/>
  <c r="E14350" i="16"/>
  <c r="E14351" i="16"/>
  <c r="E14352" i="16"/>
  <c r="E14353" i="16"/>
  <c r="E14354" i="16"/>
  <c r="E14355" i="16"/>
  <c r="E14356" i="16"/>
  <c r="E14357" i="16"/>
  <c r="E14358" i="16"/>
  <c r="E14359" i="16"/>
  <c r="E14360" i="16"/>
  <c r="E14361" i="16"/>
  <c r="E14362" i="16"/>
  <c r="E14363" i="16"/>
  <c r="E14364" i="16"/>
  <c r="E14365" i="16"/>
  <c r="E14366" i="16"/>
  <c r="E14367" i="16"/>
  <c r="E14368" i="16"/>
  <c r="E14369" i="16"/>
  <c r="E14370" i="16"/>
  <c r="E14371" i="16"/>
  <c r="E14372" i="16"/>
  <c r="E14373" i="16"/>
  <c r="E14374" i="16"/>
  <c r="E14375" i="16"/>
  <c r="E14376" i="16"/>
  <c r="E14377" i="16"/>
  <c r="E14378" i="16"/>
  <c r="E14379" i="16"/>
  <c r="E14380" i="16"/>
  <c r="E14381" i="16"/>
  <c r="E14382" i="16"/>
  <c r="E14383" i="16"/>
  <c r="E14384" i="16"/>
  <c r="E14385" i="16"/>
  <c r="E14386" i="16"/>
  <c r="E14387" i="16"/>
  <c r="E14388" i="16"/>
  <c r="E14389" i="16"/>
  <c r="E14390" i="16"/>
  <c r="E14391" i="16"/>
  <c r="E14392" i="16"/>
  <c r="E14393" i="16"/>
  <c r="E14394" i="16"/>
  <c r="E14395" i="16"/>
  <c r="E14396" i="16"/>
  <c r="E14397" i="16"/>
  <c r="E14398" i="16"/>
  <c r="E14399" i="16"/>
  <c r="E14400" i="16"/>
  <c r="E14401" i="16"/>
  <c r="E14402" i="16"/>
  <c r="E14403" i="16"/>
  <c r="E14404" i="16"/>
  <c r="E14405" i="16"/>
  <c r="E14406" i="16"/>
  <c r="E14407" i="16"/>
  <c r="E14408" i="16"/>
  <c r="E14409" i="16"/>
  <c r="E14410" i="16"/>
  <c r="E14411" i="16"/>
  <c r="E14412" i="16"/>
  <c r="E14413" i="16"/>
  <c r="E14414" i="16"/>
  <c r="E14415" i="16"/>
  <c r="E14416" i="16"/>
  <c r="E14417" i="16"/>
  <c r="E14418" i="16"/>
  <c r="E14419" i="16"/>
  <c r="E14420" i="16"/>
  <c r="E14421" i="16"/>
  <c r="E14422" i="16"/>
  <c r="E14423" i="16"/>
  <c r="E14424" i="16"/>
  <c r="E14425" i="16"/>
  <c r="E14426" i="16"/>
  <c r="E14427" i="16"/>
  <c r="E14428" i="16"/>
  <c r="E14429" i="16"/>
  <c r="E14430" i="16"/>
  <c r="E14431" i="16"/>
  <c r="E14432" i="16"/>
  <c r="E14433" i="16"/>
  <c r="E14434" i="16"/>
  <c r="E14435" i="16"/>
  <c r="E14436" i="16"/>
  <c r="E14437" i="16"/>
  <c r="E14438" i="16"/>
  <c r="E14439" i="16"/>
  <c r="E14440" i="16"/>
  <c r="E14441" i="16"/>
  <c r="E14442" i="16"/>
  <c r="E14443" i="16"/>
  <c r="E14444" i="16"/>
  <c r="E14445" i="16"/>
  <c r="E14446" i="16"/>
  <c r="E14447" i="16"/>
  <c r="E14448" i="16"/>
  <c r="E14449" i="16"/>
  <c r="E14450" i="16"/>
  <c r="E14451" i="16"/>
  <c r="E14452" i="16"/>
  <c r="E14453" i="16"/>
  <c r="E14454" i="16"/>
  <c r="E14455" i="16"/>
  <c r="E14456" i="16"/>
  <c r="E14457" i="16"/>
  <c r="E14458" i="16"/>
  <c r="E14459" i="16"/>
  <c r="E14460" i="16"/>
  <c r="E14461" i="16"/>
  <c r="E14462" i="16"/>
  <c r="E14463" i="16"/>
  <c r="E14464" i="16"/>
  <c r="E14465" i="16"/>
  <c r="E14466" i="16"/>
  <c r="E14467" i="16"/>
  <c r="E14468" i="16"/>
  <c r="E14469" i="16"/>
  <c r="E14470" i="16"/>
  <c r="E14471" i="16"/>
  <c r="E14472" i="16"/>
  <c r="E14473" i="16"/>
  <c r="E14474" i="16"/>
  <c r="E14475" i="16"/>
  <c r="E14476" i="16"/>
  <c r="E14477" i="16"/>
  <c r="E14478" i="16"/>
  <c r="E14479" i="16"/>
  <c r="E14480" i="16"/>
  <c r="E14481" i="16"/>
  <c r="E14482" i="16"/>
  <c r="E14483" i="16"/>
  <c r="E14484" i="16"/>
  <c r="E14485" i="16"/>
  <c r="E14486" i="16"/>
  <c r="E14487" i="16"/>
  <c r="E14488" i="16"/>
  <c r="E14489" i="16"/>
  <c r="E14490" i="16"/>
  <c r="E14491" i="16"/>
  <c r="E14492" i="16"/>
  <c r="E14493" i="16"/>
  <c r="E14494" i="16"/>
  <c r="E14495" i="16"/>
  <c r="E14496" i="16"/>
  <c r="E14497" i="16"/>
  <c r="E14498" i="16"/>
  <c r="E14499" i="16"/>
  <c r="E14500" i="16"/>
  <c r="E14501" i="16"/>
  <c r="E14502" i="16"/>
  <c r="E14503" i="16"/>
  <c r="E14504" i="16"/>
  <c r="E14505" i="16"/>
  <c r="E14506" i="16"/>
  <c r="E14507" i="16"/>
  <c r="E14508" i="16"/>
  <c r="E14509" i="16"/>
  <c r="E14510" i="16"/>
  <c r="E14511" i="16"/>
  <c r="E14512" i="16"/>
  <c r="E14513" i="16"/>
  <c r="E14514" i="16"/>
  <c r="E14515" i="16"/>
  <c r="E14516" i="16"/>
  <c r="E14517" i="16"/>
  <c r="E14518" i="16"/>
  <c r="E14519" i="16"/>
  <c r="E14520" i="16"/>
  <c r="E14521" i="16"/>
  <c r="E14522" i="16"/>
  <c r="E14523" i="16"/>
  <c r="E14524" i="16"/>
  <c r="E14525" i="16"/>
  <c r="E14526" i="16"/>
  <c r="E14527" i="16"/>
  <c r="E14528" i="16"/>
  <c r="E14529" i="16"/>
  <c r="E14530" i="16"/>
  <c r="E14531" i="16"/>
  <c r="E14532" i="16"/>
  <c r="E14533" i="16"/>
  <c r="E14534" i="16"/>
  <c r="E14535" i="16"/>
  <c r="E14536" i="16"/>
  <c r="E14537" i="16"/>
  <c r="E14538" i="16"/>
  <c r="E14539" i="16"/>
  <c r="E14540" i="16"/>
  <c r="E14541" i="16"/>
  <c r="E14542" i="16"/>
  <c r="E14543" i="16"/>
  <c r="E14544" i="16"/>
  <c r="E14545" i="16"/>
  <c r="E14546" i="16"/>
  <c r="E14547" i="16"/>
  <c r="E14548" i="16"/>
  <c r="E14549" i="16"/>
  <c r="E14550" i="16"/>
  <c r="E14551" i="16"/>
  <c r="E14552" i="16"/>
  <c r="E14553" i="16"/>
  <c r="E14554" i="16"/>
  <c r="E14555" i="16"/>
  <c r="E14556" i="16"/>
  <c r="E14557" i="16"/>
  <c r="E14558" i="16"/>
  <c r="E14559" i="16"/>
  <c r="E14560" i="16"/>
  <c r="E14561" i="16"/>
  <c r="E14562" i="16"/>
  <c r="E14563" i="16"/>
  <c r="E14564" i="16"/>
  <c r="E14565" i="16"/>
  <c r="E14566" i="16"/>
  <c r="E14567" i="16"/>
  <c r="E14568" i="16"/>
  <c r="E14569" i="16"/>
  <c r="E14570" i="16"/>
  <c r="E14571" i="16"/>
  <c r="E14572" i="16"/>
  <c r="E14573" i="16"/>
  <c r="E14574" i="16"/>
  <c r="E14575" i="16"/>
  <c r="E14576" i="16"/>
  <c r="E14577" i="16"/>
  <c r="E14578" i="16"/>
  <c r="E14579" i="16"/>
  <c r="E14580" i="16"/>
  <c r="E14581" i="16"/>
  <c r="E14582" i="16"/>
  <c r="E14583" i="16"/>
  <c r="E14584" i="16"/>
  <c r="E14585" i="16"/>
  <c r="E14586" i="16"/>
  <c r="E14587" i="16"/>
  <c r="E14588" i="16"/>
  <c r="E14589" i="16"/>
  <c r="E14590" i="16"/>
  <c r="E14591" i="16"/>
  <c r="E14592" i="16"/>
  <c r="E14593" i="16"/>
  <c r="E14594" i="16"/>
  <c r="E14595" i="16"/>
  <c r="E14596" i="16"/>
  <c r="E14597" i="16"/>
  <c r="E14598" i="16"/>
  <c r="E14599" i="16"/>
  <c r="E14600" i="16"/>
  <c r="E14601" i="16"/>
  <c r="E14602" i="16"/>
  <c r="E14603" i="16"/>
  <c r="E14604" i="16"/>
  <c r="E14605" i="16"/>
  <c r="E14606" i="16"/>
  <c r="E14607" i="16"/>
  <c r="E14608" i="16"/>
  <c r="E14609" i="16"/>
  <c r="E14610" i="16"/>
  <c r="E14611" i="16"/>
  <c r="E14612" i="16"/>
  <c r="E14613" i="16"/>
  <c r="E14614" i="16"/>
  <c r="E14615" i="16"/>
  <c r="E14616" i="16"/>
  <c r="E14617" i="16"/>
  <c r="E14618" i="16"/>
  <c r="E14619" i="16"/>
  <c r="E14620" i="16"/>
  <c r="E14621" i="16"/>
  <c r="E14622" i="16"/>
  <c r="E14623" i="16"/>
  <c r="E14624" i="16"/>
  <c r="E14625" i="16"/>
  <c r="E14626" i="16"/>
  <c r="E14627" i="16"/>
  <c r="E14628" i="16"/>
  <c r="E14629" i="16"/>
  <c r="E14630" i="16"/>
  <c r="E14631" i="16"/>
  <c r="E14632" i="16"/>
  <c r="E14633" i="16"/>
  <c r="E14634" i="16"/>
  <c r="E14635" i="16"/>
  <c r="E14636" i="16"/>
  <c r="E14637" i="16"/>
  <c r="E14638" i="16"/>
  <c r="E14639" i="16"/>
  <c r="E14640" i="16"/>
  <c r="E14641" i="16"/>
  <c r="E14642" i="16"/>
  <c r="E14643" i="16"/>
  <c r="E14644" i="16"/>
  <c r="E14645" i="16"/>
  <c r="E14646" i="16"/>
  <c r="E14647" i="16"/>
  <c r="E14648" i="16"/>
  <c r="E14649" i="16"/>
  <c r="E14650" i="16"/>
  <c r="E14651" i="16"/>
  <c r="E14652" i="16"/>
  <c r="E14653" i="16"/>
  <c r="E14654" i="16"/>
  <c r="E14655" i="16"/>
  <c r="E14656" i="16"/>
  <c r="E14657" i="16"/>
  <c r="E14658" i="16"/>
  <c r="E14659" i="16"/>
  <c r="E14660" i="16"/>
  <c r="E14661" i="16"/>
  <c r="E14662" i="16"/>
  <c r="E14663" i="16"/>
  <c r="E14664" i="16"/>
  <c r="E14665" i="16"/>
  <c r="E14666" i="16"/>
  <c r="E14667" i="16"/>
  <c r="E14668" i="16"/>
  <c r="E14669" i="16"/>
  <c r="E14670" i="16"/>
  <c r="E14671" i="16"/>
  <c r="E14672" i="16"/>
  <c r="E14673" i="16"/>
  <c r="E14674" i="16"/>
  <c r="E14675" i="16"/>
  <c r="E14676" i="16"/>
  <c r="E14677" i="16"/>
  <c r="E14678" i="16"/>
  <c r="E14679" i="16"/>
  <c r="E14680" i="16"/>
  <c r="E14681" i="16"/>
  <c r="E14682" i="16"/>
  <c r="E14683" i="16"/>
  <c r="E14684" i="16"/>
  <c r="E14685" i="16"/>
  <c r="E14686" i="16"/>
  <c r="E14687" i="16"/>
  <c r="E14688" i="16"/>
  <c r="E14689" i="16"/>
  <c r="E14690" i="16"/>
  <c r="E14691" i="16"/>
  <c r="E14692" i="16"/>
  <c r="E14693" i="16"/>
  <c r="E14694" i="16"/>
  <c r="E14695" i="16"/>
  <c r="E14696" i="16"/>
  <c r="E14697" i="16"/>
  <c r="E14698" i="16"/>
  <c r="E14699" i="16"/>
  <c r="E14700" i="16"/>
  <c r="E14701" i="16"/>
  <c r="E14702" i="16"/>
  <c r="E14703" i="16"/>
  <c r="E14704" i="16"/>
  <c r="E14705" i="16"/>
  <c r="E14706" i="16"/>
  <c r="E14707" i="16"/>
  <c r="E14708" i="16"/>
  <c r="E14709" i="16"/>
  <c r="E14710" i="16"/>
  <c r="E14711" i="16"/>
  <c r="E14712" i="16"/>
  <c r="E14713" i="16"/>
  <c r="E14714" i="16"/>
  <c r="E14715" i="16"/>
  <c r="E14716" i="16"/>
  <c r="E14717" i="16"/>
  <c r="E14718" i="16"/>
  <c r="E14719" i="16"/>
  <c r="E14720" i="16"/>
  <c r="E14721" i="16"/>
  <c r="E14722" i="16"/>
  <c r="E14723" i="16"/>
  <c r="E14724" i="16"/>
  <c r="E14725" i="16"/>
  <c r="E14726" i="16"/>
  <c r="E14727" i="16"/>
  <c r="E14728" i="16"/>
  <c r="E14729" i="16"/>
  <c r="E14730" i="16"/>
  <c r="E14731" i="16"/>
  <c r="E14732" i="16"/>
  <c r="E14733" i="16"/>
  <c r="E14734" i="16"/>
  <c r="E14735" i="16"/>
  <c r="E14736" i="16"/>
  <c r="E14737" i="16"/>
  <c r="E14738" i="16"/>
  <c r="E14739" i="16"/>
  <c r="E14740" i="16"/>
  <c r="E14741" i="16"/>
  <c r="E14742" i="16"/>
  <c r="E14743" i="16"/>
  <c r="E14744" i="16"/>
  <c r="E14745" i="16"/>
  <c r="E14746" i="16"/>
  <c r="E14747" i="16"/>
  <c r="E14748" i="16"/>
  <c r="E14749" i="16"/>
  <c r="E14750" i="16"/>
  <c r="E14751" i="16"/>
  <c r="E14752" i="16"/>
  <c r="E14753" i="16"/>
  <c r="E14754" i="16"/>
  <c r="E14755" i="16"/>
  <c r="E14756" i="16"/>
  <c r="E14757" i="16"/>
  <c r="E14758" i="16"/>
  <c r="E14759" i="16"/>
  <c r="E14760" i="16"/>
  <c r="E14761" i="16"/>
  <c r="E14762" i="16"/>
  <c r="E14763" i="16"/>
  <c r="E14764" i="16"/>
  <c r="E14765" i="16"/>
  <c r="E14766" i="16"/>
  <c r="E14767" i="16"/>
  <c r="E14768" i="16"/>
  <c r="E14769" i="16"/>
  <c r="E14770" i="16"/>
  <c r="E14771" i="16"/>
  <c r="E14772" i="16"/>
  <c r="E14773" i="16"/>
  <c r="E14774" i="16"/>
  <c r="E14775" i="16"/>
  <c r="E14776" i="16"/>
  <c r="E14777" i="16"/>
  <c r="E14778" i="16"/>
  <c r="E14779" i="16"/>
  <c r="E14780" i="16"/>
  <c r="E14781" i="16"/>
  <c r="E14782" i="16"/>
  <c r="E14783" i="16"/>
  <c r="E14784" i="16"/>
  <c r="E14785" i="16"/>
  <c r="E14786" i="16"/>
  <c r="E14787" i="16"/>
  <c r="E14788" i="16"/>
  <c r="E14789" i="16"/>
  <c r="E14790" i="16"/>
  <c r="E14791" i="16"/>
  <c r="E14792" i="16"/>
  <c r="E14793" i="16"/>
  <c r="E14794" i="16"/>
  <c r="E14795" i="16"/>
  <c r="E14796" i="16"/>
  <c r="E14797" i="16"/>
  <c r="E14798" i="16"/>
  <c r="E14799" i="16"/>
  <c r="E14800" i="16"/>
  <c r="E14801" i="16"/>
  <c r="E14802" i="16"/>
  <c r="E14803" i="16"/>
  <c r="E14804" i="16"/>
  <c r="E14805" i="16"/>
  <c r="E14806" i="16"/>
  <c r="E14807" i="16"/>
  <c r="E14808" i="16"/>
  <c r="E14809" i="16"/>
  <c r="E14810" i="16"/>
  <c r="E14811" i="16"/>
  <c r="E14812" i="16"/>
  <c r="E14813" i="16"/>
  <c r="E14814" i="16"/>
  <c r="E14815" i="16"/>
  <c r="E14816" i="16"/>
  <c r="E14817" i="16"/>
  <c r="E14818" i="16"/>
  <c r="E14819" i="16"/>
  <c r="E14820" i="16"/>
  <c r="E14821" i="16"/>
  <c r="E14822" i="16"/>
  <c r="E14823" i="16"/>
  <c r="E14824" i="16"/>
  <c r="E14825" i="16"/>
  <c r="E14826" i="16"/>
  <c r="E14827" i="16"/>
  <c r="E14828" i="16"/>
  <c r="E14829" i="16"/>
  <c r="E14830" i="16"/>
  <c r="E14831" i="16"/>
  <c r="E14832" i="16"/>
  <c r="E14833" i="16"/>
  <c r="E14834" i="16"/>
  <c r="E14835" i="16"/>
  <c r="E14836" i="16"/>
  <c r="E14837" i="16"/>
  <c r="E14838" i="16"/>
  <c r="E14839" i="16"/>
  <c r="E14840" i="16"/>
  <c r="E14841" i="16"/>
  <c r="E14842" i="16"/>
  <c r="E14843" i="16"/>
  <c r="E14844" i="16"/>
  <c r="E14845" i="16"/>
  <c r="E14846" i="16"/>
  <c r="E14847" i="16"/>
  <c r="E14848" i="16"/>
  <c r="E14849" i="16"/>
  <c r="E14850" i="16"/>
  <c r="E14851" i="16"/>
  <c r="E14852" i="16"/>
  <c r="E14853" i="16"/>
  <c r="E14854" i="16"/>
  <c r="E14855" i="16"/>
  <c r="E14856" i="16"/>
  <c r="E14857" i="16"/>
  <c r="E14858" i="16"/>
  <c r="E14859" i="16"/>
  <c r="E14860" i="16"/>
  <c r="E14861" i="16"/>
  <c r="E14862" i="16"/>
  <c r="E14863" i="16"/>
  <c r="E14864" i="16"/>
  <c r="E14865" i="16"/>
  <c r="E14866" i="16"/>
  <c r="E14867" i="16"/>
  <c r="E14868" i="16"/>
  <c r="E14869" i="16"/>
  <c r="E14870" i="16"/>
  <c r="E14871" i="16"/>
  <c r="E14872" i="16"/>
  <c r="E14873" i="16"/>
  <c r="E14874" i="16"/>
  <c r="E14875" i="16"/>
  <c r="E14876" i="16"/>
  <c r="E14877" i="16"/>
  <c r="E14878" i="16"/>
  <c r="E14879" i="16"/>
  <c r="E14880" i="16"/>
  <c r="E14881" i="16"/>
  <c r="E14882" i="16"/>
  <c r="E14883" i="16"/>
  <c r="E14884" i="16"/>
  <c r="E14885" i="16"/>
  <c r="E14886" i="16"/>
  <c r="E14887" i="16"/>
  <c r="E14888" i="16"/>
  <c r="E14889" i="16"/>
  <c r="E14890" i="16"/>
  <c r="E14891" i="16"/>
  <c r="E14892" i="16"/>
  <c r="E14893" i="16"/>
  <c r="E14894" i="16"/>
  <c r="E14895" i="16"/>
  <c r="E14896" i="16"/>
  <c r="E14897" i="16"/>
  <c r="E14898" i="16"/>
  <c r="E14899" i="16"/>
  <c r="E14900" i="16"/>
  <c r="E14901" i="16"/>
  <c r="E14902" i="16"/>
  <c r="E14903" i="16"/>
  <c r="E14904" i="16"/>
  <c r="E14905" i="16"/>
  <c r="E14906" i="16"/>
  <c r="E14907" i="16"/>
  <c r="E14908" i="16"/>
  <c r="E14909" i="16"/>
  <c r="E14910" i="16"/>
  <c r="E14911" i="16"/>
  <c r="E14912" i="16"/>
  <c r="E14913" i="16"/>
  <c r="E14914" i="16"/>
  <c r="E14915" i="16"/>
  <c r="E14916" i="16"/>
  <c r="E14917" i="16"/>
  <c r="E14918" i="16"/>
  <c r="E14919" i="16"/>
  <c r="E14920" i="16"/>
  <c r="E14921" i="16"/>
  <c r="E14922" i="16"/>
  <c r="E14923" i="16"/>
  <c r="E14924" i="16"/>
  <c r="E14925" i="16"/>
  <c r="E14926" i="16"/>
  <c r="E14927" i="16"/>
  <c r="E14928" i="16"/>
  <c r="E14929" i="16"/>
  <c r="E14930" i="16"/>
  <c r="E14931" i="16"/>
  <c r="E14932" i="16"/>
  <c r="E14933" i="16"/>
  <c r="E14934" i="16"/>
  <c r="E14935" i="16"/>
  <c r="E14936" i="16"/>
  <c r="E14937" i="16"/>
  <c r="E14938" i="16"/>
  <c r="E14939" i="16"/>
  <c r="E14940" i="16"/>
  <c r="E14941" i="16"/>
  <c r="E14942" i="16"/>
  <c r="E14943" i="16"/>
  <c r="E14944" i="16"/>
  <c r="E14945" i="16"/>
  <c r="E14946" i="16"/>
  <c r="E14947" i="16"/>
  <c r="E14948" i="16"/>
  <c r="E14949" i="16"/>
  <c r="E14950" i="16"/>
  <c r="E14951" i="16"/>
  <c r="E14952" i="16"/>
  <c r="E14953" i="16"/>
  <c r="E14954" i="16"/>
  <c r="E14955" i="16"/>
  <c r="E14956" i="16"/>
  <c r="E14957" i="16"/>
  <c r="E14958" i="16"/>
  <c r="E14959" i="16"/>
  <c r="E14960" i="16"/>
  <c r="E14961" i="16"/>
  <c r="E14962" i="16"/>
  <c r="E14963" i="16"/>
  <c r="E14964" i="16"/>
  <c r="E14965" i="16"/>
  <c r="E14966" i="16"/>
  <c r="E14967" i="16"/>
  <c r="E14968" i="16"/>
  <c r="E14969" i="16"/>
  <c r="E14970" i="16"/>
  <c r="E14971" i="16"/>
  <c r="E14972" i="16"/>
  <c r="E14973" i="16"/>
  <c r="E14974" i="16"/>
  <c r="E14975" i="16"/>
  <c r="E14976" i="16"/>
  <c r="E14977" i="16"/>
  <c r="E14978" i="16"/>
  <c r="E14979" i="16"/>
  <c r="E14980" i="16"/>
  <c r="E14981" i="16"/>
  <c r="E14982" i="16"/>
  <c r="E14983" i="16"/>
  <c r="E14984" i="16"/>
  <c r="E14985" i="16"/>
  <c r="E14986" i="16"/>
  <c r="E14987" i="16"/>
  <c r="E14988" i="16"/>
  <c r="E14989" i="16"/>
  <c r="E14990" i="16"/>
  <c r="E14991" i="16"/>
  <c r="E14992" i="16"/>
  <c r="E14993" i="16"/>
  <c r="E14994" i="16"/>
  <c r="E14995" i="16"/>
  <c r="E14996" i="16"/>
  <c r="E14997" i="16"/>
  <c r="E14998" i="16"/>
  <c r="E14999" i="16"/>
  <c r="E15000" i="16"/>
  <c r="E15001" i="16"/>
  <c r="E15002" i="16"/>
  <c r="E15003" i="16"/>
  <c r="E15004" i="16"/>
  <c r="E15005" i="16"/>
  <c r="E15006" i="16"/>
  <c r="E15007" i="16"/>
  <c r="E15008" i="16"/>
  <c r="E15009" i="16"/>
  <c r="E15010" i="16"/>
  <c r="E15011" i="16"/>
  <c r="E15012" i="16"/>
  <c r="E15013" i="16"/>
  <c r="E15014" i="16"/>
  <c r="E15015" i="16"/>
  <c r="E15016" i="16"/>
  <c r="E15017" i="16"/>
  <c r="E15018" i="16"/>
  <c r="E15019" i="16"/>
  <c r="E15020" i="16"/>
  <c r="E15021" i="16"/>
  <c r="E15022" i="16"/>
  <c r="E15023" i="16"/>
  <c r="E15024" i="16"/>
  <c r="E15025" i="16"/>
  <c r="E15026" i="16"/>
  <c r="E15027" i="16"/>
  <c r="E15028" i="16"/>
  <c r="E15029" i="16"/>
  <c r="E15030" i="16"/>
  <c r="E15031" i="16"/>
  <c r="E15032" i="16"/>
  <c r="E15033" i="16"/>
  <c r="E15034" i="16"/>
  <c r="E15035" i="16"/>
  <c r="E15036" i="16"/>
  <c r="E15037" i="16"/>
  <c r="E15038" i="16"/>
  <c r="E15039" i="16"/>
  <c r="E15040" i="16"/>
  <c r="E15041" i="16"/>
  <c r="E15042" i="16"/>
  <c r="E15043" i="16"/>
  <c r="E15044" i="16"/>
  <c r="E15045" i="16"/>
  <c r="E15046" i="16"/>
  <c r="E15047" i="16"/>
  <c r="E15048" i="16"/>
  <c r="E15049" i="16"/>
  <c r="E15050" i="16"/>
  <c r="E15051" i="16"/>
  <c r="E15052" i="16"/>
  <c r="E15053" i="16"/>
  <c r="E15054" i="16"/>
  <c r="E15055" i="16"/>
  <c r="E15056" i="16"/>
  <c r="E15057" i="16"/>
  <c r="E15058" i="16"/>
  <c r="E15059" i="16"/>
  <c r="E15060" i="16"/>
  <c r="E15061" i="16"/>
  <c r="E15062" i="16"/>
  <c r="E15063" i="16"/>
  <c r="E15064" i="16"/>
  <c r="E15065" i="16"/>
  <c r="E15066" i="16"/>
  <c r="E15067" i="16"/>
  <c r="E15068" i="16"/>
  <c r="E15069" i="16"/>
  <c r="E15070" i="16"/>
  <c r="E15071" i="16"/>
  <c r="E15072" i="16"/>
  <c r="E15073" i="16"/>
  <c r="E15074" i="16"/>
  <c r="E15075" i="16"/>
  <c r="E15076" i="16"/>
  <c r="E15077" i="16"/>
  <c r="E15078" i="16"/>
  <c r="E15079" i="16"/>
  <c r="E15080" i="16"/>
  <c r="E15081" i="16"/>
  <c r="E15082" i="16"/>
  <c r="E15083" i="16"/>
  <c r="E15084" i="16"/>
  <c r="E15085" i="16"/>
  <c r="E15086" i="16"/>
  <c r="E15087" i="16"/>
  <c r="E15088" i="16"/>
  <c r="E15089" i="16"/>
  <c r="E15090" i="16"/>
  <c r="E15091" i="16"/>
  <c r="E15092" i="16"/>
  <c r="E15093" i="16"/>
  <c r="E15094" i="16"/>
  <c r="E15095" i="16"/>
  <c r="E15096" i="16"/>
  <c r="E15097" i="16"/>
  <c r="E15098" i="16"/>
  <c r="E15099" i="16"/>
  <c r="E15100" i="16"/>
  <c r="E15101" i="16"/>
  <c r="E15102" i="16"/>
  <c r="E15103" i="16"/>
  <c r="E15104" i="16"/>
  <c r="E15105" i="16"/>
  <c r="E15106" i="16"/>
  <c r="E15107" i="16"/>
  <c r="E15108" i="16"/>
  <c r="E15109" i="16"/>
  <c r="E15110" i="16"/>
  <c r="E15111" i="16"/>
  <c r="E15112" i="16"/>
  <c r="E15113" i="16"/>
  <c r="E15114" i="16"/>
  <c r="E15115" i="16"/>
  <c r="E15116" i="16"/>
  <c r="E15117" i="16"/>
  <c r="E15118" i="16"/>
  <c r="E15119" i="16"/>
  <c r="E15120" i="16"/>
  <c r="E15121" i="16"/>
  <c r="E15122" i="16"/>
  <c r="E15123" i="16"/>
  <c r="E15124" i="16"/>
  <c r="E15125" i="16"/>
  <c r="E15126" i="16"/>
  <c r="E15127" i="16"/>
  <c r="E15128" i="16"/>
  <c r="E15129" i="16"/>
  <c r="E15130" i="16"/>
  <c r="E15131" i="16"/>
  <c r="E15132" i="16"/>
  <c r="E15133" i="16"/>
  <c r="E15134" i="16"/>
  <c r="E15135" i="16"/>
  <c r="E15136" i="16"/>
  <c r="E15137" i="16"/>
  <c r="E15138" i="16"/>
  <c r="E15139" i="16"/>
  <c r="E15140" i="16"/>
  <c r="E15141" i="16"/>
  <c r="E15142" i="16"/>
  <c r="E15143" i="16"/>
  <c r="E15144" i="16"/>
  <c r="E15145" i="16"/>
  <c r="E15146" i="16"/>
  <c r="E15147" i="16"/>
  <c r="E15148" i="16"/>
  <c r="E15149" i="16"/>
  <c r="E15150" i="16"/>
  <c r="E15151" i="16"/>
  <c r="E15152" i="16"/>
  <c r="E15153" i="16"/>
  <c r="E15154" i="16"/>
  <c r="E15155" i="16"/>
  <c r="E15156" i="16"/>
  <c r="E15157" i="16"/>
  <c r="E15158" i="16"/>
  <c r="E15159" i="16"/>
  <c r="E15160" i="16"/>
  <c r="E15161" i="16"/>
  <c r="E15162" i="16"/>
  <c r="E15163" i="16"/>
  <c r="E15164" i="16"/>
  <c r="E15165" i="16"/>
  <c r="E15166" i="16"/>
  <c r="E15167" i="16"/>
  <c r="E15168" i="16"/>
  <c r="E15169" i="16"/>
  <c r="E15170" i="16"/>
  <c r="E15171" i="16"/>
  <c r="E15172" i="16"/>
  <c r="E15173" i="16"/>
  <c r="E15174" i="16"/>
  <c r="E15175" i="16"/>
  <c r="E15176" i="16"/>
  <c r="E15177" i="16"/>
  <c r="E15178" i="16"/>
  <c r="E15179" i="16"/>
  <c r="E15180" i="16"/>
  <c r="E15181" i="16"/>
  <c r="E15182" i="16"/>
  <c r="E15183" i="16"/>
  <c r="E15184" i="16"/>
  <c r="E15185" i="16"/>
  <c r="E15186" i="16"/>
  <c r="E15187" i="16"/>
  <c r="E15188" i="16"/>
  <c r="E15189" i="16"/>
  <c r="E15190" i="16"/>
  <c r="E15191" i="16"/>
  <c r="E15192" i="16"/>
  <c r="E15193" i="16"/>
  <c r="E15194" i="16"/>
  <c r="E15195" i="16"/>
  <c r="E15196" i="16"/>
  <c r="E15197" i="16"/>
  <c r="E15198" i="16"/>
  <c r="E15199" i="16"/>
  <c r="E15200" i="16"/>
  <c r="E15201" i="16"/>
  <c r="E15202" i="16"/>
  <c r="E15203" i="16"/>
  <c r="E15204" i="16"/>
  <c r="E15205" i="16"/>
  <c r="E15206" i="16"/>
  <c r="E15207" i="16"/>
  <c r="E15208" i="16"/>
  <c r="E15209" i="16"/>
  <c r="E15210" i="16"/>
  <c r="E15211" i="16"/>
  <c r="E15212" i="16"/>
  <c r="E15213" i="16"/>
  <c r="E15214" i="16"/>
  <c r="E15215" i="16"/>
  <c r="E15216" i="16"/>
  <c r="E15217" i="16"/>
  <c r="E15218" i="16"/>
  <c r="E15219" i="16"/>
  <c r="E15220" i="16"/>
  <c r="E15221" i="16"/>
  <c r="E15222" i="16"/>
  <c r="E15223" i="16"/>
  <c r="E15224" i="16"/>
  <c r="E15225" i="16"/>
  <c r="E15226" i="16"/>
  <c r="E15227" i="16"/>
  <c r="E15228" i="16"/>
  <c r="E15229" i="16"/>
  <c r="E15230" i="16"/>
  <c r="E15231" i="16"/>
  <c r="E15232" i="16"/>
  <c r="E15233" i="16"/>
  <c r="E15234" i="16"/>
  <c r="E15235" i="16"/>
  <c r="E15236" i="16"/>
  <c r="E15237" i="16"/>
  <c r="E15238" i="16"/>
  <c r="E15239" i="16"/>
  <c r="E15240" i="16"/>
  <c r="E15241" i="16"/>
  <c r="E15242" i="16"/>
  <c r="E15243" i="16"/>
  <c r="E15244" i="16"/>
  <c r="E15245" i="16"/>
  <c r="E15246" i="16"/>
  <c r="E15247" i="16"/>
  <c r="E15248" i="16"/>
  <c r="E15249" i="16"/>
  <c r="E15250" i="16"/>
  <c r="E15251" i="16"/>
  <c r="E15252" i="16"/>
  <c r="E15253" i="16"/>
  <c r="E15254" i="16"/>
  <c r="E15255" i="16"/>
  <c r="E15256" i="16"/>
  <c r="E15257" i="16"/>
  <c r="E15258" i="16"/>
  <c r="E15259" i="16"/>
  <c r="E15260" i="16"/>
  <c r="E15261" i="16"/>
  <c r="E15262" i="16"/>
  <c r="E15263" i="16"/>
  <c r="E15264" i="16"/>
  <c r="E15265" i="16"/>
  <c r="E15266" i="16"/>
  <c r="E15267" i="16"/>
  <c r="E15268" i="16"/>
  <c r="E15269" i="16"/>
  <c r="E15270" i="16"/>
  <c r="E15271" i="16"/>
  <c r="E15272" i="16"/>
  <c r="E15273" i="16"/>
  <c r="E15274" i="16"/>
  <c r="E15275" i="16"/>
  <c r="E15276" i="16"/>
  <c r="E15277" i="16"/>
  <c r="E15278" i="16"/>
  <c r="E15279" i="16"/>
  <c r="E15280" i="16"/>
  <c r="E15281" i="16"/>
  <c r="E15282" i="16"/>
  <c r="E15283" i="16"/>
  <c r="E15284" i="16"/>
  <c r="E15285" i="16"/>
  <c r="E15286" i="16"/>
  <c r="E15287" i="16"/>
  <c r="E15288" i="16"/>
  <c r="E15289" i="16"/>
  <c r="E15290" i="16"/>
  <c r="E15291" i="16"/>
  <c r="E15292" i="16"/>
  <c r="E15293" i="16"/>
  <c r="E15294" i="16"/>
  <c r="E15295" i="16"/>
  <c r="E15296" i="16"/>
  <c r="E15297" i="16"/>
  <c r="E15298" i="16"/>
  <c r="E15299" i="16"/>
  <c r="E15300" i="16"/>
  <c r="E15301" i="16"/>
  <c r="E15302" i="16"/>
  <c r="E15303" i="16"/>
  <c r="E15304" i="16"/>
  <c r="E15305" i="16"/>
  <c r="E15306" i="16"/>
  <c r="E15307" i="16"/>
  <c r="E15308" i="16"/>
  <c r="E15309" i="16"/>
  <c r="E15310" i="16"/>
  <c r="E15311" i="16"/>
  <c r="E15312" i="16"/>
  <c r="E15313" i="16"/>
  <c r="E15314" i="16"/>
  <c r="E15315" i="16"/>
  <c r="E15316" i="16"/>
  <c r="E15317" i="16"/>
  <c r="E15318" i="16"/>
  <c r="E15319" i="16"/>
  <c r="E15320" i="16"/>
  <c r="E15321" i="16"/>
  <c r="E15322" i="16"/>
  <c r="E15323" i="16"/>
  <c r="E15324" i="16"/>
  <c r="E15325" i="16"/>
  <c r="E15326" i="16"/>
  <c r="E15327" i="16"/>
  <c r="E15328" i="16"/>
  <c r="E15329" i="16"/>
  <c r="E15330" i="16"/>
  <c r="E15331" i="16"/>
  <c r="E15332" i="16"/>
  <c r="E15333" i="16"/>
  <c r="E15334" i="16"/>
  <c r="E15335" i="16"/>
  <c r="E15336" i="16"/>
  <c r="E15337" i="16"/>
  <c r="E15338" i="16"/>
  <c r="E15339" i="16"/>
  <c r="E15340" i="16"/>
  <c r="E15341" i="16"/>
  <c r="E15342" i="16"/>
  <c r="E15343" i="16"/>
  <c r="E15344" i="16"/>
  <c r="E15345" i="16"/>
  <c r="E15346" i="16"/>
  <c r="E15347" i="16"/>
  <c r="E15348" i="16"/>
  <c r="E15349" i="16"/>
  <c r="E15350" i="16"/>
  <c r="E15351" i="16"/>
  <c r="E15352" i="16"/>
  <c r="E15353" i="16"/>
  <c r="E15354" i="16"/>
  <c r="E15355" i="16"/>
  <c r="E15356" i="16"/>
  <c r="E15357" i="16"/>
  <c r="E15358" i="16"/>
  <c r="E15359" i="16"/>
  <c r="E15360" i="16"/>
  <c r="E15361" i="16"/>
  <c r="E15362" i="16"/>
  <c r="E15363" i="16"/>
  <c r="E15364" i="16"/>
  <c r="E15365" i="16"/>
  <c r="E15366" i="16"/>
  <c r="E15367" i="16"/>
  <c r="E15368" i="16"/>
  <c r="E15369" i="16"/>
  <c r="E15370" i="16"/>
  <c r="E15371" i="16"/>
  <c r="E15372" i="16"/>
  <c r="E15373" i="16"/>
  <c r="E15374" i="16"/>
  <c r="E15375" i="16"/>
  <c r="E15376" i="16"/>
  <c r="E15377" i="16"/>
  <c r="E15378" i="16"/>
  <c r="E15379" i="16"/>
  <c r="E15380" i="16"/>
  <c r="E15381" i="16"/>
  <c r="E15382" i="16"/>
  <c r="E15383" i="16"/>
  <c r="E15384" i="16"/>
  <c r="E15385" i="16"/>
  <c r="E15386" i="16"/>
  <c r="E15387" i="16"/>
  <c r="E15388" i="16"/>
  <c r="E15389" i="16"/>
  <c r="E15390" i="16"/>
  <c r="E15391" i="16"/>
  <c r="E15392" i="16"/>
  <c r="E15393" i="16"/>
  <c r="E15394" i="16"/>
  <c r="E15395" i="16"/>
  <c r="E15396" i="16"/>
  <c r="E15397" i="16"/>
  <c r="E15398" i="16"/>
  <c r="E15399" i="16"/>
  <c r="E15400" i="16"/>
  <c r="E15401" i="16"/>
  <c r="E15402" i="16"/>
  <c r="E15403" i="16"/>
  <c r="E15404" i="16"/>
  <c r="E15405" i="16"/>
  <c r="E15406" i="16"/>
  <c r="E15407" i="16"/>
  <c r="E15408" i="16"/>
  <c r="E15409" i="16"/>
  <c r="E15410" i="16"/>
  <c r="E15411" i="16"/>
  <c r="E15412" i="16"/>
  <c r="E15413" i="16"/>
  <c r="E15414" i="16"/>
  <c r="E15415" i="16"/>
  <c r="E15416" i="16"/>
  <c r="E15417" i="16"/>
  <c r="E15418" i="16"/>
  <c r="E15419" i="16"/>
  <c r="E15420" i="16"/>
  <c r="E15421" i="16"/>
  <c r="E15422" i="16"/>
  <c r="E15423" i="16"/>
  <c r="E15424" i="16"/>
  <c r="E15425" i="16"/>
  <c r="E15426" i="16"/>
  <c r="E15427" i="16"/>
  <c r="E15428" i="16"/>
  <c r="E15429" i="16"/>
  <c r="E15430" i="16"/>
  <c r="E15431" i="16"/>
  <c r="E15432" i="16"/>
  <c r="E15433" i="16"/>
  <c r="E15434" i="16"/>
  <c r="E15435" i="16"/>
  <c r="E15436" i="16"/>
  <c r="E15437" i="16"/>
  <c r="E15438" i="16"/>
  <c r="E15439" i="16"/>
  <c r="E15440" i="16"/>
  <c r="E15441" i="16"/>
  <c r="E15442" i="16"/>
  <c r="E15443" i="16"/>
  <c r="E15444" i="16"/>
  <c r="E15445" i="16"/>
  <c r="E15446" i="16"/>
  <c r="E15447" i="16"/>
  <c r="E15448" i="16"/>
  <c r="E15449" i="16"/>
  <c r="E15450" i="16"/>
  <c r="E15451" i="16"/>
  <c r="E15452" i="16"/>
  <c r="E15453" i="16"/>
  <c r="E15454" i="16"/>
  <c r="E15455" i="16"/>
  <c r="E15456" i="16"/>
  <c r="E15457" i="16"/>
  <c r="E15458" i="16"/>
  <c r="E15459" i="16"/>
  <c r="E15460" i="16"/>
  <c r="E15461" i="16"/>
  <c r="E15462" i="16"/>
  <c r="E15463" i="16"/>
  <c r="E15464" i="16"/>
  <c r="E15465" i="16"/>
  <c r="E15466" i="16"/>
  <c r="E15467" i="16"/>
  <c r="E15468" i="16"/>
  <c r="E15469" i="16"/>
  <c r="E15470" i="16"/>
  <c r="E15471" i="16"/>
  <c r="E15472" i="16"/>
  <c r="E15473" i="16"/>
  <c r="E15474" i="16"/>
  <c r="E15475" i="16"/>
  <c r="E15476" i="16"/>
  <c r="E15477" i="16"/>
  <c r="E15478" i="16"/>
  <c r="E15479" i="16"/>
  <c r="E15480" i="16"/>
  <c r="E15481" i="16"/>
  <c r="E15482" i="16"/>
  <c r="E15483" i="16"/>
  <c r="E15484" i="16"/>
  <c r="E15485" i="16"/>
  <c r="E15486" i="16"/>
  <c r="E15487" i="16"/>
  <c r="E15488" i="16"/>
  <c r="E15489" i="16"/>
  <c r="E15490" i="16"/>
  <c r="E15491" i="16"/>
  <c r="E15492" i="16"/>
  <c r="E15493" i="16"/>
  <c r="E15494" i="16"/>
  <c r="E15495" i="16"/>
  <c r="E15496" i="16"/>
  <c r="E15497" i="16"/>
  <c r="E15498" i="16"/>
  <c r="E15499" i="16"/>
  <c r="E15500" i="16"/>
  <c r="E15501" i="16"/>
  <c r="E15502" i="16"/>
  <c r="E15503" i="16"/>
  <c r="E15504" i="16"/>
  <c r="E15505" i="16"/>
  <c r="E15506" i="16"/>
  <c r="E15507" i="16"/>
  <c r="E15508" i="16"/>
  <c r="E15509" i="16"/>
  <c r="E15510" i="16"/>
  <c r="E15511" i="16"/>
  <c r="E15512" i="16"/>
  <c r="E15513" i="16"/>
  <c r="E15514" i="16"/>
  <c r="E15515" i="16"/>
  <c r="E15516" i="16"/>
  <c r="E15517" i="16"/>
  <c r="E15518" i="16"/>
  <c r="E15519" i="16"/>
  <c r="E15520" i="16"/>
  <c r="E15521" i="16"/>
  <c r="E15522" i="16"/>
  <c r="E15523" i="16"/>
  <c r="E15524" i="16"/>
  <c r="E15525" i="16"/>
  <c r="E15526" i="16"/>
  <c r="E15527" i="16"/>
  <c r="E15528" i="16"/>
  <c r="E15529" i="16"/>
  <c r="E15530" i="16"/>
  <c r="E15531" i="16"/>
  <c r="E15532" i="16"/>
  <c r="E15533" i="16"/>
  <c r="E15534" i="16"/>
  <c r="E15535" i="16"/>
  <c r="E15536" i="16"/>
  <c r="E15537" i="16"/>
  <c r="E15538" i="16"/>
  <c r="E15539" i="16"/>
  <c r="E15540" i="16"/>
  <c r="E15541" i="16"/>
  <c r="E15542" i="16"/>
  <c r="E15543" i="16"/>
  <c r="E15544" i="16"/>
  <c r="E15545" i="16"/>
  <c r="E15546" i="16"/>
  <c r="E15547" i="16"/>
  <c r="E15548" i="16"/>
  <c r="E15549" i="16"/>
  <c r="E15550" i="16"/>
  <c r="E15551" i="16"/>
  <c r="E15552" i="16"/>
  <c r="E15553" i="16"/>
  <c r="E15554" i="16"/>
  <c r="E15555" i="16"/>
  <c r="E15556" i="16"/>
  <c r="E15557" i="16"/>
  <c r="E15558" i="16"/>
  <c r="E15559" i="16"/>
  <c r="E15560" i="16"/>
  <c r="E15561" i="16"/>
  <c r="E15562" i="16"/>
  <c r="E15563" i="16"/>
  <c r="E15564" i="16"/>
  <c r="E15565" i="16"/>
  <c r="E15566" i="16"/>
  <c r="E15567" i="16"/>
  <c r="E15568" i="16"/>
  <c r="E15569" i="16"/>
  <c r="E15570" i="16"/>
  <c r="E15571" i="16"/>
  <c r="E15572" i="16"/>
  <c r="E15573" i="16"/>
  <c r="E15574" i="16"/>
  <c r="E15575" i="16"/>
  <c r="E15576" i="16"/>
  <c r="E15577" i="16"/>
  <c r="E15578" i="16"/>
  <c r="E15579" i="16"/>
  <c r="E15580" i="16"/>
  <c r="E15581" i="16"/>
  <c r="E15582" i="16"/>
  <c r="E15583" i="16"/>
  <c r="E15584" i="16"/>
  <c r="E15585" i="16"/>
  <c r="E15586" i="16"/>
  <c r="E15587" i="16"/>
  <c r="E15588" i="16"/>
  <c r="E15589" i="16"/>
  <c r="E15590" i="16"/>
  <c r="E15591" i="16"/>
  <c r="E15592" i="16"/>
  <c r="E15593" i="16"/>
  <c r="E15594" i="16"/>
  <c r="E15595" i="16"/>
  <c r="E15596" i="16"/>
  <c r="E15597" i="16"/>
  <c r="E15598" i="16"/>
  <c r="E15599" i="16"/>
  <c r="E15600" i="16"/>
  <c r="E15601" i="16"/>
  <c r="E15602" i="16"/>
  <c r="E15603" i="16"/>
  <c r="E15604" i="16"/>
  <c r="E15605" i="16"/>
  <c r="E15606" i="16"/>
  <c r="E15607" i="16"/>
  <c r="E15608" i="16"/>
  <c r="E15609" i="16"/>
  <c r="E15610" i="16"/>
  <c r="E15611" i="16"/>
  <c r="E15612" i="16"/>
  <c r="E15613" i="16"/>
  <c r="E15614" i="16"/>
  <c r="E15615" i="16"/>
  <c r="E15616" i="16"/>
  <c r="E15617" i="16"/>
  <c r="E15618" i="16"/>
  <c r="E15619" i="16"/>
  <c r="E15620" i="16"/>
  <c r="E15621" i="16"/>
  <c r="E15622" i="16"/>
  <c r="E15623" i="16"/>
  <c r="E15624" i="16"/>
  <c r="E15625" i="16"/>
  <c r="E15626" i="16"/>
  <c r="E15627" i="16"/>
  <c r="E15628" i="16"/>
  <c r="E15629" i="16"/>
  <c r="E15630" i="16"/>
  <c r="E15631" i="16"/>
  <c r="E15632" i="16"/>
  <c r="E15633" i="16"/>
  <c r="E15634" i="16"/>
  <c r="E15635" i="16"/>
  <c r="E15636" i="16"/>
  <c r="E15637" i="16"/>
  <c r="E15638" i="16"/>
  <c r="E15639" i="16"/>
  <c r="E15640" i="16"/>
  <c r="E15641" i="16"/>
  <c r="E15642" i="16"/>
  <c r="E15643" i="16"/>
  <c r="E15644" i="16"/>
  <c r="E15645" i="16"/>
  <c r="E15646" i="16"/>
  <c r="E15647" i="16"/>
  <c r="E15648" i="16"/>
  <c r="E15649" i="16"/>
  <c r="E15650" i="16"/>
  <c r="E15651" i="16"/>
  <c r="E15652" i="16"/>
  <c r="E15653" i="16"/>
  <c r="E15654" i="16"/>
  <c r="E15655" i="16"/>
  <c r="E15656" i="16"/>
  <c r="E15657" i="16"/>
  <c r="E15658" i="16"/>
  <c r="E15659" i="16"/>
  <c r="E15660" i="16"/>
  <c r="E15661" i="16"/>
  <c r="E15662" i="16"/>
  <c r="E15663" i="16"/>
  <c r="E15664" i="16"/>
  <c r="E15665" i="16"/>
  <c r="E15666" i="16"/>
  <c r="E15667" i="16"/>
  <c r="E15668" i="16"/>
  <c r="E15669" i="16"/>
  <c r="E15670" i="16"/>
  <c r="E15671" i="16"/>
  <c r="E15672" i="16"/>
  <c r="E15673" i="16"/>
  <c r="E15674" i="16"/>
  <c r="E15675" i="16"/>
  <c r="E15676" i="16"/>
  <c r="E15677" i="16"/>
  <c r="E15678" i="16"/>
  <c r="E15679" i="16"/>
  <c r="E15680" i="16"/>
  <c r="E15681" i="16"/>
  <c r="E15682" i="16"/>
  <c r="E15683" i="16"/>
  <c r="E15684" i="16"/>
  <c r="E15685" i="16"/>
  <c r="E15686" i="16"/>
  <c r="E15687" i="16"/>
  <c r="E15688" i="16"/>
  <c r="E15689" i="16"/>
  <c r="E15690" i="16"/>
  <c r="E15691" i="16"/>
  <c r="E15692" i="16"/>
  <c r="E15693" i="16"/>
  <c r="E15694" i="16"/>
  <c r="E15695" i="16"/>
  <c r="E15696" i="16"/>
  <c r="E15697" i="16"/>
  <c r="E15698" i="16"/>
  <c r="E15699" i="16"/>
  <c r="E15700" i="16"/>
  <c r="E15701" i="16"/>
  <c r="E15702" i="16"/>
  <c r="E15703" i="16"/>
  <c r="E15704" i="16"/>
  <c r="E15705" i="16"/>
  <c r="E15706" i="16"/>
  <c r="E15707" i="16"/>
  <c r="E15708" i="16"/>
  <c r="E15709" i="16"/>
  <c r="E15710" i="16"/>
  <c r="E15711" i="16"/>
  <c r="E15712" i="16"/>
  <c r="E15713" i="16"/>
  <c r="E15714" i="16"/>
  <c r="E15715" i="16"/>
  <c r="E15716" i="16"/>
  <c r="E15717" i="16"/>
  <c r="E15718" i="16"/>
  <c r="E15719" i="16"/>
  <c r="E15720" i="16"/>
  <c r="E15721" i="16"/>
  <c r="E15722" i="16"/>
  <c r="E15723" i="16"/>
  <c r="E15724" i="16"/>
  <c r="E15725" i="16"/>
  <c r="E15726" i="16"/>
  <c r="E15727" i="16"/>
  <c r="E15728" i="16"/>
  <c r="E15729" i="16"/>
  <c r="E15730" i="16"/>
  <c r="E15731" i="16"/>
  <c r="E15732" i="16"/>
  <c r="E15733" i="16"/>
  <c r="E15734" i="16"/>
  <c r="E15735" i="16"/>
  <c r="E15736" i="16"/>
  <c r="E15737" i="16"/>
  <c r="E15738" i="16"/>
  <c r="E15739" i="16"/>
  <c r="E15740" i="16"/>
  <c r="E15741" i="16"/>
  <c r="E15742" i="16"/>
  <c r="E15743" i="16"/>
  <c r="E15744" i="16"/>
  <c r="E15745" i="16"/>
  <c r="E15746" i="16"/>
  <c r="E15747" i="16"/>
  <c r="E15748" i="16"/>
  <c r="E15749" i="16"/>
  <c r="E15750" i="16"/>
  <c r="E15751" i="16"/>
  <c r="E15752" i="16"/>
  <c r="E15753" i="16"/>
  <c r="E15754" i="16"/>
  <c r="E15755" i="16"/>
  <c r="E15756" i="16"/>
  <c r="E15757" i="16"/>
  <c r="E15758" i="16"/>
  <c r="E15759" i="16"/>
  <c r="E15760" i="16"/>
  <c r="E15761" i="16"/>
  <c r="E15762" i="16"/>
  <c r="E15763" i="16"/>
  <c r="E15764" i="16"/>
  <c r="E15765" i="16"/>
  <c r="E15766" i="16"/>
  <c r="E15767" i="16"/>
  <c r="E15768" i="16"/>
  <c r="E15769" i="16"/>
  <c r="E15770" i="16"/>
  <c r="E15771" i="16"/>
  <c r="E15772" i="16"/>
  <c r="E15773" i="16"/>
  <c r="E15774" i="16"/>
  <c r="E15775" i="16"/>
  <c r="E15776" i="16"/>
  <c r="E15777" i="16"/>
  <c r="E15778" i="16"/>
  <c r="E15779" i="16"/>
  <c r="E15780" i="16"/>
  <c r="E15781" i="16"/>
  <c r="E15782" i="16"/>
  <c r="E15783" i="16"/>
  <c r="E15784" i="16"/>
  <c r="E15785" i="16"/>
  <c r="E15786" i="16"/>
  <c r="E15787" i="16"/>
  <c r="E15788" i="16"/>
  <c r="E15789" i="16"/>
  <c r="E15790" i="16"/>
  <c r="E15791" i="16"/>
  <c r="E15792" i="16"/>
  <c r="E15793" i="16"/>
  <c r="E15794" i="16"/>
  <c r="E15795" i="16"/>
  <c r="E15796" i="16"/>
  <c r="E15797" i="16"/>
  <c r="E15798" i="16"/>
  <c r="E15799" i="16"/>
  <c r="E15800" i="16"/>
  <c r="E15801" i="16"/>
  <c r="E15802" i="16"/>
  <c r="E15803" i="16"/>
  <c r="E15804" i="16"/>
  <c r="E15805" i="16"/>
  <c r="E15806" i="16"/>
  <c r="E15807" i="16"/>
  <c r="E15808" i="16"/>
  <c r="E15809" i="16"/>
  <c r="E15810" i="16"/>
  <c r="E15811" i="16"/>
  <c r="E15812" i="16"/>
  <c r="E15813" i="16"/>
  <c r="E15814" i="16"/>
  <c r="E15815" i="16"/>
  <c r="E15816" i="16"/>
  <c r="E15817" i="16"/>
  <c r="E15818" i="16"/>
  <c r="E15819" i="16"/>
  <c r="E15820" i="16"/>
  <c r="E15821" i="16"/>
  <c r="E15822" i="16"/>
  <c r="E15823" i="16"/>
  <c r="E15824" i="16"/>
  <c r="E15825" i="16"/>
  <c r="E15826" i="16"/>
  <c r="E15827" i="16"/>
  <c r="E15828" i="16"/>
  <c r="E15829" i="16"/>
  <c r="E15830" i="16"/>
  <c r="E15831" i="16"/>
  <c r="E15832" i="16"/>
  <c r="E15833" i="16"/>
  <c r="E15834" i="16"/>
  <c r="E15835" i="16"/>
  <c r="E15836" i="16"/>
  <c r="E15837" i="16"/>
  <c r="E15838" i="16"/>
  <c r="E15839" i="16"/>
  <c r="E15840" i="16"/>
  <c r="E15841" i="16"/>
  <c r="E15842" i="16"/>
  <c r="E15843" i="16"/>
  <c r="E15844" i="16"/>
  <c r="E15845" i="16"/>
  <c r="E15846" i="16"/>
  <c r="E15847" i="16"/>
  <c r="E15848" i="16"/>
  <c r="E15849" i="16"/>
  <c r="E15850" i="16"/>
  <c r="E15851" i="16"/>
  <c r="E15852" i="16"/>
  <c r="E15853" i="16"/>
  <c r="E15854" i="16"/>
  <c r="E15855" i="16"/>
  <c r="E15856" i="16"/>
  <c r="E15857" i="16"/>
  <c r="E15858" i="16"/>
  <c r="E15859" i="16"/>
  <c r="E15860" i="16"/>
  <c r="E15861" i="16"/>
  <c r="E15862" i="16"/>
  <c r="E15863" i="16"/>
  <c r="E15864" i="16"/>
  <c r="E15865" i="16"/>
  <c r="E15866" i="16"/>
  <c r="E15867" i="16"/>
  <c r="E15868" i="16"/>
  <c r="E15869" i="16"/>
  <c r="E15870" i="16"/>
  <c r="E15871" i="16"/>
  <c r="E15872" i="16"/>
  <c r="E15873" i="16"/>
  <c r="E15874" i="16"/>
  <c r="E15875" i="16"/>
  <c r="E15876" i="16"/>
  <c r="E15877" i="16"/>
  <c r="E15878" i="16"/>
  <c r="E15879" i="16"/>
  <c r="E15880" i="16"/>
  <c r="E15881" i="16"/>
  <c r="E15882" i="16"/>
  <c r="E15883" i="16"/>
  <c r="E15884" i="16"/>
  <c r="E15885" i="16"/>
  <c r="E15886" i="16"/>
  <c r="E15887" i="16"/>
  <c r="E15888" i="16"/>
  <c r="E15889" i="16"/>
  <c r="E15890" i="16"/>
  <c r="E15891" i="16"/>
  <c r="E15892" i="16"/>
  <c r="E15893" i="16"/>
  <c r="E15894" i="16"/>
  <c r="E15895" i="16"/>
  <c r="E15896" i="16"/>
  <c r="E15897" i="16"/>
  <c r="E15898" i="16"/>
  <c r="E15899" i="16"/>
  <c r="E15900" i="16"/>
  <c r="E15901" i="16"/>
  <c r="E15902" i="16"/>
  <c r="E15903" i="16"/>
  <c r="E15904" i="16"/>
  <c r="E15905" i="16"/>
  <c r="E15906" i="16"/>
  <c r="E15907" i="16"/>
  <c r="E15908" i="16"/>
  <c r="E15909" i="16"/>
  <c r="E15910" i="16"/>
  <c r="E15911" i="16"/>
  <c r="E15912" i="16"/>
  <c r="E15913" i="16"/>
  <c r="E15914" i="16"/>
  <c r="E15915" i="16"/>
  <c r="E15916" i="16"/>
  <c r="E15917" i="16"/>
  <c r="E15918" i="16"/>
  <c r="E15919" i="16"/>
  <c r="E15920" i="16"/>
  <c r="E15921" i="16"/>
  <c r="E15922" i="16"/>
  <c r="E15923" i="16"/>
  <c r="E15924" i="16"/>
  <c r="E15925" i="16"/>
  <c r="E15926" i="16"/>
  <c r="E15927" i="16"/>
  <c r="E15928" i="16"/>
  <c r="E15929" i="16"/>
  <c r="E15930" i="16"/>
  <c r="E15931" i="16"/>
  <c r="E15932" i="16"/>
  <c r="E15933" i="16"/>
  <c r="E15934" i="16"/>
  <c r="E15935" i="16"/>
  <c r="E15936" i="16"/>
  <c r="E15937" i="16"/>
  <c r="E15938" i="16"/>
  <c r="E15939" i="16"/>
  <c r="E15940" i="16"/>
  <c r="E15941" i="16"/>
  <c r="E15942" i="16"/>
  <c r="E15943" i="16"/>
  <c r="E15944" i="16"/>
  <c r="E15945" i="16"/>
  <c r="E15946" i="16"/>
  <c r="E15947" i="16"/>
  <c r="E15948" i="16"/>
  <c r="E15949" i="16"/>
  <c r="E15950" i="16"/>
  <c r="E15951" i="16"/>
  <c r="E15952" i="16"/>
  <c r="E15953" i="16"/>
  <c r="E15954" i="16"/>
  <c r="E15955" i="16"/>
  <c r="E15956" i="16"/>
  <c r="E15957" i="16"/>
  <c r="E15958" i="16"/>
  <c r="E15959" i="16"/>
  <c r="E15960" i="16"/>
  <c r="E15961" i="16"/>
  <c r="E15962" i="16"/>
  <c r="E15963" i="16"/>
  <c r="E15964" i="16"/>
  <c r="E15965" i="16"/>
  <c r="E15966" i="16"/>
  <c r="E15967" i="16"/>
  <c r="E15968" i="16"/>
  <c r="E15969" i="16"/>
  <c r="E15970" i="16"/>
  <c r="E15971" i="16"/>
  <c r="E15972" i="16"/>
  <c r="E15973" i="16"/>
  <c r="E15974" i="16"/>
  <c r="E15975" i="16"/>
  <c r="E15976" i="16"/>
  <c r="E15977" i="16"/>
  <c r="E15978" i="16"/>
  <c r="E15979" i="16"/>
  <c r="E15980" i="16"/>
  <c r="E15981" i="16"/>
  <c r="E15982" i="16"/>
  <c r="E15983" i="16"/>
  <c r="E15984" i="16"/>
  <c r="E15985" i="16"/>
  <c r="E15986" i="16"/>
  <c r="E15987" i="16"/>
  <c r="E15988" i="16"/>
  <c r="E15989" i="16"/>
  <c r="E15990" i="16"/>
  <c r="E15991" i="16"/>
  <c r="E15992" i="16"/>
  <c r="E15993" i="16"/>
  <c r="E15994" i="16"/>
  <c r="E15995" i="16"/>
  <c r="E15996" i="16"/>
  <c r="E15997" i="16"/>
  <c r="E15998" i="16"/>
  <c r="E15999" i="16"/>
  <c r="E16000" i="16"/>
  <c r="E16001" i="16"/>
  <c r="E16002" i="16"/>
  <c r="E16003" i="16"/>
  <c r="E16004" i="16"/>
  <c r="E16005" i="16"/>
  <c r="E16006" i="16"/>
  <c r="E16007" i="16"/>
  <c r="E16008" i="16"/>
  <c r="E16009" i="16"/>
  <c r="E16010" i="16"/>
  <c r="E16011" i="16"/>
  <c r="E16012" i="16"/>
  <c r="E16013" i="16"/>
  <c r="E16014" i="16"/>
  <c r="E16015" i="16"/>
  <c r="E16016" i="16"/>
  <c r="E16017" i="16"/>
  <c r="E16018" i="16"/>
  <c r="E16019" i="16"/>
  <c r="E16020" i="16"/>
  <c r="E16021" i="16"/>
  <c r="E16022" i="16"/>
  <c r="E16023" i="16"/>
  <c r="E16024" i="16"/>
  <c r="E16025" i="16"/>
  <c r="E16026" i="16"/>
  <c r="E16027" i="16"/>
  <c r="E16028" i="16"/>
  <c r="E16029" i="16"/>
  <c r="E16030" i="16"/>
  <c r="E16031" i="16"/>
  <c r="E16032" i="16"/>
  <c r="E16033" i="16"/>
  <c r="E16034" i="16"/>
  <c r="E16035" i="16"/>
  <c r="E16036" i="16"/>
  <c r="E16037" i="16"/>
  <c r="E16038" i="16"/>
  <c r="E16039" i="16"/>
  <c r="E16040" i="16"/>
  <c r="E16041" i="16"/>
  <c r="E16042" i="16"/>
  <c r="E16043" i="16"/>
  <c r="E16044" i="16"/>
  <c r="E16045" i="16"/>
  <c r="E16046" i="16"/>
  <c r="E16047" i="16"/>
  <c r="E16048" i="16"/>
  <c r="E16049" i="16"/>
  <c r="E16050" i="16"/>
  <c r="E16051" i="16"/>
  <c r="E16052" i="16"/>
  <c r="E16053" i="16"/>
  <c r="E16054" i="16"/>
  <c r="E16055" i="16"/>
  <c r="E16056" i="16"/>
  <c r="E16057" i="16"/>
  <c r="E16058" i="16"/>
  <c r="E16059" i="16"/>
  <c r="E16060" i="16"/>
  <c r="E16061" i="16"/>
  <c r="E16062" i="16"/>
  <c r="E16063" i="16"/>
  <c r="E16064" i="16"/>
  <c r="E16065" i="16"/>
  <c r="E16066" i="16"/>
  <c r="E16067" i="16"/>
  <c r="E16068" i="16"/>
  <c r="E16069" i="16"/>
  <c r="E16070" i="16"/>
  <c r="E16071" i="16"/>
  <c r="E16072" i="16"/>
  <c r="E16073" i="16"/>
  <c r="E16074" i="16"/>
  <c r="E16075" i="16"/>
  <c r="E16076" i="16"/>
  <c r="E16077" i="16"/>
  <c r="E16078" i="16"/>
  <c r="E16079" i="16"/>
  <c r="E16080" i="16"/>
  <c r="E16081" i="16"/>
  <c r="E16082" i="16"/>
  <c r="E16083" i="16"/>
  <c r="E16084" i="16"/>
  <c r="E16085" i="16"/>
  <c r="E16086" i="16"/>
  <c r="E16087" i="16"/>
  <c r="E16088" i="16"/>
  <c r="E16089" i="16"/>
  <c r="E16090" i="16"/>
  <c r="E16091" i="16"/>
  <c r="E16092" i="16"/>
  <c r="E16093" i="16"/>
  <c r="E16094" i="16"/>
  <c r="E16095" i="16"/>
  <c r="E16096" i="16"/>
  <c r="E16097" i="16"/>
  <c r="E16098" i="16"/>
  <c r="E16099" i="16"/>
  <c r="E16100" i="16"/>
  <c r="E16101" i="16"/>
  <c r="E16102" i="16"/>
  <c r="E16103" i="16"/>
  <c r="E16104" i="16"/>
  <c r="E16105" i="16"/>
  <c r="E16106" i="16"/>
  <c r="E16107" i="16"/>
  <c r="E16108" i="16"/>
  <c r="E16109" i="16"/>
  <c r="E16110" i="16"/>
  <c r="E16111" i="16"/>
  <c r="E16112" i="16"/>
  <c r="E16113" i="16"/>
  <c r="E16114" i="16"/>
  <c r="E16115" i="16"/>
  <c r="E16116" i="16"/>
  <c r="E16117" i="16"/>
  <c r="E16118" i="16"/>
  <c r="E16119" i="16"/>
  <c r="E16120" i="16"/>
  <c r="E16121" i="16"/>
  <c r="E16122" i="16"/>
  <c r="E16123" i="16"/>
  <c r="E16124" i="16"/>
  <c r="E16125" i="16"/>
  <c r="E16126" i="16"/>
  <c r="E16127" i="16"/>
  <c r="E16128" i="16"/>
  <c r="E16129" i="16"/>
  <c r="E16130" i="16"/>
  <c r="E16131" i="16"/>
  <c r="E16132" i="16"/>
  <c r="E16133" i="16"/>
  <c r="E16134" i="16"/>
  <c r="E16135" i="16"/>
  <c r="E16136" i="16"/>
  <c r="E16137" i="16"/>
  <c r="E16138" i="16"/>
  <c r="E16139" i="16"/>
  <c r="E16140" i="16"/>
  <c r="E16141" i="16"/>
  <c r="E16142" i="16"/>
  <c r="E16143" i="16"/>
  <c r="E16144" i="16"/>
  <c r="E16145" i="16"/>
  <c r="E16146" i="16"/>
  <c r="E16147" i="16"/>
  <c r="E16148" i="16"/>
  <c r="E16149" i="16"/>
  <c r="E16150" i="16"/>
  <c r="E16151" i="16"/>
  <c r="E16152" i="16"/>
  <c r="E16153" i="16"/>
  <c r="E16154" i="16"/>
  <c r="E16155" i="16"/>
  <c r="E16156" i="16"/>
  <c r="E16157" i="16"/>
  <c r="E16158" i="16"/>
  <c r="E16159" i="16"/>
  <c r="E16160" i="16"/>
  <c r="E16161" i="16"/>
  <c r="E16162" i="16"/>
  <c r="E16163" i="16"/>
  <c r="E16164" i="16"/>
  <c r="E16165" i="16"/>
  <c r="E16166" i="16"/>
  <c r="E16167" i="16"/>
  <c r="E16168" i="16"/>
  <c r="E16169" i="16"/>
  <c r="E16170" i="16"/>
  <c r="E16171" i="16"/>
  <c r="E16172" i="16"/>
  <c r="E16173" i="16"/>
  <c r="E16174" i="16"/>
  <c r="E16175" i="16"/>
  <c r="E16176" i="16"/>
  <c r="E16177" i="16"/>
  <c r="E16178" i="16"/>
  <c r="E16179" i="16"/>
  <c r="E16180" i="16"/>
  <c r="E16181" i="16"/>
  <c r="E16182" i="16"/>
  <c r="E16183" i="16"/>
  <c r="E16184" i="16"/>
  <c r="E16185" i="16"/>
  <c r="E16186" i="16"/>
  <c r="E16187" i="16"/>
  <c r="E16188" i="16"/>
  <c r="E16189" i="16"/>
  <c r="E16190" i="16"/>
  <c r="E16191" i="16"/>
  <c r="E16192" i="16"/>
  <c r="E16193" i="16"/>
  <c r="E16194" i="16"/>
  <c r="E16195" i="16"/>
  <c r="E16196" i="16"/>
  <c r="E16197" i="16"/>
  <c r="E16198" i="16"/>
  <c r="E16199" i="16"/>
  <c r="E16200" i="16"/>
  <c r="E16201" i="16"/>
  <c r="E16202" i="16"/>
  <c r="E16203" i="16"/>
  <c r="E16204" i="16"/>
  <c r="E16205" i="16"/>
  <c r="E16206" i="16"/>
  <c r="E16207" i="16"/>
  <c r="E16208" i="16"/>
  <c r="E16209" i="16"/>
  <c r="E16210" i="16"/>
  <c r="E16211" i="16"/>
  <c r="E16212" i="16"/>
  <c r="E16213" i="16"/>
  <c r="E16214" i="16"/>
  <c r="E16215" i="16"/>
  <c r="E16216" i="16"/>
  <c r="E16217" i="16"/>
  <c r="E16218" i="16"/>
  <c r="E16219" i="16"/>
  <c r="E16220" i="16"/>
  <c r="E16221" i="16"/>
  <c r="E16222" i="16"/>
  <c r="E16223" i="16"/>
  <c r="E16224" i="16"/>
  <c r="E16225" i="16"/>
  <c r="E16226" i="16"/>
  <c r="E16227" i="16"/>
  <c r="E16228" i="16"/>
  <c r="E16229" i="16"/>
  <c r="E16230" i="16"/>
  <c r="E16231" i="16"/>
  <c r="E16232" i="16"/>
  <c r="E16233" i="16"/>
  <c r="E16234" i="16"/>
  <c r="E16235" i="16"/>
  <c r="E16236" i="16"/>
  <c r="E16237" i="16"/>
  <c r="E16238" i="16"/>
  <c r="E16239" i="16"/>
  <c r="E16240" i="16"/>
  <c r="E16241" i="16"/>
  <c r="E16242" i="16"/>
  <c r="E16243" i="16"/>
  <c r="E16244" i="16"/>
  <c r="E16245" i="16"/>
  <c r="E16246" i="16"/>
  <c r="E16247" i="16"/>
  <c r="E16248" i="16"/>
  <c r="E16249" i="16"/>
  <c r="E16250" i="16"/>
  <c r="E16251" i="16"/>
  <c r="E16252" i="16"/>
  <c r="E16253" i="16"/>
  <c r="E16254" i="16"/>
  <c r="E16255" i="16"/>
  <c r="E16256" i="16"/>
  <c r="E16257" i="16"/>
  <c r="E16258" i="16"/>
  <c r="E16259" i="16"/>
  <c r="E16260" i="16"/>
  <c r="E16261" i="16"/>
  <c r="E16262" i="16"/>
  <c r="E16263" i="16"/>
  <c r="E16264" i="16"/>
  <c r="E16265" i="16"/>
  <c r="E16266" i="16"/>
  <c r="E16267" i="16"/>
  <c r="E16268" i="16"/>
  <c r="E16269" i="16"/>
  <c r="E16270" i="16"/>
  <c r="E16271" i="16"/>
  <c r="E16272" i="16"/>
  <c r="E16273" i="16"/>
  <c r="E16274" i="16"/>
  <c r="E16275" i="16"/>
  <c r="E16276" i="16"/>
  <c r="E16277" i="16"/>
  <c r="E16278" i="16"/>
  <c r="E16279" i="16"/>
  <c r="E16280" i="16"/>
  <c r="E16281" i="16"/>
  <c r="E16282" i="16"/>
  <c r="E16283" i="16"/>
  <c r="E16284" i="16"/>
  <c r="E16285" i="16"/>
  <c r="E16286" i="16"/>
  <c r="E16287" i="16"/>
  <c r="E16288" i="16"/>
  <c r="E16289" i="16"/>
  <c r="E16290" i="16"/>
  <c r="E16291" i="16"/>
  <c r="E16292" i="16"/>
  <c r="E16293" i="16"/>
  <c r="E16294" i="16"/>
  <c r="E16295" i="16"/>
  <c r="E16296" i="16"/>
  <c r="E16297" i="16"/>
  <c r="E16298" i="16"/>
  <c r="E16299" i="16"/>
  <c r="E16300" i="16"/>
  <c r="E16301" i="16"/>
  <c r="E16302" i="16"/>
  <c r="E16303" i="16"/>
  <c r="E16304" i="16"/>
  <c r="E16305" i="16"/>
  <c r="E16306" i="16"/>
  <c r="E16307" i="16"/>
  <c r="E16308" i="16"/>
  <c r="E16309" i="16"/>
  <c r="E16310" i="16"/>
  <c r="E16311" i="16"/>
  <c r="E16312" i="16"/>
  <c r="E16313" i="16"/>
  <c r="E16314" i="16"/>
  <c r="E16315" i="16"/>
  <c r="E16316" i="16"/>
  <c r="E16317" i="16"/>
  <c r="E16318" i="16"/>
  <c r="E16319" i="16"/>
  <c r="E16320" i="16"/>
  <c r="E16321" i="16"/>
  <c r="E16322" i="16"/>
  <c r="E16323" i="16"/>
  <c r="E16324" i="16"/>
  <c r="E16325" i="16"/>
  <c r="E16326" i="16"/>
  <c r="E16327" i="16"/>
  <c r="E16328" i="16"/>
  <c r="E16329" i="16"/>
  <c r="E16330" i="16"/>
  <c r="E16331" i="16"/>
  <c r="E16332" i="16"/>
  <c r="E16333" i="16"/>
  <c r="E16334" i="16"/>
  <c r="E16335" i="16"/>
  <c r="E16336" i="16"/>
  <c r="E16337" i="16"/>
  <c r="E16338" i="16"/>
  <c r="E16339" i="16"/>
  <c r="E16340" i="16"/>
  <c r="E16341" i="16"/>
  <c r="E16342" i="16"/>
  <c r="E16343" i="16"/>
  <c r="E16344" i="16"/>
  <c r="E16345" i="16"/>
  <c r="E16346" i="16"/>
  <c r="E16347" i="16"/>
  <c r="E16348" i="16"/>
  <c r="E16349" i="16"/>
  <c r="E16350" i="16"/>
  <c r="E16351" i="16"/>
  <c r="E16352" i="16"/>
  <c r="E16353" i="16"/>
  <c r="E16354" i="16"/>
  <c r="E16355" i="16"/>
  <c r="E16356" i="16"/>
  <c r="E16357" i="16"/>
  <c r="E16358" i="16"/>
  <c r="E16359" i="16"/>
  <c r="E16360" i="16"/>
  <c r="E16361" i="16"/>
  <c r="E16362" i="16"/>
  <c r="E16363" i="16"/>
  <c r="E16364" i="16"/>
  <c r="E16365" i="16"/>
  <c r="E16366" i="16"/>
  <c r="E16367" i="16"/>
  <c r="E16368" i="16"/>
  <c r="E16369" i="16"/>
  <c r="E16370" i="16"/>
  <c r="E16371" i="16"/>
  <c r="E16372" i="16"/>
  <c r="E16373" i="16"/>
  <c r="E16374" i="16"/>
  <c r="E16375" i="16"/>
  <c r="E16376" i="16"/>
  <c r="E16377" i="16"/>
  <c r="E16378" i="16"/>
  <c r="E16379" i="16"/>
  <c r="E16380" i="16"/>
  <c r="E16381" i="16"/>
  <c r="E16382" i="16"/>
  <c r="E16383" i="16"/>
  <c r="E16384" i="16"/>
  <c r="E16385" i="16"/>
  <c r="E16386" i="16"/>
  <c r="E16387" i="16"/>
  <c r="E16388" i="16"/>
  <c r="E16389" i="16"/>
  <c r="E16390" i="16"/>
  <c r="E16391" i="16"/>
  <c r="E16392" i="16"/>
  <c r="E16393" i="16"/>
  <c r="E16394" i="16"/>
  <c r="E16395" i="16"/>
  <c r="E16396" i="16"/>
  <c r="E16397" i="16"/>
  <c r="E16398" i="16"/>
  <c r="E16399" i="16"/>
  <c r="E16400" i="16"/>
  <c r="E16401" i="16"/>
  <c r="E16402" i="16"/>
  <c r="E16403" i="16"/>
  <c r="E16404" i="16"/>
  <c r="E16405" i="16"/>
  <c r="E16406" i="16"/>
  <c r="E16407" i="16"/>
  <c r="E16408" i="16"/>
  <c r="E16409" i="16"/>
  <c r="E16410" i="16"/>
  <c r="E16411" i="16"/>
  <c r="E16412" i="16"/>
  <c r="E16413" i="16"/>
  <c r="E16414" i="16"/>
  <c r="E16415" i="16"/>
  <c r="E16416" i="16"/>
  <c r="E16417" i="16"/>
  <c r="E16418" i="16"/>
  <c r="E16419" i="16"/>
  <c r="E16420" i="16"/>
  <c r="E16421" i="16"/>
  <c r="E16422" i="16"/>
  <c r="E16423" i="16"/>
  <c r="E16424" i="16"/>
  <c r="E16425" i="16"/>
  <c r="E16426" i="16"/>
  <c r="E16427" i="16"/>
  <c r="E16428" i="16"/>
  <c r="E16429" i="16"/>
  <c r="E16430" i="16"/>
  <c r="E16431" i="16"/>
  <c r="E16432" i="16"/>
  <c r="E16433" i="16"/>
  <c r="E16434" i="16"/>
  <c r="E16435" i="16"/>
  <c r="E16436" i="16"/>
  <c r="E16437" i="16"/>
  <c r="E16438" i="16"/>
  <c r="E16439" i="16"/>
  <c r="E16440" i="16"/>
  <c r="E16441" i="16"/>
  <c r="E16442" i="16"/>
  <c r="E16443" i="16"/>
  <c r="E16444" i="16"/>
  <c r="E16445" i="16"/>
  <c r="E16446" i="16"/>
  <c r="E16447" i="16"/>
  <c r="E16448" i="16"/>
  <c r="E16449" i="16"/>
  <c r="E16450" i="16"/>
  <c r="E16451" i="16"/>
  <c r="E16452" i="16"/>
  <c r="E16453" i="16"/>
  <c r="E16454" i="16"/>
  <c r="E16455" i="16"/>
  <c r="E16456" i="16"/>
  <c r="E16457" i="16"/>
  <c r="E16458" i="16"/>
  <c r="E16459" i="16"/>
  <c r="E16460" i="16"/>
  <c r="E16461" i="16"/>
  <c r="E16462" i="16"/>
  <c r="E16463" i="16"/>
  <c r="E16464" i="16"/>
  <c r="E16465" i="16"/>
  <c r="E16466" i="16"/>
  <c r="E16467" i="16"/>
  <c r="E16468" i="16"/>
  <c r="E16469" i="16"/>
  <c r="E16470" i="16"/>
  <c r="E16471" i="16"/>
  <c r="E16472" i="16"/>
  <c r="E16473" i="16"/>
  <c r="E16474" i="16"/>
  <c r="E16475" i="16"/>
  <c r="E16476" i="16"/>
  <c r="E16477" i="16"/>
  <c r="E16478" i="16"/>
  <c r="E16479" i="16"/>
  <c r="E16480" i="16"/>
  <c r="E16481" i="16"/>
  <c r="E16482" i="16"/>
  <c r="E16483" i="16"/>
  <c r="E16484" i="16"/>
  <c r="E16485" i="16"/>
  <c r="E16486" i="16"/>
  <c r="E16487" i="16"/>
  <c r="E16488" i="16"/>
  <c r="E16489" i="16"/>
  <c r="E16490" i="16"/>
  <c r="E16491" i="16"/>
  <c r="E16492" i="16"/>
  <c r="E16493" i="16"/>
  <c r="E16494" i="16"/>
  <c r="E16495" i="16"/>
  <c r="E16496" i="16"/>
  <c r="E16497" i="16"/>
  <c r="E16498" i="16"/>
  <c r="E16499" i="16"/>
  <c r="E16500" i="16"/>
  <c r="E16501" i="16"/>
  <c r="E16502" i="16"/>
  <c r="E16503" i="16"/>
  <c r="E16504" i="16"/>
  <c r="E16505" i="16"/>
  <c r="E16506" i="16"/>
  <c r="E16507" i="16"/>
  <c r="E16508" i="16"/>
  <c r="E16509" i="16"/>
  <c r="E16510" i="16"/>
  <c r="E16511" i="16"/>
  <c r="E16512" i="16"/>
  <c r="E16513" i="16"/>
  <c r="E16514" i="16"/>
  <c r="E16515" i="16"/>
  <c r="E16516" i="16"/>
  <c r="E16517" i="16"/>
  <c r="E16518" i="16"/>
  <c r="E16519" i="16"/>
  <c r="E16520" i="16"/>
  <c r="E16521" i="16"/>
  <c r="E16522" i="16"/>
  <c r="E16523" i="16"/>
  <c r="E16524" i="16"/>
  <c r="E16525" i="16"/>
  <c r="E16526" i="16"/>
  <c r="E16527" i="16"/>
  <c r="E16528" i="16"/>
  <c r="E16529" i="16"/>
  <c r="E16530" i="16"/>
  <c r="E16531" i="16"/>
  <c r="E16532" i="16"/>
  <c r="E16533" i="16"/>
  <c r="E16534" i="16"/>
  <c r="E16535" i="16"/>
  <c r="E16536" i="16"/>
  <c r="E16537" i="16"/>
  <c r="E16538" i="16"/>
  <c r="E16539" i="16"/>
  <c r="E16540" i="16"/>
  <c r="E16541" i="16"/>
  <c r="E16542" i="16"/>
  <c r="E16543" i="16"/>
  <c r="E16544" i="16"/>
  <c r="E16545" i="16"/>
  <c r="E16546" i="16"/>
  <c r="E16547" i="16"/>
  <c r="E16548" i="16"/>
  <c r="E16549" i="16"/>
  <c r="E16550" i="16"/>
  <c r="E16551" i="16"/>
  <c r="E16552" i="16"/>
  <c r="E16553" i="16"/>
  <c r="E16554" i="16"/>
  <c r="E16555" i="16"/>
  <c r="E16556" i="16"/>
  <c r="E16557" i="16"/>
  <c r="E16558" i="16"/>
  <c r="E16559" i="16"/>
  <c r="E16560" i="16"/>
  <c r="E16561" i="16"/>
  <c r="E16562" i="16"/>
  <c r="E16563" i="16"/>
  <c r="E16564" i="16"/>
  <c r="E16565" i="16"/>
  <c r="E16566" i="16"/>
  <c r="E16567" i="16"/>
  <c r="E16568" i="16"/>
  <c r="E16569" i="16"/>
  <c r="E16570" i="16"/>
  <c r="E16571" i="16"/>
  <c r="E16572" i="16"/>
  <c r="E16573" i="16"/>
  <c r="E16574" i="16"/>
  <c r="E16575" i="16"/>
  <c r="E16576" i="16"/>
  <c r="E16577" i="16"/>
  <c r="E16578" i="16"/>
  <c r="E16579" i="16"/>
  <c r="E16580" i="16"/>
  <c r="E16581" i="16"/>
  <c r="E16582" i="16"/>
  <c r="E16583" i="16"/>
  <c r="E16584" i="16"/>
  <c r="E16585" i="16"/>
  <c r="E16586" i="16"/>
  <c r="E16587" i="16"/>
  <c r="E16588" i="16"/>
  <c r="E16589" i="16"/>
  <c r="E16590" i="16"/>
  <c r="E16591" i="16"/>
  <c r="E16592" i="16"/>
  <c r="E16593" i="16"/>
  <c r="E16594" i="16"/>
  <c r="E16595" i="16"/>
  <c r="E16596" i="16"/>
  <c r="E16597" i="16"/>
  <c r="E16598" i="16"/>
  <c r="E16599" i="16"/>
  <c r="E16600" i="16"/>
  <c r="E16601" i="16"/>
  <c r="E16602" i="16"/>
  <c r="E16603" i="16"/>
  <c r="E16604" i="16"/>
  <c r="E16605" i="16"/>
  <c r="E16606" i="16"/>
  <c r="E16607" i="16"/>
  <c r="E16608" i="16"/>
  <c r="E16609" i="16"/>
  <c r="E16610" i="16"/>
  <c r="E16611" i="16"/>
  <c r="E16612" i="16"/>
  <c r="E16613" i="16"/>
  <c r="E16614" i="16"/>
  <c r="E16615" i="16"/>
  <c r="E16616" i="16"/>
  <c r="E16617" i="16"/>
  <c r="E16618" i="16"/>
  <c r="E16619" i="16"/>
  <c r="E16620" i="16"/>
  <c r="E16621" i="16"/>
  <c r="E16622" i="16"/>
  <c r="E16623" i="16"/>
  <c r="E16624" i="16"/>
  <c r="E16625" i="16"/>
  <c r="E16626" i="16"/>
  <c r="E16627" i="16"/>
  <c r="E16628" i="16"/>
  <c r="E16629" i="16"/>
  <c r="E16630" i="16"/>
  <c r="E16631" i="16"/>
  <c r="E16632" i="16"/>
  <c r="E16633" i="16"/>
  <c r="E16634" i="16"/>
  <c r="E16635" i="16"/>
  <c r="E16636" i="16"/>
  <c r="E16637" i="16"/>
  <c r="E16638" i="16"/>
  <c r="E16639" i="16"/>
  <c r="E16640" i="16"/>
  <c r="E16641" i="16"/>
  <c r="E16642" i="16"/>
  <c r="E16643" i="16"/>
  <c r="E16644" i="16"/>
  <c r="E16645" i="16"/>
  <c r="E16646" i="16"/>
  <c r="E16647" i="16"/>
  <c r="E16648" i="16"/>
  <c r="E16649" i="16"/>
  <c r="E16650" i="16"/>
  <c r="E16651" i="16"/>
  <c r="E16652" i="16"/>
  <c r="E16653" i="16"/>
  <c r="E16654" i="16"/>
  <c r="E16655" i="16"/>
  <c r="E16656" i="16"/>
  <c r="E16657" i="16"/>
  <c r="E16658" i="16"/>
  <c r="E16659" i="16"/>
  <c r="E16660" i="16"/>
  <c r="E16661" i="16"/>
  <c r="E16662" i="16"/>
  <c r="E16663" i="16"/>
  <c r="E16664" i="16"/>
  <c r="E16665" i="16"/>
  <c r="E16666" i="16"/>
  <c r="E16667" i="16"/>
  <c r="E16668" i="16"/>
  <c r="E16669" i="16"/>
  <c r="E16670" i="16"/>
  <c r="E16671" i="16"/>
  <c r="E16672" i="16"/>
  <c r="E16673" i="16"/>
  <c r="E16674" i="16"/>
  <c r="E16675" i="16"/>
  <c r="E16676" i="16"/>
  <c r="E16677" i="16"/>
  <c r="E16678" i="16"/>
  <c r="E16679" i="16"/>
  <c r="E16680" i="16"/>
  <c r="E16681" i="16"/>
  <c r="E16682" i="16"/>
  <c r="E16683" i="16"/>
  <c r="E16684" i="16"/>
  <c r="E16685" i="16"/>
  <c r="E16686" i="16"/>
  <c r="E16687" i="16"/>
  <c r="E16688" i="16"/>
  <c r="E16689" i="16"/>
  <c r="E16690" i="16"/>
  <c r="E16691" i="16"/>
  <c r="E16692" i="16"/>
  <c r="E16693" i="16"/>
  <c r="E16694" i="16"/>
  <c r="E16695" i="16"/>
  <c r="E16696" i="16"/>
  <c r="E16697" i="16"/>
  <c r="E16698" i="16"/>
  <c r="E16699" i="16"/>
  <c r="E16700" i="16"/>
  <c r="E16701" i="16"/>
  <c r="E16702" i="16"/>
  <c r="E16703" i="16"/>
  <c r="E16704" i="16"/>
  <c r="E16705" i="16"/>
  <c r="E16706" i="16"/>
  <c r="E16707" i="16"/>
  <c r="E16708" i="16"/>
  <c r="E16709" i="16"/>
  <c r="E16710" i="16"/>
  <c r="E16711" i="16"/>
  <c r="E16712" i="16"/>
  <c r="E16713" i="16"/>
  <c r="E16714" i="16"/>
  <c r="E16715" i="16"/>
  <c r="E16716" i="16"/>
  <c r="E16717" i="16"/>
  <c r="E16718" i="16"/>
  <c r="E16719" i="16"/>
  <c r="E16720" i="16"/>
  <c r="E16721" i="16"/>
  <c r="E16722" i="16"/>
  <c r="E16723" i="16"/>
  <c r="E16724" i="16"/>
  <c r="E16725" i="16"/>
  <c r="E16726" i="16"/>
  <c r="E16727" i="16"/>
  <c r="E16728" i="16"/>
  <c r="E16729" i="16"/>
  <c r="E16730" i="16"/>
  <c r="E16731" i="16"/>
  <c r="E16732" i="16"/>
  <c r="E16733" i="16"/>
  <c r="E16734" i="16"/>
  <c r="E16735" i="16"/>
  <c r="E16736" i="16"/>
  <c r="E16737" i="16"/>
  <c r="E16738" i="16"/>
  <c r="E16739" i="16"/>
  <c r="E16740" i="16"/>
  <c r="E16741" i="16"/>
  <c r="E16742" i="16"/>
  <c r="E16743" i="16"/>
  <c r="E16744" i="16"/>
  <c r="E16745" i="16"/>
  <c r="E16746" i="16"/>
  <c r="E16747" i="16"/>
  <c r="E16748" i="16"/>
  <c r="E16749" i="16"/>
  <c r="E16750" i="16"/>
  <c r="E16751" i="16"/>
  <c r="E16752" i="16"/>
  <c r="E16753" i="16"/>
  <c r="E16754" i="16"/>
  <c r="E16755" i="16"/>
  <c r="E16756" i="16"/>
  <c r="E16757" i="16"/>
  <c r="E16758" i="16"/>
  <c r="E16759" i="16"/>
  <c r="E16760" i="16"/>
  <c r="E16761" i="16"/>
  <c r="E16762" i="16"/>
  <c r="E16763" i="16"/>
  <c r="E16764" i="16"/>
  <c r="E16765" i="16"/>
  <c r="E16766" i="16"/>
  <c r="E16767" i="16"/>
  <c r="E16768" i="16"/>
  <c r="E16769" i="16"/>
  <c r="E16770" i="16"/>
  <c r="E16771" i="16"/>
  <c r="E16772" i="16"/>
  <c r="E16773" i="16"/>
  <c r="E16774" i="16"/>
  <c r="E16775" i="16"/>
  <c r="E16776" i="16"/>
  <c r="E16777" i="16"/>
  <c r="E16778" i="16"/>
  <c r="E16779" i="16"/>
  <c r="E16780" i="16"/>
  <c r="E16781" i="16"/>
  <c r="E16782" i="16"/>
  <c r="E16783" i="16"/>
  <c r="E16784" i="16"/>
  <c r="E16785" i="16"/>
  <c r="E16786" i="16"/>
  <c r="E16787" i="16"/>
  <c r="E16788" i="16"/>
  <c r="E16789" i="16"/>
  <c r="E16790" i="16"/>
  <c r="E16791" i="16"/>
  <c r="E16792" i="16"/>
  <c r="E16793" i="16"/>
  <c r="E16794" i="16"/>
  <c r="E16795" i="16"/>
  <c r="E16796" i="16"/>
  <c r="E16797" i="16"/>
  <c r="E16798" i="16"/>
  <c r="E16799" i="16"/>
  <c r="E16800" i="16"/>
  <c r="E16801" i="16"/>
  <c r="E16802" i="16"/>
  <c r="E16803" i="16"/>
  <c r="E16804" i="16"/>
  <c r="E16805" i="16"/>
  <c r="E16806" i="16"/>
  <c r="E16807" i="16"/>
  <c r="E16808" i="16"/>
  <c r="E16809" i="16"/>
  <c r="E16810" i="16"/>
  <c r="E16811" i="16"/>
  <c r="E16812" i="16"/>
  <c r="E16813" i="16"/>
  <c r="E16814" i="16"/>
  <c r="E16815" i="16"/>
  <c r="E16816" i="16"/>
  <c r="E16817" i="16"/>
  <c r="E16818" i="16"/>
  <c r="E16819" i="16"/>
  <c r="E16820" i="16"/>
  <c r="E16821" i="16"/>
  <c r="E16822" i="16"/>
  <c r="E16823" i="16"/>
  <c r="E16824" i="16"/>
  <c r="E16825" i="16"/>
  <c r="E16826" i="16"/>
  <c r="E16827" i="16"/>
  <c r="E16828" i="16"/>
  <c r="E16829" i="16"/>
  <c r="E16830" i="16"/>
  <c r="E16831" i="16"/>
  <c r="E16832" i="16"/>
  <c r="E16833" i="16"/>
  <c r="E16834" i="16"/>
  <c r="E16835" i="16"/>
  <c r="E16836" i="16"/>
  <c r="E16837" i="16"/>
  <c r="E16838" i="16"/>
  <c r="E16839" i="16"/>
  <c r="E16840" i="16"/>
  <c r="E16841" i="16"/>
  <c r="E16842" i="16"/>
  <c r="E16843" i="16"/>
  <c r="E16844" i="16"/>
  <c r="E16845" i="16"/>
  <c r="E16846" i="16"/>
  <c r="E16847" i="16"/>
  <c r="E16848" i="16"/>
  <c r="E16849" i="16"/>
  <c r="E16850" i="16"/>
  <c r="E16851" i="16"/>
  <c r="E16852" i="16"/>
  <c r="E16853" i="16"/>
  <c r="E16854" i="16"/>
  <c r="E16855" i="16"/>
  <c r="E16856" i="16"/>
  <c r="E16857" i="16"/>
  <c r="E16858" i="16"/>
  <c r="E16859" i="16"/>
  <c r="E16860" i="16"/>
  <c r="E16861" i="16"/>
  <c r="E16862" i="16"/>
  <c r="E16863" i="16"/>
  <c r="E16864" i="16"/>
  <c r="E16865" i="16"/>
  <c r="E16866" i="16"/>
  <c r="E16867" i="16"/>
  <c r="E16868" i="16"/>
  <c r="E16869" i="16"/>
  <c r="E16870" i="16"/>
  <c r="E16871" i="16"/>
  <c r="E16872" i="16"/>
  <c r="E16873" i="16"/>
  <c r="E16874" i="16"/>
  <c r="E16875" i="16"/>
  <c r="E16876" i="16"/>
  <c r="E16877" i="16"/>
  <c r="E16878" i="16"/>
  <c r="E16879" i="16"/>
  <c r="E16880" i="16"/>
  <c r="E16881" i="16"/>
  <c r="E16882" i="16"/>
  <c r="E16883" i="16"/>
  <c r="E16884" i="16"/>
  <c r="E16885" i="16"/>
  <c r="E16886" i="16"/>
  <c r="E16887" i="16"/>
  <c r="E16888" i="16"/>
  <c r="E16889" i="16"/>
  <c r="E16890" i="16"/>
  <c r="E16891" i="16"/>
  <c r="E16892" i="16"/>
  <c r="E16893" i="16"/>
  <c r="E16894" i="16"/>
  <c r="E16895" i="16"/>
  <c r="E16896" i="16"/>
  <c r="E16897" i="16"/>
  <c r="E16898" i="16"/>
  <c r="E16899" i="16"/>
  <c r="E16900" i="16"/>
  <c r="E16901" i="16"/>
  <c r="E16902" i="16"/>
  <c r="E16903" i="16"/>
  <c r="E16904" i="16"/>
  <c r="E16905" i="16"/>
  <c r="E16906" i="16"/>
  <c r="E16907" i="16"/>
  <c r="E16908" i="16"/>
  <c r="E16909" i="16"/>
  <c r="E16910" i="16"/>
  <c r="E16911" i="16"/>
  <c r="E16912" i="16"/>
  <c r="E16913" i="16"/>
  <c r="E16914" i="16"/>
  <c r="E16915" i="16"/>
  <c r="E16916" i="16"/>
  <c r="E16917" i="16"/>
  <c r="E16918" i="16"/>
  <c r="E16919" i="16"/>
  <c r="E16920" i="16"/>
  <c r="E16921" i="16"/>
  <c r="E16922" i="16"/>
  <c r="E16923" i="16"/>
  <c r="E16924" i="16"/>
  <c r="E16925" i="16"/>
  <c r="E16926" i="16"/>
  <c r="E16927" i="16"/>
  <c r="E16928" i="16"/>
  <c r="E16929" i="16"/>
  <c r="E16930" i="16"/>
  <c r="E16931" i="16"/>
  <c r="E16932" i="16"/>
  <c r="E16933" i="16"/>
  <c r="E16934" i="16"/>
  <c r="E16935" i="16"/>
  <c r="E16936" i="16"/>
  <c r="E16937" i="16"/>
  <c r="E16938" i="16"/>
  <c r="E16939" i="16"/>
  <c r="E16940" i="16"/>
  <c r="E16941" i="16"/>
  <c r="E16942" i="16"/>
  <c r="E16943" i="16"/>
  <c r="E16944" i="16"/>
  <c r="E16945" i="16"/>
  <c r="E16946" i="16"/>
  <c r="E16947" i="16"/>
  <c r="E16948" i="16"/>
  <c r="E16949" i="16"/>
  <c r="E16950" i="16"/>
  <c r="E16951" i="16"/>
  <c r="E16952" i="16"/>
  <c r="E16953" i="16"/>
  <c r="E16954" i="16"/>
  <c r="E16955" i="16"/>
  <c r="E16956" i="16"/>
  <c r="E16957" i="16"/>
  <c r="E16958" i="16"/>
  <c r="E16959" i="16"/>
  <c r="E16960" i="16"/>
  <c r="E16961" i="16"/>
  <c r="E16962" i="16"/>
  <c r="E16963" i="16"/>
  <c r="E16964" i="16"/>
  <c r="E16965" i="16"/>
  <c r="E16966" i="16"/>
  <c r="E16967" i="16"/>
  <c r="E16968" i="16"/>
  <c r="E16969" i="16"/>
  <c r="E16970" i="16"/>
  <c r="E16971" i="16"/>
  <c r="E16972" i="16"/>
  <c r="E16973" i="16"/>
  <c r="E16974" i="16"/>
  <c r="E16975" i="16"/>
  <c r="E16976" i="16"/>
  <c r="E16977" i="16"/>
  <c r="E16978" i="16"/>
  <c r="E16979" i="16"/>
  <c r="E16980" i="16"/>
  <c r="E16981" i="16"/>
  <c r="E16982" i="16"/>
  <c r="E16983" i="16"/>
  <c r="E16984" i="16"/>
  <c r="E16985" i="16"/>
  <c r="E16986" i="16"/>
  <c r="E16987" i="16"/>
  <c r="E16988" i="16"/>
  <c r="E16989" i="16"/>
  <c r="E16990" i="16"/>
  <c r="E16991" i="16"/>
  <c r="E16992" i="16"/>
  <c r="E16993" i="16"/>
  <c r="E16994" i="16"/>
  <c r="E16995" i="16"/>
  <c r="E16996" i="16"/>
  <c r="E16997" i="16"/>
  <c r="E16998" i="16"/>
  <c r="E16999" i="16"/>
  <c r="E17000" i="16"/>
  <c r="E17001" i="16"/>
  <c r="E17002" i="16"/>
  <c r="E17003" i="16"/>
  <c r="E17004" i="16"/>
  <c r="E17005" i="16"/>
  <c r="E17006" i="16"/>
  <c r="E17007" i="16"/>
  <c r="E17008" i="16"/>
  <c r="E17009" i="16"/>
  <c r="E17010" i="16"/>
  <c r="E17011" i="16"/>
  <c r="E17012" i="16"/>
  <c r="E17013" i="16"/>
  <c r="E17014" i="16"/>
  <c r="E17015" i="16"/>
  <c r="E17016" i="16"/>
  <c r="E17017" i="16"/>
  <c r="E17018" i="16"/>
  <c r="E17019" i="16"/>
  <c r="E17020" i="16"/>
  <c r="E17021" i="16"/>
  <c r="E17022" i="16"/>
  <c r="E17023" i="16"/>
  <c r="E17024" i="16"/>
  <c r="E17025" i="16"/>
  <c r="E17026" i="16"/>
  <c r="E17027" i="16"/>
  <c r="E17028" i="16"/>
  <c r="E17029" i="16"/>
  <c r="E17030" i="16"/>
  <c r="E17031" i="16"/>
  <c r="E17032" i="16"/>
  <c r="E17033" i="16"/>
  <c r="E17034" i="16"/>
  <c r="E17035" i="16"/>
  <c r="E17036" i="16"/>
  <c r="E17037" i="16"/>
  <c r="E17038" i="16"/>
  <c r="E17039" i="16"/>
  <c r="E17040" i="16"/>
  <c r="E17041" i="16"/>
  <c r="E17042" i="16"/>
  <c r="E17043" i="16"/>
  <c r="E17044" i="16"/>
  <c r="E17045" i="16"/>
  <c r="E17046" i="16"/>
  <c r="E17047" i="16"/>
  <c r="E17048" i="16"/>
  <c r="E17049" i="16"/>
  <c r="E17050" i="16"/>
  <c r="E17051" i="16"/>
  <c r="E17052" i="16"/>
  <c r="E17053" i="16"/>
  <c r="E17054" i="16"/>
  <c r="E17055" i="16"/>
  <c r="E17056" i="16"/>
  <c r="E17057" i="16"/>
  <c r="E17058" i="16"/>
  <c r="E17059" i="16"/>
  <c r="E17060" i="16"/>
  <c r="E17061" i="16"/>
  <c r="E17062" i="16"/>
  <c r="E17063" i="16"/>
  <c r="E17064" i="16"/>
  <c r="E17065" i="16"/>
  <c r="E17066" i="16"/>
  <c r="E17067" i="16"/>
  <c r="E17068" i="16"/>
  <c r="E17069" i="16"/>
  <c r="E17070" i="16"/>
  <c r="E17071" i="16"/>
  <c r="E17072" i="16"/>
  <c r="E17073" i="16"/>
  <c r="E17074" i="16"/>
  <c r="E17075" i="16"/>
  <c r="E17076" i="16"/>
  <c r="E17077" i="16"/>
  <c r="E17078" i="16"/>
  <c r="E17079" i="16"/>
  <c r="E17080" i="16"/>
  <c r="E17081" i="16"/>
  <c r="E17082" i="16"/>
  <c r="E17083" i="16"/>
  <c r="E17084" i="16"/>
  <c r="E17085" i="16"/>
  <c r="E17086" i="16"/>
  <c r="E17087" i="16"/>
  <c r="E17088" i="16"/>
  <c r="E17089" i="16"/>
  <c r="E17090" i="16"/>
  <c r="E17091" i="16"/>
  <c r="E17092" i="16"/>
  <c r="E17093" i="16"/>
  <c r="E17094" i="16"/>
  <c r="E17095" i="16"/>
  <c r="E17096" i="16"/>
  <c r="E17097" i="16"/>
  <c r="E17098" i="16"/>
  <c r="E17099" i="16"/>
  <c r="E17100" i="16"/>
  <c r="E17101" i="16"/>
  <c r="E17102" i="16"/>
  <c r="E17103" i="16"/>
  <c r="E17104" i="16"/>
  <c r="E17105" i="16"/>
  <c r="E17106" i="16"/>
  <c r="E17107" i="16"/>
  <c r="E17108" i="16"/>
  <c r="E17109" i="16"/>
  <c r="E17110" i="16"/>
  <c r="E17111" i="16"/>
  <c r="E17112" i="16"/>
  <c r="E17113" i="16"/>
  <c r="E17114" i="16"/>
  <c r="E17115" i="16"/>
  <c r="E17116" i="16"/>
  <c r="E17117" i="16"/>
  <c r="E17118" i="16"/>
  <c r="E17119" i="16"/>
  <c r="E17120" i="16"/>
  <c r="E17121" i="16"/>
  <c r="E17122" i="16"/>
  <c r="E17123" i="16"/>
  <c r="E17124" i="16"/>
  <c r="E17125" i="16"/>
  <c r="E17126" i="16"/>
  <c r="E17127" i="16"/>
  <c r="E17128" i="16"/>
  <c r="E17129" i="16"/>
  <c r="E17130" i="16"/>
  <c r="E17131" i="16"/>
  <c r="E17132" i="16"/>
  <c r="E17133" i="16"/>
  <c r="E17134" i="16"/>
  <c r="E17135" i="16"/>
  <c r="E17136" i="16"/>
  <c r="E17137" i="16"/>
  <c r="E17138" i="16"/>
  <c r="E17139" i="16"/>
  <c r="E17140" i="16"/>
  <c r="E17141" i="16"/>
  <c r="E17142" i="16"/>
  <c r="E17143" i="16"/>
  <c r="E17144" i="16"/>
  <c r="E17145" i="16"/>
  <c r="E17146" i="16"/>
  <c r="E17147" i="16"/>
  <c r="E17148" i="16"/>
  <c r="E17149" i="16"/>
  <c r="E17150" i="16"/>
  <c r="E17151" i="16"/>
  <c r="E17152" i="16"/>
  <c r="E17153" i="16"/>
  <c r="E17154" i="16"/>
  <c r="E17155" i="16"/>
  <c r="E17156" i="16"/>
  <c r="E17157" i="16"/>
  <c r="E17158" i="16"/>
  <c r="E17159" i="16"/>
  <c r="E17160" i="16"/>
  <c r="E17161" i="16"/>
  <c r="E17162" i="16"/>
  <c r="E17163" i="16"/>
  <c r="E17164" i="16"/>
  <c r="E17165" i="16"/>
  <c r="E17166" i="16"/>
  <c r="E17167" i="16"/>
  <c r="E17168" i="16"/>
  <c r="E17169" i="16"/>
  <c r="E17170" i="16"/>
  <c r="E17171" i="16"/>
  <c r="E17172" i="16"/>
  <c r="E17173" i="16"/>
  <c r="E17174" i="16"/>
  <c r="E17175" i="16"/>
  <c r="E17176" i="16"/>
  <c r="E17177" i="16"/>
  <c r="E17178" i="16"/>
  <c r="E17179" i="16"/>
  <c r="E17180" i="16"/>
  <c r="E17181" i="16"/>
  <c r="E17182" i="16"/>
  <c r="E17183" i="16"/>
  <c r="E17184" i="16"/>
  <c r="E17185" i="16"/>
  <c r="E17186" i="16"/>
  <c r="E17187" i="16"/>
  <c r="E17188" i="16"/>
  <c r="E17189" i="16"/>
  <c r="E17190" i="16"/>
  <c r="E17191" i="16"/>
  <c r="E17192" i="16"/>
  <c r="E17193" i="16"/>
  <c r="E17194" i="16"/>
  <c r="E17195" i="16"/>
  <c r="E17196" i="16"/>
  <c r="E17197" i="16"/>
  <c r="E17198" i="16"/>
  <c r="E17199" i="16"/>
  <c r="E17200" i="16"/>
  <c r="E17201" i="16"/>
  <c r="E17202" i="16"/>
  <c r="E17203" i="16"/>
  <c r="E17204" i="16"/>
  <c r="E17205" i="16"/>
  <c r="E17206" i="16"/>
  <c r="E17207" i="16"/>
  <c r="E17208" i="16"/>
  <c r="E17209" i="16"/>
  <c r="E17210" i="16"/>
  <c r="E17211" i="16"/>
  <c r="E17212" i="16"/>
  <c r="E17213" i="16"/>
  <c r="E17214" i="16"/>
  <c r="E17215" i="16"/>
  <c r="E17216" i="16"/>
  <c r="E17217" i="16"/>
  <c r="E17218" i="16"/>
  <c r="E17219" i="16"/>
  <c r="E17220" i="16"/>
  <c r="E17221" i="16"/>
  <c r="E17222" i="16"/>
  <c r="E17223" i="16"/>
  <c r="E17224" i="16"/>
  <c r="E17225" i="16"/>
  <c r="E17226" i="16"/>
  <c r="E17227" i="16"/>
  <c r="E17228" i="16"/>
  <c r="E17229" i="16"/>
  <c r="E17230" i="16"/>
  <c r="E17231" i="16"/>
  <c r="E17232" i="16"/>
  <c r="E17233" i="16"/>
  <c r="E17234" i="16"/>
  <c r="E17235" i="16"/>
  <c r="E17236" i="16"/>
  <c r="E17237" i="16"/>
  <c r="E17238" i="16"/>
  <c r="E17239" i="16"/>
  <c r="E17240" i="16"/>
  <c r="E17241" i="16"/>
  <c r="E17242" i="16"/>
  <c r="E17243" i="16"/>
  <c r="E17244" i="16"/>
  <c r="E17245" i="16"/>
  <c r="E17246" i="16"/>
  <c r="E17247" i="16"/>
  <c r="E17248" i="16"/>
  <c r="E17249" i="16"/>
  <c r="E17250" i="16"/>
  <c r="E17251" i="16"/>
  <c r="E17252" i="16"/>
  <c r="E17253" i="16"/>
  <c r="E17254" i="16"/>
  <c r="E17255" i="16"/>
  <c r="E17256" i="16"/>
  <c r="E17257" i="16"/>
  <c r="E17258" i="16"/>
  <c r="E17259" i="16"/>
  <c r="E17260" i="16"/>
  <c r="E17261" i="16"/>
  <c r="E17262" i="16"/>
  <c r="E17263" i="16"/>
  <c r="E17264" i="16"/>
  <c r="E17265" i="16"/>
  <c r="E17266" i="16"/>
  <c r="E17267" i="16"/>
  <c r="E17268" i="16"/>
  <c r="E17269" i="16"/>
  <c r="E17270" i="16"/>
  <c r="E17271" i="16"/>
  <c r="E17272" i="16"/>
  <c r="E17273" i="16"/>
  <c r="E17274" i="16"/>
  <c r="E17275" i="16"/>
  <c r="E17276" i="16"/>
  <c r="E17277" i="16"/>
  <c r="E17278" i="16"/>
  <c r="E17279" i="16"/>
  <c r="E17280" i="16"/>
  <c r="E17281" i="16"/>
  <c r="E17282" i="16"/>
  <c r="E17283" i="16"/>
  <c r="E17284" i="16"/>
  <c r="E17285" i="16"/>
  <c r="E17286" i="16"/>
  <c r="E17287" i="16"/>
  <c r="E17288" i="16"/>
  <c r="E17289" i="16"/>
  <c r="E17290" i="16"/>
  <c r="E17291" i="16"/>
  <c r="E17292" i="16"/>
  <c r="E17293" i="16"/>
  <c r="E17294" i="16"/>
  <c r="E17295" i="16"/>
  <c r="E17296" i="16"/>
  <c r="E17297" i="16"/>
  <c r="E17298" i="16"/>
  <c r="E17299" i="16"/>
  <c r="E17300" i="16"/>
  <c r="E17301" i="16"/>
  <c r="E17302" i="16"/>
  <c r="E17303" i="16"/>
  <c r="E17304" i="16"/>
  <c r="E17305" i="16"/>
  <c r="E17306" i="16"/>
  <c r="E17307" i="16"/>
  <c r="E17308" i="16"/>
  <c r="E17309" i="16"/>
  <c r="E17310" i="16"/>
  <c r="E17311" i="16"/>
  <c r="E17312" i="16"/>
  <c r="E17313" i="16"/>
  <c r="E17314" i="16"/>
  <c r="E17315" i="16"/>
  <c r="E17316" i="16"/>
  <c r="E17317" i="16"/>
  <c r="E17318" i="16"/>
  <c r="E17319" i="16"/>
  <c r="E17320" i="16"/>
  <c r="E17321" i="16"/>
  <c r="E17322" i="16"/>
  <c r="E17323" i="16"/>
  <c r="E17324" i="16"/>
  <c r="E17325" i="16"/>
  <c r="E17326" i="16"/>
  <c r="E17327" i="16"/>
  <c r="E17328" i="16"/>
  <c r="E17329" i="16"/>
  <c r="E17330" i="16"/>
  <c r="E17331" i="16"/>
  <c r="E17332" i="16"/>
  <c r="E17333" i="16"/>
  <c r="E17334" i="16"/>
  <c r="E17335" i="16"/>
  <c r="E17336" i="16"/>
  <c r="E17337" i="16"/>
  <c r="E17338" i="16"/>
  <c r="E17339" i="16"/>
  <c r="E17340" i="16"/>
  <c r="E17341" i="16"/>
  <c r="E17342" i="16"/>
  <c r="E17343" i="16"/>
  <c r="E17344" i="16"/>
  <c r="E17345" i="16"/>
  <c r="E17346" i="16"/>
  <c r="E17347" i="16"/>
  <c r="E17348" i="16"/>
  <c r="E17349" i="16"/>
  <c r="E17350" i="16"/>
  <c r="E17351" i="16"/>
  <c r="E17352" i="16"/>
  <c r="E17353" i="16"/>
  <c r="E17354" i="16"/>
  <c r="E17355" i="16"/>
  <c r="E17356" i="16"/>
  <c r="E17357" i="16"/>
  <c r="E17358" i="16"/>
  <c r="E17359" i="16"/>
  <c r="E17360" i="16"/>
  <c r="E17361" i="16"/>
  <c r="E17362" i="16"/>
  <c r="E17363" i="16"/>
  <c r="E17364" i="16"/>
  <c r="E17365" i="16"/>
  <c r="E17366" i="16"/>
  <c r="E17367" i="16"/>
  <c r="E17368" i="16"/>
  <c r="E17369" i="16"/>
  <c r="E17370" i="16"/>
  <c r="E17371" i="16"/>
  <c r="E17372" i="16"/>
  <c r="E17373" i="16"/>
  <c r="E17374" i="16"/>
  <c r="E17375" i="16"/>
  <c r="E17376" i="16"/>
  <c r="E17377" i="16"/>
  <c r="E17378" i="16"/>
  <c r="E17379" i="16"/>
  <c r="E17380" i="16"/>
  <c r="E17381" i="16"/>
  <c r="E17382" i="16"/>
  <c r="E17383" i="16"/>
  <c r="E17384" i="16"/>
  <c r="E17385" i="16"/>
  <c r="E17386" i="16"/>
  <c r="E17387" i="16"/>
  <c r="E17388" i="16"/>
  <c r="E17389" i="16"/>
  <c r="E17390" i="16"/>
  <c r="E17391" i="16"/>
  <c r="E17392" i="16"/>
  <c r="E17393" i="16"/>
  <c r="E17394" i="16"/>
  <c r="E17395" i="16"/>
  <c r="E17396" i="16"/>
  <c r="E17397" i="16"/>
  <c r="E17398" i="16"/>
  <c r="E17399" i="16"/>
  <c r="E17400" i="16"/>
  <c r="E17401" i="16"/>
  <c r="E17402" i="16"/>
  <c r="E17403" i="16"/>
  <c r="E17404" i="16"/>
  <c r="E17405" i="16"/>
  <c r="E17406" i="16"/>
  <c r="E17407" i="16"/>
  <c r="E17408" i="16"/>
  <c r="E17409" i="16"/>
  <c r="E17410" i="16"/>
  <c r="E17411" i="16"/>
  <c r="E17412" i="16"/>
  <c r="E17413" i="16"/>
  <c r="E17414" i="16"/>
  <c r="E17415" i="16"/>
  <c r="E17416" i="16"/>
  <c r="E17417" i="16"/>
  <c r="E17418" i="16"/>
  <c r="E17419" i="16"/>
  <c r="E17420" i="16"/>
  <c r="E17421" i="16"/>
  <c r="E17422" i="16"/>
  <c r="E17423" i="16"/>
  <c r="E17424" i="16"/>
  <c r="E17425" i="16"/>
  <c r="E17426" i="16"/>
  <c r="E17427" i="16"/>
  <c r="E17428" i="16"/>
  <c r="E17429" i="16"/>
  <c r="E17430" i="16"/>
  <c r="E17431" i="16"/>
  <c r="E17432" i="16"/>
  <c r="E17433" i="16"/>
  <c r="E17434" i="16"/>
  <c r="E17435" i="16"/>
  <c r="E17436" i="16"/>
  <c r="E17437" i="16"/>
  <c r="E17438" i="16"/>
  <c r="E17439" i="16"/>
  <c r="E17440" i="16"/>
  <c r="E17441" i="16"/>
  <c r="E17442" i="16"/>
  <c r="E17443" i="16"/>
  <c r="E17444" i="16"/>
  <c r="E17445" i="16"/>
  <c r="E17446" i="16"/>
  <c r="E17447" i="16"/>
  <c r="E17448" i="16"/>
  <c r="E17449" i="16"/>
  <c r="E17450" i="16"/>
  <c r="E17451" i="16"/>
  <c r="E17452" i="16"/>
  <c r="E17453" i="16"/>
  <c r="E17454" i="16"/>
  <c r="E17455" i="16"/>
  <c r="E17456" i="16"/>
  <c r="E17457" i="16"/>
  <c r="E17458" i="16"/>
  <c r="E17459" i="16"/>
  <c r="E17460" i="16"/>
  <c r="E17461" i="16"/>
  <c r="E17462" i="16"/>
  <c r="E17463" i="16"/>
  <c r="E17464" i="16"/>
  <c r="E17465" i="16"/>
  <c r="E17466" i="16"/>
  <c r="E17467" i="16"/>
  <c r="E17468" i="16"/>
  <c r="E17469" i="16"/>
  <c r="E17470" i="16"/>
  <c r="E17471" i="16"/>
  <c r="E17472" i="16"/>
  <c r="E17473" i="16"/>
  <c r="E17474" i="16"/>
  <c r="E17475" i="16"/>
  <c r="E17476" i="16"/>
  <c r="E17477" i="16"/>
  <c r="E17478" i="16"/>
  <c r="E17479" i="16"/>
  <c r="E17480" i="16"/>
  <c r="E17481" i="16"/>
  <c r="E17482" i="16"/>
  <c r="E17483" i="16"/>
  <c r="E17484" i="16"/>
  <c r="E17485" i="16"/>
  <c r="E17486" i="16"/>
  <c r="E17487" i="16"/>
  <c r="E17488" i="16"/>
  <c r="E17489" i="16"/>
  <c r="E17490" i="16"/>
  <c r="E17491" i="16"/>
  <c r="E17492" i="16"/>
  <c r="E17493" i="16"/>
  <c r="E17494" i="16"/>
  <c r="E17495" i="16"/>
  <c r="E17496" i="16"/>
  <c r="E17497" i="16"/>
  <c r="E17498" i="16"/>
  <c r="E17499" i="16"/>
  <c r="E17500" i="16"/>
  <c r="E17501" i="16"/>
  <c r="E17502" i="16"/>
  <c r="E17503" i="16"/>
  <c r="E17504" i="16"/>
  <c r="E17505" i="16"/>
  <c r="E17506" i="16"/>
  <c r="E17507" i="16"/>
  <c r="E17508" i="16"/>
  <c r="E17509" i="16"/>
  <c r="E17510" i="16"/>
  <c r="E17511" i="16"/>
  <c r="E17512" i="16"/>
  <c r="E17513" i="16"/>
  <c r="E17514" i="16"/>
  <c r="E17515" i="16"/>
  <c r="E17516" i="16"/>
  <c r="E17517" i="16"/>
  <c r="E17518" i="16"/>
  <c r="E17519" i="16"/>
  <c r="E17520" i="16"/>
  <c r="E17521" i="16"/>
  <c r="E17522" i="16"/>
  <c r="E17523" i="16"/>
  <c r="E17524" i="16"/>
  <c r="E17525" i="16"/>
  <c r="E17526" i="16"/>
  <c r="E17527" i="16"/>
  <c r="E17528" i="16"/>
  <c r="E17529" i="16"/>
  <c r="E17530" i="16"/>
  <c r="E17531" i="16"/>
  <c r="E17532" i="16"/>
  <c r="E17533" i="16"/>
  <c r="E17534" i="16"/>
  <c r="E17535" i="16"/>
  <c r="E17536" i="16"/>
  <c r="E17537" i="16"/>
  <c r="E17538" i="16"/>
  <c r="E17539" i="16"/>
  <c r="E17540" i="16"/>
  <c r="E17541" i="16"/>
  <c r="E17542" i="16"/>
  <c r="E17543" i="16"/>
  <c r="E17544" i="16"/>
  <c r="E17545" i="16"/>
  <c r="E17546" i="16"/>
  <c r="E17547" i="16"/>
  <c r="E17548" i="16"/>
  <c r="E17549" i="16"/>
  <c r="E17550" i="16"/>
  <c r="E17551" i="16"/>
  <c r="E17552" i="16"/>
  <c r="E17553" i="16"/>
  <c r="E17554" i="16"/>
  <c r="E17555" i="16"/>
  <c r="E17556" i="16"/>
  <c r="E17557" i="16"/>
  <c r="E17558" i="16"/>
  <c r="E17559" i="16"/>
  <c r="E17560" i="16"/>
  <c r="E17561" i="16"/>
  <c r="E17562" i="16"/>
  <c r="E17563" i="16"/>
  <c r="E17564" i="16"/>
  <c r="E17565" i="16"/>
  <c r="E17566" i="16"/>
  <c r="E17567" i="16"/>
  <c r="E17568" i="16"/>
  <c r="E17569" i="16"/>
  <c r="E17570" i="16"/>
  <c r="E17571" i="16"/>
  <c r="E17572" i="16"/>
  <c r="E17573" i="16"/>
  <c r="E17574" i="16"/>
  <c r="E17575" i="16"/>
  <c r="E17576" i="16"/>
  <c r="E17577" i="16"/>
  <c r="E17578" i="16"/>
  <c r="E17579" i="16"/>
  <c r="E17580" i="16"/>
  <c r="E17581" i="16"/>
  <c r="E17582" i="16"/>
  <c r="E17583" i="16"/>
  <c r="E17584" i="16"/>
  <c r="E17585" i="16"/>
  <c r="E17586" i="16"/>
  <c r="E17587" i="16"/>
  <c r="E17588" i="16"/>
  <c r="E17589" i="16"/>
  <c r="E17590" i="16"/>
  <c r="E17591" i="16"/>
  <c r="E17592" i="16"/>
  <c r="E17593" i="16"/>
  <c r="E17594" i="16"/>
  <c r="E17595" i="16"/>
  <c r="E17596" i="16"/>
  <c r="E17597" i="16"/>
  <c r="E17598" i="16"/>
  <c r="E17599" i="16"/>
  <c r="E17600" i="16"/>
  <c r="E17601" i="16"/>
  <c r="E17602" i="16"/>
  <c r="E17603" i="16"/>
  <c r="E17604" i="16"/>
  <c r="E17605" i="16"/>
  <c r="E17606" i="16"/>
  <c r="E17607" i="16"/>
  <c r="E17608" i="16"/>
  <c r="E17609" i="16"/>
  <c r="E17610" i="16"/>
  <c r="E17611" i="16"/>
  <c r="E17612" i="16"/>
  <c r="E17613" i="16"/>
  <c r="E17614" i="16"/>
  <c r="E17615" i="16"/>
  <c r="E17616" i="16"/>
  <c r="E17617" i="16"/>
  <c r="E17618" i="16"/>
  <c r="E17619" i="16"/>
  <c r="E17620" i="16"/>
  <c r="E17621" i="16"/>
  <c r="E17622" i="16"/>
  <c r="E17623" i="16"/>
  <c r="E17624" i="16"/>
  <c r="E17625" i="16"/>
  <c r="E17626" i="16"/>
  <c r="E17627" i="16"/>
  <c r="E17628" i="16"/>
  <c r="E17629" i="16"/>
  <c r="E17630" i="16"/>
  <c r="E17631" i="16"/>
  <c r="E17632" i="16"/>
  <c r="E17633" i="16"/>
  <c r="E17634" i="16"/>
  <c r="E17635" i="16"/>
  <c r="E17636" i="16"/>
  <c r="E17637" i="16"/>
  <c r="E17638" i="16"/>
  <c r="E17639" i="16"/>
  <c r="E17640" i="16"/>
  <c r="E17641" i="16"/>
  <c r="E17642" i="16"/>
  <c r="E17643" i="16"/>
  <c r="E17644" i="16"/>
  <c r="E17645" i="16"/>
  <c r="E17646" i="16"/>
  <c r="E17647" i="16"/>
  <c r="E17648" i="16"/>
  <c r="E17649" i="16"/>
  <c r="E17650" i="16"/>
  <c r="E17651" i="16"/>
  <c r="E17652" i="16"/>
  <c r="E17653" i="16"/>
  <c r="E17654" i="16"/>
  <c r="E17655" i="16"/>
  <c r="E17656" i="16"/>
  <c r="E17657" i="16"/>
  <c r="E17658" i="16"/>
  <c r="E17659" i="16"/>
  <c r="E17660" i="16"/>
  <c r="E17661" i="16"/>
  <c r="E17662" i="16"/>
  <c r="E17663" i="16"/>
  <c r="E17664" i="16"/>
  <c r="E17665" i="16"/>
  <c r="E17666" i="16"/>
  <c r="E17667" i="16"/>
  <c r="E17668" i="16"/>
  <c r="E17669" i="16"/>
  <c r="E17670" i="16"/>
  <c r="E17671" i="16"/>
  <c r="E17672" i="16"/>
  <c r="E17673" i="16"/>
  <c r="E17674" i="16"/>
  <c r="E17675" i="16"/>
  <c r="E17676" i="16"/>
  <c r="E17677" i="16"/>
  <c r="E17678" i="16"/>
  <c r="E17679" i="16"/>
  <c r="E17680" i="16"/>
  <c r="E17681" i="16"/>
  <c r="E17682" i="16"/>
  <c r="E17683" i="16"/>
  <c r="E17684" i="16"/>
  <c r="E17685" i="16"/>
  <c r="E17686" i="16"/>
  <c r="E17687" i="16"/>
  <c r="E17688" i="16"/>
  <c r="E17689" i="16"/>
  <c r="E17690" i="16"/>
  <c r="E17691" i="16"/>
  <c r="E17692" i="16"/>
  <c r="E17693" i="16"/>
  <c r="E17694" i="16"/>
  <c r="E17695" i="16"/>
  <c r="E17696" i="16"/>
  <c r="E17697" i="16"/>
  <c r="E17698" i="16"/>
  <c r="E17699" i="16"/>
  <c r="E17700" i="16"/>
  <c r="E17701" i="16"/>
  <c r="E17702" i="16"/>
  <c r="E17703" i="16"/>
  <c r="E17704" i="16"/>
  <c r="E17705" i="16"/>
  <c r="E17706" i="16"/>
  <c r="E17707" i="16"/>
  <c r="E17708" i="16"/>
  <c r="E17709" i="16"/>
  <c r="E17710" i="16"/>
  <c r="E17711" i="16"/>
  <c r="E17712" i="16"/>
  <c r="E17713" i="16"/>
  <c r="E17714" i="16"/>
  <c r="E17715" i="16"/>
  <c r="E17716" i="16"/>
  <c r="E17717" i="16"/>
  <c r="E17718" i="16"/>
  <c r="E17719" i="16"/>
  <c r="E17720" i="16"/>
  <c r="E17721" i="16"/>
  <c r="E17722" i="16"/>
  <c r="E17723" i="16"/>
  <c r="E17724" i="16"/>
  <c r="E17725" i="16"/>
  <c r="E17726" i="16"/>
  <c r="E17727" i="16"/>
  <c r="E17728" i="16"/>
  <c r="E17729" i="16"/>
  <c r="E17730" i="16"/>
  <c r="E17731" i="16"/>
  <c r="E17732" i="16"/>
  <c r="E17733" i="16"/>
  <c r="E17734" i="16"/>
  <c r="E17735" i="16"/>
  <c r="E17736" i="16"/>
  <c r="E17737" i="16"/>
  <c r="E17738" i="16"/>
  <c r="E17739" i="16"/>
  <c r="E17740" i="16"/>
  <c r="E17741" i="16"/>
  <c r="E17742" i="16"/>
  <c r="E17743" i="16"/>
  <c r="E17744" i="16"/>
  <c r="E17745" i="16"/>
  <c r="E17746" i="16"/>
  <c r="E17747" i="16"/>
  <c r="E17748" i="16"/>
  <c r="E17749" i="16"/>
  <c r="E17750" i="16"/>
  <c r="E17751" i="16"/>
  <c r="E17752" i="16"/>
  <c r="E17753" i="16"/>
  <c r="E17754" i="16"/>
  <c r="E17755" i="16"/>
  <c r="E17756" i="16"/>
  <c r="E17757" i="16"/>
  <c r="E17758" i="16"/>
  <c r="E17759" i="16"/>
  <c r="E17760" i="16"/>
  <c r="E17761" i="16"/>
  <c r="E17762" i="16"/>
  <c r="E17763" i="16"/>
  <c r="E17764" i="16"/>
  <c r="E17765" i="16"/>
  <c r="E17766" i="16"/>
  <c r="E17767" i="16"/>
  <c r="E17768" i="16"/>
  <c r="E17769" i="16"/>
  <c r="E17770" i="16"/>
  <c r="E17771" i="16"/>
  <c r="E17772" i="16"/>
  <c r="E17773" i="16"/>
  <c r="E17774" i="16"/>
  <c r="E17775" i="16"/>
  <c r="E17776" i="16"/>
  <c r="E17777" i="16"/>
  <c r="E17778" i="16"/>
  <c r="E17779" i="16"/>
  <c r="E17780" i="16"/>
  <c r="E17781" i="16"/>
  <c r="E17782" i="16"/>
  <c r="E17783" i="16"/>
  <c r="E17784" i="16"/>
  <c r="E17785" i="16"/>
  <c r="E17786" i="16"/>
  <c r="E17787" i="16"/>
  <c r="E17788" i="16"/>
  <c r="E17789" i="16"/>
  <c r="E17790" i="16"/>
  <c r="E17791" i="16"/>
  <c r="E17792" i="16"/>
  <c r="E17793" i="16"/>
  <c r="E17794" i="16"/>
  <c r="E17795" i="16"/>
  <c r="E17796" i="16"/>
  <c r="E17797" i="16"/>
  <c r="E17798" i="16"/>
  <c r="E17799" i="16"/>
  <c r="E17800" i="16"/>
  <c r="E17801" i="16"/>
  <c r="E17802" i="16"/>
  <c r="E17803" i="16"/>
  <c r="E17804" i="16"/>
  <c r="E17805" i="16"/>
  <c r="E17806" i="16"/>
  <c r="E17807" i="16"/>
  <c r="E17808" i="16"/>
  <c r="E17809" i="16"/>
  <c r="E17810" i="16"/>
  <c r="E17811" i="16"/>
  <c r="E17812" i="16"/>
  <c r="E17813" i="16"/>
  <c r="E17814" i="16"/>
  <c r="E17815" i="16"/>
  <c r="E17816" i="16"/>
  <c r="E17817" i="16"/>
  <c r="E17818" i="16"/>
  <c r="E17819" i="16"/>
  <c r="E17820" i="16"/>
  <c r="E17821" i="16"/>
  <c r="E17822" i="16"/>
  <c r="E17823" i="16"/>
  <c r="E17824" i="16"/>
  <c r="E17825" i="16"/>
  <c r="E17826" i="16"/>
  <c r="E17827" i="16"/>
  <c r="E17828" i="16"/>
  <c r="E17829" i="16"/>
  <c r="E17830" i="16"/>
  <c r="E17831" i="16"/>
  <c r="E17832" i="16"/>
  <c r="E17833" i="16"/>
  <c r="E17834" i="16"/>
  <c r="E17835" i="16"/>
  <c r="E17836" i="16"/>
  <c r="E17837" i="16"/>
  <c r="E17838" i="16"/>
  <c r="E17839" i="16"/>
  <c r="E17840" i="16"/>
  <c r="E17841" i="16"/>
  <c r="E17842" i="16"/>
  <c r="E17843" i="16"/>
  <c r="E17844" i="16"/>
  <c r="E17845" i="16"/>
  <c r="E17846" i="16"/>
  <c r="E17847" i="16"/>
  <c r="E17848" i="16"/>
  <c r="E17849" i="16"/>
  <c r="E17850" i="16"/>
  <c r="E17851" i="16"/>
  <c r="E17852" i="16"/>
  <c r="E17853" i="16"/>
  <c r="E17854" i="16"/>
  <c r="E17855" i="16"/>
  <c r="E17856" i="16"/>
  <c r="E17857" i="16"/>
  <c r="E17858" i="16"/>
  <c r="E17859" i="16"/>
  <c r="E17860" i="16"/>
  <c r="E17861" i="16"/>
  <c r="E17862" i="16"/>
  <c r="E17863" i="16"/>
  <c r="E17864" i="16"/>
  <c r="E17865" i="16"/>
  <c r="E17866" i="16"/>
  <c r="E17867" i="16"/>
  <c r="E17868" i="16"/>
  <c r="E17869" i="16"/>
  <c r="E17870" i="16"/>
  <c r="E17871" i="16"/>
  <c r="E17872" i="16"/>
  <c r="E17873" i="16"/>
  <c r="E17874" i="16"/>
  <c r="E17875" i="16"/>
  <c r="E17876" i="16"/>
  <c r="E17877" i="16"/>
  <c r="E17878" i="16"/>
  <c r="E17879" i="16"/>
  <c r="E17880" i="16"/>
  <c r="E17881" i="16"/>
  <c r="E17882" i="16"/>
  <c r="E17883" i="16"/>
  <c r="E17884" i="16"/>
  <c r="E17885" i="16"/>
  <c r="E17886" i="16"/>
  <c r="E17887" i="16"/>
  <c r="E17888" i="16"/>
  <c r="E17889" i="16"/>
  <c r="E17890" i="16"/>
  <c r="E17891" i="16"/>
  <c r="E17892" i="16"/>
  <c r="E17893" i="16"/>
  <c r="E17894" i="16"/>
  <c r="E17895" i="16"/>
  <c r="E17896" i="16"/>
  <c r="E17897" i="16"/>
  <c r="E17898" i="16"/>
  <c r="E17899" i="16"/>
  <c r="E17900" i="16"/>
  <c r="E17901" i="16"/>
  <c r="E17902" i="16"/>
  <c r="E17903" i="16"/>
  <c r="E17904" i="16"/>
  <c r="E17905" i="16"/>
  <c r="E17906" i="16"/>
  <c r="E17907" i="16"/>
  <c r="E17908" i="16"/>
  <c r="E17909" i="16"/>
  <c r="E17910" i="16"/>
  <c r="E17911" i="16"/>
  <c r="E17912" i="16"/>
  <c r="E17913" i="16"/>
  <c r="E17914" i="16"/>
  <c r="E17915" i="16"/>
  <c r="E17916" i="16"/>
  <c r="E17917" i="16"/>
  <c r="E17918" i="16"/>
  <c r="E17919" i="16"/>
  <c r="E17920" i="16"/>
  <c r="E17921" i="16"/>
  <c r="E17922" i="16"/>
  <c r="E17923" i="16"/>
  <c r="E17924" i="16"/>
  <c r="E17925" i="16"/>
  <c r="E17926" i="16"/>
  <c r="E17927" i="16"/>
  <c r="E17928" i="16"/>
  <c r="E17929" i="16"/>
  <c r="E17930" i="16"/>
  <c r="E17931" i="16"/>
  <c r="E17932" i="16"/>
  <c r="E17933" i="16"/>
  <c r="E17934" i="16"/>
  <c r="E17935" i="16"/>
  <c r="E17936" i="16"/>
  <c r="E17937" i="16"/>
  <c r="E17938" i="16"/>
  <c r="E17939" i="16"/>
  <c r="E17940" i="16"/>
  <c r="E17941" i="16"/>
  <c r="E17942" i="16"/>
  <c r="E17943" i="16"/>
  <c r="E17944" i="16"/>
  <c r="E17945" i="16"/>
  <c r="E17946" i="16"/>
  <c r="E17947" i="16"/>
  <c r="E17948" i="16"/>
  <c r="E17949" i="16"/>
  <c r="E17950" i="16"/>
  <c r="E17951" i="16"/>
  <c r="E17952" i="16"/>
  <c r="E17953" i="16"/>
  <c r="E17954" i="16"/>
  <c r="E17955" i="16"/>
  <c r="E17956" i="16"/>
  <c r="E17957" i="16"/>
  <c r="E17958" i="16"/>
  <c r="E17959" i="16"/>
  <c r="E17960" i="16"/>
  <c r="E17961" i="16"/>
  <c r="E17962" i="16"/>
  <c r="E17963" i="16"/>
  <c r="E17964" i="16"/>
  <c r="E17965" i="16"/>
  <c r="E17966" i="16"/>
  <c r="E17967" i="16"/>
  <c r="E17968" i="16"/>
  <c r="E17969" i="16"/>
  <c r="E17970" i="16"/>
  <c r="E17971" i="16"/>
  <c r="E17972" i="16"/>
  <c r="E17973" i="16"/>
  <c r="E17974" i="16"/>
  <c r="E17975" i="16"/>
  <c r="E17976" i="16"/>
  <c r="E17977" i="16"/>
  <c r="E17978" i="16"/>
  <c r="E17979" i="16"/>
  <c r="E17980" i="16"/>
  <c r="E17981" i="16"/>
  <c r="E17982" i="16"/>
  <c r="E17983" i="16"/>
  <c r="E17984" i="16"/>
  <c r="E17985" i="16"/>
  <c r="E17986" i="16"/>
  <c r="E17987" i="16"/>
  <c r="E17988" i="16"/>
  <c r="E17989" i="16"/>
  <c r="E17990" i="16"/>
  <c r="E17991" i="16"/>
  <c r="E17992" i="16"/>
  <c r="E17993" i="16"/>
  <c r="E17994" i="16"/>
  <c r="E17995" i="16"/>
  <c r="E17996" i="16"/>
  <c r="E17997" i="16"/>
  <c r="E17998" i="16"/>
  <c r="E17999" i="16"/>
  <c r="E18000" i="16"/>
  <c r="E18001" i="16"/>
  <c r="E18002" i="16"/>
  <c r="E18003" i="16"/>
  <c r="E18004" i="16"/>
  <c r="E18005" i="16"/>
  <c r="E18006" i="16"/>
  <c r="E18007" i="16"/>
  <c r="E18008" i="16"/>
  <c r="E18009" i="16"/>
  <c r="E18010" i="16"/>
  <c r="E18011" i="16"/>
  <c r="E18012" i="16"/>
  <c r="E18013" i="16"/>
  <c r="E18014" i="16"/>
  <c r="E18015" i="16"/>
  <c r="E18016" i="16"/>
  <c r="E18017" i="16"/>
  <c r="E18018" i="16"/>
  <c r="E18019" i="16"/>
  <c r="E18020" i="16"/>
  <c r="E18021" i="16"/>
  <c r="E18022" i="16"/>
  <c r="E18023" i="16"/>
  <c r="E18024" i="16"/>
  <c r="E18025" i="16"/>
  <c r="E18026" i="16"/>
  <c r="E18027" i="16"/>
  <c r="E18028" i="16"/>
  <c r="E18029" i="16"/>
  <c r="E18030" i="16"/>
  <c r="E18031" i="16"/>
  <c r="E18032" i="16"/>
  <c r="E18033" i="16"/>
  <c r="E18034" i="16"/>
  <c r="E18035" i="16"/>
  <c r="E18036" i="16"/>
  <c r="E18037" i="16"/>
  <c r="E18038" i="16"/>
  <c r="E18039" i="16"/>
  <c r="E18040" i="16"/>
  <c r="E18041" i="16"/>
  <c r="E18042" i="16"/>
  <c r="E18043" i="16"/>
  <c r="E18044" i="16"/>
  <c r="E18045" i="16"/>
  <c r="E18046" i="16"/>
  <c r="E18047" i="16"/>
  <c r="E18048" i="16"/>
  <c r="E18049" i="16"/>
  <c r="E18050" i="16"/>
  <c r="E18051" i="16"/>
  <c r="E18052" i="16"/>
  <c r="E18053" i="16"/>
  <c r="E18054" i="16"/>
  <c r="E18055" i="16"/>
  <c r="E18056" i="16"/>
  <c r="E18057" i="16"/>
  <c r="E18058" i="16"/>
  <c r="E18059" i="16"/>
  <c r="E18060" i="16"/>
  <c r="E18061" i="16"/>
  <c r="E18062" i="16"/>
  <c r="E18063" i="16"/>
  <c r="E18064" i="16"/>
  <c r="E18065" i="16"/>
  <c r="E18066" i="16"/>
  <c r="E18067" i="16"/>
  <c r="E18068" i="16"/>
  <c r="E18069" i="16"/>
  <c r="E18070" i="16"/>
  <c r="E18071" i="16"/>
  <c r="E18072" i="16"/>
  <c r="E18073" i="16"/>
  <c r="E18074" i="16"/>
  <c r="E18075" i="16"/>
  <c r="E18076" i="16"/>
  <c r="E18077" i="16"/>
  <c r="E18078" i="16"/>
  <c r="E18079" i="16"/>
  <c r="E18080" i="16"/>
  <c r="E18081" i="16"/>
  <c r="E18082" i="16"/>
  <c r="E18083" i="16"/>
  <c r="E18084" i="16"/>
  <c r="E18085" i="16"/>
  <c r="E18086" i="16"/>
  <c r="E18087" i="16"/>
  <c r="E18088" i="16"/>
  <c r="E18089" i="16"/>
  <c r="E18090" i="16"/>
  <c r="E18091" i="16"/>
  <c r="E18092" i="16"/>
  <c r="E18093" i="16"/>
  <c r="E18094" i="16"/>
  <c r="E18095" i="16"/>
  <c r="E18096" i="16"/>
  <c r="E18097" i="16"/>
  <c r="E18098" i="16"/>
  <c r="E18099" i="16"/>
  <c r="E18100" i="16"/>
  <c r="E18101" i="16"/>
  <c r="E18102" i="16"/>
  <c r="E18103" i="16"/>
  <c r="E18104" i="16"/>
  <c r="E18105" i="16"/>
  <c r="E18106" i="16"/>
  <c r="E18107" i="16"/>
  <c r="E18108" i="16"/>
  <c r="E18109" i="16"/>
  <c r="E18110" i="16"/>
  <c r="E18111" i="16"/>
  <c r="E18112" i="16"/>
  <c r="E18113" i="16"/>
  <c r="E18114" i="16"/>
  <c r="E18115" i="16"/>
  <c r="E18116" i="16"/>
  <c r="E18117" i="16"/>
  <c r="E18118" i="16"/>
  <c r="E18119" i="16"/>
  <c r="E18120" i="16"/>
  <c r="E18121" i="16"/>
  <c r="E18122" i="16"/>
  <c r="E18123" i="16"/>
  <c r="E18124" i="16"/>
  <c r="E18125" i="16"/>
  <c r="E18126" i="16"/>
  <c r="E18127" i="16"/>
  <c r="E18128" i="16"/>
  <c r="E18129" i="16"/>
  <c r="E18130" i="16"/>
  <c r="E18131" i="16"/>
  <c r="E18132" i="16"/>
  <c r="E18133" i="16"/>
  <c r="E18134" i="16"/>
  <c r="E18135" i="16"/>
  <c r="E18136" i="16"/>
  <c r="E18137" i="16"/>
  <c r="E18138" i="16"/>
  <c r="E18139" i="16"/>
  <c r="E18140" i="16"/>
  <c r="E18141" i="16"/>
  <c r="E18142" i="16"/>
  <c r="E18143" i="16"/>
  <c r="E18144" i="16"/>
  <c r="E18145" i="16"/>
  <c r="E18146" i="16"/>
  <c r="E18147" i="16"/>
  <c r="E18148" i="16"/>
  <c r="E18149" i="16"/>
  <c r="E18150" i="16"/>
  <c r="E18151" i="16"/>
  <c r="E18152" i="16"/>
  <c r="E18153" i="16"/>
  <c r="E18154" i="16"/>
  <c r="E18155" i="16"/>
  <c r="E18156" i="16"/>
  <c r="E18157" i="16"/>
  <c r="E18158" i="16"/>
  <c r="E18159" i="16"/>
  <c r="E18160" i="16"/>
  <c r="E18161" i="16"/>
  <c r="E18162" i="16"/>
  <c r="E18163" i="16"/>
  <c r="E18164" i="16"/>
  <c r="E18165" i="16"/>
  <c r="E18166" i="16"/>
  <c r="E18167" i="16"/>
  <c r="E18168" i="16"/>
  <c r="E18169" i="16"/>
  <c r="E18170" i="16"/>
  <c r="E18171" i="16"/>
  <c r="E18172" i="16"/>
  <c r="E18173" i="16"/>
  <c r="E18174" i="16"/>
  <c r="E18175" i="16"/>
  <c r="E18176" i="16"/>
  <c r="E18177" i="16"/>
  <c r="E18178" i="16"/>
  <c r="E18179" i="16"/>
  <c r="E18180" i="16"/>
  <c r="E18181" i="16"/>
  <c r="E18182" i="16"/>
  <c r="E18183" i="16"/>
  <c r="E18184" i="16"/>
  <c r="E18185" i="16"/>
  <c r="E18186" i="16"/>
  <c r="E18187" i="16"/>
  <c r="E18188" i="16"/>
  <c r="E18189" i="16"/>
  <c r="E18190" i="16"/>
  <c r="E18191" i="16"/>
  <c r="E18192" i="16"/>
  <c r="E18193" i="16"/>
  <c r="E18194" i="16"/>
  <c r="E18195" i="16"/>
  <c r="E18196" i="16"/>
  <c r="E18197" i="16"/>
  <c r="E18198" i="16"/>
  <c r="E18199" i="16"/>
  <c r="E18200" i="16"/>
  <c r="E18201" i="16"/>
  <c r="E18202" i="16"/>
  <c r="E18203" i="16"/>
  <c r="E18204" i="16"/>
  <c r="E18205" i="16"/>
  <c r="E18206" i="16"/>
  <c r="E18207" i="16"/>
  <c r="E18208" i="16"/>
  <c r="E18209" i="16"/>
  <c r="E18210" i="16"/>
  <c r="E18211" i="16"/>
  <c r="E18212" i="16"/>
  <c r="E18213" i="16"/>
  <c r="E18214" i="16"/>
  <c r="E18215" i="16"/>
  <c r="E18216" i="16"/>
  <c r="E18217" i="16"/>
  <c r="E18218" i="16"/>
  <c r="E18219" i="16"/>
  <c r="E18220" i="16"/>
  <c r="E18221" i="16"/>
  <c r="E18222" i="16"/>
  <c r="E18223" i="16"/>
  <c r="E18224" i="16"/>
  <c r="E18225" i="16"/>
  <c r="E18226" i="16"/>
  <c r="E18227" i="16"/>
  <c r="E18228" i="16"/>
  <c r="E18229" i="16"/>
  <c r="E18230" i="16"/>
  <c r="E18231" i="16"/>
  <c r="E18232" i="16"/>
  <c r="E18233" i="16"/>
  <c r="E18234" i="16"/>
  <c r="E18235" i="16"/>
  <c r="E18236" i="16"/>
  <c r="E18237" i="16"/>
  <c r="E18238" i="16"/>
  <c r="E18239" i="16"/>
  <c r="E18240" i="16"/>
  <c r="E18241" i="16"/>
  <c r="E18242" i="16"/>
  <c r="E18243" i="16"/>
  <c r="E18244" i="16"/>
  <c r="E18245" i="16"/>
  <c r="E18246" i="16"/>
  <c r="E18247" i="16"/>
  <c r="E18248" i="16"/>
  <c r="E18249" i="16"/>
  <c r="E18250" i="16"/>
  <c r="E18251" i="16"/>
  <c r="E18252" i="16"/>
  <c r="E18253" i="16"/>
  <c r="E18254" i="16"/>
  <c r="E18255" i="16"/>
  <c r="E18256" i="16"/>
  <c r="E18257" i="16"/>
  <c r="E18258" i="16"/>
  <c r="E18259" i="16"/>
  <c r="E18260" i="16"/>
  <c r="E18261" i="16"/>
  <c r="E18262" i="16"/>
  <c r="E18263" i="16"/>
  <c r="E18264" i="16"/>
  <c r="E18265" i="16"/>
  <c r="E18266" i="16"/>
  <c r="E18267" i="16"/>
  <c r="E18268" i="16"/>
  <c r="E18269" i="16"/>
  <c r="E18270" i="16"/>
  <c r="E18271" i="16"/>
  <c r="E18272" i="16"/>
  <c r="E18273" i="16"/>
  <c r="E18274" i="16"/>
  <c r="E18275" i="16"/>
  <c r="E18276" i="16"/>
  <c r="E18277" i="16"/>
  <c r="E18278" i="16"/>
  <c r="E18279" i="16"/>
  <c r="E18280" i="16"/>
  <c r="E18281" i="16"/>
  <c r="E18282" i="16"/>
  <c r="E18283" i="16"/>
  <c r="E18284" i="16"/>
  <c r="E18285" i="16"/>
  <c r="E18286" i="16"/>
  <c r="E18287" i="16"/>
  <c r="E18288" i="16"/>
  <c r="E18289" i="16"/>
  <c r="E18290" i="16"/>
  <c r="E18291" i="16"/>
  <c r="E18292" i="16"/>
  <c r="E18293" i="16"/>
  <c r="E18294" i="16"/>
  <c r="E18295" i="16"/>
  <c r="E18296" i="16"/>
  <c r="E18297" i="16"/>
  <c r="E18298" i="16"/>
  <c r="E18299" i="16"/>
  <c r="E18300" i="16"/>
  <c r="E18301" i="16"/>
  <c r="E18302" i="16"/>
  <c r="E18303" i="16"/>
  <c r="E18304" i="16"/>
  <c r="E18305" i="16"/>
  <c r="E18306" i="16"/>
  <c r="E18307" i="16"/>
  <c r="E18308" i="16"/>
  <c r="E18309" i="16"/>
  <c r="E18310" i="16"/>
  <c r="E18311" i="16"/>
  <c r="E18312" i="16"/>
  <c r="E18313" i="16"/>
  <c r="E18314" i="16"/>
  <c r="E18315" i="16"/>
  <c r="E18316" i="16"/>
  <c r="E18317" i="16"/>
  <c r="E18318" i="16"/>
  <c r="E18319" i="16"/>
  <c r="E18320" i="16"/>
  <c r="E18321" i="16"/>
  <c r="E18322" i="16"/>
  <c r="E18323" i="16"/>
  <c r="E18324" i="16"/>
  <c r="E18325" i="16"/>
  <c r="E18326" i="16"/>
  <c r="E18327" i="16"/>
  <c r="E18328" i="16"/>
  <c r="E18329" i="16"/>
  <c r="E18330" i="16"/>
  <c r="E18331" i="16"/>
  <c r="E18332" i="16"/>
  <c r="E18333" i="16"/>
  <c r="E18334" i="16"/>
  <c r="E18335" i="16"/>
  <c r="E18336" i="16"/>
  <c r="E18337" i="16"/>
  <c r="E18338" i="16"/>
  <c r="E18339" i="16"/>
  <c r="E18340" i="16"/>
  <c r="E18341" i="16"/>
  <c r="E18342" i="16"/>
  <c r="E18343" i="16"/>
  <c r="E18344" i="16"/>
  <c r="E18345" i="16"/>
  <c r="E18346" i="16"/>
  <c r="E18347" i="16"/>
  <c r="E18348" i="16"/>
  <c r="E18349" i="16"/>
  <c r="E18350" i="16"/>
  <c r="E18351" i="16"/>
  <c r="E18352" i="16"/>
  <c r="E18353" i="16"/>
  <c r="E18354" i="16"/>
  <c r="E18355" i="16"/>
  <c r="E18356" i="16"/>
  <c r="E18357" i="16"/>
  <c r="E18358" i="16"/>
  <c r="E18359" i="16"/>
  <c r="E18360" i="16"/>
  <c r="E18361" i="16"/>
  <c r="E18362" i="16"/>
  <c r="E18363" i="16"/>
  <c r="E18364" i="16"/>
  <c r="E18365" i="16"/>
  <c r="E18366" i="16"/>
  <c r="E18367" i="16"/>
  <c r="E18368" i="16"/>
  <c r="E18369" i="16"/>
  <c r="E18370" i="16"/>
  <c r="E18371" i="16"/>
  <c r="E18372" i="16"/>
  <c r="E18373" i="16"/>
  <c r="E18374" i="16"/>
  <c r="E18375" i="16"/>
  <c r="E18376" i="16"/>
  <c r="E18377" i="16"/>
  <c r="E18378" i="16"/>
  <c r="E18379" i="16"/>
  <c r="E18380" i="16"/>
  <c r="E18381" i="16"/>
  <c r="E18382" i="16"/>
  <c r="E18383" i="16"/>
  <c r="E18384" i="16"/>
  <c r="E18385" i="16"/>
  <c r="E18386" i="16"/>
  <c r="E18387" i="16"/>
  <c r="E18388" i="16"/>
  <c r="E18389" i="16"/>
  <c r="E18390" i="16"/>
  <c r="E18391" i="16"/>
  <c r="E18392" i="16"/>
  <c r="E18393" i="16"/>
  <c r="E18394" i="16"/>
  <c r="E18395" i="16"/>
  <c r="E18396" i="16"/>
  <c r="E18397" i="16"/>
  <c r="E18398" i="16"/>
  <c r="E18399" i="16"/>
  <c r="E18400" i="16"/>
  <c r="E18401" i="16"/>
  <c r="E18402" i="16"/>
  <c r="E18403" i="16"/>
  <c r="E18404" i="16"/>
  <c r="E18405" i="16"/>
  <c r="E18406" i="16"/>
  <c r="E18407" i="16"/>
  <c r="E18408" i="16"/>
  <c r="E18409" i="16"/>
  <c r="E18410" i="16"/>
  <c r="E18411" i="16"/>
  <c r="E18412" i="16"/>
  <c r="E18413" i="16"/>
  <c r="E18414" i="16"/>
  <c r="E18415" i="16"/>
  <c r="E18416" i="16"/>
  <c r="E18417" i="16"/>
  <c r="E18418" i="16"/>
  <c r="E18419" i="16"/>
  <c r="E18420" i="16"/>
  <c r="E18421" i="16"/>
  <c r="E18422" i="16"/>
  <c r="E18423" i="16"/>
  <c r="E18424" i="16"/>
  <c r="E18425" i="16"/>
  <c r="E18426" i="16"/>
  <c r="E18427" i="16"/>
  <c r="E18428" i="16"/>
  <c r="E18429" i="16"/>
  <c r="E18430" i="16"/>
  <c r="E18431" i="16"/>
  <c r="E18432" i="16"/>
  <c r="E18433" i="16"/>
  <c r="E18434" i="16"/>
  <c r="E18435" i="16"/>
  <c r="E18436" i="16"/>
  <c r="E18437" i="16"/>
  <c r="E18438" i="16"/>
  <c r="E18439" i="16"/>
  <c r="E18440" i="16"/>
  <c r="E18441" i="16"/>
  <c r="E18442" i="16"/>
  <c r="E18443" i="16"/>
  <c r="E18444" i="16"/>
  <c r="E18445" i="16"/>
  <c r="E18446" i="16"/>
  <c r="E18447" i="16"/>
  <c r="E18448" i="16"/>
  <c r="E18449" i="16"/>
  <c r="E18450" i="16"/>
  <c r="E18451" i="16"/>
  <c r="E18452" i="16"/>
  <c r="E18453" i="16"/>
  <c r="E18454" i="16"/>
  <c r="E18455" i="16"/>
  <c r="E18456" i="16"/>
  <c r="E18457" i="16"/>
  <c r="E18458" i="16"/>
  <c r="E18459" i="16"/>
  <c r="E18460" i="16"/>
  <c r="E18461" i="16"/>
  <c r="E18462" i="16"/>
  <c r="E18463" i="16"/>
  <c r="E18464" i="16"/>
  <c r="E18465" i="16"/>
  <c r="E18466" i="16"/>
  <c r="E18467" i="16"/>
  <c r="E18468" i="16"/>
  <c r="E18469" i="16"/>
  <c r="E18470" i="16"/>
  <c r="E18471" i="16"/>
  <c r="E18472" i="16"/>
  <c r="E18473" i="16"/>
  <c r="E18474" i="16"/>
  <c r="E18475" i="16"/>
  <c r="E18476" i="16"/>
  <c r="E18477" i="16"/>
  <c r="E18478" i="16"/>
  <c r="E18479" i="16"/>
  <c r="E18480" i="16"/>
  <c r="E18481" i="16"/>
  <c r="E18482" i="16"/>
  <c r="E18483" i="16"/>
  <c r="E18484" i="16"/>
  <c r="E18485" i="16"/>
  <c r="E18486" i="16"/>
  <c r="E18487" i="16"/>
  <c r="E18488" i="16"/>
  <c r="E18489" i="16"/>
  <c r="E18490" i="16"/>
  <c r="E18491" i="16"/>
  <c r="E18492" i="16"/>
  <c r="E18493" i="16"/>
  <c r="E18494" i="16"/>
  <c r="E18495" i="16"/>
  <c r="E18496" i="16"/>
  <c r="E18497" i="16"/>
  <c r="E18498" i="16"/>
  <c r="E18499" i="16"/>
  <c r="E18500" i="16"/>
  <c r="E18501" i="16"/>
  <c r="E18502" i="16"/>
  <c r="E18503" i="16"/>
  <c r="E18504" i="16"/>
  <c r="E18505" i="16"/>
  <c r="E18506" i="16"/>
  <c r="E18507" i="16"/>
  <c r="E18508" i="16"/>
  <c r="E18509" i="16"/>
  <c r="E18510" i="16"/>
  <c r="E18511" i="16"/>
  <c r="E18512" i="16"/>
  <c r="E18513" i="16"/>
  <c r="E18514" i="16"/>
  <c r="E18515" i="16"/>
  <c r="E18516" i="16"/>
  <c r="E18517" i="16"/>
  <c r="E18518" i="16"/>
  <c r="E18519" i="16"/>
  <c r="E18520" i="16"/>
  <c r="E18521" i="16"/>
  <c r="E18522" i="16"/>
  <c r="E18523" i="16"/>
  <c r="E18524" i="16"/>
  <c r="E18525" i="16"/>
  <c r="E18526" i="16"/>
  <c r="E18527" i="16"/>
  <c r="E18528" i="16"/>
  <c r="E18529" i="16"/>
  <c r="E18530" i="16"/>
  <c r="E18531" i="16"/>
  <c r="E18532" i="16"/>
  <c r="E18533" i="16"/>
  <c r="E18534" i="16"/>
  <c r="E18535" i="16"/>
  <c r="E18536" i="16"/>
  <c r="E18537" i="16"/>
  <c r="E18538" i="16"/>
  <c r="E18539" i="16"/>
  <c r="E18540" i="16"/>
  <c r="E18541" i="16"/>
  <c r="E18542" i="16"/>
  <c r="E18543" i="16"/>
  <c r="E18544" i="16"/>
  <c r="E18545" i="16"/>
  <c r="E18546" i="16"/>
  <c r="E18547" i="16"/>
  <c r="E18548" i="16"/>
  <c r="E18549" i="16"/>
  <c r="E18550" i="16"/>
  <c r="E18551" i="16"/>
  <c r="E18552" i="16"/>
  <c r="E18553" i="16"/>
  <c r="E18554" i="16"/>
  <c r="E18555" i="16"/>
  <c r="E18556" i="16"/>
  <c r="E18557" i="16"/>
  <c r="E18558" i="16"/>
  <c r="E18559" i="16"/>
  <c r="E18560" i="16"/>
  <c r="E18561" i="16"/>
  <c r="E18562" i="16"/>
  <c r="E18563" i="16"/>
  <c r="E18564" i="16"/>
  <c r="E18565" i="16"/>
  <c r="E18566" i="16"/>
  <c r="E18567" i="16"/>
  <c r="E18568" i="16"/>
  <c r="E18569" i="16"/>
  <c r="E18570" i="16"/>
  <c r="E18571" i="16"/>
  <c r="E18572" i="16"/>
  <c r="E18573" i="16"/>
  <c r="E18574" i="16"/>
  <c r="E18575" i="16"/>
  <c r="E18576" i="16"/>
  <c r="E18577" i="16"/>
  <c r="E18578" i="16"/>
  <c r="E18579" i="16"/>
  <c r="E18580" i="16"/>
  <c r="E18581" i="16"/>
  <c r="E18582" i="16"/>
  <c r="E18583" i="16"/>
  <c r="E18584" i="16"/>
  <c r="E18585" i="16"/>
  <c r="E18586" i="16"/>
  <c r="E18587" i="16"/>
  <c r="E18588" i="16"/>
  <c r="E18589" i="16"/>
  <c r="E18590" i="16"/>
  <c r="E18591" i="16"/>
  <c r="E18592" i="16"/>
  <c r="E18593" i="16"/>
  <c r="E18594" i="16"/>
  <c r="E18595" i="16"/>
  <c r="E18596" i="16"/>
  <c r="E18597" i="16"/>
  <c r="E18598" i="16"/>
  <c r="E18599" i="16"/>
  <c r="E18600" i="16"/>
  <c r="E18601" i="16"/>
  <c r="E18602" i="16"/>
  <c r="E18603" i="16"/>
  <c r="E18604" i="16"/>
  <c r="E18605" i="16"/>
  <c r="E18606" i="16"/>
  <c r="E18607" i="16"/>
  <c r="E18608" i="16"/>
  <c r="E18609" i="16"/>
  <c r="E18610" i="16"/>
  <c r="E18611" i="16"/>
  <c r="E18612" i="16"/>
  <c r="E18613" i="16"/>
  <c r="E18614" i="16"/>
  <c r="E18615" i="16"/>
  <c r="E18616" i="16"/>
  <c r="E18617" i="16"/>
  <c r="E18618" i="16"/>
  <c r="E18619" i="16"/>
  <c r="E18620" i="16"/>
  <c r="E18621" i="16"/>
  <c r="E18622" i="16"/>
  <c r="E18623" i="16"/>
  <c r="E18624" i="16"/>
  <c r="E18625" i="16"/>
  <c r="E18626" i="16"/>
  <c r="E18627" i="16"/>
  <c r="E18628" i="16"/>
  <c r="E18629" i="16"/>
  <c r="E18630" i="16"/>
  <c r="E18631" i="16"/>
  <c r="E18632" i="16"/>
  <c r="E18633" i="16"/>
  <c r="E18634" i="16"/>
  <c r="E18635" i="16"/>
  <c r="E18636" i="16"/>
  <c r="E18637" i="16"/>
  <c r="E18638" i="16"/>
  <c r="E18639" i="16"/>
  <c r="E18640" i="16"/>
  <c r="E18641" i="16"/>
  <c r="E18642" i="16"/>
  <c r="E18643" i="16"/>
  <c r="E18644" i="16"/>
  <c r="E18645" i="16"/>
  <c r="E18646" i="16"/>
  <c r="E18647" i="16"/>
  <c r="E18648" i="16"/>
  <c r="E18649" i="16"/>
  <c r="E18650" i="16"/>
  <c r="E18651" i="16"/>
  <c r="E18652" i="16"/>
  <c r="E18653" i="16"/>
  <c r="E18654" i="16"/>
  <c r="E18655" i="16"/>
  <c r="E18656" i="16"/>
  <c r="E18657" i="16"/>
  <c r="E18658" i="16"/>
  <c r="E18659" i="16"/>
  <c r="E18660" i="16"/>
  <c r="E18661" i="16"/>
  <c r="E18662" i="16"/>
  <c r="E18663" i="16"/>
  <c r="E18664" i="16"/>
  <c r="E18665" i="16"/>
  <c r="E18666" i="16"/>
  <c r="E18667" i="16"/>
  <c r="E18668" i="16"/>
  <c r="E18669" i="16"/>
  <c r="E18670" i="16"/>
  <c r="E18671" i="16"/>
  <c r="E18672" i="16"/>
  <c r="E18673" i="16"/>
  <c r="E18674" i="16"/>
  <c r="E18675" i="16"/>
  <c r="E18676" i="16"/>
  <c r="E18677" i="16"/>
  <c r="E18678" i="16"/>
  <c r="E18679" i="16"/>
  <c r="E18680" i="16"/>
  <c r="E18681" i="16"/>
  <c r="E18682" i="16"/>
  <c r="E18683" i="16"/>
  <c r="E18684" i="16"/>
  <c r="E18685" i="16"/>
  <c r="E18686" i="16"/>
  <c r="E18687" i="16"/>
  <c r="E18688" i="16"/>
  <c r="E18689" i="16"/>
  <c r="E18690" i="16"/>
  <c r="E18691" i="16"/>
  <c r="E18692" i="16"/>
  <c r="E18693" i="16"/>
  <c r="E18694" i="16"/>
  <c r="E18695" i="16"/>
  <c r="E18696" i="16"/>
  <c r="E18697" i="16"/>
  <c r="E18698" i="16"/>
  <c r="E18699" i="16"/>
  <c r="E18700" i="16"/>
  <c r="E18701" i="16"/>
  <c r="E18702" i="16"/>
  <c r="E18703" i="16"/>
  <c r="E18704" i="16"/>
  <c r="E18705" i="16"/>
  <c r="E18706" i="16"/>
  <c r="E18707" i="16"/>
  <c r="E18708" i="16"/>
  <c r="E18709" i="16"/>
  <c r="E18710" i="16"/>
  <c r="E18711" i="16"/>
  <c r="E18712" i="16"/>
  <c r="E18713" i="16"/>
  <c r="E18714" i="16"/>
  <c r="E18715" i="16"/>
  <c r="E18716" i="16"/>
  <c r="E18717" i="16"/>
  <c r="E18718" i="16"/>
  <c r="E18719" i="16"/>
  <c r="E18720" i="16"/>
  <c r="E18721" i="16"/>
  <c r="E18722" i="16"/>
  <c r="E18723" i="16"/>
  <c r="E18724" i="16"/>
  <c r="E18725" i="16"/>
  <c r="E18726" i="16"/>
  <c r="E18727" i="16"/>
  <c r="E18728" i="16"/>
  <c r="E18729" i="16"/>
  <c r="E18730" i="16"/>
  <c r="E18731" i="16"/>
  <c r="E18732" i="16"/>
  <c r="E18733" i="16"/>
  <c r="E18734" i="16"/>
  <c r="E18735" i="16"/>
  <c r="E18736" i="16"/>
  <c r="E18737" i="16"/>
  <c r="E18738" i="16"/>
  <c r="E18739" i="16"/>
  <c r="E18740" i="16"/>
  <c r="E18741" i="16"/>
  <c r="E18742" i="16"/>
  <c r="E18743" i="16"/>
  <c r="E18744" i="16"/>
  <c r="E18745" i="16"/>
  <c r="E18746" i="16"/>
  <c r="E18747" i="16"/>
  <c r="E18748" i="16"/>
  <c r="J8" i="16"/>
  <c r="I8" i="16"/>
  <c r="J13" i="16"/>
  <c r="J14" i="16"/>
  <c r="J16" i="16"/>
  <c r="J17" i="16"/>
  <c r="I17" i="16"/>
  <c r="I16" i="16"/>
  <c r="K8" i="16"/>
  <c r="K9" i="16"/>
  <c r="I13" i="16"/>
  <c r="I9" i="16"/>
  <c r="J9" i="16"/>
  <c r="H9" i="16"/>
  <c r="K7" i="16"/>
  <c r="H7" i="16"/>
  <c r="L7" i="16"/>
  <c r="D5" i="12"/>
  <c r="C5" i="12"/>
  <c r="E9" i="12"/>
  <c r="F9" i="12"/>
  <c r="G9" i="12"/>
  <c r="H9" i="12"/>
  <c r="D9" i="12"/>
  <c r="E9" i="14"/>
  <c r="E8" i="14"/>
  <c r="E7" i="14"/>
  <c r="E6" i="14"/>
  <c r="D49" i="12"/>
  <c r="C6" i="12"/>
  <c r="C46" i="12"/>
  <c r="D47" i="12"/>
  <c r="D45" i="12"/>
  <c r="D43" i="12"/>
  <c r="C36" i="12"/>
  <c r="D37" i="12"/>
  <c r="D35" i="12"/>
  <c r="D33" i="12"/>
  <c r="C26" i="12"/>
  <c r="D27" i="12"/>
  <c r="D25" i="12"/>
  <c r="D23" i="12"/>
  <c r="C16" i="12"/>
  <c r="D17" i="12"/>
  <c r="D15" i="12"/>
  <c r="D13" i="12"/>
</calcChain>
</file>

<file path=xl/sharedStrings.xml><?xml version="1.0" encoding="utf-8"?>
<sst xmlns="http://schemas.openxmlformats.org/spreadsheetml/2006/main" count="77895" uniqueCount="2585">
  <si>
    <t>Store_ID</t>
  </si>
  <si>
    <t>Financial_year</t>
  </si>
  <si>
    <t>Product</t>
  </si>
  <si>
    <t>Sales</t>
  </si>
  <si>
    <t>A0001</t>
  </si>
  <si>
    <t>Burritos</t>
  </si>
  <si>
    <t>Drinks</t>
  </si>
  <si>
    <t>Kids menu</t>
  </si>
  <si>
    <t>Tacos</t>
  </si>
  <si>
    <t>A0002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</si>
  <si>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</si>
  <si>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</si>
  <si>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</si>
  <si>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</si>
  <si>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</si>
  <si>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</si>
  <si>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</si>
  <si>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</si>
  <si>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</si>
  <si>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</si>
  <si>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</si>
  <si>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</si>
  <si>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</si>
  <si>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</si>
  <si>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</si>
  <si>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</si>
  <si>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</si>
  <si>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</si>
  <si>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</si>
  <si>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</si>
  <si>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</si>
  <si>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</si>
  <si>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</si>
  <si>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</si>
  <si>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</si>
  <si>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</si>
  <si>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</si>
  <si>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</si>
  <si>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A0031</t>
  </si>
  <si>
    <t>A0032</t>
  </si>
  <si>
    <t>A0033</t>
  </si>
  <si>
    <t>A0034</t>
  </si>
  <si>
    <t>A0035</t>
  </si>
  <si>
    <t>A0036</t>
  </si>
  <si>
    <t>A0037</t>
  </si>
  <si>
    <t>A0038</t>
  </si>
  <si>
    <t>A0039</t>
  </si>
  <si>
    <t>A0040</t>
  </si>
  <si>
    <t>A0041</t>
  </si>
  <si>
    <t>A0042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</si>
  <si>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</si>
  <si>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</si>
  <si>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</si>
  <si>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</si>
  <si>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</si>
  <si>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</si>
  <si>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</si>
  <si>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</si>
  <si>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</si>
  <si>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</si>
  <si>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</si>
  <si>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</si>
  <si>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</si>
  <si>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</si>
  <si>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</si>
  <si>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</si>
  <si>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A0059</t>
  </si>
  <si>
    <t>A0060</t>
  </si>
  <si>
    <t>A0061</t>
  </si>
  <si>
    <t>A0062</t>
  </si>
  <si>
    <t>A0063</t>
  </si>
  <si>
    <t>A0064</t>
  </si>
  <si>
    <t>A0065</t>
  </si>
  <si>
    <t>A0066</t>
  </si>
  <si>
    <t>A0067</t>
  </si>
  <si>
    <t>A0068</t>
  </si>
  <si>
    <t>A0069</t>
  </si>
  <si>
    <t>A0070</t>
  </si>
  <si>
    <t>A0071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</si>
  <si>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</si>
  <si>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</si>
  <si>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</si>
  <si>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</si>
  <si>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</si>
  <si>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</si>
  <si>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</si>
  <si>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</si>
  <si>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A0080</t>
  </si>
  <si>
    <t>A0081</t>
  </si>
  <si>
    <t>A0082</t>
  </si>
  <si>
    <t>A0083</t>
  </si>
  <si>
    <t>A0084</t>
  </si>
  <si>
    <t>A0085</t>
  </si>
  <si>
    <t>A0086</t>
  </si>
  <si>
    <t>A0087</t>
  </si>
  <si>
    <t>A0088</t>
  </si>
  <si>
    <t>A0089</t>
  </si>
  <si>
    <t>A0090</t>
  </si>
  <si>
    <t>A0091</t>
  </si>
  <si>
    <t>A0092</t>
  </si>
  <si>
    <t>A0093</t>
  </si>
  <si>
    <t>A0094</t>
  </si>
  <si>
    <t>A0095</t>
  </si>
  <si>
    <t>A0096</t>
  </si>
  <si>
    <t>A0097</t>
  </si>
  <si>
    <t>A0098</t>
  </si>
  <si>
    <t>A0099</t>
  </si>
  <si>
    <t>A0100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</si>
  <si>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</si>
  <si>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</si>
  <si>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</si>
  <si>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</si>
  <si>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</si>
  <si>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</si>
  <si>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</si>
  <si>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</si>
  <si>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</si>
  <si>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</si>
  <si>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</si>
  <si>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</si>
  <si>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</si>
  <si>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A0114</t>
  </si>
  <si>
    <t>A0115</t>
  </si>
  <si>
    <t>A0116</t>
  </si>
  <si>
    <t>A0117</t>
  </si>
  <si>
    <t>A0118</t>
  </si>
  <si>
    <t>A0119</t>
  </si>
  <si>
    <t>A0120</t>
  </si>
  <si>
    <t>A0121</t>
  </si>
  <si>
    <t>A0122</t>
  </si>
  <si>
    <t>A0123</t>
  </si>
  <si>
    <t>A0124</t>
  </si>
  <si>
    <t>A0125</t>
  </si>
  <si>
    <t>A0126</t>
  </si>
  <si>
    <t>A0127</t>
  </si>
  <si>
    <t>A0128</t>
  </si>
  <si>
    <t>A0129</t>
  </si>
  <si>
    <t>A0130</t>
  </si>
  <si>
    <t>A0131</t>
  </si>
  <si>
    <t>A0132</t>
  </si>
  <si>
    <t>A0133</t>
  </si>
  <si>
    <t>A0134</t>
  </si>
  <si>
    <t>A0135</t>
  </si>
  <si>
    <t>A0136</t>
  </si>
  <si>
    <t>A0137</t>
  </si>
  <si>
    <t>A0138</t>
  </si>
  <si>
    <t>A0139</t>
  </si>
  <si>
    <t>A0140</t>
  </si>
  <si>
    <t>A0141</t>
  </si>
  <si>
    <t>A0142</t>
  </si>
  <si>
    <t>A0143</t>
  </si>
  <si>
    <t>A0144</t>
  </si>
  <si>
    <t>A0145</t>
  </si>
  <si>
    <t>A0146</t>
  </si>
  <si>
    <t>A0147</t>
  </si>
  <si>
    <t>A0148</t>
  </si>
  <si>
    <t>A0149</t>
  </si>
  <si>
    <t>A0150</t>
  </si>
  <si>
    <t>A0151</t>
  </si>
  <si>
    <t>A0152</t>
  </si>
  <si>
    <t>A0153</t>
  </si>
  <si>
    <t>A0154</t>
  </si>
  <si>
    <t>A0155</t>
  </si>
  <si>
    <t>A0156</t>
  </si>
  <si>
    <t>A0157</t>
  </si>
  <si>
    <t>A0158</t>
  </si>
  <si>
    <t>A0159</t>
  </si>
  <si>
    <t>A0160</t>
  </si>
  <si>
    <t>A0161</t>
  </si>
  <si>
    <t>A0162</t>
  </si>
  <si>
    <t>A0163</t>
  </si>
  <si>
    <t>A0164</t>
  </si>
  <si>
    <t>A0165</t>
  </si>
  <si>
    <t>A0166</t>
  </si>
  <si>
    <t>A0167</t>
  </si>
  <si>
    <t>A0168</t>
  </si>
  <si>
    <t>A0169</t>
  </si>
  <si>
    <t>A0170</t>
  </si>
  <si>
    <t>A0171</t>
  </si>
  <si>
    <t>A0172</t>
  </si>
  <si>
    <t>A0173</t>
  </si>
  <si>
    <t>A0174</t>
  </si>
  <si>
    <t>A0175</t>
  </si>
  <si>
    <t>A0176</t>
  </si>
  <si>
    <t>A0177</t>
  </si>
  <si>
    <t>A0178</t>
  </si>
  <si>
    <t>A0179</t>
  </si>
  <si>
    <t>A0180</t>
  </si>
  <si>
    <t>A0181</t>
  </si>
  <si>
    <t>A0182</t>
  </si>
  <si>
    <t>A0183</t>
  </si>
  <si>
    <t>A0184</t>
  </si>
  <si>
    <t>A0185</t>
  </si>
  <si>
    <t>A0186</t>
  </si>
  <si>
    <t>A0187</t>
  </si>
  <si>
    <t>A0188</t>
  </si>
  <si>
    <t>A0189</t>
  </si>
  <si>
    <t>A0190</t>
  </si>
  <si>
    <t>A0191</t>
  </si>
  <si>
    <t>A0192</t>
  </si>
  <si>
    <t>A0193</t>
  </si>
  <si>
    <t>A0194</t>
  </si>
  <si>
    <t>A0195</t>
  </si>
  <si>
    <t>A0196</t>
  </si>
  <si>
    <t>A0197</t>
  </si>
  <si>
    <t>A0198</t>
  </si>
  <si>
    <t>A0199</t>
  </si>
  <si>
    <t>A0200</t>
  </si>
  <si>
    <t>A0201</t>
  </si>
  <si>
    <t>A0202</t>
  </si>
  <si>
    <t>A0203</t>
  </si>
  <si>
    <t>A0204</t>
  </si>
  <si>
    <t>A0205</t>
  </si>
  <si>
    <t>A0206</t>
  </si>
  <si>
    <t>A0207</t>
  </si>
  <si>
    <t>A0208</t>
  </si>
  <si>
    <t>A0209</t>
  </si>
  <si>
    <t>A0210</t>
  </si>
  <si>
    <t>A0211</t>
  </si>
  <si>
    <t>A0212</t>
  </si>
  <si>
    <t>A0213</t>
  </si>
  <si>
    <t>A0214</t>
  </si>
  <si>
    <t>A0215</t>
  </si>
  <si>
    <t>A0216</t>
  </si>
  <si>
    <t>A0217</t>
  </si>
  <si>
    <t>A0218</t>
  </si>
  <si>
    <t>A0219</t>
  </si>
  <si>
    <t>A0220</t>
  </si>
  <si>
    <t>A0221</t>
  </si>
  <si>
    <t>A0222</t>
  </si>
  <si>
    <t>A0223</t>
  </si>
  <si>
    <t>A0224</t>
  </si>
  <si>
    <t>A0225</t>
  </si>
  <si>
    <t>A0226</t>
  </si>
  <si>
    <t>A0227</t>
  </si>
  <si>
    <t>A0228</t>
  </si>
  <si>
    <t>A0229</t>
  </si>
  <si>
    <t>A0230</t>
  </si>
  <si>
    <t>A0231</t>
  </si>
  <si>
    <t>A0232</t>
  </si>
  <si>
    <t>A0233</t>
  </si>
  <si>
    <t>A0234</t>
  </si>
  <si>
    <t>A0235</t>
  </si>
  <si>
    <t>A0236</t>
  </si>
  <si>
    <t>A0237</t>
  </si>
  <si>
    <t>A0238</t>
  </si>
  <si>
    <t>A0239</t>
  </si>
  <si>
    <t>A0240</t>
  </si>
  <si>
    <t>A0241</t>
  </si>
  <si>
    <t>A0242</t>
  </si>
  <si>
    <t>A0243</t>
  </si>
  <si>
    <t>A0244</t>
  </si>
  <si>
    <t>A0245</t>
  </si>
  <si>
    <t>A0246</t>
  </si>
  <si>
    <t>A0247</t>
  </si>
  <si>
    <t>A0248</t>
  </si>
  <si>
    <t>A0249</t>
  </si>
  <si>
    <t>A0250</t>
  </si>
  <si>
    <t>A0251</t>
  </si>
  <si>
    <t>A0252</t>
  </si>
  <si>
    <t>A0253</t>
  </si>
  <si>
    <t>A0254</t>
  </si>
  <si>
    <t>A0255</t>
  </si>
  <si>
    <t>A0256</t>
  </si>
  <si>
    <t>A0257</t>
  </si>
  <si>
    <t>A0258</t>
  </si>
  <si>
    <t>A0259</t>
  </si>
  <si>
    <t>A0260</t>
  </si>
  <si>
    <t>A0261</t>
  </si>
  <si>
    <t>A0262</t>
  </si>
  <si>
    <t>A0263</t>
  </si>
  <si>
    <t>A0264</t>
  </si>
  <si>
    <t>A0265</t>
  </si>
  <si>
    <t>A0266</t>
  </si>
  <si>
    <t>A0267</t>
  </si>
  <si>
    <t>A0268</t>
  </si>
  <si>
    <t>A0269</t>
  </si>
  <si>
    <t>A0270</t>
  </si>
  <si>
    <t>A0271</t>
  </si>
  <si>
    <t>A0272</t>
  </si>
  <si>
    <t>A0273</t>
  </si>
  <si>
    <t>A0274</t>
  </si>
  <si>
    <t>A0275</t>
  </si>
  <si>
    <t>A0276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</si>
  <si>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</si>
  <si>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</si>
  <si>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</si>
  <si>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</si>
  <si>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</si>
  <si>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</si>
  <si>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</si>
  <si>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</si>
  <si>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</si>
  <si>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</si>
  <si>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</si>
  <si>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</si>
  <si>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A0289</t>
  </si>
  <si>
    <t>A0290</t>
  </si>
  <si>
    <t>A0291</t>
  </si>
  <si>
    <t>A0292</t>
  </si>
  <si>
    <t>A0293</t>
  </si>
  <si>
    <t>A0294</t>
  </si>
  <si>
    <t>A0295</t>
  </si>
  <si>
    <t>A0296</t>
  </si>
  <si>
    <t>A0297</t>
  </si>
  <si>
    <t>A0298</t>
  </si>
  <si>
    <t>A0299</t>
  </si>
  <si>
    <t>A0300</t>
  </si>
  <si>
    <t>A0301</t>
  </si>
  <si>
    <t>A0302</t>
  </si>
  <si>
    <t>A0303</t>
  </si>
  <si>
    <t>A0304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</si>
  <si>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</si>
  <si>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</si>
  <si>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</si>
  <si>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</si>
  <si>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</si>
  <si>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</si>
  <si>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</si>
  <si>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</si>
  <si>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A0313</t>
  </si>
  <si>
    <t>A0314</t>
  </si>
  <si>
    <t>A0315</t>
  </si>
  <si>
    <t>A0316</t>
  </si>
  <si>
    <t>A0317</t>
  </si>
  <si>
    <t>A0318</t>
  </si>
  <si>
    <t>A0319</t>
  </si>
  <si>
    <t>A0320</t>
  </si>
  <si>
    <t>A0321</t>
  </si>
  <si>
    <t>A0322</t>
  </si>
  <si>
    <t>A0323</t>
  </si>
  <si>
    <t>A0324</t>
  </si>
  <si>
    <t>A0325</t>
  </si>
  <si>
    <t>A0326</t>
  </si>
  <si>
    <t>A0327</t>
  </si>
  <si>
    <t>A0328</t>
  </si>
  <si>
    <t>A0329</t>
  </si>
  <si>
    <t>A0330</t>
  </si>
  <si>
    <t>A0331</t>
  </si>
  <si>
    <t>A0332</t>
  </si>
  <si>
    <t>A0333</t>
  </si>
  <si>
    <t>A0334</t>
  </si>
  <si>
    <t>A0335</t>
  </si>
  <si>
    <t>A0336</t>
  </si>
  <si>
    <t>A0337</t>
  </si>
  <si>
    <t>A0338</t>
  </si>
  <si>
    <t>A0339</t>
  </si>
  <si>
    <t>A0340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</si>
  <si>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</si>
  <si>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</si>
  <si>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</si>
  <si>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</si>
  <si>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</si>
  <si>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</si>
  <si>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</si>
  <si>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</si>
  <si>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</si>
  <si>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</si>
  <si>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A0351</t>
  </si>
  <si>
    <t>A0352</t>
  </si>
  <si>
    <t>A0353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</si>
  <si>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</si>
  <si>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</si>
  <si>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</si>
  <si>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</si>
  <si>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</si>
  <si>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</si>
  <si>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</si>
  <si>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</si>
  <si>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</si>
  <si>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</si>
  <si>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A0364</t>
  </si>
  <si>
    <t>A0365</t>
  </si>
  <si>
    <t>A0366</t>
  </si>
  <si>
    <t>A0367</t>
  </si>
  <si>
    <t>A0368</t>
  </si>
  <si>
    <t>A0369</t>
  </si>
  <si>
    <t>A0370</t>
  </si>
  <si>
    <t>A0371</t>
  </si>
  <si>
    <t>A0372</t>
  </si>
  <si>
    <t>A0373</t>
  </si>
  <si>
    <t>A0374</t>
  </si>
  <si>
    <t>A0375</t>
  </si>
  <si>
    <t>A0376</t>
  </si>
  <si>
    <t>A0377</t>
  </si>
  <si>
    <t>A0378</t>
  </si>
  <si>
    <t>A0379</t>
  </si>
  <si>
    <t>A0380</t>
  </si>
  <si>
    <t>A0381</t>
  </si>
  <si>
    <t>A0382</t>
  </si>
  <si>
    <t>A0383</t>
  </si>
  <si>
    <t>A0384</t>
  </si>
  <si>
    <t>A0385</t>
  </si>
  <si>
    <t>A0386</t>
  </si>
  <si>
    <t>A0387</t>
  </si>
  <si>
    <t>A0388</t>
  </si>
  <si>
    <t>A0389</t>
  </si>
  <si>
    <t>A0390</t>
  </si>
  <si>
    <t>A0391</t>
  </si>
  <si>
    <t>A0392</t>
  </si>
  <si>
    <t>A0393</t>
  </si>
  <si>
    <t>A0394</t>
  </si>
  <si>
    <t>A0395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</si>
  <si>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</si>
  <si>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</si>
  <si>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</si>
  <si>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</si>
  <si>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</si>
  <si>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</si>
  <si>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</si>
  <si>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</si>
  <si>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</si>
  <si>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</si>
  <si>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</si>
  <si>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</si>
  <si>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</si>
  <si>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</si>
  <si>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</si>
  <si>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</si>
  <si>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</si>
  <si>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</si>
  <si>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</si>
  <si>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</si>
  <si>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</si>
  <si>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</si>
  <si>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</si>
  <si>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</si>
  <si>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</si>
  <si>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</si>
  <si>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A0422</t>
  </si>
  <si>
    <t>A0423</t>
  </si>
  <si>
    <t>A0424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</si>
  <si>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</si>
  <si>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</si>
  <si>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</si>
  <si>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</si>
  <si>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</si>
  <si>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</si>
  <si>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</si>
  <si>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</si>
  <si>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</si>
  <si>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</si>
  <si>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</si>
  <si>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</si>
  <si>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A0437</t>
  </si>
  <si>
    <t>A0438</t>
  </si>
  <si>
    <t>A0439</t>
  </si>
  <si>
    <t>A0440</t>
  </si>
  <si>
    <t>A0441</t>
  </si>
  <si>
    <t>A0442</t>
  </si>
  <si>
    <t>A0443</t>
  </si>
  <si>
    <t>A0444</t>
  </si>
  <si>
    <t>A0445</t>
  </si>
  <si>
    <t>A0446</t>
  </si>
  <si>
    <t>A0447</t>
  </si>
  <si>
    <t>A0448</t>
  </si>
  <si>
    <t>A0449</t>
  </si>
  <si>
    <t>A0450</t>
  </si>
  <si>
    <t>A0451</t>
  </si>
  <si>
    <t>A0452</t>
  </si>
  <si>
    <t>A0453</t>
  </si>
  <si>
    <t>A0454</t>
  </si>
  <si>
    <t>A0455</t>
  </si>
  <si>
    <t>A0456</t>
  </si>
  <si>
    <t>A0457</t>
  </si>
  <si>
    <t>A0458</t>
  </si>
  <si>
    <t>A0459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</si>
  <si>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</si>
  <si>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</si>
  <si>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</si>
  <si>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</si>
  <si>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</si>
  <si>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</si>
  <si>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</si>
  <si>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</si>
  <si>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</si>
  <si>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</si>
  <si>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A0470</t>
  </si>
  <si>
    <t>A0471</t>
  </si>
  <si>
    <t>A0472</t>
  </si>
  <si>
    <t>A0473</t>
  </si>
  <si>
    <t>A0474</t>
  </si>
  <si>
    <t>A0475</t>
  </si>
  <si>
    <t>A0476</t>
  </si>
  <si>
    <t>A0477</t>
  </si>
  <si>
    <t>A0478</t>
  </si>
  <si>
    <t>A0479</t>
  </si>
  <si>
    <t>A0480</t>
  </si>
  <si>
    <t>A0481</t>
  </si>
  <si>
    <t>A0482</t>
  </si>
  <si>
    <t>A0483</t>
  </si>
  <si>
    <t>A0484</t>
  </si>
  <si>
    <t>A0485</t>
  </si>
  <si>
    <t>A0486</t>
  </si>
  <si>
    <t>A0487</t>
  </si>
  <si>
    <t>A0488</t>
  </si>
  <si>
    <t>A0489</t>
  </si>
  <si>
    <t>A0490</t>
  </si>
  <si>
    <t>A0491</t>
  </si>
  <si>
    <t>A0492</t>
  </si>
  <si>
    <t>A0493</t>
  </si>
  <si>
    <t>A0494</t>
  </si>
  <si>
    <t>A0495</t>
  </si>
  <si>
    <t>A0496</t>
  </si>
  <si>
    <t>A0497</t>
  </si>
  <si>
    <t>A0498</t>
  </si>
  <si>
    <t>A0499</t>
  </si>
  <si>
    <t>A0500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</si>
  <si>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</si>
  <si>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</si>
  <si>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</si>
  <si>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</si>
  <si>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</si>
  <si>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</si>
  <si>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</si>
  <si>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</si>
  <si>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A0509</t>
  </si>
  <si>
    <t>A0510</t>
  </si>
  <si>
    <t>A0511</t>
  </si>
  <si>
    <t>A0512</t>
  </si>
  <si>
    <t>A0513</t>
  </si>
  <si>
    <t>A0514</t>
  </si>
  <si>
    <t>A0515</t>
  </si>
  <si>
    <t>A0516</t>
  </si>
  <si>
    <t>A0517</t>
  </si>
  <si>
    <t>A0518</t>
  </si>
  <si>
    <t>A0519</t>
  </si>
  <si>
    <t>A0520</t>
  </si>
  <si>
    <t>A0521</t>
  </si>
  <si>
    <t>A0522</t>
  </si>
  <si>
    <t>A0523</t>
  </si>
  <si>
    <t>A0524</t>
  </si>
  <si>
    <t>A0525</t>
  </si>
  <si>
    <t>A0526</t>
  </si>
  <si>
    <t>A0527</t>
  </si>
  <si>
    <t>A0528</t>
  </si>
  <si>
    <t>A0529</t>
  </si>
  <si>
    <t>A0530</t>
  </si>
  <si>
    <t>A0531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</si>
  <si>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</si>
  <si>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</si>
  <si>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</si>
  <si>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</si>
  <si>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</si>
  <si>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</si>
  <si>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</si>
  <si>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</si>
  <si>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</si>
  <si>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</si>
  <si>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</si>
  <si>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A0543</t>
  </si>
  <si>
    <t>A0544</t>
  </si>
  <si>
    <t>A0545</t>
  </si>
  <si>
    <t>A0546</t>
  </si>
  <si>
    <t>A0547</t>
  </si>
  <si>
    <t>A0548</t>
  </si>
  <si>
    <t>A0549</t>
  </si>
  <si>
    <t>A0550</t>
  </si>
  <si>
    <t>A0551</t>
  </si>
  <si>
    <t>A0552</t>
  </si>
  <si>
    <t>A0553</t>
  </si>
  <si>
    <t>A0554</t>
  </si>
  <si>
    <t>A0555</t>
  </si>
  <si>
    <t>A0556</t>
  </si>
  <si>
    <t>A0557</t>
  </si>
  <si>
    <t>A0558</t>
  </si>
  <si>
    <t>A0559</t>
  </si>
  <si>
    <t>A0560</t>
  </si>
  <si>
    <t>A0561</t>
  </si>
  <si>
    <t>A0562</t>
  </si>
  <si>
    <t>A0563</t>
  </si>
  <si>
    <t>A0564</t>
  </si>
  <si>
    <t>A0565</t>
  </si>
  <si>
    <t>A0566</t>
  </si>
  <si>
    <t>A0567</t>
  </si>
  <si>
    <t>A0568</t>
  </si>
  <si>
    <t>A0569</t>
  </si>
  <si>
    <t>A0570</t>
  </si>
  <si>
    <t>A0571</t>
  </si>
  <si>
    <t>A0572</t>
  </si>
  <si>
    <t>A0573</t>
  </si>
  <si>
    <t>A0574</t>
  </si>
  <si>
    <t>A0575</t>
  </si>
  <si>
    <t>A0576</t>
  </si>
  <si>
    <t>A0577</t>
  </si>
  <si>
    <t>A0578</t>
  </si>
  <si>
    <t>A0579</t>
  </si>
  <si>
    <t>A0580</t>
  </si>
  <si>
    <t>A0581</t>
  </si>
  <si>
    <t>A0582</t>
  </si>
  <si>
    <t>A0583</t>
  </si>
  <si>
    <t>A0584</t>
  </si>
  <si>
    <t>A0585</t>
  </si>
  <si>
    <t>A0586</t>
  </si>
  <si>
    <t>A0587</t>
  </si>
  <si>
    <t>A0588</t>
  </si>
  <si>
    <t>A0589</t>
  </si>
  <si>
    <t>A0590</t>
  </si>
  <si>
    <t>A0591</t>
  </si>
  <si>
    <t>A0592</t>
  </si>
  <si>
    <t>A0593</t>
  </si>
  <si>
    <t>A0594</t>
  </si>
  <si>
    <t>A0595</t>
  </si>
  <si>
    <t>A0596</t>
  </si>
  <si>
    <t>A0597</t>
  </si>
  <si>
    <t>A0598</t>
  </si>
  <si>
    <t>A0599</t>
  </si>
  <si>
    <t>A0600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</si>
  <si>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</si>
  <si>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</si>
  <si>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</si>
  <si>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</si>
  <si>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</si>
  <si>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</si>
  <si>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</si>
  <si>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</si>
  <si>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</si>
  <si>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</si>
  <si>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</si>
  <si>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</si>
  <si>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A0613</t>
  </si>
  <si>
    <t>A0614</t>
  </si>
  <si>
    <t>A0615</t>
  </si>
  <si>
    <t>A0616</t>
  </si>
  <si>
    <t>A0617</t>
  </si>
  <si>
    <t>A0618</t>
  </si>
  <si>
    <t>A0619</t>
  </si>
  <si>
    <t>A0620</t>
  </si>
  <si>
    <t>A0621</t>
  </si>
  <si>
    <t>A0622</t>
  </si>
  <si>
    <t>A0623</t>
  </si>
  <si>
    <t>A0624</t>
  </si>
  <si>
    <t>A0625</t>
  </si>
  <si>
    <t>A0626</t>
  </si>
  <si>
    <t>A0627</t>
  </si>
  <si>
    <t>A0628</t>
  </si>
  <si>
    <t>A0629</t>
  </si>
  <si>
    <t>A0630</t>
  </si>
  <si>
    <t>A0631</t>
  </si>
  <si>
    <t>A0632</t>
  </si>
  <si>
    <t>A0633</t>
  </si>
  <si>
    <t>A0634</t>
  </si>
  <si>
    <t>A0635</t>
  </si>
  <si>
    <t>A0636</t>
  </si>
  <si>
    <t>A0637</t>
  </si>
  <si>
    <t>A0638</t>
  </si>
  <si>
    <t>A0639</t>
  </si>
  <si>
    <t>A0640</t>
  </si>
  <si>
    <t>A0641</t>
  </si>
  <si>
    <t>A0642</t>
  </si>
  <si>
    <t>A0643</t>
  </si>
  <si>
    <t>A0644</t>
  </si>
  <si>
    <t>A0645</t>
  </si>
  <si>
    <t>A0646</t>
  </si>
  <si>
    <t>A0647</t>
  </si>
  <si>
    <t>A0648</t>
  </si>
  <si>
    <t>A0649</t>
  </si>
  <si>
    <t>A0650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</si>
  <si>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</si>
  <si>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</si>
  <si>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</si>
  <si>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</si>
  <si>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</si>
  <si>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</si>
  <si>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</si>
  <si>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</si>
  <si>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</si>
  <si>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A0660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</si>
  <si>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</si>
  <si>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</si>
  <si>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</si>
  <si>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</si>
  <si>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</si>
  <si>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</si>
  <si>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</si>
  <si>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</si>
  <si>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</si>
  <si>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A0670</t>
  </si>
  <si>
    <t>A0671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</si>
  <si>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</si>
  <si>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</si>
  <si>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</si>
  <si>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</si>
  <si>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</si>
  <si>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</si>
  <si>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</si>
  <si>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</si>
  <si>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</si>
  <si>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A0681</t>
  </si>
  <si>
    <t>A0682</t>
  </si>
  <si>
    <t>A0683</t>
  </si>
  <si>
    <t>A0684</t>
  </si>
  <si>
    <t>A0685</t>
  </si>
  <si>
    <t>A0686</t>
  </si>
  <si>
    <t>A0687</t>
  </si>
  <si>
    <t>A0688</t>
  </si>
  <si>
    <t>A0689</t>
  </si>
  <si>
    <t>A0690</t>
  </si>
  <si>
    <t>A0691</t>
  </si>
  <si>
    <t>A0692</t>
  </si>
  <si>
    <t>A0693</t>
  </si>
  <si>
    <t>A0694</t>
  </si>
  <si>
    <t>A0695</t>
  </si>
  <si>
    <t>A0696</t>
  </si>
  <si>
    <t>A0697</t>
  </si>
  <si>
    <t>A0698</t>
  </si>
  <si>
    <t>A0699</t>
  </si>
  <si>
    <t>A0700</t>
  </si>
  <si>
    <t>A0701</t>
  </si>
  <si>
    <t>A0702</t>
  </si>
  <si>
    <t>A0703</t>
  </si>
  <si>
    <t>A0704</t>
  </si>
  <si>
    <t>A0705</t>
  </si>
  <si>
    <t>A0706</t>
  </si>
  <si>
    <t>A0707</t>
  </si>
  <si>
    <t>A0708</t>
  </si>
  <si>
    <t>A0709</t>
  </si>
  <si>
    <t>A0710</t>
  </si>
  <si>
    <t>A0711</t>
  </si>
  <si>
    <t>A0712</t>
  </si>
  <si>
    <t>A0713</t>
  </si>
  <si>
    <t>A0714</t>
  </si>
  <si>
    <t>A0715</t>
  </si>
  <si>
    <t>A0716</t>
  </si>
  <si>
    <t>A0717</t>
  </si>
  <si>
    <t>A0718</t>
  </si>
  <si>
    <t>A0719</t>
  </si>
  <si>
    <t>A0720</t>
  </si>
  <si>
    <t>A0721</t>
  </si>
  <si>
    <t>A0722</t>
  </si>
  <si>
    <t>A0723</t>
  </si>
  <si>
    <t>A0724</t>
  </si>
  <si>
    <t>A0725</t>
  </si>
  <si>
    <t>A0726</t>
  </si>
  <si>
    <t>A0727</t>
  </si>
  <si>
    <t>A0728</t>
  </si>
  <si>
    <t>A0729</t>
  </si>
  <si>
    <t>A0730</t>
  </si>
  <si>
    <t>A0731</t>
  </si>
  <si>
    <t>A0732</t>
  </si>
  <si>
    <t>A0733</t>
  </si>
  <si>
    <t>A0734</t>
  </si>
  <si>
    <t>A0735</t>
  </si>
  <si>
    <t>A0736</t>
  </si>
  <si>
    <t>A0737</t>
  </si>
  <si>
    <t>A0738</t>
  </si>
  <si>
    <t>A0739</t>
  </si>
  <si>
    <t>A0740</t>
  </si>
  <si>
    <t>A0741</t>
  </si>
  <si>
    <t>A0742</t>
  </si>
  <si>
    <t>A0743</t>
  </si>
  <si>
    <t>A0744</t>
  </si>
  <si>
    <t>A0745</t>
  </si>
  <si>
    <t>A0746</t>
  </si>
  <si>
    <t>A0747</t>
  </si>
  <si>
    <t>A0748</t>
  </si>
  <si>
    <t>A0749</t>
  </si>
  <si>
    <t>A0750</t>
  </si>
  <si>
    <t>A0751</t>
  </si>
  <si>
    <t>A0752</t>
  </si>
  <si>
    <t>A0753</t>
  </si>
  <si>
    <t>A0754</t>
  </si>
  <si>
    <t>A0755</t>
  </si>
  <si>
    <t>A0756</t>
  </si>
  <si>
    <t>A0757</t>
  </si>
  <si>
    <t>A0758</t>
  </si>
  <si>
    <t>A0759</t>
  </si>
  <si>
    <t>A0760</t>
  </si>
  <si>
    <t>A0761</t>
  </si>
  <si>
    <t>A0762</t>
  </si>
  <si>
    <t>A0763</t>
  </si>
  <si>
    <t>A0764</t>
  </si>
  <si>
    <t>A0765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</si>
  <si>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</si>
  <si>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</si>
  <si>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</si>
  <si>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</si>
  <si>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</si>
  <si>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</si>
  <si>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</si>
  <si>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</si>
  <si>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</si>
  <si>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</si>
  <si>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</si>
  <si>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</si>
  <si>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</si>
  <si>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</si>
  <si>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</si>
  <si>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</si>
  <si>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</si>
  <si>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</si>
  <si>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A0784</t>
  </si>
  <si>
    <t>A0785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</si>
  <si>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</si>
  <si>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</si>
  <si>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</si>
  <si>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</si>
  <si>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</si>
  <si>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</si>
  <si>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</si>
  <si>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</si>
  <si>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</si>
  <si>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</si>
  <si>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</si>
  <si>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</si>
  <si>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</si>
  <si>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</si>
  <si>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</si>
  <si>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</si>
  <si>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</si>
  <si>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</si>
  <si>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</si>
  <si>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</si>
  <si>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</si>
  <si>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</si>
  <si>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</si>
  <si>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A0809</t>
  </si>
  <si>
    <t>A0810</t>
  </si>
  <si>
    <t>A0811</t>
  </si>
  <si>
    <t>A0812</t>
  </si>
  <si>
    <t>A0813</t>
  </si>
  <si>
    <t>A0814</t>
  </si>
  <si>
    <t>A0815</t>
  </si>
  <si>
    <t>A0816</t>
  </si>
  <si>
    <t>A0817</t>
  </si>
  <si>
    <t>A0818</t>
  </si>
  <si>
    <t>A0819</t>
  </si>
  <si>
    <t>A0820</t>
  </si>
  <si>
    <t>A0821</t>
  </si>
  <si>
    <t>A0822</t>
  </si>
  <si>
    <t>A0823</t>
  </si>
  <si>
    <t>A0824</t>
  </si>
  <si>
    <t>A0825</t>
  </si>
  <si>
    <t>A0826</t>
  </si>
  <si>
    <t>A0827</t>
  </si>
  <si>
    <t>A0828</t>
  </si>
  <si>
    <t>A0829</t>
  </si>
  <si>
    <t>A0830</t>
  </si>
  <si>
    <t>A0831</t>
  </si>
  <si>
    <t>A0832</t>
  </si>
  <si>
    <t>A0833</t>
  </si>
  <si>
    <t>A0834</t>
  </si>
  <si>
    <t>A0835</t>
  </si>
  <si>
    <t>A0836</t>
  </si>
  <si>
    <t>A0837</t>
  </si>
  <si>
    <t>A0838</t>
  </si>
  <si>
    <t>A0839</t>
  </si>
  <si>
    <t>A0840</t>
  </si>
  <si>
    <t>A0841</t>
  </si>
  <si>
    <t>A0842</t>
  </si>
  <si>
    <t>A0843</t>
  </si>
  <si>
    <t>A0844</t>
  </si>
  <si>
    <t>A0845</t>
  </si>
  <si>
    <t>A0846</t>
  </si>
  <si>
    <t>A0847</t>
  </si>
  <si>
    <t>A0848</t>
  </si>
  <si>
    <t>A0849</t>
  </si>
  <si>
    <t>A0850</t>
  </si>
  <si>
    <t>A0851</t>
  </si>
  <si>
    <t>A0852</t>
  </si>
  <si>
    <t>A0853</t>
  </si>
  <si>
    <t>A0854</t>
  </si>
  <si>
    <t>A0855</t>
  </si>
  <si>
    <t>A0856</t>
  </si>
  <si>
    <t>A0857</t>
  </si>
  <si>
    <t>A0858</t>
  </si>
  <si>
    <t>A0859</t>
  </si>
  <si>
    <t>A0860</t>
  </si>
  <si>
    <t>A0861</t>
  </si>
  <si>
    <t>A0862</t>
  </si>
  <si>
    <t>A0863</t>
  </si>
  <si>
    <t>A0864</t>
  </si>
  <si>
    <t>A0865</t>
  </si>
  <si>
    <t>A0866</t>
  </si>
  <si>
    <t>A0867</t>
  </si>
  <si>
    <t>A0868</t>
  </si>
  <si>
    <t>A0869</t>
  </si>
  <si>
    <t>A0870</t>
  </si>
  <si>
    <t>A0871</t>
  </si>
  <si>
    <t>A0872</t>
  </si>
  <si>
    <t>A0873</t>
  </si>
  <si>
    <t>A0874</t>
  </si>
  <si>
    <t>A0875</t>
  </si>
  <si>
    <t>A0876</t>
  </si>
  <si>
    <t>A0877</t>
  </si>
  <si>
    <t>A0878</t>
  </si>
  <si>
    <t>A0879</t>
  </si>
  <si>
    <t>A0880</t>
  </si>
  <si>
    <t>A0881</t>
  </si>
  <si>
    <t>A0882</t>
  </si>
  <si>
    <t>A0883</t>
  </si>
  <si>
    <t>A0884</t>
  </si>
  <si>
    <t>A0885</t>
  </si>
  <si>
    <t>A0886</t>
  </si>
  <si>
    <t>A0887</t>
  </si>
  <si>
    <t>A0888</t>
  </si>
  <si>
    <t>A0889</t>
  </si>
  <si>
    <t>A0890</t>
  </si>
  <si>
    <t>A0891</t>
  </si>
  <si>
    <t>A0892</t>
  </si>
  <si>
    <t>A0893</t>
  </si>
  <si>
    <t>A0894</t>
  </si>
  <si>
    <t>A0895</t>
  </si>
  <si>
    <t>A0896</t>
  </si>
  <si>
    <t>A0897</t>
  </si>
  <si>
    <t>A0898</t>
  </si>
  <si>
    <t>A0899</t>
  </si>
  <si>
    <t>A0900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</si>
  <si>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</si>
  <si>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</si>
  <si>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</si>
  <si>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</si>
  <si>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</si>
  <si>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</si>
  <si>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</si>
  <si>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</si>
  <si>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A0909</t>
  </si>
  <si>
    <t>A0910</t>
  </si>
  <si>
    <t>A0911</t>
  </si>
  <si>
    <t>A0912</t>
  </si>
  <si>
    <t>A0913</t>
  </si>
  <si>
    <t>A0914</t>
  </si>
  <si>
    <t>A0915</t>
  </si>
  <si>
    <t>A0916</t>
  </si>
  <si>
    <t>A0917</t>
  </si>
  <si>
    <t>A0918</t>
  </si>
  <si>
    <t>A0919</t>
  </si>
  <si>
    <t>A0920</t>
  </si>
  <si>
    <t>A0921</t>
  </si>
  <si>
    <t>A0922</t>
  </si>
  <si>
    <t>A0923</t>
  </si>
  <si>
    <t>A0924</t>
  </si>
  <si>
    <t>A0925</t>
  </si>
  <si>
    <t>A0926</t>
  </si>
  <si>
    <t>A0927</t>
  </si>
  <si>
    <t>A0928</t>
  </si>
  <si>
    <t>A0929</t>
  </si>
  <si>
    <t>A0930</t>
  </si>
  <si>
    <t>A0931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</si>
  <si>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</si>
  <si>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</si>
  <si>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</si>
  <si>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</si>
  <si>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</si>
  <si>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</si>
  <si>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</si>
  <si>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</si>
  <si>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A0940</t>
  </si>
  <si>
    <t>A0941</t>
  </si>
  <si>
    <t>A0942</t>
  </si>
  <si>
    <t>A0943</t>
  </si>
  <si>
    <t>A0944</t>
  </si>
  <si>
    <t>A0945</t>
  </si>
  <si>
    <t>A0946</t>
  </si>
  <si>
    <t>A0947</t>
  </si>
  <si>
    <t>A0948</t>
  </si>
  <si>
    <t>A0949</t>
  </si>
  <si>
    <t>A0950</t>
  </si>
  <si>
    <t>A0951</t>
  </si>
  <si>
    <t>A0952</t>
  </si>
  <si>
    <t>A0953</t>
  </si>
  <si>
    <t>A0954</t>
  </si>
  <si>
    <t>A0955</t>
  </si>
  <si>
    <t>A0956</t>
  </si>
  <si>
    <t>A0957</t>
  </si>
  <si>
    <t>A0958</t>
  </si>
  <si>
    <t>A0959</t>
  </si>
  <si>
    <t>A0960</t>
  </si>
  <si>
    <t>A0961</t>
  </si>
  <si>
    <t>A0962</t>
  </si>
  <si>
    <t>A0963</t>
  </si>
  <si>
    <t>A0964</t>
  </si>
  <si>
    <t>A0965</t>
  </si>
  <si>
    <t>A0966</t>
  </si>
  <si>
    <t>A0967</t>
  </si>
  <si>
    <t>A0968</t>
  </si>
  <si>
    <t>A0969</t>
  </si>
  <si>
    <t>A0970</t>
  </si>
  <si>
    <t>A0971</t>
  </si>
  <si>
    <t>A0972</t>
  </si>
  <si>
    <t>A0973</t>
  </si>
  <si>
    <t>A0974</t>
  </si>
  <si>
    <t>A0975</t>
  </si>
  <si>
    <t>A0976</t>
  </si>
  <si>
    <t>A0977</t>
  </si>
  <si>
    <t>A0978</t>
  </si>
  <si>
    <t>A0979</t>
  </si>
  <si>
    <t>A0980</t>
  </si>
  <si>
    <t>A0981</t>
  </si>
  <si>
    <t>A0982</t>
  </si>
  <si>
    <t>A0983</t>
  </si>
  <si>
    <t>A0984</t>
  </si>
  <si>
    <t>A0985</t>
  </si>
  <si>
    <t>A0986</t>
  </si>
  <si>
    <t>A0987</t>
  </si>
  <si>
    <t>A0988</t>
  </si>
  <si>
    <t>A0989</t>
  </si>
  <si>
    <t>A0990</t>
  </si>
  <si>
    <t>A0991</t>
  </si>
  <si>
    <t>A0992</t>
  </si>
  <si>
    <t>A0993</t>
  </si>
  <si>
    <t>A0994</t>
  </si>
  <si>
    <t>A0995</t>
  </si>
  <si>
    <t>A0996</t>
  </si>
  <si>
    <t>A0997</t>
  </si>
  <si>
    <t>A0998</t>
  </si>
  <si>
    <t>A0999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</si>
  <si>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</si>
  <si>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</si>
  <si>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</si>
  <si>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</si>
  <si>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</si>
  <si>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</si>
  <si>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</si>
  <si>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</si>
  <si>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</si>
  <si>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</si>
  <si>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</si>
  <si>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</si>
  <si>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</si>
  <si>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</si>
  <si>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</si>
  <si>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</si>
  <si>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</si>
  <si>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</si>
  <si>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</si>
  <si>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</si>
  <si>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</si>
  <si>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</si>
  <si>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</si>
  <si>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</si>
  <si>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</si>
  <si>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</si>
  <si>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</si>
  <si>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</si>
  <si>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</si>
  <si>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</si>
  <si>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</si>
  <si>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</si>
  <si>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</si>
  <si>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</si>
  <si>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</si>
  <si>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</si>
  <si>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</si>
  <si>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</si>
  <si>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</si>
  <si>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</si>
  <si>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</si>
  <si>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</si>
  <si>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</si>
  <si>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</si>
  <si>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</si>
  <si>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</si>
  <si>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</si>
  <si>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</si>
  <si>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</si>
  <si>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</si>
  <si>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</si>
  <si>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</si>
  <si>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</si>
  <si>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</si>
  <si>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</si>
  <si>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</si>
  <si>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</si>
  <si>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</si>
  <si>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</si>
  <si>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</si>
  <si>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</si>
  <si>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</si>
  <si>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</si>
  <si>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</si>
  <si>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</si>
  <si>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</si>
  <si>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</si>
  <si>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</si>
  <si>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</si>
  <si>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</si>
  <si>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</si>
  <si>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</si>
  <si>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</si>
  <si>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</si>
  <si>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</si>
  <si>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</si>
  <si>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</si>
  <si>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</si>
  <si>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</si>
  <si>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</si>
  <si>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</si>
  <si>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</si>
  <si>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</si>
  <si>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</si>
  <si>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</si>
  <si>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</si>
  <si>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</si>
  <si>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</si>
  <si>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</si>
  <si>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</si>
  <si>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</si>
  <si>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</si>
  <si>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</si>
  <si>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</si>
  <si>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</si>
  <si>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</si>
  <si>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</si>
  <si>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</si>
  <si>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</si>
  <si>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</si>
  <si>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</si>
  <si>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</si>
  <si>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</si>
  <si>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</si>
  <si>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</si>
  <si>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</si>
  <si>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</si>
  <si>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</si>
  <si>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</si>
  <si>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</si>
  <si>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</si>
  <si>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</si>
  <si>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</si>
  <si>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</si>
  <si>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</si>
  <si>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</si>
  <si>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</si>
  <si>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</si>
  <si>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</si>
  <si>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</si>
  <si>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</si>
  <si>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</si>
  <si>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</si>
  <si>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</si>
  <si>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</si>
  <si>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</si>
  <si>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</si>
  <si>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</si>
  <si>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</si>
  <si>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</si>
  <si>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</si>
  <si>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</si>
  <si>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</si>
  <si>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</si>
  <si>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</si>
  <si>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</si>
  <si>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</si>
  <si>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</si>
  <si>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</si>
  <si>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</si>
  <si>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</si>
  <si>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</si>
  <si>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</si>
  <si>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</si>
  <si>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</si>
  <si>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</si>
  <si>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</si>
  <si>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</si>
  <si>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</si>
  <si>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</si>
  <si>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</si>
  <si>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</si>
  <si>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</si>
  <si>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</si>
  <si>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</si>
  <si>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</si>
  <si>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</si>
  <si>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</si>
  <si>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</si>
  <si>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</si>
  <si>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</si>
  <si>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</si>
  <si>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</si>
  <si>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</si>
  <si>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</si>
  <si>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</si>
  <si>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</si>
  <si>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</si>
  <si>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</si>
  <si>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</si>
  <si>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</si>
  <si>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</si>
  <si>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</si>
  <si>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</si>
  <si>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</si>
  <si>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</si>
  <si>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</si>
  <si>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</si>
  <si>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</si>
  <si>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</si>
  <si>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</si>
  <si>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</si>
  <si>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</si>
  <si>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</si>
  <si>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</si>
  <si>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</si>
  <si>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</si>
  <si>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</si>
  <si>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</si>
  <si>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</si>
  <si>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</si>
  <si>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</si>
  <si>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</si>
  <si>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</si>
  <si>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</si>
  <si>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</si>
  <si>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</si>
  <si>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</si>
  <si>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</si>
  <si>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</si>
  <si>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</si>
  <si>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</si>
  <si>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</si>
  <si>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</si>
  <si>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</si>
  <si>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</si>
  <si>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</si>
  <si>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</si>
  <si>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</si>
  <si>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</si>
  <si>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</si>
  <si>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</si>
  <si>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</si>
  <si>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</si>
  <si>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</si>
  <si>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</si>
  <si>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</si>
  <si>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</si>
  <si>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</si>
  <si>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</si>
  <si>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</si>
  <si>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</si>
  <si>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</si>
  <si>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</si>
  <si>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</si>
  <si>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</si>
  <si>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</si>
  <si>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</si>
  <si>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</si>
  <si>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</si>
  <si>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</si>
  <si>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</si>
  <si>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</si>
  <si>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</si>
  <si>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</si>
  <si>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</si>
  <si>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</si>
  <si>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</si>
  <si>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</si>
  <si>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</si>
  <si>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</si>
  <si>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</si>
  <si>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</si>
  <si>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</si>
  <si>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</si>
  <si>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</si>
  <si>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</si>
  <si>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</si>
  <si>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</si>
  <si>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</si>
  <si>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</si>
  <si>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</si>
  <si>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</si>
  <si>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</si>
  <si>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</si>
  <si>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</si>
  <si>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</si>
  <si>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</si>
  <si>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</si>
  <si>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</si>
  <si>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</si>
  <si>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</si>
  <si>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</si>
  <si>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</si>
  <si>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</si>
  <si>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</si>
  <si>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</si>
  <si>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</si>
  <si>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</si>
  <si>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</si>
  <si>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</si>
  <si>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</si>
  <si>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</si>
  <si>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</si>
  <si>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</si>
  <si>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</si>
  <si>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</si>
  <si>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</si>
  <si>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</si>
  <si>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</si>
  <si>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</si>
  <si>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</si>
  <si>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</si>
  <si>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</si>
  <si>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</si>
  <si>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</si>
  <si>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</si>
  <si>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</si>
  <si>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</si>
  <si>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</si>
  <si>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</si>
  <si>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</si>
  <si>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</si>
  <si>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</si>
  <si>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</si>
  <si>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</si>
  <si>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</si>
  <si>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</si>
  <si>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</si>
  <si>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</si>
  <si>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</si>
  <si>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</si>
  <si>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</si>
  <si>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</si>
  <si>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</si>
  <si>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</si>
  <si>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</si>
  <si>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</si>
  <si>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</si>
  <si>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</si>
  <si>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</si>
  <si>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</si>
  <si>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</si>
  <si>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</si>
  <si>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</si>
  <si>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</si>
  <si>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</si>
  <si>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</si>
  <si>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</si>
  <si>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</si>
  <si>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</si>
  <si>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</si>
  <si>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</si>
  <si>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</si>
  <si>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</si>
  <si>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</si>
  <si>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</si>
  <si>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</si>
  <si>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</si>
  <si>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</si>
  <si>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</si>
  <si>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</si>
  <si>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</si>
  <si>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</si>
  <si>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</si>
  <si>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</si>
  <si>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</si>
  <si>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</si>
  <si>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</si>
  <si>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</si>
  <si>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</si>
  <si>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</si>
  <si>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</si>
  <si>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</si>
  <si>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</si>
  <si>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</si>
  <si>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</si>
  <si>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</si>
  <si>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</si>
  <si>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</si>
  <si>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</si>
  <si>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</si>
  <si>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</si>
  <si>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</si>
  <si>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</si>
  <si>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</si>
  <si>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</si>
  <si>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</si>
  <si>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</si>
  <si>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</si>
  <si>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</si>
  <si>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</si>
  <si>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</si>
  <si>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</si>
  <si>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</si>
  <si>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</si>
  <si>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</si>
  <si>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</si>
  <si>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</si>
  <si>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</si>
  <si>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</si>
  <si>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</si>
  <si>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</si>
  <si>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</si>
  <si>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</si>
  <si>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</si>
  <si>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</si>
  <si>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</si>
  <si>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</si>
  <si>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</si>
  <si>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</si>
  <si>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</si>
  <si>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</si>
  <si>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</si>
  <si>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</si>
  <si>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</si>
  <si>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</si>
  <si>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</si>
  <si>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</si>
  <si>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</si>
  <si>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</si>
  <si>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</si>
  <si>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</si>
  <si>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</si>
  <si>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</si>
  <si>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</si>
  <si>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</si>
  <si>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</si>
  <si>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</si>
  <si>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</si>
  <si>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</si>
  <si>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</si>
  <si>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</si>
  <si>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</si>
  <si>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</si>
  <si>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</si>
  <si>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</si>
  <si>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</si>
  <si>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</si>
  <si>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</si>
  <si>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</si>
  <si>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</si>
  <si>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</si>
  <si>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</si>
  <si>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</si>
  <si>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</si>
  <si>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</si>
  <si>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</si>
  <si>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</si>
  <si>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</si>
  <si>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</si>
  <si>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</si>
  <si>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</si>
  <si>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</si>
  <si>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</si>
  <si>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</si>
  <si>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</si>
  <si>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</si>
  <si>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</si>
  <si>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</si>
  <si>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</si>
  <si>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</si>
  <si>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</si>
  <si>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</si>
  <si>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</si>
  <si>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</si>
  <si>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</si>
  <si>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</si>
  <si>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</si>
  <si>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</si>
  <si>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</si>
  <si>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</si>
  <si>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</si>
  <si>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</si>
  <si>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</si>
  <si>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</si>
  <si>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</si>
  <si>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</si>
  <si>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</si>
  <si>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</si>
  <si>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</si>
  <si>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</si>
  <si>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</si>
  <si>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</si>
  <si>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</si>
  <si>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</si>
  <si>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</si>
  <si>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</si>
  <si>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</si>
  <si>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</si>
  <si>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</si>
  <si>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</si>
  <si>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</si>
  <si>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</si>
  <si>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</si>
  <si>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</si>
  <si>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</si>
  <si>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</si>
  <si>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</si>
  <si>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</si>
  <si>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</si>
  <si>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</si>
  <si>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</si>
  <si>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</si>
  <si>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</si>
  <si>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</si>
  <si>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</si>
  <si>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</si>
  <si>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</si>
  <si>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</si>
  <si>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</si>
  <si>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</si>
  <si>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</si>
  <si>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</si>
  <si>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</si>
  <si>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</si>
  <si>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</si>
  <si>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</si>
  <si>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</si>
  <si>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</si>
  <si>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</si>
  <si>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</si>
  <si>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</si>
  <si>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</si>
  <si>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</si>
  <si>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</si>
  <si>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</si>
  <si>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</si>
  <si>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</si>
  <si>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</si>
  <si>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</si>
  <si>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</si>
  <si>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</si>
  <si>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</si>
  <si>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</si>
  <si>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</si>
  <si>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</si>
  <si>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</si>
  <si>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</si>
  <si>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</si>
  <si>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</si>
  <si>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</si>
  <si>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</si>
  <si>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</si>
  <si>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</si>
  <si>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</si>
  <si>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</si>
  <si>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</si>
  <si>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</si>
  <si>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</si>
  <si>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</si>
  <si>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</si>
  <si>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</si>
  <si>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</si>
  <si>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</si>
  <si>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</si>
  <si>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</si>
  <si>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</si>
  <si>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</si>
  <si>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</si>
  <si>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</si>
  <si>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</si>
  <si>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</si>
  <si>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</si>
  <si>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</si>
  <si>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</si>
  <si>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</si>
  <si>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</si>
  <si>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</si>
  <si>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</si>
  <si>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</si>
  <si>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</si>
  <si>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</si>
  <si>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</si>
  <si>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</si>
  <si>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</si>
  <si>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</si>
  <si>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</si>
  <si>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</si>
  <si>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</si>
  <si>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</si>
  <si>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</si>
  <si>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</si>
  <si>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</si>
  <si>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</si>
  <si>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</si>
  <si>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</si>
  <si>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</si>
  <si>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</si>
  <si>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</si>
  <si>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</si>
  <si>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</si>
  <si>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</si>
  <si>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</si>
  <si>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</si>
  <si>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</si>
  <si>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</si>
  <si>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</si>
  <si>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</si>
  <si>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</si>
  <si>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</si>
  <si>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</si>
  <si>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</si>
  <si>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</si>
  <si>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</si>
  <si>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</si>
  <si>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</si>
  <si>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</si>
  <si>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</si>
  <si>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</si>
  <si>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</si>
  <si>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</si>
  <si>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</si>
  <si>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</si>
  <si>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</si>
  <si>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</si>
  <si>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</si>
  <si>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</si>
  <si>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</si>
  <si>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</si>
  <si>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</si>
  <si>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</si>
  <si>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</si>
  <si>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</si>
  <si>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</si>
  <si>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</si>
  <si>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</si>
  <si>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</si>
  <si>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</si>
  <si>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</si>
  <si>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</si>
  <si>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</si>
  <si>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</si>
  <si>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</si>
  <si>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</si>
  <si>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</si>
  <si>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</si>
  <si>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</si>
  <si>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</si>
  <si>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</si>
  <si>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</si>
  <si>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</si>
  <si>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</si>
  <si>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</si>
  <si>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</si>
  <si>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</si>
  <si>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</si>
  <si>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</si>
  <si>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</si>
  <si>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</si>
  <si>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</si>
  <si>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</si>
  <si>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</si>
  <si>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</si>
  <si>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</si>
  <si>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</si>
  <si>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</si>
  <si>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</si>
  <si>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</si>
  <si>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</si>
  <si>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</si>
  <si>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</si>
  <si>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</si>
  <si>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</si>
  <si>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</si>
  <si>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</si>
  <si>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</si>
  <si>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</si>
  <si>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</si>
  <si>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</si>
  <si>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</si>
  <si>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</si>
  <si>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</si>
  <si>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</si>
  <si>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</si>
  <si>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</si>
  <si>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</si>
  <si>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</si>
  <si>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</si>
  <si>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</si>
  <si>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</si>
  <si>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</si>
  <si>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</si>
  <si>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</si>
  <si>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</si>
  <si>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</si>
  <si>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</si>
  <si>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</si>
  <si>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</si>
  <si>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</si>
  <si>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</si>
  <si>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</si>
  <si>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</si>
  <si>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</si>
  <si>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</si>
  <si>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</si>
  <si>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</si>
  <si>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</si>
  <si>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</si>
  <si>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</si>
  <si>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</si>
  <si>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</si>
  <si>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</si>
  <si>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</si>
  <si>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</si>
  <si>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</si>
  <si>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</si>
  <si>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</si>
  <si>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</si>
  <si>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</si>
  <si>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</si>
  <si>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</si>
  <si>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</si>
  <si>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</si>
  <si>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</si>
  <si>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</si>
  <si>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</si>
  <si>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</si>
  <si>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</si>
  <si>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</si>
  <si>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</si>
  <si>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</si>
  <si>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</si>
  <si>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</si>
  <si>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</si>
  <si>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</si>
  <si>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</si>
  <si>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</si>
  <si>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</si>
  <si>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</si>
  <si>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</si>
  <si>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</si>
  <si>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</si>
  <si>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</si>
  <si>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</si>
  <si>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</si>
  <si>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</si>
  <si>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</si>
  <si>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</si>
  <si>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</si>
  <si>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</si>
  <si>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</si>
  <si>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</si>
  <si>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</si>
  <si>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</si>
  <si>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</si>
  <si>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</si>
  <si>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</si>
  <si>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</si>
  <si>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</si>
  <si>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</si>
  <si>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</si>
  <si>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</si>
  <si>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</si>
  <si>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</si>
  <si>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</si>
  <si>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</si>
  <si>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</si>
  <si>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</si>
  <si>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</si>
  <si>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</si>
  <si>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</si>
  <si>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</si>
  <si>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</si>
  <si>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</si>
  <si>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</si>
  <si>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</si>
  <si>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</si>
  <si>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</si>
  <si>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</si>
  <si>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</si>
  <si>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</si>
  <si>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</si>
  <si>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</si>
  <si>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</si>
  <si>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</si>
  <si>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</si>
  <si>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</si>
  <si>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</si>
  <si>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</si>
  <si>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</si>
  <si>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</si>
  <si>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</si>
  <si>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</si>
  <si>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</si>
  <si>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</si>
  <si>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</si>
  <si>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</si>
  <si>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</si>
  <si>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</si>
  <si>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</si>
  <si>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</si>
  <si>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</si>
  <si>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</si>
  <si>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</si>
  <si>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</si>
  <si>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</si>
  <si>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</si>
  <si>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</si>
  <si>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</si>
  <si>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</si>
  <si>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</si>
  <si>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</si>
  <si>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</si>
  <si>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</si>
  <si>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</si>
  <si>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</si>
  <si>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</si>
  <si>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</si>
  <si>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</si>
  <si>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</si>
  <si>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</si>
  <si>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</si>
  <si>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</si>
  <si>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</si>
  <si>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</si>
  <si>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</si>
  <si>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</si>
  <si>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</si>
  <si>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</si>
  <si>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</si>
  <si>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</si>
  <si>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</si>
  <si>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</si>
  <si>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</si>
  <si>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</si>
  <si>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</si>
  <si>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</si>
  <si>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</si>
  <si>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</si>
  <si>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</si>
  <si>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</si>
  <si>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</si>
  <si>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</si>
  <si>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</si>
  <si>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</si>
  <si>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</si>
  <si>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</si>
  <si>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</si>
  <si>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</si>
  <si>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</si>
  <si>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</si>
  <si>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</si>
  <si>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</si>
  <si>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</si>
  <si>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</si>
  <si>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</si>
  <si>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</si>
  <si>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</si>
  <si>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</si>
  <si>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</si>
  <si>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</si>
  <si>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</si>
  <si>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</si>
  <si>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</si>
  <si>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</si>
  <si>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</si>
  <si>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</si>
  <si>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</si>
  <si>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</si>
  <si>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</si>
  <si>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</si>
  <si>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</si>
  <si>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</si>
  <si>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</si>
  <si>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</si>
  <si>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</si>
  <si>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</si>
  <si>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</si>
  <si>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</si>
  <si>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</si>
  <si>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</si>
  <si>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</si>
  <si>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</si>
  <si>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</si>
  <si>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</si>
  <si>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</si>
  <si>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</si>
  <si>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</si>
  <si>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</si>
  <si>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</si>
  <si>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</si>
  <si>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</si>
  <si>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</si>
  <si>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</si>
  <si>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</si>
  <si>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</si>
  <si>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</si>
  <si>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</si>
  <si>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</si>
  <si>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</si>
  <si>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</si>
  <si>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</si>
  <si>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</si>
  <si>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</si>
  <si>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</si>
  <si>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</si>
  <si>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</si>
  <si>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</si>
  <si>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</si>
  <si>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</si>
  <si>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</si>
  <si>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</si>
  <si>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</si>
  <si>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</si>
  <si>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</si>
  <si>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</si>
  <si>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</si>
  <si>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</si>
  <si>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</si>
  <si>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</si>
  <si>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</si>
  <si>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</si>
  <si>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</si>
  <si>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</si>
  <si>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</si>
  <si>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</si>
  <si>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</si>
  <si>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</si>
  <si>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</si>
  <si>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</si>
  <si>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</si>
  <si>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</si>
  <si>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</si>
  <si>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</si>
  <si>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</si>
  <si>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</si>
  <si>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</si>
  <si>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</si>
  <si>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</si>
  <si>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</si>
  <si>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</si>
  <si>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</si>
  <si>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</si>
  <si>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</si>
  <si>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</si>
  <si>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</si>
  <si>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</si>
  <si>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</si>
  <si>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</si>
  <si>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</si>
  <si>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</si>
  <si>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</si>
  <si>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</si>
  <si>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</si>
  <si>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</si>
  <si>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</si>
  <si>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</si>
  <si>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</si>
  <si>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</si>
  <si>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</si>
  <si>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</si>
  <si>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</si>
  <si>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</si>
  <si>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</si>
  <si>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</si>
  <si>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</si>
  <si>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</si>
  <si>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</si>
  <si>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</si>
  <si>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</si>
  <si>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</si>
  <si>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</si>
  <si>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</si>
  <si>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</si>
  <si>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</si>
  <si>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</si>
  <si>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</si>
  <si>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</si>
  <si>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</si>
  <si>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</si>
  <si>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</si>
  <si>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</si>
  <si>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</si>
  <si>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</si>
  <si>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</si>
  <si>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</si>
  <si>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</si>
  <si>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</si>
  <si>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</si>
  <si>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</si>
  <si>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</si>
  <si>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</si>
  <si>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</si>
  <si>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</si>
  <si>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</si>
  <si>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</si>
  <si>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</si>
  <si>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</si>
  <si>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</si>
  <si>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</si>
  <si>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</si>
  <si>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</si>
  <si>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</si>
  <si>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</si>
  <si>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</si>
  <si>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</si>
  <si>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</si>
  <si>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</si>
  <si>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</si>
  <si>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</si>
  <si>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</si>
  <si>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</si>
  <si>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</si>
  <si>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</si>
  <si>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</si>
  <si>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</si>
  <si>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</si>
  <si>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</si>
  <si>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</si>
  <si>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</si>
  <si>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</si>
  <si>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</si>
  <si>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</si>
  <si>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</si>
  <si>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</si>
  <si>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</si>
  <si>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</si>
  <si>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</si>
  <si>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</si>
  <si>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</si>
  <si>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</si>
  <si>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</si>
  <si>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</si>
  <si>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</si>
  <si>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</si>
  <si>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</si>
  <si>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</si>
  <si>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</si>
  <si>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</si>
  <si>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</si>
  <si>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</si>
  <si>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</si>
  <si>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</si>
  <si>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</si>
  <si>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</si>
  <si>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</si>
  <si>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</si>
  <si>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</si>
  <si>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</si>
  <si>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</si>
  <si>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</si>
  <si>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</si>
  <si>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</si>
  <si>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</si>
  <si>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</si>
  <si>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</si>
  <si>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</si>
  <si>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</si>
  <si>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</si>
  <si>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</si>
  <si>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</si>
  <si>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</si>
  <si>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</si>
  <si>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</si>
  <si>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</si>
  <si>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</si>
  <si>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</si>
  <si>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</si>
  <si>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</si>
  <si>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</si>
  <si>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</si>
  <si>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</si>
  <si>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</si>
  <si>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</si>
  <si>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</si>
  <si>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</si>
  <si>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</si>
  <si>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</si>
  <si>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</si>
  <si>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</si>
  <si>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</si>
  <si>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</si>
  <si>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</si>
  <si>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</si>
  <si>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</si>
  <si>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</si>
  <si>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</si>
  <si>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</si>
  <si>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</si>
  <si>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</si>
  <si>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</si>
  <si>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</si>
  <si>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</si>
  <si>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</si>
  <si>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</si>
  <si>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</si>
  <si>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</si>
  <si>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</si>
  <si>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</si>
  <si>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</si>
  <si>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</si>
  <si>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</si>
  <si>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</si>
  <si>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</si>
  <si>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</si>
  <si>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</si>
  <si>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</si>
  <si>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</si>
  <si>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</si>
  <si>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</si>
  <si>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</si>
  <si>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</si>
  <si>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</si>
  <si>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</si>
  <si>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</si>
  <si>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</si>
  <si>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</si>
  <si>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</si>
  <si>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</si>
  <si>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</si>
  <si>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</si>
  <si>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</si>
  <si>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</si>
  <si>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</si>
  <si>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</si>
  <si>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</si>
  <si>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</si>
  <si>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</si>
  <si>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</si>
  <si>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</si>
  <si>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</si>
  <si>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</si>
  <si>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</si>
  <si>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</si>
  <si>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</si>
  <si>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</si>
  <si>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</si>
  <si>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</si>
  <si>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</si>
  <si>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</si>
  <si>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</si>
  <si>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</si>
  <si>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</si>
  <si>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</si>
  <si>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</si>
  <si>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</si>
  <si>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</si>
  <si>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</si>
  <si>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</si>
  <si>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</si>
  <si>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</si>
  <si>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</si>
  <si>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</si>
  <si>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</si>
  <si>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</si>
  <si>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</si>
  <si>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</si>
  <si>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</si>
  <si>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</si>
  <si>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</si>
  <si>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</si>
  <si>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</si>
  <si>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</si>
  <si>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</si>
  <si>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</si>
  <si>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</si>
  <si>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</si>
  <si>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</si>
  <si>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</si>
  <si>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</si>
  <si>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</si>
  <si>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</si>
  <si>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</si>
  <si>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</si>
  <si>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</si>
  <si>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</si>
  <si>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</si>
  <si>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</si>
  <si>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</si>
  <si>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</si>
  <si>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</si>
  <si>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</si>
  <si>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</si>
  <si>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</si>
  <si>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</si>
  <si>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</si>
  <si>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</si>
  <si>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</si>
  <si>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</si>
  <si>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</si>
  <si>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</si>
  <si>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</si>
  <si>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</si>
  <si>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</si>
  <si>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</si>
  <si>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</si>
  <si>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</si>
  <si>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</si>
  <si>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</si>
  <si>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</si>
  <si>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</si>
  <si>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</si>
  <si>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</si>
  <si>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</si>
  <si>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</si>
  <si>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</si>
  <si>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</si>
  <si>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</si>
  <si>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</si>
  <si>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</si>
  <si>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</si>
  <si>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</si>
  <si>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</si>
  <si>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</si>
  <si>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</si>
  <si>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</si>
  <si>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</si>
  <si>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</si>
  <si>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</si>
  <si>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</si>
  <si>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</si>
  <si>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</si>
  <si>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</si>
  <si>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</si>
  <si>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</si>
  <si>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</si>
  <si>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</si>
  <si>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</si>
  <si>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</si>
  <si>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</si>
  <si>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</si>
  <si>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</si>
  <si>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</si>
  <si>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</si>
  <si>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</si>
  <si>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</si>
  <si>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</si>
  <si>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</si>
  <si>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</si>
  <si>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</si>
  <si>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</si>
  <si>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</si>
  <si>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</si>
  <si>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</si>
  <si>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</si>
  <si>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</si>
  <si>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</si>
  <si>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</si>
  <si>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</si>
  <si>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</si>
  <si>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</si>
  <si>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</si>
  <si>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</si>
  <si>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</si>
  <si>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</si>
  <si>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</si>
  <si>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</si>
  <si>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</si>
  <si>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</si>
  <si>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</si>
  <si>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</si>
  <si>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</si>
  <si>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</si>
  <si>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</si>
  <si>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</si>
  <si>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</si>
  <si>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</si>
  <si>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</si>
  <si>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</si>
  <si>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</si>
  <si>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</si>
  <si>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</si>
  <si>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</si>
  <si>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</si>
  <si>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</si>
  <si>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</si>
  <si>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</si>
  <si>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</si>
  <si>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</si>
  <si>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</si>
  <si>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</si>
  <si>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</si>
  <si>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</si>
  <si>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</si>
  <si>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</si>
  <si>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</si>
  <si>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</si>
  <si>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</si>
  <si>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</si>
  <si>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</si>
  <si>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</si>
  <si>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</si>
  <si>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</si>
  <si>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</si>
  <si>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</si>
  <si>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</si>
  <si>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</si>
  <si>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</si>
  <si>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</si>
  <si>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</si>
  <si>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</si>
  <si>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</si>
  <si>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</si>
  <si>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</si>
  <si>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</si>
  <si>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</si>
  <si>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</si>
  <si>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</si>
  <si>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</si>
  <si>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</si>
  <si>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</si>
  <si>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</si>
  <si>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</si>
  <si>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</si>
  <si>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</si>
  <si>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</si>
  <si>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</si>
  <si>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</si>
  <si>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</si>
  <si>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</si>
  <si>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</si>
  <si>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</si>
  <si>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</si>
  <si>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</si>
  <si>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</si>
  <si>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</si>
  <si>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</si>
  <si>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</si>
  <si>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</si>
  <si>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</si>
  <si>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</si>
  <si>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</si>
  <si>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</si>
  <si>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</si>
  <si>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</si>
  <si>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</si>
  <si>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</si>
  <si>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</si>
  <si>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</si>
  <si>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</si>
  <si>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</si>
  <si>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</si>
  <si>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</si>
  <si>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</si>
  <si>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</si>
  <si>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</si>
  <si>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</si>
  <si>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</si>
  <si>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</si>
  <si>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</si>
  <si>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</si>
  <si>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</si>
  <si>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</si>
  <si>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</si>
  <si>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</si>
  <si>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</si>
  <si>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</si>
  <si>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</si>
  <si>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</si>
  <si>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</si>
  <si>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</si>
  <si>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</si>
  <si>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</si>
  <si>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</si>
  <si>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</si>
  <si>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</si>
  <si>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</si>
  <si>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</si>
  <si>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</si>
  <si>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</si>
  <si>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</si>
  <si>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</si>
  <si>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</si>
  <si>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</si>
  <si>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</si>
  <si>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</si>
  <si>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</si>
  <si>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</si>
  <si>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</si>
  <si>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</si>
  <si>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</si>
  <si>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</si>
  <si>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</si>
  <si>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</si>
  <si>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</si>
  <si>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</si>
  <si>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</si>
  <si>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</si>
  <si>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</si>
  <si>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</si>
  <si>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</si>
  <si>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</si>
  <si>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</si>
  <si>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</si>
  <si>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</si>
  <si>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</si>
  <si>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</si>
  <si>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</si>
  <si>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</si>
  <si>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</si>
  <si>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</si>
  <si>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</si>
  <si>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</si>
  <si>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</si>
  <si>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</si>
  <si>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</si>
  <si>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</si>
  <si>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</si>
  <si>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</si>
  <si>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</si>
  <si>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</si>
  <si>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</si>
  <si>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</si>
  <si>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</si>
  <si>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</si>
  <si>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</si>
  <si>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</si>
  <si>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</si>
  <si>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</si>
  <si>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</si>
  <si>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</si>
  <si>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</si>
  <si>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</si>
  <si>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</si>
  <si>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</si>
  <si>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</si>
  <si>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</si>
  <si>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</si>
  <si>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</si>
  <si>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</si>
  <si>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</si>
  <si>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</si>
  <si>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</si>
  <si>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</si>
  <si>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</si>
  <si>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</si>
  <si>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</si>
  <si>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</si>
  <si>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</si>
  <si>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</si>
  <si>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</si>
  <si>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</si>
  <si>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</si>
  <si>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</si>
  <si>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</si>
  <si>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</si>
  <si>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</si>
  <si>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</si>
  <si>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</si>
  <si>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</si>
  <si>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</si>
  <si>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</si>
  <si>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</si>
  <si>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</si>
  <si>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</si>
  <si>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</si>
  <si>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</si>
  <si>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</si>
  <si>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</si>
  <si>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</si>
  <si>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</si>
  <si>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</si>
  <si>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</si>
  <si>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</si>
  <si>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</si>
  <si>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</si>
  <si>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</si>
  <si>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</si>
  <si>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</si>
  <si>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</si>
  <si>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</si>
  <si>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</si>
  <si>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</si>
  <si>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</si>
  <si>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</si>
  <si>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</si>
  <si>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</si>
  <si>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</si>
  <si>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</si>
  <si>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</si>
  <si>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</si>
  <si>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</si>
  <si>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</si>
  <si>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Number of new stores planned</t>
  </si>
  <si>
    <t>2015 (actual)</t>
  </si>
  <si>
    <t>2016 (expected)</t>
  </si>
  <si>
    <t>2017 (expected)</t>
  </si>
  <si>
    <t>2018 (expected)</t>
  </si>
  <si>
    <t>2019 (expected)</t>
  </si>
  <si>
    <t>Number of stores at year-end</t>
  </si>
  <si>
    <t>Chiboodle, Inc.</t>
  </si>
  <si>
    <t>Year_opened</t>
  </si>
  <si>
    <t>Zip_code</t>
  </si>
  <si>
    <t>Existing stores as of Dec 31, 2015 -- zip code and year of opening</t>
  </si>
  <si>
    <t>Average Price</t>
  </si>
  <si>
    <t>Quick service chain 4</t>
  </si>
  <si>
    <t>Quick service chain 5</t>
  </si>
  <si>
    <t>Restaurant</t>
  </si>
  <si>
    <t>Average price of salad</t>
  </si>
  <si>
    <t>McDaisy's</t>
  </si>
  <si>
    <t>Trendy's</t>
  </si>
  <si>
    <t>Adoba</t>
  </si>
  <si>
    <t>Mosi</t>
  </si>
  <si>
    <t>Trick-zila</t>
  </si>
  <si>
    <t>Wanda Express</t>
  </si>
  <si>
    <t>Years after launch</t>
  </si>
  <si>
    <t>Sofritas</t>
  </si>
  <si>
    <t>Guacamole</t>
  </si>
  <si>
    <t>Corn salsa</t>
  </si>
  <si>
    <t>% of Chiboodle locations serving new item</t>
  </si>
  <si>
    <t xml:space="preserve">When a new menu item is launched, not all restaurant locations start selling it on day 1. It can take a few years for it to penetrate nationwide. </t>
  </si>
  <si>
    <t>I would buy a salad in addition to today's purchase</t>
  </si>
  <si>
    <t>I would buy a salad instead of today's purchase</t>
  </si>
  <si>
    <t>I would make no change to my purchase</t>
  </si>
  <si>
    <t>How would your purchase behavior change if Chiboodle offered salads on the menu?</t>
  </si>
  <si>
    <t>Question asked, right after people check out at the counter:</t>
  </si>
  <si>
    <t>Burrito</t>
  </si>
  <si>
    <t>Item purchased by survey respondent</t>
  </si>
  <si>
    <t>Taco</t>
  </si>
  <si>
    <t>Kids meal</t>
  </si>
  <si>
    <t>Drink</t>
  </si>
  <si>
    <t>2017E</t>
  </si>
  <si>
    <t>2018E</t>
  </si>
  <si>
    <t>2019E</t>
  </si>
  <si>
    <t>Revenue</t>
  </si>
  <si>
    <t>YoY change</t>
  </si>
  <si>
    <t>-</t>
  </si>
  <si>
    <t>Sale price per unit</t>
  </si>
  <si>
    <t>Total revenue</t>
  </si>
  <si>
    <t>2016E</t>
  </si>
  <si>
    <t>Revenue per Store</t>
  </si>
  <si>
    <t>Segment</t>
  </si>
  <si>
    <t>YOY</t>
  </si>
  <si>
    <t>Sales Dollars</t>
  </si>
  <si>
    <t>Total Sales</t>
  </si>
  <si>
    <t>Total Revenue</t>
  </si>
  <si>
    <t>Store Opening Year</t>
  </si>
  <si>
    <t>Revenue Increase</t>
  </si>
  <si>
    <t>2015 Revenue</t>
  </si>
  <si>
    <t>Old Locations</t>
  </si>
  <si>
    <t>New Locations</t>
  </si>
  <si>
    <t>Total</t>
  </si>
  <si>
    <t>check</t>
  </si>
  <si>
    <t>Year</t>
  </si>
  <si>
    <t>Location</t>
  </si>
  <si>
    <t>New locations opened by year</t>
  </si>
  <si>
    <t># of Locations Opened</t>
  </si>
  <si>
    <t>Revenue per Store (all products)</t>
  </si>
  <si>
    <t>Tacos (revenue per store)</t>
  </si>
  <si>
    <t>Kids menu (revenue per store)</t>
  </si>
  <si>
    <t>Drinks  (revenue per store)</t>
  </si>
  <si>
    <t>Chiboodle Total Revenue</t>
  </si>
  <si>
    <t>Revenue Growth % (YoY)</t>
  </si>
  <si>
    <t>Burritos (revenue per store)</t>
  </si>
  <si>
    <t>Forecast - Business as Usual</t>
  </si>
  <si>
    <t>Salads</t>
  </si>
  <si>
    <t>Salads  (revenue per store)</t>
  </si>
  <si>
    <t>Forecast - Project Crunch</t>
  </si>
  <si>
    <t>Variable</t>
  </si>
  <si>
    <t>Assumed Value</t>
  </si>
  <si>
    <t>Rationale / Source</t>
  </si>
  <si>
    <t>Confidence in Assumption</t>
  </si>
  <si>
    <t>Price of Salads</t>
  </si>
  <si>
    <t>Average of Competitors</t>
  </si>
  <si>
    <t>High</t>
  </si>
  <si>
    <t>Quantity of Salads per Store</t>
  </si>
  <si>
    <t>Customer Survey</t>
  </si>
  <si>
    <t>Moderate</t>
  </si>
  <si>
    <t># of Salads Adopting Stores</t>
  </si>
  <si>
    <t>Adoption curves</t>
  </si>
  <si>
    <t>Survey Results</t>
  </si>
  <si>
    <t>Salad purchase instead of Burrito %</t>
  </si>
  <si>
    <t>Salad purchase in addition to Taco %</t>
  </si>
  <si>
    <t>Number of Salads adopting Stores at year-end</t>
  </si>
  <si>
    <t>Salads (total quantity)</t>
  </si>
  <si>
    <t>Units sold per store</t>
  </si>
  <si>
    <t>Product Quantity per Store (as usual)</t>
  </si>
  <si>
    <t>% Salads Adopting Stores</t>
  </si>
  <si>
    <t>Average of % of last three product launches</t>
  </si>
  <si>
    <t>Salad purchase instead of Burrito % + 
Salad purchase in addition to Taco %</t>
  </si>
  <si>
    <t>Price of Salads (Average)</t>
  </si>
  <si>
    <t>Sensitivity Analysis</t>
  </si>
  <si>
    <t>Price of Salads (Top Range)</t>
  </si>
  <si>
    <t>Business As Usual</t>
  </si>
  <si>
    <t>Project Crunch Scenario 1 (Price salads at mid-range)</t>
  </si>
  <si>
    <t>Project Crunch Scenario 2 (Price salads at top-range)</t>
  </si>
  <si>
    <t>Forecast - Sensitivity Analysis</t>
  </si>
  <si>
    <t>Product Quantity per Store (Project Crunch)</t>
  </si>
  <si>
    <t>Forecasting Case Study</t>
  </si>
  <si>
    <t>Model</t>
  </si>
  <si>
    <t>Presentation</t>
  </si>
  <si>
    <t>Data</t>
  </si>
  <si>
    <t>Back to Table of Contents</t>
  </si>
  <si>
    <t>Forecast - Project Crunch Sensitivity Analysis</t>
  </si>
  <si>
    <t>2015 vs 2014 Sales by Product Category</t>
  </si>
  <si>
    <t>Key Assumptions/Methodology</t>
  </si>
  <si>
    <t>Forecast Model - Business as Usual</t>
  </si>
  <si>
    <t>Forecast Model - Project Crunch</t>
  </si>
  <si>
    <t>Project Crunch - Sensitivity Analysis</t>
  </si>
  <si>
    <t>2015 vs 2014 Sales by Location</t>
  </si>
  <si>
    <t>New Locations by Year</t>
  </si>
  <si>
    <t>Project Crunch - Key Assumptions</t>
  </si>
  <si>
    <t>Project Crunch - Forecast</t>
  </si>
  <si>
    <t>Project Crunch - Sensitiviy Analysis</t>
  </si>
  <si>
    <t>A.</t>
  </si>
  <si>
    <t>B.</t>
  </si>
  <si>
    <t>C.</t>
  </si>
  <si>
    <t>D.</t>
  </si>
  <si>
    <t>E.</t>
  </si>
  <si>
    <t>F.</t>
  </si>
  <si>
    <t>G.</t>
  </si>
  <si>
    <t>Sales by store</t>
  </si>
  <si>
    <t>Store opening dates</t>
  </si>
  <si>
    <t>New locations planned</t>
  </si>
  <si>
    <t>Current prices</t>
  </si>
  <si>
    <t>Competitor salad prices</t>
  </si>
  <si>
    <t>Survey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</si>
</sst>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[$$-409]* #,##0.00_);_([$$-409]* \(#,##0.00\);_([$$-409]* &quot;-&quot;??_);_(@_)"/>
    <numFmt numFmtId="166" formatCode="00000"/>
    <numFmt numFmtId="167" formatCode="&quot;$&quot;#,##0.00"/>
    <numFmt numFmtId="168" formatCode="0.0%"/>
  </numFmts>
  <fonts count="3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b/>
      <i/>
      <sz val="14"/>
      <name val="Arial"/>
      <family val="2"/>
    </font>
    <font>
      <b/>
      <sz val="14.4"/>
      <color rgb="FF000000"/>
      <name val="Calibri"/>
      <family val="2"/>
    </font>
    <font>
      <sz val="14.4"/>
      <color rgb="FF000000"/>
      <name val="Calibri"/>
      <family val="2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i/>
      <sz val="12"/>
      <color rgb="FFFA7D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.4"/>
      <color rgb="FFFF0000"/>
      <name val="Calibri"/>
      <family val="2"/>
    </font>
    <font>
      <sz val="12"/>
      <color rgb="FFFF000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i/>
      <u/>
      <sz val="11"/>
      <color theme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15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6" fillId="4" borderId="5" applyNumberFormat="0" applyAlignment="0" applyProtection="0"/>
    <xf numFmtId="0" fontId="18" fillId="4" borderId="6" applyNumberFormat="0" applyAlignment="0" applyProtection="0"/>
    <xf numFmtId="0" fontId="19" fillId="3" borderId="5" applyNumberFormat="0" applyAlignment="0" applyProtection="0"/>
    <xf numFmtId="0" fontId="20" fillId="4" borderId="5" applyNumberFormat="0" applyAlignment="0" applyProtection="0"/>
    <xf numFmtId="0" fontId="1" fillId="6" borderId="0" applyNumberFormat="0" applyBorder="0" applyAlignment="0" applyProtection="0"/>
    <xf numFmtId="44" fontId="2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92">
    <xf numFmtId="0" fontId="0" fillId="0" borderId="0" xfId="0"/>
    <xf numFmtId="0" fontId="3" fillId="0" borderId="0" xfId="0" applyFont="1"/>
    <xf numFmtId="0" fontId="0" fillId="0" borderId="0" xfId="0" applyFont="1"/>
    <xf numFmtId="164" fontId="0" fillId="0" borderId="0" xfId="1" applyNumberFormat="1" applyFont="1"/>
    <xf numFmtId="164" fontId="0" fillId="0" borderId="0" xfId="0" applyNumberFormat="1"/>
    <xf numFmtId="0" fontId="7" fillId="0" borderId="0" xfId="0" applyFont="1"/>
    <xf numFmtId="0" fontId="8" fillId="0" borderId="0" xfId="0" applyFont="1"/>
    <xf numFmtId="0" fontId="9" fillId="0" borderId="0" xfId="0" applyFont="1"/>
    <xf numFmtId="165" fontId="9" fillId="0" borderId="0" xfId="0" applyNumberFormat="1" applyFont="1"/>
    <xf numFmtId="0" fontId="10" fillId="0" borderId="0" xfId="0" applyFont="1"/>
    <xf numFmtId="0" fontId="11" fillId="0" borderId="0" xfId="0" applyFont="1"/>
    <xf numFmtId="166" fontId="0" fillId="0" borderId="0" xfId="0" applyNumberFormat="1"/>
    <xf numFmtId="0" fontId="9" fillId="0" borderId="1" xfId="0" applyFont="1" applyBorder="1"/>
    <xf numFmtId="165" fontId="9" fillId="0" borderId="1" xfId="0" applyNumberFormat="1" applyFont="1" applyBorder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9" fontId="9" fillId="0" borderId="1" xfId="2" applyFont="1" applyBorder="1" applyAlignment="1">
      <alignment horizontal="center"/>
    </xf>
    <xf numFmtId="0" fontId="9" fillId="0" borderId="1" xfId="0" quotePrefix="1" applyFont="1" applyBorder="1"/>
    <xf numFmtId="0" fontId="12" fillId="0" borderId="0" xfId="0" applyFont="1"/>
    <xf numFmtId="0" fontId="13" fillId="0" borderId="0" xfId="0" applyFont="1"/>
    <xf numFmtId="0" fontId="0" fillId="0" borderId="0" xfId="0" applyAlignment="1">
      <alignment horizontal="center"/>
    </xf>
    <xf numFmtId="0" fontId="3" fillId="5" borderId="7" xfId="0" applyFont="1" applyFill="1" applyBorder="1" applyAlignment="1">
      <alignment horizontal="center"/>
    </xf>
    <xf numFmtId="167" fontId="14" fillId="0" borderId="0" xfId="0" applyNumberFormat="1" applyFont="1"/>
    <xf numFmtId="167" fontId="3" fillId="0" borderId="0" xfId="0" applyNumberFormat="1" applyFont="1" applyAlignment="1">
      <alignment horizontal="center"/>
    </xf>
    <xf numFmtId="167" fontId="0" fillId="0" borderId="0" xfId="0" applyNumberFormat="1"/>
    <xf numFmtId="167" fontId="3" fillId="0" borderId="0" xfId="0" applyNumberFormat="1" applyFont="1"/>
    <xf numFmtId="0" fontId="3" fillId="0" borderId="0" xfId="0" applyFont="1" applyAlignment="1">
      <alignment horizontal="left" indent="1"/>
    </xf>
    <xf numFmtId="3" fontId="0" fillId="0" borderId="0" xfId="0" applyNumberFormat="1" applyAlignment="1">
      <alignment horizontal="left" indent="2"/>
    </xf>
    <xf numFmtId="3" fontId="0" fillId="0" borderId="0" xfId="0" applyNumberFormat="1" applyAlignment="1">
      <alignment horizontal="center"/>
    </xf>
    <xf numFmtId="3" fontId="0" fillId="0" borderId="0" xfId="0" applyNumberFormat="1"/>
    <xf numFmtId="9" fontId="15" fillId="0" borderId="0" xfId="2" applyFont="1" applyAlignment="1">
      <alignment horizontal="left" indent="3"/>
    </xf>
    <xf numFmtId="9" fontId="15" fillId="0" borderId="0" xfId="2" applyFont="1" applyAlignment="1">
      <alignment horizontal="center"/>
    </xf>
    <xf numFmtId="9" fontId="15" fillId="0" borderId="0" xfId="2" applyFont="1"/>
    <xf numFmtId="167" fontId="0" fillId="0" borderId="0" xfId="0" applyNumberFormat="1" applyAlignment="1">
      <alignment horizontal="left" indent="2"/>
    </xf>
    <xf numFmtId="167" fontId="0" fillId="0" borderId="0" xfId="0" applyNumberFormat="1" applyAlignment="1">
      <alignment horizontal="center"/>
    </xf>
    <xf numFmtId="9" fontId="0" fillId="0" borderId="0" xfId="2" applyFont="1" applyAlignment="1">
      <alignment horizontal="left" indent="3"/>
    </xf>
    <xf numFmtId="9" fontId="0" fillId="0" borderId="0" xfId="2" applyFont="1" applyAlignment="1">
      <alignment horizontal="center"/>
    </xf>
    <xf numFmtId="9" fontId="0" fillId="0" borderId="0" xfId="2" applyFont="1"/>
    <xf numFmtId="164" fontId="17" fillId="4" borderId="5" xfId="1" applyNumberFormat="1" applyFont="1" applyFill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167" fontId="3" fillId="0" borderId="0" xfId="0" applyNumberFormat="1" applyFont="1" applyAlignment="1">
      <alignment horizontal="left" indent="2"/>
    </xf>
    <xf numFmtId="167" fontId="0" fillId="0" borderId="0" xfId="0" applyNumberFormat="1" applyFont="1" applyAlignment="1">
      <alignment horizontal="center"/>
    </xf>
    <xf numFmtId="0" fontId="21" fillId="0" borderId="0" xfId="0" applyFont="1"/>
    <xf numFmtId="0" fontId="22" fillId="7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7" fontId="20" fillId="4" borderId="5" xfId="150" applyNumberFormat="1" applyAlignment="1">
      <alignment horizontal="center" vertical="center"/>
    </xf>
    <xf numFmtId="10" fontId="1" fillId="6" borderId="1" xfId="151" applyNumberFormat="1" applyBorder="1" applyAlignment="1">
      <alignment horizontal="center" vertical="center"/>
    </xf>
    <xf numFmtId="9" fontId="2" fillId="0" borderId="0" xfId="2" applyFont="1" applyAlignment="1">
      <alignment horizontal="center"/>
    </xf>
    <xf numFmtId="168" fontId="0" fillId="0" borderId="0" xfId="2" applyNumberFormat="1" applyFont="1"/>
    <xf numFmtId="10" fontId="0" fillId="0" borderId="0" xfId="2" applyNumberFormat="1" applyFont="1"/>
    <xf numFmtId="0" fontId="23" fillId="0" borderId="0" xfId="0" applyFont="1"/>
    <xf numFmtId="167" fontId="0" fillId="0" borderId="0" xfId="2" applyNumberFormat="1" applyFont="1"/>
    <xf numFmtId="167" fontId="0" fillId="0" borderId="8" xfId="0" applyNumberFormat="1" applyBorder="1"/>
    <xf numFmtId="0" fontId="25" fillId="0" borderId="0" xfId="0" applyFont="1"/>
    <xf numFmtId="0" fontId="24" fillId="0" borderId="0" xfId="0" applyFont="1"/>
    <xf numFmtId="43" fontId="24" fillId="0" borderId="0" xfId="1" applyFont="1"/>
    <xf numFmtId="164" fontId="24" fillId="0" borderId="0" xfId="1" applyNumberFormat="1" applyFont="1"/>
    <xf numFmtId="0" fontId="0" fillId="0" borderId="9" xfId="0" applyFont="1" applyBorder="1" applyAlignment="1">
      <alignment horizontal="left"/>
    </xf>
    <xf numFmtId="0" fontId="24" fillId="0" borderId="0" xfId="0" applyFont="1" applyFill="1" applyBorder="1" applyAlignment="1">
      <alignment horizontal="left"/>
    </xf>
    <xf numFmtId="0" fontId="3" fillId="8" borderId="7" xfId="0" applyFont="1" applyFill="1" applyBorder="1" applyAlignment="1">
      <alignment horizontal="center"/>
    </xf>
    <xf numFmtId="168" fontId="19" fillId="3" borderId="5" xfId="149" applyNumberFormat="1" applyAlignment="1">
      <alignment horizontal="center"/>
    </xf>
    <xf numFmtId="43" fontId="24" fillId="0" borderId="0" xfId="1" applyFont="1" applyAlignment="1">
      <alignment horizontal="center"/>
    </xf>
    <xf numFmtId="168" fontId="0" fillId="0" borderId="0" xfId="2" applyNumberFormat="1" applyFont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26" fillId="0" borderId="0" xfId="0" applyFont="1" applyAlignment="1">
      <alignment horizontal="left" indent="1"/>
    </xf>
    <xf numFmtId="3" fontId="24" fillId="0" borderId="0" xfId="0" applyNumberFormat="1" applyFont="1" applyAlignment="1">
      <alignment horizontal="left" indent="2"/>
    </xf>
    <xf numFmtId="9" fontId="25" fillId="0" borderId="0" xfId="2" applyFont="1" applyAlignment="1">
      <alignment horizontal="left" indent="3"/>
    </xf>
    <xf numFmtId="167" fontId="24" fillId="0" borderId="0" xfId="0" applyNumberFormat="1" applyFont="1" applyAlignment="1">
      <alignment horizontal="left" indent="2"/>
    </xf>
    <xf numFmtId="167" fontId="26" fillId="0" borderId="0" xfId="0" applyNumberFormat="1" applyFont="1" applyAlignment="1">
      <alignment horizontal="left" indent="2"/>
    </xf>
    <xf numFmtId="0" fontId="0" fillId="0" borderId="0" xfId="0" applyFont="1" applyAlignment="1">
      <alignment horizontal="left" indent="1"/>
    </xf>
    <xf numFmtId="0" fontId="24" fillId="0" borderId="0" xfId="0" applyFont="1" applyAlignment="1">
      <alignment horizontal="left" indent="1"/>
    </xf>
    <xf numFmtId="0" fontId="15" fillId="0" borderId="0" xfId="0" applyFont="1" applyAlignment="1">
      <alignment horizontal="left" indent="1"/>
    </xf>
    <xf numFmtId="9" fontId="0" fillId="0" borderId="0" xfId="0" applyNumberFormat="1"/>
    <xf numFmtId="167" fontId="27" fillId="0" borderId="0" xfId="0" applyNumberFormat="1" applyFont="1"/>
    <xf numFmtId="3" fontId="24" fillId="0" borderId="0" xfId="0" applyNumberFormat="1" applyFont="1"/>
    <xf numFmtId="0" fontId="25" fillId="0" borderId="0" xfId="0" applyFont="1" applyAlignment="1">
      <alignment horizontal="left" indent="1"/>
    </xf>
    <xf numFmtId="0" fontId="3" fillId="9" borderId="0" xfId="0" applyFont="1" applyFill="1" applyAlignment="1">
      <alignment horizontal="center" vertical="center" wrapText="1"/>
    </xf>
    <xf numFmtId="0" fontId="24" fillId="0" borderId="0" xfId="0" applyFont="1" applyAlignment="1">
      <alignment horizontal="center"/>
    </xf>
    <xf numFmtId="9" fontId="25" fillId="0" borderId="0" xfId="2" applyFont="1" applyAlignment="1">
      <alignment horizontal="center"/>
    </xf>
    <xf numFmtId="167" fontId="19" fillId="3" borderId="5" xfId="152" applyNumberFormat="1" applyFont="1" applyFill="1" applyBorder="1" applyAlignment="1">
      <alignment horizontal="center"/>
    </xf>
    <xf numFmtId="167" fontId="20" fillId="4" borderId="5" xfId="150" applyNumberFormat="1" applyAlignment="1">
      <alignment horizontal="center"/>
    </xf>
    <xf numFmtId="167" fontId="26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28" fillId="0" borderId="0" xfId="0" applyFont="1"/>
    <xf numFmtId="0" fontId="29" fillId="0" borderId="0" xfId="0" applyFont="1"/>
    <xf numFmtId="164" fontId="19" fillId="3" borderId="5" xfId="1" applyNumberFormat="1" applyFont="1" applyFill="1" applyBorder="1" applyAlignment="1">
      <alignment horizontal="center"/>
    </xf>
    <xf numFmtId="0" fontId="4" fillId="0" borderId="0" xfId="153"/>
    <xf numFmtId="0" fontId="30" fillId="0" borderId="0" xfId="153" applyFont="1"/>
    <xf numFmtId="0" fontId="0" fillId="0" borderId="0" xfId="0" applyAlignment="1">
      <alignment horizontal="right"/>
    </xf>
  </cellXfs>
  <cellStyles count="154">
    <cellStyle name="20% - Accent1" xfId="151" builtinId="30"/>
    <cellStyle name="Calculation" xfId="150" builtinId="22"/>
    <cellStyle name="Calculation 2" xfId="147"/>
    <cellStyle name="Comma" xfId="1" builtinId="3"/>
    <cellStyle name="Currency" xfId="152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53" builtinId="8"/>
    <cellStyle name="Input" xfId="149" builtinId="20"/>
    <cellStyle name="Normal" xfId="0" builtinId="0"/>
    <cellStyle name="Output 2" xfId="148"/>
    <cellStyle name="Percent" xfId="2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Revenue by Product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'Slide 1 - 2015 vs 2014 Sales'!$B$6</c:f>
              <c:strCache>
                <c:ptCount val="1"/>
                <c:pt idx="0">
                  <c:v>Burritos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'Slide 1 - 2015 vs 2014 Sales'!$C$5:$E$5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YOY</c:v>
                </c:pt>
              </c:strCache>
            </c:strRef>
          </c:cat>
          <c:val>
            <c:numRef>
              <c:f>'Slide 1 - 2015 vs 2014 Sales'!$C$6:$E$6</c:f>
              <c:numCache>
                <c:formatCode>"$"#,##0.00</c:formatCode>
                <c:ptCount val="3"/>
                <c:pt idx="0">
                  <c:v>1724000374.1600046</c:v>
                </c:pt>
                <c:pt idx="1">
                  <c:v>1710464739.8399999</c:v>
                </c:pt>
                <c:pt idx="2" formatCode="0.00%">
                  <c:v>-7.8512943053157258E-3</c:v>
                </c:pt>
              </c:numCache>
            </c:numRef>
          </c:val>
        </c:ser>
        <c:ser>
          <c:idx val="1"/>
          <c:order val="1"/>
          <c:tx>
            <c:strRef>
              <c:f>'Slide 1 - 2015 vs 2014 Sales'!$B$7</c:f>
              <c:strCache>
                <c:ptCount val="1"/>
                <c:pt idx="0">
                  <c:v>Tacos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'Slide 1 - 2015 vs 2014 Sales'!$C$5:$E$5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YOY</c:v>
                </c:pt>
              </c:strCache>
            </c:strRef>
          </c:cat>
          <c:val>
            <c:numRef>
              <c:f>'Slide 1 - 2015 vs 2014 Sales'!$C$7:$E$7</c:f>
              <c:numCache>
                <c:formatCode>"$"#,##0.00</c:formatCode>
                <c:ptCount val="3"/>
                <c:pt idx="0">
                  <c:v>1396436936.7499976</c:v>
                </c:pt>
                <c:pt idx="1">
                  <c:v>1462897474.6500008</c:v>
                </c:pt>
                <c:pt idx="2" formatCode="0.00%">
                  <c:v>4.7592938965564935E-2</c:v>
                </c:pt>
              </c:numCache>
            </c:numRef>
          </c:val>
        </c:ser>
        <c:ser>
          <c:idx val="2"/>
          <c:order val="2"/>
          <c:tx>
            <c:strRef>
              <c:f>'Slide 1 - 2015 vs 2014 Sales'!$B$8</c:f>
              <c:strCache>
                <c:ptCount val="1"/>
                <c:pt idx="0">
                  <c:v>Kids menu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100000"/>
                    <a:shade val="100000"/>
                    <a:satMod val="130000"/>
                  </a:schemeClr>
                </a:gs>
                <a:gs pos="100000">
                  <a:schemeClr val="accent3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'Slide 1 - 2015 vs 2014 Sales'!$C$5:$E$5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YOY</c:v>
                </c:pt>
              </c:strCache>
            </c:strRef>
          </c:cat>
          <c:val>
            <c:numRef>
              <c:f>'Slide 1 - 2015 vs 2014 Sales'!$C$8:$E$8</c:f>
              <c:numCache>
                <c:formatCode>"$"#,##0.00</c:formatCode>
                <c:ptCount val="3"/>
                <c:pt idx="0">
                  <c:v>349105048.32999945</c:v>
                </c:pt>
                <c:pt idx="1">
                  <c:v>360097839.99999869</c:v>
                </c:pt>
                <c:pt idx="2" formatCode="0.00%">
                  <c:v>3.1488492425374659E-2</c:v>
                </c:pt>
              </c:numCache>
            </c:numRef>
          </c:val>
        </c:ser>
        <c:ser>
          <c:idx val="3"/>
          <c:order val="3"/>
          <c:tx>
            <c:strRef>
              <c:f>'Slide 1 - 2015 vs 2014 Sales'!$B$9</c:f>
              <c:strCache>
                <c:ptCount val="1"/>
                <c:pt idx="0">
                  <c:v>Drinks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100000"/>
                    <a:shade val="100000"/>
                    <a:satMod val="130000"/>
                  </a:schemeClr>
                </a:gs>
                <a:gs pos="100000">
                  <a:schemeClr val="accent4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'Slide 1 - 2015 vs 2014 Sales'!$C$5:$E$5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YOY</c:v>
                </c:pt>
              </c:strCache>
            </c:strRef>
          </c:cat>
          <c:val>
            <c:numRef>
              <c:f>'Slide 1 - 2015 vs 2014 Sales'!$C$9:$E$9</c:f>
              <c:numCache>
                <c:formatCode>"$"#,##0.00</c:formatCode>
                <c:ptCount val="3"/>
                <c:pt idx="0">
                  <c:v>638726640.71000075</c:v>
                </c:pt>
                <c:pt idx="1">
                  <c:v>967762945.5099982</c:v>
                </c:pt>
                <c:pt idx="2" formatCode="0.00%">
                  <c:v>0.51514416939654284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5459008"/>
        <c:axId val="725459400"/>
      </c:barChart>
      <c:catAx>
        <c:axId val="72545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59400"/>
        <c:crosses val="autoZero"/>
        <c:auto val="1"/>
        <c:lblAlgn val="ctr"/>
        <c:lblOffset val="100"/>
        <c:noMultiLvlLbl val="0"/>
      </c:catAx>
      <c:valAx>
        <c:axId val="7254594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590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Revenue by Product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'Slide 1 - 2015 vs 2014 Sales'!$C$5</c:f>
              <c:strCache>
                <c:ptCount val="1"/>
                <c:pt idx="0">
                  <c:v>2014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'Slide 1 - 2015 vs 2014 Sales'!$B$6:$B$9</c:f>
              <c:strCache>
                <c:ptCount val="4"/>
                <c:pt idx="0">
                  <c:v>Burritos</c:v>
                </c:pt>
                <c:pt idx="1">
                  <c:v>Tacos</c:v>
                </c:pt>
                <c:pt idx="2">
                  <c:v>Kids menu</c:v>
                </c:pt>
                <c:pt idx="3">
                  <c:v>Drinks</c:v>
                </c:pt>
              </c:strCache>
            </c:strRef>
          </c:cat>
          <c:val>
            <c:numRef>
              <c:f>'Slide 1 - 2015 vs 2014 Sales'!$C$6:$C$9</c:f>
              <c:numCache>
                <c:formatCode>"$"#,##0.00</c:formatCode>
                <c:ptCount val="4"/>
                <c:pt idx="0">
                  <c:v>1724000374.1600046</c:v>
                </c:pt>
                <c:pt idx="1">
                  <c:v>1396436936.7499976</c:v>
                </c:pt>
                <c:pt idx="2">
                  <c:v>349105048.32999945</c:v>
                </c:pt>
                <c:pt idx="3">
                  <c:v>638726640.71000075</c:v>
                </c:pt>
              </c:numCache>
            </c:numRef>
          </c:val>
        </c:ser>
        <c:ser>
          <c:idx val="1"/>
          <c:order val="1"/>
          <c:tx>
            <c:strRef>
              <c:f>'Slide 1 - 2015 vs 2014 Sales'!$D$5</c:f>
              <c:strCache>
                <c:ptCount val="1"/>
                <c:pt idx="0">
                  <c:v>2015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'Slide 1 - 2015 vs 2014 Sales'!$B$6:$B$9</c:f>
              <c:strCache>
                <c:ptCount val="4"/>
                <c:pt idx="0">
                  <c:v>Burritos</c:v>
                </c:pt>
                <c:pt idx="1">
                  <c:v>Tacos</c:v>
                </c:pt>
                <c:pt idx="2">
                  <c:v>Kids menu</c:v>
                </c:pt>
                <c:pt idx="3">
                  <c:v>Drinks</c:v>
                </c:pt>
              </c:strCache>
            </c:strRef>
          </c:cat>
          <c:val>
            <c:numRef>
              <c:f>'Slide 1 - 2015 vs 2014 Sales'!$D$6:$D$9</c:f>
              <c:numCache>
                <c:formatCode>"$"#,##0.00</c:formatCode>
                <c:ptCount val="4"/>
                <c:pt idx="0">
                  <c:v>1710464739.8399999</c:v>
                </c:pt>
                <c:pt idx="1">
                  <c:v>1462897474.6500008</c:v>
                </c:pt>
                <c:pt idx="2">
                  <c:v>360097839.99999869</c:v>
                </c:pt>
                <c:pt idx="3">
                  <c:v>967762945.5099982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5460576"/>
        <c:axId val="725460968"/>
      </c:barChart>
      <c:lineChart>
        <c:grouping val="standard"/>
        <c:varyColors val="0"/>
        <c:ser>
          <c:idx val="2"/>
          <c:order val="2"/>
          <c:tx>
            <c:strRef>
              <c:f>'Slide 1 - 2015 vs 2014 Sales'!$E$5</c:f>
              <c:strCache>
                <c:ptCount val="1"/>
                <c:pt idx="0">
                  <c:v>YOY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strRef>
              <c:f>'Slide 1 - 2015 vs 2014 Sales'!$B$6:$B$9</c:f>
              <c:strCache>
                <c:ptCount val="4"/>
                <c:pt idx="0">
                  <c:v>Burritos</c:v>
                </c:pt>
                <c:pt idx="1">
                  <c:v>Tacos</c:v>
                </c:pt>
                <c:pt idx="2">
                  <c:v>Kids menu</c:v>
                </c:pt>
                <c:pt idx="3">
                  <c:v>Drinks</c:v>
                </c:pt>
              </c:strCache>
            </c:strRef>
          </c:cat>
          <c:val>
            <c:numRef>
              <c:f>'Slide 1 - 2015 vs 2014 Sales'!$E$6:$E$9</c:f>
              <c:numCache>
                <c:formatCode>0.00%</c:formatCode>
                <c:ptCount val="4"/>
                <c:pt idx="0">
                  <c:v>-7.8512943053157258E-3</c:v>
                </c:pt>
                <c:pt idx="1">
                  <c:v>4.7592938965564935E-2</c:v>
                </c:pt>
                <c:pt idx="2">
                  <c:v>3.1488492425374659E-2</c:v>
                </c:pt>
                <c:pt idx="3">
                  <c:v>0.51514416939654284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076632"/>
        <c:axId val="773076240"/>
      </c:lineChart>
      <c:catAx>
        <c:axId val="72546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60968"/>
        <c:crosses val="autoZero"/>
        <c:auto val="1"/>
        <c:lblAlgn val="ctr"/>
        <c:lblOffset val="100"/>
        <c:noMultiLvlLbl val="0"/>
      </c:catAx>
      <c:valAx>
        <c:axId val="72546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60576"/>
        <c:crosses val="autoZero"/>
        <c:crossBetween val="between"/>
      </c:valAx>
      <c:valAx>
        <c:axId val="773076240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76632"/>
        <c:crosses val="max"/>
        <c:crossBetween val="between"/>
      </c:valAx>
      <c:catAx>
        <c:axId val="7730766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3076240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Revenue by Old vs. New Locations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'Slide 2 - 2015 vs 2014 Location'!$H$13</c:f>
              <c:strCache>
                <c:ptCount val="1"/>
                <c:pt idx="0">
                  <c:v>Old Locations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'Slide 2 - 2015 vs 2014 Location'!$I$12:$J$12</c:f>
              <c:numCache>
                <c:formatCode>General</c:formatCode>
                <c:ptCount val="2"/>
                <c:pt idx="0">
                  <c:v>2014</c:v>
                </c:pt>
                <c:pt idx="1">
                  <c:v>2015</c:v>
                </c:pt>
              </c:numCache>
            </c:numRef>
          </c:cat>
          <c:val>
            <c:numRef>
              <c:f>'Slide 2 - 2015 vs 2014 Location'!$I$13:$J$13</c:f>
              <c:numCache>
                <c:formatCode>"$"#,##0.00</c:formatCode>
                <c:ptCount val="2"/>
                <c:pt idx="0">
                  <c:v>4108268999.9500022</c:v>
                </c:pt>
                <c:pt idx="1">
                  <c:v>4136788910.7700019</c:v>
                </c:pt>
              </c:numCache>
            </c:numRef>
          </c:val>
        </c:ser>
        <c:ser>
          <c:idx val="1"/>
          <c:order val="1"/>
          <c:tx>
            <c:strRef>
              <c:f>'Slide 2 - 2015 vs 2014 Location'!$H$14</c:f>
              <c:strCache>
                <c:ptCount val="1"/>
                <c:pt idx="0">
                  <c:v>New Locations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'Slide 2 - 2015 vs 2014 Location'!$I$12:$J$12</c:f>
              <c:numCache>
                <c:formatCode>General</c:formatCode>
                <c:ptCount val="2"/>
                <c:pt idx="0">
                  <c:v>2014</c:v>
                </c:pt>
                <c:pt idx="1">
                  <c:v>2015</c:v>
                </c:pt>
              </c:numCache>
            </c:numRef>
          </c:cat>
          <c:val>
            <c:numRef>
              <c:f>'Slide 2 - 2015 vs 2014 Location'!$I$14:$J$14</c:f>
              <c:numCache>
                <c:formatCode>"$"#,##0.00</c:formatCode>
                <c:ptCount val="2"/>
                <c:pt idx="1">
                  <c:v>364434089.22999996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3077808"/>
        <c:axId val="773078200"/>
      </c:barChart>
      <c:catAx>
        <c:axId val="77307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78200"/>
        <c:crosses val="autoZero"/>
        <c:auto val="1"/>
        <c:lblAlgn val="ctr"/>
        <c:lblOffset val="100"/>
        <c:noMultiLvlLbl val="0"/>
      </c:catAx>
      <c:valAx>
        <c:axId val="77307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7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New Locations Opened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'Slide 3 - New Locations by Year'!$B$5</c:f>
              <c:strCache>
                <c:ptCount val="1"/>
                <c:pt idx="0">
                  <c:v># of Locations Opened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Pt>
            <c:idx val="2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cat>
            <c:numRef>
              <c:f>'Slide 3 - New Locations by Year'!$A$6:$A$31</c:f>
              <c:numCache>
                <c:formatCode>General</c:formatCode>
                <c:ptCount val="26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  <c:pt idx="23">
                  <c:v>2017</c:v>
                </c:pt>
                <c:pt idx="24">
                  <c:v>2018</c:v>
                </c:pt>
                <c:pt idx="25">
                  <c:v>2019</c:v>
                </c:pt>
              </c:numCache>
            </c:numRef>
          </c:cat>
          <c:val>
            <c:numRef>
              <c:f>'Slide 3 - New Locations by Year'!$B$6:$B$31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13</c:v>
                </c:pt>
                <c:pt idx="4">
                  <c:v>22</c:v>
                </c:pt>
                <c:pt idx="5">
                  <c:v>58</c:v>
                </c:pt>
                <c:pt idx="6">
                  <c:v>69</c:v>
                </c:pt>
                <c:pt idx="7">
                  <c:v>115</c:v>
                </c:pt>
                <c:pt idx="8">
                  <c:v>116</c:v>
                </c:pt>
                <c:pt idx="9">
                  <c:v>130</c:v>
                </c:pt>
                <c:pt idx="10">
                  <c:v>131</c:v>
                </c:pt>
                <c:pt idx="11">
                  <c:v>145</c:v>
                </c:pt>
                <c:pt idx="12">
                  <c:v>150</c:v>
                </c:pt>
                <c:pt idx="13">
                  <c:v>154</c:v>
                </c:pt>
                <c:pt idx="14">
                  <c:v>70</c:v>
                </c:pt>
                <c:pt idx="15">
                  <c:v>94</c:v>
                </c:pt>
                <c:pt idx="16">
                  <c:v>126</c:v>
                </c:pt>
                <c:pt idx="17">
                  <c:v>160</c:v>
                </c:pt>
                <c:pt idx="18">
                  <c:v>201</c:v>
                </c:pt>
                <c:pt idx="19">
                  <c:v>260</c:v>
                </c:pt>
                <c:pt idx="20">
                  <c:v>222</c:v>
                </c:pt>
                <c:pt idx="21">
                  <c:v>200</c:v>
                </c:pt>
                <c:pt idx="22">
                  <c:v>153</c:v>
                </c:pt>
                <c:pt idx="23">
                  <c:v>101</c:v>
                </c:pt>
                <c:pt idx="24">
                  <c:v>72</c:v>
                </c:pt>
                <c:pt idx="25">
                  <c:v>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73078984"/>
        <c:axId val="773079376"/>
      </c:barChart>
      <c:catAx>
        <c:axId val="773078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79376"/>
        <c:crosses val="autoZero"/>
        <c:auto val="1"/>
        <c:lblAlgn val="ctr"/>
        <c:lblOffset val="100"/>
        <c:noMultiLvlLbl val="0"/>
      </c:catAx>
      <c:valAx>
        <c:axId val="77307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Locations Opened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78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2016-2019 Revenue Forecast, </a:t>
            </a:r>
          </a:p>
          <a:p>
            <a:pPr>
              <a:defRPr/>
            </a:pPr>
            <a:r>
              <a:rPr lang="en-US"/>
              <a:t>Different Scenarios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'Slide 7 - Sensitivity Analysis'!$B$5</c:f>
              <c:strCache>
                <c:ptCount val="1"/>
                <c:pt idx="0">
                  <c:v>Project Crunch Scenario 2 (Price salads at top-range)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'Slide 7 - Sensitivity Analysis'!$C$4:$F$4</c:f>
              <c:numCache>
                <c:formatCode>General</c:formatCod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numCache>
            </c:numRef>
          </c:cat>
          <c:val>
            <c:numRef>
              <c:f>'Slide 7 - Sensitivity Analysis'!$C$5:$F$5</c:f>
              <c:numCache>
                <c:formatCode>"$"#,##0.00</c:formatCode>
                <c:ptCount val="4"/>
                <c:pt idx="0">
                  <c:v>4714624072.7580385</c:v>
                </c:pt>
                <c:pt idx="1">
                  <c:v>4885623860.092638</c:v>
                </c:pt>
                <c:pt idx="2">
                  <c:v>5193582114.9873981</c:v>
                </c:pt>
                <c:pt idx="3">
                  <c:v>5508547429.3546343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'Slide 7 - Sensitivity Analysis'!$B$6</c:f>
              <c:strCache>
                <c:ptCount val="1"/>
                <c:pt idx="0">
                  <c:v>Project Crunch Scenario 1 (Price salads at mid-range)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'Slide 7 - Sensitivity Analysis'!$C$4:$F$4</c:f>
              <c:numCache>
                <c:formatCode>General</c:formatCod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numCache>
            </c:numRef>
          </c:cat>
          <c:val>
            <c:numRef>
              <c:f>'Slide 7 - Sensitivity Analysis'!$C$6:$F$6</c:f>
              <c:numCache>
                <c:formatCode>"$"#,##0.00</c:formatCode>
                <c:ptCount val="4"/>
                <c:pt idx="0">
                  <c:v>4689532144.3153458</c:v>
                </c:pt>
                <c:pt idx="1">
                  <c:v>4844096499.7300062</c:v>
                </c:pt>
                <c:pt idx="2">
                  <c:v>5110785595.0928202</c:v>
                </c:pt>
                <c:pt idx="3">
                  <c:v>5383968872.5198364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'Slide 7 - Sensitivity Analysis'!$B$7</c:f>
              <c:strCache>
                <c:ptCount val="1"/>
                <c:pt idx="0">
                  <c:v>Business As Usual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'Slide 7 - Sensitivity Analysis'!$C$4:$F$4</c:f>
              <c:numCache>
                <c:formatCode>General</c:formatCod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numCache>
            </c:numRef>
          </c:cat>
          <c:val>
            <c:numRef>
              <c:f>'Slide 7 - Sensitivity Analysis'!$C$7:$F$7</c:f>
              <c:numCache>
                <c:formatCode>"$"#,##0.00</c:formatCode>
                <c:ptCount val="4"/>
                <c:pt idx="0">
                  <c:v>4580369321.6058989</c:v>
                </c:pt>
                <c:pt idx="1">
                  <c:v>4663431076.2966986</c:v>
                </c:pt>
                <c:pt idx="2">
                  <c:v>4750578054.9329052</c:v>
                </c:pt>
                <c:pt idx="3">
                  <c:v>4841987934.5375166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145024"/>
        <c:axId val="566146200"/>
      </c:lineChart>
      <c:catAx>
        <c:axId val="56614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46200"/>
        <c:crosses val="autoZero"/>
        <c:auto val="1"/>
        <c:lblAlgn val="ctr"/>
        <c:lblOffset val="100"/>
        <c:tickMarkSkip val="1"/>
        <c:noMultiLvlLbl val="0"/>
      </c:catAx>
      <c:valAx>
        <c:axId val="566146200"/>
        <c:scaling>
          <c:orientation val="minMax"/>
          <c:min val="450000000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4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'G. Adoption curves'!$E$3</c:f>
              <c:strCache>
                <c:ptCount val="1"/>
                <c:pt idx="0">
                  <c:v>Sofritas</c:v>
                </c:pt>
              </c:strCache>
            </c:strRef>
          </c:tx>
          <c:marker>
            <c:symbol val="none"/>
          </c:marker>
          <c:val>
            <c:numRef>
              <c:f>'G. Adoption curves'!$E$4:$E$9</c:f>
              <c:numCache>
                <c:formatCode>0%</c:formatCode>
                <c:ptCount val="6"/>
                <c:pt idx="0">
                  <c:v>0.18</c:v>
                </c:pt>
                <c:pt idx="1">
                  <c:v>0.3</c:v>
                </c:pt>
                <c:pt idx="2">
                  <c:v>0.53</c:v>
                </c:pt>
                <c:pt idx="3">
                  <c:v>0.8</c:v>
                </c:pt>
                <c:pt idx="4">
                  <c:v>0.96</c:v>
                </c:pt>
                <c:pt idx="5">
                  <c:v>0.99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'G. Adoption curves'!$F$3</c:f>
              <c:strCache>
                <c:ptCount val="1"/>
                <c:pt idx="0">
                  <c:v>Guacamole</c:v>
                </c:pt>
              </c:strCache>
            </c:strRef>
          </c:tx>
          <c:marker>
            <c:symbol val="none"/>
          </c:marker>
          <c:val>
            <c:numRef>
              <c:f>'G. Adoption curves'!$F$4:$F$9</c:f>
              <c:numCache>
                <c:formatCode>0%</c:formatCode>
                <c:ptCount val="6"/>
                <c:pt idx="0">
                  <c:v>0.27</c:v>
                </c:pt>
                <c:pt idx="1">
                  <c:v>0.33</c:v>
                </c:pt>
                <c:pt idx="2">
                  <c:v>0.67</c:v>
                </c:pt>
                <c:pt idx="3">
                  <c:v>0.88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'G. Adoption curves'!$G$3</c:f>
              <c:strCache>
                <c:ptCount val="1"/>
                <c:pt idx="0">
                  <c:v>Corn salsa</c:v>
                </c:pt>
              </c:strCache>
            </c:strRef>
          </c:tx>
          <c:marker>
            <c:symbol val="none"/>
          </c:marker>
          <c:val>
            <c:numRef>
              <c:f>'G. Adoption curves'!$G$4:$G$9</c:f>
              <c:numCache>
                <c:formatCode>0%</c:formatCode>
                <c:ptCount val="6"/>
                <c:pt idx="0">
                  <c:v>0.05</c:v>
                </c:pt>
                <c:pt idx="1">
                  <c:v>0.2</c:v>
                </c:pt>
                <c:pt idx="2">
                  <c:v>0.44</c:v>
                </c:pt>
                <c:pt idx="3">
                  <c:v>0.73</c:v>
                </c:pt>
                <c:pt idx="4">
                  <c:v>0.88</c:v>
                </c:pt>
                <c:pt idx="5">
                  <c:v>0.92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876520"/>
        <c:axId val="743876912"/>
      </c:lineChart>
      <c:catAx>
        <c:axId val="743876520"/>
        <c:scaling>
          <c:orientation val="minMax"/>
        </c:scaling>
        <c:delete val="0"/>
        <c:axPos val="b"/>
        <c:majorTickMark val="out"/>
        <c:minorTickMark val="none"/>
        <c:tickLblPos val="nextTo"/>
        <c:crossAx val="743876912"/>
        <c:crosses val="autoZero"/>
        <c:auto val="1"/>
        <c:lblAlgn val="ctr"/>
        <c:lblOffset val="100"/>
        <c:noMultiLvlLbl val="0"/>
      </c:catAx>
      <c:valAx>
        <c:axId val="74387691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743876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4762</xdr:rowOff>
    </xdr:from>
    <xdr:to>
      <xdr:col>12</xdr:col>
      <xdr:colOff>457200</xdr:colOff>
      <xdr:row>16</xdr:row>
      <xdr:rowOff>147637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671512</xdr:colOff>
      <xdr:row>17</xdr:row>
      <xdr:rowOff>190500</xdr:rowOff>
    </xdr:from>
    <xdr:to>
      <xdr:col>12</xdr:col>
      <xdr:colOff>442912</xdr:colOff>
      <xdr:row>31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18</xdr:row>
      <xdr:rowOff>4233</xdr:rowOff>
    </xdr:from>
    <xdr:to>
      <xdr:col>10</xdr:col>
      <xdr:colOff>920750</xdr:colOff>
      <xdr:row>29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676275</xdr:colOff>
      <xdr:row>6</xdr:row>
      <xdr:rowOff>190500</xdr:rowOff>
    </xdr:from>
    <xdr:to>
      <xdr:col>9</xdr:col>
      <xdr:colOff>447675</xdr:colOff>
      <xdr:row>20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1040605</xdr:colOff>
      <xdr:row>7</xdr:row>
      <xdr:rowOff>9525</xdr:rowOff>
    </xdr:from>
    <xdr:to>
      <xdr:col>10</xdr:col>
      <xdr:colOff>207645</xdr:colOff>
      <xdr:row>29</xdr:row>
      <xdr:rowOff>169544</xdr:rowOff>
    </xdr:to>
    <xdr:grpSp>
      <xdr:nvGrpSpPr>
        <xdr:cNvPr id="59" name="Group 58"/>
        <xdr:cNvGrpSpPr/>
      </xdr:nvGrpSpPr>
      <xdr:grpSpPr>
        <a:xfrm>
          <a:off x="9165430" y="1885950"/>
          <a:ext cx="5348765" cy="4560569"/>
          <a:chOff x="8993980" y="1885950"/>
          <a:chExt cx="5348765" cy="4560569"/>
        </a:xfrm>
      </xdr:grpSpPr>
      <xdr:sp macro="" textlink="">
        <xdr:nvSpPr>
          <xdr:cNvPr id="2" name="Rectangle 1"/>
          <xdr:cNvSpPr/>
        </xdr:nvSpPr>
        <xdr:spPr>
          <a:xfrm>
            <a:off x="11249025" y="1885950"/>
            <a:ext cx="960120" cy="960120"/>
          </a:xfrm>
          <a:prstGeom prst="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en-US" sz="1100"/>
          </a:p>
          <a:p>
            <a:pPr algn="ctr"/>
            <a:r>
              <a:rPr lang="en-US" sz="1100"/>
              <a:t>Revenue from Salads</a:t>
            </a:r>
          </a:p>
        </xdr:txBody>
      </xdr:sp>
      <xdr:sp macro="" textlink="">
        <xdr:nvSpPr>
          <xdr:cNvPr id="3" name="Rectangle 2"/>
          <xdr:cNvSpPr/>
        </xdr:nvSpPr>
        <xdr:spPr>
          <a:xfrm>
            <a:off x="8993980" y="4276725"/>
            <a:ext cx="960120" cy="960120"/>
          </a:xfrm>
          <a:prstGeom prst="rect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en-US" sz="1100"/>
          </a:p>
          <a:p>
            <a:pPr algn="ctr"/>
            <a:r>
              <a:rPr lang="en-US" sz="1100"/>
              <a:t>Price</a:t>
            </a:r>
            <a:r>
              <a:rPr lang="en-US" sz="1100" baseline="0"/>
              <a:t> of Salads </a:t>
            </a:r>
          </a:p>
          <a:p>
            <a:pPr algn="ctr"/>
            <a:r>
              <a:rPr lang="en-US" sz="1100" baseline="0"/>
              <a:t>(Avg of Competitors)</a:t>
            </a:r>
          </a:p>
        </xdr:txBody>
      </xdr:sp>
      <xdr:sp macro="" textlink="">
        <xdr:nvSpPr>
          <xdr:cNvPr id="4" name="Rectangle 3"/>
          <xdr:cNvSpPr/>
        </xdr:nvSpPr>
        <xdr:spPr>
          <a:xfrm>
            <a:off x="10858500" y="4276725"/>
            <a:ext cx="960120" cy="960120"/>
          </a:xfrm>
          <a:prstGeom prst="rect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  <a:p>
            <a:pPr algn="ctr"/>
            <a:r>
              <a:rPr lang="en-US" sz="1100"/>
              <a:t>Quantity</a:t>
            </a:r>
            <a:r>
              <a:rPr lang="en-US" sz="1100" baseline="0"/>
              <a:t> of Salads per Store</a:t>
            </a:r>
            <a:endParaRPr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12677775" y="3076574"/>
            <a:ext cx="960120" cy="960120"/>
          </a:xfrm>
          <a:prstGeom prst="rect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  <a:p>
            <a:pPr algn="ctr"/>
            <a:r>
              <a:rPr lang="en-US" sz="1100"/>
              <a:t>Number of Salads</a:t>
            </a:r>
            <a:r>
              <a:rPr lang="en-US" sz="1100" baseline="0"/>
              <a:t> Adopting Stores</a:t>
            </a:r>
            <a:endParaRPr lang="en-US" sz="1100"/>
          </a:p>
        </xdr:txBody>
      </xdr:sp>
      <xdr:sp macro="" textlink="">
        <xdr:nvSpPr>
          <xdr:cNvPr id="6" name="Rectangle 5"/>
          <xdr:cNvSpPr/>
        </xdr:nvSpPr>
        <xdr:spPr>
          <a:xfrm>
            <a:off x="10058400" y="3076574"/>
            <a:ext cx="960120" cy="960120"/>
          </a:xfrm>
          <a:prstGeom prst="rect">
            <a:avLst/>
          </a:prstGeom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  <a:p>
            <a:pPr algn="ctr"/>
            <a:r>
              <a:rPr lang="en-US" sz="1100"/>
              <a:t>Revenue per Store</a:t>
            </a:r>
          </a:p>
        </xdr:txBody>
      </xdr:sp>
      <xdr:cxnSp macro="">
        <xdr:nvCxnSpPr>
          <xdr:cNvPr id="10" name="Elbow Connector 9"/>
          <xdr:cNvCxnSpPr>
            <a:stCxn id="2" idx="2"/>
            <a:endCxn id="6" idx="0"/>
          </xdr:cNvCxnSpPr>
        </xdr:nvCxnSpPr>
        <xdr:spPr>
          <a:xfrm rot="5400000">
            <a:off x="11018521" y="2366010"/>
            <a:ext cx="230504" cy="1190625"/>
          </a:xfrm>
          <a:prstGeom prst="bentConnector3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Elbow Connector 11"/>
          <xdr:cNvCxnSpPr>
            <a:stCxn id="2" idx="2"/>
            <a:endCxn id="5" idx="0"/>
          </xdr:cNvCxnSpPr>
        </xdr:nvCxnSpPr>
        <xdr:spPr>
          <a:xfrm rot="16200000" flipH="1">
            <a:off x="12328208" y="2246947"/>
            <a:ext cx="230504" cy="1428750"/>
          </a:xfrm>
          <a:prstGeom prst="bentConnector3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Elbow Connector 15"/>
          <xdr:cNvCxnSpPr>
            <a:stCxn id="6" idx="2"/>
            <a:endCxn id="3" idx="0"/>
          </xdr:cNvCxnSpPr>
        </xdr:nvCxnSpPr>
        <xdr:spPr>
          <a:xfrm rot="5400000">
            <a:off x="9886235" y="3624499"/>
            <a:ext cx="240031" cy="1064420"/>
          </a:xfrm>
          <a:prstGeom prst="bentConnector3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" name="Elbow Connector 17"/>
          <xdr:cNvCxnSpPr>
            <a:stCxn id="6" idx="2"/>
            <a:endCxn id="4" idx="0"/>
          </xdr:cNvCxnSpPr>
        </xdr:nvCxnSpPr>
        <xdr:spPr>
          <a:xfrm rot="16200000" flipH="1">
            <a:off x="10818495" y="3756659"/>
            <a:ext cx="240031" cy="800100"/>
          </a:xfrm>
          <a:prstGeom prst="bentConnector3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" name="Rectangle 19"/>
          <xdr:cNvSpPr/>
        </xdr:nvSpPr>
        <xdr:spPr>
          <a:xfrm>
            <a:off x="8993980" y="5486399"/>
            <a:ext cx="960120" cy="960120"/>
          </a:xfrm>
          <a:prstGeom prst="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  <a:p>
            <a:pPr algn="ctr"/>
            <a:r>
              <a:rPr lang="en-US" sz="1100"/>
              <a:t>Competitor</a:t>
            </a:r>
            <a:r>
              <a:rPr lang="en-US" sz="1100" baseline="0"/>
              <a:t> Salad Prices </a:t>
            </a:r>
            <a:endParaRPr lang="en-US" sz="1100"/>
          </a:p>
        </xdr:txBody>
      </xdr:sp>
      <xdr:cxnSp macro="">
        <xdr:nvCxnSpPr>
          <xdr:cNvPr id="23" name="Straight Connector 22"/>
          <xdr:cNvCxnSpPr>
            <a:stCxn id="3" idx="2"/>
            <a:endCxn id="20" idx="0"/>
          </xdr:cNvCxnSpPr>
        </xdr:nvCxnSpPr>
        <xdr:spPr>
          <a:xfrm>
            <a:off x="9474040" y="5236845"/>
            <a:ext cx="0" cy="249554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5" name="Rectangle 34"/>
          <xdr:cNvSpPr/>
        </xdr:nvSpPr>
        <xdr:spPr>
          <a:xfrm>
            <a:off x="10296525" y="5486399"/>
            <a:ext cx="960120" cy="960120"/>
          </a:xfrm>
          <a:prstGeom prst="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  <a:p>
            <a:pPr algn="ctr"/>
            <a:r>
              <a:rPr lang="en-US" sz="1100"/>
              <a:t>Produc</a:t>
            </a:r>
            <a:r>
              <a:rPr lang="en-US" sz="1100" baseline="0"/>
              <a:t>t Quantity per Store</a:t>
            </a:r>
          </a:p>
        </xdr:txBody>
      </xdr:sp>
      <xdr:sp macro="" textlink="">
        <xdr:nvSpPr>
          <xdr:cNvPr id="36" name="Rectangle 35"/>
          <xdr:cNvSpPr/>
        </xdr:nvSpPr>
        <xdr:spPr>
          <a:xfrm>
            <a:off x="11391900" y="5486399"/>
            <a:ext cx="960120" cy="960120"/>
          </a:xfrm>
          <a:prstGeom prst="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  <a:p>
            <a:pPr algn="ctr"/>
            <a:r>
              <a:rPr lang="en-US" sz="1100"/>
              <a:t>Salad Purchase Customer Survey</a:t>
            </a:r>
            <a:endParaRPr lang="en-US" sz="1100" baseline="0"/>
          </a:p>
        </xdr:txBody>
      </xdr:sp>
      <xdr:cxnSp macro="">
        <xdr:nvCxnSpPr>
          <xdr:cNvPr id="38" name="Elbow Connector 37"/>
          <xdr:cNvCxnSpPr>
            <a:stCxn id="4" idx="2"/>
            <a:endCxn id="35" idx="0"/>
          </xdr:cNvCxnSpPr>
        </xdr:nvCxnSpPr>
        <xdr:spPr>
          <a:xfrm rot="5400000">
            <a:off x="10932796" y="5080635"/>
            <a:ext cx="249554" cy="561975"/>
          </a:xfrm>
          <a:prstGeom prst="bentConnector3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0" name="Elbow Connector 39"/>
          <xdr:cNvCxnSpPr>
            <a:stCxn id="4" idx="2"/>
            <a:endCxn id="36" idx="0"/>
          </xdr:cNvCxnSpPr>
        </xdr:nvCxnSpPr>
        <xdr:spPr>
          <a:xfrm rot="16200000" flipH="1">
            <a:off x="11480483" y="5094922"/>
            <a:ext cx="249554" cy="533400"/>
          </a:xfrm>
          <a:prstGeom prst="bentConnector3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1" name="Rectangle 40"/>
          <xdr:cNvSpPr/>
        </xdr:nvSpPr>
        <xdr:spPr>
          <a:xfrm>
            <a:off x="13382625" y="4276725"/>
            <a:ext cx="960120" cy="960120"/>
          </a:xfrm>
          <a:prstGeom prst="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  <a:p>
            <a:pPr algn="ctr"/>
            <a:r>
              <a:rPr lang="en-US" sz="1100"/>
              <a:t>Adoption Curves</a:t>
            </a:r>
            <a:endParaRPr lang="en-US" sz="1100" baseline="0"/>
          </a:p>
        </xdr:txBody>
      </xdr:sp>
      <xdr:sp macro="" textlink="">
        <xdr:nvSpPr>
          <xdr:cNvPr id="42" name="Rectangle 41"/>
          <xdr:cNvSpPr/>
        </xdr:nvSpPr>
        <xdr:spPr>
          <a:xfrm>
            <a:off x="12096750" y="4276725"/>
            <a:ext cx="960120" cy="960120"/>
          </a:xfrm>
          <a:prstGeom prst="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  <a:p>
            <a:pPr algn="ctr"/>
            <a:r>
              <a:rPr lang="en-US" sz="1100"/>
              <a:t>Number of Total Stores</a:t>
            </a:r>
            <a:endParaRPr lang="en-US" sz="1100" baseline="0"/>
          </a:p>
        </xdr:txBody>
      </xdr:sp>
      <xdr:cxnSp macro="">
        <xdr:nvCxnSpPr>
          <xdr:cNvPr id="45" name="Elbow Connector 44"/>
          <xdr:cNvCxnSpPr>
            <a:stCxn id="5" idx="2"/>
            <a:endCxn id="42" idx="0"/>
          </xdr:cNvCxnSpPr>
        </xdr:nvCxnSpPr>
        <xdr:spPr>
          <a:xfrm rot="5400000">
            <a:off x="12747308" y="3866197"/>
            <a:ext cx="240031" cy="581025"/>
          </a:xfrm>
          <a:prstGeom prst="bentConnector3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" name="Elbow Connector 46"/>
          <xdr:cNvCxnSpPr>
            <a:stCxn id="5" idx="2"/>
            <a:endCxn id="41" idx="0"/>
          </xdr:cNvCxnSpPr>
        </xdr:nvCxnSpPr>
        <xdr:spPr>
          <a:xfrm rot="16200000" flipH="1">
            <a:off x="13390245" y="3804284"/>
            <a:ext cx="240031" cy="704850"/>
          </a:xfrm>
          <a:prstGeom prst="bentConnector3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3795712</xdr:colOff>
      <xdr:row>8</xdr:row>
      <xdr:rowOff>190500</xdr:rowOff>
    </xdr:from>
    <xdr:to>
      <xdr:col>5</xdr:col>
      <xdr:colOff>900112</xdr:colOff>
      <xdr:row>22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12</xdr:row>
      <xdr:rowOff>25400</xdr:rowOff>
    </xdr:from>
    <xdr:to>
      <xdr:col>7</xdr:col>
      <xdr:colOff>158750</xdr:colOff>
      <xdr:row>26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25"/>
  <sheetViews>
    <sheetView tabSelected="1" workbookViewId="0">
      <selection activeCell="G24" sqref="G24"/>
    </sheetView>
  </sheetViews>
  <sheetFormatPr defaultRowHeight="15.75" x14ac:dyDescent="0.25"/>
  <cols>
    <col min="1" max="1" width="2.875" customWidth="1"/>
    <col min="2" max="2" width="11.5" customWidth="1"/>
    <col min="3" max="3" width="33.875" bestFit="1" customWidth="1"/>
  </cols>
  <sheetData>
    <row r="1" spans="1:3" ht="18.75" x14ac:dyDescent="0.3">
      <c r="A1" s="5" t="s">
        <v>2458</v>
      </c>
    </row>
    <row r="2" spans="1:3" x14ac:dyDescent="0.25">
      <c r="A2" s="42" t="s">
        <v>2556</v>
      </c>
    </row>
    <row r="4" spans="1:3" x14ac:dyDescent="0.25">
      <c r="B4" s="1" t="s">
        <v>2557</v>
      </c>
    </row>
    <row r="5" spans="1:3" x14ac:dyDescent="0.25">
      <c r="B5">
        <v>1</v>
      </c>
      <c r="C5" s="89" t="s">
        <v>2564</v>
      </c>
    </row>
    <row r="6" spans="1:3" x14ac:dyDescent="0.25">
      <c r="B6">
        <v>2</v>
      </c>
      <c r="C6" s="89" t="s">
        <v>2565</v>
      </c>
    </row>
    <row r="7" spans="1:3" x14ac:dyDescent="0.25">
      <c r="B7">
        <v>3</v>
      </c>
      <c r="C7" s="89" t="s">
        <v>2566</v>
      </c>
    </row>
    <row r="9" spans="1:3" x14ac:dyDescent="0.25">
      <c r="B9" s="1" t="s">
        <v>2558</v>
      </c>
    </row>
    <row r="10" spans="1:3" x14ac:dyDescent="0.25">
      <c r="B10">
        <v>1</v>
      </c>
      <c r="C10" s="89" t="s">
        <v>2562</v>
      </c>
    </row>
    <row r="11" spans="1:3" x14ac:dyDescent="0.25">
      <c r="B11">
        <v>2</v>
      </c>
      <c r="C11" s="89" t="s">
        <v>2567</v>
      </c>
    </row>
    <row r="12" spans="1:3" x14ac:dyDescent="0.25">
      <c r="B12">
        <v>3</v>
      </c>
      <c r="C12" s="89" t="s">
        <v>2568</v>
      </c>
    </row>
    <row r="13" spans="1:3" x14ac:dyDescent="0.25">
      <c r="B13">
        <v>4</v>
      </c>
      <c r="C13" s="89" t="s">
        <v>2522</v>
      </c>
    </row>
    <row r="14" spans="1:3" x14ac:dyDescent="0.25">
      <c r="B14">
        <v>5</v>
      </c>
      <c r="C14" s="89" t="s">
        <v>2569</v>
      </c>
    </row>
    <row r="15" spans="1:3" x14ac:dyDescent="0.25">
      <c r="B15">
        <v>6</v>
      </c>
      <c r="C15" s="89" t="s">
        <v>2570</v>
      </c>
    </row>
    <row r="16" spans="1:3" x14ac:dyDescent="0.25">
      <c r="B16">
        <v>7</v>
      </c>
      <c r="C16" s="89" t="s">
        <v>2571</v>
      </c>
    </row>
    <row r="18" spans="2:3" x14ac:dyDescent="0.25">
      <c r="B18" s="1" t="s">
        <v>2559</v>
      </c>
    </row>
    <row r="19" spans="2:3" x14ac:dyDescent="0.25">
      <c r="B19" s="91" t="s">
        <v>2572</v>
      </c>
      <c r="C19" s="89" t="s">
        <v>2579</v>
      </c>
    </row>
    <row r="20" spans="2:3" x14ac:dyDescent="0.25">
      <c r="B20" s="91" t="s">
        <v>2573</v>
      </c>
      <c r="C20" s="89" t="s">
        <v>2580</v>
      </c>
    </row>
    <row r="21" spans="2:3" x14ac:dyDescent="0.25">
      <c r="B21" s="91" t="s">
        <v>2574</v>
      </c>
      <c r="C21" s="89" t="s">
        <v>2581</v>
      </c>
    </row>
    <row r="22" spans="2:3" x14ac:dyDescent="0.25">
      <c r="B22" s="91" t="s">
        <v>2575</v>
      </c>
      <c r="C22" s="89" t="s">
        <v>2582</v>
      </c>
    </row>
    <row r="23" spans="2:3" x14ac:dyDescent="0.25">
      <c r="B23" s="91" t="s">
        <v>2576</v>
      </c>
      <c r="C23" s="89" t="s">
        <v>2583</v>
      </c>
    </row>
    <row r="24" spans="2:3" x14ac:dyDescent="0.25">
      <c r="B24" s="91" t="s">
        <v>2577</v>
      </c>
      <c r="C24" s="89" t="s">
        <v>2584</v>
      </c>
    </row>
    <row r="25" spans="2:3" x14ac:dyDescent="0.25">
      <c r="B25" s="91" t="s">
        <v>2578</v>
      </c>
      <c r="C25" s="89" t="s">
        <v>2537</v>
      </c>
    </row>
  </sheetData>
  <hyperlinks>
    <hyperlink ref="C5" location="'Forecast Model - Busn as Usual'!A1" display="Forecast Model - Business as Usual"/>
    <hyperlink ref="C6" location="'Forecast Model - ProjectCrunch'!A1" display="Forecast Model - Project Crunch"/>
    <hyperlink ref="C7" location="'ProjCrunch - SensitivityAnalys '!A1" display="Project Crunch - Sensitivity Analysis"/>
    <hyperlink ref="C10" location="'Slide 1 - 2015 vs 2014 Sales'!A1" display="2015 vs 2014 Sales by Product Category"/>
    <hyperlink ref="C11" location="'Slide 2 - 2015 vs 2014 Location'!A1" display="2015 vs 2014 Sales by Location"/>
    <hyperlink ref="C12" location="'Slide 3 - New Locations by Year'!A1" display="New Locations by Year"/>
    <hyperlink ref="C13" location="'Slide 4 - Forecast BusnAsUsual'!A1" display="Forecast - Business as Usual"/>
    <hyperlink ref="C14" location="'Slide 5 - Key Assumptions'!A1" display="Project Crunch - Key Assumptions"/>
    <hyperlink ref="C15" location="'Slide 6 - ProjectCrunchForecast'!A1" display="Project Crunch - Forecast"/>
    <hyperlink ref="C16" location="'Slide 7 - Sensitivity Analysis'!A1" display="Project Crunch - Sensitiviy Analysis"/>
    <hyperlink ref="C19" location="'A. Sales by store'!A1" display="Sales by store"/>
    <hyperlink ref="C20" location="'B. Store opening dates'!A1" display="Store opening dates"/>
    <hyperlink ref="C21" location="'C. New locations planned'!A1" display="New locations planned"/>
    <hyperlink ref="C22" location="'D. Current prices'!A1" display="Current prices"/>
    <hyperlink ref="C23" location="'E. Competitor salad prices'!A1" display="Competitor salad prices"/>
    <hyperlink ref="C24" location="'F. Survey'!A1" display="Survey"/>
    <hyperlink ref="C25" location="'G. Adoption curves'!A1" display="Adoption curves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49"/>
  <sheetViews>
    <sheetView zoomScale="90" zoomScaleNormal="90" workbookViewId="0">
      <pane xSplit="2" ySplit="3" topLeftCell="C4" activePane="bottomRight" state="frozen"/>
      <selection activeCell="E58" sqref="E58"/>
      <selection pane="topRight" activeCell="E58" sqref="E58"/>
      <selection pane="bottomLeft" activeCell="E58" sqref="E58"/>
      <selection pane="bottomRight" activeCell="A3" sqref="A1:A3"/>
    </sheetView>
  </sheetViews>
  <sheetFormatPr defaultColWidth="11" defaultRowHeight="15.75" x14ac:dyDescent="0.25"/>
  <cols>
    <col min="1" max="1" width="2.875" customWidth="1"/>
    <col min="2" max="2" width="27.875" bestFit="1" customWidth="1"/>
    <col min="3" max="8" width="16" style="20" bestFit="1" customWidth="1"/>
  </cols>
  <sheetData>
    <row r="1" spans="1:8" ht="18.75" x14ac:dyDescent="0.3">
      <c r="A1" s="5" t="s">
        <v>2458</v>
      </c>
    </row>
    <row r="2" spans="1:8" ht="16.5" thickBot="1" x14ac:dyDescent="0.3">
      <c r="A2" s="42" t="s">
        <v>2522</v>
      </c>
    </row>
    <row r="3" spans="1:8" ht="17.25" thickTop="1" thickBot="1" x14ac:dyDescent="0.3">
      <c r="A3" s="90" t="s">
        <v>2560</v>
      </c>
      <c r="C3" s="21">
        <v>2014</v>
      </c>
      <c r="D3" s="21">
        <v>2015</v>
      </c>
      <c r="E3" s="21" t="s">
        <v>2497</v>
      </c>
      <c r="F3" s="21" t="s">
        <v>2489</v>
      </c>
      <c r="G3" s="21" t="s">
        <v>2490</v>
      </c>
      <c r="H3" s="21" t="s">
        <v>2491</v>
      </c>
    </row>
    <row r="4" spans="1:8" ht="16.5" thickTop="1" x14ac:dyDescent="0.25"/>
    <row r="5" spans="1:8" x14ac:dyDescent="0.25">
      <c r="B5" s="22" t="s">
        <v>2451</v>
      </c>
      <c r="C5" s="20">
        <f>COUNTIF('B. Store opening dates'!$B$6:$B$2448,'Forecast Model - Busn as Usual'!C3)</f>
        <v>222</v>
      </c>
      <c r="D5" s="20">
        <f>COUNTIF('B. Store opening dates'!$B$6:$B$2448,'Forecast Model - Busn as Usual'!D3)</f>
        <v>200</v>
      </c>
      <c r="E5" s="20">
        <f>'C. New locations planned'!F3</f>
        <v>153</v>
      </c>
      <c r="F5" s="20">
        <f>'C. New locations planned'!G3</f>
        <v>101</v>
      </c>
      <c r="G5" s="20">
        <f>'C. New locations planned'!H3</f>
        <v>72</v>
      </c>
      <c r="H5" s="20">
        <f>'C. New locations planned'!I3</f>
        <v>62</v>
      </c>
    </row>
    <row r="6" spans="1:8" x14ac:dyDescent="0.25">
      <c r="B6" s="22" t="s">
        <v>2457</v>
      </c>
      <c r="C6" s="39">
        <f>D6-D5</f>
        <v>2243</v>
      </c>
      <c r="D6" s="39">
        <f>'C. New locations planned'!E4</f>
        <v>2443</v>
      </c>
      <c r="E6" s="38">
        <f>D6+E5</f>
        <v>2596</v>
      </c>
      <c r="F6" s="38">
        <f t="shared" ref="F6:H6" si="0">E6+F5</f>
        <v>2697</v>
      </c>
      <c r="G6" s="38">
        <f t="shared" si="0"/>
        <v>2769</v>
      </c>
      <c r="H6" s="38">
        <f t="shared" si="0"/>
        <v>2831</v>
      </c>
    </row>
    <row r="8" spans="1:8" s="24" customFormat="1" x14ac:dyDescent="0.25">
      <c r="B8" s="22" t="s">
        <v>2492</v>
      </c>
      <c r="C8" s="23">
        <f>C18+C28+C38+C48</f>
        <v>4108268999.9500027</v>
      </c>
      <c r="D8" s="23">
        <f t="shared" ref="D8:H8" si="1">D18+D28+D38+D48</f>
        <v>4501222999.9999971</v>
      </c>
      <c r="E8" s="23">
        <f t="shared" si="1"/>
        <v>4580369321.6058989</v>
      </c>
      <c r="F8" s="23">
        <f t="shared" si="1"/>
        <v>4663431076.2966986</v>
      </c>
      <c r="G8" s="23">
        <f t="shared" si="1"/>
        <v>4750578054.9329052</v>
      </c>
      <c r="H8" s="23">
        <f t="shared" si="1"/>
        <v>4841987934.5375166</v>
      </c>
    </row>
    <row r="9" spans="1:8" s="24" customFormat="1" x14ac:dyDescent="0.25">
      <c r="B9" s="30" t="s">
        <v>2493</v>
      </c>
      <c r="C9" s="47" t="s">
        <v>2494</v>
      </c>
      <c r="D9" s="47">
        <f>(D8/C8)-1</f>
        <v>9.5649530265612182E-2</v>
      </c>
      <c r="E9" s="47">
        <f t="shared" ref="E9:H9" si="2">(E8/D8)-1</f>
        <v>1.7583292719756782E-2</v>
      </c>
      <c r="F9" s="47">
        <f t="shared" si="2"/>
        <v>1.8134291987982776E-2</v>
      </c>
      <c r="G9" s="47">
        <f t="shared" si="2"/>
        <v>1.868730923871853E-2</v>
      </c>
      <c r="H9" s="47">
        <f t="shared" si="2"/>
        <v>1.9241843528850833E-2</v>
      </c>
    </row>
    <row r="10" spans="1:8" s="24" customFormat="1" x14ac:dyDescent="0.25">
      <c r="B10" s="25"/>
      <c r="C10" s="23"/>
      <c r="D10" s="23"/>
      <c r="E10" s="23"/>
      <c r="F10" s="23"/>
      <c r="G10" s="23"/>
      <c r="H10" s="23"/>
    </row>
    <row r="11" spans="1:8" x14ac:dyDescent="0.25">
      <c r="B11" s="26" t="s">
        <v>5</v>
      </c>
    </row>
    <row r="12" spans="1:8" s="29" customFormat="1" x14ac:dyDescent="0.25">
      <c r="B12" s="27" t="s">
        <v>2543</v>
      </c>
      <c r="C12" s="28">
        <f>C16/C14</f>
        <v>78031.840702829766</v>
      </c>
      <c r="D12" s="28">
        <f t="shared" ref="D12:H12" si="3">D16/D14</f>
        <v>71081.147205628426</v>
      </c>
      <c r="E12" s="28">
        <f t="shared" si="3"/>
        <v>66366.662407947049</v>
      </c>
      <c r="F12" s="28">
        <f t="shared" si="3"/>
        <v>63379.745254503745</v>
      </c>
      <c r="G12" s="28">
        <f t="shared" si="3"/>
        <v>61247.060527780835</v>
      </c>
      <c r="H12" s="28">
        <f t="shared" si="3"/>
        <v>59435.388618134704</v>
      </c>
    </row>
    <row r="13" spans="1:8" s="32" customFormat="1" x14ac:dyDescent="0.25">
      <c r="B13" s="30" t="s">
        <v>2493</v>
      </c>
      <c r="C13" s="31" t="s">
        <v>2494</v>
      </c>
      <c r="D13" s="31">
        <f>(D12/C12)-1</f>
        <v>-8.9075093379788473E-2</v>
      </c>
      <c r="E13" s="31">
        <f t="shared" ref="E13:H13" si="4">(E12/D12)-1</f>
        <v>-6.6325389825842129E-2</v>
      </c>
      <c r="F13" s="31">
        <f t="shared" si="4"/>
        <v>-4.5006288474823686E-2</v>
      </c>
      <c r="G13" s="31">
        <f t="shared" si="4"/>
        <v>-3.3649310488059414E-2</v>
      </c>
      <c r="H13" s="31">
        <f t="shared" si="4"/>
        <v>-2.9579736464648509E-2</v>
      </c>
    </row>
    <row r="14" spans="1:8" s="24" customFormat="1" x14ac:dyDescent="0.25">
      <c r="B14" s="33" t="s">
        <v>2495</v>
      </c>
      <c r="C14" s="34">
        <f>'D. Current prices'!$E$4</f>
        <v>9.85</v>
      </c>
      <c r="D14" s="34">
        <f>'D. Current prices'!$E$4</f>
        <v>9.85</v>
      </c>
      <c r="E14" s="34">
        <f>'D. Current prices'!$E$4</f>
        <v>9.85</v>
      </c>
      <c r="F14" s="34">
        <f>'D. Current prices'!$E$4</f>
        <v>9.85</v>
      </c>
      <c r="G14" s="34">
        <f>'D. Current prices'!$E$4</f>
        <v>9.85</v>
      </c>
      <c r="H14" s="34">
        <f>'D. Current prices'!$E$4</f>
        <v>9.85</v>
      </c>
    </row>
    <row r="15" spans="1:8" s="32" customFormat="1" x14ac:dyDescent="0.25">
      <c r="B15" s="30" t="s">
        <v>2493</v>
      </c>
      <c r="C15" s="31" t="s">
        <v>2494</v>
      </c>
      <c r="D15" s="31">
        <f>(D14/C14)-1</f>
        <v>0</v>
      </c>
      <c r="E15" s="31">
        <f t="shared" ref="E15:H15" si="5">(E14/D14)-1</f>
        <v>0</v>
      </c>
      <c r="F15" s="31">
        <f t="shared" si="5"/>
        <v>0</v>
      </c>
      <c r="G15" s="31">
        <f t="shared" si="5"/>
        <v>0</v>
      </c>
      <c r="H15" s="31">
        <f t="shared" si="5"/>
        <v>0</v>
      </c>
    </row>
    <row r="16" spans="1:8" s="32" customFormat="1" x14ac:dyDescent="0.25">
      <c r="B16" s="33" t="s">
        <v>2498</v>
      </c>
      <c r="C16" s="41">
        <f>C18/C6</f>
        <v>768613.63092287316</v>
      </c>
      <c r="D16" s="41">
        <f t="shared" ref="D16:H16" si="6">D18/D6</f>
        <v>700149.29997544002</v>
      </c>
      <c r="E16" s="41">
        <f t="shared" si="6"/>
        <v>653711.62471827841</v>
      </c>
      <c r="F16" s="41">
        <f t="shared" si="6"/>
        <v>624290.49075686187</v>
      </c>
      <c r="G16" s="41">
        <f t="shared" si="6"/>
        <v>603283.54619864118</v>
      </c>
      <c r="H16" s="41">
        <f t="shared" si="6"/>
        <v>585438.57788862684</v>
      </c>
    </row>
    <row r="17" spans="2:8" s="32" customFormat="1" x14ac:dyDescent="0.25">
      <c r="B17" s="30" t="s">
        <v>2493</v>
      </c>
      <c r="C17" s="31" t="s">
        <v>2494</v>
      </c>
      <c r="D17" s="31">
        <f>(D16/C16)-1</f>
        <v>-8.9075093379788362E-2</v>
      </c>
      <c r="E17" s="31">
        <f t="shared" ref="E17:H17" si="7">(E16/D16)-1</f>
        <v>-6.632538982584224E-2</v>
      </c>
      <c r="F17" s="31">
        <f t="shared" si="7"/>
        <v>-4.5006288474823686E-2</v>
      </c>
      <c r="G17" s="31">
        <f t="shared" si="7"/>
        <v>-3.3649310488059525E-2</v>
      </c>
      <c r="H17" s="31">
        <f t="shared" si="7"/>
        <v>-2.9579736464648398E-2</v>
      </c>
    </row>
    <row r="18" spans="2:8" s="24" customFormat="1" x14ac:dyDescent="0.25">
      <c r="B18" s="40" t="s">
        <v>2496</v>
      </c>
      <c r="C18" s="23">
        <f>SUMIFS('A. Sales by store'!$D$4:$D$18747,'A. Sales by store'!$A$4:$A$18747,'Forecast Model - Busn as Usual'!C3,'A. Sales by store'!$C$4:$C$18747,'Forecast Model - Busn as Usual'!$B$11)</f>
        <v>1724000374.1600046</v>
      </c>
      <c r="D18" s="23">
        <f>SUMIFS('A. Sales by store'!$D$4:$D$18747,'A. Sales by store'!$A$4:$A$18747,'Forecast Model - Busn as Usual'!D3,'A. Sales by store'!$C$4:$C$18747,'Forecast Model - Busn as Usual'!$B$11)</f>
        <v>1710464739.8399999</v>
      </c>
      <c r="E18" s="23">
        <f>D18*(1+E19)</f>
        <v>1697035377.7686508</v>
      </c>
      <c r="F18" s="23">
        <f t="shared" ref="F18:H18" si="8">E18*(1+F19)</f>
        <v>1683711453.5712564</v>
      </c>
      <c r="G18" s="23">
        <f t="shared" si="8"/>
        <v>1670492139.4240375</v>
      </c>
      <c r="H18" s="23">
        <f t="shared" si="8"/>
        <v>1657376614.0027027</v>
      </c>
    </row>
    <row r="19" spans="2:8" s="32" customFormat="1" x14ac:dyDescent="0.25">
      <c r="B19" s="30" t="s">
        <v>2493</v>
      </c>
      <c r="C19" s="31" t="s">
        <v>2494</v>
      </c>
      <c r="D19" s="31">
        <f>(D18/C18)-1</f>
        <v>-7.8512943053157258E-3</v>
      </c>
      <c r="E19" s="60">
        <f>$D$19</f>
        <v>-7.8512943053157258E-3</v>
      </c>
      <c r="F19" s="60">
        <f t="shared" ref="F19:H19" si="9">$D$19</f>
        <v>-7.8512943053157258E-3</v>
      </c>
      <c r="G19" s="60">
        <f t="shared" si="9"/>
        <v>-7.8512943053157258E-3</v>
      </c>
      <c r="H19" s="60">
        <f t="shared" si="9"/>
        <v>-7.8512943053157258E-3</v>
      </c>
    </row>
    <row r="20" spans="2:8" s="37" customFormat="1" x14ac:dyDescent="0.25">
      <c r="B20" s="35"/>
      <c r="C20" s="36"/>
      <c r="D20" s="36"/>
      <c r="E20" s="36"/>
      <c r="F20" s="36"/>
      <c r="G20" s="36"/>
      <c r="H20" s="36"/>
    </row>
    <row r="21" spans="2:8" x14ac:dyDescent="0.25">
      <c r="B21" s="26" t="s">
        <v>8</v>
      </c>
    </row>
    <row r="22" spans="2:8" s="29" customFormat="1" x14ac:dyDescent="0.25">
      <c r="B22" s="27" t="s">
        <v>2543</v>
      </c>
      <c r="C22" s="28">
        <f>C26/C24</f>
        <v>106788.25733040988</v>
      </c>
      <c r="D22" s="28">
        <f t="shared" ref="D22:H22" si="10">D26/D24</f>
        <v>102712.16144211528</v>
      </c>
      <c r="E22" s="28">
        <f t="shared" si="10"/>
        <v>101258.90107183617</v>
      </c>
      <c r="F22" s="28">
        <f t="shared" si="10"/>
        <v>102105.58878888258</v>
      </c>
      <c r="G22" s="28">
        <f t="shared" si="10"/>
        <v>104183.76962718884</v>
      </c>
      <c r="H22" s="28">
        <f t="shared" si="10"/>
        <v>106751.92523547111</v>
      </c>
    </row>
    <row r="23" spans="2:8" s="32" customFormat="1" x14ac:dyDescent="0.25">
      <c r="B23" s="30" t="s">
        <v>2493</v>
      </c>
      <c r="C23" s="31" t="s">
        <v>2494</v>
      </c>
      <c r="D23" s="31">
        <f>(D22/C22)-1</f>
        <v>-3.8169888620645742E-2</v>
      </c>
      <c r="E23" s="31">
        <f t="shared" ref="E23:H23" si="11">(E22/D22)-1</f>
        <v>-1.414886367762902E-2</v>
      </c>
      <c r="F23" s="31">
        <f t="shared" si="11"/>
        <v>8.3616127380816696E-3</v>
      </c>
      <c r="G23" s="31">
        <f t="shared" si="11"/>
        <v>2.0353252578594772E-2</v>
      </c>
      <c r="H23" s="31">
        <f t="shared" si="11"/>
        <v>2.4650246554450472E-2</v>
      </c>
    </row>
    <row r="24" spans="2:8" s="24" customFormat="1" x14ac:dyDescent="0.25">
      <c r="B24" s="33" t="s">
        <v>2495</v>
      </c>
      <c r="C24" s="34">
        <f>'D. Current prices'!$E$5</f>
        <v>5.83</v>
      </c>
      <c r="D24" s="34">
        <f>'D. Current prices'!$E$5</f>
        <v>5.83</v>
      </c>
      <c r="E24" s="34">
        <f>'D. Current prices'!$E$5</f>
        <v>5.83</v>
      </c>
      <c r="F24" s="34">
        <f>'D. Current prices'!$E$5</f>
        <v>5.83</v>
      </c>
      <c r="G24" s="34">
        <f>'D. Current prices'!$E$5</f>
        <v>5.83</v>
      </c>
      <c r="H24" s="34">
        <f>'D. Current prices'!$E$5</f>
        <v>5.83</v>
      </c>
    </row>
    <row r="25" spans="2:8" s="32" customFormat="1" x14ac:dyDescent="0.25">
      <c r="B25" s="30" t="s">
        <v>2493</v>
      </c>
      <c r="C25" s="31" t="s">
        <v>2494</v>
      </c>
      <c r="D25" s="31">
        <f>(D24/C24)-1</f>
        <v>0</v>
      </c>
      <c r="E25" s="31">
        <f t="shared" ref="E25:H25" si="12">(E24/D24)-1</f>
        <v>0</v>
      </c>
      <c r="F25" s="31">
        <f t="shared" si="12"/>
        <v>0</v>
      </c>
      <c r="G25" s="31">
        <f t="shared" si="12"/>
        <v>0</v>
      </c>
      <c r="H25" s="31">
        <f t="shared" si="12"/>
        <v>0</v>
      </c>
    </row>
    <row r="26" spans="2:8" s="24" customFormat="1" x14ac:dyDescent="0.25">
      <c r="B26" s="33" t="s">
        <v>2498</v>
      </c>
      <c r="C26" s="34">
        <f>C28/C6</f>
        <v>622575.54023628961</v>
      </c>
      <c r="D26" s="34">
        <f t="shared" ref="D26:H26" si="13">D28/D6</f>
        <v>598811.90120753204</v>
      </c>
      <c r="E26" s="34">
        <f t="shared" si="13"/>
        <v>590339.39324880484</v>
      </c>
      <c r="F26" s="34">
        <f t="shared" si="13"/>
        <v>595275.58263918548</v>
      </c>
      <c r="G26" s="34">
        <f t="shared" si="13"/>
        <v>607391.37692651094</v>
      </c>
      <c r="H26" s="34">
        <f t="shared" si="13"/>
        <v>622363.72412279656</v>
      </c>
    </row>
    <row r="27" spans="2:8" s="32" customFormat="1" x14ac:dyDescent="0.25">
      <c r="B27" s="30" t="s">
        <v>2493</v>
      </c>
      <c r="C27" s="31" t="s">
        <v>2494</v>
      </c>
      <c r="D27" s="31">
        <f>(D26/C26)-1</f>
        <v>-3.8169888620645853E-2</v>
      </c>
      <c r="E27" s="31">
        <f t="shared" ref="E27:H27" si="14">(E26/D26)-1</f>
        <v>-1.4148863677628909E-2</v>
      </c>
      <c r="F27" s="31">
        <f t="shared" si="14"/>
        <v>8.3616127380816696E-3</v>
      </c>
      <c r="G27" s="31">
        <f t="shared" si="14"/>
        <v>2.0353252578594772E-2</v>
      </c>
      <c r="H27" s="31">
        <f t="shared" si="14"/>
        <v>2.4650246554450472E-2</v>
      </c>
    </row>
    <row r="28" spans="2:8" s="24" customFormat="1" x14ac:dyDescent="0.25">
      <c r="B28" s="40" t="s">
        <v>2496</v>
      </c>
      <c r="C28" s="23">
        <f>SUMIFS('A. Sales by store'!$D$4:$D$18747,'A. Sales by store'!$A$4:$A$18747,'Forecast Model - Busn as Usual'!C3,'A. Sales by store'!$C$4:$C$18747,'Forecast Model - Busn as Usual'!$B$21)</f>
        <v>1396436936.7499976</v>
      </c>
      <c r="D28" s="23">
        <f>SUMIFS('A. Sales by store'!$D$4:$D$18747,'A. Sales by store'!$A$4:$A$18747,'Forecast Model - Busn as Usual'!D3,'A. Sales by store'!$C$4:$C$18747,'Forecast Model - Busn as Usual'!$B$21)</f>
        <v>1462897474.6500008</v>
      </c>
      <c r="E28" s="23">
        <f>D28*(1+E29)</f>
        <v>1532521064.8738973</v>
      </c>
      <c r="F28" s="23">
        <f t="shared" ref="F28:H28" si="15">E28*(1+F29)</f>
        <v>1605458246.3778832</v>
      </c>
      <c r="G28" s="23">
        <f t="shared" si="15"/>
        <v>1681866722.7095087</v>
      </c>
      <c r="H28" s="23">
        <f t="shared" si="15"/>
        <v>1761911702.991637</v>
      </c>
    </row>
    <row r="29" spans="2:8" s="32" customFormat="1" x14ac:dyDescent="0.25">
      <c r="B29" s="30" t="s">
        <v>2493</v>
      </c>
      <c r="C29" s="31" t="s">
        <v>2494</v>
      </c>
      <c r="D29" s="31">
        <f>(D28/C28)-1</f>
        <v>4.7592938965564935E-2</v>
      </c>
      <c r="E29" s="60">
        <f>D29</f>
        <v>4.7592938965564935E-2</v>
      </c>
      <c r="F29" s="60">
        <f t="shared" ref="F29:H29" si="16">E29</f>
        <v>4.7592938965564935E-2</v>
      </c>
      <c r="G29" s="60">
        <f t="shared" si="16"/>
        <v>4.7592938965564935E-2</v>
      </c>
      <c r="H29" s="60">
        <f t="shared" si="16"/>
        <v>4.7592938965564935E-2</v>
      </c>
    </row>
    <row r="30" spans="2:8" s="37" customFormat="1" x14ac:dyDescent="0.25">
      <c r="B30" s="35"/>
      <c r="C30" s="36"/>
      <c r="D30" s="36"/>
      <c r="E30" s="36"/>
      <c r="F30" s="36"/>
      <c r="G30" s="36"/>
      <c r="H30" s="36"/>
    </row>
    <row r="31" spans="2:8" x14ac:dyDescent="0.25">
      <c r="B31" s="26" t="s">
        <v>7</v>
      </c>
    </row>
    <row r="32" spans="2:8" s="29" customFormat="1" x14ac:dyDescent="0.25">
      <c r="B32" s="27" t="s">
        <v>2543</v>
      </c>
      <c r="C32" s="28">
        <f>C36/C34</f>
        <v>29421.931733846148</v>
      </c>
      <c r="D32" s="28">
        <f t="shared" ref="D32:H32" si="17">D36/D34</f>
        <v>27863.866283590916</v>
      </c>
      <c r="E32" s="28">
        <f t="shared" si="17"/>
        <v>27047.338941342976</v>
      </c>
      <c r="F32" s="28">
        <f t="shared" si="17"/>
        <v>26854.228024919354</v>
      </c>
      <c r="G32" s="28">
        <f t="shared" si="17"/>
        <v>26979.571652679857</v>
      </c>
      <c r="H32" s="28">
        <f t="shared" si="17"/>
        <v>27219.649199736799</v>
      </c>
    </row>
    <row r="33" spans="2:8" s="32" customFormat="1" x14ac:dyDescent="0.25">
      <c r="B33" s="30" t="s">
        <v>2493</v>
      </c>
      <c r="C33" s="31" t="s">
        <v>2494</v>
      </c>
      <c r="D33" s="31">
        <f>(D32/C32)-1</f>
        <v>-5.2955919561966658E-2</v>
      </c>
      <c r="E33" s="31">
        <f t="shared" ref="E33:H33" si="18">(E32/D32)-1</f>
        <v>-2.930416525608992E-2</v>
      </c>
      <c r="F33" s="31">
        <f t="shared" si="18"/>
        <v>-7.1397381029763007E-3</v>
      </c>
      <c r="G33" s="31">
        <f t="shared" si="18"/>
        <v>4.6675565443248246E-3</v>
      </c>
      <c r="H33" s="31">
        <f t="shared" si="18"/>
        <v>8.8984936509581836E-3</v>
      </c>
    </row>
    <row r="34" spans="2:8" s="24" customFormat="1" x14ac:dyDescent="0.25">
      <c r="B34" s="33" t="s">
        <v>2495</v>
      </c>
      <c r="C34" s="34">
        <f>'D. Current prices'!$E$6</f>
        <v>5.29</v>
      </c>
      <c r="D34" s="34">
        <f>'D. Current prices'!$E$6</f>
        <v>5.29</v>
      </c>
      <c r="E34" s="34">
        <f>'D. Current prices'!$E$6</f>
        <v>5.29</v>
      </c>
      <c r="F34" s="34">
        <f>'D. Current prices'!$E$6</f>
        <v>5.29</v>
      </c>
      <c r="G34" s="34">
        <f>'D. Current prices'!$E$6</f>
        <v>5.29</v>
      </c>
      <c r="H34" s="34">
        <f>'D. Current prices'!$E$6</f>
        <v>5.29</v>
      </c>
    </row>
    <row r="35" spans="2:8" s="32" customFormat="1" x14ac:dyDescent="0.25">
      <c r="B35" s="30" t="s">
        <v>2493</v>
      </c>
      <c r="C35" s="31" t="s">
        <v>2494</v>
      </c>
      <c r="D35" s="31">
        <f>(D34/C34)-1</f>
        <v>0</v>
      </c>
      <c r="E35" s="31">
        <f t="shared" ref="E35:H35" si="19">(E34/D34)-1</f>
        <v>0</v>
      </c>
      <c r="F35" s="31">
        <f t="shared" si="19"/>
        <v>0</v>
      </c>
      <c r="G35" s="31">
        <f t="shared" si="19"/>
        <v>0</v>
      </c>
      <c r="H35" s="31">
        <f t="shared" si="19"/>
        <v>0</v>
      </c>
    </row>
    <row r="36" spans="2:8" s="24" customFormat="1" x14ac:dyDescent="0.25">
      <c r="B36" s="33" t="s">
        <v>2498</v>
      </c>
      <c r="C36" s="34">
        <f>C38/C6</f>
        <v>155642.01887204612</v>
      </c>
      <c r="D36" s="34">
        <f t="shared" ref="D36:H36" si="20">D38/D6</f>
        <v>147399.85264019595</v>
      </c>
      <c r="E36" s="34">
        <f t="shared" si="20"/>
        <v>143080.42299970434</v>
      </c>
      <c r="F36" s="34">
        <f t="shared" si="20"/>
        <v>142058.86625182338</v>
      </c>
      <c r="G36" s="34">
        <f t="shared" si="20"/>
        <v>142721.93404267644</v>
      </c>
      <c r="H36" s="34">
        <f t="shared" si="20"/>
        <v>143991.94426660766</v>
      </c>
    </row>
    <row r="37" spans="2:8" s="32" customFormat="1" x14ac:dyDescent="0.25">
      <c r="B37" s="30" t="s">
        <v>2493</v>
      </c>
      <c r="C37" s="31" t="s">
        <v>2494</v>
      </c>
      <c r="D37" s="31">
        <f>(D36/C36)-1</f>
        <v>-5.2955919561966658E-2</v>
      </c>
      <c r="E37" s="31">
        <f t="shared" ref="E37:H37" si="21">(E36/D36)-1</f>
        <v>-2.930416525608992E-2</v>
      </c>
      <c r="F37" s="31">
        <f t="shared" si="21"/>
        <v>-7.1397381029764118E-3</v>
      </c>
      <c r="G37" s="31">
        <f t="shared" si="21"/>
        <v>4.6675565443248246E-3</v>
      </c>
      <c r="H37" s="31">
        <f t="shared" si="21"/>
        <v>8.8984936509581836E-3</v>
      </c>
    </row>
    <row r="38" spans="2:8" s="24" customFormat="1" x14ac:dyDescent="0.25">
      <c r="B38" s="40" t="s">
        <v>2496</v>
      </c>
      <c r="C38" s="23">
        <f>SUMIFS('A. Sales by store'!$D$4:$D$18747,'A. Sales by store'!$A$4:$A$18747,'Forecast Model - Busn as Usual'!C3,'A. Sales by store'!$C$4:$C$18747,'Forecast Model - Busn as Usual'!$B$31)</f>
        <v>349105048.32999945</v>
      </c>
      <c r="D38" s="23">
        <f>SUMIFS('A. Sales by store'!$D$4:$D$18747,'A. Sales by store'!$A$4:$A$18747,'Forecast Model - Busn as Usual'!D3,'A. Sales by store'!$C$4:$C$18747,'Forecast Model - Busn as Usual'!$B$31)</f>
        <v>360097839.99999869</v>
      </c>
      <c r="E38" s="23">
        <f>D38*(1+E39)</f>
        <v>371436778.10723245</v>
      </c>
      <c r="F38" s="23">
        <f t="shared" ref="F38:H38" si="22">E38*(1+F39)</f>
        <v>383132762.28116763</v>
      </c>
      <c r="G38" s="23">
        <f t="shared" si="22"/>
        <v>395197035.36417103</v>
      </c>
      <c r="H38" s="23">
        <f t="shared" si="22"/>
        <v>407641194.21876627</v>
      </c>
    </row>
    <row r="39" spans="2:8" s="32" customFormat="1" x14ac:dyDescent="0.25">
      <c r="B39" s="30" t="s">
        <v>2493</v>
      </c>
      <c r="C39" s="31" t="s">
        <v>2494</v>
      </c>
      <c r="D39" s="31">
        <f>(D38/C38)-1</f>
        <v>3.1488492425374659E-2</v>
      </c>
      <c r="E39" s="60">
        <f>D39</f>
        <v>3.1488492425374659E-2</v>
      </c>
      <c r="F39" s="60">
        <f t="shared" ref="F39:H39" si="23">E39</f>
        <v>3.1488492425374659E-2</v>
      </c>
      <c r="G39" s="60">
        <f t="shared" si="23"/>
        <v>3.1488492425374659E-2</v>
      </c>
      <c r="H39" s="60">
        <f t="shared" si="23"/>
        <v>3.1488492425374659E-2</v>
      </c>
    </row>
    <row r="40" spans="2:8" s="37" customFormat="1" x14ac:dyDescent="0.25">
      <c r="B40" s="35"/>
      <c r="C40" s="36"/>
      <c r="D40" s="36"/>
      <c r="E40" s="36"/>
      <c r="F40" s="36"/>
      <c r="G40" s="36"/>
      <c r="H40" s="36"/>
    </row>
    <row r="41" spans="2:8" x14ac:dyDescent="0.25">
      <c r="B41" s="26" t="s">
        <v>6</v>
      </c>
    </row>
    <row r="42" spans="2:8" s="29" customFormat="1" x14ac:dyDescent="0.25">
      <c r="B42" s="27" t="s">
        <v>2543</v>
      </c>
      <c r="C42" s="28">
        <f>C46/C44</f>
        <v>84499.834064699899</v>
      </c>
      <c r="D42" s="28">
        <f t="shared" ref="D42:H42" si="24">D46/D44</f>
        <v>117548.10213035223</v>
      </c>
      <c r="E42" s="28">
        <f t="shared" si="24"/>
        <v>111947.63238309088</v>
      </c>
      <c r="F42" s="28">
        <f t="shared" si="24"/>
        <v>109048.3671896559</v>
      </c>
      <c r="G42" s="28">
        <f t="shared" si="24"/>
        <v>107487.42783179053</v>
      </c>
      <c r="H42" s="28">
        <f t="shared" si="24"/>
        <v>106395.01233423621</v>
      </c>
    </row>
    <row r="43" spans="2:8" s="32" customFormat="1" x14ac:dyDescent="0.25">
      <c r="B43" s="30" t="s">
        <v>2493</v>
      </c>
      <c r="C43" s="31" t="s">
        <v>2494</v>
      </c>
      <c r="D43" s="31">
        <f>(D42/C42)-1</f>
        <v>0.39110453211479568</v>
      </c>
      <c r="E43" s="31">
        <f t="shared" ref="E43:H43" si="25">(E42/D42)-1</f>
        <v>-4.7644067796610123E-2</v>
      </c>
      <c r="F43" s="31">
        <f t="shared" si="25"/>
        <v>-2.5898405635891852E-2</v>
      </c>
      <c r="G43" s="31">
        <f t="shared" si="25"/>
        <v>-1.4314192849404161E-2</v>
      </c>
      <c r="H43" s="31">
        <f t="shared" si="25"/>
        <v>-1.0163193217944233E-2</v>
      </c>
    </row>
    <row r="44" spans="2:8" s="24" customFormat="1" x14ac:dyDescent="0.25">
      <c r="B44" s="33" t="s">
        <v>2495</v>
      </c>
      <c r="C44" s="34">
        <f>'D. Current prices'!$E$7</f>
        <v>3.37</v>
      </c>
      <c r="D44" s="34">
        <f>'D. Current prices'!$E$7</f>
        <v>3.37</v>
      </c>
      <c r="E44" s="34">
        <f>'D. Current prices'!$E$7</f>
        <v>3.37</v>
      </c>
      <c r="F44" s="34">
        <f>'D. Current prices'!$E$7</f>
        <v>3.37</v>
      </c>
      <c r="G44" s="34">
        <f>'D. Current prices'!$E$7</f>
        <v>3.37</v>
      </c>
      <c r="H44" s="34">
        <f>'D. Current prices'!$E$7</f>
        <v>3.37</v>
      </c>
    </row>
    <row r="45" spans="2:8" s="32" customFormat="1" x14ac:dyDescent="0.25">
      <c r="B45" s="30" t="s">
        <v>2493</v>
      </c>
      <c r="C45" s="31" t="s">
        <v>2494</v>
      </c>
      <c r="D45" s="31">
        <f>(D44/C44)-1</f>
        <v>0</v>
      </c>
      <c r="E45" s="31">
        <f t="shared" ref="E45:H45" si="26">(E44/D44)-1</f>
        <v>0</v>
      </c>
      <c r="F45" s="31">
        <f t="shared" si="26"/>
        <v>0</v>
      </c>
      <c r="G45" s="31">
        <f t="shared" si="26"/>
        <v>0</v>
      </c>
      <c r="H45" s="31">
        <f t="shared" si="26"/>
        <v>0</v>
      </c>
    </row>
    <row r="46" spans="2:8" s="24" customFormat="1" x14ac:dyDescent="0.25">
      <c r="B46" s="33" t="s">
        <v>2498</v>
      </c>
      <c r="C46" s="34">
        <f>C48/C6</f>
        <v>284764.44079803867</v>
      </c>
      <c r="D46" s="34">
        <f t="shared" ref="D46:H46" si="27">D48/D6</f>
        <v>396137.10417928704</v>
      </c>
      <c r="E46" s="34">
        <f t="shared" si="27"/>
        <v>377263.52113101626</v>
      </c>
      <c r="F46" s="34">
        <f t="shared" si="27"/>
        <v>367492.99742914038</v>
      </c>
      <c r="G46" s="34">
        <f t="shared" si="27"/>
        <v>362232.63179313409</v>
      </c>
      <c r="H46" s="34">
        <f t="shared" si="27"/>
        <v>358551.19156637602</v>
      </c>
    </row>
    <row r="47" spans="2:8" s="32" customFormat="1" x14ac:dyDescent="0.25">
      <c r="B47" s="30" t="s">
        <v>2493</v>
      </c>
      <c r="C47" s="31" t="s">
        <v>2494</v>
      </c>
      <c r="D47" s="31">
        <f>(D46/C46)-1</f>
        <v>0.39110453211479568</v>
      </c>
      <c r="E47" s="31">
        <f t="shared" ref="E47:H47" si="28">(E46/D46)-1</f>
        <v>-4.7644067796610234E-2</v>
      </c>
      <c r="F47" s="31">
        <f t="shared" si="28"/>
        <v>-2.5898405635891741E-2</v>
      </c>
      <c r="G47" s="31">
        <f t="shared" si="28"/>
        <v>-1.4314192849404161E-2</v>
      </c>
      <c r="H47" s="31">
        <f t="shared" si="28"/>
        <v>-1.0163193217944233E-2</v>
      </c>
    </row>
    <row r="48" spans="2:8" s="24" customFormat="1" x14ac:dyDescent="0.25">
      <c r="B48" s="40" t="s">
        <v>2496</v>
      </c>
      <c r="C48" s="23">
        <f>SUMIFS('A. Sales by store'!$D$4:$D$18747,'A. Sales by store'!$A$4:$A$18747,'Forecast Model - Busn as Usual'!C3,'A. Sales by store'!$C$4:$C$18747,'Forecast Model - Busn as Usual'!$B$41)</f>
        <v>638726640.71000075</v>
      </c>
      <c r="D48" s="23">
        <f>SUMIFS('A. Sales by store'!$D$4:$D$18747,'A. Sales by store'!$A$4:$A$18747,'Forecast Model - Busn as Usual'!D3,'A. Sales by store'!$C$4:$C$18747,'Forecast Model - Busn as Usual'!$B$41)</f>
        <v>967762945.5099982</v>
      </c>
      <c r="E48" s="23">
        <f>D48*(1+E49)</f>
        <v>979376100.8561182</v>
      </c>
      <c r="F48" s="23">
        <f t="shared" ref="F48:H48" si="29">E48*(1+F49)</f>
        <v>991128614.06639159</v>
      </c>
      <c r="G48" s="23">
        <f t="shared" si="29"/>
        <v>1003022157.4351883</v>
      </c>
      <c r="H48" s="23">
        <f t="shared" si="29"/>
        <v>1015058423.3244106</v>
      </c>
    </row>
    <row r="49" spans="2:8" s="32" customFormat="1" x14ac:dyDescent="0.25">
      <c r="B49" s="30" t="s">
        <v>2493</v>
      </c>
      <c r="C49" s="31" t="s">
        <v>2494</v>
      </c>
      <c r="D49" s="31">
        <f>(D48/C48)-1</f>
        <v>0.51514416939654284</v>
      </c>
      <c r="E49" s="60">
        <v>1.2E-2</v>
      </c>
      <c r="F49" s="60">
        <v>1.2E-2</v>
      </c>
      <c r="G49" s="60">
        <v>1.2E-2</v>
      </c>
      <c r="H49" s="60">
        <v>1.2E-2</v>
      </c>
    </row>
  </sheetData>
  <hyperlinks>
    <hyperlink ref="A3" location="'Table of Contents'!A1" display="Back to ToC"/>
  </hyperlinks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60"/>
  <sheetViews>
    <sheetView zoomScale="90" zoomScaleNormal="90" workbookViewId="0">
      <pane xSplit="2" ySplit="3" topLeftCell="C4" activePane="bottomRight" state="frozen"/>
      <selection activeCell="E58" sqref="E58"/>
      <selection pane="topRight" activeCell="E58" sqref="E58"/>
      <selection pane="bottomLeft" activeCell="E58" sqref="E58"/>
      <selection pane="bottomRight" activeCell="A3" sqref="A3"/>
    </sheetView>
  </sheetViews>
  <sheetFormatPr defaultColWidth="11" defaultRowHeight="15.75" x14ac:dyDescent="0.25"/>
  <cols>
    <col min="1" max="1" width="2.875" customWidth="1"/>
    <col min="2" max="2" width="41.375" bestFit="1" customWidth="1"/>
    <col min="3" max="8" width="16" style="20" bestFit="1" customWidth="1"/>
  </cols>
  <sheetData>
    <row r="1" spans="1:8" ht="18.75" x14ac:dyDescent="0.3">
      <c r="A1" s="5" t="s">
        <v>2458</v>
      </c>
    </row>
    <row r="2" spans="1:8" ht="16.5" thickBot="1" x14ac:dyDescent="0.3">
      <c r="A2" s="42" t="s">
        <v>2525</v>
      </c>
    </row>
    <row r="3" spans="1:8" ht="17.25" thickTop="1" thickBot="1" x14ac:dyDescent="0.3">
      <c r="A3" s="90" t="s">
        <v>2560</v>
      </c>
      <c r="C3" s="21">
        <v>2014</v>
      </c>
      <c r="D3" s="21">
        <v>2015</v>
      </c>
      <c r="E3" s="21" t="s">
        <v>2497</v>
      </c>
      <c r="F3" s="21" t="s">
        <v>2489</v>
      </c>
      <c r="G3" s="21" t="s">
        <v>2490</v>
      </c>
      <c r="H3" s="21" t="s">
        <v>2491</v>
      </c>
    </row>
    <row r="4" spans="1:8" ht="16.5" thickTop="1" x14ac:dyDescent="0.25"/>
    <row r="5" spans="1:8" x14ac:dyDescent="0.25">
      <c r="B5" s="22" t="s">
        <v>2451</v>
      </c>
      <c r="C5" s="20">
        <f>COUNTIF('B. Store opening dates'!$B$6:$B$2448,'Forecast Model - ProjectCrunch'!C3)</f>
        <v>222</v>
      </c>
      <c r="D5" s="20">
        <f>COUNTIF('B. Store opening dates'!$B$6:$B$2448,'Forecast Model - ProjectCrunch'!D3)</f>
        <v>200</v>
      </c>
      <c r="E5" s="20">
        <f>'C. New locations planned'!F3</f>
        <v>153</v>
      </c>
      <c r="F5" s="20">
        <f>'C. New locations planned'!G3</f>
        <v>101</v>
      </c>
      <c r="G5" s="20">
        <f>'C. New locations planned'!H3</f>
        <v>72</v>
      </c>
      <c r="H5" s="20">
        <f>'C. New locations planned'!I3</f>
        <v>62</v>
      </c>
    </row>
    <row r="6" spans="1:8" x14ac:dyDescent="0.25">
      <c r="B6" s="22" t="s">
        <v>2457</v>
      </c>
      <c r="C6" s="39">
        <f>D6-D5</f>
        <v>2243</v>
      </c>
      <c r="D6" s="39">
        <f>'C. New locations planned'!E4</f>
        <v>2443</v>
      </c>
      <c r="E6" s="38">
        <f>D6+E5</f>
        <v>2596</v>
      </c>
      <c r="F6" s="38">
        <f t="shared" ref="F6:H6" si="0">E6+F5</f>
        <v>2697</v>
      </c>
      <c r="G6" s="38">
        <f t="shared" si="0"/>
        <v>2769</v>
      </c>
      <c r="H6" s="38">
        <f t="shared" si="0"/>
        <v>2831</v>
      </c>
    </row>
    <row r="7" spans="1:8" x14ac:dyDescent="0.25">
      <c r="B7" s="76" t="s">
        <v>2541</v>
      </c>
      <c r="C7" s="31" t="s">
        <v>2494</v>
      </c>
      <c r="D7" s="39"/>
      <c r="E7" s="38">
        <f>ROUND('Slide 5 - Key Assumptions'!C21*E6,0)</f>
        <v>433</v>
      </c>
      <c r="F7" s="38">
        <f>ROUND('Slide 5 - Key Assumptions'!D21*F6,0)</f>
        <v>746</v>
      </c>
      <c r="G7" s="38">
        <f>ROUND('Slide 5 - Key Assumptions'!E21*G6,0)</f>
        <v>1514</v>
      </c>
      <c r="H7" s="38">
        <f>ROUND('Slide 5 - Key Assumptions'!F21*H6,0)</f>
        <v>2274</v>
      </c>
    </row>
    <row r="9" spans="1:8" s="24" customFormat="1" x14ac:dyDescent="0.25">
      <c r="B9" s="22" t="s">
        <v>2492</v>
      </c>
      <c r="C9" s="23">
        <f>C19+C29+C39+C49</f>
        <v>4108268999.9500027</v>
      </c>
      <c r="D9" s="23">
        <f>D19+D29+D39+D49</f>
        <v>4501222999.9999971</v>
      </c>
      <c r="E9" s="23">
        <f t="shared" ref="D9:H9" si="1">E19+E29+E39+E49+E59</f>
        <v>4689532144.3153458</v>
      </c>
      <c r="F9" s="23">
        <f t="shared" si="1"/>
        <v>4844096499.7300062</v>
      </c>
      <c r="G9" s="23">
        <f t="shared" si="1"/>
        <v>5110785595.0928202</v>
      </c>
      <c r="H9" s="23">
        <f t="shared" si="1"/>
        <v>5383968872.5198364</v>
      </c>
    </row>
    <row r="10" spans="1:8" s="24" customFormat="1" x14ac:dyDescent="0.25">
      <c r="B10" s="30" t="s">
        <v>2493</v>
      </c>
      <c r="C10" s="47" t="s">
        <v>2494</v>
      </c>
      <c r="D10" s="47">
        <f>(D9/C9)-1</f>
        <v>9.5649530265612182E-2</v>
      </c>
      <c r="E10" s="47">
        <f t="shared" ref="E10:H10" si="2">(E9/D9)-1</f>
        <v>4.183510666220025E-2</v>
      </c>
      <c r="F10" s="47">
        <f t="shared" si="2"/>
        <v>3.2959440442693833E-2</v>
      </c>
      <c r="G10" s="47">
        <f t="shared" si="2"/>
        <v>5.5054455537307811E-2</v>
      </c>
      <c r="H10" s="47">
        <f t="shared" si="2"/>
        <v>5.345230637131726E-2</v>
      </c>
    </row>
    <row r="11" spans="1:8" s="24" customFormat="1" x14ac:dyDescent="0.25">
      <c r="B11" s="25"/>
      <c r="C11" s="23"/>
      <c r="D11" s="23"/>
      <c r="E11" s="23"/>
      <c r="F11" s="23"/>
      <c r="G11" s="23"/>
      <c r="H11" s="23"/>
    </row>
    <row r="12" spans="1:8" x14ac:dyDescent="0.25">
      <c r="B12" s="26" t="s">
        <v>5</v>
      </c>
    </row>
    <row r="13" spans="1:8" s="29" customFormat="1" x14ac:dyDescent="0.25">
      <c r="B13" s="27" t="s">
        <v>2543</v>
      </c>
      <c r="C13" s="28">
        <f>C17/C15</f>
        <v>78031.840702829766</v>
      </c>
      <c r="D13" s="28">
        <f t="shared" ref="D13:H13" si="3">D17/D15</f>
        <v>71081.147205628426</v>
      </c>
      <c r="E13" s="28">
        <f t="shared" si="3"/>
        <v>66366.662407947049</v>
      </c>
      <c r="F13" s="28">
        <f t="shared" si="3"/>
        <v>63379.745254503745</v>
      </c>
      <c r="G13" s="28">
        <f t="shared" si="3"/>
        <v>61247.060527780835</v>
      </c>
      <c r="H13" s="28">
        <f t="shared" si="3"/>
        <v>59435.388618134704</v>
      </c>
    </row>
    <row r="14" spans="1:8" s="32" customFormat="1" x14ac:dyDescent="0.25">
      <c r="B14" s="30" t="s">
        <v>2493</v>
      </c>
      <c r="C14" s="31" t="s">
        <v>2494</v>
      </c>
      <c r="D14" s="31">
        <f>(D13/C13)-1</f>
        <v>-8.9075093379788473E-2</v>
      </c>
      <c r="E14" s="31">
        <f t="shared" ref="E14:H14" si="4">(E13/D13)-1</f>
        <v>-6.6325389825842129E-2</v>
      </c>
      <c r="F14" s="31">
        <f t="shared" si="4"/>
        <v>-4.5006288474823686E-2</v>
      </c>
      <c r="G14" s="31">
        <f t="shared" si="4"/>
        <v>-3.3649310488059414E-2</v>
      </c>
      <c r="H14" s="31">
        <f t="shared" si="4"/>
        <v>-2.9579736464648509E-2</v>
      </c>
    </row>
    <row r="15" spans="1:8" s="24" customFormat="1" x14ac:dyDescent="0.25">
      <c r="B15" s="33" t="s">
        <v>2495</v>
      </c>
      <c r="C15" s="34">
        <f>'D. Current prices'!$E$4</f>
        <v>9.85</v>
      </c>
      <c r="D15" s="34">
        <f>'D. Current prices'!$E$4</f>
        <v>9.85</v>
      </c>
      <c r="E15" s="34">
        <f>'D. Current prices'!$E$4</f>
        <v>9.85</v>
      </c>
      <c r="F15" s="34">
        <f>'D. Current prices'!$E$4</f>
        <v>9.85</v>
      </c>
      <c r="G15" s="34">
        <f>'D. Current prices'!$E$4</f>
        <v>9.85</v>
      </c>
      <c r="H15" s="34">
        <f>'D. Current prices'!$E$4</f>
        <v>9.85</v>
      </c>
    </row>
    <row r="16" spans="1:8" s="32" customFormat="1" x14ac:dyDescent="0.25">
      <c r="B16" s="30" t="s">
        <v>2493</v>
      </c>
      <c r="C16" s="31" t="s">
        <v>2494</v>
      </c>
      <c r="D16" s="31">
        <f>(D15/C15)-1</f>
        <v>0</v>
      </c>
      <c r="E16" s="31">
        <f t="shared" ref="E16:H16" si="5">(E15/D15)-1</f>
        <v>0</v>
      </c>
      <c r="F16" s="31">
        <f t="shared" si="5"/>
        <v>0</v>
      </c>
      <c r="G16" s="31">
        <f t="shared" si="5"/>
        <v>0</v>
      </c>
      <c r="H16" s="31">
        <f t="shared" si="5"/>
        <v>0</v>
      </c>
    </row>
    <row r="17" spans="2:8" s="32" customFormat="1" x14ac:dyDescent="0.25">
      <c r="B17" s="33" t="s">
        <v>2498</v>
      </c>
      <c r="C17" s="41">
        <f>C19/C6</f>
        <v>768613.63092287316</v>
      </c>
      <c r="D17" s="41">
        <f t="shared" ref="D17:H17" si="6">D19/D6</f>
        <v>700149.29997544002</v>
      </c>
      <c r="E17" s="41">
        <f t="shared" si="6"/>
        <v>653711.62471827841</v>
      </c>
      <c r="F17" s="41">
        <f t="shared" si="6"/>
        <v>624290.49075686187</v>
      </c>
      <c r="G17" s="41">
        <f t="shared" si="6"/>
        <v>603283.54619864118</v>
      </c>
      <c r="H17" s="41">
        <f t="shared" si="6"/>
        <v>585438.57788862684</v>
      </c>
    </row>
    <row r="18" spans="2:8" s="32" customFormat="1" x14ac:dyDescent="0.25">
      <c r="B18" s="30" t="s">
        <v>2493</v>
      </c>
      <c r="C18" s="31" t="s">
        <v>2494</v>
      </c>
      <c r="D18" s="31">
        <f>(D17/C17)-1</f>
        <v>-8.9075093379788362E-2</v>
      </c>
      <c r="E18" s="31">
        <f t="shared" ref="E18:H18" si="7">(E17/D17)-1</f>
        <v>-6.632538982584224E-2</v>
      </c>
      <c r="F18" s="31">
        <f t="shared" si="7"/>
        <v>-4.5006288474823686E-2</v>
      </c>
      <c r="G18" s="31">
        <f t="shared" si="7"/>
        <v>-3.3649310488059525E-2</v>
      </c>
      <c r="H18" s="31">
        <f t="shared" si="7"/>
        <v>-2.9579736464648398E-2</v>
      </c>
    </row>
    <row r="19" spans="2:8" s="24" customFormat="1" x14ac:dyDescent="0.25">
      <c r="B19" s="40" t="s">
        <v>2496</v>
      </c>
      <c r="C19" s="23">
        <f>SUMIFS('A. Sales by store'!$D$4:$D$18747,'A. Sales by store'!$A$4:$A$18747,'Forecast Model - ProjectCrunch'!C3,'A. Sales by store'!$C$4:$C$18747,'Forecast Model - ProjectCrunch'!$B$12)</f>
        <v>1724000374.1600046</v>
      </c>
      <c r="D19" s="23">
        <f>SUMIFS('A. Sales by store'!$D$4:$D$18747,'A. Sales by store'!$A$4:$A$18747,'Forecast Model - ProjectCrunch'!D3,'A. Sales by store'!$C$4:$C$18747,'Forecast Model - ProjectCrunch'!$B$12)</f>
        <v>1710464739.8399999</v>
      </c>
      <c r="E19" s="23">
        <f>D19*(1+E20)</f>
        <v>1697035377.7686508</v>
      </c>
      <c r="F19" s="23">
        <f t="shared" ref="F19:H19" si="8">E19*(1+F20)</f>
        <v>1683711453.5712564</v>
      </c>
      <c r="G19" s="23">
        <f t="shared" si="8"/>
        <v>1670492139.4240375</v>
      </c>
      <c r="H19" s="23">
        <f t="shared" si="8"/>
        <v>1657376614.0027027</v>
      </c>
    </row>
    <row r="20" spans="2:8" s="32" customFormat="1" x14ac:dyDescent="0.25">
      <c r="B20" s="30" t="s">
        <v>2493</v>
      </c>
      <c r="C20" s="31" t="s">
        <v>2494</v>
      </c>
      <c r="D20" s="31">
        <f>(D19/C19)-1</f>
        <v>-7.8512943053157258E-3</v>
      </c>
      <c r="E20" s="60">
        <f>$D$20</f>
        <v>-7.8512943053157258E-3</v>
      </c>
      <c r="F20" s="60">
        <f t="shared" ref="F20:H20" si="9">$D$20</f>
        <v>-7.8512943053157258E-3</v>
      </c>
      <c r="G20" s="60">
        <f t="shared" si="9"/>
        <v>-7.8512943053157258E-3</v>
      </c>
      <c r="H20" s="60">
        <f t="shared" si="9"/>
        <v>-7.8512943053157258E-3</v>
      </c>
    </row>
    <row r="21" spans="2:8" s="37" customFormat="1" x14ac:dyDescent="0.25">
      <c r="B21" s="35"/>
      <c r="C21" s="36"/>
      <c r="D21" s="36"/>
      <c r="E21" s="36"/>
      <c r="F21" s="36"/>
      <c r="G21" s="36"/>
      <c r="H21" s="36"/>
    </row>
    <row r="22" spans="2:8" x14ac:dyDescent="0.25">
      <c r="B22" s="26" t="s">
        <v>8</v>
      </c>
    </row>
    <row r="23" spans="2:8" s="29" customFormat="1" x14ac:dyDescent="0.25">
      <c r="B23" s="27" t="s">
        <v>2543</v>
      </c>
      <c r="C23" s="28">
        <f>C27/C25</f>
        <v>106788.25733040988</v>
      </c>
      <c r="D23" s="28">
        <f t="shared" ref="D23:H23" si="10">D27/D25</f>
        <v>102712.16144211528</v>
      </c>
      <c r="E23" s="28">
        <f t="shared" si="10"/>
        <v>101258.90107183617</v>
      </c>
      <c r="F23" s="28">
        <f t="shared" si="10"/>
        <v>102105.58878888258</v>
      </c>
      <c r="G23" s="28">
        <f t="shared" si="10"/>
        <v>104183.76962718884</v>
      </c>
      <c r="H23" s="28">
        <f t="shared" si="10"/>
        <v>106751.92523547111</v>
      </c>
    </row>
    <row r="24" spans="2:8" s="32" customFormat="1" x14ac:dyDescent="0.25">
      <c r="B24" s="30" t="s">
        <v>2493</v>
      </c>
      <c r="C24" s="31" t="s">
        <v>2494</v>
      </c>
      <c r="D24" s="31">
        <f>(D23/C23)-1</f>
        <v>-3.8169888620645742E-2</v>
      </c>
      <c r="E24" s="31">
        <f t="shared" ref="E24:H24" si="11">(E23/D23)-1</f>
        <v>-1.414886367762902E-2</v>
      </c>
      <c r="F24" s="31">
        <f t="shared" si="11"/>
        <v>8.3616127380816696E-3</v>
      </c>
      <c r="G24" s="31">
        <f t="shared" si="11"/>
        <v>2.0353252578594772E-2</v>
      </c>
      <c r="H24" s="31">
        <f t="shared" si="11"/>
        <v>2.4650246554450472E-2</v>
      </c>
    </row>
    <row r="25" spans="2:8" s="24" customFormat="1" x14ac:dyDescent="0.25">
      <c r="B25" s="33" t="s">
        <v>2495</v>
      </c>
      <c r="C25" s="34">
        <f>'D. Current prices'!$E$5</f>
        <v>5.83</v>
      </c>
      <c r="D25" s="34">
        <f>'D. Current prices'!$E$5</f>
        <v>5.83</v>
      </c>
      <c r="E25" s="34">
        <f>'D. Current prices'!$E$5</f>
        <v>5.83</v>
      </c>
      <c r="F25" s="34">
        <f>'D. Current prices'!$E$5</f>
        <v>5.83</v>
      </c>
      <c r="G25" s="34">
        <f>'D. Current prices'!$E$5</f>
        <v>5.83</v>
      </c>
      <c r="H25" s="34">
        <f>'D. Current prices'!$E$5</f>
        <v>5.83</v>
      </c>
    </row>
    <row r="26" spans="2:8" s="32" customFormat="1" x14ac:dyDescent="0.25">
      <c r="B26" s="30" t="s">
        <v>2493</v>
      </c>
      <c r="C26" s="31" t="s">
        <v>2494</v>
      </c>
      <c r="D26" s="31">
        <f>(D25/C25)-1</f>
        <v>0</v>
      </c>
      <c r="E26" s="31">
        <f t="shared" ref="E26:H26" si="12">(E25/D25)-1</f>
        <v>0</v>
      </c>
      <c r="F26" s="31">
        <f t="shared" si="12"/>
        <v>0</v>
      </c>
      <c r="G26" s="31">
        <f t="shared" si="12"/>
        <v>0</v>
      </c>
      <c r="H26" s="31">
        <f t="shared" si="12"/>
        <v>0</v>
      </c>
    </row>
    <row r="27" spans="2:8" s="24" customFormat="1" x14ac:dyDescent="0.25">
      <c r="B27" s="33" t="s">
        <v>2498</v>
      </c>
      <c r="C27" s="34">
        <f>C29/C6</f>
        <v>622575.54023628961</v>
      </c>
      <c r="D27" s="34">
        <f t="shared" ref="D27:H27" si="13">D29/D6</f>
        <v>598811.90120753204</v>
      </c>
      <c r="E27" s="34">
        <f t="shared" si="13"/>
        <v>590339.39324880484</v>
      </c>
      <c r="F27" s="34">
        <f t="shared" si="13"/>
        <v>595275.58263918548</v>
      </c>
      <c r="G27" s="34">
        <f t="shared" si="13"/>
        <v>607391.37692651094</v>
      </c>
      <c r="H27" s="34">
        <f t="shared" si="13"/>
        <v>622363.72412279656</v>
      </c>
    </row>
    <row r="28" spans="2:8" s="32" customFormat="1" x14ac:dyDescent="0.25">
      <c r="B28" s="30" t="s">
        <v>2493</v>
      </c>
      <c r="C28" s="31" t="s">
        <v>2494</v>
      </c>
      <c r="D28" s="31">
        <f>(D27/C27)-1</f>
        <v>-3.8169888620645853E-2</v>
      </c>
      <c r="E28" s="31">
        <f t="shared" ref="E28:H28" si="14">(E27/D27)-1</f>
        <v>-1.4148863677628909E-2</v>
      </c>
      <c r="F28" s="31">
        <f t="shared" si="14"/>
        <v>8.3616127380816696E-3</v>
      </c>
      <c r="G28" s="31">
        <f t="shared" si="14"/>
        <v>2.0353252578594772E-2</v>
      </c>
      <c r="H28" s="31">
        <f t="shared" si="14"/>
        <v>2.4650246554450472E-2</v>
      </c>
    </row>
    <row r="29" spans="2:8" s="24" customFormat="1" x14ac:dyDescent="0.25">
      <c r="B29" s="40" t="s">
        <v>2496</v>
      </c>
      <c r="C29" s="23">
        <f>SUMIFS('A. Sales by store'!$D$4:$D$18747,'A. Sales by store'!$A$4:$A$18747,'Forecast Model - ProjectCrunch'!C3,'A. Sales by store'!$C$4:$C$18747,'Forecast Model - ProjectCrunch'!$B$22)</f>
        <v>1396436936.7499976</v>
      </c>
      <c r="D29" s="23">
        <f>SUMIFS('A. Sales by store'!$D$4:$D$18747,'A. Sales by store'!$A$4:$A$18747,'Forecast Model - ProjectCrunch'!D3,'A. Sales by store'!$C$4:$C$18747,'Forecast Model - ProjectCrunch'!$B$22)</f>
        <v>1462897474.6500008</v>
      </c>
      <c r="E29" s="23">
        <f>D29*(1+E30)</f>
        <v>1532521064.8738973</v>
      </c>
      <c r="F29" s="23">
        <f t="shared" ref="F29:H29" si="15">E29*(1+F30)</f>
        <v>1605458246.3778832</v>
      </c>
      <c r="G29" s="23">
        <f t="shared" si="15"/>
        <v>1681866722.7095087</v>
      </c>
      <c r="H29" s="23">
        <f t="shared" si="15"/>
        <v>1761911702.991637</v>
      </c>
    </row>
    <row r="30" spans="2:8" s="32" customFormat="1" x14ac:dyDescent="0.25">
      <c r="B30" s="30" t="s">
        <v>2493</v>
      </c>
      <c r="C30" s="31" t="s">
        <v>2494</v>
      </c>
      <c r="D30" s="31">
        <f>(D29/C29)-1</f>
        <v>4.7592938965564935E-2</v>
      </c>
      <c r="E30" s="60">
        <f>D30</f>
        <v>4.7592938965564935E-2</v>
      </c>
      <c r="F30" s="60">
        <f t="shared" ref="F30:H30" si="16">E30</f>
        <v>4.7592938965564935E-2</v>
      </c>
      <c r="G30" s="60">
        <f t="shared" si="16"/>
        <v>4.7592938965564935E-2</v>
      </c>
      <c r="H30" s="60">
        <f t="shared" si="16"/>
        <v>4.7592938965564935E-2</v>
      </c>
    </row>
    <row r="31" spans="2:8" s="37" customFormat="1" x14ac:dyDescent="0.25">
      <c r="B31" s="35"/>
      <c r="C31" s="36"/>
      <c r="D31" s="36"/>
      <c r="E31" s="36"/>
      <c r="F31" s="36"/>
      <c r="G31" s="36"/>
      <c r="H31" s="36"/>
    </row>
    <row r="32" spans="2:8" x14ac:dyDescent="0.25">
      <c r="B32" s="26" t="s">
        <v>7</v>
      </c>
    </row>
    <row r="33" spans="2:8" s="29" customFormat="1" x14ac:dyDescent="0.25">
      <c r="B33" s="27" t="s">
        <v>2543</v>
      </c>
      <c r="C33" s="28">
        <f>C37/C35</f>
        <v>29421.931733846148</v>
      </c>
      <c r="D33" s="28">
        <f t="shared" ref="D33:H33" si="17">D37/D35</f>
        <v>27863.866283590916</v>
      </c>
      <c r="E33" s="28">
        <f t="shared" si="17"/>
        <v>27047.338941342976</v>
      </c>
      <c r="F33" s="28">
        <f t="shared" si="17"/>
        <v>26854.228024919354</v>
      </c>
      <c r="G33" s="28">
        <f t="shared" si="17"/>
        <v>26979.571652679857</v>
      </c>
      <c r="H33" s="28">
        <f t="shared" si="17"/>
        <v>27219.649199736799</v>
      </c>
    </row>
    <row r="34" spans="2:8" s="32" customFormat="1" x14ac:dyDescent="0.25">
      <c r="B34" s="30" t="s">
        <v>2493</v>
      </c>
      <c r="C34" s="31" t="s">
        <v>2494</v>
      </c>
      <c r="D34" s="31">
        <f>(D33/C33)-1</f>
        <v>-5.2955919561966658E-2</v>
      </c>
      <c r="E34" s="31">
        <f t="shared" ref="E34:H34" si="18">(E33/D33)-1</f>
        <v>-2.930416525608992E-2</v>
      </c>
      <c r="F34" s="31">
        <f t="shared" si="18"/>
        <v>-7.1397381029763007E-3</v>
      </c>
      <c r="G34" s="31">
        <f t="shared" si="18"/>
        <v>4.6675565443248246E-3</v>
      </c>
      <c r="H34" s="31">
        <f t="shared" si="18"/>
        <v>8.8984936509581836E-3</v>
      </c>
    </row>
    <row r="35" spans="2:8" s="24" customFormat="1" x14ac:dyDescent="0.25">
      <c r="B35" s="33" t="s">
        <v>2495</v>
      </c>
      <c r="C35" s="34">
        <f>'D. Current prices'!$E$6</f>
        <v>5.29</v>
      </c>
      <c r="D35" s="34">
        <f>'D. Current prices'!$E$6</f>
        <v>5.29</v>
      </c>
      <c r="E35" s="34">
        <f>'D. Current prices'!$E$6</f>
        <v>5.29</v>
      </c>
      <c r="F35" s="34">
        <f>'D. Current prices'!$E$6</f>
        <v>5.29</v>
      </c>
      <c r="G35" s="34">
        <f>'D. Current prices'!$E$6</f>
        <v>5.29</v>
      </c>
      <c r="H35" s="34">
        <f>'D. Current prices'!$E$6</f>
        <v>5.29</v>
      </c>
    </row>
    <row r="36" spans="2:8" s="32" customFormat="1" x14ac:dyDescent="0.25">
      <c r="B36" s="30" t="s">
        <v>2493</v>
      </c>
      <c r="C36" s="31" t="s">
        <v>2494</v>
      </c>
      <c r="D36" s="31">
        <f>(D35/C35)-1</f>
        <v>0</v>
      </c>
      <c r="E36" s="31">
        <f t="shared" ref="E36:H36" si="19">(E35/D35)-1</f>
        <v>0</v>
      </c>
      <c r="F36" s="31">
        <f t="shared" si="19"/>
        <v>0</v>
      </c>
      <c r="G36" s="31">
        <f t="shared" si="19"/>
        <v>0</v>
      </c>
      <c r="H36" s="31">
        <f t="shared" si="19"/>
        <v>0</v>
      </c>
    </row>
    <row r="37" spans="2:8" s="24" customFormat="1" x14ac:dyDescent="0.25">
      <c r="B37" s="33" t="s">
        <v>2498</v>
      </c>
      <c r="C37" s="34">
        <f>C39/C6</f>
        <v>155642.01887204612</v>
      </c>
      <c r="D37" s="34">
        <f t="shared" ref="D37:H37" si="20">D39/D6</f>
        <v>147399.85264019595</v>
      </c>
      <c r="E37" s="34">
        <f t="shared" si="20"/>
        <v>143080.42299970434</v>
      </c>
      <c r="F37" s="34">
        <f t="shared" si="20"/>
        <v>142058.86625182338</v>
      </c>
      <c r="G37" s="34">
        <f t="shared" si="20"/>
        <v>142721.93404267644</v>
      </c>
      <c r="H37" s="34">
        <f t="shared" si="20"/>
        <v>143991.94426660766</v>
      </c>
    </row>
    <row r="38" spans="2:8" s="32" customFormat="1" x14ac:dyDescent="0.25">
      <c r="B38" s="30" t="s">
        <v>2493</v>
      </c>
      <c r="C38" s="31" t="s">
        <v>2494</v>
      </c>
      <c r="D38" s="31">
        <f>(D37/C37)-1</f>
        <v>-5.2955919561966658E-2</v>
      </c>
      <c r="E38" s="31">
        <f t="shared" ref="E38:H38" si="21">(E37/D37)-1</f>
        <v>-2.930416525608992E-2</v>
      </c>
      <c r="F38" s="31">
        <f t="shared" si="21"/>
        <v>-7.1397381029764118E-3</v>
      </c>
      <c r="G38" s="31">
        <f t="shared" si="21"/>
        <v>4.6675565443248246E-3</v>
      </c>
      <c r="H38" s="31">
        <f t="shared" si="21"/>
        <v>8.8984936509581836E-3</v>
      </c>
    </row>
    <row r="39" spans="2:8" s="24" customFormat="1" x14ac:dyDescent="0.25">
      <c r="B39" s="40" t="s">
        <v>2496</v>
      </c>
      <c r="C39" s="23">
        <f>SUMIFS('A. Sales by store'!$D$4:$D$18747,'A. Sales by store'!$A$4:$A$18747,'Forecast Model - ProjectCrunch'!C3,'A. Sales by store'!$C$4:$C$18747,'Forecast Model - ProjectCrunch'!$B$32)</f>
        <v>349105048.32999945</v>
      </c>
      <c r="D39" s="23">
        <f>SUMIFS('A. Sales by store'!$D$4:$D$18747,'A. Sales by store'!$A$4:$A$18747,'Forecast Model - ProjectCrunch'!D3,'A. Sales by store'!$C$4:$C$18747,'Forecast Model - ProjectCrunch'!$B$32)</f>
        <v>360097839.99999869</v>
      </c>
      <c r="E39" s="23">
        <f>D39*(1+E40)</f>
        <v>371436778.10723245</v>
      </c>
      <c r="F39" s="23">
        <f t="shared" ref="F39:H39" si="22">E39*(1+F40)</f>
        <v>383132762.28116763</v>
      </c>
      <c r="G39" s="23">
        <f t="shared" si="22"/>
        <v>395197035.36417103</v>
      </c>
      <c r="H39" s="23">
        <f t="shared" si="22"/>
        <v>407641194.21876627</v>
      </c>
    </row>
    <row r="40" spans="2:8" s="32" customFormat="1" x14ac:dyDescent="0.25">
      <c r="B40" s="30" t="s">
        <v>2493</v>
      </c>
      <c r="C40" s="31" t="s">
        <v>2494</v>
      </c>
      <c r="D40" s="31">
        <f>(D39/C39)-1</f>
        <v>3.1488492425374659E-2</v>
      </c>
      <c r="E40" s="60">
        <f>D40</f>
        <v>3.1488492425374659E-2</v>
      </c>
      <c r="F40" s="60">
        <f t="shared" ref="F40:H40" si="23">E40</f>
        <v>3.1488492425374659E-2</v>
      </c>
      <c r="G40" s="60">
        <f t="shared" si="23"/>
        <v>3.1488492425374659E-2</v>
      </c>
      <c r="H40" s="60">
        <f t="shared" si="23"/>
        <v>3.1488492425374659E-2</v>
      </c>
    </row>
    <row r="41" spans="2:8" s="37" customFormat="1" x14ac:dyDescent="0.25">
      <c r="B41" s="35"/>
      <c r="C41" s="36"/>
      <c r="D41" s="36"/>
      <c r="E41" s="36"/>
      <c r="F41" s="36"/>
      <c r="G41" s="36"/>
      <c r="H41" s="36"/>
    </row>
    <row r="42" spans="2:8" x14ac:dyDescent="0.25">
      <c r="B42" s="26" t="s">
        <v>6</v>
      </c>
    </row>
    <row r="43" spans="2:8" s="29" customFormat="1" x14ac:dyDescent="0.25">
      <c r="B43" s="27" t="s">
        <v>2543</v>
      </c>
      <c r="C43" s="28">
        <f>C47/C45</f>
        <v>84499.834064699899</v>
      </c>
      <c r="D43" s="28">
        <f t="shared" ref="D43:H43" si="24">D47/D45</f>
        <v>117548.10213035223</v>
      </c>
      <c r="E43" s="28">
        <f t="shared" si="24"/>
        <v>111947.63238309088</v>
      </c>
      <c r="F43" s="28">
        <f t="shared" si="24"/>
        <v>109048.3671896559</v>
      </c>
      <c r="G43" s="28">
        <f t="shared" si="24"/>
        <v>107487.42783179053</v>
      </c>
      <c r="H43" s="28">
        <f t="shared" si="24"/>
        <v>106395.01233423621</v>
      </c>
    </row>
    <row r="44" spans="2:8" s="32" customFormat="1" x14ac:dyDescent="0.25">
      <c r="B44" s="30" t="s">
        <v>2493</v>
      </c>
      <c r="C44" s="31" t="s">
        <v>2494</v>
      </c>
      <c r="D44" s="31">
        <f>(D43/C43)-1</f>
        <v>0.39110453211479568</v>
      </c>
      <c r="E44" s="31">
        <f t="shared" ref="E44:H44" si="25">(E43/D43)-1</f>
        <v>-4.7644067796610123E-2</v>
      </c>
      <c r="F44" s="31">
        <f t="shared" si="25"/>
        <v>-2.5898405635891852E-2</v>
      </c>
      <c r="G44" s="31">
        <f t="shared" si="25"/>
        <v>-1.4314192849404161E-2</v>
      </c>
      <c r="H44" s="31">
        <f t="shared" si="25"/>
        <v>-1.0163193217944233E-2</v>
      </c>
    </row>
    <row r="45" spans="2:8" s="24" customFormat="1" x14ac:dyDescent="0.25">
      <c r="B45" s="33" t="s">
        <v>2495</v>
      </c>
      <c r="C45" s="34">
        <f>'D. Current prices'!$E$7</f>
        <v>3.37</v>
      </c>
      <c r="D45" s="34">
        <f>'D. Current prices'!$E$7</f>
        <v>3.37</v>
      </c>
      <c r="E45" s="34">
        <f>'D. Current prices'!$E$7</f>
        <v>3.37</v>
      </c>
      <c r="F45" s="34">
        <f>'D. Current prices'!$E$7</f>
        <v>3.37</v>
      </c>
      <c r="G45" s="34">
        <f>'D. Current prices'!$E$7</f>
        <v>3.37</v>
      </c>
      <c r="H45" s="34">
        <f>'D. Current prices'!$E$7</f>
        <v>3.37</v>
      </c>
    </row>
    <row r="46" spans="2:8" s="32" customFormat="1" x14ac:dyDescent="0.25">
      <c r="B46" s="30" t="s">
        <v>2493</v>
      </c>
      <c r="C46" s="31" t="s">
        <v>2494</v>
      </c>
      <c r="D46" s="31">
        <f>(D45/C45)-1</f>
        <v>0</v>
      </c>
      <c r="E46" s="31">
        <f t="shared" ref="E46:H46" si="26">(E45/D45)-1</f>
        <v>0</v>
      </c>
      <c r="F46" s="31">
        <f t="shared" si="26"/>
        <v>0</v>
      </c>
      <c r="G46" s="31">
        <f t="shared" si="26"/>
        <v>0</v>
      </c>
      <c r="H46" s="31">
        <f t="shared" si="26"/>
        <v>0</v>
      </c>
    </row>
    <row r="47" spans="2:8" s="24" customFormat="1" x14ac:dyDescent="0.25">
      <c r="B47" s="33" t="s">
        <v>2498</v>
      </c>
      <c r="C47" s="34">
        <f>C49/C6</f>
        <v>284764.44079803867</v>
      </c>
      <c r="D47" s="34">
        <f t="shared" ref="D47:H47" si="27">D49/D6</f>
        <v>396137.10417928704</v>
      </c>
      <c r="E47" s="34">
        <f t="shared" si="27"/>
        <v>377263.52113101626</v>
      </c>
      <c r="F47" s="34">
        <f t="shared" si="27"/>
        <v>367492.99742914038</v>
      </c>
      <c r="G47" s="34">
        <f t="shared" si="27"/>
        <v>362232.63179313409</v>
      </c>
      <c r="H47" s="34">
        <f t="shared" si="27"/>
        <v>358551.19156637602</v>
      </c>
    </row>
    <row r="48" spans="2:8" s="32" customFormat="1" x14ac:dyDescent="0.25">
      <c r="B48" s="30" t="s">
        <v>2493</v>
      </c>
      <c r="C48" s="31" t="s">
        <v>2494</v>
      </c>
      <c r="D48" s="31">
        <f>(D47/C47)-1</f>
        <v>0.39110453211479568</v>
      </c>
      <c r="E48" s="31">
        <f t="shared" ref="E48:H48" si="28">(E47/D47)-1</f>
        <v>-4.7644067796610234E-2</v>
      </c>
      <c r="F48" s="31">
        <f t="shared" si="28"/>
        <v>-2.5898405635891741E-2</v>
      </c>
      <c r="G48" s="31">
        <f t="shared" si="28"/>
        <v>-1.4314192849404161E-2</v>
      </c>
      <c r="H48" s="31">
        <f t="shared" si="28"/>
        <v>-1.0163193217944233E-2</v>
      </c>
    </row>
    <row r="49" spans="2:8" s="24" customFormat="1" x14ac:dyDescent="0.25">
      <c r="B49" s="40" t="s">
        <v>2496</v>
      </c>
      <c r="C49" s="23">
        <f>SUMIFS('A. Sales by store'!$D$4:$D$18747,'A. Sales by store'!$A$4:$A$18747,'Forecast Model - ProjectCrunch'!C3,'A. Sales by store'!$C$4:$C$18747,'Forecast Model - ProjectCrunch'!$B$42)</f>
        <v>638726640.71000075</v>
      </c>
      <c r="D49" s="23">
        <f>SUMIFS('A. Sales by store'!$D$4:$D$18747,'A. Sales by store'!$A$4:$A$18747,'Forecast Model - ProjectCrunch'!D3,'A. Sales by store'!$C$4:$C$18747,'Forecast Model - ProjectCrunch'!$B$42)</f>
        <v>967762945.5099982</v>
      </c>
      <c r="E49" s="23">
        <f>D49*(1+E50)</f>
        <v>979376100.8561182</v>
      </c>
      <c r="F49" s="23">
        <f t="shared" ref="F49:H49" si="29">E49*(1+F50)</f>
        <v>991128614.06639159</v>
      </c>
      <c r="G49" s="23">
        <f t="shared" si="29"/>
        <v>1003022157.4351883</v>
      </c>
      <c r="H49" s="23">
        <f t="shared" si="29"/>
        <v>1015058423.3244106</v>
      </c>
    </row>
    <row r="50" spans="2:8" s="32" customFormat="1" x14ac:dyDescent="0.25">
      <c r="B50" s="30" t="s">
        <v>2493</v>
      </c>
      <c r="C50" s="31" t="s">
        <v>2494</v>
      </c>
      <c r="D50" s="31">
        <f>(D49/C49)-1</f>
        <v>0.51514416939654284</v>
      </c>
      <c r="E50" s="60">
        <v>1.2E-2</v>
      </c>
      <c r="F50" s="60">
        <v>1.2E-2</v>
      </c>
      <c r="G50" s="60">
        <v>1.2E-2</v>
      </c>
      <c r="H50" s="60">
        <v>1.2E-2</v>
      </c>
    </row>
    <row r="52" spans="2:8" s="20" customFormat="1" x14ac:dyDescent="0.25">
      <c r="B52" s="67" t="s">
        <v>2523</v>
      </c>
      <c r="C52" s="31" t="s">
        <v>2494</v>
      </c>
      <c r="D52" s="31" t="s">
        <v>2494</v>
      </c>
      <c r="E52" s="80"/>
      <c r="F52" s="80"/>
      <c r="G52" s="80"/>
      <c r="H52" s="80"/>
    </row>
    <row r="53" spans="2:8" s="20" customFormat="1" x14ac:dyDescent="0.25">
      <c r="B53" s="68" t="s">
        <v>2543</v>
      </c>
      <c r="C53" s="31" t="s">
        <v>2494</v>
      </c>
      <c r="D53" s="31" t="s">
        <v>2494</v>
      </c>
      <c r="E53" s="88">
        <f>'Slide 5 - Key Assumptions'!C20</f>
        <v>29870.63217863004</v>
      </c>
      <c r="F53" s="88">
        <f>'Slide 5 - Key Assumptions'!D20</f>
        <v>28694.176752046813</v>
      </c>
      <c r="G53" s="88">
        <f>'Slide 5 - Key Assumptions'!E20</f>
        <v>28189.312088744788</v>
      </c>
      <c r="H53" s="88">
        <f>'Slide 5 - Key Assumptions'!F20</f>
        <v>28239.116510893771</v>
      </c>
    </row>
    <row r="54" spans="2:8" s="20" customFormat="1" x14ac:dyDescent="0.25">
      <c r="B54" s="69" t="s">
        <v>2493</v>
      </c>
      <c r="C54" s="31" t="s">
        <v>2494</v>
      </c>
      <c r="D54" s="31" t="s">
        <v>2494</v>
      </c>
      <c r="E54" s="31" t="s">
        <v>2494</v>
      </c>
      <c r="F54" s="81">
        <f t="shared" ref="F54" si="30">(F53/E53)-1</f>
        <v>-3.9385019357738416E-2</v>
      </c>
      <c r="G54" s="81">
        <f t="shared" ref="G54" si="31">(G53/F53)-1</f>
        <v>-1.7594673221144497E-2</v>
      </c>
      <c r="H54" s="81">
        <f t="shared" ref="H54" si="32">(H53/G53)-1</f>
        <v>1.7667838786625811E-3</v>
      </c>
    </row>
    <row r="55" spans="2:8" s="20" customFormat="1" x14ac:dyDescent="0.25">
      <c r="B55" s="70" t="s">
        <v>2495</v>
      </c>
      <c r="C55" s="31" t="s">
        <v>2494</v>
      </c>
      <c r="D55" s="31" t="s">
        <v>2494</v>
      </c>
      <c r="E55" s="82">
        <f>'Slide 5 - Key Assumptions'!C4</f>
        <v>8.44</v>
      </c>
      <c r="F55" s="82">
        <f>'Slide 5 - Key Assumptions'!D4</f>
        <v>8.44</v>
      </c>
      <c r="G55" s="82">
        <f>'Slide 5 - Key Assumptions'!E4</f>
        <v>8.44</v>
      </c>
      <c r="H55" s="82">
        <f>'Slide 5 - Key Assumptions'!F4</f>
        <v>8.44</v>
      </c>
    </row>
    <row r="56" spans="2:8" s="20" customFormat="1" x14ac:dyDescent="0.25">
      <c r="B56" s="69" t="s">
        <v>2493</v>
      </c>
      <c r="C56" s="31" t="s">
        <v>2494</v>
      </c>
      <c r="D56" s="31" t="s">
        <v>2494</v>
      </c>
      <c r="E56" s="31" t="s">
        <v>2494</v>
      </c>
      <c r="F56" s="81">
        <f t="shared" ref="F56" si="33">(F55/E55)-1</f>
        <v>0</v>
      </c>
      <c r="G56" s="81">
        <f t="shared" ref="G56" si="34">(G55/F55)-1</f>
        <v>0</v>
      </c>
      <c r="H56" s="81">
        <f t="shared" ref="H56" si="35">(H55/G55)-1</f>
        <v>0</v>
      </c>
    </row>
    <row r="57" spans="2:8" s="20" customFormat="1" x14ac:dyDescent="0.25">
      <c r="B57" s="70" t="s">
        <v>2498</v>
      </c>
      <c r="C57" s="31" t="s">
        <v>2494</v>
      </c>
      <c r="D57" s="31" t="s">
        <v>2494</v>
      </c>
      <c r="E57" s="83">
        <f>E53*E55</f>
        <v>252108.13558763752</v>
      </c>
      <c r="F57" s="83">
        <f t="shared" ref="F57:H57" si="36">F53*F55</f>
        <v>242178.85178727508</v>
      </c>
      <c r="G57" s="83">
        <f t="shared" si="36"/>
        <v>237917.79402900601</v>
      </c>
      <c r="H57" s="83">
        <f t="shared" si="36"/>
        <v>238338.14335194341</v>
      </c>
    </row>
    <row r="58" spans="2:8" s="20" customFormat="1" x14ac:dyDescent="0.25">
      <c r="B58" s="69" t="s">
        <v>2493</v>
      </c>
      <c r="C58" s="31" t="s">
        <v>2494</v>
      </c>
      <c r="D58" s="31" t="s">
        <v>2494</v>
      </c>
      <c r="E58" s="31" t="s">
        <v>2494</v>
      </c>
      <c r="F58" s="81">
        <f t="shared" ref="F58" si="37">(F57/E57)-1</f>
        <v>-3.9385019357738416E-2</v>
      </c>
      <c r="G58" s="81">
        <f t="shared" ref="G58" si="38">(G57/F57)-1</f>
        <v>-1.7594673221144386E-2</v>
      </c>
      <c r="H58" s="81">
        <f t="shared" ref="H58" si="39">(H57/G57)-1</f>
        <v>1.7667838786625811E-3</v>
      </c>
    </row>
    <row r="59" spans="2:8" s="20" customFormat="1" x14ac:dyDescent="0.25">
      <c r="B59" s="71" t="s">
        <v>2496</v>
      </c>
      <c r="C59" s="31" t="s">
        <v>2494</v>
      </c>
      <c r="D59" s="31" t="s">
        <v>2494</v>
      </c>
      <c r="E59" s="84">
        <f>E57*E7</f>
        <v>109162822.70944704</v>
      </c>
      <c r="F59" s="84">
        <f t="shared" ref="F59:H59" si="40">F57*F7</f>
        <v>180665423.4333072</v>
      </c>
      <c r="G59" s="84">
        <f t="shared" si="40"/>
        <v>360207540.15991509</v>
      </c>
      <c r="H59" s="84">
        <f t="shared" si="40"/>
        <v>541980937.98231936</v>
      </c>
    </row>
    <row r="60" spans="2:8" s="20" customFormat="1" x14ac:dyDescent="0.25">
      <c r="B60" s="69" t="s">
        <v>2493</v>
      </c>
      <c r="C60" s="31" t="s">
        <v>2494</v>
      </c>
      <c r="D60" s="31" t="s">
        <v>2494</v>
      </c>
      <c r="E60" s="31" t="s">
        <v>2494</v>
      </c>
      <c r="F60" s="81">
        <f t="shared" ref="F60" si="41">(F59/E59)-1</f>
        <v>0.65500871953609052</v>
      </c>
      <c r="G60" s="81">
        <f t="shared" ref="G60" si="42">(G59/F59)-1</f>
        <v>0.99378239241714139</v>
      </c>
      <c r="H60" s="81">
        <f t="shared" ref="H60" si="43">(H59/G59)-1</f>
        <v>0.50463518265526996</v>
      </c>
    </row>
  </sheetData>
  <hyperlinks>
    <hyperlink ref="A3" location="'Table of Contents'!A1" display="Back to ToC"/>
  </hyperlinks>
  <pageMargins left="0.75" right="0.75" top="1" bottom="1" header="0.5" footer="0.5"/>
  <pageSetup orientation="portrait" horizontalDpi="4294967292" vertic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60"/>
  <sheetViews>
    <sheetView zoomScale="90" zoomScaleNormal="90" workbookViewId="0">
      <pane xSplit="2" ySplit="3" topLeftCell="C4" activePane="bottomRight" state="frozen"/>
      <selection activeCell="E58" sqref="E58"/>
      <selection pane="topRight" activeCell="E58" sqref="E58"/>
      <selection pane="bottomLeft" activeCell="E58" sqref="E58"/>
      <selection pane="bottomRight" activeCell="A4" sqref="A4"/>
    </sheetView>
  </sheetViews>
  <sheetFormatPr defaultColWidth="11" defaultRowHeight="15.75" x14ac:dyDescent="0.25"/>
  <cols>
    <col min="1" max="1" width="2.875" customWidth="1"/>
    <col min="2" max="2" width="41.375" bestFit="1" customWidth="1"/>
    <col min="3" max="8" width="16" style="20" bestFit="1" customWidth="1"/>
  </cols>
  <sheetData>
    <row r="1" spans="1:8" ht="18.75" x14ac:dyDescent="0.3">
      <c r="A1" s="5" t="s">
        <v>2458</v>
      </c>
    </row>
    <row r="2" spans="1:8" ht="16.5" thickBot="1" x14ac:dyDescent="0.3">
      <c r="A2" s="42" t="s">
        <v>2561</v>
      </c>
    </row>
    <row r="3" spans="1:8" ht="17.25" thickTop="1" thickBot="1" x14ac:dyDescent="0.3">
      <c r="A3" s="90" t="s">
        <v>2560</v>
      </c>
      <c r="C3" s="21">
        <v>2014</v>
      </c>
      <c r="D3" s="21">
        <v>2015</v>
      </c>
      <c r="E3" s="21" t="s">
        <v>2497</v>
      </c>
      <c r="F3" s="21" t="s">
        <v>2489</v>
      </c>
      <c r="G3" s="21" t="s">
        <v>2490</v>
      </c>
      <c r="H3" s="21" t="s">
        <v>2491</v>
      </c>
    </row>
    <row r="4" spans="1:8" ht="16.5" thickTop="1" x14ac:dyDescent="0.25"/>
    <row r="5" spans="1:8" x14ac:dyDescent="0.25">
      <c r="B5" s="22" t="s">
        <v>2451</v>
      </c>
      <c r="C5" s="20">
        <f>COUNTIF('B. Store opening dates'!$B$6:$B$2448,'ProjCrunch - SensitivityAnalys '!C3)</f>
        <v>222</v>
      </c>
      <c r="D5" s="20">
        <f>COUNTIF('B. Store opening dates'!$B$6:$B$2448,'ProjCrunch - SensitivityAnalys '!D3)</f>
        <v>200</v>
      </c>
      <c r="E5" s="20">
        <f>'C. New locations planned'!F3</f>
        <v>153</v>
      </c>
      <c r="F5" s="20">
        <f>'C. New locations planned'!G3</f>
        <v>101</v>
      </c>
      <c r="G5" s="20">
        <f>'C. New locations planned'!H3</f>
        <v>72</v>
      </c>
      <c r="H5" s="20">
        <f>'C. New locations planned'!I3</f>
        <v>62</v>
      </c>
    </row>
    <row r="6" spans="1:8" x14ac:dyDescent="0.25">
      <c r="B6" s="22" t="s">
        <v>2457</v>
      </c>
      <c r="C6" s="39">
        <f>D6-D5</f>
        <v>2243</v>
      </c>
      <c r="D6" s="39">
        <f>'C. New locations planned'!E4</f>
        <v>2443</v>
      </c>
      <c r="E6" s="38">
        <f>D6+E5</f>
        <v>2596</v>
      </c>
      <c r="F6" s="38">
        <f t="shared" ref="F6:H6" si="0">E6+F5</f>
        <v>2697</v>
      </c>
      <c r="G6" s="38">
        <f t="shared" si="0"/>
        <v>2769</v>
      </c>
      <c r="H6" s="38">
        <f t="shared" si="0"/>
        <v>2831</v>
      </c>
    </row>
    <row r="7" spans="1:8" x14ac:dyDescent="0.25">
      <c r="B7" s="76" t="s">
        <v>2541</v>
      </c>
      <c r="C7" s="31" t="s">
        <v>2494</v>
      </c>
      <c r="D7" s="39"/>
      <c r="E7" s="38">
        <f>ROUND('Slide 5 - Key Assumptions'!C21*E6,0)</f>
        <v>433</v>
      </c>
      <c r="F7" s="38">
        <f>ROUND('Slide 5 - Key Assumptions'!D21*F6,0)</f>
        <v>746</v>
      </c>
      <c r="G7" s="38">
        <f>ROUND('Slide 5 - Key Assumptions'!E21*G6,0)</f>
        <v>1514</v>
      </c>
      <c r="H7" s="38">
        <f>ROUND('Slide 5 - Key Assumptions'!F21*H6,0)</f>
        <v>2274</v>
      </c>
    </row>
    <row r="9" spans="1:8" s="24" customFormat="1" x14ac:dyDescent="0.25">
      <c r="B9" s="22" t="s">
        <v>2492</v>
      </c>
      <c r="C9" s="23">
        <f>C19+C29+C39+C49</f>
        <v>4108268999.9500027</v>
      </c>
      <c r="D9" s="23">
        <f>D19+D29+D39+D49</f>
        <v>4501222999.9999971</v>
      </c>
      <c r="E9" s="23">
        <f t="shared" ref="E9:I9" si="1">E19+E29+E39+E49+E59</f>
        <v>4714624072.7580385</v>
      </c>
      <c r="F9" s="23">
        <f t="shared" si="1"/>
        <v>4885623860.092638</v>
      </c>
      <c r="G9" s="23">
        <f t="shared" si="1"/>
        <v>5193582114.9873981</v>
      </c>
      <c r="H9" s="23">
        <f t="shared" si="1"/>
        <v>5508547429.3546343</v>
      </c>
    </row>
    <row r="10" spans="1:8" s="24" customFormat="1" x14ac:dyDescent="0.25">
      <c r="B10" s="30" t="s">
        <v>2493</v>
      </c>
      <c r="C10" s="47" t="s">
        <v>2494</v>
      </c>
      <c r="D10" s="47">
        <f>(D9/C9)-1</f>
        <v>9.5649530265612182E-2</v>
      </c>
      <c r="E10" s="47">
        <f t="shared" ref="E10:H10" si="2">(E9/D9)-1</f>
        <v>4.7409575743757149E-2</v>
      </c>
      <c r="F10" s="47">
        <f t="shared" si="2"/>
        <v>3.6270078949171669E-2</v>
      </c>
      <c r="G10" s="47">
        <f t="shared" si="2"/>
        <v>6.3033557988420474E-2</v>
      </c>
      <c r="H10" s="47">
        <f t="shared" si="2"/>
        <v>6.0645101472127205E-2</v>
      </c>
    </row>
    <row r="11" spans="1:8" s="24" customFormat="1" x14ac:dyDescent="0.25">
      <c r="B11" s="25"/>
      <c r="C11" s="23"/>
      <c r="D11" s="23"/>
      <c r="E11" s="23"/>
      <c r="F11" s="23"/>
      <c r="G11" s="23"/>
      <c r="H11" s="23"/>
    </row>
    <row r="12" spans="1:8" x14ac:dyDescent="0.25">
      <c r="B12" s="26" t="s">
        <v>5</v>
      </c>
    </row>
    <row r="13" spans="1:8" s="29" customFormat="1" x14ac:dyDescent="0.25">
      <c r="B13" s="27" t="s">
        <v>2543</v>
      </c>
      <c r="C13" s="28">
        <f>C17/C15</f>
        <v>78031.840702829766</v>
      </c>
      <c r="D13" s="28">
        <f t="shared" ref="D13:H13" si="3">D17/D15</f>
        <v>71081.147205628426</v>
      </c>
      <c r="E13" s="28">
        <f t="shared" si="3"/>
        <v>66366.662407947049</v>
      </c>
      <c r="F13" s="28">
        <f t="shared" si="3"/>
        <v>63379.745254503745</v>
      </c>
      <c r="G13" s="28">
        <f t="shared" si="3"/>
        <v>61247.060527780835</v>
      </c>
      <c r="H13" s="28">
        <f t="shared" si="3"/>
        <v>59435.388618134704</v>
      </c>
    </row>
    <row r="14" spans="1:8" s="32" customFormat="1" x14ac:dyDescent="0.25">
      <c r="B14" s="30" t="s">
        <v>2493</v>
      </c>
      <c r="C14" s="31" t="s">
        <v>2494</v>
      </c>
      <c r="D14" s="31">
        <f>(D13/C13)-1</f>
        <v>-8.9075093379788473E-2</v>
      </c>
      <c r="E14" s="31">
        <f t="shared" ref="E14:H14" si="4">(E13/D13)-1</f>
        <v>-6.6325389825842129E-2</v>
      </c>
      <c r="F14" s="31">
        <f t="shared" si="4"/>
        <v>-4.5006288474823686E-2</v>
      </c>
      <c r="G14" s="31">
        <f t="shared" si="4"/>
        <v>-3.3649310488059414E-2</v>
      </c>
      <c r="H14" s="31">
        <f t="shared" si="4"/>
        <v>-2.9579736464648509E-2</v>
      </c>
    </row>
    <row r="15" spans="1:8" s="24" customFormat="1" x14ac:dyDescent="0.25">
      <c r="B15" s="33" t="s">
        <v>2495</v>
      </c>
      <c r="C15" s="34">
        <f>'D. Current prices'!$E$4</f>
        <v>9.85</v>
      </c>
      <c r="D15" s="34">
        <f>'D. Current prices'!$E$4</f>
        <v>9.85</v>
      </c>
      <c r="E15" s="34">
        <f>'D. Current prices'!$E$4</f>
        <v>9.85</v>
      </c>
      <c r="F15" s="34">
        <f>'D. Current prices'!$E$4</f>
        <v>9.85</v>
      </c>
      <c r="G15" s="34">
        <f>'D. Current prices'!$E$4</f>
        <v>9.85</v>
      </c>
      <c r="H15" s="34">
        <f>'D. Current prices'!$E$4</f>
        <v>9.85</v>
      </c>
    </row>
    <row r="16" spans="1:8" s="32" customFormat="1" x14ac:dyDescent="0.25">
      <c r="B16" s="30" t="s">
        <v>2493</v>
      </c>
      <c r="C16" s="31" t="s">
        <v>2494</v>
      </c>
      <c r="D16" s="31">
        <f>(D15/C15)-1</f>
        <v>0</v>
      </c>
      <c r="E16" s="31">
        <f t="shared" ref="E16:H16" si="5">(E15/D15)-1</f>
        <v>0</v>
      </c>
      <c r="F16" s="31">
        <f t="shared" si="5"/>
        <v>0</v>
      </c>
      <c r="G16" s="31">
        <f t="shared" si="5"/>
        <v>0</v>
      </c>
      <c r="H16" s="31">
        <f t="shared" si="5"/>
        <v>0</v>
      </c>
    </row>
    <row r="17" spans="2:8" s="32" customFormat="1" x14ac:dyDescent="0.25">
      <c r="B17" s="33" t="s">
        <v>2498</v>
      </c>
      <c r="C17" s="41">
        <f>C19/C6</f>
        <v>768613.63092287316</v>
      </c>
      <c r="D17" s="41">
        <f t="shared" ref="D17:H17" si="6">D19/D6</f>
        <v>700149.29997544002</v>
      </c>
      <c r="E17" s="41">
        <f t="shared" si="6"/>
        <v>653711.62471827841</v>
      </c>
      <c r="F17" s="41">
        <f t="shared" si="6"/>
        <v>624290.49075686187</v>
      </c>
      <c r="G17" s="41">
        <f t="shared" si="6"/>
        <v>603283.54619864118</v>
      </c>
      <c r="H17" s="41">
        <f t="shared" si="6"/>
        <v>585438.57788862684</v>
      </c>
    </row>
    <row r="18" spans="2:8" s="32" customFormat="1" x14ac:dyDescent="0.25">
      <c r="B18" s="30" t="s">
        <v>2493</v>
      </c>
      <c r="C18" s="31" t="s">
        <v>2494</v>
      </c>
      <c r="D18" s="31">
        <f>(D17/C17)-1</f>
        <v>-8.9075093379788362E-2</v>
      </c>
      <c r="E18" s="31">
        <f t="shared" ref="E18:H18" si="7">(E17/D17)-1</f>
        <v>-6.632538982584224E-2</v>
      </c>
      <c r="F18" s="31">
        <f t="shared" si="7"/>
        <v>-4.5006288474823686E-2</v>
      </c>
      <c r="G18" s="31">
        <f t="shared" si="7"/>
        <v>-3.3649310488059525E-2</v>
      </c>
      <c r="H18" s="31">
        <f t="shared" si="7"/>
        <v>-2.9579736464648398E-2</v>
      </c>
    </row>
    <row r="19" spans="2:8" s="24" customFormat="1" x14ac:dyDescent="0.25">
      <c r="B19" s="40" t="s">
        <v>2496</v>
      </c>
      <c r="C19" s="23">
        <f>SUMIFS('A. Sales by store'!$D$4:$D$18747,'A. Sales by store'!$A$4:$A$18747,'ProjCrunch - SensitivityAnalys '!C3,'A. Sales by store'!$C$4:$C$18747,'ProjCrunch - SensitivityAnalys '!$B$12)</f>
        <v>1724000374.1600046</v>
      </c>
      <c r="D19" s="23">
        <f>SUMIFS('A. Sales by store'!$D$4:$D$18747,'A. Sales by store'!$A$4:$A$18747,'ProjCrunch - SensitivityAnalys '!D3,'A. Sales by store'!$C$4:$C$18747,'ProjCrunch - SensitivityAnalys '!$B$12)</f>
        <v>1710464739.8399999</v>
      </c>
      <c r="E19" s="23">
        <f>D19*(1+E20)</f>
        <v>1697035377.7686508</v>
      </c>
      <c r="F19" s="23">
        <f t="shared" ref="F19:H19" si="8">E19*(1+F20)</f>
        <v>1683711453.5712564</v>
      </c>
      <c r="G19" s="23">
        <f t="shared" si="8"/>
        <v>1670492139.4240375</v>
      </c>
      <c r="H19" s="23">
        <f t="shared" si="8"/>
        <v>1657376614.0027027</v>
      </c>
    </row>
    <row r="20" spans="2:8" s="32" customFormat="1" x14ac:dyDescent="0.25">
      <c r="B20" s="30" t="s">
        <v>2493</v>
      </c>
      <c r="C20" s="31" t="s">
        <v>2494</v>
      </c>
      <c r="D20" s="31">
        <f>(D19/C19)-1</f>
        <v>-7.8512943053157258E-3</v>
      </c>
      <c r="E20" s="60">
        <f>$D$20</f>
        <v>-7.8512943053157258E-3</v>
      </c>
      <c r="F20" s="60">
        <f t="shared" ref="F20:H20" si="9">$D$20</f>
        <v>-7.8512943053157258E-3</v>
      </c>
      <c r="G20" s="60">
        <f t="shared" si="9"/>
        <v>-7.8512943053157258E-3</v>
      </c>
      <c r="H20" s="60">
        <f t="shared" si="9"/>
        <v>-7.8512943053157258E-3</v>
      </c>
    </row>
    <row r="21" spans="2:8" s="37" customFormat="1" x14ac:dyDescent="0.25">
      <c r="B21" s="35"/>
      <c r="C21" s="36"/>
      <c r="D21" s="36"/>
      <c r="E21" s="36"/>
      <c r="F21" s="36"/>
      <c r="G21" s="36"/>
      <c r="H21" s="36"/>
    </row>
    <row r="22" spans="2:8" x14ac:dyDescent="0.25">
      <c r="B22" s="26" t="s">
        <v>8</v>
      </c>
    </row>
    <row r="23" spans="2:8" s="29" customFormat="1" x14ac:dyDescent="0.25">
      <c r="B23" s="27" t="s">
        <v>2543</v>
      </c>
      <c r="C23" s="28">
        <f>C27/C25</f>
        <v>106788.25733040988</v>
      </c>
      <c r="D23" s="28">
        <f t="shared" ref="D23:H23" si="10">D27/D25</f>
        <v>102712.16144211528</v>
      </c>
      <c r="E23" s="28">
        <f t="shared" si="10"/>
        <v>101258.90107183617</v>
      </c>
      <c r="F23" s="28">
        <f t="shared" si="10"/>
        <v>102105.58878888258</v>
      </c>
      <c r="G23" s="28">
        <f t="shared" si="10"/>
        <v>104183.76962718884</v>
      </c>
      <c r="H23" s="28">
        <f t="shared" si="10"/>
        <v>106751.92523547111</v>
      </c>
    </row>
    <row r="24" spans="2:8" s="32" customFormat="1" x14ac:dyDescent="0.25">
      <c r="B24" s="30" t="s">
        <v>2493</v>
      </c>
      <c r="C24" s="31" t="s">
        <v>2494</v>
      </c>
      <c r="D24" s="31">
        <f>(D23/C23)-1</f>
        <v>-3.8169888620645742E-2</v>
      </c>
      <c r="E24" s="31">
        <f t="shared" ref="E24:H24" si="11">(E23/D23)-1</f>
        <v>-1.414886367762902E-2</v>
      </c>
      <c r="F24" s="31">
        <f t="shared" si="11"/>
        <v>8.3616127380816696E-3</v>
      </c>
      <c r="G24" s="31">
        <f t="shared" si="11"/>
        <v>2.0353252578594772E-2</v>
      </c>
      <c r="H24" s="31">
        <f t="shared" si="11"/>
        <v>2.4650246554450472E-2</v>
      </c>
    </row>
    <row r="25" spans="2:8" s="24" customFormat="1" x14ac:dyDescent="0.25">
      <c r="B25" s="33" t="s">
        <v>2495</v>
      </c>
      <c r="C25" s="34">
        <f>'D. Current prices'!$E$5</f>
        <v>5.83</v>
      </c>
      <c r="D25" s="34">
        <f>'D. Current prices'!$E$5</f>
        <v>5.83</v>
      </c>
      <c r="E25" s="34">
        <f>'D. Current prices'!$E$5</f>
        <v>5.83</v>
      </c>
      <c r="F25" s="34">
        <f>'D. Current prices'!$E$5</f>
        <v>5.83</v>
      </c>
      <c r="G25" s="34">
        <f>'D. Current prices'!$E$5</f>
        <v>5.83</v>
      </c>
      <c r="H25" s="34">
        <f>'D. Current prices'!$E$5</f>
        <v>5.83</v>
      </c>
    </row>
    <row r="26" spans="2:8" s="32" customFormat="1" x14ac:dyDescent="0.25">
      <c r="B26" s="30" t="s">
        <v>2493</v>
      </c>
      <c r="C26" s="31" t="s">
        <v>2494</v>
      </c>
      <c r="D26" s="31">
        <f>(D25/C25)-1</f>
        <v>0</v>
      </c>
      <c r="E26" s="31">
        <f t="shared" ref="E26:H26" si="12">(E25/D25)-1</f>
        <v>0</v>
      </c>
      <c r="F26" s="31">
        <f t="shared" si="12"/>
        <v>0</v>
      </c>
      <c r="G26" s="31">
        <f t="shared" si="12"/>
        <v>0</v>
      </c>
      <c r="H26" s="31">
        <f t="shared" si="12"/>
        <v>0</v>
      </c>
    </row>
    <row r="27" spans="2:8" s="24" customFormat="1" x14ac:dyDescent="0.25">
      <c r="B27" s="33" t="s">
        <v>2498</v>
      </c>
      <c r="C27" s="34">
        <f>C29/C6</f>
        <v>622575.54023628961</v>
      </c>
      <c r="D27" s="34">
        <f t="shared" ref="D27:H27" si="13">D29/D6</f>
        <v>598811.90120753204</v>
      </c>
      <c r="E27" s="34">
        <f t="shared" si="13"/>
        <v>590339.39324880484</v>
      </c>
      <c r="F27" s="34">
        <f t="shared" si="13"/>
        <v>595275.58263918548</v>
      </c>
      <c r="G27" s="34">
        <f t="shared" si="13"/>
        <v>607391.37692651094</v>
      </c>
      <c r="H27" s="34">
        <f t="shared" si="13"/>
        <v>622363.72412279656</v>
      </c>
    </row>
    <row r="28" spans="2:8" s="32" customFormat="1" x14ac:dyDescent="0.25">
      <c r="B28" s="30" t="s">
        <v>2493</v>
      </c>
      <c r="C28" s="31" t="s">
        <v>2494</v>
      </c>
      <c r="D28" s="31">
        <f>(D27/C27)-1</f>
        <v>-3.8169888620645853E-2</v>
      </c>
      <c r="E28" s="31">
        <f t="shared" ref="E28:H28" si="14">(E27/D27)-1</f>
        <v>-1.4148863677628909E-2</v>
      </c>
      <c r="F28" s="31">
        <f t="shared" si="14"/>
        <v>8.3616127380816696E-3</v>
      </c>
      <c r="G28" s="31">
        <f t="shared" si="14"/>
        <v>2.0353252578594772E-2</v>
      </c>
      <c r="H28" s="31">
        <f t="shared" si="14"/>
        <v>2.4650246554450472E-2</v>
      </c>
    </row>
    <row r="29" spans="2:8" s="24" customFormat="1" x14ac:dyDescent="0.25">
      <c r="B29" s="40" t="s">
        <v>2496</v>
      </c>
      <c r="C29" s="23">
        <f>SUMIFS('A. Sales by store'!$D$4:$D$18747,'A. Sales by store'!$A$4:$A$18747,'ProjCrunch - SensitivityAnalys '!C3,'A. Sales by store'!$C$4:$C$18747,'ProjCrunch - SensitivityAnalys '!$B$22)</f>
        <v>1396436936.7499976</v>
      </c>
      <c r="D29" s="23">
        <f>SUMIFS('A. Sales by store'!$D$4:$D$18747,'A. Sales by store'!$A$4:$A$18747,'ProjCrunch - SensitivityAnalys '!D3,'A. Sales by store'!$C$4:$C$18747,'ProjCrunch - SensitivityAnalys '!$B$22)</f>
        <v>1462897474.6500008</v>
      </c>
      <c r="E29" s="23">
        <f>D29*(1+E30)</f>
        <v>1532521064.8738973</v>
      </c>
      <c r="F29" s="23">
        <f t="shared" ref="F29:H29" si="15">E29*(1+F30)</f>
        <v>1605458246.3778832</v>
      </c>
      <c r="G29" s="23">
        <f t="shared" si="15"/>
        <v>1681866722.7095087</v>
      </c>
      <c r="H29" s="23">
        <f t="shared" si="15"/>
        <v>1761911702.991637</v>
      </c>
    </row>
    <row r="30" spans="2:8" s="32" customFormat="1" x14ac:dyDescent="0.25">
      <c r="B30" s="30" t="s">
        <v>2493</v>
      </c>
      <c r="C30" s="31" t="s">
        <v>2494</v>
      </c>
      <c r="D30" s="31">
        <f>(D29/C29)-1</f>
        <v>4.7592938965564935E-2</v>
      </c>
      <c r="E30" s="60">
        <f>D30</f>
        <v>4.7592938965564935E-2</v>
      </c>
      <c r="F30" s="60">
        <f t="shared" ref="F30:H30" si="16">E30</f>
        <v>4.7592938965564935E-2</v>
      </c>
      <c r="G30" s="60">
        <f t="shared" si="16"/>
        <v>4.7592938965564935E-2</v>
      </c>
      <c r="H30" s="60">
        <f t="shared" si="16"/>
        <v>4.7592938965564935E-2</v>
      </c>
    </row>
    <row r="31" spans="2:8" s="37" customFormat="1" x14ac:dyDescent="0.25">
      <c r="B31" s="35"/>
      <c r="C31" s="36"/>
      <c r="D31" s="36"/>
      <c r="E31" s="36"/>
      <c r="F31" s="36"/>
      <c r="G31" s="36"/>
      <c r="H31" s="36"/>
    </row>
    <row r="32" spans="2:8" x14ac:dyDescent="0.25">
      <c r="B32" s="26" t="s">
        <v>7</v>
      </c>
    </row>
    <row r="33" spans="2:8" s="29" customFormat="1" x14ac:dyDescent="0.25">
      <c r="B33" s="27" t="s">
        <v>2543</v>
      </c>
      <c r="C33" s="28">
        <f>C37/C35</f>
        <v>29421.931733846148</v>
      </c>
      <c r="D33" s="28">
        <f t="shared" ref="D33:H33" si="17">D37/D35</f>
        <v>27863.866283590916</v>
      </c>
      <c r="E33" s="28">
        <f t="shared" si="17"/>
        <v>27047.338941342976</v>
      </c>
      <c r="F33" s="28">
        <f t="shared" si="17"/>
        <v>26854.228024919354</v>
      </c>
      <c r="G33" s="28">
        <f t="shared" si="17"/>
        <v>26979.571652679857</v>
      </c>
      <c r="H33" s="28">
        <f t="shared" si="17"/>
        <v>27219.649199736799</v>
      </c>
    </row>
    <row r="34" spans="2:8" s="32" customFormat="1" x14ac:dyDescent="0.25">
      <c r="B34" s="30" t="s">
        <v>2493</v>
      </c>
      <c r="C34" s="31" t="s">
        <v>2494</v>
      </c>
      <c r="D34" s="31">
        <f>(D33/C33)-1</f>
        <v>-5.2955919561966658E-2</v>
      </c>
      <c r="E34" s="31">
        <f t="shared" ref="E34:H34" si="18">(E33/D33)-1</f>
        <v>-2.930416525608992E-2</v>
      </c>
      <c r="F34" s="31">
        <f t="shared" si="18"/>
        <v>-7.1397381029763007E-3</v>
      </c>
      <c r="G34" s="31">
        <f t="shared" si="18"/>
        <v>4.6675565443248246E-3</v>
      </c>
      <c r="H34" s="31">
        <f t="shared" si="18"/>
        <v>8.8984936509581836E-3</v>
      </c>
    </row>
    <row r="35" spans="2:8" s="24" customFormat="1" x14ac:dyDescent="0.25">
      <c r="B35" s="33" t="s">
        <v>2495</v>
      </c>
      <c r="C35" s="34">
        <f>'D. Current prices'!$E$6</f>
        <v>5.29</v>
      </c>
      <c r="D35" s="34">
        <f>'D. Current prices'!$E$6</f>
        <v>5.29</v>
      </c>
      <c r="E35" s="34">
        <f>'D. Current prices'!$E$6</f>
        <v>5.29</v>
      </c>
      <c r="F35" s="34">
        <f>'D. Current prices'!$E$6</f>
        <v>5.29</v>
      </c>
      <c r="G35" s="34">
        <f>'D. Current prices'!$E$6</f>
        <v>5.29</v>
      </c>
      <c r="H35" s="34">
        <f>'D. Current prices'!$E$6</f>
        <v>5.29</v>
      </c>
    </row>
    <row r="36" spans="2:8" s="32" customFormat="1" x14ac:dyDescent="0.25">
      <c r="B36" s="30" t="s">
        <v>2493</v>
      </c>
      <c r="C36" s="31" t="s">
        <v>2494</v>
      </c>
      <c r="D36" s="31">
        <f>(D35/C35)-1</f>
        <v>0</v>
      </c>
      <c r="E36" s="31">
        <f t="shared" ref="E36:H36" si="19">(E35/D35)-1</f>
        <v>0</v>
      </c>
      <c r="F36" s="31">
        <f t="shared" si="19"/>
        <v>0</v>
      </c>
      <c r="G36" s="31">
        <f t="shared" si="19"/>
        <v>0</v>
      </c>
      <c r="H36" s="31">
        <f t="shared" si="19"/>
        <v>0</v>
      </c>
    </row>
    <row r="37" spans="2:8" s="24" customFormat="1" x14ac:dyDescent="0.25">
      <c r="B37" s="33" t="s">
        <v>2498</v>
      </c>
      <c r="C37" s="34">
        <f>C39/C6</f>
        <v>155642.01887204612</v>
      </c>
      <c r="D37" s="34">
        <f t="shared" ref="D37:H37" si="20">D39/D6</f>
        <v>147399.85264019595</v>
      </c>
      <c r="E37" s="34">
        <f t="shared" si="20"/>
        <v>143080.42299970434</v>
      </c>
      <c r="F37" s="34">
        <f t="shared" si="20"/>
        <v>142058.86625182338</v>
      </c>
      <c r="G37" s="34">
        <f t="shared" si="20"/>
        <v>142721.93404267644</v>
      </c>
      <c r="H37" s="34">
        <f t="shared" si="20"/>
        <v>143991.94426660766</v>
      </c>
    </row>
    <row r="38" spans="2:8" s="32" customFormat="1" x14ac:dyDescent="0.25">
      <c r="B38" s="30" t="s">
        <v>2493</v>
      </c>
      <c r="C38" s="31" t="s">
        <v>2494</v>
      </c>
      <c r="D38" s="31">
        <f>(D37/C37)-1</f>
        <v>-5.2955919561966658E-2</v>
      </c>
      <c r="E38" s="31">
        <f t="shared" ref="E38:H38" si="21">(E37/D37)-1</f>
        <v>-2.930416525608992E-2</v>
      </c>
      <c r="F38" s="31">
        <f t="shared" si="21"/>
        <v>-7.1397381029764118E-3</v>
      </c>
      <c r="G38" s="31">
        <f t="shared" si="21"/>
        <v>4.6675565443248246E-3</v>
      </c>
      <c r="H38" s="31">
        <f t="shared" si="21"/>
        <v>8.8984936509581836E-3</v>
      </c>
    </row>
    <row r="39" spans="2:8" s="24" customFormat="1" x14ac:dyDescent="0.25">
      <c r="B39" s="40" t="s">
        <v>2496</v>
      </c>
      <c r="C39" s="23">
        <f>SUMIFS('A. Sales by store'!$D$4:$D$18747,'A. Sales by store'!$A$4:$A$18747,'ProjCrunch - SensitivityAnalys '!C3,'A. Sales by store'!$C$4:$C$18747,'ProjCrunch - SensitivityAnalys '!$B$32)</f>
        <v>349105048.32999945</v>
      </c>
      <c r="D39" s="23">
        <f>SUMIFS('A. Sales by store'!$D$4:$D$18747,'A. Sales by store'!$A$4:$A$18747,'ProjCrunch - SensitivityAnalys '!D3,'A. Sales by store'!$C$4:$C$18747,'ProjCrunch - SensitivityAnalys '!$B$32)</f>
        <v>360097839.99999869</v>
      </c>
      <c r="E39" s="23">
        <f>D39*(1+E40)</f>
        <v>371436778.10723245</v>
      </c>
      <c r="F39" s="23">
        <f t="shared" ref="F39:H39" si="22">E39*(1+F40)</f>
        <v>383132762.28116763</v>
      </c>
      <c r="G39" s="23">
        <f t="shared" si="22"/>
        <v>395197035.36417103</v>
      </c>
      <c r="H39" s="23">
        <f t="shared" si="22"/>
        <v>407641194.21876627</v>
      </c>
    </row>
    <row r="40" spans="2:8" s="32" customFormat="1" x14ac:dyDescent="0.25">
      <c r="B40" s="30" t="s">
        <v>2493</v>
      </c>
      <c r="C40" s="31" t="s">
        <v>2494</v>
      </c>
      <c r="D40" s="31">
        <f>(D39/C39)-1</f>
        <v>3.1488492425374659E-2</v>
      </c>
      <c r="E40" s="60">
        <f>D40</f>
        <v>3.1488492425374659E-2</v>
      </c>
      <c r="F40" s="60">
        <f t="shared" ref="F40:H40" si="23">E40</f>
        <v>3.1488492425374659E-2</v>
      </c>
      <c r="G40" s="60">
        <f t="shared" si="23"/>
        <v>3.1488492425374659E-2</v>
      </c>
      <c r="H40" s="60">
        <f t="shared" si="23"/>
        <v>3.1488492425374659E-2</v>
      </c>
    </row>
    <row r="41" spans="2:8" s="37" customFormat="1" x14ac:dyDescent="0.25">
      <c r="B41" s="35"/>
      <c r="C41" s="36"/>
      <c r="D41" s="36"/>
      <c r="E41" s="36"/>
      <c r="F41" s="36"/>
      <c r="G41" s="36"/>
      <c r="H41" s="36"/>
    </row>
    <row r="42" spans="2:8" x14ac:dyDescent="0.25">
      <c r="B42" s="26" t="s">
        <v>6</v>
      </c>
    </row>
    <row r="43" spans="2:8" s="29" customFormat="1" x14ac:dyDescent="0.25">
      <c r="B43" s="27" t="s">
        <v>2543</v>
      </c>
      <c r="C43" s="28">
        <f>C47/C45</f>
        <v>84499.834064699899</v>
      </c>
      <c r="D43" s="28">
        <f t="shared" ref="D43:H43" si="24">D47/D45</f>
        <v>117548.10213035223</v>
      </c>
      <c r="E43" s="28">
        <f t="shared" si="24"/>
        <v>111947.63238309088</v>
      </c>
      <c r="F43" s="28">
        <f t="shared" si="24"/>
        <v>109048.3671896559</v>
      </c>
      <c r="G43" s="28">
        <f t="shared" si="24"/>
        <v>107487.42783179053</v>
      </c>
      <c r="H43" s="28">
        <f t="shared" si="24"/>
        <v>106395.01233423621</v>
      </c>
    </row>
    <row r="44" spans="2:8" s="32" customFormat="1" x14ac:dyDescent="0.25">
      <c r="B44" s="30" t="s">
        <v>2493</v>
      </c>
      <c r="C44" s="31" t="s">
        <v>2494</v>
      </c>
      <c r="D44" s="31">
        <f>(D43/C43)-1</f>
        <v>0.39110453211479568</v>
      </c>
      <c r="E44" s="31">
        <f t="shared" ref="E44:H44" si="25">(E43/D43)-1</f>
        <v>-4.7644067796610123E-2</v>
      </c>
      <c r="F44" s="31">
        <f t="shared" si="25"/>
        <v>-2.5898405635891852E-2</v>
      </c>
      <c r="G44" s="31">
        <f t="shared" si="25"/>
        <v>-1.4314192849404161E-2</v>
      </c>
      <c r="H44" s="31">
        <f t="shared" si="25"/>
        <v>-1.0163193217944233E-2</v>
      </c>
    </row>
    <row r="45" spans="2:8" s="24" customFormat="1" x14ac:dyDescent="0.25">
      <c r="B45" s="33" t="s">
        <v>2495</v>
      </c>
      <c r="C45" s="34">
        <f>'D. Current prices'!$E$7</f>
        <v>3.37</v>
      </c>
      <c r="D45" s="34">
        <f>'D. Current prices'!$E$7</f>
        <v>3.37</v>
      </c>
      <c r="E45" s="34">
        <f>'D. Current prices'!$E$7</f>
        <v>3.37</v>
      </c>
      <c r="F45" s="34">
        <f>'D. Current prices'!$E$7</f>
        <v>3.37</v>
      </c>
      <c r="G45" s="34">
        <f>'D. Current prices'!$E$7</f>
        <v>3.37</v>
      </c>
      <c r="H45" s="34">
        <f>'D. Current prices'!$E$7</f>
        <v>3.37</v>
      </c>
    </row>
    <row r="46" spans="2:8" s="32" customFormat="1" x14ac:dyDescent="0.25">
      <c r="B46" s="30" t="s">
        <v>2493</v>
      </c>
      <c r="C46" s="31" t="s">
        <v>2494</v>
      </c>
      <c r="D46" s="31">
        <f>(D45/C45)-1</f>
        <v>0</v>
      </c>
      <c r="E46" s="31">
        <f t="shared" ref="E46:H46" si="26">(E45/D45)-1</f>
        <v>0</v>
      </c>
      <c r="F46" s="31">
        <f t="shared" si="26"/>
        <v>0</v>
      </c>
      <c r="G46" s="31">
        <f t="shared" si="26"/>
        <v>0</v>
      </c>
      <c r="H46" s="31">
        <f t="shared" si="26"/>
        <v>0</v>
      </c>
    </row>
    <row r="47" spans="2:8" s="24" customFormat="1" x14ac:dyDescent="0.25">
      <c r="B47" s="33" t="s">
        <v>2498</v>
      </c>
      <c r="C47" s="34">
        <f>C49/C6</f>
        <v>284764.44079803867</v>
      </c>
      <c r="D47" s="34">
        <f t="shared" ref="D47:H47" si="27">D49/D6</f>
        <v>396137.10417928704</v>
      </c>
      <c r="E47" s="34">
        <f t="shared" si="27"/>
        <v>377263.52113101626</v>
      </c>
      <c r="F47" s="34">
        <f t="shared" si="27"/>
        <v>367492.99742914038</v>
      </c>
      <c r="G47" s="34">
        <f t="shared" si="27"/>
        <v>362232.63179313409</v>
      </c>
      <c r="H47" s="34">
        <f t="shared" si="27"/>
        <v>358551.19156637602</v>
      </c>
    </row>
    <row r="48" spans="2:8" s="32" customFormat="1" x14ac:dyDescent="0.25">
      <c r="B48" s="30" t="s">
        <v>2493</v>
      </c>
      <c r="C48" s="31" t="s">
        <v>2494</v>
      </c>
      <c r="D48" s="31">
        <f>(D47/C47)-1</f>
        <v>0.39110453211479568</v>
      </c>
      <c r="E48" s="31">
        <f t="shared" ref="E48:H48" si="28">(E47/D47)-1</f>
        <v>-4.7644067796610234E-2</v>
      </c>
      <c r="F48" s="31">
        <f t="shared" si="28"/>
        <v>-2.5898405635891741E-2</v>
      </c>
      <c r="G48" s="31">
        <f t="shared" si="28"/>
        <v>-1.4314192849404161E-2</v>
      </c>
      <c r="H48" s="31">
        <f t="shared" si="28"/>
        <v>-1.0163193217944233E-2</v>
      </c>
    </row>
    <row r="49" spans="2:8" s="24" customFormat="1" x14ac:dyDescent="0.25">
      <c r="B49" s="40" t="s">
        <v>2496</v>
      </c>
      <c r="C49" s="23">
        <f>SUMIFS('A. Sales by store'!$D$4:$D$18747,'A. Sales by store'!$A$4:$A$18747,'ProjCrunch - SensitivityAnalys '!C3,'A. Sales by store'!$C$4:$C$18747,'ProjCrunch - SensitivityAnalys '!$B$42)</f>
        <v>638726640.71000075</v>
      </c>
      <c r="D49" s="23">
        <f>SUMIFS('A. Sales by store'!$D$4:$D$18747,'A. Sales by store'!$A$4:$A$18747,'ProjCrunch - SensitivityAnalys '!D3,'A. Sales by store'!$C$4:$C$18747,'ProjCrunch - SensitivityAnalys '!$B$42)</f>
        <v>967762945.5099982</v>
      </c>
      <c r="E49" s="23">
        <f>D49*(1+E50)</f>
        <v>979376100.8561182</v>
      </c>
      <c r="F49" s="23">
        <f t="shared" ref="F49:H49" si="29">E49*(1+F50)</f>
        <v>991128614.06639159</v>
      </c>
      <c r="G49" s="23">
        <f t="shared" si="29"/>
        <v>1003022157.4351883</v>
      </c>
      <c r="H49" s="23">
        <f t="shared" si="29"/>
        <v>1015058423.3244106</v>
      </c>
    </row>
    <row r="50" spans="2:8" s="32" customFormat="1" x14ac:dyDescent="0.25">
      <c r="B50" s="30" t="s">
        <v>2493</v>
      </c>
      <c r="C50" s="31" t="s">
        <v>2494</v>
      </c>
      <c r="D50" s="31">
        <f>(D49/C49)-1</f>
        <v>0.51514416939654284</v>
      </c>
      <c r="E50" s="60">
        <v>1.2E-2</v>
      </c>
      <c r="F50" s="60">
        <v>1.2E-2</v>
      </c>
      <c r="G50" s="60">
        <v>1.2E-2</v>
      </c>
      <c r="H50" s="60">
        <v>1.2E-2</v>
      </c>
    </row>
    <row r="52" spans="2:8" s="20" customFormat="1" x14ac:dyDescent="0.25">
      <c r="B52" s="67" t="s">
        <v>2523</v>
      </c>
      <c r="C52" s="31" t="s">
        <v>2494</v>
      </c>
      <c r="D52" s="31" t="s">
        <v>2494</v>
      </c>
      <c r="E52" s="80"/>
      <c r="F52" s="80"/>
      <c r="G52" s="80"/>
      <c r="H52" s="80"/>
    </row>
    <row r="53" spans="2:8" s="20" customFormat="1" x14ac:dyDescent="0.25">
      <c r="B53" s="68" t="s">
        <v>2543</v>
      </c>
      <c r="C53" s="31" t="s">
        <v>2494</v>
      </c>
      <c r="D53" s="31" t="s">
        <v>2494</v>
      </c>
      <c r="E53" s="82">
        <f>'Slide 5 - Key Assumptions'!C20</f>
        <v>29870.63217863004</v>
      </c>
      <c r="F53" s="82">
        <f>'Slide 5 - Key Assumptions'!D20</f>
        <v>28694.176752046813</v>
      </c>
      <c r="G53" s="82">
        <f>'Slide 5 - Key Assumptions'!E20</f>
        <v>28189.312088744788</v>
      </c>
      <c r="H53" s="82">
        <f>'Slide 5 - Key Assumptions'!F20</f>
        <v>28239.116510893771</v>
      </c>
    </row>
    <row r="54" spans="2:8" s="20" customFormat="1" x14ac:dyDescent="0.25">
      <c r="B54" s="69" t="s">
        <v>2493</v>
      </c>
      <c r="C54" s="31" t="s">
        <v>2494</v>
      </c>
      <c r="D54" s="31" t="s">
        <v>2494</v>
      </c>
      <c r="E54" s="31" t="s">
        <v>2494</v>
      </c>
      <c r="F54" s="81">
        <f t="shared" ref="F54:H54" si="30">(F53/E53)-1</f>
        <v>-3.9385019357738416E-2</v>
      </c>
      <c r="G54" s="81">
        <f t="shared" si="30"/>
        <v>-1.7594673221144497E-2</v>
      </c>
      <c r="H54" s="81">
        <f t="shared" si="30"/>
        <v>1.7667838786625811E-3</v>
      </c>
    </row>
    <row r="55" spans="2:8" s="20" customFormat="1" x14ac:dyDescent="0.25">
      <c r="B55" s="70" t="s">
        <v>2495</v>
      </c>
      <c r="C55" s="31" t="s">
        <v>2494</v>
      </c>
      <c r="D55" s="31" t="s">
        <v>2494</v>
      </c>
      <c r="E55" s="82">
        <f>'Slide 5 - Key Assumptions'!C24</f>
        <v>10.38</v>
      </c>
      <c r="F55" s="82">
        <f>'Slide 5 - Key Assumptions'!D24</f>
        <v>10.38</v>
      </c>
      <c r="G55" s="82">
        <f>'Slide 5 - Key Assumptions'!E24</f>
        <v>10.38</v>
      </c>
      <c r="H55" s="82">
        <f>'Slide 5 - Key Assumptions'!F24</f>
        <v>10.38</v>
      </c>
    </row>
    <row r="56" spans="2:8" s="20" customFormat="1" x14ac:dyDescent="0.25">
      <c r="B56" s="69" t="s">
        <v>2493</v>
      </c>
      <c r="C56" s="31" t="s">
        <v>2494</v>
      </c>
      <c r="D56" s="31" t="s">
        <v>2494</v>
      </c>
      <c r="E56" s="31" t="s">
        <v>2494</v>
      </c>
      <c r="F56" s="81">
        <f t="shared" ref="F56:H56" si="31">(F55/E55)-1</f>
        <v>0</v>
      </c>
      <c r="G56" s="81">
        <f t="shared" si="31"/>
        <v>0</v>
      </c>
      <c r="H56" s="81">
        <f t="shared" si="31"/>
        <v>0</v>
      </c>
    </row>
    <row r="57" spans="2:8" s="20" customFormat="1" x14ac:dyDescent="0.25">
      <c r="B57" s="70" t="s">
        <v>2498</v>
      </c>
      <c r="C57" s="31" t="s">
        <v>2494</v>
      </c>
      <c r="D57" s="31" t="s">
        <v>2494</v>
      </c>
      <c r="E57" s="83">
        <f>E53*E55</f>
        <v>310057.16201417986</v>
      </c>
      <c r="F57" s="83">
        <f t="shared" ref="F57:H57" si="32">F53*F55</f>
        <v>297845.55468624592</v>
      </c>
      <c r="G57" s="83">
        <f t="shared" si="32"/>
        <v>292605.0594811709</v>
      </c>
      <c r="H57" s="83">
        <f t="shared" si="32"/>
        <v>293122.02938307734</v>
      </c>
    </row>
    <row r="58" spans="2:8" s="20" customFormat="1" x14ac:dyDescent="0.25">
      <c r="B58" s="69" t="s">
        <v>2493</v>
      </c>
      <c r="C58" s="31" t="s">
        <v>2494</v>
      </c>
      <c r="D58" s="31" t="s">
        <v>2494</v>
      </c>
      <c r="E58" s="31" t="s">
        <v>2494</v>
      </c>
      <c r="F58" s="81">
        <f t="shared" ref="F58:H58" si="33">(F57/E57)-1</f>
        <v>-3.9385019357738527E-2</v>
      </c>
      <c r="G58" s="81">
        <f t="shared" si="33"/>
        <v>-1.7594673221144497E-2</v>
      </c>
      <c r="H58" s="81">
        <f t="shared" si="33"/>
        <v>1.7667838786625811E-3</v>
      </c>
    </row>
    <row r="59" spans="2:8" s="20" customFormat="1" x14ac:dyDescent="0.25">
      <c r="B59" s="71" t="s">
        <v>2496</v>
      </c>
      <c r="C59" s="31" t="s">
        <v>2494</v>
      </c>
      <c r="D59" s="31" t="s">
        <v>2494</v>
      </c>
      <c r="E59" s="84">
        <f>E57*E7</f>
        <v>134254751.15213987</v>
      </c>
      <c r="F59" s="84">
        <f t="shared" ref="F59:H59" si="34">F57*F7</f>
        <v>222192783.79593945</v>
      </c>
      <c r="G59" s="84">
        <f t="shared" si="34"/>
        <v>443004060.05449277</v>
      </c>
      <c r="H59" s="84">
        <f t="shared" si="34"/>
        <v>666559494.81711793</v>
      </c>
    </row>
    <row r="60" spans="2:8" s="20" customFormat="1" x14ac:dyDescent="0.25">
      <c r="B60" s="69" t="s">
        <v>2493</v>
      </c>
      <c r="C60" s="31" t="s">
        <v>2494</v>
      </c>
      <c r="D60" s="31" t="s">
        <v>2494</v>
      </c>
      <c r="E60" s="31" t="s">
        <v>2494</v>
      </c>
      <c r="F60" s="81">
        <f t="shared" ref="F60:H60" si="35">(F59/E59)-1</f>
        <v>0.6550087195360903</v>
      </c>
      <c r="G60" s="81">
        <f t="shared" si="35"/>
        <v>0.99378239241714139</v>
      </c>
      <c r="H60" s="81">
        <f t="shared" si="35"/>
        <v>0.50463518265526996</v>
      </c>
    </row>
  </sheetData>
  <hyperlinks>
    <hyperlink ref="A3" location="'Table of Contents'!A1" display="Back to ToC"/>
  </hyperlinks>
  <pageMargins left="0.75" right="0.75" top="1" bottom="1" header="0.5" footer="0.5"/>
  <pageSetup orientation="portrait" horizontalDpi="4294967292" vertic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19"/>
  <sheetViews>
    <sheetView workbookViewId="0">
      <selection activeCell="A2" sqref="A2"/>
    </sheetView>
  </sheetViews>
  <sheetFormatPr defaultRowHeight="15.75" x14ac:dyDescent="0.25"/>
  <cols>
    <col min="1" max="1" width="19.5" bestFit="1" customWidth="1"/>
    <col min="2" max="2" width="9.75" bestFit="1" customWidth="1"/>
    <col min="3" max="4" width="16" bestFit="1" customWidth="1"/>
  </cols>
  <sheetData>
    <row r="1" spans="1:5" ht="18.75" x14ac:dyDescent="0.3">
      <c r="A1" s="5" t="s">
        <v>2458</v>
      </c>
    </row>
    <row r="2" spans="1:5" x14ac:dyDescent="0.25">
      <c r="A2" s="42" t="s">
        <v>2562</v>
      </c>
    </row>
    <row r="3" spans="1:5" x14ac:dyDescent="0.25">
      <c r="A3" s="90" t="s">
        <v>2560</v>
      </c>
    </row>
    <row r="5" spans="1:5" x14ac:dyDescent="0.25">
      <c r="A5" t="s">
        <v>2501</v>
      </c>
      <c r="B5" s="43" t="s">
        <v>2499</v>
      </c>
      <c r="C5" s="43">
        <v>2014</v>
      </c>
      <c r="D5" s="43">
        <v>2015</v>
      </c>
      <c r="E5" s="43" t="s">
        <v>2500</v>
      </c>
    </row>
    <row r="6" spans="1:5" x14ac:dyDescent="0.25">
      <c r="B6" s="44" t="s">
        <v>5</v>
      </c>
      <c r="C6" s="45">
        <f>SUMIFS('A. Sales by store'!$D$4:$D$18747,'A. Sales by store'!$A$4:$A$18747,$C$5,'A. Sales by store'!$C$4:$C$18747,B6)</f>
        <v>1724000374.1600046</v>
      </c>
      <c r="D6" s="45">
        <f>SUMIFS('A. Sales by store'!$D$4:$D$18747,'A. Sales by store'!$A$4:$A$18747,$D$5,'A. Sales by store'!$C$4:$C$18747,B6)</f>
        <v>1710464739.8399999</v>
      </c>
      <c r="E6" s="46">
        <f>(D6/C6)-1</f>
        <v>-7.8512943053157258E-3</v>
      </c>
    </row>
    <row r="7" spans="1:5" x14ac:dyDescent="0.25">
      <c r="B7" s="44" t="s">
        <v>8</v>
      </c>
      <c r="C7" s="45">
        <f>SUMIFS('A. Sales by store'!$D$4:$D$18747,'A. Sales by store'!$A$4:$A$18747,$C$5,'A. Sales by store'!$C$4:$C$18747,B7)</f>
        <v>1396436936.7499976</v>
      </c>
      <c r="D7" s="45">
        <f>SUMIFS('A. Sales by store'!$D$4:$D$18747,'A. Sales by store'!$A$4:$A$18747,$D$5,'A. Sales by store'!$C$4:$C$18747,B7)</f>
        <v>1462897474.6500008</v>
      </c>
      <c r="E7" s="46">
        <f>(D7/C7)-1</f>
        <v>4.7592938965564935E-2</v>
      </c>
    </row>
    <row r="8" spans="1:5" x14ac:dyDescent="0.25">
      <c r="B8" s="44" t="s">
        <v>7</v>
      </c>
      <c r="C8" s="45">
        <f>SUMIFS('A. Sales by store'!$D$4:$D$18747,'A. Sales by store'!$A$4:$A$18747,$C$5,'A. Sales by store'!$C$4:$C$18747,B8)</f>
        <v>349105048.32999945</v>
      </c>
      <c r="D8" s="45">
        <f>SUMIFS('A. Sales by store'!$D$4:$D$18747,'A. Sales by store'!$A$4:$A$18747,$D$5,'A. Sales by store'!$C$4:$C$18747,B8)</f>
        <v>360097839.99999869</v>
      </c>
      <c r="E8" s="46">
        <f>(D8/C8)-1</f>
        <v>3.1488492425374659E-2</v>
      </c>
    </row>
    <row r="9" spans="1:5" x14ac:dyDescent="0.25">
      <c r="B9" s="44" t="s">
        <v>6</v>
      </c>
      <c r="C9" s="45">
        <f>SUMIFS('A. Sales by store'!$D$4:$D$18747,'A. Sales by store'!$A$4:$A$18747,$C$5,'A. Sales by store'!$C$4:$C$18747,B9)</f>
        <v>638726640.71000075</v>
      </c>
      <c r="D9" s="45">
        <f>SUMIFS('A. Sales by store'!$D$4:$D$18747,'A. Sales by store'!$A$4:$A$18747,$D$5,'A. Sales by store'!$C$4:$C$18747,B9)</f>
        <v>967762945.5099982</v>
      </c>
      <c r="E9" s="46">
        <f>(D9/C9)-1</f>
        <v>0.51514416939654284</v>
      </c>
    </row>
    <row r="11" spans="1:5" x14ac:dyDescent="0.25">
      <c r="B11" s="63" t="s">
        <v>2502</v>
      </c>
      <c r="C11" s="25">
        <f>SUM(C6:C9)</f>
        <v>4108268999.9500027</v>
      </c>
      <c r="D11" s="25">
        <f>SUM(D6:D9)</f>
        <v>4501222999.9999971</v>
      </c>
      <c r="E11" s="48">
        <f>(D11/C11)-1</f>
        <v>9.5649530265612182E-2</v>
      </c>
    </row>
    <row r="19" spans="2:3" x14ac:dyDescent="0.25">
      <c r="B19" s="1"/>
      <c r="C19" s="24"/>
    </row>
  </sheetData>
  <conditionalFormatting sqref="E6:E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3" location="'Table of Contents'!A1" display="Back to ToC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L18748"/>
  <sheetViews>
    <sheetView zoomScale="90" zoomScaleNormal="90" workbookViewId="0">
      <pane ySplit="4" topLeftCell="A5" activePane="bottomLeft" state="frozen"/>
      <selection activeCell="O20" sqref="O20"/>
      <selection pane="bottomLeft"/>
    </sheetView>
  </sheetViews>
  <sheetFormatPr defaultColWidth="11" defaultRowHeight="15.75" x14ac:dyDescent="0.25"/>
  <cols>
    <col min="1" max="1" width="17.875" bestFit="1" customWidth="1"/>
    <col min="2" max="2" width="13.125" bestFit="1" customWidth="1"/>
    <col min="3" max="3" width="11.5" bestFit="1" customWidth="1"/>
    <col min="4" max="4" width="17.125" bestFit="1" customWidth="1"/>
    <col min="5" max="5" width="21.125" bestFit="1" customWidth="1"/>
    <col min="7" max="7" width="23.125" bestFit="1" customWidth="1"/>
    <col min="8" max="8" width="16" bestFit="1" customWidth="1"/>
    <col min="9" max="10" width="16" customWidth="1"/>
    <col min="11" max="11" width="16" bestFit="1" customWidth="1"/>
    <col min="12" max="12" width="16.625" bestFit="1" customWidth="1"/>
  </cols>
  <sheetData>
    <row r="1" spans="1:12" ht="18.75" x14ac:dyDescent="0.3">
      <c r="A1" s="5" t="s">
        <v>2458</v>
      </c>
    </row>
    <row r="2" spans="1:12" x14ac:dyDescent="0.25">
      <c r="A2" s="42" t="s">
        <v>2567</v>
      </c>
    </row>
    <row r="3" spans="1:12" x14ac:dyDescent="0.25">
      <c r="A3" s="90" t="s">
        <v>2560</v>
      </c>
    </row>
    <row r="4" spans="1:12" ht="18.75" x14ac:dyDescent="0.3">
      <c r="A4" s="6" t="s">
        <v>1</v>
      </c>
      <c r="B4" s="6" t="s">
        <v>0</v>
      </c>
      <c r="C4" s="6" t="s">
        <v>2</v>
      </c>
      <c r="D4" s="6" t="s">
        <v>3</v>
      </c>
      <c r="E4" s="50" t="s">
        <v>2504</v>
      </c>
    </row>
    <row r="5" spans="1:12" ht="18.75" x14ac:dyDescent="0.3">
      <c r="A5" s="7">
        <v>2015</v>
      </c>
      <c r="B5" s="7" t="s">
        <v>4</v>
      </c>
      <c r="C5" s="7" t="s">
        <v>5</v>
      </c>
      <c r="D5" s="8">
        <v>870986.26</v>
      </c>
      <c r="E5">
        <f>VLOOKUP(B5,'B. Store opening dates'!$A$6:$C$2448,2,FALSE)</f>
        <v>1994</v>
      </c>
      <c r="H5" s="43">
        <v>2014</v>
      </c>
      <c r="I5" s="43" t="s">
        <v>2506</v>
      </c>
      <c r="J5" s="43" t="s">
        <v>2506</v>
      </c>
      <c r="K5" s="43">
        <v>2015</v>
      </c>
    </row>
    <row r="6" spans="1:12" ht="18.75" x14ac:dyDescent="0.3">
      <c r="A6" s="7">
        <v>2014</v>
      </c>
      <c r="B6" s="7" t="s">
        <v>4</v>
      </c>
      <c r="C6" s="7" t="s">
        <v>5</v>
      </c>
      <c r="D6" s="8">
        <v>963351.38</v>
      </c>
      <c r="E6">
        <f>VLOOKUP(B6,'B. Store opening dates'!$A$6:$C$2448,2,FALSE)</f>
        <v>1994</v>
      </c>
      <c r="H6" s="43" t="s">
        <v>2503</v>
      </c>
      <c r="I6" s="43" t="s">
        <v>2507</v>
      </c>
      <c r="J6" s="43" t="s">
        <v>2508</v>
      </c>
      <c r="K6" s="43" t="s">
        <v>2503</v>
      </c>
      <c r="L6" s="43" t="s">
        <v>2500</v>
      </c>
    </row>
    <row r="7" spans="1:12" ht="18.75" x14ac:dyDescent="0.3">
      <c r="A7" s="7">
        <v>2015</v>
      </c>
      <c r="B7" s="7" t="s">
        <v>4</v>
      </c>
      <c r="C7" s="7" t="s">
        <v>6</v>
      </c>
      <c r="D7" s="8">
        <v>461579.64</v>
      </c>
      <c r="E7">
        <f>VLOOKUP(B7,'B. Store opening dates'!$A$6:$C$2448,2,FALSE)</f>
        <v>1994</v>
      </c>
      <c r="H7" s="24">
        <f>SUMIF($A$5:$A$18748,H5,$D$5:$D$18748)</f>
        <v>4108268999.9500022</v>
      </c>
      <c r="I7" s="24"/>
      <c r="J7" s="24"/>
      <c r="K7" s="24">
        <f>SUMIF($A$5:$A$18748,K5,$D$5:$D$18748)</f>
        <v>4501223000.0000019</v>
      </c>
      <c r="L7" s="51">
        <f>K7-H7</f>
        <v>392954000.04999971</v>
      </c>
    </row>
    <row r="8" spans="1:12" ht="18.75" x14ac:dyDescent="0.3">
      <c r="A8" s="7">
        <v>2014</v>
      </c>
      <c r="B8" s="7" t="s">
        <v>4</v>
      </c>
      <c r="C8" s="7" t="s">
        <v>6</v>
      </c>
      <c r="D8" s="8">
        <v>320733.36</v>
      </c>
      <c r="E8">
        <f>VLOOKUP(B8,'B. Store opening dates'!$A$6:$C$2448,2,FALSE)</f>
        <v>1994</v>
      </c>
      <c r="G8" t="s">
        <v>2505</v>
      </c>
      <c r="H8" s="52"/>
      <c r="I8" s="52">
        <f>K7-J8</f>
        <v>4136788910.7700019</v>
      </c>
      <c r="J8" s="52">
        <f>SUMIFS($D$5:$D$18748,$A$5:$A$18748,K5,$E$5:$E$18748,K5)</f>
        <v>364434089.22999996</v>
      </c>
      <c r="K8" s="52">
        <f>SUM(H8:J8)</f>
        <v>4501223000.0000019</v>
      </c>
    </row>
    <row r="9" spans="1:12" ht="18.75" x14ac:dyDescent="0.3">
      <c r="A9" s="7">
        <v>2015</v>
      </c>
      <c r="B9" s="7" t="s">
        <v>4</v>
      </c>
      <c r="C9" s="7" t="s">
        <v>7</v>
      </c>
      <c r="D9" s="8">
        <v>82194.81</v>
      </c>
      <c r="E9">
        <f>VLOOKUP(B9,'B. Store opening dates'!$A$6:$C$2448,2,FALSE)</f>
        <v>1994</v>
      </c>
      <c r="G9" t="s">
        <v>2509</v>
      </c>
      <c r="H9" s="24">
        <f>SUM(H7:H8)</f>
        <v>4108268999.9500022</v>
      </c>
      <c r="I9" s="24">
        <f t="shared" ref="I9:J9" si="0">SUM(I7:I8)</f>
        <v>4136788910.7700019</v>
      </c>
      <c r="J9" s="24">
        <f t="shared" si="0"/>
        <v>364434089.22999996</v>
      </c>
      <c r="K9" s="55">
        <f>K7-K8</f>
        <v>0</v>
      </c>
      <c r="L9" s="53" t="s">
        <v>2510</v>
      </c>
    </row>
    <row r="10" spans="1:12" ht="18.75" x14ac:dyDescent="0.3">
      <c r="A10" s="7">
        <v>2014</v>
      </c>
      <c r="B10" s="7" t="s">
        <v>4</v>
      </c>
      <c r="C10" s="7" t="s">
        <v>7</v>
      </c>
      <c r="D10" s="8">
        <v>86328.79</v>
      </c>
      <c r="E10">
        <f>VLOOKUP(B10,'B. Store opening dates'!$A$6:$C$2448,2,FALSE)</f>
        <v>1994</v>
      </c>
      <c r="H10" s="24"/>
      <c r="I10" s="24"/>
      <c r="J10" s="24"/>
      <c r="K10" s="24"/>
      <c r="L10" s="49"/>
    </row>
    <row r="11" spans="1:12" ht="18.75" x14ac:dyDescent="0.3">
      <c r="A11" s="7">
        <v>2015</v>
      </c>
      <c r="B11" s="7" t="s">
        <v>4</v>
      </c>
      <c r="C11" s="7" t="s">
        <v>8</v>
      </c>
      <c r="D11" s="8">
        <v>602287.16</v>
      </c>
      <c r="E11">
        <f>VLOOKUP(B11,'B. Store opening dates'!$A$6:$C$2448,2,FALSE)</f>
        <v>1994</v>
      </c>
    </row>
    <row r="12" spans="1:12" ht="18.75" x14ac:dyDescent="0.3">
      <c r="A12" s="7">
        <v>2014</v>
      </c>
      <c r="B12" s="7" t="s">
        <v>4</v>
      </c>
      <c r="C12" s="7" t="s">
        <v>8</v>
      </c>
      <c r="D12" s="8">
        <v>627868.96</v>
      </c>
      <c r="E12">
        <f>VLOOKUP(B12,'B. Store opening dates'!$A$6:$C$2448,2,FALSE)</f>
        <v>1994</v>
      </c>
      <c r="H12" s="43" t="s">
        <v>2512</v>
      </c>
      <c r="I12" s="43">
        <v>2014</v>
      </c>
      <c r="J12" s="43">
        <v>2015</v>
      </c>
    </row>
    <row r="13" spans="1:12" ht="18.75" x14ac:dyDescent="0.3">
      <c r="A13" s="7">
        <v>2015</v>
      </c>
      <c r="B13" s="7" t="s">
        <v>9</v>
      </c>
      <c r="C13" s="7" t="s">
        <v>5</v>
      </c>
      <c r="D13" s="8">
        <v>698164.47</v>
      </c>
      <c r="E13">
        <f>VLOOKUP(B13,'B. Store opening dates'!$A$6:$C$2448,2,FALSE)</f>
        <v>1995</v>
      </c>
      <c r="H13" s="44" t="s">
        <v>2507</v>
      </c>
      <c r="I13" s="45">
        <f>H7</f>
        <v>4108268999.9500022</v>
      </c>
      <c r="J13" s="45">
        <f>I8</f>
        <v>4136788910.7700019</v>
      </c>
    </row>
    <row r="14" spans="1:12" ht="18.75" x14ac:dyDescent="0.3">
      <c r="A14" s="7">
        <v>2014</v>
      </c>
      <c r="B14" s="7" t="s">
        <v>9</v>
      </c>
      <c r="C14" s="7" t="s">
        <v>5</v>
      </c>
      <c r="D14" s="8">
        <v>772730.07</v>
      </c>
      <c r="E14">
        <f>VLOOKUP(B14,'B. Store opening dates'!$A$6:$C$2448,2,FALSE)</f>
        <v>1995</v>
      </c>
      <c r="H14" s="44" t="s">
        <v>2508</v>
      </c>
      <c r="I14" s="45"/>
      <c r="J14" s="45">
        <f>J8</f>
        <v>364434089.22999996</v>
      </c>
    </row>
    <row r="15" spans="1:12" ht="18.75" x14ac:dyDescent="0.3">
      <c r="A15" s="7">
        <v>2015</v>
      </c>
      <c r="B15" s="7" t="s">
        <v>9</v>
      </c>
      <c r="C15" s="7" t="s">
        <v>6</v>
      </c>
      <c r="D15" s="8">
        <v>390399.78</v>
      </c>
      <c r="E15">
        <f>VLOOKUP(B15,'B. Store opening dates'!$A$6:$C$2448,2,FALSE)</f>
        <v>1995</v>
      </c>
    </row>
    <row r="16" spans="1:12" ht="18.75" x14ac:dyDescent="0.3">
      <c r="A16" s="7">
        <v>2014</v>
      </c>
      <c r="B16" s="7" t="s">
        <v>9</v>
      </c>
      <c r="C16" s="7" t="s">
        <v>6</v>
      </c>
      <c r="D16" s="8">
        <v>283087.3</v>
      </c>
      <c r="E16">
        <f>VLOOKUP(B16,'B. Store opening dates'!$A$6:$C$2448,2,FALSE)</f>
        <v>1995</v>
      </c>
      <c r="H16" s="1" t="s">
        <v>2509</v>
      </c>
      <c r="I16" s="24">
        <f>SUM(I13:I14)</f>
        <v>4108268999.9500022</v>
      </c>
      <c r="J16" s="24">
        <f>SUM(J13:J14)</f>
        <v>4501223000.0000019</v>
      </c>
    </row>
    <row r="17" spans="1:10" ht="18.75" x14ac:dyDescent="0.3">
      <c r="A17" s="7">
        <v>2015</v>
      </c>
      <c r="B17" s="7" t="s">
        <v>9</v>
      </c>
      <c r="C17" s="7" t="s">
        <v>7</v>
      </c>
      <c r="D17" s="8">
        <v>85793.17</v>
      </c>
      <c r="E17">
        <f>VLOOKUP(B17,'B. Store opening dates'!$A$6:$C$2448,2,FALSE)</f>
        <v>1995</v>
      </c>
      <c r="H17" s="54" t="s">
        <v>2510</v>
      </c>
      <c r="I17" s="56">
        <f>I16-H7</f>
        <v>0</v>
      </c>
      <c r="J17" s="56">
        <f>J16-K7</f>
        <v>0</v>
      </c>
    </row>
    <row r="18" spans="1:10" ht="18.75" x14ac:dyDescent="0.3">
      <c r="A18" s="7">
        <v>2014</v>
      </c>
      <c r="B18" s="7" t="s">
        <v>9</v>
      </c>
      <c r="C18" s="7" t="s">
        <v>7</v>
      </c>
      <c r="D18" s="8">
        <v>90325.49</v>
      </c>
      <c r="E18">
        <f>VLOOKUP(B18,'B. Store opening dates'!$A$6:$C$2448,2,FALSE)</f>
        <v>1995</v>
      </c>
    </row>
    <row r="19" spans="1:10" ht="18.75" x14ac:dyDescent="0.3">
      <c r="A19" s="7">
        <v>2015</v>
      </c>
      <c r="B19" s="7" t="s">
        <v>9</v>
      </c>
      <c r="C19" s="7" t="s">
        <v>8</v>
      </c>
      <c r="D19" s="8">
        <v>426423.39</v>
      </c>
      <c r="E19">
        <f>VLOOKUP(B19,'B. Store opening dates'!$A$6:$C$2448,2,FALSE)</f>
        <v>1995</v>
      </c>
    </row>
    <row r="20" spans="1:10" ht="18.75" x14ac:dyDescent="0.3">
      <c r="A20" s="7">
        <v>2014</v>
      </c>
      <c r="B20" s="7" t="s">
        <v>9</v>
      </c>
      <c r="C20" s="7" t="s">
        <v>8</v>
      </c>
      <c r="D20" s="8">
        <v>447130.87</v>
      </c>
      <c r="E20">
        <f>VLOOKUP(B20,'B. Store opening dates'!$A$6:$C$2448,2,FALSE)</f>
        <v>1995</v>
      </c>
    </row>
    <row r="21" spans="1:10" ht="18.75" x14ac:dyDescent="0.3">
      <c r="A21" s="7">
        <v>2015</v>
      </c>
      <c r="B21" s="7" t="s">
        <v>10</v>
      </c>
      <c r="C21" s="7" t="s">
        <v>5</v>
      </c>
      <c r="D21" s="8">
        <v>882943.79</v>
      </c>
      <c r="E21">
        <f>VLOOKUP(B21,'B. Store opening dates'!$A$6:$C$2448,2,FALSE)</f>
        <v>1996</v>
      </c>
    </row>
    <row r="22" spans="1:10" ht="18.75" x14ac:dyDescent="0.3">
      <c r="A22" s="7">
        <v>2014</v>
      </c>
      <c r="B22" s="7" t="s">
        <v>10</v>
      </c>
      <c r="C22" s="7" t="s">
        <v>5</v>
      </c>
      <c r="D22" s="8">
        <v>975171.57</v>
      </c>
      <c r="E22">
        <f>VLOOKUP(B22,'B. Store opening dates'!$A$6:$C$2448,2,FALSE)</f>
        <v>1996</v>
      </c>
    </row>
    <row r="23" spans="1:10" ht="18.75" x14ac:dyDescent="0.3">
      <c r="A23" s="7">
        <v>2015</v>
      </c>
      <c r="B23" s="7" t="s">
        <v>10</v>
      </c>
      <c r="C23" s="7" t="s">
        <v>6</v>
      </c>
      <c r="D23" s="8">
        <v>274335.02</v>
      </c>
      <c r="E23">
        <f>VLOOKUP(B23,'B. Store opening dates'!$A$6:$C$2448,2,FALSE)</f>
        <v>1996</v>
      </c>
    </row>
    <row r="24" spans="1:10" ht="18.75" x14ac:dyDescent="0.3">
      <c r="A24" s="7">
        <v>2014</v>
      </c>
      <c r="B24" s="7" t="s">
        <v>10</v>
      </c>
      <c r="C24" s="7" t="s">
        <v>6</v>
      </c>
      <c r="D24" s="8">
        <v>203798.16</v>
      </c>
      <c r="E24">
        <f>VLOOKUP(B24,'B. Store opening dates'!$A$6:$C$2448,2,FALSE)</f>
        <v>1996</v>
      </c>
    </row>
    <row r="25" spans="1:10" ht="18.75" x14ac:dyDescent="0.3">
      <c r="A25" s="7">
        <v>2015</v>
      </c>
      <c r="B25" s="7" t="s">
        <v>10</v>
      </c>
      <c r="C25" s="7" t="s">
        <v>7</v>
      </c>
      <c r="D25" s="8">
        <v>235607.47</v>
      </c>
      <c r="E25">
        <f>VLOOKUP(B25,'B. Store opening dates'!$A$6:$C$2448,2,FALSE)</f>
        <v>1996</v>
      </c>
    </row>
    <row r="26" spans="1:10" ht="18.75" x14ac:dyDescent="0.3">
      <c r="A26" s="7">
        <v>2014</v>
      </c>
      <c r="B26" s="7" t="s">
        <v>10</v>
      </c>
      <c r="C26" s="7" t="s">
        <v>7</v>
      </c>
      <c r="D26" s="8">
        <v>248382.98</v>
      </c>
      <c r="E26">
        <f>VLOOKUP(B26,'B. Store opening dates'!$A$6:$C$2448,2,FALSE)</f>
        <v>1996</v>
      </c>
    </row>
    <row r="27" spans="1:10" ht="18.75" x14ac:dyDescent="0.3">
      <c r="A27" s="7">
        <v>2015</v>
      </c>
      <c r="B27" s="7" t="s">
        <v>10</v>
      </c>
      <c r="C27" s="7" t="s">
        <v>8</v>
      </c>
      <c r="D27" s="8">
        <v>430606.43</v>
      </c>
      <c r="E27">
        <f>VLOOKUP(B27,'B. Store opening dates'!$A$6:$C$2448,2,FALSE)</f>
        <v>1996</v>
      </c>
    </row>
    <row r="28" spans="1:10" ht="18.75" x14ac:dyDescent="0.3">
      <c r="A28" s="7">
        <v>2014</v>
      </c>
      <c r="B28" s="7" t="s">
        <v>10</v>
      </c>
      <c r="C28" s="7" t="s">
        <v>8</v>
      </c>
      <c r="D28" s="8">
        <v>449623.43</v>
      </c>
      <c r="E28">
        <f>VLOOKUP(B28,'B. Store opening dates'!$A$6:$C$2448,2,FALSE)</f>
        <v>1996</v>
      </c>
    </row>
    <row r="29" spans="1:10" ht="18.75" x14ac:dyDescent="0.3">
      <c r="A29" s="7">
        <v>2015</v>
      </c>
      <c r="B29" s="7" t="s">
        <v>11</v>
      </c>
      <c r="C29" s="7" t="s">
        <v>5</v>
      </c>
      <c r="D29" s="8">
        <v>674176.95</v>
      </c>
      <c r="E29">
        <f>VLOOKUP(B29,'B. Store opening dates'!$A$6:$C$2448,2,FALSE)</f>
        <v>1996</v>
      </c>
    </row>
    <row r="30" spans="1:10" ht="18.75" x14ac:dyDescent="0.3">
      <c r="A30" s="7">
        <v>2014</v>
      </c>
      <c r="B30" s="7" t="s">
        <v>11</v>
      </c>
      <c r="C30" s="7" t="s">
        <v>5</v>
      </c>
      <c r="D30" s="8">
        <v>742155.83</v>
      </c>
      <c r="E30">
        <f>VLOOKUP(B30,'B. Store opening dates'!$A$6:$C$2448,2,FALSE)</f>
        <v>1996</v>
      </c>
    </row>
    <row r="31" spans="1:10" ht="18.75" x14ac:dyDescent="0.3">
      <c r="A31" s="7">
        <v>2015</v>
      </c>
      <c r="B31" s="7" t="s">
        <v>11</v>
      </c>
      <c r="C31" s="7" t="s">
        <v>6</v>
      </c>
      <c r="D31" s="8">
        <v>443775.82</v>
      </c>
      <c r="E31">
        <f>VLOOKUP(B31,'B. Store opening dates'!$A$6:$C$2448,2,FALSE)</f>
        <v>1996</v>
      </c>
    </row>
    <row r="32" spans="1:10" ht="18.75" x14ac:dyDescent="0.3">
      <c r="A32" s="7">
        <v>2014</v>
      </c>
      <c r="B32" s="7" t="s">
        <v>11</v>
      </c>
      <c r="C32" s="7" t="s">
        <v>6</v>
      </c>
      <c r="D32" s="8">
        <v>329755.87</v>
      </c>
      <c r="E32">
        <f>VLOOKUP(B32,'B. Store opening dates'!$A$6:$C$2448,2,FALSE)</f>
        <v>1996</v>
      </c>
    </row>
    <row r="33" spans="1:5" ht="18.75" x14ac:dyDescent="0.3">
      <c r="A33" s="7">
        <v>2015</v>
      </c>
      <c r="B33" s="7" t="s">
        <v>11</v>
      </c>
      <c r="C33" s="7" t="s">
        <v>7</v>
      </c>
      <c r="D33" s="8">
        <v>198599.6</v>
      </c>
      <c r="E33">
        <f>VLOOKUP(B33,'B. Store opening dates'!$A$6:$C$2448,2,FALSE)</f>
        <v>1996</v>
      </c>
    </row>
    <row r="34" spans="1:5" ht="18.75" x14ac:dyDescent="0.3">
      <c r="A34" s="7">
        <v>2014</v>
      </c>
      <c r="B34" s="7" t="s">
        <v>11</v>
      </c>
      <c r="C34" s="7" t="s">
        <v>7</v>
      </c>
      <c r="D34" s="8">
        <v>210883.3</v>
      </c>
      <c r="E34">
        <f>VLOOKUP(B34,'B. Store opening dates'!$A$6:$C$2448,2,FALSE)</f>
        <v>1996</v>
      </c>
    </row>
    <row r="35" spans="1:5" ht="18.75" x14ac:dyDescent="0.3">
      <c r="A35" s="7">
        <v>2015</v>
      </c>
      <c r="B35" s="7" t="s">
        <v>11</v>
      </c>
      <c r="C35" s="7" t="s">
        <v>8</v>
      </c>
      <c r="D35" s="8">
        <v>741050.2</v>
      </c>
      <c r="E35">
        <f>VLOOKUP(B35,'B. Store opening dates'!$A$6:$C$2448,2,FALSE)</f>
        <v>1996</v>
      </c>
    </row>
    <row r="36" spans="1:5" ht="18.75" x14ac:dyDescent="0.3">
      <c r="A36" s="7">
        <v>2014</v>
      </c>
      <c r="B36" s="7" t="s">
        <v>11</v>
      </c>
      <c r="C36" s="7" t="s">
        <v>8</v>
      </c>
      <c r="D36" s="8">
        <v>770656.31</v>
      </c>
      <c r="E36">
        <f>VLOOKUP(B36,'B. Store opening dates'!$A$6:$C$2448,2,FALSE)</f>
        <v>1996</v>
      </c>
    </row>
    <row r="37" spans="1:5" ht="18.75" x14ac:dyDescent="0.3">
      <c r="A37" s="7">
        <v>2015</v>
      </c>
      <c r="B37" s="7" t="s">
        <v>12</v>
      </c>
      <c r="C37" s="7" t="s">
        <v>5</v>
      </c>
      <c r="D37" s="8">
        <v>699766.37</v>
      </c>
      <c r="E37">
        <f>VLOOKUP(B37,'B. Store opening dates'!$A$6:$C$2448,2,FALSE)</f>
        <v>1996</v>
      </c>
    </row>
    <row r="38" spans="1:5" ht="18.75" x14ac:dyDescent="0.3">
      <c r="A38" s="7">
        <v>2014</v>
      </c>
      <c r="B38" s="7" t="s">
        <v>12</v>
      </c>
      <c r="C38" s="7" t="s">
        <v>5</v>
      </c>
      <c r="D38" s="8">
        <v>775793.61</v>
      </c>
      <c r="E38">
        <f>VLOOKUP(B38,'B. Store opening dates'!$A$6:$C$2448,2,FALSE)</f>
        <v>1996</v>
      </c>
    </row>
    <row r="39" spans="1:5" ht="18.75" x14ac:dyDescent="0.3">
      <c r="A39" s="7">
        <v>2015</v>
      </c>
      <c r="B39" s="7" t="s">
        <v>12</v>
      </c>
      <c r="C39" s="7" t="s">
        <v>6</v>
      </c>
      <c r="D39" s="8">
        <v>285685.65999999997</v>
      </c>
      <c r="E39">
        <f>VLOOKUP(B39,'B. Store opening dates'!$A$6:$C$2448,2,FALSE)</f>
        <v>1996</v>
      </c>
    </row>
    <row r="40" spans="1:5" ht="18.75" x14ac:dyDescent="0.3">
      <c r="A40" s="7">
        <v>2014</v>
      </c>
      <c r="B40" s="7" t="s">
        <v>12</v>
      </c>
      <c r="C40" s="7" t="s">
        <v>6</v>
      </c>
      <c r="D40" s="8">
        <v>199673.25</v>
      </c>
      <c r="E40">
        <f>VLOOKUP(B40,'B. Store opening dates'!$A$6:$C$2448,2,FALSE)</f>
        <v>1996</v>
      </c>
    </row>
    <row r="41" spans="1:5" ht="18.75" x14ac:dyDescent="0.3">
      <c r="A41" s="7">
        <v>2015</v>
      </c>
      <c r="B41" s="7" t="s">
        <v>12</v>
      </c>
      <c r="C41" s="7" t="s">
        <v>7</v>
      </c>
      <c r="D41" s="8">
        <v>177095</v>
      </c>
      <c r="E41">
        <f>VLOOKUP(B41,'B. Store opening dates'!$A$6:$C$2448,2,FALSE)</f>
        <v>1996</v>
      </c>
    </row>
    <row r="42" spans="1:5" ht="18.75" x14ac:dyDescent="0.3">
      <c r="A42" s="7">
        <v>2014</v>
      </c>
      <c r="B42" s="7" t="s">
        <v>12</v>
      </c>
      <c r="C42" s="7" t="s">
        <v>7</v>
      </c>
      <c r="D42" s="8">
        <v>185956.72</v>
      </c>
      <c r="E42">
        <f>VLOOKUP(B42,'B. Store opening dates'!$A$6:$C$2448,2,FALSE)</f>
        <v>1996</v>
      </c>
    </row>
    <row r="43" spans="1:5" ht="18.75" x14ac:dyDescent="0.3">
      <c r="A43" s="7">
        <v>2015</v>
      </c>
      <c r="B43" s="7" t="s">
        <v>12</v>
      </c>
      <c r="C43" s="7" t="s">
        <v>8</v>
      </c>
      <c r="D43" s="8">
        <v>603306.39</v>
      </c>
      <c r="E43">
        <f>VLOOKUP(B43,'B. Store opening dates'!$A$6:$C$2448,2,FALSE)</f>
        <v>1996</v>
      </c>
    </row>
    <row r="44" spans="1:5" ht="18.75" x14ac:dyDescent="0.3">
      <c r="A44" s="7">
        <v>2014</v>
      </c>
      <c r="B44" s="7" t="s">
        <v>12</v>
      </c>
      <c r="C44" s="7" t="s">
        <v>8</v>
      </c>
      <c r="D44" s="8">
        <v>624722.01</v>
      </c>
      <c r="E44">
        <f>VLOOKUP(B44,'B. Store opening dates'!$A$6:$C$2448,2,FALSE)</f>
        <v>1996</v>
      </c>
    </row>
    <row r="45" spans="1:5" ht="18.75" x14ac:dyDescent="0.3">
      <c r="A45" s="7">
        <v>2015</v>
      </c>
      <c r="B45" s="7" t="s">
        <v>13</v>
      </c>
      <c r="C45" s="7" t="s">
        <v>5</v>
      </c>
      <c r="D45" s="8">
        <v>801549.19</v>
      </c>
      <c r="E45">
        <f>VLOOKUP(B45,'B. Store opening dates'!$A$6:$C$2448,2,FALSE)</f>
        <v>1996</v>
      </c>
    </row>
    <row r="46" spans="1:5" ht="18.75" x14ac:dyDescent="0.3">
      <c r="A46" s="7">
        <v>2014</v>
      </c>
      <c r="B46" s="7" t="s">
        <v>13</v>
      </c>
      <c r="C46" s="7" t="s">
        <v>5</v>
      </c>
      <c r="D46" s="8">
        <v>878555.38</v>
      </c>
      <c r="E46">
        <f>VLOOKUP(B46,'B. Store opening dates'!$A$6:$C$2448,2,FALSE)</f>
        <v>1996</v>
      </c>
    </row>
    <row r="47" spans="1:5" ht="18.75" x14ac:dyDescent="0.3">
      <c r="A47" s="7">
        <v>2015</v>
      </c>
      <c r="B47" s="7" t="s">
        <v>13</v>
      </c>
      <c r="C47" s="7" t="s">
        <v>6</v>
      </c>
      <c r="D47" s="8">
        <v>297751.15000000002</v>
      </c>
      <c r="E47">
        <f>VLOOKUP(B47,'B. Store opening dates'!$A$6:$C$2448,2,FALSE)</f>
        <v>1996</v>
      </c>
    </row>
    <row r="48" spans="1:5" ht="18.75" x14ac:dyDescent="0.3">
      <c r="A48" s="7">
        <v>2014</v>
      </c>
      <c r="B48" s="7" t="s">
        <v>13</v>
      </c>
      <c r="C48" s="7" t="s">
        <v>6</v>
      </c>
      <c r="D48" s="8">
        <v>214701.64</v>
      </c>
      <c r="E48">
        <f>VLOOKUP(B48,'B. Store opening dates'!$A$6:$C$2448,2,FALSE)</f>
        <v>1996</v>
      </c>
    </row>
    <row r="49" spans="1:5" ht="18.75" x14ac:dyDescent="0.3">
      <c r="A49" s="7">
        <v>2015</v>
      </c>
      <c r="B49" s="7" t="s">
        <v>13</v>
      </c>
      <c r="C49" s="7" t="s">
        <v>7</v>
      </c>
      <c r="D49" s="8">
        <v>238478.57</v>
      </c>
      <c r="E49">
        <f>VLOOKUP(B49,'B. Store opening dates'!$A$6:$C$2448,2,FALSE)</f>
        <v>1996</v>
      </c>
    </row>
    <row r="50" spans="1:5" ht="18.75" x14ac:dyDescent="0.3">
      <c r="A50" s="7">
        <v>2014</v>
      </c>
      <c r="B50" s="7" t="s">
        <v>13</v>
      </c>
      <c r="C50" s="7" t="s">
        <v>7</v>
      </c>
      <c r="D50" s="8">
        <v>250375.8</v>
      </c>
      <c r="E50">
        <f>VLOOKUP(B50,'B. Store opening dates'!$A$6:$C$2448,2,FALSE)</f>
        <v>1996</v>
      </c>
    </row>
    <row r="51" spans="1:5" ht="18.75" x14ac:dyDescent="0.3">
      <c r="A51" s="7">
        <v>2015</v>
      </c>
      <c r="B51" s="7" t="s">
        <v>13</v>
      </c>
      <c r="C51" s="7" t="s">
        <v>8</v>
      </c>
      <c r="D51" s="8">
        <v>583537.02</v>
      </c>
      <c r="E51">
        <f>VLOOKUP(B51,'B. Store opening dates'!$A$6:$C$2448,2,FALSE)</f>
        <v>1996</v>
      </c>
    </row>
    <row r="52" spans="1:5" ht="18.75" x14ac:dyDescent="0.3">
      <c r="A52" s="7">
        <v>2014</v>
      </c>
      <c r="B52" s="7" t="s">
        <v>13</v>
      </c>
      <c r="C52" s="7" t="s">
        <v>8</v>
      </c>
      <c r="D52" s="8">
        <v>606451.6</v>
      </c>
      <c r="E52">
        <f>VLOOKUP(B52,'B. Store opening dates'!$A$6:$C$2448,2,FALSE)</f>
        <v>1996</v>
      </c>
    </row>
    <row r="53" spans="1:5" ht="18.75" x14ac:dyDescent="0.3">
      <c r="A53" s="7">
        <v>2015</v>
      </c>
      <c r="B53" s="7" t="s">
        <v>14</v>
      </c>
      <c r="C53" s="7" t="s">
        <v>5</v>
      </c>
      <c r="D53" s="8">
        <v>896531.55</v>
      </c>
      <c r="E53">
        <f>VLOOKUP(B53,'B. Store opening dates'!$A$6:$C$2448,2,FALSE)</f>
        <v>1996</v>
      </c>
    </row>
    <row r="54" spans="1:5" ht="18.75" x14ac:dyDescent="0.3">
      <c r="A54" s="7">
        <v>2014</v>
      </c>
      <c r="B54" s="7" t="s">
        <v>14</v>
      </c>
      <c r="C54" s="7" t="s">
        <v>5</v>
      </c>
      <c r="D54" s="8">
        <v>990725.18</v>
      </c>
      <c r="E54">
        <f>VLOOKUP(B54,'B. Store opening dates'!$A$6:$C$2448,2,FALSE)</f>
        <v>1996</v>
      </c>
    </row>
    <row r="55" spans="1:5" ht="18.75" x14ac:dyDescent="0.3">
      <c r="A55" s="7">
        <v>2015</v>
      </c>
      <c r="B55" s="7" t="s">
        <v>14</v>
      </c>
      <c r="C55" s="7" t="s">
        <v>6</v>
      </c>
      <c r="D55" s="8">
        <v>577635.39</v>
      </c>
      <c r="E55">
        <f>VLOOKUP(B55,'B. Store opening dates'!$A$6:$C$2448,2,FALSE)</f>
        <v>1996</v>
      </c>
    </row>
    <row r="56" spans="1:5" ht="18.75" x14ac:dyDescent="0.3">
      <c r="A56" s="7">
        <v>2014</v>
      </c>
      <c r="B56" s="7" t="s">
        <v>14</v>
      </c>
      <c r="C56" s="7" t="s">
        <v>6</v>
      </c>
      <c r="D56" s="8">
        <v>399394.81</v>
      </c>
      <c r="E56">
        <f>VLOOKUP(B56,'B. Store opening dates'!$A$6:$C$2448,2,FALSE)</f>
        <v>1996</v>
      </c>
    </row>
    <row r="57" spans="1:5" ht="18.75" x14ac:dyDescent="0.3">
      <c r="A57" s="7">
        <v>2015</v>
      </c>
      <c r="B57" s="7" t="s">
        <v>14</v>
      </c>
      <c r="C57" s="7" t="s">
        <v>7</v>
      </c>
      <c r="D57" s="8">
        <v>126234.49</v>
      </c>
      <c r="E57">
        <f>VLOOKUP(B57,'B. Store opening dates'!$A$6:$C$2448,2,FALSE)</f>
        <v>1996</v>
      </c>
    </row>
    <row r="58" spans="1:5" ht="18.75" x14ac:dyDescent="0.3">
      <c r="A58" s="7">
        <v>2014</v>
      </c>
      <c r="B58" s="7" t="s">
        <v>14</v>
      </c>
      <c r="C58" s="7" t="s">
        <v>7</v>
      </c>
      <c r="D58" s="8">
        <v>132730.56</v>
      </c>
      <c r="E58">
        <f>VLOOKUP(B58,'B. Store opening dates'!$A$6:$C$2448,2,FALSE)</f>
        <v>1996</v>
      </c>
    </row>
    <row r="59" spans="1:5" ht="18.75" x14ac:dyDescent="0.3">
      <c r="A59" s="7">
        <v>2015</v>
      </c>
      <c r="B59" s="7" t="s">
        <v>14</v>
      </c>
      <c r="C59" s="7" t="s">
        <v>8</v>
      </c>
      <c r="D59" s="8">
        <v>684782.47</v>
      </c>
      <c r="E59">
        <f>VLOOKUP(B59,'B. Store opening dates'!$A$6:$C$2448,2,FALSE)</f>
        <v>1996</v>
      </c>
    </row>
    <row r="60" spans="1:5" ht="18.75" x14ac:dyDescent="0.3">
      <c r="A60" s="7">
        <v>2014</v>
      </c>
      <c r="B60" s="7" t="s">
        <v>14</v>
      </c>
      <c r="C60" s="7" t="s">
        <v>8</v>
      </c>
      <c r="D60" s="8">
        <v>712831.2</v>
      </c>
      <c r="E60">
        <f>VLOOKUP(B60,'B. Store opening dates'!$A$6:$C$2448,2,FALSE)</f>
        <v>1996</v>
      </c>
    </row>
    <row r="61" spans="1:5" ht="18.75" x14ac:dyDescent="0.3">
      <c r="A61" s="7">
        <v>2015</v>
      </c>
      <c r="B61" s="7" t="s">
        <v>15</v>
      </c>
      <c r="C61" s="7" t="s">
        <v>5</v>
      </c>
      <c r="D61" s="8">
        <v>873577.66</v>
      </c>
      <c r="E61">
        <f>VLOOKUP(B61,'B. Store opening dates'!$A$6:$C$2448,2,FALSE)</f>
        <v>1997</v>
      </c>
    </row>
    <row r="62" spans="1:5" ht="18.75" x14ac:dyDescent="0.3">
      <c r="A62" s="7">
        <v>2014</v>
      </c>
      <c r="B62" s="7" t="s">
        <v>15</v>
      </c>
      <c r="C62" s="7" t="s">
        <v>5</v>
      </c>
      <c r="D62" s="8">
        <v>953047.76</v>
      </c>
      <c r="E62">
        <f>VLOOKUP(B62,'B. Store opening dates'!$A$6:$C$2448,2,FALSE)</f>
        <v>1997</v>
      </c>
    </row>
    <row r="63" spans="1:5" ht="18.75" x14ac:dyDescent="0.3">
      <c r="A63" s="7">
        <v>2015</v>
      </c>
      <c r="B63" s="7" t="s">
        <v>15</v>
      </c>
      <c r="C63" s="7" t="s">
        <v>6</v>
      </c>
      <c r="D63" s="8">
        <v>513194.51</v>
      </c>
      <c r="E63">
        <f>VLOOKUP(B63,'B. Store opening dates'!$A$6:$C$2448,2,FALSE)</f>
        <v>1997</v>
      </c>
    </row>
    <row r="64" spans="1:5" ht="18.75" x14ac:dyDescent="0.3">
      <c r="A64" s="7">
        <v>2014</v>
      </c>
      <c r="B64" s="7" t="s">
        <v>15</v>
      </c>
      <c r="C64" s="7" t="s">
        <v>6</v>
      </c>
      <c r="D64" s="8">
        <v>357906.82</v>
      </c>
      <c r="E64">
        <f>VLOOKUP(B64,'B. Store opening dates'!$A$6:$C$2448,2,FALSE)</f>
        <v>1997</v>
      </c>
    </row>
    <row r="65" spans="1:5" ht="18.75" x14ac:dyDescent="0.3">
      <c r="A65" s="7">
        <v>2015</v>
      </c>
      <c r="B65" s="7" t="s">
        <v>15</v>
      </c>
      <c r="C65" s="7" t="s">
        <v>7</v>
      </c>
      <c r="D65" s="8">
        <v>107765.72</v>
      </c>
      <c r="E65">
        <f>VLOOKUP(B65,'B. Store opening dates'!$A$6:$C$2448,2,FALSE)</f>
        <v>1997</v>
      </c>
    </row>
    <row r="66" spans="1:5" ht="18.75" x14ac:dyDescent="0.3">
      <c r="A66" s="7">
        <v>2014</v>
      </c>
      <c r="B66" s="7" t="s">
        <v>15</v>
      </c>
      <c r="C66" s="7" t="s">
        <v>7</v>
      </c>
      <c r="D66" s="8">
        <v>114369.7</v>
      </c>
      <c r="E66">
        <f>VLOOKUP(B66,'B. Store opening dates'!$A$6:$C$2448,2,FALSE)</f>
        <v>1997</v>
      </c>
    </row>
    <row r="67" spans="1:5" ht="18.75" x14ac:dyDescent="0.3">
      <c r="A67" s="7">
        <v>2015</v>
      </c>
      <c r="B67" s="7" t="s">
        <v>15</v>
      </c>
      <c r="C67" s="7" t="s">
        <v>8</v>
      </c>
      <c r="D67" s="8">
        <v>728558.26</v>
      </c>
      <c r="E67">
        <f>VLOOKUP(B67,'B. Store opening dates'!$A$6:$C$2448,2,FALSE)</f>
        <v>1997</v>
      </c>
    </row>
    <row r="68" spans="1:5" ht="18.75" x14ac:dyDescent="0.3">
      <c r="A68" s="7">
        <v>2014</v>
      </c>
      <c r="B68" s="7" t="s">
        <v>15</v>
      </c>
      <c r="C68" s="7" t="s">
        <v>8</v>
      </c>
      <c r="D68" s="8">
        <v>764548.85</v>
      </c>
      <c r="E68">
        <f>VLOOKUP(B68,'B. Store opening dates'!$A$6:$C$2448,2,FALSE)</f>
        <v>1997</v>
      </c>
    </row>
    <row r="69" spans="1:5" ht="18.75" x14ac:dyDescent="0.3">
      <c r="A69" s="7">
        <v>2015</v>
      </c>
      <c r="B69" s="7" t="s">
        <v>16</v>
      </c>
      <c r="C69" s="7" t="s">
        <v>5</v>
      </c>
      <c r="D69" s="8">
        <v>552044.12</v>
      </c>
      <c r="E69">
        <f>VLOOKUP(B69,'B. Store opening dates'!$A$6:$C$2448,2,FALSE)</f>
        <v>1997</v>
      </c>
    </row>
    <row r="70" spans="1:5" ht="18.75" x14ac:dyDescent="0.3">
      <c r="A70" s="7">
        <v>2014</v>
      </c>
      <c r="B70" s="7" t="s">
        <v>16</v>
      </c>
      <c r="C70" s="7" t="s">
        <v>5</v>
      </c>
      <c r="D70" s="8">
        <v>605271.77</v>
      </c>
      <c r="E70">
        <f>VLOOKUP(B70,'B. Store opening dates'!$A$6:$C$2448,2,FALSE)</f>
        <v>1997</v>
      </c>
    </row>
    <row r="71" spans="1:5" ht="18.75" x14ac:dyDescent="0.3">
      <c r="A71" s="7">
        <v>2015</v>
      </c>
      <c r="B71" s="7" t="s">
        <v>16</v>
      </c>
      <c r="C71" s="7" t="s">
        <v>6</v>
      </c>
      <c r="D71" s="8">
        <v>567080.62</v>
      </c>
      <c r="E71">
        <f>VLOOKUP(B71,'B. Store opening dates'!$A$6:$C$2448,2,FALSE)</f>
        <v>1997</v>
      </c>
    </row>
    <row r="72" spans="1:5" ht="18.75" x14ac:dyDescent="0.3">
      <c r="A72" s="7">
        <v>2014</v>
      </c>
      <c r="B72" s="7" t="s">
        <v>16</v>
      </c>
      <c r="C72" s="7" t="s">
        <v>6</v>
      </c>
      <c r="D72" s="8">
        <v>400884.01</v>
      </c>
      <c r="E72">
        <f>VLOOKUP(B72,'B. Store opening dates'!$A$6:$C$2448,2,FALSE)</f>
        <v>1997</v>
      </c>
    </row>
    <row r="73" spans="1:5" ht="18.75" x14ac:dyDescent="0.3">
      <c r="A73" s="7">
        <v>2015</v>
      </c>
      <c r="B73" s="7" t="s">
        <v>16</v>
      </c>
      <c r="C73" s="7" t="s">
        <v>7</v>
      </c>
      <c r="D73" s="8">
        <v>52521.83</v>
      </c>
      <c r="E73">
        <f>VLOOKUP(B73,'B. Store opening dates'!$A$6:$C$2448,2,FALSE)</f>
        <v>1997</v>
      </c>
    </row>
    <row r="74" spans="1:5" ht="18.75" x14ac:dyDescent="0.3">
      <c r="A74" s="7">
        <v>2014</v>
      </c>
      <c r="B74" s="7" t="s">
        <v>16</v>
      </c>
      <c r="C74" s="7" t="s">
        <v>7</v>
      </c>
      <c r="D74" s="8">
        <v>55896.24</v>
      </c>
      <c r="E74">
        <f>VLOOKUP(B74,'B. Store opening dates'!$A$6:$C$2448,2,FALSE)</f>
        <v>1997</v>
      </c>
    </row>
    <row r="75" spans="1:5" ht="18.75" x14ac:dyDescent="0.3">
      <c r="A75" s="7">
        <v>2015</v>
      </c>
      <c r="B75" s="7" t="s">
        <v>16</v>
      </c>
      <c r="C75" s="7" t="s">
        <v>8</v>
      </c>
      <c r="D75" s="8">
        <v>498126.83</v>
      </c>
      <c r="E75">
        <f>VLOOKUP(B75,'B. Store opening dates'!$A$6:$C$2448,2,FALSE)</f>
        <v>1997</v>
      </c>
    </row>
    <row r="76" spans="1:5" ht="18.75" x14ac:dyDescent="0.3">
      <c r="A76" s="7">
        <v>2014</v>
      </c>
      <c r="B76" s="7" t="s">
        <v>16</v>
      </c>
      <c r="C76" s="7" t="s">
        <v>8</v>
      </c>
      <c r="D76" s="8">
        <v>520155.92</v>
      </c>
      <c r="E76">
        <f>VLOOKUP(B76,'B. Store opening dates'!$A$6:$C$2448,2,FALSE)</f>
        <v>1997</v>
      </c>
    </row>
    <row r="77" spans="1:5" ht="18.75" x14ac:dyDescent="0.3">
      <c r="A77" s="7">
        <v>2015</v>
      </c>
      <c r="B77" s="7" t="s">
        <v>17</v>
      </c>
      <c r="C77" s="7" t="s">
        <v>5</v>
      </c>
      <c r="D77" s="8">
        <v>671515.63</v>
      </c>
      <c r="E77">
        <f>VLOOKUP(B77,'B. Store opening dates'!$A$6:$C$2448,2,FALSE)</f>
        <v>1997</v>
      </c>
    </row>
    <row r="78" spans="1:5" ht="18.75" x14ac:dyDescent="0.3">
      <c r="A78" s="7">
        <v>2014</v>
      </c>
      <c r="B78" s="7" t="s">
        <v>17</v>
      </c>
      <c r="C78" s="7" t="s">
        <v>5</v>
      </c>
      <c r="D78" s="8">
        <v>741918.81</v>
      </c>
      <c r="E78">
        <f>VLOOKUP(B78,'B. Store opening dates'!$A$6:$C$2448,2,FALSE)</f>
        <v>1997</v>
      </c>
    </row>
    <row r="79" spans="1:5" ht="18.75" x14ac:dyDescent="0.3">
      <c r="A79" s="7">
        <v>2015</v>
      </c>
      <c r="B79" s="7" t="s">
        <v>17</v>
      </c>
      <c r="C79" s="7" t="s">
        <v>6</v>
      </c>
      <c r="D79" s="8">
        <v>334113.2</v>
      </c>
      <c r="E79">
        <f>VLOOKUP(B79,'B. Store opening dates'!$A$6:$C$2448,2,FALSE)</f>
        <v>1997</v>
      </c>
    </row>
    <row r="80" spans="1:5" ht="18.75" x14ac:dyDescent="0.3">
      <c r="A80" s="7">
        <v>2014</v>
      </c>
      <c r="B80" s="7" t="s">
        <v>17</v>
      </c>
      <c r="C80" s="7" t="s">
        <v>6</v>
      </c>
      <c r="D80" s="8">
        <v>239853.39</v>
      </c>
      <c r="E80">
        <f>VLOOKUP(B80,'B. Store opening dates'!$A$6:$C$2448,2,FALSE)</f>
        <v>1997</v>
      </c>
    </row>
    <row r="81" spans="1:5" ht="18.75" x14ac:dyDescent="0.3">
      <c r="A81" s="7">
        <v>2015</v>
      </c>
      <c r="B81" s="7" t="s">
        <v>17</v>
      </c>
      <c r="C81" s="7" t="s">
        <v>7</v>
      </c>
      <c r="D81" s="8">
        <v>80740.92</v>
      </c>
      <c r="E81">
        <f>VLOOKUP(B81,'B. Store opening dates'!$A$6:$C$2448,2,FALSE)</f>
        <v>1997</v>
      </c>
    </row>
    <row r="82" spans="1:5" ht="18.75" x14ac:dyDescent="0.3">
      <c r="A82" s="7">
        <v>2014</v>
      </c>
      <c r="B82" s="7" t="s">
        <v>17</v>
      </c>
      <c r="C82" s="7" t="s">
        <v>7</v>
      </c>
      <c r="D82" s="8">
        <v>84559.54</v>
      </c>
      <c r="E82">
        <f>VLOOKUP(B82,'B. Store opening dates'!$A$6:$C$2448,2,FALSE)</f>
        <v>1997</v>
      </c>
    </row>
    <row r="83" spans="1:5" ht="18.75" x14ac:dyDescent="0.3">
      <c r="A83" s="7">
        <v>2015</v>
      </c>
      <c r="B83" s="7" t="s">
        <v>17</v>
      </c>
      <c r="C83" s="7" t="s">
        <v>8</v>
      </c>
      <c r="D83" s="8">
        <v>552353.9</v>
      </c>
      <c r="E83">
        <f>VLOOKUP(B83,'B. Store opening dates'!$A$6:$C$2448,2,FALSE)</f>
        <v>1997</v>
      </c>
    </row>
    <row r="84" spans="1:5" ht="18.75" x14ac:dyDescent="0.3">
      <c r="A84" s="7">
        <v>2014</v>
      </c>
      <c r="B84" s="7" t="s">
        <v>17</v>
      </c>
      <c r="C84" s="7" t="s">
        <v>8</v>
      </c>
      <c r="D84" s="8">
        <v>570680.09</v>
      </c>
      <c r="E84">
        <f>VLOOKUP(B84,'B. Store opening dates'!$A$6:$C$2448,2,FALSE)</f>
        <v>1997</v>
      </c>
    </row>
    <row r="85" spans="1:5" ht="18.75" x14ac:dyDescent="0.3">
      <c r="A85" s="7">
        <v>2015</v>
      </c>
      <c r="B85" s="7" t="s">
        <v>18</v>
      </c>
      <c r="C85" s="7" t="s">
        <v>5</v>
      </c>
      <c r="D85" s="8">
        <v>579788.86</v>
      </c>
      <c r="E85">
        <f>VLOOKUP(B85,'B. Store opening dates'!$A$6:$C$2448,2,FALSE)</f>
        <v>1997</v>
      </c>
    </row>
    <row r="86" spans="1:5" ht="18.75" x14ac:dyDescent="0.3">
      <c r="A86" s="7">
        <v>2014</v>
      </c>
      <c r="B86" s="7" t="s">
        <v>18</v>
      </c>
      <c r="C86" s="7" t="s">
        <v>5</v>
      </c>
      <c r="D86" s="8">
        <v>641407.22</v>
      </c>
      <c r="E86">
        <f>VLOOKUP(B86,'B. Store opening dates'!$A$6:$C$2448,2,FALSE)</f>
        <v>1997</v>
      </c>
    </row>
    <row r="87" spans="1:5" ht="18.75" x14ac:dyDescent="0.3">
      <c r="A87" s="7">
        <v>2015</v>
      </c>
      <c r="B87" s="7" t="s">
        <v>18</v>
      </c>
      <c r="C87" s="7" t="s">
        <v>6</v>
      </c>
      <c r="D87" s="8">
        <v>427132</v>
      </c>
      <c r="E87">
        <f>VLOOKUP(B87,'B. Store opening dates'!$A$6:$C$2448,2,FALSE)</f>
        <v>1997</v>
      </c>
    </row>
    <row r="88" spans="1:5" ht="18.75" x14ac:dyDescent="0.3">
      <c r="A88" s="7">
        <v>2014</v>
      </c>
      <c r="B88" s="7" t="s">
        <v>18</v>
      </c>
      <c r="C88" s="7" t="s">
        <v>6</v>
      </c>
      <c r="D88" s="8">
        <v>317362.11</v>
      </c>
      <c r="E88">
        <f>VLOOKUP(B88,'B. Store opening dates'!$A$6:$C$2448,2,FALSE)</f>
        <v>1997</v>
      </c>
    </row>
    <row r="89" spans="1:5" ht="18.75" x14ac:dyDescent="0.3">
      <c r="A89" s="7">
        <v>2015</v>
      </c>
      <c r="B89" s="7" t="s">
        <v>18</v>
      </c>
      <c r="C89" s="7" t="s">
        <v>7</v>
      </c>
      <c r="D89" s="8">
        <v>230644.97</v>
      </c>
      <c r="E89">
        <f>VLOOKUP(B89,'B. Store opening dates'!$A$6:$C$2448,2,FALSE)</f>
        <v>1997</v>
      </c>
    </row>
    <row r="90" spans="1:5" ht="18.75" x14ac:dyDescent="0.3">
      <c r="A90" s="7">
        <v>2014</v>
      </c>
      <c r="B90" s="7" t="s">
        <v>18</v>
      </c>
      <c r="C90" s="7" t="s">
        <v>7</v>
      </c>
      <c r="D90" s="8">
        <v>243931.1</v>
      </c>
      <c r="E90">
        <f>VLOOKUP(B90,'B. Store opening dates'!$A$6:$C$2448,2,FALSE)</f>
        <v>1997</v>
      </c>
    </row>
    <row r="91" spans="1:5" ht="18.75" x14ac:dyDescent="0.3">
      <c r="A91" s="7">
        <v>2015</v>
      </c>
      <c r="B91" s="7" t="s">
        <v>18</v>
      </c>
      <c r="C91" s="7" t="s">
        <v>8</v>
      </c>
      <c r="D91" s="8">
        <v>705210.35</v>
      </c>
      <c r="E91">
        <f>VLOOKUP(B91,'B. Store opening dates'!$A$6:$C$2448,2,FALSE)</f>
        <v>1997</v>
      </c>
    </row>
    <row r="92" spans="1:5" ht="18.75" x14ac:dyDescent="0.3">
      <c r="A92" s="7">
        <v>2014</v>
      </c>
      <c r="B92" s="7" t="s">
        <v>18</v>
      </c>
      <c r="C92" s="7" t="s">
        <v>8</v>
      </c>
      <c r="D92" s="8">
        <v>726186.26</v>
      </c>
      <c r="E92">
        <f>VLOOKUP(B92,'B. Store opening dates'!$A$6:$C$2448,2,FALSE)</f>
        <v>1997</v>
      </c>
    </row>
    <row r="93" spans="1:5" ht="18.75" x14ac:dyDescent="0.3">
      <c r="A93" s="7">
        <v>2015</v>
      </c>
      <c r="B93" s="7" t="s">
        <v>19</v>
      </c>
      <c r="C93" s="7" t="s">
        <v>5</v>
      </c>
      <c r="D93" s="8">
        <v>680800.63</v>
      </c>
      <c r="E93">
        <f>VLOOKUP(B93,'B. Store opening dates'!$A$6:$C$2448,2,FALSE)</f>
        <v>1997</v>
      </c>
    </row>
    <row r="94" spans="1:5" ht="18.75" x14ac:dyDescent="0.3">
      <c r="A94" s="7">
        <v>2014</v>
      </c>
      <c r="B94" s="7" t="s">
        <v>19</v>
      </c>
      <c r="C94" s="7" t="s">
        <v>5</v>
      </c>
      <c r="D94" s="8">
        <v>742239.83</v>
      </c>
      <c r="E94">
        <f>VLOOKUP(B94,'B. Store opening dates'!$A$6:$C$2448,2,FALSE)</f>
        <v>1997</v>
      </c>
    </row>
    <row r="95" spans="1:5" ht="18.75" x14ac:dyDescent="0.3">
      <c r="A95" s="7">
        <v>2015</v>
      </c>
      <c r="B95" s="7" t="s">
        <v>19</v>
      </c>
      <c r="C95" s="7" t="s">
        <v>6</v>
      </c>
      <c r="D95" s="8">
        <v>311541.93</v>
      </c>
      <c r="E95">
        <f>VLOOKUP(B95,'B. Store opening dates'!$A$6:$C$2448,2,FALSE)</f>
        <v>1997</v>
      </c>
    </row>
    <row r="96" spans="1:5" ht="18.75" x14ac:dyDescent="0.3">
      <c r="A96" s="7">
        <v>2014</v>
      </c>
      <c r="B96" s="7" t="s">
        <v>19</v>
      </c>
      <c r="C96" s="7" t="s">
        <v>6</v>
      </c>
      <c r="D96" s="8">
        <v>229538.86</v>
      </c>
      <c r="E96">
        <f>VLOOKUP(B96,'B. Store opening dates'!$A$6:$C$2448,2,FALSE)</f>
        <v>1997</v>
      </c>
    </row>
    <row r="97" spans="1:5" ht="18.75" x14ac:dyDescent="0.3">
      <c r="A97" s="7">
        <v>2015</v>
      </c>
      <c r="B97" s="7" t="s">
        <v>19</v>
      </c>
      <c r="C97" s="7" t="s">
        <v>7</v>
      </c>
      <c r="D97" s="8">
        <v>131666.92000000001</v>
      </c>
      <c r="E97">
        <f>VLOOKUP(B97,'B. Store opening dates'!$A$6:$C$2448,2,FALSE)</f>
        <v>1997</v>
      </c>
    </row>
    <row r="98" spans="1:5" ht="18.75" x14ac:dyDescent="0.3">
      <c r="A98" s="7">
        <v>2014</v>
      </c>
      <c r="B98" s="7" t="s">
        <v>19</v>
      </c>
      <c r="C98" s="7" t="s">
        <v>7</v>
      </c>
      <c r="D98" s="8">
        <v>139938.51999999999</v>
      </c>
      <c r="E98">
        <f>VLOOKUP(B98,'B. Store opening dates'!$A$6:$C$2448,2,FALSE)</f>
        <v>1997</v>
      </c>
    </row>
    <row r="99" spans="1:5" ht="18.75" x14ac:dyDescent="0.3">
      <c r="A99" s="7">
        <v>2015</v>
      </c>
      <c r="B99" s="7" t="s">
        <v>19</v>
      </c>
      <c r="C99" s="7" t="s">
        <v>8</v>
      </c>
      <c r="D99" s="8">
        <v>520070.85</v>
      </c>
      <c r="E99">
        <f>VLOOKUP(B99,'B. Store opening dates'!$A$6:$C$2448,2,FALSE)</f>
        <v>1997</v>
      </c>
    </row>
    <row r="100" spans="1:5" ht="18.75" x14ac:dyDescent="0.3">
      <c r="A100" s="7">
        <v>2014</v>
      </c>
      <c r="B100" s="7" t="s">
        <v>19</v>
      </c>
      <c r="C100" s="7" t="s">
        <v>8</v>
      </c>
      <c r="D100" s="8">
        <v>536379.06000000006</v>
      </c>
      <c r="E100">
        <f>VLOOKUP(B100,'B. Store opening dates'!$A$6:$C$2448,2,FALSE)</f>
        <v>1997</v>
      </c>
    </row>
    <row r="101" spans="1:5" ht="18.75" x14ac:dyDescent="0.3">
      <c r="A101" s="7">
        <v>2015</v>
      </c>
      <c r="B101" s="7" t="s">
        <v>20</v>
      </c>
      <c r="C101" s="7" t="s">
        <v>5</v>
      </c>
      <c r="D101" s="8">
        <v>693973.45</v>
      </c>
      <c r="E101">
        <f>VLOOKUP(B101,'B. Store opening dates'!$A$6:$C$2448,2,FALSE)</f>
        <v>1997</v>
      </c>
    </row>
    <row r="102" spans="1:5" ht="18.75" x14ac:dyDescent="0.3">
      <c r="A102" s="7">
        <v>2014</v>
      </c>
      <c r="B102" s="7" t="s">
        <v>20</v>
      </c>
      <c r="C102" s="7" t="s">
        <v>5</v>
      </c>
      <c r="D102" s="8">
        <v>767296.02</v>
      </c>
      <c r="E102">
        <f>VLOOKUP(B102,'B. Store opening dates'!$A$6:$C$2448,2,FALSE)</f>
        <v>1997</v>
      </c>
    </row>
    <row r="103" spans="1:5" ht="18.75" x14ac:dyDescent="0.3">
      <c r="A103" s="7">
        <v>2015</v>
      </c>
      <c r="B103" s="7" t="s">
        <v>20</v>
      </c>
      <c r="C103" s="7" t="s">
        <v>6</v>
      </c>
      <c r="D103" s="8">
        <v>532453.34</v>
      </c>
      <c r="E103">
        <f>VLOOKUP(B103,'B. Store opening dates'!$A$6:$C$2448,2,FALSE)</f>
        <v>1997</v>
      </c>
    </row>
    <row r="104" spans="1:5" ht="18.75" x14ac:dyDescent="0.3">
      <c r="A104" s="7">
        <v>2014</v>
      </c>
      <c r="B104" s="7" t="s">
        <v>20</v>
      </c>
      <c r="C104" s="7" t="s">
        <v>6</v>
      </c>
      <c r="D104" s="8">
        <v>389105.59</v>
      </c>
      <c r="E104">
        <f>VLOOKUP(B104,'B. Store opening dates'!$A$6:$C$2448,2,FALSE)</f>
        <v>1997</v>
      </c>
    </row>
    <row r="105" spans="1:5" ht="18.75" x14ac:dyDescent="0.3">
      <c r="A105" s="7">
        <v>2015</v>
      </c>
      <c r="B105" s="7" t="s">
        <v>20</v>
      </c>
      <c r="C105" s="7" t="s">
        <v>7</v>
      </c>
      <c r="D105" s="8">
        <v>223583.71</v>
      </c>
      <c r="E105">
        <f>VLOOKUP(B105,'B. Store opening dates'!$A$6:$C$2448,2,FALSE)</f>
        <v>1997</v>
      </c>
    </row>
    <row r="106" spans="1:5" ht="18.75" x14ac:dyDescent="0.3">
      <c r="A106" s="7">
        <v>2014</v>
      </c>
      <c r="B106" s="7" t="s">
        <v>20</v>
      </c>
      <c r="C106" s="7" t="s">
        <v>7</v>
      </c>
      <c r="D106" s="8">
        <v>235830.42</v>
      </c>
      <c r="E106">
        <f>VLOOKUP(B106,'B. Store opening dates'!$A$6:$C$2448,2,FALSE)</f>
        <v>1997</v>
      </c>
    </row>
    <row r="107" spans="1:5" ht="18.75" x14ac:dyDescent="0.3">
      <c r="A107" s="7">
        <v>2015</v>
      </c>
      <c r="B107" s="7" t="s">
        <v>20</v>
      </c>
      <c r="C107" s="7" t="s">
        <v>8</v>
      </c>
      <c r="D107" s="8">
        <v>617680.01</v>
      </c>
      <c r="E107">
        <f>VLOOKUP(B107,'B. Store opening dates'!$A$6:$C$2448,2,FALSE)</f>
        <v>1997</v>
      </c>
    </row>
    <row r="108" spans="1:5" ht="18.75" x14ac:dyDescent="0.3">
      <c r="A108" s="7">
        <v>2014</v>
      </c>
      <c r="B108" s="7" t="s">
        <v>20</v>
      </c>
      <c r="C108" s="7" t="s">
        <v>8</v>
      </c>
      <c r="D108" s="8">
        <v>644131.83999999997</v>
      </c>
      <c r="E108">
        <f>VLOOKUP(B108,'B. Store opening dates'!$A$6:$C$2448,2,FALSE)</f>
        <v>1997</v>
      </c>
    </row>
    <row r="109" spans="1:5" ht="18.75" x14ac:dyDescent="0.3">
      <c r="A109" s="7">
        <v>2015</v>
      </c>
      <c r="B109" s="7" t="s">
        <v>21</v>
      </c>
      <c r="C109" s="7" t="s">
        <v>5</v>
      </c>
      <c r="D109" s="8">
        <v>534218.96</v>
      </c>
      <c r="E109">
        <f>VLOOKUP(B109,'B. Store opening dates'!$A$6:$C$2448,2,FALSE)</f>
        <v>1997</v>
      </c>
    </row>
    <row r="110" spans="1:5" ht="18.75" x14ac:dyDescent="0.3">
      <c r="A110" s="7">
        <v>2014</v>
      </c>
      <c r="B110" s="7" t="s">
        <v>21</v>
      </c>
      <c r="C110" s="7" t="s">
        <v>5</v>
      </c>
      <c r="D110" s="8">
        <v>587520.48</v>
      </c>
      <c r="E110">
        <f>VLOOKUP(B110,'B. Store opening dates'!$A$6:$C$2448,2,FALSE)</f>
        <v>1997</v>
      </c>
    </row>
    <row r="111" spans="1:5" ht="18.75" x14ac:dyDescent="0.3">
      <c r="A111" s="7">
        <v>2015</v>
      </c>
      <c r="B111" s="7" t="s">
        <v>21</v>
      </c>
      <c r="C111" s="7" t="s">
        <v>6</v>
      </c>
      <c r="D111" s="8">
        <v>473879.35</v>
      </c>
      <c r="E111">
        <f>VLOOKUP(B111,'B. Store opening dates'!$A$6:$C$2448,2,FALSE)</f>
        <v>1997</v>
      </c>
    </row>
    <row r="112" spans="1:5" ht="18.75" x14ac:dyDescent="0.3">
      <c r="A112" s="7">
        <v>2014</v>
      </c>
      <c r="B112" s="7" t="s">
        <v>21</v>
      </c>
      <c r="C112" s="7" t="s">
        <v>6</v>
      </c>
      <c r="D112" s="8">
        <v>335135.71000000002</v>
      </c>
      <c r="E112">
        <f>VLOOKUP(B112,'B. Store opening dates'!$A$6:$C$2448,2,FALSE)</f>
        <v>1997</v>
      </c>
    </row>
    <row r="113" spans="1:5" ht="18.75" x14ac:dyDescent="0.3">
      <c r="A113" s="7">
        <v>2015</v>
      </c>
      <c r="B113" s="7" t="s">
        <v>21</v>
      </c>
      <c r="C113" s="7" t="s">
        <v>7</v>
      </c>
      <c r="D113" s="8">
        <v>122533.19</v>
      </c>
      <c r="E113">
        <f>VLOOKUP(B113,'B. Store opening dates'!$A$6:$C$2448,2,FALSE)</f>
        <v>1997</v>
      </c>
    </row>
    <row r="114" spans="1:5" ht="18.75" x14ac:dyDescent="0.3">
      <c r="A114" s="7">
        <v>2014</v>
      </c>
      <c r="B114" s="7" t="s">
        <v>21</v>
      </c>
      <c r="C114" s="7" t="s">
        <v>7</v>
      </c>
      <c r="D114" s="8">
        <v>130050.21</v>
      </c>
      <c r="E114">
        <f>VLOOKUP(B114,'B. Store opening dates'!$A$6:$C$2448,2,FALSE)</f>
        <v>1997</v>
      </c>
    </row>
    <row r="115" spans="1:5" ht="18.75" x14ac:dyDescent="0.3">
      <c r="A115" s="7">
        <v>2015</v>
      </c>
      <c r="B115" s="7" t="s">
        <v>21</v>
      </c>
      <c r="C115" s="7" t="s">
        <v>8</v>
      </c>
      <c r="D115" s="8">
        <v>592594.94999999995</v>
      </c>
      <c r="E115">
        <f>VLOOKUP(B115,'B. Store opening dates'!$A$6:$C$2448,2,FALSE)</f>
        <v>1997</v>
      </c>
    </row>
    <row r="116" spans="1:5" ht="18.75" x14ac:dyDescent="0.3">
      <c r="A116" s="7">
        <v>2014</v>
      </c>
      <c r="B116" s="7" t="s">
        <v>21</v>
      </c>
      <c r="C116" s="7" t="s">
        <v>8</v>
      </c>
      <c r="D116" s="8">
        <v>611438.15</v>
      </c>
      <c r="E116">
        <f>VLOOKUP(B116,'B. Store opening dates'!$A$6:$C$2448,2,FALSE)</f>
        <v>1997</v>
      </c>
    </row>
    <row r="117" spans="1:5" ht="18.75" x14ac:dyDescent="0.3">
      <c r="A117" s="7">
        <v>2015</v>
      </c>
      <c r="B117" s="7" t="s">
        <v>22</v>
      </c>
      <c r="C117" s="7" t="s">
        <v>5</v>
      </c>
      <c r="D117" s="8">
        <v>572858.57999999996</v>
      </c>
      <c r="E117">
        <f>VLOOKUP(B117,'B. Store opening dates'!$A$6:$C$2448,2,FALSE)</f>
        <v>1997</v>
      </c>
    </row>
    <row r="118" spans="1:5" ht="18.75" x14ac:dyDescent="0.3">
      <c r="A118" s="7">
        <v>2014</v>
      </c>
      <c r="B118" s="7" t="s">
        <v>22</v>
      </c>
      <c r="C118" s="7" t="s">
        <v>5</v>
      </c>
      <c r="D118" s="8">
        <v>626562.27</v>
      </c>
      <c r="E118">
        <f>VLOOKUP(B118,'B. Store opening dates'!$A$6:$C$2448,2,FALSE)</f>
        <v>1997</v>
      </c>
    </row>
    <row r="119" spans="1:5" ht="18.75" x14ac:dyDescent="0.3">
      <c r="A119" s="7">
        <v>2015</v>
      </c>
      <c r="B119" s="7" t="s">
        <v>22</v>
      </c>
      <c r="C119" s="7" t="s">
        <v>6</v>
      </c>
      <c r="D119" s="8">
        <v>406415.23</v>
      </c>
      <c r="E119">
        <f>VLOOKUP(B119,'B. Store opening dates'!$A$6:$C$2448,2,FALSE)</f>
        <v>1997</v>
      </c>
    </row>
    <row r="120" spans="1:5" ht="18.75" x14ac:dyDescent="0.3">
      <c r="A120" s="7">
        <v>2014</v>
      </c>
      <c r="B120" s="7" t="s">
        <v>22</v>
      </c>
      <c r="C120" s="7" t="s">
        <v>6</v>
      </c>
      <c r="D120" s="8">
        <v>282338</v>
      </c>
      <c r="E120">
        <f>VLOOKUP(B120,'B. Store opening dates'!$A$6:$C$2448,2,FALSE)</f>
        <v>1997</v>
      </c>
    </row>
    <row r="121" spans="1:5" ht="18.75" x14ac:dyDescent="0.3">
      <c r="A121" s="7">
        <v>2015</v>
      </c>
      <c r="B121" s="7" t="s">
        <v>22</v>
      </c>
      <c r="C121" s="7" t="s">
        <v>7</v>
      </c>
      <c r="D121" s="8">
        <v>195474.33</v>
      </c>
      <c r="E121">
        <f>VLOOKUP(B121,'B. Store opening dates'!$A$6:$C$2448,2,FALSE)</f>
        <v>1997</v>
      </c>
    </row>
    <row r="122" spans="1:5" ht="18.75" x14ac:dyDescent="0.3">
      <c r="A122" s="7">
        <v>2014</v>
      </c>
      <c r="B122" s="7" t="s">
        <v>22</v>
      </c>
      <c r="C122" s="7" t="s">
        <v>7</v>
      </c>
      <c r="D122" s="8">
        <v>207338.26</v>
      </c>
      <c r="E122">
        <f>VLOOKUP(B122,'B. Store opening dates'!$A$6:$C$2448,2,FALSE)</f>
        <v>1997</v>
      </c>
    </row>
    <row r="123" spans="1:5" ht="18.75" x14ac:dyDescent="0.3">
      <c r="A123" s="7">
        <v>2015</v>
      </c>
      <c r="B123" s="7" t="s">
        <v>22</v>
      </c>
      <c r="C123" s="7" t="s">
        <v>8</v>
      </c>
      <c r="D123" s="8">
        <v>605070.07999999996</v>
      </c>
      <c r="E123">
        <f>VLOOKUP(B123,'B. Store opening dates'!$A$6:$C$2448,2,FALSE)</f>
        <v>1997</v>
      </c>
    </row>
    <row r="124" spans="1:5" ht="18.75" x14ac:dyDescent="0.3">
      <c r="A124" s="7">
        <v>2014</v>
      </c>
      <c r="B124" s="7" t="s">
        <v>22</v>
      </c>
      <c r="C124" s="7" t="s">
        <v>8</v>
      </c>
      <c r="D124" s="8">
        <v>634783.80000000005</v>
      </c>
      <c r="E124">
        <f>VLOOKUP(B124,'B. Store opening dates'!$A$6:$C$2448,2,FALSE)</f>
        <v>1997</v>
      </c>
    </row>
    <row r="125" spans="1:5" ht="18.75" x14ac:dyDescent="0.3">
      <c r="A125" s="7">
        <v>2015</v>
      </c>
      <c r="B125" s="7" t="s">
        <v>23</v>
      </c>
      <c r="C125" s="7" t="s">
        <v>5</v>
      </c>
      <c r="D125" s="8">
        <v>616414.93999999994</v>
      </c>
      <c r="E125">
        <f>VLOOKUP(B125,'B. Store opening dates'!$A$6:$C$2448,2,FALSE)</f>
        <v>1997</v>
      </c>
    </row>
    <row r="126" spans="1:5" ht="18.75" x14ac:dyDescent="0.3">
      <c r="A126" s="7">
        <v>2014</v>
      </c>
      <c r="B126" s="7" t="s">
        <v>23</v>
      </c>
      <c r="C126" s="7" t="s">
        <v>5</v>
      </c>
      <c r="D126" s="8">
        <v>677928.93</v>
      </c>
      <c r="E126">
        <f>VLOOKUP(B126,'B. Store opening dates'!$A$6:$C$2448,2,FALSE)</f>
        <v>1997</v>
      </c>
    </row>
    <row r="127" spans="1:5" ht="18.75" x14ac:dyDescent="0.3">
      <c r="A127" s="7">
        <v>2015</v>
      </c>
      <c r="B127" s="7" t="s">
        <v>23</v>
      </c>
      <c r="C127" s="7" t="s">
        <v>6</v>
      </c>
      <c r="D127" s="8">
        <v>544374.12</v>
      </c>
      <c r="E127">
        <f>VLOOKUP(B127,'B. Store opening dates'!$A$6:$C$2448,2,FALSE)</f>
        <v>1997</v>
      </c>
    </row>
    <row r="128" spans="1:5" ht="18.75" x14ac:dyDescent="0.3">
      <c r="A128" s="7">
        <v>2014</v>
      </c>
      <c r="B128" s="7" t="s">
        <v>23</v>
      </c>
      <c r="C128" s="7" t="s">
        <v>6</v>
      </c>
      <c r="D128" s="8">
        <v>386364.5</v>
      </c>
      <c r="E128">
        <f>VLOOKUP(B128,'B. Store opening dates'!$A$6:$C$2448,2,FALSE)</f>
        <v>1997</v>
      </c>
    </row>
    <row r="129" spans="1:5" ht="18.75" x14ac:dyDescent="0.3">
      <c r="A129" s="7">
        <v>2015</v>
      </c>
      <c r="B129" s="7" t="s">
        <v>23</v>
      </c>
      <c r="C129" s="7" t="s">
        <v>7</v>
      </c>
      <c r="D129" s="8">
        <v>232107.34</v>
      </c>
      <c r="E129">
        <f>VLOOKUP(B129,'B. Store opening dates'!$A$6:$C$2448,2,FALSE)</f>
        <v>1997</v>
      </c>
    </row>
    <row r="130" spans="1:5" ht="18.75" x14ac:dyDescent="0.3">
      <c r="A130" s="7">
        <v>2014</v>
      </c>
      <c r="B130" s="7" t="s">
        <v>23</v>
      </c>
      <c r="C130" s="7" t="s">
        <v>7</v>
      </c>
      <c r="D130" s="8">
        <v>246139.03</v>
      </c>
      <c r="E130">
        <f>VLOOKUP(B130,'B. Store opening dates'!$A$6:$C$2448,2,FALSE)</f>
        <v>1997</v>
      </c>
    </row>
    <row r="131" spans="1:5" ht="18.75" x14ac:dyDescent="0.3">
      <c r="A131" s="7">
        <v>2015</v>
      </c>
      <c r="B131" s="7" t="s">
        <v>23</v>
      </c>
      <c r="C131" s="7" t="s">
        <v>8</v>
      </c>
      <c r="D131" s="8">
        <v>759435.56</v>
      </c>
      <c r="E131">
        <f>VLOOKUP(B131,'B. Store opening dates'!$A$6:$C$2448,2,FALSE)</f>
        <v>1997</v>
      </c>
    </row>
    <row r="132" spans="1:5" ht="18.75" x14ac:dyDescent="0.3">
      <c r="A132" s="7">
        <v>2014</v>
      </c>
      <c r="B132" s="7" t="s">
        <v>23</v>
      </c>
      <c r="C132" s="7" t="s">
        <v>8</v>
      </c>
      <c r="D132" s="8">
        <v>796316</v>
      </c>
      <c r="E132">
        <f>VLOOKUP(B132,'B. Store opening dates'!$A$6:$C$2448,2,FALSE)</f>
        <v>1997</v>
      </c>
    </row>
    <row r="133" spans="1:5" ht="18.75" x14ac:dyDescent="0.3">
      <c r="A133" s="7">
        <v>2015</v>
      </c>
      <c r="B133" s="7" t="s">
        <v>24</v>
      </c>
      <c r="C133" s="7" t="s">
        <v>5</v>
      </c>
      <c r="D133" s="8">
        <v>527407.14</v>
      </c>
      <c r="E133">
        <f>VLOOKUP(B133,'B. Store opening dates'!$A$6:$C$2448,2,FALSE)</f>
        <v>1997</v>
      </c>
    </row>
    <row r="134" spans="1:5" ht="18.75" x14ac:dyDescent="0.3">
      <c r="A134" s="7">
        <v>2014</v>
      </c>
      <c r="B134" s="7" t="s">
        <v>24</v>
      </c>
      <c r="C134" s="7" t="s">
        <v>5</v>
      </c>
      <c r="D134" s="8">
        <v>576655.9</v>
      </c>
      <c r="E134">
        <f>VLOOKUP(B134,'B. Store opening dates'!$A$6:$C$2448,2,FALSE)</f>
        <v>1997</v>
      </c>
    </row>
    <row r="135" spans="1:5" ht="18.75" x14ac:dyDescent="0.3">
      <c r="A135" s="7">
        <v>2015</v>
      </c>
      <c r="B135" s="7" t="s">
        <v>24</v>
      </c>
      <c r="C135" s="7" t="s">
        <v>6</v>
      </c>
      <c r="D135" s="8">
        <v>461092.03</v>
      </c>
      <c r="E135">
        <f>VLOOKUP(B135,'B. Store opening dates'!$A$6:$C$2448,2,FALSE)</f>
        <v>1997</v>
      </c>
    </row>
    <row r="136" spans="1:5" ht="18.75" x14ac:dyDescent="0.3">
      <c r="A136" s="7">
        <v>2014</v>
      </c>
      <c r="B136" s="7" t="s">
        <v>24</v>
      </c>
      <c r="C136" s="7" t="s">
        <v>6</v>
      </c>
      <c r="D136" s="8">
        <v>341472.39</v>
      </c>
      <c r="E136">
        <f>VLOOKUP(B136,'B. Store opening dates'!$A$6:$C$2448,2,FALSE)</f>
        <v>1997</v>
      </c>
    </row>
    <row r="137" spans="1:5" ht="18.75" x14ac:dyDescent="0.3">
      <c r="A137" s="7">
        <v>2015</v>
      </c>
      <c r="B137" s="7" t="s">
        <v>24</v>
      </c>
      <c r="C137" s="7" t="s">
        <v>7</v>
      </c>
      <c r="D137" s="8">
        <v>117804.62</v>
      </c>
      <c r="E137">
        <f>VLOOKUP(B137,'B. Store opening dates'!$A$6:$C$2448,2,FALSE)</f>
        <v>1997</v>
      </c>
    </row>
    <row r="138" spans="1:5" ht="18.75" x14ac:dyDescent="0.3">
      <c r="A138" s="7">
        <v>2014</v>
      </c>
      <c r="B138" s="7" t="s">
        <v>24</v>
      </c>
      <c r="C138" s="7" t="s">
        <v>7</v>
      </c>
      <c r="D138" s="8">
        <v>123242.19</v>
      </c>
      <c r="E138">
        <f>VLOOKUP(B138,'B. Store opening dates'!$A$6:$C$2448,2,FALSE)</f>
        <v>1997</v>
      </c>
    </row>
    <row r="139" spans="1:5" ht="18.75" x14ac:dyDescent="0.3">
      <c r="A139" s="7">
        <v>2015</v>
      </c>
      <c r="B139" s="7" t="s">
        <v>24</v>
      </c>
      <c r="C139" s="7" t="s">
        <v>8</v>
      </c>
      <c r="D139" s="8">
        <v>424429.3</v>
      </c>
      <c r="E139">
        <f>VLOOKUP(B139,'B. Store opening dates'!$A$6:$C$2448,2,FALSE)</f>
        <v>1997</v>
      </c>
    </row>
    <row r="140" spans="1:5" ht="18.75" x14ac:dyDescent="0.3">
      <c r="A140" s="7">
        <v>2014</v>
      </c>
      <c r="B140" s="7" t="s">
        <v>24</v>
      </c>
      <c r="C140" s="7" t="s">
        <v>8</v>
      </c>
      <c r="D140" s="8">
        <v>441138.76</v>
      </c>
      <c r="E140">
        <f>VLOOKUP(B140,'B. Store opening dates'!$A$6:$C$2448,2,FALSE)</f>
        <v>1997</v>
      </c>
    </row>
    <row r="141" spans="1:5" ht="18.75" x14ac:dyDescent="0.3">
      <c r="A141" s="7">
        <v>2015</v>
      </c>
      <c r="B141" s="7" t="s">
        <v>25</v>
      </c>
      <c r="C141" s="7" t="s">
        <v>5</v>
      </c>
      <c r="D141" s="8">
        <v>835179.53</v>
      </c>
      <c r="E141">
        <f>VLOOKUP(B141,'B. Store opening dates'!$A$6:$C$2448,2,FALSE)</f>
        <v>1997</v>
      </c>
    </row>
    <row r="142" spans="1:5" ht="18.75" x14ac:dyDescent="0.3">
      <c r="A142" s="7">
        <v>2014</v>
      </c>
      <c r="B142" s="7" t="s">
        <v>25</v>
      </c>
      <c r="C142" s="7" t="s">
        <v>5</v>
      </c>
      <c r="D142" s="8">
        <v>914821.04</v>
      </c>
      <c r="E142">
        <f>VLOOKUP(B142,'B. Store opening dates'!$A$6:$C$2448,2,FALSE)</f>
        <v>1997</v>
      </c>
    </row>
    <row r="143" spans="1:5" ht="18.75" x14ac:dyDescent="0.3">
      <c r="A143" s="7">
        <v>2015</v>
      </c>
      <c r="B143" s="7" t="s">
        <v>25</v>
      </c>
      <c r="C143" s="7" t="s">
        <v>6</v>
      </c>
      <c r="D143" s="8">
        <v>261575.87</v>
      </c>
      <c r="E143">
        <f>VLOOKUP(B143,'B. Store opening dates'!$A$6:$C$2448,2,FALSE)</f>
        <v>1997</v>
      </c>
    </row>
    <row r="144" spans="1:5" ht="18.75" x14ac:dyDescent="0.3">
      <c r="A144" s="7">
        <v>2014</v>
      </c>
      <c r="B144" s="7" t="s">
        <v>25</v>
      </c>
      <c r="C144" s="7" t="s">
        <v>6</v>
      </c>
      <c r="D144" s="8">
        <v>190704.34</v>
      </c>
      <c r="E144">
        <f>VLOOKUP(B144,'B. Store opening dates'!$A$6:$C$2448,2,FALSE)</f>
        <v>1997</v>
      </c>
    </row>
    <row r="145" spans="1:5" ht="18.75" x14ac:dyDescent="0.3">
      <c r="A145" s="7">
        <v>2015</v>
      </c>
      <c r="B145" s="7" t="s">
        <v>25</v>
      </c>
      <c r="C145" s="7" t="s">
        <v>7</v>
      </c>
      <c r="D145" s="8">
        <v>57158.98</v>
      </c>
      <c r="E145">
        <f>VLOOKUP(B145,'B. Store opening dates'!$A$6:$C$2448,2,FALSE)</f>
        <v>1997</v>
      </c>
    </row>
    <row r="146" spans="1:5" ht="18.75" x14ac:dyDescent="0.3">
      <c r="A146" s="7">
        <v>2014</v>
      </c>
      <c r="B146" s="7" t="s">
        <v>25</v>
      </c>
      <c r="C146" s="7" t="s">
        <v>7</v>
      </c>
      <c r="D146" s="8">
        <v>60029</v>
      </c>
      <c r="E146">
        <f>VLOOKUP(B146,'B. Store opening dates'!$A$6:$C$2448,2,FALSE)</f>
        <v>1997</v>
      </c>
    </row>
    <row r="147" spans="1:5" ht="18.75" x14ac:dyDescent="0.3">
      <c r="A147" s="7">
        <v>2015</v>
      </c>
      <c r="B147" s="7" t="s">
        <v>25</v>
      </c>
      <c r="C147" s="7" t="s">
        <v>8</v>
      </c>
      <c r="D147" s="8">
        <v>533902.07999999996</v>
      </c>
      <c r="E147">
        <f>VLOOKUP(B147,'B. Store opening dates'!$A$6:$C$2448,2,FALSE)</f>
        <v>1997</v>
      </c>
    </row>
    <row r="148" spans="1:5" ht="18.75" x14ac:dyDescent="0.3">
      <c r="A148" s="7">
        <v>2014</v>
      </c>
      <c r="B148" s="7" t="s">
        <v>25</v>
      </c>
      <c r="C148" s="7" t="s">
        <v>8</v>
      </c>
      <c r="D148" s="8">
        <v>552853.11</v>
      </c>
      <c r="E148">
        <f>VLOOKUP(B148,'B. Store opening dates'!$A$6:$C$2448,2,FALSE)</f>
        <v>1997</v>
      </c>
    </row>
    <row r="149" spans="1:5" ht="18.75" x14ac:dyDescent="0.3">
      <c r="A149" s="7">
        <v>2015</v>
      </c>
      <c r="B149" s="7" t="s">
        <v>26</v>
      </c>
      <c r="C149" s="7" t="s">
        <v>5</v>
      </c>
      <c r="D149" s="8">
        <v>706863.48</v>
      </c>
      <c r="E149">
        <f>VLOOKUP(B149,'B. Store opening dates'!$A$6:$C$2448,2,FALSE)</f>
        <v>1997</v>
      </c>
    </row>
    <row r="150" spans="1:5" ht="18.75" x14ac:dyDescent="0.3">
      <c r="A150" s="7">
        <v>2014</v>
      </c>
      <c r="B150" s="7" t="s">
        <v>26</v>
      </c>
      <c r="C150" s="7" t="s">
        <v>5</v>
      </c>
      <c r="D150" s="8">
        <v>779075.97</v>
      </c>
      <c r="E150">
        <f>VLOOKUP(B150,'B. Store opening dates'!$A$6:$C$2448,2,FALSE)</f>
        <v>1997</v>
      </c>
    </row>
    <row r="151" spans="1:5" ht="18.75" x14ac:dyDescent="0.3">
      <c r="A151" s="7">
        <v>2015</v>
      </c>
      <c r="B151" s="7" t="s">
        <v>26</v>
      </c>
      <c r="C151" s="7" t="s">
        <v>6</v>
      </c>
      <c r="D151" s="8">
        <v>475290.69</v>
      </c>
      <c r="E151">
        <f>VLOOKUP(B151,'B. Store opening dates'!$A$6:$C$2448,2,FALSE)</f>
        <v>1997</v>
      </c>
    </row>
    <row r="152" spans="1:5" ht="18.75" x14ac:dyDescent="0.3">
      <c r="A152" s="7">
        <v>2014</v>
      </c>
      <c r="B152" s="7" t="s">
        <v>26</v>
      </c>
      <c r="C152" s="7" t="s">
        <v>6</v>
      </c>
      <c r="D152" s="8">
        <v>341840.5</v>
      </c>
      <c r="E152">
        <f>VLOOKUP(B152,'B. Store opening dates'!$A$6:$C$2448,2,FALSE)</f>
        <v>1997</v>
      </c>
    </row>
    <row r="153" spans="1:5" ht="18.75" x14ac:dyDescent="0.3">
      <c r="A153" s="7">
        <v>2015</v>
      </c>
      <c r="B153" s="7" t="s">
        <v>26</v>
      </c>
      <c r="C153" s="7" t="s">
        <v>7</v>
      </c>
      <c r="D153" s="8">
        <v>81510.37</v>
      </c>
      <c r="E153">
        <f>VLOOKUP(B153,'B. Store opening dates'!$A$6:$C$2448,2,FALSE)</f>
        <v>1997</v>
      </c>
    </row>
    <row r="154" spans="1:5" ht="18.75" x14ac:dyDescent="0.3">
      <c r="A154" s="7">
        <v>2014</v>
      </c>
      <c r="B154" s="7" t="s">
        <v>26</v>
      </c>
      <c r="C154" s="7" t="s">
        <v>7</v>
      </c>
      <c r="D154" s="8">
        <v>86018.91</v>
      </c>
      <c r="E154">
        <f>VLOOKUP(B154,'B. Store opening dates'!$A$6:$C$2448,2,FALSE)</f>
        <v>1997</v>
      </c>
    </row>
    <row r="155" spans="1:5" ht="18.75" x14ac:dyDescent="0.3">
      <c r="A155" s="7">
        <v>2015</v>
      </c>
      <c r="B155" s="7" t="s">
        <v>26</v>
      </c>
      <c r="C155" s="7" t="s">
        <v>8</v>
      </c>
      <c r="D155" s="8">
        <v>526341.16</v>
      </c>
      <c r="E155">
        <f>VLOOKUP(B155,'B. Store opening dates'!$A$6:$C$2448,2,FALSE)</f>
        <v>1997</v>
      </c>
    </row>
    <row r="156" spans="1:5" ht="18.75" x14ac:dyDescent="0.3">
      <c r="A156" s="7">
        <v>2014</v>
      </c>
      <c r="B156" s="7" t="s">
        <v>26</v>
      </c>
      <c r="C156" s="7" t="s">
        <v>8</v>
      </c>
      <c r="D156" s="8">
        <v>545425.29</v>
      </c>
      <c r="E156">
        <f>VLOOKUP(B156,'B. Store opening dates'!$A$6:$C$2448,2,FALSE)</f>
        <v>1997</v>
      </c>
    </row>
    <row r="157" spans="1:5" ht="18.75" x14ac:dyDescent="0.3">
      <c r="A157" s="7">
        <v>2015</v>
      </c>
      <c r="B157" s="7" t="s">
        <v>27</v>
      </c>
      <c r="C157" s="7" t="s">
        <v>5</v>
      </c>
      <c r="D157" s="8">
        <v>752093.04</v>
      </c>
      <c r="E157">
        <f>VLOOKUP(B157,'B. Store opening dates'!$A$6:$C$2448,2,FALSE)</f>
        <v>1997</v>
      </c>
    </row>
    <row r="158" spans="1:5" ht="18.75" x14ac:dyDescent="0.3">
      <c r="A158" s="7">
        <v>2014</v>
      </c>
      <c r="B158" s="7" t="s">
        <v>27</v>
      </c>
      <c r="C158" s="7" t="s">
        <v>5</v>
      </c>
      <c r="D158" s="8">
        <v>828627.42</v>
      </c>
      <c r="E158">
        <f>VLOOKUP(B158,'B. Store opening dates'!$A$6:$C$2448,2,FALSE)</f>
        <v>1997</v>
      </c>
    </row>
    <row r="159" spans="1:5" ht="18.75" x14ac:dyDescent="0.3">
      <c r="A159" s="7">
        <v>2015</v>
      </c>
      <c r="B159" s="7" t="s">
        <v>27</v>
      </c>
      <c r="C159" s="7" t="s">
        <v>6</v>
      </c>
      <c r="D159" s="8">
        <v>273899.75</v>
      </c>
      <c r="E159">
        <f>VLOOKUP(B159,'B. Store opening dates'!$A$6:$C$2448,2,FALSE)</f>
        <v>1997</v>
      </c>
    </row>
    <row r="160" spans="1:5" ht="18.75" x14ac:dyDescent="0.3">
      <c r="A160" s="7">
        <v>2014</v>
      </c>
      <c r="B160" s="7" t="s">
        <v>27</v>
      </c>
      <c r="C160" s="7" t="s">
        <v>6</v>
      </c>
      <c r="D160" s="8">
        <v>199436.69</v>
      </c>
      <c r="E160">
        <f>VLOOKUP(B160,'B. Store opening dates'!$A$6:$C$2448,2,FALSE)</f>
        <v>1997</v>
      </c>
    </row>
    <row r="161" spans="1:5" ht="18.75" x14ac:dyDescent="0.3">
      <c r="A161" s="7">
        <v>2015</v>
      </c>
      <c r="B161" s="7" t="s">
        <v>27</v>
      </c>
      <c r="C161" s="7" t="s">
        <v>7</v>
      </c>
      <c r="D161" s="8">
        <v>152404.67000000001</v>
      </c>
      <c r="E161">
        <f>VLOOKUP(B161,'B. Store opening dates'!$A$6:$C$2448,2,FALSE)</f>
        <v>1997</v>
      </c>
    </row>
    <row r="162" spans="1:5" ht="18.75" x14ac:dyDescent="0.3">
      <c r="A162" s="7">
        <v>2014</v>
      </c>
      <c r="B162" s="7" t="s">
        <v>27</v>
      </c>
      <c r="C162" s="7" t="s">
        <v>7</v>
      </c>
      <c r="D162" s="8">
        <v>159947.23000000001</v>
      </c>
      <c r="E162">
        <f>VLOOKUP(B162,'B. Store opening dates'!$A$6:$C$2448,2,FALSE)</f>
        <v>1997</v>
      </c>
    </row>
    <row r="163" spans="1:5" ht="18.75" x14ac:dyDescent="0.3">
      <c r="A163" s="7">
        <v>2015</v>
      </c>
      <c r="B163" s="7" t="s">
        <v>27</v>
      </c>
      <c r="C163" s="7" t="s">
        <v>8</v>
      </c>
      <c r="D163" s="8">
        <v>480091.23</v>
      </c>
      <c r="E163">
        <f>VLOOKUP(B163,'B. Store opening dates'!$A$6:$C$2448,2,FALSE)</f>
        <v>1997</v>
      </c>
    </row>
    <row r="164" spans="1:5" ht="18.75" x14ac:dyDescent="0.3">
      <c r="A164" s="7">
        <v>2014</v>
      </c>
      <c r="B164" s="7" t="s">
        <v>27</v>
      </c>
      <c r="C164" s="7" t="s">
        <v>8</v>
      </c>
      <c r="D164" s="8">
        <v>497005.63</v>
      </c>
      <c r="E164">
        <f>VLOOKUP(B164,'B. Store opening dates'!$A$6:$C$2448,2,FALSE)</f>
        <v>1997</v>
      </c>
    </row>
    <row r="165" spans="1:5" ht="18.75" x14ac:dyDescent="0.3">
      <c r="A165" s="7">
        <v>2015</v>
      </c>
      <c r="B165" s="7" t="s">
        <v>28</v>
      </c>
      <c r="C165" s="7" t="s">
        <v>5</v>
      </c>
      <c r="D165" s="8">
        <v>769830.78</v>
      </c>
      <c r="E165">
        <f>VLOOKUP(B165,'B. Store opening dates'!$A$6:$C$2448,2,FALSE)</f>
        <v>1998</v>
      </c>
    </row>
    <row r="166" spans="1:5" ht="18.75" x14ac:dyDescent="0.3">
      <c r="A166" s="7">
        <v>2014</v>
      </c>
      <c r="B166" s="7" t="s">
        <v>28</v>
      </c>
      <c r="C166" s="7" t="s">
        <v>5</v>
      </c>
      <c r="D166" s="8">
        <v>840205.46</v>
      </c>
      <c r="E166">
        <f>VLOOKUP(B166,'B. Store opening dates'!$A$6:$C$2448,2,FALSE)</f>
        <v>1998</v>
      </c>
    </row>
    <row r="167" spans="1:5" ht="18.75" x14ac:dyDescent="0.3">
      <c r="A167" s="7">
        <v>2015</v>
      </c>
      <c r="B167" s="7" t="s">
        <v>28</v>
      </c>
      <c r="C167" s="7" t="s">
        <v>6</v>
      </c>
      <c r="D167" s="8">
        <v>496577.52</v>
      </c>
      <c r="E167">
        <f>VLOOKUP(B167,'B. Store opening dates'!$A$6:$C$2448,2,FALSE)</f>
        <v>1998</v>
      </c>
    </row>
    <row r="168" spans="1:5" ht="18.75" x14ac:dyDescent="0.3">
      <c r="A168" s="7">
        <v>2014</v>
      </c>
      <c r="B168" s="7" t="s">
        <v>28</v>
      </c>
      <c r="C168" s="7" t="s">
        <v>6</v>
      </c>
      <c r="D168" s="8">
        <v>353013.77</v>
      </c>
      <c r="E168">
        <f>VLOOKUP(B168,'B. Store opening dates'!$A$6:$C$2448,2,FALSE)</f>
        <v>1998</v>
      </c>
    </row>
    <row r="169" spans="1:5" ht="18.75" x14ac:dyDescent="0.3">
      <c r="A169" s="7">
        <v>2015</v>
      </c>
      <c r="B169" s="7" t="s">
        <v>28</v>
      </c>
      <c r="C169" s="7" t="s">
        <v>7</v>
      </c>
      <c r="D169" s="8">
        <v>131811.71</v>
      </c>
      <c r="E169">
        <f>VLOOKUP(B169,'B. Store opening dates'!$A$6:$C$2448,2,FALSE)</f>
        <v>1998</v>
      </c>
    </row>
    <row r="170" spans="1:5" ht="18.75" x14ac:dyDescent="0.3">
      <c r="A170" s="7">
        <v>2014</v>
      </c>
      <c r="B170" s="7" t="s">
        <v>28</v>
      </c>
      <c r="C170" s="7" t="s">
        <v>7</v>
      </c>
      <c r="D170" s="8">
        <v>140086.82</v>
      </c>
      <c r="E170">
        <f>VLOOKUP(B170,'B. Store opening dates'!$A$6:$C$2448,2,FALSE)</f>
        <v>1998</v>
      </c>
    </row>
    <row r="171" spans="1:5" ht="18.75" x14ac:dyDescent="0.3">
      <c r="A171" s="7">
        <v>2015</v>
      </c>
      <c r="B171" s="7" t="s">
        <v>28</v>
      </c>
      <c r="C171" s="7" t="s">
        <v>8</v>
      </c>
      <c r="D171" s="8">
        <v>580667.57999999996</v>
      </c>
      <c r="E171">
        <f>VLOOKUP(B171,'B. Store opening dates'!$A$6:$C$2448,2,FALSE)</f>
        <v>1998</v>
      </c>
    </row>
    <row r="172" spans="1:5" ht="18.75" x14ac:dyDescent="0.3">
      <c r="A172" s="7">
        <v>2014</v>
      </c>
      <c r="B172" s="7" t="s">
        <v>28</v>
      </c>
      <c r="C172" s="7" t="s">
        <v>8</v>
      </c>
      <c r="D172" s="8">
        <v>601296.35</v>
      </c>
      <c r="E172">
        <f>VLOOKUP(B172,'B. Store opening dates'!$A$6:$C$2448,2,FALSE)</f>
        <v>1998</v>
      </c>
    </row>
    <row r="173" spans="1:5" ht="18.75" x14ac:dyDescent="0.3">
      <c r="A173" s="7">
        <v>2015</v>
      </c>
      <c r="B173" s="7" t="s">
        <v>29</v>
      </c>
      <c r="C173" s="7" t="s">
        <v>5</v>
      </c>
      <c r="D173" s="8">
        <v>579875.76</v>
      </c>
      <c r="E173">
        <f>VLOOKUP(B173,'B. Store opening dates'!$A$6:$C$2448,2,FALSE)</f>
        <v>1998</v>
      </c>
    </row>
    <row r="174" spans="1:5" ht="18.75" x14ac:dyDescent="0.3">
      <c r="A174" s="7">
        <v>2014</v>
      </c>
      <c r="B174" s="7" t="s">
        <v>29</v>
      </c>
      <c r="C174" s="7" t="s">
        <v>5</v>
      </c>
      <c r="D174" s="8">
        <v>635767.68999999994</v>
      </c>
      <c r="E174">
        <f>VLOOKUP(B174,'B. Store opening dates'!$A$6:$C$2448,2,FALSE)</f>
        <v>1998</v>
      </c>
    </row>
    <row r="175" spans="1:5" ht="18.75" x14ac:dyDescent="0.3">
      <c r="A175" s="7">
        <v>2015</v>
      </c>
      <c r="B175" s="7" t="s">
        <v>29</v>
      </c>
      <c r="C175" s="7" t="s">
        <v>6</v>
      </c>
      <c r="D175" s="8">
        <v>388844.16</v>
      </c>
      <c r="E175">
        <f>VLOOKUP(B175,'B. Store opening dates'!$A$6:$C$2448,2,FALSE)</f>
        <v>1998</v>
      </c>
    </row>
    <row r="176" spans="1:5" ht="18.75" x14ac:dyDescent="0.3">
      <c r="A176" s="7">
        <v>2014</v>
      </c>
      <c r="B176" s="7" t="s">
        <v>29</v>
      </c>
      <c r="C176" s="7" t="s">
        <v>6</v>
      </c>
      <c r="D176" s="8">
        <v>275252.83</v>
      </c>
      <c r="E176">
        <f>VLOOKUP(B176,'B. Store opening dates'!$A$6:$C$2448,2,FALSE)</f>
        <v>1998</v>
      </c>
    </row>
    <row r="177" spans="1:5" ht="18.75" x14ac:dyDescent="0.3">
      <c r="A177" s="7">
        <v>2015</v>
      </c>
      <c r="B177" s="7" t="s">
        <v>29</v>
      </c>
      <c r="C177" s="7" t="s">
        <v>7</v>
      </c>
      <c r="D177" s="8">
        <v>106720.32000000001</v>
      </c>
      <c r="E177">
        <f>VLOOKUP(B177,'B. Store opening dates'!$A$6:$C$2448,2,FALSE)</f>
        <v>1998</v>
      </c>
    </row>
    <row r="178" spans="1:5" ht="18.75" x14ac:dyDescent="0.3">
      <c r="A178" s="7">
        <v>2014</v>
      </c>
      <c r="B178" s="7" t="s">
        <v>29</v>
      </c>
      <c r="C178" s="7" t="s">
        <v>7</v>
      </c>
      <c r="D178" s="8">
        <v>113332.48</v>
      </c>
      <c r="E178">
        <f>VLOOKUP(B178,'B. Store opening dates'!$A$6:$C$2448,2,FALSE)</f>
        <v>1998</v>
      </c>
    </row>
    <row r="179" spans="1:5" ht="18.75" x14ac:dyDescent="0.3">
      <c r="A179" s="7">
        <v>2015</v>
      </c>
      <c r="B179" s="7" t="s">
        <v>29</v>
      </c>
      <c r="C179" s="7" t="s">
        <v>8</v>
      </c>
      <c r="D179" s="8">
        <v>445037.4</v>
      </c>
      <c r="E179">
        <f>VLOOKUP(B179,'B. Store opening dates'!$A$6:$C$2448,2,FALSE)</f>
        <v>1998</v>
      </c>
    </row>
    <row r="180" spans="1:5" ht="18.75" x14ac:dyDescent="0.3">
      <c r="A180" s="7">
        <v>2014</v>
      </c>
      <c r="B180" s="7" t="s">
        <v>29</v>
      </c>
      <c r="C180" s="7" t="s">
        <v>8</v>
      </c>
      <c r="D180" s="8">
        <v>466339.4</v>
      </c>
      <c r="E180">
        <f>VLOOKUP(B180,'B. Store opening dates'!$A$6:$C$2448,2,FALSE)</f>
        <v>1998</v>
      </c>
    </row>
    <row r="181" spans="1:5" ht="18.75" x14ac:dyDescent="0.3">
      <c r="A181" s="7">
        <v>2015</v>
      </c>
      <c r="B181" s="7" t="s">
        <v>30</v>
      </c>
      <c r="C181" s="7" t="s">
        <v>5</v>
      </c>
      <c r="D181" s="8">
        <v>573501.48</v>
      </c>
      <c r="E181">
        <f>VLOOKUP(B181,'B. Store opening dates'!$A$6:$C$2448,2,FALSE)</f>
        <v>1998</v>
      </c>
    </row>
    <row r="182" spans="1:5" ht="18.75" x14ac:dyDescent="0.3">
      <c r="A182" s="7">
        <v>2014</v>
      </c>
      <c r="B182" s="7" t="s">
        <v>30</v>
      </c>
      <c r="C182" s="7" t="s">
        <v>5</v>
      </c>
      <c r="D182" s="8">
        <v>625061.55000000005</v>
      </c>
      <c r="E182">
        <f>VLOOKUP(B182,'B. Store opening dates'!$A$6:$C$2448,2,FALSE)</f>
        <v>1998</v>
      </c>
    </row>
    <row r="183" spans="1:5" ht="18.75" x14ac:dyDescent="0.3">
      <c r="A183" s="7">
        <v>2015</v>
      </c>
      <c r="B183" s="7" t="s">
        <v>30</v>
      </c>
      <c r="C183" s="7" t="s">
        <v>6</v>
      </c>
      <c r="D183" s="8">
        <v>476617.03</v>
      </c>
      <c r="E183">
        <f>VLOOKUP(B183,'B. Store opening dates'!$A$6:$C$2448,2,FALSE)</f>
        <v>1998</v>
      </c>
    </row>
    <row r="184" spans="1:5" ht="18.75" x14ac:dyDescent="0.3">
      <c r="A184" s="7">
        <v>2014</v>
      </c>
      <c r="B184" s="7" t="s">
        <v>30</v>
      </c>
      <c r="C184" s="7" t="s">
        <v>6</v>
      </c>
      <c r="D184" s="8">
        <v>345225.91</v>
      </c>
      <c r="E184">
        <f>VLOOKUP(B184,'B. Store opening dates'!$A$6:$C$2448,2,FALSE)</f>
        <v>1998</v>
      </c>
    </row>
    <row r="185" spans="1:5" ht="18.75" x14ac:dyDescent="0.3">
      <c r="A185" s="7">
        <v>2015</v>
      </c>
      <c r="B185" s="7" t="s">
        <v>30</v>
      </c>
      <c r="C185" s="7" t="s">
        <v>7</v>
      </c>
      <c r="D185" s="8">
        <v>144295.96</v>
      </c>
      <c r="E185">
        <f>VLOOKUP(B185,'B. Store opening dates'!$A$6:$C$2448,2,FALSE)</f>
        <v>1998</v>
      </c>
    </row>
    <row r="186" spans="1:5" ht="18.75" x14ac:dyDescent="0.3">
      <c r="A186" s="7">
        <v>2014</v>
      </c>
      <c r="B186" s="7" t="s">
        <v>30</v>
      </c>
      <c r="C186" s="7" t="s">
        <v>7</v>
      </c>
      <c r="D186" s="8">
        <v>151051.88</v>
      </c>
      <c r="E186">
        <f>VLOOKUP(B186,'B. Store opening dates'!$A$6:$C$2448,2,FALSE)</f>
        <v>1998</v>
      </c>
    </row>
    <row r="187" spans="1:5" ht="18.75" x14ac:dyDescent="0.3">
      <c r="A187" s="7">
        <v>2015</v>
      </c>
      <c r="B187" s="7" t="s">
        <v>30</v>
      </c>
      <c r="C187" s="7" t="s">
        <v>8</v>
      </c>
      <c r="D187" s="8">
        <v>463159.95</v>
      </c>
      <c r="E187">
        <f>VLOOKUP(B187,'B. Store opening dates'!$A$6:$C$2448,2,FALSE)</f>
        <v>1998</v>
      </c>
    </row>
    <row r="188" spans="1:5" ht="18.75" x14ac:dyDescent="0.3">
      <c r="A188" s="7">
        <v>2014</v>
      </c>
      <c r="B188" s="7" t="s">
        <v>30</v>
      </c>
      <c r="C188" s="7" t="s">
        <v>8</v>
      </c>
      <c r="D188" s="8">
        <v>483958.24</v>
      </c>
      <c r="E188">
        <f>VLOOKUP(B188,'B. Store opening dates'!$A$6:$C$2448,2,FALSE)</f>
        <v>1998</v>
      </c>
    </row>
    <row r="189" spans="1:5" ht="18.75" x14ac:dyDescent="0.3">
      <c r="A189" s="7">
        <v>2015</v>
      </c>
      <c r="B189" s="7" t="s">
        <v>31</v>
      </c>
      <c r="C189" s="7" t="s">
        <v>5</v>
      </c>
      <c r="D189" s="8">
        <v>666080.18999999994</v>
      </c>
      <c r="E189">
        <f>VLOOKUP(B189,'B. Store opening dates'!$A$6:$C$2448,2,FALSE)</f>
        <v>1998</v>
      </c>
    </row>
    <row r="190" spans="1:5" ht="18.75" x14ac:dyDescent="0.3">
      <c r="A190" s="7">
        <v>2014</v>
      </c>
      <c r="B190" s="7" t="s">
        <v>31</v>
      </c>
      <c r="C190" s="7" t="s">
        <v>5</v>
      </c>
      <c r="D190" s="8">
        <v>726629.82</v>
      </c>
      <c r="E190">
        <f>VLOOKUP(B190,'B. Store opening dates'!$A$6:$C$2448,2,FALSE)</f>
        <v>1998</v>
      </c>
    </row>
    <row r="191" spans="1:5" ht="18.75" x14ac:dyDescent="0.3">
      <c r="A191" s="7">
        <v>2015</v>
      </c>
      <c r="B191" s="7" t="s">
        <v>31</v>
      </c>
      <c r="C191" s="7" t="s">
        <v>6</v>
      </c>
      <c r="D191" s="8">
        <v>503496.58</v>
      </c>
      <c r="E191">
        <f>VLOOKUP(B191,'B. Store opening dates'!$A$6:$C$2448,2,FALSE)</f>
        <v>1998</v>
      </c>
    </row>
    <row r="192" spans="1:5" ht="18.75" x14ac:dyDescent="0.3">
      <c r="A192" s="7">
        <v>2014</v>
      </c>
      <c r="B192" s="7" t="s">
        <v>31</v>
      </c>
      <c r="C192" s="7" t="s">
        <v>6</v>
      </c>
      <c r="D192" s="8">
        <v>348159.78</v>
      </c>
      <c r="E192">
        <f>VLOOKUP(B192,'B. Store opening dates'!$A$6:$C$2448,2,FALSE)</f>
        <v>1998</v>
      </c>
    </row>
    <row r="193" spans="1:5" ht="18.75" x14ac:dyDescent="0.3">
      <c r="A193" s="7">
        <v>2015</v>
      </c>
      <c r="B193" s="7" t="s">
        <v>31</v>
      </c>
      <c r="C193" s="7" t="s">
        <v>7</v>
      </c>
      <c r="D193" s="8">
        <v>198281.34</v>
      </c>
      <c r="E193">
        <f>VLOOKUP(B193,'B. Store opening dates'!$A$6:$C$2448,2,FALSE)</f>
        <v>1998</v>
      </c>
    </row>
    <row r="194" spans="1:5" ht="18.75" x14ac:dyDescent="0.3">
      <c r="A194" s="7">
        <v>2014</v>
      </c>
      <c r="B194" s="7" t="s">
        <v>31</v>
      </c>
      <c r="C194" s="7" t="s">
        <v>7</v>
      </c>
      <c r="D194" s="8">
        <v>207361.63</v>
      </c>
      <c r="E194">
        <f>VLOOKUP(B194,'B. Store opening dates'!$A$6:$C$2448,2,FALSE)</f>
        <v>1998</v>
      </c>
    </row>
    <row r="195" spans="1:5" ht="18.75" x14ac:dyDescent="0.3">
      <c r="A195" s="7">
        <v>2015</v>
      </c>
      <c r="B195" s="7" t="s">
        <v>31</v>
      </c>
      <c r="C195" s="7" t="s">
        <v>8</v>
      </c>
      <c r="D195" s="8">
        <v>719725.13</v>
      </c>
      <c r="E195">
        <f>VLOOKUP(B195,'B. Store opening dates'!$A$6:$C$2448,2,FALSE)</f>
        <v>1998</v>
      </c>
    </row>
    <row r="196" spans="1:5" ht="18.75" x14ac:dyDescent="0.3">
      <c r="A196" s="7">
        <v>2014</v>
      </c>
      <c r="B196" s="7" t="s">
        <v>31</v>
      </c>
      <c r="C196" s="7" t="s">
        <v>8</v>
      </c>
      <c r="D196" s="8">
        <v>745915.17</v>
      </c>
      <c r="E196">
        <f>VLOOKUP(B196,'B. Store opening dates'!$A$6:$C$2448,2,FALSE)</f>
        <v>1998</v>
      </c>
    </row>
    <row r="197" spans="1:5" ht="18.75" x14ac:dyDescent="0.3">
      <c r="A197" s="7">
        <v>2015</v>
      </c>
      <c r="B197" s="7" t="s">
        <v>32</v>
      </c>
      <c r="C197" s="7" t="s">
        <v>5</v>
      </c>
      <c r="D197" s="8">
        <v>906032.25</v>
      </c>
      <c r="E197">
        <f>VLOOKUP(B197,'B. Store opening dates'!$A$6:$C$2448,2,FALSE)</f>
        <v>1998</v>
      </c>
    </row>
    <row r="198" spans="1:5" ht="18.75" x14ac:dyDescent="0.3">
      <c r="A198" s="7">
        <v>2014</v>
      </c>
      <c r="B198" s="7" t="s">
        <v>32</v>
      </c>
      <c r="C198" s="7" t="s">
        <v>5</v>
      </c>
      <c r="D198" s="8">
        <v>985881.04</v>
      </c>
      <c r="E198">
        <f>VLOOKUP(B198,'B. Store opening dates'!$A$6:$C$2448,2,FALSE)</f>
        <v>1998</v>
      </c>
    </row>
    <row r="199" spans="1:5" ht="18.75" x14ac:dyDescent="0.3">
      <c r="A199" s="7">
        <v>2015</v>
      </c>
      <c r="B199" s="7" t="s">
        <v>32</v>
      </c>
      <c r="C199" s="7" t="s">
        <v>6</v>
      </c>
      <c r="D199" s="8">
        <v>539064.02</v>
      </c>
      <c r="E199">
        <f>VLOOKUP(B199,'B. Store opening dates'!$A$6:$C$2448,2,FALSE)</f>
        <v>1998</v>
      </c>
    </row>
    <row r="200" spans="1:5" ht="18.75" x14ac:dyDescent="0.3">
      <c r="A200" s="7">
        <v>2014</v>
      </c>
      <c r="B200" s="7" t="s">
        <v>32</v>
      </c>
      <c r="C200" s="7" t="s">
        <v>6</v>
      </c>
      <c r="D200" s="8">
        <v>390438.65</v>
      </c>
      <c r="E200">
        <f>VLOOKUP(B200,'B. Store opening dates'!$A$6:$C$2448,2,FALSE)</f>
        <v>1998</v>
      </c>
    </row>
    <row r="201" spans="1:5" ht="18.75" x14ac:dyDescent="0.3">
      <c r="A201" s="7">
        <v>2015</v>
      </c>
      <c r="B201" s="7" t="s">
        <v>32</v>
      </c>
      <c r="C201" s="7" t="s">
        <v>7</v>
      </c>
      <c r="D201" s="8">
        <v>205444.1</v>
      </c>
      <c r="E201">
        <f>VLOOKUP(B201,'B. Store opening dates'!$A$6:$C$2448,2,FALSE)</f>
        <v>1998</v>
      </c>
    </row>
    <row r="202" spans="1:5" ht="18.75" x14ac:dyDescent="0.3">
      <c r="A202" s="7">
        <v>2014</v>
      </c>
      <c r="B202" s="7" t="s">
        <v>32</v>
      </c>
      <c r="C202" s="7" t="s">
        <v>7</v>
      </c>
      <c r="D202" s="8">
        <v>214987.62</v>
      </c>
      <c r="E202">
        <f>VLOOKUP(B202,'B. Store opening dates'!$A$6:$C$2448,2,FALSE)</f>
        <v>1998</v>
      </c>
    </row>
    <row r="203" spans="1:5" ht="18.75" x14ac:dyDescent="0.3">
      <c r="A203" s="7">
        <v>2015</v>
      </c>
      <c r="B203" s="7" t="s">
        <v>32</v>
      </c>
      <c r="C203" s="7" t="s">
        <v>8</v>
      </c>
      <c r="D203" s="8">
        <v>544602.37</v>
      </c>
      <c r="E203">
        <f>VLOOKUP(B203,'B. Store opening dates'!$A$6:$C$2448,2,FALSE)</f>
        <v>1998</v>
      </c>
    </row>
    <row r="204" spans="1:5" ht="18.75" x14ac:dyDescent="0.3">
      <c r="A204" s="7">
        <v>2014</v>
      </c>
      <c r="B204" s="7" t="s">
        <v>32</v>
      </c>
      <c r="C204" s="7" t="s">
        <v>8</v>
      </c>
      <c r="D204" s="8">
        <v>564979.37</v>
      </c>
      <c r="E204">
        <f>VLOOKUP(B204,'B. Store opening dates'!$A$6:$C$2448,2,FALSE)</f>
        <v>1998</v>
      </c>
    </row>
    <row r="205" spans="1:5" ht="18.75" x14ac:dyDescent="0.3">
      <c r="A205" s="7">
        <v>2015</v>
      </c>
      <c r="B205" s="7" t="s">
        <v>33</v>
      </c>
      <c r="C205" s="7" t="s">
        <v>5</v>
      </c>
      <c r="D205" s="8">
        <v>549640.48</v>
      </c>
      <c r="E205">
        <f>VLOOKUP(B205,'B. Store opening dates'!$A$6:$C$2448,2,FALSE)</f>
        <v>1998</v>
      </c>
    </row>
    <row r="206" spans="1:5" ht="18.75" x14ac:dyDescent="0.3">
      <c r="A206" s="7">
        <v>2014</v>
      </c>
      <c r="B206" s="7" t="s">
        <v>33</v>
      </c>
      <c r="C206" s="7" t="s">
        <v>5</v>
      </c>
      <c r="D206" s="8">
        <v>608740.37</v>
      </c>
      <c r="E206">
        <f>VLOOKUP(B206,'B. Store opening dates'!$A$6:$C$2448,2,FALSE)</f>
        <v>1998</v>
      </c>
    </row>
    <row r="207" spans="1:5" ht="18.75" x14ac:dyDescent="0.3">
      <c r="A207" s="7">
        <v>2015</v>
      </c>
      <c r="B207" s="7" t="s">
        <v>33</v>
      </c>
      <c r="C207" s="7" t="s">
        <v>6</v>
      </c>
      <c r="D207" s="8">
        <v>204971.67</v>
      </c>
      <c r="E207">
        <f>VLOOKUP(B207,'B. Store opening dates'!$A$6:$C$2448,2,FALSE)</f>
        <v>1998</v>
      </c>
    </row>
    <row r="208" spans="1:5" ht="18.75" x14ac:dyDescent="0.3">
      <c r="A208" s="7">
        <v>2014</v>
      </c>
      <c r="B208" s="7" t="s">
        <v>33</v>
      </c>
      <c r="C208" s="7" t="s">
        <v>6</v>
      </c>
      <c r="D208" s="8">
        <v>145509.24</v>
      </c>
      <c r="E208">
        <f>VLOOKUP(B208,'B. Store opening dates'!$A$6:$C$2448,2,FALSE)</f>
        <v>1998</v>
      </c>
    </row>
    <row r="209" spans="1:5" ht="18.75" x14ac:dyDescent="0.3">
      <c r="A209" s="7">
        <v>2015</v>
      </c>
      <c r="B209" s="7" t="s">
        <v>33</v>
      </c>
      <c r="C209" s="7" t="s">
        <v>7</v>
      </c>
      <c r="D209" s="8">
        <v>191660.54</v>
      </c>
      <c r="E209">
        <f>VLOOKUP(B209,'B. Store opening dates'!$A$6:$C$2448,2,FALSE)</f>
        <v>1998</v>
      </c>
    </row>
    <row r="210" spans="1:5" ht="18.75" x14ac:dyDescent="0.3">
      <c r="A210" s="7">
        <v>2014</v>
      </c>
      <c r="B210" s="7" t="s">
        <v>33</v>
      </c>
      <c r="C210" s="7" t="s">
        <v>7</v>
      </c>
      <c r="D210" s="8">
        <v>202124.73</v>
      </c>
      <c r="E210">
        <f>VLOOKUP(B210,'B. Store opening dates'!$A$6:$C$2448,2,FALSE)</f>
        <v>1998</v>
      </c>
    </row>
    <row r="211" spans="1:5" ht="18.75" x14ac:dyDescent="0.3">
      <c r="A211" s="7">
        <v>2015</v>
      </c>
      <c r="B211" s="7" t="s">
        <v>33</v>
      </c>
      <c r="C211" s="7" t="s">
        <v>8</v>
      </c>
      <c r="D211" s="8">
        <v>608706.22</v>
      </c>
      <c r="E211">
        <f>VLOOKUP(B211,'B. Store opening dates'!$A$6:$C$2448,2,FALSE)</f>
        <v>1998</v>
      </c>
    </row>
    <row r="212" spans="1:5" ht="18.75" x14ac:dyDescent="0.3">
      <c r="A212" s="7">
        <v>2014</v>
      </c>
      <c r="B212" s="7" t="s">
        <v>33</v>
      </c>
      <c r="C212" s="7" t="s">
        <v>8</v>
      </c>
      <c r="D212" s="8">
        <v>630858.57999999996</v>
      </c>
      <c r="E212">
        <f>VLOOKUP(B212,'B. Store opening dates'!$A$6:$C$2448,2,FALSE)</f>
        <v>1998</v>
      </c>
    </row>
    <row r="213" spans="1:5" ht="18.75" x14ac:dyDescent="0.3">
      <c r="A213" s="7">
        <v>2015</v>
      </c>
      <c r="B213" s="7" t="s">
        <v>34</v>
      </c>
      <c r="C213" s="7" t="s">
        <v>5</v>
      </c>
      <c r="D213" s="8">
        <v>754666.5</v>
      </c>
      <c r="E213">
        <f>VLOOKUP(B213,'B. Store opening dates'!$A$6:$C$2448,2,FALSE)</f>
        <v>1998</v>
      </c>
    </row>
    <row r="214" spans="1:5" ht="18.75" x14ac:dyDescent="0.3">
      <c r="A214" s="7">
        <v>2014</v>
      </c>
      <c r="B214" s="7" t="s">
        <v>34</v>
      </c>
      <c r="C214" s="7" t="s">
        <v>5</v>
      </c>
      <c r="D214" s="8">
        <v>831135.18</v>
      </c>
      <c r="E214">
        <f>VLOOKUP(B214,'B. Store opening dates'!$A$6:$C$2448,2,FALSE)</f>
        <v>1998</v>
      </c>
    </row>
    <row r="215" spans="1:5" ht="18.75" x14ac:dyDescent="0.3">
      <c r="A215" s="7">
        <v>2015</v>
      </c>
      <c r="B215" s="7" t="s">
        <v>34</v>
      </c>
      <c r="C215" s="7" t="s">
        <v>6</v>
      </c>
      <c r="D215" s="8">
        <v>478627.26</v>
      </c>
      <c r="E215">
        <f>VLOOKUP(B215,'B. Store opening dates'!$A$6:$C$2448,2,FALSE)</f>
        <v>1998</v>
      </c>
    </row>
    <row r="216" spans="1:5" ht="18.75" x14ac:dyDescent="0.3">
      <c r="A216" s="7">
        <v>2014</v>
      </c>
      <c r="B216" s="7" t="s">
        <v>34</v>
      </c>
      <c r="C216" s="7" t="s">
        <v>6</v>
      </c>
      <c r="D216" s="8">
        <v>332634.90000000002</v>
      </c>
      <c r="E216">
        <f>VLOOKUP(B216,'B. Store opening dates'!$A$6:$C$2448,2,FALSE)</f>
        <v>1998</v>
      </c>
    </row>
    <row r="217" spans="1:5" ht="18.75" x14ac:dyDescent="0.3">
      <c r="A217" s="7">
        <v>2015</v>
      </c>
      <c r="B217" s="7" t="s">
        <v>34</v>
      </c>
      <c r="C217" s="7" t="s">
        <v>7</v>
      </c>
      <c r="D217" s="8">
        <v>163699.18</v>
      </c>
      <c r="E217">
        <f>VLOOKUP(B217,'B. Store opening dates'!$A$6:$C$2448,2,FALSE)</f>
        <v>1998</v>
      </c>
    </row>
    <row r="218" spans="1:5" ht="18.75" x14ac:dyDescent="0.3">
      <c r="A218" s="7">
        <v>2014</v>
      </c>
      <c r="B218" s="7" t="s">
        <v>34</v>
      </c>
      <c r="C218" s="7" t="s">
        <v>7</v>
      </c>
      <c r="D218" s="8">
        <v>171107.1</v>
      </c>
      <c r="E218">
        <f>VLOOKUP(B218,'B. Store opening dates'!$A$6:$C$2448,2,FALSE)</f>
        <v>1998</v>
      </c>
    </row>
    <row r="219" spans="1:5" ht="18.75" x14ac:dyDescent="0.3">
      <c r="A219" s="7">
        <v>2015</v>
      </c>
      <c r="B219" s="7" t="s">
        <v>34</v>
      </c>
      <c r="C219" s="7" t="s">
        <v>8</v>
      </c>
      <c r="D219" s="8">
        <v>626430.65</v>
      </c>
      <c r="E219">
        <f>VLOOKUP(B219,'B. Store opening dates'!$A$6:$C$2448,2,FALSE)</f>
        <v>1998</v>
      </c>
    </row>
    <row r="220" spans="1:5" ht="18.75" x14ac:dyDescent="0.3">
      <c r="A220" s="7">
        <v>2014</v>
      </c>
      <c r="B220" s="7" t="s">
        <v>34</v>
      </c>
      <c r="C220" s="7" t="s">
        <v>8</v>
      </c>
      <c r="D220" s="8">
        <v>656299.13</v>
      </c>
      <c r="E220">
        <f>VLOOKUP(B220,'B. Store opening dates'!$A$6:$C$2448,2,FALSE)</f>
        <v>1998</v>
      </c>
    </row>
    <row r="221" spans="1:5" ht="18.75" x14ac:dyDescent="0.3">
      <c r="A221" s="7">
        <v>2015</v>
      </c>
      <c r="B221" s="7" t="s">
        <v>35</v>
      </c>
      <c r="C221" s="7" t="s">
        <v>5</v>
      </c>
      <c r="D221" s="8">
        <v>685906.54</v>
      </c>
      <c r="E221">
        <f>VLOOKUP(B221,'B. Store opening dates'!$A$6:$C$2448,2,FALSE)</f>
        <v>1998</v>
      </c>
    </row>
    <row r="222" spans="1:5" ht="18.75" x14ac:dyDescent="0.3">
      <c r="A222" s="7">
        <v>2014</v>
      </c>
      <c r="B222" s="7" t="s">
        <v>35</v>
      </c>
      <c r="C222" s="7" t="s">
        <v>5</v>
      </c>
      <c r="D222" s="8">
        <v>754898.63</v>
      </c>
      <c r="E222">
        <f>VLOOKUP(B222,'B. Store opening dates'!$A$6:$C$2448,2,FALSE)</f>
        <v>1998</v>
      </c>
    </row>
    <row r="223" spans="1:5" ht="18.75" x14ac:dyDescent="0.3">
      <c r="A223" s="7">
        <v>2015</v>
      </c>
      <c r="B223" s="7" t="s">
        <v>35</v>
      </c>
      <c r="C223" s="7" t="s">
        <v>6</v>
      </c>
      <c r="D223" s="8">
        <v>211312.71</v>
      </c>
      <c r="E223">
        <f>VLOOKUP(B223,'B. Store opening dates'!$A$6:$C$2448,2,FALSE)</f>
        <v>1998</v>
      </c>
    </row>
    <row r="224" spans="1:5" ht="18.75" x14ac:dyDescent="0.3">
      <c r="A224" s="7">
        <v>2014</v>
      </c>
      <c r="B224" s="7" t="s">
        <v>35</v>
      </c>
      <c r="C224" s="7" t="s">
        <v>6</v>
      </c>
      <c r="D224" s="8">
        <v>146900.94</v>
      </c>
      <c r="E224">
        <f>VLOOKUP(B224,'B. Store opening dates'!$A$6:$C$2448,2,FALSE)</f>
        <v>1998</v>
      </c>
    </row>
    <row r="225" spans="1:5" ht="18.75" x14ac:dyDescent="0.3">
      <c r="A225" s="7">
        <v>2015</v>
      </c>
      <c r="B225" s="7" t="s">
        <v>35</v>
      </c>
      <c r="C225" s="7" t="s">
        <v>7</v>
      </c>
      <c r="D225" s="8">
        <v>230236.47</v>
      </c>
      <c r="E225">
        <f>VLOOKUP(B225,'B. Store opening dates'!$A$6:$C$2448,2,FALSE)</f>
        <v>1998</v>
      </c>
    </row>
    <row r="226" spans="1:5" ht="18.75" x14ac:dyDescent="0.3">
      <c r="A226" s="7">
        <v>2014</v>
      </c>
      <c r="B226" s="7" t="s">
        <v>35</v>
      </c>
      <c r="C226" s="7" t="s">
        <v>7</v>
      </c>
      <c r="D226" s="8">
        <v>241963.61</v>
      </c>
      <c r="E226">
        <f>VLOOKUP(B226,'B. Store opening dates'!$A$6:$C$2448,2,FALSE)</f>
        <v>1998</v>
      </c>
    </row>
    <row r="227" spans="1:5" ht="18.75" x14ac:dyDescent="0.3">
      <c r="A227" s="7">
        <v>2015</v>
      </c>
      <c r="B227" s="7" t="s">
        <v>35</v>
      </c>
      <c r="C227" s="7" t="s">
        <v>8</v>
      </c>
      <c r="D227" s="8">
        <v>663253.07999999996</v>
      </c>
      <c r="E227">
        <f>VLOOKUP(B227,'B. Store opening dates'!$A$6:$C$2448,2,FALSE)</f>
        <v>1998</v>
      </c>
    </row>
    <row r="228" spans="1:5" ht="18.75" x14ac:dyDescent="0.3">
      <c r="A228" s="7">
        <v>2014</v>
      </c>
      <c r="B228" s="7" t="s">
        <v>35</v>
      </c>
      <c r="C228" s="7" t="s">
        <v>8</v>
      </c>
      <c r="D228" s="8">
        <v>690224.8</v>
      </c>
      <c r="E228">
        <f>VLOOKUP(B228,'B. Store opening dates'!$A$6:$C$2448,2,FALSE)</f>
        <v>1998</v>
      </c>
    </row>
    <row r="229" spans="1:5" ht="18.75" x14ac:dyDescent="0.3">
      <c r="A229" s="7">
        <v>2015</v>
      </c>
      <c r="B229" s="7" t="s">
        <v>36</v>
      </c>
      <c r="C229" s="7" t="s">
        <v>5</v>
      </c>
      <c r="D229" s="8">
        <v>859542.45</v>
      </c>
      <c r="E229">
        <f>VLOOKUP(B229,'B. Store opening dates'!$A$6:$C$2448,2,FALSE)</f>
        <v>1998</v>
      </c>
    </row>
    <row r="230" spans="1:5" ht="18.75" x14ac:dyDescent="0.3">
      <c r="A230" s="7">
        <v>2014</v>
      </c>
      <c r="B230" s="7" t="s">
        <v>36</v>
      </c>
      <c r="C230" s="7" t="s">
        <v>5</v>
      </c>
      <c r="D230" s="8">
        <v>951313.27</v>
      </c>
      <c r="E230">
        <f>VLOOKUP(B230,'B. Store opening dates'!$A$6:$C$2448,2,FALSE)</f>
        <v>1998</v>
      </c>
    </row>
    <row r="231" spans="1:5" ht="18.75" x14ac:dyDescent="0.3">
      <c r="A231" s="7">
        <v>2015</v>
      </c>
      <c r="B231" s="7" t="s">
        <v>36</v>
      </c>
      <c r="C231" s="7" t="s">
        <v>6</v>
      </c>
      <c r="D231" s="8">
        <v>573830.16</v>
      </c>
      <c r="E231">
        <f>VLOOKUP(B231,'B. Store opening dates'!$A$6:$C$2448,2,FALSE)</f>
        <v>1998</v>
      </c>
    </row>
    <row r="232" spans="1:5" ht="18.75" x14ac:dyDescent="0.3">
      <c r="A232" s="7">
        <v>2014</v>
      </c>
      <c r="B232" s="7" t="s">
        <v>36</v>
      </c>
      <c r="C232" s="7" t="s">
        <v>6</v>
      </c>
      <c r="D232" s="8">
        <v>410008.64</v>
      </c>
      <c r="E232">
        <f>VLOOKUP(B232,'B. Store opening dates'!$A$6:$C$2448,2,FALSE)</f>
        <v>1998</v>
      </c>
    </row>
    <row r="233" spans="1:5" ht="18.75" x14ac:dyDescent="0.3">
      <c r="A233" s="7">
        <v>2015</v>
      </c>
      <c r="B233" s="7" t="s">
        <v>36</v>
      </c>
      <c r="C233" s="7" t="s">
        <v>7</v>
      </c>
      <c r="D233" s="8">
        <v>97883.44</v>
      </c>
      <c r="E233">
        <f>VLOOKUP(B233,'B. Store opening dates'!$A$6:$C$2448,2,FALSE)</f>
        <v>1998</v>
      </c>
    </row>
    <row r="234" spans="1:5" ht="18.75" x14ac:dyDescent="0.3">
      <c r="A234" s="7">
        <v>2014</v>
      </c>
      <c r="B234" s="7" t="s">
        <v>36</v>
      </c>
      <c r="C234" s="7" t="s">
        <v>7</v>
      </c>
      <c r="D234" s="8">
        <v>102716.31</v>
      </c>
      <c r="E234">
        <f>VLOOKUP(B234,'B. Store opening dates'!$A$6:$C$2448,2,FALSE)</f>
        <v>1998</v>
      </c>
    </row>
    <row r="235" spans="1:5" ht="18.75" x14ac:dyDescent="0.3">
      <c r="A235" s="7">
        <v>2015</v>
      </c>
      <c r="B235" s="7" t="s">
        <v>36</v>
      </c>
      <c r="C235" s="7" t="s">
        <v>8</v>
      </c>
      <c r="D235" s="8">
        <v>471884.71</v>
      </c>
      <c r="E235">
        <f>VLOOKUP(B235,'B. Store opening dates'!$A$6:$C$2448,2,FALSE)</f>
        <v>1998</v>
      </c>
    </row>
    <row r="236" spans="1:5" ht="18.75" x14ac:dyDescent="0.3">
      <c r="A236" s="7">
        <v>2014</v>
      </c>
      <c r="B236" s="7" t="s">
        <v>36</v>
      </c>
      <c r="C236" s="7" t="s">
        <v>8</v>
      </c>
      <c r="D236" s="8">
        <v>487522.23</v>
      </c>
      <c r="E236">
        <f>VLOOKUP(B236,'B. Store opening dates'!$A$6:$C$2448,2,FALSE)</f>
        <v>1998</v>
      </c>
    </row>
    <row r="237" spans="1:5" ht="18.75" x14ac:dyDescent="0.3">
      <c r="A237" s="7">
        <v>2015</v>
      </c>
      <c r="B237" s="7" t="s">
        <v>37</v>
      </c>
      <c r="C237" s="7" t="s">
        <v>5</v>
      </c>
      <c r="D237" s="8">
        <v>517413.74</v>
      </c>
      <c r="E237">
        <f>VLOOKUP(B237,'B. Store opening dates'!$A$6:$C$2448,2,FALSE)</f>
        <v>1998</v>
      </c>
    </row>
    <row r="238" spans="1:5" ht="18.75" x14ac:dyDescent="0.3">
      <c r="A238" s="7">
        <v>2014</v>
      </c>
      <c r="B238" s="7" t="s">
        <v>37</v>
      </c>
      <c r="C238" s="7" t="s">
        <v>5</v>
      </c>
      <c r="D238" s="8">
        <v>565511.81999999995</v>
      </c>
      <c r="E238">
        <f>VLOOKUP(B238,'B. Store opening dates'!$A$6:$C$2448,2,FALSE)</f>
        <v>1998</v>
      </c>
    </row>
    <row r="239" spans="1:5" ht="18.75" x14ac:dyDescent="0.3">
      <c r="A239" s="7">
        <v>2015</v>
      </c>
      <c r="B239" s="7" t="s">
        <v>37</v>
      </c>
      <c r="C239" s="7" t="s">
        <v>6</v>
      </c>
      <c r="D239" s="8">
        <v>379616.73</v>
      </c>
      <c r="E239">
        <f>VLOOKUP(B239,'B. Store opening dates'!$A$6:$C$2448,2,FALSE)</f>
        <v>1998</v>
      </c>
    </row>
    <row r="240" spans="1:5" ht="18.75" x14ac:dyDescent="0.3">
      <c r="A240" s="7">
        <v>2014</v>
      </c>
      <c r="B240" s="7" t="s">
        <v>37</v>
      </c>
      <c r="C240" s="7" t="s">
        <v>6</v>
      </c>
      <c r="D240" s="8">
        <v>273944.34000000003</v>
      </c>
      <c r="E240">
        <f>VLOOKUP(B240,'B. Store opening dates'!$A$6:$C$2448,2,FALSE)</f>
        <v>1998</v>
      </c>
    </row>
    <row r="241" spans="1:5" ht="18.75" x14ac:dyDescent="0.3">
      <c r="A241" s="7">
        <v>2015</v>
      </c>
      <c r="B241" s="7" t="s">
        <v>37</v>
      </c>
      <c r="C241" s="7" t="s">
        <v>7</v>
      </c>
      <c r="D241" s="8">
        <v>220238.81</v>
      </c>
      <c r="E241">
        <f>VLOOKUP(B241,'B. Store opening dates'!$A$6:$C$2448,2,FALSE)</f>
        <v>1998</v>
      </c>
    </row>
    <row r="242" spans="1:5" ht="18.75" x14ac:dyDescent="0.3">
      <c r="A242" s="7">
        <v>2014</v>
      </c>
      <c r="B242" s="7" t="s">
        <v>37</v>
      </c>
      <c r="C242" s="7" t="s">
        <v>7</v>
      </c>
      <c r="D242" s="8">
        <v>232351.53</v>
      </c>
      <c r="E242">
        <f>VLOOKUP(B242,'B. Store opening dates'!$A$6:$C$2448,2,FALSE)</f>
        <v>1998</v>
      </c>
    </row>
    <row r="243" spans="1:5" ht="18.75" x14ac:dyDescent="0.3">
      <c r="A243" s="7">
        <v>2015</v>
      </c>
      <c r="B243" s="7" t="s">
        <v>37</v>
      </c>
      <c r="C243" s="7" t="s">
        <v>8</v>
      </c>
      <c r="D243" s="8">
        <v>637302.67000000004</v>
      </c>
      <c r="E243">
        <f>VLOOKUP(B243,'B. Store opening dates'!$A$6:$C$2448,2,FALSE)</f>
        <v>1998</v>
      </c>
    </row>
    <row r="244" spans="1:5" ht="18.75" x14ac:dyDescent="0.3">
      <c r="A244" s="7">
        <v>2014</v>
      </c>
      <c r="B244" s="7" t="s">
        <v>37</v>
      </c>
      <c r="C244" s="7" t="s">
        <v>8</v>
      </c>
      <c r="D244" s="8">
        <v>656338.29</v>
      </c>
      <c r="E244">
        <f>VLOOKUP(B244,'B. Store opening dates'!$A$6:$C$2448,2,FALSE)</f>
        <v>1998</v>
      </c>
    </row>
    <row r="245" spans="1:5" ht="18.75" x14ac:dyDescent="0.3">
      <c r="A245" s="7">
        <v>2015</v>
      </c>
      <c r="B245" s="7" t="s">
        <v>38</v>
      </c>
      <c r="C245" s="7" t="s">
        <v>5</v>
      </c>
      <c r="D245" s="8">
        <v>642724.94999999995</v>
      </c>
      <c r="E245">
        <f>VLOOKUP(B245,'B. Store opening dates'!$A$6:$C$2448,2,FALSE)</f>
        <v>1998</v>
      </c>
    </row>
    <row r="246" spans="1:5" ht="18.75" x14ac:dyDescent="0.3">
      <c r="A246" s="7">
        <v>2014</v>
      </c>
      <c r="B246" s="7" t="s">
        <v>38</v>
      </c>
      <c r="C246" s="7" t="s">
        <v>5</v>
      </c>
      <c r="D246" s="8">
        <v>704244.73</v>
      </c>
      <c r="E246">
        <f>VLOOKUP(B246,'B. Store opening dates'!$A$6:$C$2448,2,FALSE)</f>
        <v>1998</v>
      </c>
    </row>
    <row r="247" spans="1:5" ht="18.75" x14ac:dyDescent="0.3">
      <c r="A247" s="7">
        <v>2015</v>
      </c>
      <c r="B247" s="7" t="s">
        <v>38</v>
      </c>
      <c r="C247" s="7" t="s">
        <v>6</v>
      </c>
      <c r="D247" s="8">
        <v>219329.07</v>
      </c>
      <c r="E247">
        <f>VLOOKUP(B247,'B. Store opening dates'!$A$6:$C$2448,2,FALSE)</f>
        <v>1998</v>
      </c>
    </row>
    <row r="248" spans="1:5" ht="18.75" x14ac:dyDescent="0.3">
      <c r="A248" s="7">
        <v>2014</v>
      </c>
      <c r="B248" s="7" t="s">
        <v>38</v>
      </c>
      <c r="C248" s="7" t="s">
        <v>6</v>
      </c>
      <c r="D248" s="8">
        <v>156937.51</v>
      </c>
      <c r="E248">
        <f>VLOOKUP(B248,'B. Store opening dates'!$A$6:$C$2448,2,FALSE)</f>
        <v>1998</v>
      </c>
    </row>
    <row r="249" spans="1:5" ht="18.75" x14ac:dyDescent="0.3">
      <c r="A249" s="7">
        <v>2015</v>
      </c>
      <c r="B249" s="7" t="s">
        <v>38</v>
      </c>
      <c r="C249" s="7" t="s">
        <v>7</v>
      </c>
      <c r="D249" s="8">
        <v>109113.12</v>
      </c>
      <c r="E249">
        <f>VLOOKUP(B249,'B. Store opening dates'!$A$6:$C$2448,2,FALSE)</f>
        <v>1998</v>
      </c>
    </row>
    <row r="250" spans="1:5" ht="18.75" x14ac:dyDescent="0.3">
      <c r="A250" s="7">
        <v>2014</v>
      </c>
      <c r="B250" s="7" t="s">
        <v>38</v>
      </c>
      <c r="C250" s="7" t="s">
        <v>7</v>
      </c>
      <c r="D250" s="8">
        <v>115188.95</v>
      </c>
      <c r="E250">
        <f>VLOOKUP(B250,'B. Store opening dates'!$A$6:$C$2448,2,FALSE)</f>
        <v>1998</v>
      </c>
    </row>
    <row r="251" spans="1:5" ht="18.75" x14ac:dyDescent="0.3">
      <c r="A251" s="7">
        <v>2015</v>
      </c>
      <c r="B251" s="7" t="s">
        <v>38</v>
      </c>
      <c r="C251" s="7" t="s">
        <v>8</v>
      </c>
      <c r="D251" s="8">
        <v>741202.09</v>
      </c>
      <c r="E251">
        <f>VLOOKUP(B251,'B. Store opening dates'!$A$6:$C$2448,2,FALSE)</f>
        <v>1998</v>
      </c>
    </row>
    <row r="252" spans="1:5" ht="18.75" x14ac:dyDescent="0.3">
      <c r="A252" s="7">
        <v>2014</v>
      </c>
      <c r="B252" s="7" t="s">
        <v>38</v>
      </c>
      <c r="C252" s="7" t="s">
        <v>8</v>
      </c>
      <c r="D252" s="8">
        <v>778130.16</v>
      </c>
      <c r="E252">
        <f>VLOOKUP(B252,'B. Store opening dates'!$A$6:$C$2448,2,FALSE)</f>
        <v>1998</v>
      </c>
    </row>
    <row r="253" spans="1:5" ht="18.75" x14ac:dyDescent="0.3">
      <c r="A253" s="7">
        <v>2015</v>
      </c>
      <c r="B253" s="7" t="s">
        <v>39</v>
      </c>
      <c r="C253" s="7" t="s">
        <v>5</v>
      </c>
      <c r="D253" s="8">
        <v>533600.94999999995</v>
      </c>
      <c r="E253">
        <f>VLOOKUP(B253,'B. Store opening dates'!$A$6:$C$2448,2,FALSE)</f>
        <v>1998</v>
      </c>
    </row>
    <row r="254" spans="1:5" ht="18.75" x14ac:dyDescent="0.3">
      <c r="A254" s="7">
        <v>2014</v>
      </c>
      <c r="B254" s="7" t="s">
        <v>39</v>
      </c>
      <c r="C254" s="7" t="s">
        <v>5</v>
      </c>
      <c r="D254" s="8">
        <v>580074.27</v>
      </c>
      <c r="E254">
        <f>VLOOKUP(B254,'B. Store opening dates'!$A$6:$C$2448,2,FALSE)</f>
        <v>1998</v>
      </c>
    </row>
    <row r="255" spans="1:5" ht="18.75" x14ac:dyDescent="0.3">
      <c r="A255" s="7">
        <v>2015</v>
      </c>
      <c r="B255" s="7" t="s">
        <v>39</v>
      </c>
      <c r="C255" s="7" t="s">
        <v>6</v>
      </c>
      <c r="D255" s="8">
        <v>299153.95</v>
      </c>
      <c r="E255">
        <f>VLOOKUP(B255,'B. Store opening dates'!$A$6:$C$2448,2,FALSE)</f>
        <v>1998</v>
      </c>
    </row>
    <row r="256" spans="1:5" ht="18.75" x14ac:dyDescent="0.3">
      <c r="A256" s="7">
        <v>2014</v>
      </c>
      <c r="B256" s="7" t="s">
        <v>39</v>
      </c>
      <c r="C256" s="7" t="s">
        <v>6</v>
      </c>
      <c r="D256" s="8">
        <v>210701.85</v>
      </c>
      <c r="E256">
        <f>VLOOKUP(B256,'B. Store opening dates'!$A$6:$C$2448,2,FALSE)</f>
        <v>1998</v>
      </c>
    </row>
    <row r="257" spans="1:5" ht="18.75" x14ac:dyDescent="0.3">
      <c r="A257" s="7">
        <v>2015</v>
      </c>
      <c r="B257" s="7" t="s">
        <v>39</v>
      </c>
      <c r="C257" s="7" t="s">
        <v>7</v>
      </c>
      <c r="D257" s="8">
        <v>159142.72</v>
      </c>
      <c r="E257">
        <f>VLOOKUP(B257,'B. Store opening dates'!$A$6:$C$2448,2,FALSE)</f>
        <v>1998</v>
      </c>
    </row>
    <row r="258" spans="1:5" ht="18.75" x14ac:dyDescent="0.3">
      <c r="A258" s="7">
        <v>2014</v>
      </c>
      <c r="B258" s="7" t="s">
        <v>39</v>
      </c>
      <c r="C258" s="7" t="s">
        <v>7</v>
      </c>
      <c r="D258" s="8">
        <v>169626.97</v>
      </c>
      <c r="E258">
        <f>VLOOKUP(B258,'B. Store opening dates'!$A$6:$C$2448,2,FALSE)</f>
        <v>1998</v>
      </c>
    </row>
    <row r="259" spans="1:5" ht="18.75" x14ac:dyDescent="0.3">
      <c r="A259" s="7">
        <v>2015</v>
      </c>
      <c r="B259" s="7" t="s">
        <v>39</v>
      </c>
      <c r="C259" s="7" t="s">
        <v>8</v>
      </c>
      <c r="D259" s="8">
        <v>531774.22</v>
      </c>
      <c r="E259">
        <f>VLOOKUP(B259,'B. Store opening dates'!$A$6:$C$2448,2,FALSE)</f>
        <v>1998</v>
      </c>
    </row>
    <row r="260" spans="1:5" ht="18.75" x14ac:dyDescent="0.3">
      <c r="A260" s="7">
        <v>2014</v>
      </c>
      <c r="B260" s="7" t="s">
        <v>39</v>
      </c>
      <c r="C260" s="7" t="s">
        <v>8</v>
      </c>
      <c r="D260" s="8">
        <v>557478.63</v>
      </c>
      <c r="E260">
        <f>VLOOKUP(B260,'B. Store opening dates'!$A$6:$C$2448,2,FALSE)</f>
        <v>1998</v>
      </c>
    </row>
    <row r="261" spans="1:5" ht="18.75" x14ac:dyDescent="0.3">
      <c r="A261" s="7">
        <v>2015</v>
      </c>
      <c r="B261" s="7" t="s">
        <v>40</v>
      </c>
      <c r="C261" s="7" t="s">
        <v>5</v>
      </c>
      <c r="D261" s="8">
        <v>877078.25</v>
      </c>
      <c r="E261">
        <f>VLOOKUP(B261,'B. Store opening dates'!$A$6:$C$2448,2,FALSE)</f>
        <v>1998</v>
      </c>
    </row>
    <row r="262" spans="1:5" ht="18.75" x14ac:dyDescent="0.3">
      <c r="A262" s="7">
        <v>2014</v>
      </c>
      <c r="B262" s="7" t="s">
        <v>40</v>
      </c>
      <c r="C262" s="7" t="s">
        <v>5</v>
      </c>
      <c r="D262" s="8">
        <v>968132.74</v>
      </c>
      <c r="E262">
        <f>VLOOKUP(B262,'B. Store opening dates'!$A$6:$C$2448,2,FALSE)</f>
        <v>1998</v>
      </c>
    </row>
    <row r="263" spans="1:5" ht="18.75" x14ac:dyDescent="0.3">
      <c r="A263" s="7">
        <v>2015</v>
      </c>
      <c r="B263" s="7" t="s">
        <v>40</v>
      </c>
      <c r="C263" s="7" t="s">
        <v>6</v>
      </c>
      <c r="D263" s="8">
        <v>529761.62</v>
      </c>
      <c r="E263">
        <f>VLOOKUP(B263,'B. Store opening dates'!$A$6:$C$2448,2,FALSE)</f>
        <v>1998</v>
      </c>
    </row>
    <row r="264" spans="1:5" ht="18.75" x14ac:dyDescent="0.3">
      <c r="A264" s="7">
        <v>2014</v>
      </c>
      <c r="B264" s="7" t="s">
        <v>40</v>
      </c>
      <c r="C264" s="7" t="s">
        <v>6</v>
      </c>
      <c r="D264" s="8">
        <v>376472.19</v>
      </c>
      <c r="E264">
        <f>VLOOKUP(B264,'B. Store opening dates'!$A$6:$C$2448,2,FALSE)</f>
        <v>1998</v>
      </c>
    </row>
    <row r="265" spans="1:5" ht="18.75" x14ac:dyDescent="0.3">
      <c r="A265" s="7">
        <v>2015</v>
      </c>
      <c r="B265" s="7" t="s">
        <v>40</v>
      </c>
      <c r="C265" s="7" t="s">
        <v>7</v>
      </c>
      <c r="D265" s="8">
        <v>237298.88</v>
      </c>
      <c r="E265">
        <f>VLOOKUP(B265,'B. Store opening dates'!$A$6:$C$2448,2,FALSE)</f>
        <v>1998</v>
      </c>
    </row>
    <row r="266" spans="1:5" ht="18.75" x14ac:dyDescent="0.3">
      <c r="A266" s="7">
        <v>2014</v>
      </c>
      <c r="B266" s="7" t="s">
        <v>40</v>
      </c>
      <c r="C266" s="7" t="s">
        <v>7</v>
      </c>
      <c r="D266" s="8">
        <v>252174.33</v>
      </c>
      <c r="E266">
        <f>VLOOKUP(B266,'B. Store opening dates'!$A$6:$C$2448,2,FALSE)</f>
        <v>1998</v>
      </c>
    </row>
    <row r="267" spans="1:5" ht="18.75" x14ac:dyDescent="0.3">
      <c r="A267" s="7">
        <v>2015</v>
      </c>
      <c r="B267" s="7" t="s">
        <v>40</v>
      </c>
      <c r="C267" s="7" t="s">
        <v>8</v>
      </c>
      <c r="D267" s="8">
        <v>549681.24</v>
      </c>
      <c r="E267">
        <f>VLOOKUP(B267,'B. Store opening dates'!$A$6:$C$2448,2,FALSE)</f>
        <v>1998</v>
      </c>
    </row>
    <row r="268" spans="1:5" ht="18.75" x14ac:dyDescent="0.3">
      <c r="A268" s="7">
        <v>2014</v>
      </c>
      <c r="B268" s="7" t="s">
        <v>40</v>
      </c>
      <c r="C268" s="7" t="s">
        <v>8</v>
      </c>
      <c r="D268" s="8">
        <v>572269.14</v>
      </c>
      <c r="E268">
        <f>VLOOKUP(B268,'B. Store opening dates'!$A$6:$C$2448,2,FALSE)</f>
        <v>1998</v>
      </c>
    </row>
    <row r="269" spans="1:5" ht="18.75" x14ac:dyDescent="0.3">
      <c r="A269" s="7">
        <v>2015</v>
      </c>
      <c r="B269" s="7" t="s">
        <v>41</v>
      </c>
      <c r="C269" s="7" t="s">
        <v>5</v>
      </c>
      <c r="D269" s="8">
        <v>810695.92</v>
      </c>
      <c r="E269">
        <f>VLOOKUP(B269,'B. Store opening dates'!$A$6:$C$2448,2,FALSE)</f>
        <v>1998</v>
      </c>
    </row>
    <row r="270" spans="1:5" ht="18.75" x14ac:dyDescent="0.3">
      <c r="A270" s="7">
        <v>2014</v>
      </c>
      <c r="B270" s="7" t="s">
        <v>41</v>
      </c>
      <c r="C270" s="7" t="s">
        <v>5</v>
      </c>
      <c r="D270" s="8">
        <v>898737.49</v>
      </c>
      <c r="E270">
        <f>VLOOKUP(B270,'B. Store opening dates'!$A$6:$C$2448,2,FALSE)</f>
        <v>1998</v>
      </c>
    </row>
    <row r="271" spans="1:5" ht="18.75" x14ac:dyDescent="0.3">
      <c r="A271" s="7">
        <v>2015</v>
      </c>
      <c r="B271" s="7" t="s">
        <v>41</v>
      </c>
      <c r="C271" s="7" t="s">
        <v>6</v>
      </c>
      <c r="D271" s="8">
        <v>572812.30000000005</v>
      </c>
      <c r="E271">
        <f>VLOOKUP(B271,'B. Store opening dates'!$A$6:$C$2448,2,FALSE)</f>
        <v>1998</v>
      </c>
    </row>
    <row r="272" spans="1:5" ht="18.75" x14ac:dyDescent="0.3">
      <c r="A272" s="7">
        <v>2014</v>
      </c>
      <c r="B272" s="7" t="s">
        <v>41</v>
      </c>
      <c r="C272" s="7" t="s">
        <v>6</v>
      </c>
      <c r="D272" s="8">
        <v>412274.09</v>
      </c>
      <c r="E272">
        <f>VLOOKUP(B272,'B. Store opening dates'!$A$6:$C$2448,2,FALSE)</f>
        <v>1998</v>
      </c>
    </row>
    <row r="273" spans="1:5" ht="18.75" x14ac:dyDescent="0.3">
      <c r="A273" s="7">
        <v>2015</v>
      </c>
      <c r="B273" s="7" t="s">
        <v>41</v>
      </c>
      <c r="C273" s="7" t="s">
        <v>7</v>
      </c>
      <c r="D273" s="8">
        <v>114766.57</v>
      </c>
      <c r="E273">
        <f>VLOOKUP(B273,'B. Store opening dates'!$A$6:$C$2448,2,FALSE)</f>
        <v>1998</v>
      </c>
    </row>
    <row r="274" spans="1:5" ht="18.75" x14ac:dyDescent="0.3">
      <c r="A274" s="7">
        <v>2014</v>
      </c>
      <c r="B274" s="7" t="s">
        <v>41</v>
      </c>
      <c r="C274" s="7" t="s">
        <v>7</v>
      </c>
      <c r="D274" s="8">
        <v>121158.98</v>
      </c>
      <c r="E274">
        <f>VLOOKUP(B274,'B. Store opening dates'!$A$6:$C$2448,2,FALSE)</f>
        <v>1998</v>
      </c>
    </row>
    <row r="275" spans="1:5" ht="18.75" x14ac:dyDescent="0.3">
      <c r="A275" s="7">
        <v>2015</v>
      </c>
      <c r="B275" s="7" t="s">
        <v>41</v>
      </c>
      <c r="C275" s="7" t="s">
        <v>8</v>
      </c>
      <c r="D275" s="8">
        <v>764406.63</v>
      </c>
      <c r="E275">
        <f>VLOOKUP(B275,'B. Store opening dates'!$A$6:$C$2448,2,FALSE)</f>
        <v>1998</v>
      </c>
    </row>
    <row r="276" spans="1:5" ht="18.75" x14ac:dyDescent="0.3">
      <c r="A276" s="7">
        <v>2014</v>
      </c>
      <c r="B276" s="7" t="s">
        <v>41</v>
      </c>
      <c r="C276" s="7" t="s">
        <v>8</v>
      </c>
      <c r="D276" s="8">
        <v>794614.44</v>
      </c>
      <c r="E276">
        <f>VLOOKUP(B276,'B. Store opening dates'!$A$6:$C$2448,2,FALSE)</f>
        <v>1998</v>
      </c>
    </row>
    <row r="277" spans="1:5" ht="18.75" x14ac:dyDescent="0.3">
      <c r="A277" s="7">
        <v>2015</v>
      </c>
      <c r="B277" s="7" t="s">
        <v>42</v>
      </c>
      <c r="C277" s="7" t="s">
        <v>5</v>
      </c>
      <c r="D277" s="8">
        <v>734291.63</v>
      </c>
      <c r="E277">
        <f>VLOOKUP(B277,'B. Store opening dates'!$A$6:$C$2448,2,FALSE)</f>
        <v>1998</v>
      </c>
    </row>
    <row r="278" spans="1:5" ht="18.75" x14ac:dyDescent="0.3">
      <c r="A278" s="7">
        <v>2014</v>
      </c>
      <c r="B278" s="7" t="s">
        <v>42</v>
      </c>
      <c r="C278" s="7" t="s">
        <v>5</v>
      </c>
      <c r="D278" s="8">
        <v>802137.27</v>
      </c>
      <c r="E278">
        <f>VLOOKUP(B278,'B. Store opening dates'!$A$6:$C$2448,2,FALSE)</f>
        <v>1998</v>
      </c>
    </row>
    <row r="279" spans="1:5" ht="18.75" x14ac:dyDescent="0.3">
      <c r="A279" s="7">
        <v>2015</v>
      </c>
      <c r="B279" s="7" t="s">
        <v>42</v>
      </c>
      <c r="C279" s="7" t="s">
        <v>6</v>
      </c>
      <c r="D279" s="8">
        <v>315762.21999999997</v>
      </c>
      <c r="E279">
        <f>VLOOKUP(B279,'B. Store opening dates'!$A$6:$C$2448,2,FALSE)</f>
        <v>1998</v>
      </c>
    </row>
    <row r="280" spans="1:5" ht="18.75" x14ac:dyDescent="0.3">
      <c r="A280" s="7">
        <v>2014</v>
      </c>
      <c r="B280" s="7" t="s">
        <v>42</v>
      </c>
      <c r="C280" s="7" t="s">
        <v>6</v>
      </c>
      <c r="D280" s="8">
        <v>233791.44</v>
      </c>
      <c r="E280">
        <f>VLOOKUP(B280,'B. Store opening dates'!$A$6:$C$2448,2,FALSE)</f>
        <v>1998</v>
      </c>
    </row>
    <row r="281" spans="1:5" ht="18.75" x14ac:dyDescent="0.3">
      <c r="A281" s="7">
        <v>2015</v>
      </c>
      <c r="B281" s="7" t="s">
        <v>42</v>
      </c>
      <c r="C281" s="7" t="s">
        <v>7</v>
      </c>
      <c r="D281" s="8">
        <v>65753.95</v>
      </c>
      <c r="E281">
        <f>VLOOKUP(B281,'B. Store opening dates'!$A$6:$C$2448,2,FALSE)</f>
        <v>1998</v>
      </c>
    </row>
    <row r="282" spans="1:5" ht="18.75" x14ac:dyDescent="0.3">
      <c r="A282" s="7">
        <v>2014</v>
      </c>
      <c r="B282" s="7" t="s">
        <v>42</v>
      </c>
      <c r="C282" s="7" t="s">
        <v>7</v>
      </c>
      <c r="D282" s="8">
        <v>68701.42</v>
      </c>
      <c r="E282">
        <f>VLOOKUP(B282,'B. Store opening dates'!$A$6:$C$2448,2,FALSE)</f>
        <v>1998</v>
      </c>
    </row>
    <row r="283" spans="1:5" ht="18.75" x14ac:dyDescent="0.3">
      <c r="A283" s="7">
        <v>2015</v>
      </c>
      <c r="B283" s="7" t="s">
        <v>42</v>
      </c>
      <c r="C283" s="7" t="s">
        <v>8</v>
      </c>
      <c r="D283" s="8">
        <v>454878.22</v>
      </c>
      <c r="E283">
        <f>VLOOKUP(B283,'B. Store opening dates'!$A$6:$C$2448,2,FALSE)</f>
        <v>1998</v>
      </c>
    </row>
    <row r="284" spans="1:5" ht="18.75" x14ac:dyDescent="0.3">
      <c r="A284" s="7">
        <v>2014</v>
      </c>
      <c r="B284" s="7" t="s">
        <v>42</v>
      </c>
      <c r="C284" s="7" t="s">
        <v>8</v>
      </c>
      <c r="D284" s="8">
        <v>475260.92</v>
      </c>
      <c r="E284">
        <f>VLOOKUP(B284,'B. Store opening dates'!$A$6:$C$2448,2,FALSE)</f>
        <v>1998</v>
      </c>
    </row>
    <row r="285" spans="1:5" ht="18.75" x14ac:dyDescent="0.3">
      <c r="A285" s="7">
        <v>2015</v>
      </c>
      <c r="B285" s="7" t="s">
        <v>43</v>
      </c>
      <c r="C285" s="7" t="s">
        <v>5</v>
      </c>
      <c r="D285" s="8">
        <v>528942.93000000005</v>
      </c>
      <c r="E285">
        <f>VLOOKUP(B285,'B. Store opening dates'!$A$6:$C$2448,2,FALSE)</f>
        <v>1998</v>
      </c>
    </row>
    <row r="286" spans="1:5" ht="18.75" x14ac:dyDescent="0.3">
      <c r="A286" s="7">
        <v>2014</v>
      </c>
      <c r="B286" s="7" t="s">
        <v>43</v>
      </c>
      <c r="C286" s="7" t="s">
        <v>5</v>
      </c>
      <c r="D286" s="8">
        <v>582099.06999999995</v>
      </c>
      <c r="E286">
        <f>VLOOKUP(B286,'B. Store opening dates'!$A$6:$C$2448,2,FALSE)</f>
        <v>1998</v>
      </c>
    </row>
    <row r="287" spans="1:5" ht="18.75" x14ac:dyDescent="0.3">
      <c r="A287" s="7">
        <v>2015</v>
      </c>
      <c r="B287" s="7" t="s">
        <v>43</v>
      </c>
      <c r="C287" s="7" t="s">
        <v>6</v>
      </c>
      <c r="D287" s="8">
        <v>559842.65</v>
      </c>
      <c r="E287">
        <f>VLOOKUP(B287,'B. Store opening dates'!$A$6:$C$2448,2,FALSE)</f>
        <v>1998</v>
      </c>
    </row>
    <row r="288" spans="1:5" ht="18.75" x14ac:dyDescent="0.3">
      <c r="A288" s="7">
        <v>2014</v>
      </c>
      <c r="B288" s="7" t="s">
        <v>43</v>
      </c>
      <c r="C288" s="7" t="s">
        <v>6</v>
      </c>
      <c r="D288" s="8">
        <v>410057.27</v>
      </c>
      <c r="E288">
        <f>VLOOKUP(B288,'B. Store opening dates'!$A$6:$C$2448,2,FALSE)</f>
        <v>1998</v>
      </c>
    </row>
    <row r="289" spans="1:5" ht="18.75" x14ac:dyDescent="0.3">
      <c r="A289" s="7">
        <v>2015</v>
      </c>
      <c r="B289" s="7" t="s">
        <v>43</v>
      </c>
      <c r="C289" s="7" t="s">
        <v>7</v>
      </c>
      <c r="D289" s="8">
        <v>110064.23</v>
      </c>
      <c r="E289">
        <f>VLOOKUP(B289,'B. Store opening dates'!$A$6:$C$2448,2,FALSE)</f>
        <v>1998</v>
      </c>
    </row>
    <row r="290" spans="1:5" ht="18.75" x14ac:dyDescent="0.3">
      <c r="A290" s="7">
        <v>2014</v>
      </c>
      <c r="B290" s="7" t="s">
        <v>43</v>
      </c>
      <c r="C290" s="7" t="s">
        <v>7</v>
      </c>
      <c r="D290" s="8">
        <v>115658.73</v>
      </c>
      <c r="E290">
        <f>VLOOKUP(B290,'B. Store opening dates'!$A$6:$C$2448,2,FALSE)</f>
        <v>1998</v>
      </c>
    </row>
    <row r="291" spans="1:5" ht="18.75" x14ac:dyDescent="0.3">
      <c r="A291" s="7">
        <v>2015</v>
      </c>
      <c r="B291" s="7" t="s">
        <v>43</v>
      </c>
      <c r="C291" s="7" t="s">
        <v>8</v>
      </c>
      <c r="D291" s="8">
        <v>612689.39</v>
      </c>
      <c r="E291">
        <f>VLOOKUP(B291,'B. Store opening dates'!$A$6:$C$2448,2,FALSE)</f>
        <v>1998</v>
      </c>
    </row>
    <row r="292" spans="1:5" ht="18.75" x14ac:dyDescent="0.3">
      <c r="A292" s="7">
        <v>2014</v>
      </c>
      <c r="B292" s="7" t="s">
        <v>43</v>
      </c>
      <c r="C292" s="7" t="s">
        <v>8</v>
      </c>
      <c r="D292" s="8">
        <v>639828.42000000004</v>
      </c>
      <c r="E292">
        <f>VLOOKUP(B292,'B. Store opening dates'!$A$6:$C$2448,2,FALSE)</f>
        <v>1998</v>
      </c>
    </row>
    <row r="293" spans="1:5" ht="18.75" x14ac:dyDescent="0.3">
      <c r="A293" s="7">
        <v>2015</v>
      </c>
      <c r="B293" s="7" t="s">
        <v>44</v>
      </c>
      <c r="C293" s="7" t="s">
        <v>5</v>
      </c>
      <c r="D293" s="8">
        <v>714544.24</v>
      </c>
      <c r="E293">
        <f>VLOOKUP(B293,'B. Store opening dates'!$A$6:$C$2448,2,FALSE)</f>
        <v>1998</v>
      </c>
    </row>
    <row r="294" spans="1:5" ht="18.75" x14ac:dyDescent="0.3">
      <c r="A294" s="7">
        <v>2014</v>
      </c>
      <c r="B294" s="7" t="s">
        <v>44</v>
      </c>
      <c r="C294" s="7" t="s">
        <v>5</v>
      </c>
      <c r="D294" s="8">
        <v>779030.48</v>
      </c>
      <c r="E294">
        <f>VLOOKUP(B294,'B. Store opening dates'!$A$6:$C$2448,2,FALSE)</f>
        <v>1998</v>
      </c>
    </row>
    <row r="295" spans="1:5" ht="18.75" x14ac:dyDescent="0.3">
      <c r="A295" s="7">
        <v>2015</v>
      </c>
      <c r="B295" s="7" t="s">
        <v>44</v>
      </c>
      <c r="C295" s="7" t="s">
        <v>6</v>
      </c>
      <c r="D295" s="8">
        <v>350245.73</v>
      </c>
      <c r="E295">
        <f>VLOOKUP(B295,'B. Store opening dates'!$A$6:$C$2448,2,FALSE)</f>
        <v>1998</v>
      </c>
    </row>
    <row r="296" spans="1:5" ht="18.75" x14ac:dyDescent="0.3">
      <c r="A296" s="7">
        <v>2014</v>
      </c>
      <c r="B296" s="7" t="s">
        <v>44</v>
      </c>
      <c r="C296" s="7" t="s">
        <v>6</v>
      </c>
      <c r="D296" s="8">
        <v>248831.08</v>
      </c>
      <c r="E296">
        <f>VLOOKUP(B296,'B. Store opening dates'!$A$6:$C$2448,2,FALSE)</f>
        <v>1998</v>
      </c>
    </row>
    <row r="297" spans="1:5" ht="18.75" x14ac:dyDescent="0.3">
      <c r="A297" s="7">
        <v>2015</v>
      </c>
      <c r="B297" s="7" t="s">
        <v>44</v>
      </c>
      <c r="C297" s="7" t="s">
        <v>7</v>
      </c>
      <c r="D297" s="8">
        <v>70148.210000000006</v>
      </c>
      <c r="E297">
        <f>VLOOKUP(B297,'B. Store opening dates'!$A$6:$C$2448,2,FALSE)</f>
        <v>1998</v>
      </c>
    </row>
    <row r="298" spans="1:5" ht="18.75" x14ac:dyDescent="0.3">
      <c r="A298" s="7">
        <v>2014</v>
      </c>
      <c r="B298" s="7" t="s">
        <v>44</v>
      </c>
      <c r="C298" s="7" t="s">
        <v>7</v>
      </c>
      <c r="D298" s="8">
        <v>73915.28</v>
      </c>
      <c r="E298">
        <f>VLOOKUP(B298,'B. Store opening dates'!$A$6:$C$2448,2,FALSE)</f>
        <v>1998</v>
      </c>
    </row>
    <row r="299" spans="1:5" ht="18.75" x14ac:dyDescent="0.3">
      <c r="A299" s="7">
        <v>2015</v>
      </c>
      <c r="B299" s="7" t="s">
        <v>44</v>
      </c>
      <c r="C299" s="7" t="s">
        <v>8</v>
      </c>
      <c r="D299" s="8">
        <v>696300.9</v>
      </c>
      <c r="E299">
        <f>VLOOKUP(B299,'B. Store opening dates'!$A$6:$C$2448,2,FALSE)</f>
        <v>1998</v>
      </c>
    </row>
    <row r="300" spans="1:5" ht="18.75" x14ac:dyDescent="0.3">
      <c r="A300" s="7">
        <v>2014</v>
      </c>
      <c r="B300" s="7" t="s">
        <v>44</v>
      </c>
      <c r="C300" s="7" t="s">
        <v>8</v>
      </c>
      <c r="D300" s="8">
        <v>726688.14</v>
      </c>
      <c r="E300">
        <f>VLOOKUP(B300,'B. Store opening dates'!$A$6:$C$2448,2,FALSE)</f>
        <v>1998</v>
      </c>
    </row>
    <row r="301" spans="1:5" ht="18.75" x14ac:dyDescent="0.3">
      <c r="A301" s="7">
        <v>2015</v>
      </c>
      <c r="B301" s="7" t="s">
        <v>45</v>
      </c>
      <c r="C301" s="7" t="s">
        <v>5</v>
      </c>
      <c r="D301" s="8">
        <v>541142.12</v>
      </c>
      <c r="E301">
        <f>VLOOKUP(B301,'B. Store opening dates'!$A$6:$C$2448,2,FALSE)</f>
        <v>1998</v>
      </c>
    </row>
    <row r="302" spans="1:5" ht="18.75" x14ac:dyDescent="0.3">
      <c r="A302" s="7">
        <v>2014</v>
      </c>
      <c r="B302" s="7" t="s">
        <v>45</v>
      </c>
      <c r="C302" s="7" t="s">
        <v>5</v>
      </c>
      <c r="D302" s="8">
        <v>595414.37</v>
      </c>
      <c r="E302">
        <f>VLOOKUP(B302,'B. Store opening dates'!$A$6:$C$2448,2,FALSE)</f>
        <v>1998</v>
      </c>
    </row>
    <row r="303" spans="1:5" ht="18.75" x14ac:dyDescent="0.3">
      <c r="A303" s="7">
        <v>2015</v>
      </c>
      <c r="B303" s="7" t="s">
        <v>45</v>
      </c>
      <c r="C303" s="7" t="s">
        <v>6</v>
      </c>
      <c r="D303" s="8">
        <v>328614.75</v>
      </c>
      <c r="E303">
        <f>VLOOKUP(B303,'B. Store opening dates'!$A$6:$C$2448,2,FALSE)</f>
        <v>1998</v>
      </c>
    </row>
    <row r="304" spans="1:5" ht="18.75" x14ac:dyDescent="0.3">
      <c r="A304" s="7">
        <v>2014</v>
      </c>
      <c r="B304" s="7" t="s">
        <v>45</v>
      </c>
      <c r="C304" s="7" t="s">
        <v>6</v>
      </c>
      <c r="D304" s="8">
        <v>227542.01</v>
      </c>
      <c r="E304">
        <f>VLOOKUP(B304,'B. Store opening dates'!$A$6:$C$2448,2,FALSE)</f>
        <v>1998</v>
      </c>
    </row>
    <row r="305" spans="1:5" ht="18.75" x14ac:dyDescent="0.3">
      <c r="A305" s="7">
        <v>2015</v>
      </c>
      <c r="B305" s="7" t="s">
        <v>45</v>
      </c>
      <c r="C305" s="7" t="s">
        <v>7</v>
      </c>
      <c r="D305" s="8">
        <v>73204.17</v>
      </c>
      <c r="E305">
        <f>VLOOKUP(B305,'B. Store opening dates'!$A$6:$C$2448,2,FALSE)</f>
        <v>1998</v>
      </c>
    </row>
    <row r="306" spans="1:5" ht="18.75" x14ac:dyDescent="0.3">
      <c r="A306" s="7">
        <v>2014</v>
      </c>
      <c r="B306" s="7" t="s">
        <v>45</v>
      </c>
      <c r="C306" s="7" t="s">
        <v>7</v>
      </c>
      <c r="D306" s="8">
        <v>77914.460000000006</v>
      </c>
      <c r="E306">
        <f>VLOOKUP(B306,'B. Store opening dates'!$A$6:$C$2448,2,FALSE)</f>
        <v>1998</v>
      </c>
    </row>
    <row r="307" spans="1:5" ht="18.75" x14ac:dyDescent="0.3">
      <c r="A307" s="7">
        <v>2015</v>
      </c>
      <c r="B307" s="7" t="s">
        <v>45</v>
      </c>
      <c r="C307" s="7" t="s">
        <v>8</v>
      </c>
      <c r="D307" s="8">
        <v>526435.57999999996</v>
      </c>
      <c r="E307">
        <f>VLOOKUP(B307,'B. Store opening dates'!$A$6:$C$2448,2,FALSE)</f>
        <v>1998</v>
      </c>
    </row>
    <row r="308" spans="1:5" ht="18.75" x14ac:dyDescent="0.3">
      <c r="A308" s="7">
        <v>2014</v>
      </c>
      <c r="B308" s="7" t="s">
        <v>45</v>
      </c>
      <c r="C308" s="7" t="s">
        <v>8</v>
      </c>
      <c r="D308" s="8">
        <v>551840.88</v>
      </c>
      <c r="E308">
        <f>VLOOKUP(B308,'B. Store opening dates'!$A$6:$C$2448,2,FALSE)</f>
        <v>1998</v>
      </c>
    </row>
    <row r="309" spans="1:5" ht="18.75" x14ac:dyDescent="0.3">
      <c r="A309" s="7">
        <v>2015</v>
      </c>
      <c r="B309" s="7" t="s">
        <v>46</v>
      </c>
      <c r="C309" s="7" t="s">
        <v>5</v>
      </c>
      <c r="D309" s="8">
        <v>882397.12</v>
      </c>
      <c r="E309">
        <f>VLOOKUP(B309,'B. Store opening dates'!$A$6:$C$2448,2,FALSE)</f>
        <v>1998</v>
      </c>
    </row>
    <row r="310" spans="1:5" ht="18.75" x14ac:dyDescent="0.3">
      <c r="A310" s="7">
        <v>2014</v>
      </c>
      <c r="B310" s="7" t="s">
        <v>46</v>
      </c>
      <c r="C310" s="7" t="s">
        <v>5</v>
      </c>
      <c r="D310" s="8">
        <v>966495.72</v>
      </c>
      <c r="E310">
        <f>VLOOKUP(B310,'B. Store opening dates'!$A$6:$C$2448,2,FALSE)</f>
        <v>1998</v>
      </c>
    </row>
    <row r="311" spans="1:5" ht="18.75" x14ac:dyDescent="0.3">
      <c r="A311" s="7">
        <v>2015</v>
      </c>
      <c r="B311" s="7" t="s">
        <v>46</v>
      </c>
      <c r="C311" s="7" t="s">
        <v>6</v>
      </c>
      <c r="D311" s="8">
        <v>229299.07</v>
      </c>
      <c r="E311">
        <f>VLOOKUP(B311,'B. Store opening dates'!$A$6:$C$2448,2,FALSE)</f>
        <v>1998</v>
      </c>
    </row>
    <row r="312" spans="1:5" ht="18.75" x14ac:dyDescent="0.3">
      <c r="A312" s="7">
        <v>2014</v>
      </c>
      <c r="B312" s="7" t="s">
        <v>46</v>
      </c>
      <c r="C312" s="7" t="s">
        <v>6</v>
      </c>
      <c r="D312" s="8">
        <v>158390.81</v>
      </c>
      <c r="E312">
        <f>VLOOKUP(B312,'B. Store opening dates'!$A$6:$C$2448,2,FALSE)</f>
        <v>1998</v>
      </c>
    </row>
    <row r="313" spans="1:5" ht="18.75" x14ac:dyDescent="0.3">
      <c r="A313" s="7">
        <v>2015</v>
      </c>
      <c r="B313" s="7" t="s">
        <v>46</v>
      </c>
      <c r="C313" s="7" t="s">
        <v>7</v>
      </c>
      <c r="D313" s="8">
        <v>95839.78</v>
      </c>
      <c r="E313">
        <f>VLOOKUP(B313,'B. Store opening dates'!$A$6:$C$2448,2,FALSE)</f>
        <v>1998</v>
      </c>
    </row>
    <row r="314" spans="1:5" ht="18.75" x14ac:dyDescent="0.3">
      <c r="A314" s="7">
        <v>2014</v>
      </c>
      <c r="B314" s="7" t="s">
        <v>46</v>
      </c>
      <c r="C314" s="7" t="s">
        <v>7</v>
      </c>
      <c r="D314" s="8">
        <v>101386.22</v>
      </c>
      <c r="E314">
        <f>VLOOKUP(B314,'B. Store opening dates'!$A$6:$C$2448,2,FALSE)</f>
        <v>1998</v>
      </c>
    </row>
    <row r="315" spans="1:5" ht="18.75" x14ac:dyDescent="0.3">
      <c r="A315" s="7">
        <v>2015</v>
      </c>
      <c r="B315" s="7" t="s">
        <v>46</v>
      </c>
      <c r="C315" s="7" t="s">
        <v>8</v>
      </c>
      <c r="D315" s="8">
        <v>671081.62</v>
      </c>
      <c r="E315">
        <f>VLOOKUP(B315,'B. Store opening dates'!$A$6:$C$2448,2,FALSE)</f>
        <v>1998</v>
      </c>
    </row>
    <row r="316" spans="1:5" ht="18.75" x14ac:dyDescent="0.3">
      <c r="A316" s="7">
        <v>2014</v>
      </c>
      <c r="B316" s="7" t="s">
        <v>46</v>
      </c>
      <c r="C316" s="7" t="s">
        <v>8</v>
      </c>
      <c r="D316" s="8">
        <v>691366.6</v>
      </c>
      <c r="E316">
        <f>VLOOKUP(B316,'B. Store opening dates'!$A$6:$C$2448,2,FALSE)</f>
        <v>1998</v>
      </c>
    </row>
    <row r="317" spans="1:5" ht="18.75" x14ac:dyDescent="0.3">
      <c r="A317" s="7">
        <v>2015</v>
      </c>
      <c r="B317" s="7" t="s">
        <v>47</v>
      </c>
      <c r="C317" s="7" t="s">
        <v>5</v>
      </c>
      <c r="D317" s="8">
        <v>690411.18</v>
      </c>
      <c r="E317">
        <f>VLOOKUP(B317,'B. Store opening dates'!$A$6:$C$2448,2,FALSE)</f>
        <v>1998</v>
      </c>
    </row>
    <row r="318" spans="1:5" ht="18.75" x14ac:dyDescent="0.3">
      <c r="A318" s="7">
        <v>2014</v>
      </c>
      <c r="B318" s="7" t="s">
        <v>47</v>
      </c>
      <c r="C318" s="7" t="s">
        <v>5</v>
      </c>
      <c r="D318" s="8">
        <v>751972.31</v>
      </c>
      <c r="E318">
        <f>VLOOKUP(B318,'B. Store opening dates'!$A$6:$C$2448,2,FALSE)</f>
        <v>1998</v>
      </c>
    </row>
    <row r="319" spans="1:5" ht="18.75" x14ac:dyDescent="0.3">
      <c r="A319" s="7">
        <v>2015</v>
      </c>
      <c r="B319" s="7" t="s">
        <v>47</v>
      </c>
      <c r="C319" s="7" t="s">
        <v>6</v>
      </c>
      <c r="D319" s="8">
        <v>214119.8</v>
      </c>
      <c r="E319">
        <f>VLOOKUP(B319,'B. Store opening dates'!$A$6:$C$2448,2,FALSE)</f>
        <v>1998</v>
      </c>
    </row>
    <row r="320" spans="1:5" ht="18.75" x14ac:dyDescent="0.3">
      <c r="A320" s="7">
        <v>2014</v>
      </c>
      <c r="B320" s="7" t="s">
        <v>47</v>
      </c>
      <c r="C320" s="7" t="s">
        <v>6</v>
      </c>
      <c r="D320" s="8">
        <v>148391.79</v>
      </c>
      <c r="E320">
        <f>VLOOKUP(B320,'B. Store opening dates'!$A$6:$C$2448,2,FALSE)</f>
        <v>1998</v>
      </c>
    </row>
    <row r="321" spans="1:5" ht="18.75" x14ac:dyDescent="0.3">
      <c r="A321" s="7">
        <v>2015</v>
      </c>
      <c r="B321" s="7" t="s">
        <v>47</v>
      </c>
      <c r="C321" s="7" t="s">
        <v>7</v>
      </c>
      <c r="D321" s="8">
        <v>145721.74</v>
      </c>
      <c r="E321">
        <f>VLOOKUP(B321,'B. Store opening dates'!$A$6:$C$2448,2,FALSE)</f>
        <v>1998</v>
      </c>
    </row>
    <row r="322" spans="1:5" ht="18.75" x14ac:dyDescent="0.3">
      <c r="A322" s="7">
        <v>2014</v>
      </c>
      <c r="B322" s="7" t="s">
        <v>47</v>
      </c>
      <c r="C322" s="7" t="s">
        <v>7</v>
      </c>
      <c r="D322" s="8">
        <v>153746.65</v>
      </c>
      <c r="E322">
        <f>VLOOKUP(B322,'B. Store opening dates'!$A$6:$C$2448,2,FALSE)</f>
        <v>1998</v>
      </c>
    </row>
    <row r="323" spans="1:5" ht="18.75" x14ac:dyDescent="0.3">
      <c r="A323" s="7">
        <v>2015</v>
      </c>
      <c r="B323" s="7" t="s">
        <v>47</v>
      </c>
      <c r="C323" s="7" t="s">
        <v>8</v>
      </c>
      <c r="D323" s="8">
        <v>673060.57</v>
      </c>
      <c r="E323">
        <f>VLOOKUP(B323,'B. Store opening dates'!$A$6:$C$2448,2,FALSE)</f>
        <v>1998</v>
      </c>
    </row>
    <row r="324" spans="1:5" ht="18.75" x14ac:dyDescent="0.3">
      <c r="A324" s="7">
        <v>2014</v>
      </c>
      <c r="B324" s="7" t="s">
        <v>47</v>
      </c>
      <c r="C324" s="7" t="s">
        <v>8</v>
      </c>
      <c r="D324" s="8">
        <v>706087.49</v>
      </c>
      <c r="E324">
        <f>VLOOKUP(B324,'B. Store opening dates'!$A$6:$C$2448,2,FALSE)</f>
        <v>1998</v>
      </c>
    </row>
    <row r="325" spans="1:5" ht="18.75" x14ac:dyDescent="0.3">
      <c r="A325" s="7">
        <v>2015</v>
      </c>
      <c r="B325" s="7" t="s">
        <v>48</v>
      </c>
      <c r="C325" s="7" t="s">
        <v>5</v>
      </c>
      <c r="D325" s="8">
        <v>697046.18</v>
      </c>
      <c r="E325">
        <f>VLOOKUP(B325,'B. Store opening dates'!$A$6:$C$2448,2,FALSE)</f>
        <v>1998</v>
      </c>
    </row>
    <row r="326" spans="1:5" ht="18.75" x14ac:dyDescent="0.3">
      <c r="A326" s="7">
        <v>2014</v>
      </c>
      <c r="B326" s="7" t="s">
        <v>48</v>
      </c>
      <c r="C326" s="7" t="s">
        <v>5</v>
      </c>
      <c r="D326" s="8">
        <v>770255.49</v>
      </c>
      <c r="E326">
        <f>VLOOKUP(B326,'B. Store opening dates'!$A$6:$C$2448,2,FALSE)</f>
        <v>1998</v>
      </c>
    </row>
    <row r="327" spans="1:5" ht="18.75" x14ac:dyDescent="0.3">
      <c r="A327" s="7">
        <v>2015</v>
      </c>
      <c r="B327" s="7" t="s">
        <v>48</v>
      </c>
      <c r="C327" s="7" t="s">
        <v>6</v>
      </c>
      <c r="D327" s="8">
        <v>423658.65</v>
      </c>
      <c r="E327">
        <f>VLOOKUP(B327,'B. Store opening dates'!$A$6:$C$2448,2,FALSE)</f>
        <v>1998</v>
      </c>
    </row>
    <row r="328" spans="1:5" ht="18.75" x14ac:dyDescent="0.3">
      <c r="A328" s="7">
        <v>2014</v>
      </c>
      <c r="B328" s="7" t="s">
        <v>48</v>
      </c>
      <c r="C328" s="7" t="s">
        <v>6</v>
      </c>
      <c r="D328" s="8">
        <v>303149.63</v>
      </c>
      <c r="E328">
        <f>VLOOKUP(B328,'B. Store opening dates'!$A$6:$C$2448,2,FALSE)</f>
        <v>1998</v>
      </c>
    </row>
    <row r="329" spans="1:5" ht="18.75" x14ac:dyDescent="0.3">
      <c r="A329" s="7">
        <v>2015</v>
      </c>
      <c r="B329" s="7" t="s">
        <v>48</v>
      </c>
      <c r="C329" s="7" t="s">
        <v>7</v>
      </c>
      <c r="D329" s="8">
        <v>81403.13</v>
      </c>
      <c r="E329">
        <f>VLOOKUP(B329,'B. Store opening dates'!$A$6:$C$2448,2,FALSE)</f>
        <v>1998</v>
      </c>
    </row>
    <row r="330" spans="1:5" ht="18.75" x14ac:dyDescent="0.3">
      <c r="A330" s="7">
        <v>2014</v>
      </c>
      <c r="B330" s="7" t="s">
        <v>48</v>
      </c>
      <c r="C330" s="7" t="s">
        <v>7</v>
      </c>
      <c r="D330" s="8">
        <v>85701.29</v>
      </c>
      <c r="E330">
        <f>VLOOKUP(B330,'B. Store opening dates'!$A$6:$C$2448,2,FALSE)</f>
        <v>1998</v>
      </c>
    </row>
    <row r="331" spans="1:5" ht="18.75" x14ac:dyDescent="0.3">
      <c r="A331" s="7">
        <v>2015</v>
      </c>
      <c r="B331" s="7" t="s">
        <v>48</v>
      </c>
      <c r="C331" s="7" t="s">
        <v>8</v>
      </c>
      <c r="D331" s="8">
        <v>655700.79</v>
      </c>
      <c r="E331">
        <f>VLOOKUP(B331,'B. Store opening dates'!$A$6:$C$2448,2,FALSE)</f>
        <v>1998</v>
      </c>
    </row>
    <row r="332" spans="1:5" ht="18.75" x14ac:dyDescent="0.3">
      <c r="A332" s="7">
        <v>2014</v>
      </c>
      <c r="B332" s="7" t="s">
        <v>48</v>
      </c>
      <c r="C332" s="7" t="s">
        <v>8</v>
      </c>
      <c r="D332" s="8">
        <v>688533.49</v>
      </c>
      <c r="E332">
        <f>VLOOKUP(B332,'B. Store opening dates'!$A$6:$C$2448,2,FALSE)</f>
        <v>1998</v>
      </c>
    </row>
    <row r="333" spans="1:5" ht="18.75" x14ac:dyDescent="0.3">
      <c r="A333" s="7">
        <v>2015</v>
      </c>
      <c r="B333" s="7" t="s">
        <v>49</v>
      </c>
      <c r="C333" s="7" t="s">
        <v>5</v>
      </c>
      <c r="D333" s="8">
        <v>680672.46</v>
      </c>
      <c r="E333">
        <f>VLOOKUP(B333,'B. Store opening dates'!$A$6:$C$2448,2,FALSE)</f>
        <v>1998</v>
      </c>
    </row>
    <row r="334" spans="1:5" ht="18.75" x14ac:dyDescent="0.3">
      <c r="A334" s="7">
        <v>2014</v>
      </c>
      <c r="B334" s="7" t="s">
        <v>49</v>
      </c>
      <c r="C334" s="7" t="s">
        <v>5</v>
      </c>
      <c r="D334" s="8">
        <v>741464.69</v>
      </c>
      <c r="E334">
        <f>VLOOKUP(B334,'B. Store opening dates'!$A$6:$C$2448,2,FALSE)</f>
        <v>1998</v>
      </c>
    </row>
    <row r="335" spans="1:5" ht="18.75" x14ac:dyDescent="0.3">
      <c r="A335" s="7">
        <v>2015</v>
      </c>
      <c r="B335" s="7" t="s">
        <v>49</v>
      </c>
      <c r="C335" s="7" t="s">
        <v>6</v>
      </c>
      <c r="D335" s="8">
        <v>318085.88</v>
      </c>
      <c r="E335">
        <f>VLOOKUP(B335,'B. Store opening dates'!$A$6:$C$2448,2,FALSE)</f>
        <v>1998</v>
      </c>
    </row>
    <row r="336" spans="1:5" ht="18.75" x14ac:dyDescent="0.3">
      <c r="A336" s="7">
        <v>2014</v>
      </c>
      <c r="B336" s="7" t="s">
        <v>49</v>
      </c>
      <c r="C336" s="7" t="s">
        <v>6</v>
      </c>
      <c r="D336" s="8">
        <v>233880.85</v>
      </c>
      <c r="E336">
        <f>VLOOKUP(B336,'B. Store opening dates'!$A$6:$C$2448,2,FALSE)</f>
        <v>1998</v>
      </c>
    </row>
    <row r="337" spans="1:5" ht="18.75" x14ac:dyDescent="0.3">
      <c r="A337" s="7">
        <v>2015</v>
      </c>
      <c r="B337" s="7" t="s">
        <v>49</v>
      </c>
      <c r="C337" s="7" t="s">
        <v>7</v>
      </c>
      <c r="D337" s="8">
        <v>65583.820000000007</v>
      </c>
      <c r="E337">
        <f>VLOOKUP(B337,'B. Store opening dates'!$A$6:$C$2448,2,FALSE)</f>
        <v>1998</v>
      </c>
    </row>
    <row r="338" spans="1:5" ht="18.75" x14ac:dyDescent="0.3">
      <c r="A338" s="7">
        <v>2014</v>
      </c>
      <c r="B338" s="7" t="s">
        <v>49</v>
      </c>
      <c r="C338" s="7" t="s">
        <v>7</v>
      </c>
      <c r="D338" s="8">
        <v>69387.98</v>
      </c>
      <c r="E338">
        <f>VLOOKUP(B338,'B. Store opening dates'!$A$6:$C$2448,2,FALSE)</f>
        <v>1998</v>
      </c>
    </row>
    <row r="339" spans="1:5" ht="18.75" x14ac:dyDescent="0.3">
      <c r="A339" s="7">
        <v>2015</v>
      </c>
      <c r="B339" s="7" t="s">
        <v>49</v>
      </c>
      <c r="C339" s="7" t="s">
        <v>8</v>
      </c>
      <c r="D339" s="8">
        <v>628150.76</v>
      </c>
      <c r="E339">
        <f>VLOOKUP(B339,'B. Store opening dates'!$A$6:$C$2448,2,FALSE)</f>
        <v>1998</v>
      </c>
    </row>
    <row r="340" spans="1:5" ht="18.75" x14ac:dyDescent="0.3">
      <c r="A340" s="7">
        <v>2014</v>
      </c>
      <c r="B340" s="7" t="s">
        <v>49</v>
      </c>
      <c r="C340" s="7" t="s">
        <v>8</v>
      </c>
      <c r="D340" s="8">
        <v>658921</v>
      </c>
      <c r="E340">
        <f>VLOOKUP(B340,'B. Store opening dates'!$A$6:$C$2448,2,FALSE)</f>
        <v>1998</v>
      </c>
    </row>
    <row r="341" spans="1:5" ht="18.75" x14ac:dyDescent="0.3">
      <c r="A341" s="7">
        <v>2015</v>
      </c>
      <c r="B341" s="7" t="s">
        <v>50</v>
      </c>
      <c r="C341" s="7" t="s">
        <v>5</v>
      </c>
      <c r="D341" s="8">
        <v>786494.1</v>
      </c>
      <c r="E341">
        <f>VLOOKUP(B341,'B. Store opening dates'!$A$6:$C$2448,2,FALSE)</f>
        <v>1999</v>
      </c>
    </row>
    <row r="342" spans="1:5" ht="18.75" x14ac:dyDescent="0.3">
      <c r="A342" s="7">
        <v>2014</v>
      </c>
      <c r="B342" s="7" t="s">
        <v>50</v>
      </c>
      <c r="C342" s="7" t="s">
        <v>5</v>
      </c>
      <c r="D342" s="8">
        <v>866828.27</v>
      </c>
      <c r="E342">
        <f>VLOOKUP(B342,'B. Store opening dates'!$A$6:$C$2448,2,FALSE)</f>
        <v>1999</v>
      </c>
    </row>
    <row r="343" spans="1:5" ht="18.75" x14ac:dyDescent="0.3">
      <c r="A343" s="7">
        <v>2015</v>
      </c>
      <c r="B343" s="7" t="s">
        <v>50</v>
      </c>
      <c r="C343" s="7" t="s">
        <v>6</v>
      </c>
      <c r="D343" s="8">
        <v>243483.07</v>
      </c>
      <c r="E343">
        <f>VLOOKUP(B343,'B. Store opening dates'!$A$6:$C$2448,2,FALSE)</f>
        <v>1999</v>
      </c>
    </row>
    <row r="344" spans="1:5" ht="18.75" x14ac:dyDescent="0.3">
      <c r="A344" s="7">
        <v>2014</v>
      </c>
      <c r="B344" s="7" t="s">
        <v>50</v>
      </c>
      <c r="C344" s="7" t="s">
        <v>6</v>
      </c>
      <c r="D344" s="8">
        <v>175562.61</v>
      </c>
      <c r="E344">
        <f>VLOOKUP(B344,'B. Store opening dates'!$A$6:$C$2448,2,FALSE)</f>
        <v>1999</v>
      </c>
    </row>
    <row r="345" spans="1:5" ht="18.75" x14ac:dyDescent="0.3">
      <c r="A345" s="7">
        <v>2015</v>
      </c>
      <c r="B345" s="7" t="s">
        <v>50</v>
      </c>
      <c r="C345" s="7" t="s">
        <v>7</v>
      </c>
      <c r="D345" s="8">
        <v>124580.58</v>
      </c>
      <c r="E345">
        <f>VLOOKUP(B345,'B. Store opening dates'!$A$6:$C$2448,2,FALSE)</f>
        <v>1999</v>
      </c>
    </row>
    <row r="346" spans="1:5" ht="18.75" x14ac:dyDescent="0.3">
      <c r="A346" s="7">
        <v>2014</v>
      </c>
      <c r="B346" s="7" t="s">
        <v>50</v>
      </c>
      <c r="C346" s="7" t="s">
        <v>7</v>
      </c>
      <c r="D346" s="8">
        <v>131016.37</v>
      </c>
      <c r="E346">
        <f>VLOOKUP(B346,'B. Store opening dates'!$A$6:$C$2448,2,FALSE)</f>
        <v>1999</v>
      </c>
    </row>
    <row r="347" spans="1:5" ht="18.75" x14ac:dyDescent="0.3">
      <c r="A347" s="7">
        <v>2015</v>
      </c>
      <c r="B347" s="7" t="s">
        <v>50</v>
      </c>
      <c r="C347" s="7" t="s">
        <v>8</v>
      </c>
      <c r="D347" s="8">
        <v>689003.33</v>
      </c>
      <c r="E347">
        <f>VLOOKUP(B347,'B. Store opening dates'!$A$6:$C$2448,2,FALSE)</f>
        <v>1999</v>
      </c>
    </row>
    <row r="348" spans="1:5" ht="18.75" x14ac:dyDescent="0.3">
      <c r="A348" s="7">
        <v>2014</v>
      </c>
      <c r="B348" s="7" t="s">
        <v>50</v>
      </c>
      <c r="C348" s="7" t="s">
        <v>8</v>
      </c>
      <c r="D348" s="8">
        <v>718969.49</v>
      </c>
      <c r="E348">
        <f>VLOOKUP(B348,'B. Store opening dates'!$A$6:$C$2448,2,FALSE)</f>
        <v>1999</v>
      </c>
    </row>
    <row r="349" spans="1:5" ht="18.75" x14ac:dyDescent="0.3">
      <c r="A349" s="7">
        <v>2015</v>
      </c>
      <c r="B349" s="7" t="s">
        <v>51</v>
      </c>
      <c r="C349" s="7" t="s">
        <v>5</v>
      </c>
      <c r="D349" s="8">
        <v>502127.73</v>
      </c>
      <c r="E349">
        <f>VLOOKUP(B349,'B. Store opening dates'!$A$6:$C$2448,2,FALSE)</f>
        <v>1999</v>
      </c>
    </row>
    <row r="350" spans="1:5" ht="18.75" x14ac:dyDescent="0.3">
      <c r="A350" s="7">
        <v>2014</v>
      </c>
      <c r="B350" s="7" t="s">
        <v>51</v>
      </c>
      <c r="C350" s="7" t="s">
        <v>5</v>
      </c>
      <c r="D350" s="8">
        <v>549488.28</v>
      </c>
      <c r="E350">
        <f>VLOOKUP(B350,'B. Store opening dates'!$A$6:$C$2448,2,FALSE)</f>
        <v>1999</v>
      </c>
    </row>
    <row r="351" spans="1:5" ht="18.75" x14ac:dyDescent="0.3">
      <c r="A351" s="7">
        <v>2015</v>
      </c>
      <c r="B351" s="7" t="s">
        <v>51</v>
      </c>
      <c r="C351" s="7" t="s">
        <v>6</v>
      </c>
      <c r="D351" s="8">
        <v>415425.31</v>
      </c>
      <c r="E351">
        <f>VLOOKUP(B351,'B. Store opening dates'!$A$6:$C$2448,2,FALSE)</f>
        <v>1999</v>
      </c>
    </row>
    <row r="352" spans="1:5" ht="18.75" x14ac:dyDescent="0.3">
      <c r="A352" s="7">
        <v>2014</v>
      </c>
      <c r="B352" s="7" t="s">
        <v>51</v>
      </c>
      <c r="C352" s="7" t="s">
        <v>6</v>
      </c>
      <c r="D352" s="8">
        <v>308221.78999999998</v>
      </c>
      <c r="E352">
        <f>VLOOKUP(B352,'B. Store opening dates'!$A$6:$C$2448,2,FALSE)</f>
        <v>1999</v>
      </c>
    </row>
    <row r="353" spans="1:5" ht="18.75" x14ac:dyDescent="0.3">
      <c r="A353" s="7">
        <v>2015</v>
      </c>
      <c r="B353" s="7" t="s">
        <v>51</v>
      </c>
      <c r="C353" s="7" t="s">
        <v>7</v>
      </c>
      <c r="D353" s="8">
        <v>223244.82</v>
      </c>
      <c r="E353">
        <f>VLOOKUP(B353,'B. Store opening dates'!$A$6:$C$2448,2,FALSE)</f>
        <v>1999</v>
      </c>
    </row>
    <row r="354" spans="1:5" ht="18.75" x14ac:dyDescent="0.3">
      <c r="A354" s="7">
        <v>2014</v>
      </c>
      <c r="B354" s="7" t="s">
        <v>51</v>
      </c>
      <c r="C354" s="7" t="s">
        <v>7</v>
      </c>
      <c r="D354" s="8">
        <v>235024.56</v>
      </c>
      <c r="E354">
        <f>VLOOKUP(B354,'B. Store opening dates'!$A$6:$C$2448,2,FALSE)</f>
        <v>1999</v>
      </c>
    </row>
    <row r="355" spans="1:5" ht="18.75" x14ac:dyDescent="0.3">
      <c r="A355" s="7">
        <v>2015</v>
      </c>
      <c r="B355" s="7" t="s">
        <v>51</v>
      </c>
      <c r="C355" s="7" t="s">
        <v>8</v>
      </c>
      <c r="D355" s="8">
        <v>470303.48</v>
      </c>
      <c r="E355">
        <f>VLOOKUP(B355,'B. Store opening dates'!$A$6:$C$2448,2,FALSE)</f>
        <v>1999</v>
      </c>
    </row>
    <row r="356" spans="1:5" ht="18.75" x14ac:dyDescent="0.3">
      <c r="A356" s="7">
        <v>2014</v>
      </c>
      <c r="B356" s="7" t="s">
        <v>51</v>
      </c>
      <c r="C356" s="7" t="s">
        <v>8</v>
      </c>
      <c r="D356" s="8">
        <v>493313.83</v>
      </c>
      <c r="E356">
        <f>VLOOKUP(B356,'B. Store opening dates'!$A$6:$C$2448,2,FALSE)</f>
        <v>1999</v>
      </c>
    </row>
    <row r="357" spans="1:5" ht="18.75" x14ac:dyDescent="0.3">
      <c r="A357" s="7">
        <v>2015</v>
      </c>
      <c r="B357" s="7" t="s">
        <v>52</v>
      </c>
      <c r="C357" s="7" t="s">
        <v>5</v>
      </c>
      <c r="D357" s="8">
        <v>753638.11</v>
      </c>
      <c r="E357">
        <f>VLOOKUP(B357,'B. Store opening dates'!$A$6:$C$2448,2,FALSE)</f>
        <v>1999</v>
      </c>
    </row>
    <row r="358" spans="1:5" ht="18.75" x14ac:dyDescent="0.3">
      <c r="A358" s="7">
        <v>2014</v>
      </c>
      <c r="B358" s="7" t="s">
        <v>52</v>
      </c>
      <c r="C358" s="7" t="s">
        <v>5</v>
      </c>
      <c r="D358" s="8">
        <v>835239.96</v>
      </c>
      <c r="E358">
        <f>VLOOKUP(B358,'B. Store opening dates'!$A$6:$C$2448,2,FALSE)</f>
        <v>1999</v>
      </c>
    </row>
    <row r="359" spans="1:5" ht="18.75" x14ac:dyDescent="0.3">
      <c r="A359" s="7">
        <v>2015</v>
      </c>
      <c r="B359" s="7" t="s">
        <v>52</v>
      </c>
      <c r="C359" s="7" t="s">
        <v>6</v>
      </c>
      <c r="D359" s="8">
        <v>258703.66</v>
      </c>
      <c r="E359">
        <f>VLOOKUP(B359,'B. Store opening dates'!$A$6:$C$2448,2,FALSE)</f>
        <v>1999</v>
      </c>
    </row>
    <row r="360" spans="1:5" ht="18.75" x14ac:dyDescent="0.3">
      <c r="A360" s="7">
        <v>2014</v>
      </c>
      <c r="B360" s="7" t="s">
        <v>52</v>
      </c>
      <c r="C360" s="7" t="s">
        <v>6</v>
      </c>
      <c r="D360" s="8">
        <v>187493.1</v>
      </c>
      <c r="E360">
        <f>VLOOKUP(B360,'B. Store opening dates'!$A$6:$C$2448,2,FALSE)</f>
        <v>1999</v>
      </c>
    </row>
    <row r="361" spans="1:5" ht="18.75" x14ac:dyDescent="0.3">
      <c r="A361" s="7">
        <v>2015</v>
      </c>
      <c r="B361" s="7" t="s">
        <v>52</v>
      </c>
      <c r="C361" s="7" t="s">
        <v>7</v>
      </c>
      <c r="D361" s="8">
        <v>173912.27</v>
      </c>
      <c r="E361">
        <f>VLOOKUP(B361,'B. Store opening dates'!$A$6:$C$2448,2,FALSE)</f>
        <v>1999</v>
      </c>
    </row>
    <row r="362" spans="1:5" ht="18.75" x14ac:dyDescent="0.3">
      <c r="A362" s="7">
        <v>2014</v>
      </c>
      <c r="B362" s="7" t="s">
        <v>52</v>
      </c>
      <c r="C362" s="7" t="s">
        <v>7</v>
      </c>
      <c r="D362" s="8">
        <v>181672.64</v>
      </c>
      <c r="E362">
        <f>VLOOKUP(B362,'B. Store opening dates'!$A$6:$C$2448,2,FALSE)</f>
        <v>1999</v>
      </c>
    </row>
    <row r="363" spans="1:5" ht="18.75" x14ac:dyDescent="0.3">
      <c r="A363" s="7">
        <v>2015</v>
      </c>
      <c r="B363" s="7" t="s">
        <v>52</v>
      </c>
      <c r="C363" s="7" t="s">
        <v>8</v>
      </c>
      <c r="D363" s="8">
        <v>407875.55</v>
      </c>
      <c r="E363">
        <f>VLOOKUP(B363,'B. Store opening dates'!$A$6:$C$2448,2,FALSE)</f>
        <v>1999</v>
      </c>
    </row>
    <row r="364" spans="1:5" ht="18.75" x14ac:dyDescent="0.3">
      <c r="A364" s="7">
        <v>2014</v>
      </c>
      <c r="B364" s="7" t="s">
        <v>52</v>
      </c>
      <c r="C364" s="7" t="s">
        <v>8</v>
      </c>
      <c r="D364" s="8">
        <v>427735.2</v>
      </c>
      <c r="E364">
        <f>VLOOKUP(B364,'B. Store opening dates'!$A$6:$C$2448,2,FALSE)</f>
        <v>1999</v>
      </c>
    </row>
    <row r="365" spans="1:5" ht="18.75" x14ac:dyDescent="0.3">
      <c r="A365" s="7">
        <v>2015</v>
      </c>
      <c r="B365" s="7" t="s">
        <v>53</v>
      </c>
      <c r="C365" s="7" t="s">
        <v>5</v>
      </c>
      <c r="D365" s="8">
        <v>524432.94999999995</v>
      </c>
      <c r="E365">
        <f>VLOOKUP(B365,'B. Store opening dates'!$A$6:$C$2448,2,FALSE)</f>
        <v>1999</v>
      </c>
    </row>
    <row r="366" spans="1:5" ht="18.75" x14ac:dyDescent="0.3">
      <c r="A366" s="7">
        <v>2014</v>
      </c>
      <c r="B366" s="7" t="s">
        <v>53</v>
      </c>
      <c r="C366" s="7" t="s">
        <v>5</v>
      </c>
      <c r="D366" s="8">
        <v>577970.46</v>
      </c>
      <c r="E366">
        <f>VLOOKUP(B366,'B. Store opening dates'!$A$6:$C$2448,2,FALSE)</f>
        <v>1999</v>
      </c>
    </row>
    <row r="367" spans="1:5" ht="18.75" x14ac:dyDescent="0.3">
      <c r="A367" s="7">
        <v>2015</v>
      </c>
      <c r="B367" s="7" t="s">
        <v>53</v>
      </c>
      <c r="C367" s="7" t="s">
        <v>6</v>
      </c>
      <c r="D367" s="8">
        <v>264245.34000000003</v>
      </c>
      <c r="E367">
        <f>VLOOKUP(B367,'B. Store opening dates'!$A$6:$C$2448,2,FALSE)</f>
        <v>1999</v>
      </c>
    </row>
    <row r="368" spans="1:5" ht="18.75" x14ac:dyDescent="0.3">
      <c r="A368" s="7">
        <v>2014</v>
      </c>
      <c r="B368" s="7" t="s">
        <v>53</v>
      </c>
      <c r="C368" s="7" t="s">
        <v>6</v>
      </c>
      <c r="D368" s="8">
        <v>188583.77</v>
      </c>
      <c r="E368">
        <f>VLOOKUP(B368,'B. Store opening dates'!$A$6:$C$2448,2,FALSE)</f>
        <v>1999</v>
      </c>
    </row>
    <row r="369" spans="1:5" ht="18.75" x14ac:dyDescent="0.3">
      <c r="A369" s="7">
        <v>2015</v>
      </c>
      <c r="B369" s="7" t="s">
        <v>53</v>
      </c>
      <c r="C369" s="7" t="s">
        <v>7</v>
      </c>
      <c r="D369" s="8">
        <v>92214.17</v>
      </c>
      <c r="E369">
        <f>VLOOKUP(B369,'B. Store opening dates'!$A$6:$C$2448,2,FALSE)</f>
        <v>1999</v>
      </c>
    </row>
    <row r="370" spans="1:5" ht="18.75" x14ac:dyDescent="0.3">
      <c r="A370" s="7">
        <v>2014</v>
      </c>
      <c r="B370" s="7" t="s">
        <v>53</v>
      </c>
      <c r="C370" s="7" t="s">
        <v>7</v>
      </c>
      <c r="D370" s="8">
        <v>97940.56</v>
      </c>
      <c r="E370">
        <f>VLOOKUP(B370,'B. Store opening dates'!$A$6:$C$2448,2,FALSE)</f>
        <v>1999</v>
      </c>
    </row>
    <row r="371" spans="1:5" ht="18.75" x14ac:dyDescent="0.3">
      <c r="A371" s="7">
        <v>2015</v>
      </c>
      <c r="B371" s="7" t="s">
        <v>53</v>
      </c>
      <c r="C371" s="7" t="s">
        <v>8</v>
      </c>
      <c r="D371" s="8">
        <v>623037.27</v>
      </c>
      <c r="E371">
        <f>VLOOKUP(B371,'B. Store opening dates'!$A$6:$C$2448,2,FALSE)</f>
        <v>1999</v>
      </c>
    </row>
    <row r="372" spans="1:5" ht="18.75" x14ac:dyDescent="0.3">
      <c r="A372" s="7">
        <v>2014</v>
      </c>
      <c r="B372" s="7" t="s">
        <v>53</v>
      </c>
      <c r="C372" s="7" t="s">
        <v>8</v>
      </c>
      <c r="D372" s="8">
        <v>641354.78</v>
      </c>
      <c r="E372">
        <f>VLOOKUP(B372,'B. Store opening dates'!$A$6:$C$2448,2,FALSE)</f>
        <v>1999</v>
      </c>
    </row>
    <row r="373" spans="1:5" ht="18.75" x14ac:dyDescent="0.3">
      <c r="A373" s="7">
        <v>2015</v>
      </c>
      <c r="B373" s="7" t="s">
        <v>54</v>
      </c>
      <c r="C373" s="7" t="s">
        <v>5</v>
      </c>
      <c r="D373" s="8">
        <v>601380.52</v>
      </c>
      <c r="E373">
        <f>VLOOKUP(B373,'B. Store opening dates'!$A$6:$C$2448,2,FALSE)</f>
        <v>1999</v>
      </c>
    </row>
    <row r="374" spans="1:5" ht="18.75" x14ac:dyDescent="0.3">
      <c r="A374" s="7">
        <v>2014</v>
      </c>
      <c r="B374" s="7" t="s">
        <v>54</v>
      </c>
      <c r="C374" s="7" t="s">
        <v>5</v>
      </c>
      <c r="D374" s="8">
        <v>666020.71</v>
      </c>
      <c r="E374">
        <f>VLOOKUP(B374,'B. Store opening dates'!$A$6:$C$2448,2,FALSE)</f>
        <v>1999</v>
      </c>
    </row>
    <row r="375" spans="1:5" ht="18.75" x14ac:dyDescent="0.3">
      <c r="A375" s="7">
        <v>2015</v>
      </c>
      <c r="B375" s="7" t="s">
        <v>54</v>
      </c>
      <c r="C375" s="7" t="s">
        <v>6</v>
      </c>
      <c r="D375" s="8">
        <v>406095.89</v>
      </c>
      <c r="E375">
        <f>VLOOKUP(B375,'B. Store opening dates'!$A$6:$C$2448,2,FALSE)</f>
        <v>1999</v>
      </c>
    </row>
    <row r="376" spans="1:5" ht="18.75" x14ac:dyDescent="0.3">
      <c r="A376" s="7">
        <v>2014</v>
      </c>
      <c r="B376" s="7" t="s">
        <v>54</v>
      </c>
      <c r="C376" s="7" t="s">
        <v>6</v>
      </c>
      <c r="D376" s="8">
        <v>292046.2</v>
      </c>
      <c r="E376">
        <f>VLOOKUP(B376,'B. Store opening dates'!$A$6:$C$2448,2,FALSE)</f>
        <v>1999</v>
      </c>
    </row>
    <row r="377" spans="1:5" ht="18.75" x14ac:dyDescent="0.3">
      <c r="A377" s="7">
        <v>2015</v>
      </c>
      <c r="B377" s="7" t="s">
        <v>54</v>
      </c>
      <c r="C377" s="7" t="s">
        <v>7</v>
      </c>
      <c r="D377" s="8">
        <v>118520.61</v>
      </c>
      <c r="E377">
        <f>VLOOKUP(B377,'B. Store opening dates'!$A$6:$C$2448,2,FALSE)</f>
        <v>1999</v>
      </c>
    </row>
    <row r="378" spans="1:5" ht="18.75" x14ac:dyDescent="0.3">
      <c r="A378" s="7">
        <v>2014</v>
      </c>
      <c r="B378" s="7" t="s">
        <v>54</v>
      </c>
      <c r="C378" s="7" t="s">
        <v>7</v>
      </c>
      <c r="D378" s="8">
        <v>125650.37</v>
      </c>
      <c r="E378">
        <f>VLOOKUP(B378,'B. Store opening dates'!$A$6:$C$2448,2,FALSE)</f>
        <v>1999</v>
      </c>
    </row>
    <row r="379" spans="1:5" ht="18.75" x14ac:dyDescent="0.3">
      <c r="A379" s="7">
        <v>2015</v>
      </c>
      <c r="B379" s="7" t="s">
        <v>54</v>
      </c>
      <c r="C379" s="7" t="s">
        <v>8</v>
      </c>
      <c r="D379" s="8">
        <v>784887.25</v>
      </c>
      <c r="E379">
        <f>VLOOKUP(B379,'B. Store opening dates'!$A$6:$C$2448,2,FALSE)</f>
        <v>1999</v>
      </c>
    </row>
    <row r="380" spans="1:5" ht="18.75" x14ac:dyDescent="0.3">
      <c r="A380" s="7">
        <v>2014</v>
      </c>
      <c r="B380" s="7" t="s">
        <v>54</v>
      </c>
      <c r="C380" s="7" t="s">
        <v>8</v>
      </c>
      <c r="D380" s="8">
        <v>815358.92</v>
      </c>
      <c r="E380">
        <f>VLOOKUP(B380,'B. Store opening dates'!$A$6:$C$2448,2,FALSE)</f>
        <v>1999</v>
      </c>
    </row>
    <row r="381" spans="1:5" ht="18.75" x14ac:dyDescent="0.3">
      <c r="A381" s="7">
        <v>2015</v>
      </c>
      <c r="B381" s="7" t="s">
        <v>55</v>
      </c>
      <c r="C381" s="7" t="s">
        <v>5</v>
      </c>
      <c r="D381" s="8">
        <v>533219.55000000005</v>
      </c>
      <c r="E381">
        <f>VLOOKUP(B381,'B. Store opening dates'!$A$6:$C$2448,2,FALSE)</f>
        <v>1999</v>
      </c>
    </row>
    <row r="382" spans="1:5" ht="18.75" x14ac:dyDescent="0.3">
      <c r="A382" s="7">
        <v>2014</v>
      </c>
      <c r="B382" s="7" t="s">
        <v>55</v>
      </c>
      <c r="C382" s="7" t="s">
        <v>5</v>
      </c>
      <c r="D382" s="8">
        <v>582325.19999999995</v>
      </c>
      <c r="E382">
        <f>VLOOKUP(B382,'B. Store opening dates'!$A$6:$C$2448,2,FALSE)</f>
        <v>1999</v>
      </c>
    </row>
    <row r="383" spans="1:5" ht="18.75" x14ac:dyDescent="0.3">
      <c r="A383" s="7">
        <v>2015</v>
      </c>
      <c r="B383" s="7" t="s">
        <v>55</v>
      </c>
      <c r="C383" s="7" t="s">
        <v>6</v>
      </c>
      <c r="D383" s="8">
        <v>297082.84999999998</v>
      </c>
      <c r="E383">
        <f>VLOOKUP(B383,'B. Store opening dates'!$A$6:$C$2448,2,FALSE)</f>
        <v>1999</v>
      </c>
    </row>
    <row r="384" spans="1:5" ht="18.75" x14ac:dyDescent="0.3">
      <c r="A384" s="7">
        <v>2014</v>
      </c>
      <c r="B384" s="7" t="s">
        <v>55</v>
      </c>
      <c r="C384" s="7" t="s">
        <v>6</v>
      </c>
      <c r="D384" s="8">
        <v>219392.74</v>
      </c>
      <c r="E384">
        <f>VLOOKUP(B384,'B. Store opening dates'!$A$6:$C$2448,2,FALSE)</f>
        <v>1999</v>
      </c>
    </row>
    <row r="385" spans="1:5" ht="18.75" x14ac:dyDescent="0.3">
      <c r="A385" s="7">
        <v>2015</v>
      </c>
      <c r="B385" s="7" t="s">
        <v>55</v>
      </c>
      <c r="C385" s="7" t="s">
        <v>7</v>
      </c>
      <c r="D385" s="8">
        <v>116110.23</v>
      </c>
      <c r="E385">
        <f>VLOOKUP(B385,'B. Store opening dates'!$A$6:$C$2448,2,FALSE)</f>
        <v>1999</v>
      </c>
    </row>
    <row r="386" spans="1:5" ht="18.75" x14ac:dyDescent="0.3">
      <c r="A386" s="7">
        <v>2014</v>
      </c>
      <c r="B386" s="7" t="s">
        <v>55</v>
      </c>
      <c r="C386" s="7" t="s">
        <v>7</v>
      </c>
      <c r="D386" s="8">
        <v>123211.5</v>
      </c>
      <c r="E386">
        <f>VLOOKUP(B386,'B. Store opening dates'!$A$6:$C$2448,2,FALSE)</f>
        <v>1999</v>
      </c>
    </row>
    <row r="387" spans="1:5" ht="18.75" x14ac:dyDescent="0.3">
      <c r="A387" s="7">
        <v>2015</v>
      </c>
      <c r="B387" s="7" t="s">
        <v>55</v>
      </c>
      <c r="C387" s="7" t="s">
        <v>8</v>
      </c>
      <c r="D387" s="8">
        <v>447169.69</v>
      </c>
      <c r="E387">
        <f>VLOOKUP(B387,'B. Store opening dates'!$A$6:$C$2448,2,FALSE)</f>
        <v>1999</v>
      </c>
    </row>
    <row r="388" spans="1:5" ht="18.75" x14ac:dyDescent="0.3">
      <c r="A388" s="7">
        <v>2014</v>
      </c>
      <c r="B388" s="7" t="s">
        <v>55</v>
      </c>
      <c r="C388" s="7" t="s">
        <v>8</v>
      </c>
      <c r="D388" s="8">
        <v>462666.18</v>
      </c>
      <c r="E388">
        <f>VLOOKUP(B388,'B. Store opening dates'!$A$6:$C$2448,2,FALSE)</f>
        <v>1999</v>
      </c>
    </row>
    <row r="389" spans="1:5" ht="18.75" x14ac:dyDescent="0.3">
      <c r="A389" s="7">
        <v>2015</v>
      </c>
      <c r="B389" s="7" t="s">
        <v>56</v>
      </c>
      <c r="C389" s="7" t="s">
        <v>5</v>
      </c>
      <c r="D389" s="8">
        <v>666803.59</v>
      </c>
      <c r="E389">
        <f>VLOOKUP(B389,'B. Store opening dates'!$A$6:$C$2448,2,FALSE)</f>
        <v>1999</v>
      </c>
    </row>
    <row r="390" spans="1:5" ht="18.75" x14ac:dyDescent="0.3">
      <c r="A390" s="7">
        <v>2014</v>
      </c>
      <c r="B390" s="7" t="s">
        <v>56</v>
      </c>
      <c r="C390" s="7" t="s">
        <v>5</v>
      </c>
      <c r="D390" s="8">
        <v>730879.58</v>
      </c>
      <c r="E390">
        <f>VLOOKUP(B390,'B. Store opening dates'!$A$6:$C$2448,2,FALSE)</f>
        <v>1999</v>
      </c>
    </row>
    <row r="391" spans="1:5" ht="18.75" x14ac:dyDescent="0.3">
      <c r="A391" s="7">
        <v>2015</v>
      </c>
      <c r="B391" s="7" t="s">
        <v>56</v>
      </c>
      <c r="C391" s="7" t="s">
        <v>6</v>
      </c>
      <c r="D391" s="8">
        <v>431198.22</v>
      </c>
      <c r="E391">
        <f>VLOOKUP(B391,'B. Store opening dates'!$A$6:$C$2448,2,FALSE)</f>
        <v>1999</v>
      </c>
    </row>
    <row r="392" spans="1:5" ht="18.75" x14ac:dyDescent="0.3">
      <c r="A392" s="7">
        <v>2014</v>
      </c>
      <c r="B392" s="7" t="s">
        <v>56</v>
      </c>
      <c r="C392" s="7" t="s">
        <v>6</v>
      </c>
      <c r="D392" s="8">
        <v>304353.52</v>
      </c>
      <c r="E392">
        <f>VLOOKUP(B392,'B. Store opening dates'!$A$6:$C$2448,2,FALSE)</f>
        <v>1999</v>
      </c>
    </row>
    <row r="393" spans="1:5" ht="18.75" x14ac:dyDescent="0.3">
      <c r="A393" s="7">
        <v>2015</v>
      </c>
      <c r="B393" s="7" t="s">
        <v>56</v>
      </c>
      <c r="C393" s="7" t="s">
        <v>7</v>
      </c>
      <c r="D393" s="8">
        <v>202387.23</v>
      </c>
      <c r="E393">
        <f>VLOOKUP(B393,'B. Store opening dates'!$A$6:$C$2448,2,FALSE)</f>
        <v>1999</v>
      </c>
    </row>
    <row r="394" spans="1:5" ht="18.75" x14ac:dyDescent="0.3">
      <c r="A394" s="7">
        <v>2014</v>
      </c>
      <c r="B394" s="7" t="s">
        <v>56</v>
      </c>
      <c r="C394" s="7" t="s">
        <v>7</v>
      </c>
      <c r="D394" s="8">
        <v>215394.41</v>
      </c>
      <c r="E394">
        <f>VLOOKUP(B394,'B. Store opening dates'!$A$6:$C$2448,2,FALSE)</f>
        <v>1999</v>
      </c>
    </row>
    <row r="395" spans="1:5" ht="18.75" x14ac:dyDescent="0.3">
      <c r="A395" s="7">
        <v>2015</v>
      </c>
      <c r="B395" s="7" t="s">
        <v>56</v>
      </c>
      <c r="C395" s="7" t="s">
        <v>8</v>
      </c>
      <c r="D395" s="8">
        <v>720237.64</v>
      </c>
      <c r="E395">
        <f>VLOOKUP(B395,'B. Store opening dates'!$A$6:$C$2448,2,FALSE)</f>
        <v>1999</v>
      </c>
    </row>
    <row r="396" spans="1:5" ht="18.75" x14ac:dyDescent="0.3">
      <c r="A396" s="7">
        <v>2014</v>
      </c>
      <c r="B396" s="7" t="s">
        <v>56</v>
      </c>
      <c r="C396" s="7" t="s">
        <v>8</v>
      </c>
      <c r="D396" s="8">
        <v>748059.87</v>
      </c>
      <c r="E396">
        <f>VLOOKUP(B396,'B. Store opening dates'!$A$6:$C$2448,2,FALSE)</f>
        <v>1999</v>
      </c>
    </row>
    <row r="397" spans="1:5" ht="18.75" x14ac:dyDescent="0.3">
      <c r="A397" s="7">
        <v>2015</v>
      </c>
      <c r="B397" s="7" t="s">
        <v>57</v>
      </c>
      <c r="C397" s="7" t="s">
        <v>5</v>
      </c>
      <c r="D397" s="8">
        <v>644216.81000000006</v>
      </c>
      <c r="E397">
        <f>VLOOKUP(B397,'B. Store opening dates'!$A$6:$C$2448,2,FALSE)</f>
        <v>1999</v>
      </c>
    </row>
    <row r="398" spans="1:5" ht="18.75" x14ac:dyDescent="0.3">
      <c r="A398" s="7">
        <v>2014</v>
      </c>
      <c r="B398" s="7" t="s">
        <v>57</v>
      </c>
      <c r="C398" s="7" t="s">
        <v>5</v>
      </c>
      <c r="D398" s="8">
        <v>707565.75</v>
      </c>
      <c r="E398">
        <f>VLOOKUP(B398,'B. Store opening dates'!$A$6:$C$2448,2,FALSE)</f>
        <v>1999</v>
      </c>
    </row>
    <row r="399" spans="1:5" ht="18.75" x14ac:dyDescent="0.3">
      <c r="A399" s="7">
        <v>2015</v>
      </c>
      <c r="B399" s="7" t="s">
        <v>57</v>
      </c>
      <c r="C399" s="7" t="s">
        <v>6</v>
      </c>
      <c r="D399" s="8">
        <v>578694.68000000005</v>
      </c>
      <c r="E399">
        <f>VLOOKUP(B399,'B. Store opening dates'!$A$6:$C$2448,2,FALSE)</f>
        <v>1999</v>
      </c>
    </row>
    <row r="400" spans="1:5" ht="18.75" x14ac:dyDescent="0.3">
      <c r="A400" s="7">
        <v>2014</v>
      </c>
      <c r="B400" s="7" t="s">
        <v>57</v>
      </c>
      <c r="C400" s="7" t="s">
        <v>6</v>
      </c>
      <c r="D400" s="8">
        <v>429807.94</v>
      </c>
      <c r="E400">
        <f>VLOOKUP(B400,'B. Store opening dates'!$A$6:$C$2448,2,FALSE)</f>
        <v>1999</v>
      </c>
    </row>
    <row r="401" spans="1:5" ht="18.75" x14ac:dyDescent="0.3">
      <c r="A401" s="7">
        <v>2015</v>
      </c>
      <c r="B401" s="7" t="s">
        <v>57</v>
      </c>
      <c r="C401" s="7" t="s">
        <v>7</v>
      </c>
      <c r="D401" s="8">
        <v>122798.37</v>
      </c>
      <c r="E401">
        <f>VLOOKUP(B401,'B. Store opening dates'!$A$6:$C$2448,2,FALSE)</f>
        <v>1999</v>
      </c>
    </row>
    <row r="402" spans="1:5" ht="18.75" x14ac:dyDescent="0.3">
      <c r="A402" s="7">
        <v>2014</v>
      </c>
      <c r="B402" s="7" t="s">
        <v>57</v>
      </c>
      <c r="C402" s="7" t="s">
        <v>7</v>
      </c>
      <c r="D402" s="8">
        <v>130100.03</v>
      </c>
      <c r="E402">
        <f>VLOOKUP(B402,'B. Store opening dates'!$A$6:$C$2448,2,FALSE)</f>
        <v>1999</v>
      </c>
    </row>
    <row r="403" spans="1:5" ht="18.75" x14ac:dyDescent="0.3">
      <c r="A403" s="7">
        <v>2015</v>
      </c>
      <c r="B403" s="7" t="s">
        <v>57</v>
      </c>
      <c r="C403" s="7" t="s">
        <v>8</v>
      </c>
      <c r="D403" s="8">
        <v>613260.86</v>
      </c>
      <c r="E403">
        <f>VLOOKUP(B403,'B. Store opening dates'!$A$6:$C$2448,2,FALSE)</f>
        <v>1999</v>
      </c>
    </row>
    <row r="404" spans="1:5" ht="18.75" x14ac:dyDescent="0.3">
      <c r="A404" s="7">
        <v>2014</v>
      </c>
      <c r="B404" s="7" t="s">
        <v>57</v>
      </c>
      <c r="C404" s="7" t="s">
        <v>8</v>
      </c>
      <c r="D404" s="8">
        <v>630761.36</v>
      </c>
      <c r="E404">
        <f>VLOOKUP(B404,'B. Store opening dates'!$A$6:$C$2448,2,FALSE)</f>
        <v>1999</v>
      </c>
    </row>
    <row r="405" spans="1:5" ht="18.75" x14ac:dyDescent="0.3">
      <c r="A405" s="7">
        <v>2015</v>
      </c>
      <c r="B405" s="7" t="s">
        <v>58</v>
      </c>
      <c r="C405" s="7" t="s">
        <v>5</v>
      </c>
      <c r="D405" s="8">
        <v>773616.69</v>
      </c>
      <c r="E405">
        <f>VLOOKUP(B405,'B. Store opening dates'!$A$6:$C$2448,2,FALSE)</f>
        <v>1999</v>
      </c>
    </row>
    <row r="406" spans="1:5" ht="18.75" x14ac:dyDescent="0.3">
      <c r="A406" s="7">
        <v>2014</v>
      </c>
      <c r="B406" s="7" t="s">
        <v>58</v>
      </c>
      <c r="C406" s="7" t="s">
        <v>5</v>
      </c>
      <c r="D406" s="8">
        <v>847958.02</v>
      </c>
      <c r="E406">
        <f>VLOOKUP(B406,'B. Store opening dates'!$A$6:$C$2448,2,FALSE)</f>
        <v>1999</v>
      </c>
    </row>
    <row r="407" spans="1:5" ht="18.75" x14ac:dyDescent="0.3">
      <c r="A407" s="7">
        <v>2015</v>
      </c>
      <c r="B407" s="7" t="s">
        <v>58</v>
      </c>
      <c r="C407" s="7" t="s">
        <v>6</v>
      </c>
      <c r="D407" s="8">
        <v>584182.71</v>
      </c>
      <c r="E407">
        <f>VLOOKUP(B407,'B. Store opening dates'!$A$6:$C$2448,2,FALSE)</f>
        <v>1999</v>
      </c>
    </row>
    <row r="408" spans="1:5" ht="18.75" x14ac:dyDescent="0.3">
      <c r="A408" s="7">
        <v>2014</v>
      </c>
      <c r="B408" s="7" t="s">
        <v>58</v>
      </c>
      <c r="C408" s="7" t="s">
        <v>6</v>
      </c>
      <c r="D408" s="8">
        <v>412730.96</v>
      </c>
      <c r="E408">
        <f>VLOOKUP(B408,'B. Store opening dates'!$A$6:$C$2448,2,FALSE)</f>
        <v>1999</v>
      </c>
    </row>
    <row r="409" spans="1:5" ht="18.75" x14ac:dyDescent="0.3">
      <c r="A409" s="7">
        <v>2015</v>
      </c>
      <c r="B409" s="7" t="s">
        <v>58</v>
      </c>
      <c r="C409" s="7" t="s">
        <v>7</v>
      </c>
      <c r="D409" s="8">
        <v>203372.22</v>
      </c>
      <c r="E409">
        <f>VLOOKUP(B409,'B. Store opening dates'!$A$6:$C$2448,2,FALSE)</f>
        <v>1999</v>
      </c>
    </row>
    <row r="410" spans="1:5" ht="18.75" x14ac:dyDescent="0.3">
      <c r="A410" s="7">
        <v>2014</v>
      </c>
      <c r="B410" s="7" t="s">
        <v>58</v>
      </c>
      <c r="C410" s="7" t="s">
        <v>7</v>
      </c>
      <c r="D410" s="8">
        <v>214390.24</v>
      </c>
      <c r="E410">
        <f>VLOOKUP(B410,'B. Store opening dates'!$A$6:$C$2448,2,FALSE)</f>
        <v>1999</v>
      </c>
    </row>
    <row r="411" spans="1:5" ht="18.75" x14ac:dyDescent="0.3">
      <c r="A411" s="7">
        <v>2015</v>
      </c>
      <c r="B411" s="7" t="s">
        <v>58</v>
      </c>
      <c r="C411" s="7" t="s">
        <v>8</v>
      </c>
      <c r="D411" s="8">
        <v>649885.28</v>
      </c>
      <c r="E411">
        <f>VLOOKUP(B411,'B. Store opening dates'!$A$6:$C$2448,2,FALSE)</f>
        <v>1999</v>
      </c>
    </row>
    <row r="412" spans="1:5" ht="18.75" x14ac:dyDescent="0.3">
      <c r="A412" s="7">
        <v>2014</v>
      </c>
      <c r="B412" s="7" t="s">
        <v>58</v>
      </c>
      <c r="C412" s="7" t="s">
        <v>8</v>
      </c>
      <c r="D412" s="8">
        <v>676080.16</v>
      </c>
      <c r="E412">
        <f>VLOOKUP(B412,'B. Store opening dates'!$A$6:$C$2448,2,FALSE)</f>
        <v>1999</v>
      </c>
    </row>
    <row r="413" spans="1:5" ht="18.75" x14ac:dyDescent="0.3">
      <c r="A413" s="7">
        <v>2015</v>
      </c>
      <c r="B413" s="7" t="s">
        <v>59</v>
      </c>
      <c r="C413" s="7" t="s">
        <v>5</v>
      </c>
      <c r="D413" s="8">
        <v>723184.74</v>
      </c>
      <c r="E413">
        <f>VLOOKUP(B413,'B. Store opening dates'!$A$6:$C$2448,2,FALSE)</f>
        <v>1999</v>
      </c>
    </row>
    <row r="414" spans="1:5" ht="18.75" x14ac:dyDescent="0.3">
      <c r="A414" s="7">
        <v>2014</v>
      </c>
      <c r="B414" s="7" t="s">
        <v>59</v>
      </c>
      <c r="C414" s="7" t="s">
        <v>5</v>
      </c>
      <c r="D414" s="8">
        <v>797171.17</v>
      </c>
      <c r="E414">
        <f>VLOOKUP(B414,'B. Store opening dates'!$A$6:$C$2448,2,FALSE)</f>
        <v>1999</v>
      </c>
    </row>
    <row r="415" spans="1:5" ht="18.75" x14ac:dyDescent="0.3">
      <c r="A415" s="7">
        <v>2015</v>
      </c>
      <c r="B415" s="7" t="s">
        <v>59</v>
      </c>
      <c r="C415" s="7" t="s">
        <v>6</v>
      </c>
      <c r="D415" s="8">
        <v>491287.91</v>
      </c>
      <c r="E415">
        <f>VLOOKUP(B415,'B. Store opening dates'!$A$6:$C$2448,2,FALSE)</f>
        <v>1999</v>
      </c>
    </row>
    <row r="416" spans="1:5" ht="18.75" x14ac:dyDescent="0.3">
      <c r="A416" s="7">
        <v>2014</v>
      </c>
      <c r="B416" s="7" t="s">
        <v>59</v>
      </c>
      <c r="C416" s="7" t="s">
        <v>6</v>
      </c>
      <c r="D416" s="8">
        <v>356286.37</v>
      </c>
      <c r="E416">
        <f>VLOOKUP(B416,'B. Store opening dates'!$A$6:$C$2448,2,FALSE)</f>
        <v>1999</v>
      </c>
    </row>
    <row r="417" spans="1:5" ht="18.75" x14ac:dyDescent="0.3">
      <c r="A417" s="7">
        <v>2015</v>
      </c>
      <c r="B417" s="7" t="s">
        <v>59</v>
      </c>
      <c r="C417" s="7" t="s">
        <v>7</v>
      </c>
      <c r="D417" s="8">
        <v>71231.820000000007</v>
      </c>
      <c r="E417">
        <f>VLOOKUP(B417,'B. Store opening dates'!$A$6:$C$2448,2,FALSE)</f>
        <v>1999</v>
      </c>
    </row>
    <row r="418" spans="1:5" ht="18.75" x14ac:dyDescent="0.3">
      <c r="A418" s="7">
        <v>2014</v>
      </c>
      <c r="B418" s="7" t="s">
        <v>59</v>
      </c>
      <c r="C418" s="7" t="s">
        <v>7</v>
      </c>
      <c r="D418" s="8">
        <v>75188.33</v>
      </c>
      <c r="E418">
        <f>VLOOKUP(B418,'B. Store opening dates'!$A$6:$C$2448,2,FALSE)</f>
        <v>1999</v>
      </c>
    </row>
    <row r="419" spans="1:5" ht="18.75" x14ac:dyDescent="0.3">
      <c r="A419" s="7">
        <v>2015</v>
      </c>
      <c r="B419" s="7" t="s">
        <v>59</v>
      </c>
      <c r="C419" s="7" t="s">
        <v>8</v>
      </c>
      <c r="D419" s="8">
        <v>778997.9</v>
      </c>
      <c r="E419">
        <f>VLOOKUP(B419,'B. Store opening dates'!$A$6:$C$2448,2,FALSE)</f>
        <v>1999</v>
      </c>
    </row>
    <row r="420" spans="1:5" ht="18.75" x14ac:dyDescent="0.3">
      <c r="A420" s="7">
        <v>2014</v>
      </c>
      <c r="B420" s="7" t="s">
        <v>59</v>
      </c>
      <c r="C420" s="7" t="s">
        <v>8</v>
      </c>
      <c r="D420" s="8">
        <v>810621.76</v>
      </c>
      <c r="E420">
        <f>VLOOKUP(B420,'B. Store opening dates'!$A$6:$C$2448,2,FALSE)</f>
        <v>1999</v>
      </c>
    </row>
    <row r="421" spans="1:5" ht="18.75" x14ac:dyDescent="0.3">
      <c r="A421" s="7">
        <v>2015</v>
      </c>
      <c r="B421" s="7" t="s">
        <v>60</v>
      </c>
      <c r="C421" s="7" t="s">
        <v>5</v>
      </c>
      <c r="D421" s="8">
        <v>678442.68</v>
      </c>
      <c r="E421">
        <f>VLOOKUP(B421,'B. Store opening dates'!$A$6:$C$2448,2,FALSE)</f>
        <v>1999</v>
      </c>
    </row>
    <row r="422" spans="1:5" ht="18.75" x14ac:dyDescent="0.3">
      <c r="A422" s="7">
        <v>2014</v>
      </c>
      <c r="B422" s="7" t="s">
        <v>60</v>
      </c>
      <c r="C422" s="7" t="s">
        <v>5</v>
      </c>
      <c r="D422" s="8">
        <v>743218.66</v>
      </c>
      <c r="E422">
        <f>VLOOKUP(B422,'B. Store opening dates'!$A$6:$C$2448,2,FALSE)</f>
        <v>1999</v>
      </c>
    </row>
    <row r="423" spans="1:5" ht="18.75" x14ac:dyDescent="0.3">
      <c r="A423" s="7">
        <v>2015</v>
      </c>
      <c r="B423" s="7" t="s">
        <v>60</v>
      </c>
      <c r="C423" s="7" t="s">
        <v>6</v>
      </c>
      <c r="D423" s="8">
        <v>356310.24</v>
      </c>
      <c r="E423">
        <f>VLOOKUP(B423,'B. Store opening dates'!$A$6:$C$2448,2,FALSE)</f>
        <v>1999</v>
      </c>
    </row>
    <row r="424" spans="1:5" ht="18.75" x14ac:dyDescent="0.3">
      <c r="A424" s="7">
        <v>2014</v>
      </c>
      <c r="B424" s="7" t="s">
        <v>60</v>
      </c>
      <c r="C424" s="7" t="s">
        <v>6</v>
      </c>
      <c r="D424" s="8">
        <v>255779.34</v>
      </c>
      <c r="E424">
        <f>VLOOKUP(B424,'B. Store opening dates'!$A$6:$C$2448,2,FALSE)</f>
        <v>1999</v>
      </c>
    </row>
    <row r="425" spans="1:5" ht="18.75" x14ac:dyDescent="0.3">
      <c r="A425" s="7">
        <v>2015</v>
      </c>
      <c r="B425" s="7" t="s">
        <v>60</v>
      </c>
      <c r="C425" s="7" t="s">
        <v>7</v>
      </c>
      <c r="D425" s="8">
        <v>201132.32</v>
      </c>
      <c r="E425">
        <f>VLOOKUP(B425,'B. Store opening dates'!$A$6:$C$2448,2,FALSE)</f>
        <v>1999</v>
      </c>
    </row>
    <row r="426" spans="1:5" ht="18.75" x14ac:dyDescent="0.3">
      <c r="A426" s="7">
        <v>2014</v>
      </c>
      <c r="B426" s="7" t="s">
        <v>60</v>
      </c>
      <c r="C426" s="7" t="s">
        <v>7</v>
      </c>
      <c r="D426" s="8">
        <v>212752.48</v>
      </c>
      <c r="E426">
        <f>VLOOKUP(B426,'B. Store opening dates'!$A$6:$C$2448,2,FALSE)</f>
        <v>1999</v>
      </c>
    </row>
    <row r="427" spans="1:5" ht="18.75" x14ac:dyDescent="0.3">
      <c r="A427" s="7">
        <v>2015</v>
      </c>
      <c r="B427" s="7" t="s">
        <v>60</v>
      </c>
      <c r="C427" s="7" t="s">
        <v>8</v>
      </c>
      <c r="D427" s="8">
        <v>401118.32</v>
      </c>
      <c r="E427">
        <f>VLOOKUP(B427,'B. Store opening dates'!$A$6:$C$2448,2,FALSE)</f>
        <v>1999</v>
      </c>
    </row>
    <row r="428" spans="1:5" ht="18.75" x14ac:dyDescent="0.3">
      <c r="A428" s="7">
        <v>2014</v>
      </c>
      <c r="B428" s="7" t="s">
        <v>60</v>
      </c>
      <c r="C428" s="7" t="s">
        <v>8</v>
      </c>
      <c r="D428" s="8">
        <v>419224.96</v>
      </c>
      <c r="E428">
        <f>VLOOKUP(B428,'B. Store opening dates'!$A$6:$C$2448,2,FALSE)</f>
        <v>1999</v>
      </c>
    </row>
    <row r="429" spans="1:5" ht="18.75" x14ac:dyDescent="0.3">
      <c r="A429" s="7">
        <v>2015</v>
      </c>
      <c r="B429" s="7" t="s">
        <v>61</v>
      </c>
      <c r="C429" s="7" t="s">
        <v>5</v>
      </c>
      <c r="D429" s="8">
        <v>902899.08</v>
      </c>
      <c r="E429">
        <f>VLOOKUP(B429,'B. Store opening dates'!$A$6:$C$2448,2,FALSE)</f>
        <v>1999</v>
      </c>
    </row>
    <row r="430" spans="1:5" ht="18.75" x14ac:dyDescent="0.3">
      <c r="A430" s="7">
        <v>2014</v>
      </c>
      <c r="B430" s="7" t="s">
        <v>61</v>
      </c>
      <c r="C430" s="7" t="s">
        <v>5</v>
      </c>
      <c r="D430" s="8">
        <v>983602.97</v>
      </c>
      <c r="E430">
        <f>VLOOKUP(B430,'B. Store opening dates'!$A$6:$C$2448,2,FALSE)</f>
        <v>1999</v>
      </c>
    </row>
    <row r="431" spans="1:5" ht="18.75" x14ac:dyDescent="0.3">
      <c r="A431" s="7">
        <v>2015</v>
      </c>
      <c r="B431" s="7" t="s">
        <v>61</v>
      </c>
      <c r="C431" s="7" t="s">
        <v>6</v>
      </c>
      <c r="D431" s="8">
        <v>357173.8</v>
      </c>
      <c r="E431">
        <f>VLOOKUP(B431,'B. Store opening dates'!$A$6:$C$2448,2,FALSE)</f>
        <v>1999</v>
      </c>
    </row>
    <row r="432" spans="1:5" ht="18.75" x14ac:dyDescent="0.3">
      <c r="A432" s="7">
        <v>2014</v>
      </c>
      <c r="B432" s="7" t="s">
        <v>61</v>
      </c>
      <c r="C432" s="7" t="s">
        <v>6</v>
      </c>
      <c r="D432" s="8">
        <v>250184.99</v>
      </c>
      <c r="E432">
        <f>VLOOKUP(B432,'B. Store opening dates'!$A$6:$C$2448,2,FALSE)</f>
        <v>1999</v>
      </c>
    </row>
    <row r="433" spans="1:5" ht="18.75" x14ac:dyDescent="0.3">
      <c r="A433" s="7">
        <v>2015</v>
      </c>
      <c r="B433" s="7" t="s">
        <v>61</v>
      </c>
      <c r="C433" s="7" t="s">
        <v>7</v>
      </c>
      <c r="D433" s="8">
        <v>54394.61</v>
      </c>
      <c r="E433">
        <f>VLOOKUP(B433,'B. Store opening dates'!$A$6:$C$2448,2,FALSE)</f>
        <v>1999</v>
      </c>
    </row>
    <row r="434" spans="1:5" ht="18.75" x14ac:dyDescent="0.3">
      <c r="A434" s="7">
        <v>2014</v>
      </c>
      <c r="B434" s="7" t="s">
        <v>61</v>
      </c>
      <c r="C434" s="7" t="s">
        <v>7</v>
      </c>
      <c r="D434" s="8">
        <v>57159.18</v>
      </c>
      <c r="E434">
        <f>VLOOKUP(B434,'B. Store opening dates'!$A$6:$C$2448,2,FALSE)</f>
        <v>1999</v>
      </c>
    </row>
    <row r="435" spans="1:5" ht="18.75" x14ac:dyDescent="0.3">
      <c r="A435" s="7">
        <v>2015</v>
      </c>
      <c r="B435" s="7" t="s">
        <v>61</v>
      </c>
      <c r="C435" s="7" t="s">
        <v>8</v>
      </c>
      <c r="D435" s="8">
        <v>644600.6</v>
      </c>
      <c r="E435">
        <f>VLOOKUP(B435,'B. Store opening dates'!$A$6:$C$2448,2,FALSE)</f>
        <v>1999</v>
      </c>
    </row>
    <row r="436" spans="1:5" ht="18.75" x14ac:dyDescent="0.3">
      <c r="A436" s="7">
        <v>2014</v>
      </c>
      <c r="B436" s="7" t="s">
        <v>61</v>
      </c>
      <c r="C436" s="7" t="s">
        <v>8</v>
      </c>
      <c r="D436" s="8">
        <v>667821.18999999994</v>
      </c>
      <c r="E436">
        <f>VLOOKUP(B436,'B. Store opening dates'!$A$6:$C$2448,2,FALSE)</f>
        <v>1999</v>
      </c>
    </row>
    <row r="437" spans="1:5" ht="18.75" x14ac:dyDescent="0.3">
      <c r="A437" s="7">
        <v>2015</v>
      </c>
      <c r="B437" s="7" t="s">
        <v>62</v>
      </c>
      <c r="C437" s="7" t="s">
        <v>5</v>
      </c>
      <c r="D437" s="8">
        <v>752905.11</v>
      </c>
      <c r="E437">
        <f>VLOOKUP(B437,'B. Store opening dates'!$A$6:$C$2448,2,FALSE)</f>
        <v>1999</v>
      </c>
    </row>
    <row r="438" spans="1:5" ht="18.75" x14ac:dyDescent="0.3">
      <c r="A438" s="7">
        <v>2014</v>
      </c>
      <c r="B438" s="7" t="s">
        <v>62</v>
      </c>
      <c r="C438" s="7" t="s">
        <v>5</v>
      </c>
      <c r="D438" s="8">
        <v>821218.62</v>
      </c>
      <c r="E438">
        <f>VLOOKUP(B438,'B. Store opening dates'!$A$6:$C$2448,2,FALSE)</f>
        <v>1999</v>
      </c>
    </row>
    <row r="439" spans="1:5" ht="18.75" x14ac:dyDescent="0.3">
      <c r="A439" s="7">
        <v>2015</v>
      </c>
      <c r="B439" s="7" t="s">
        <v>62</v>
      </c>
      <c r="C439" s="7" t="s">
        <v>6</v>
      </c>
      <c r="D439" s="8">
        <v>345087</v>
      </c>
      <c r="E439">
        <f>VLOOKUP(B439,'B. Store opening dates'!$A$6:$C$2448,2,FALSE)</f>
        <v>1999</v>
      </c>
    </row>
    <row r="440" spans="1:5" ht="18.75" x14ac:dyDescent="0.3">
      <c r="A440" s="7">
        <v>2014</v>
      </c>
      <c r="B440" s="7" t="s">
        <v>62</v>
      </c>
      <c r="C440" s="7" t="s">
        <v>6</v>
      </c>
      <c r="D440" s="8">
        <v>242152.1</v>
      </c>
      <c r="E440">
        <f>VLOOKUP(B440,'B. Store opening dates'!$A$6:$C$2448,2,FALSE)</f>
        <v>1999</v>
      </c>
    </row>
    <row r="441" spans="1:5" ht="18.75" x14ac:dyDescent="0.3">
      <c r="A441" s="7">
        <v>2015</v>
      </c>
      <c r="B441" s="7" t="s">
        <v>62</v>
      </c>
      <c r="C441" s="7" t="s">
        <v>7</v>
      </c>
      <c r="D441" s="8">
        <v>119671.21</v>
      </c>
      <c r="E441">
        <f>VLOOKUP(B441,'B. Store opening dates'!$A$6:$C$2448,2,FALSE)</f>
        <v>1999</v>
      </c>
    </row>
    <row r="442" spans="1:5" ht="18.75" x14ac:dyDescent="0.3">
      <c r="A442" s="7">
        <v>2014</v>
      </c>
      <c r="B442" s="7" t="s">
        <v>62</v>
      </c>
      <c r="C442" s="7" t="s">
        <v>7</v>
      </c>
      <c r="D442" s="8">
        <v>127605.04</v>
      </c>
      <c r="E442">
        <f>VLOOKUP(B442,'B. Store opening dates'!$A$6:$C$2448,2,FALSE)</f>
        <v>1999</v>
      </c>
    </row>
    <row r="443" spans="1:5" ht="18.75" x14ac:dyDescent="0.3">
      <c r="A443" s="7">
        <v>2015</v>
      </c>
      <c r="B443" s="7" t="s">
        <v>62</v>
      </c>
      <c r="C443" s="7" t="s">
        <v>8</v>
      </c>
      <c r="D443" s="8">
        <v>470434.53</v>
      </c>
      <c r="E443">
        <f>VLOOKUP(B443,'B. Store opening dates'!$A$6:$C$2448,2,FALSE)</f>
        <v>1999</v>
      </c>
    </row>
    <row r="444" spans="1:5" ht="18.75" x14ac:dyDescent="0.3">
      <c r="A444" s="7">
        <v>2014</v>
      </c>
      <c r="B444" s="7" t="s">
        <v>62</v>
      </c>
      <c r="C444" s="7" t="s">
        <v>8</v>
      </c>
      <c r="D444" s="8">
        <v>490099.69</v>
      </c>
      <c r="E444">
        <f>VLOOKUP(B444,'B. Store opening dates'!$A$6:$C$2448,2,FALSE)</f>
        <v>1999</v>
      </c>
    </row>
    <row r="445" spans="1:5" ht="18.75" x14ac:dyDescent="0.3">
      <c r="A445" s="7">
        <v>2015</v>
      </c>
      <c r="B445" s="7" t="s">
        <v>63</v>
      </c>
      <c r="C445" s="7" t="s">
        <v>5</v>
      </c>
      <c r="D445" s="8">
        <v>549694.05000000005</v>
      </c>
      <c r="E445">
        <f>VLOOKUP(B445,'B. Store opening dates'!$A$6:$C$2448,2,FALSE)</f>
        <v>1999</v>
      </c>
    </row>
    <row r="446" spans="1:5" ht="18.75" x14ac:dyDescent="0.3">
      <c r="A446" s="7">
        <v>2014</v>
      </c>
      <c r="B446" s="7" t="s">
        <v>63</v>
      </c>
      <c r="C446" s="7" t="s">
        <v>5</v>
      </c>
      <c r="D446" s="8">
        <v>601241.19999999995</v>
      </c>
      <c r="E446">
        <f>VLOOKUP(B446,'B. Store opening dates'!$A$6:$C$2448,2,FALSE)</f>
        <v>1999</v>
      </c>
    </row>
    <row r="447" spans="1:5" ht="18.75" x14ac:dyDescent="0.3">
      <c r="A447" s="7">
        <v>2015</v>
      </c>
      <c r="B447" s="7" t="s">
        <v>63</v>
      </c>
      <c r="C447" s="7" t="s">
        <v>6</v>
      </c>
      <c r="D447" s="8">
        <v>481174.08</v>
      </c>
      <c r="E447">
        <f>VLOOKUP(B447,'B. Store opening dates'!$A$6:$C$2448,2,FALSE)</f>
        <v>1999</v>
      </c>
    </row>
    <row r="448" spans="1:5" ht="18.75" x14ac:dyDescent="0.3">
      <c r="A448" s="7">
        <v>2014</v>
      </c>
      <c r="B448" s="7" t="s">
        <v>63</v>
      </c>
      <c r="C448" s="7" t="s">
        <v>6</v>
      </c>
      <c r="D448" s="8">
        <v>342152.44</v>
      </c>
      <c r="E448">
        <f>VLOOKUP(B448,'B. Store opening dates'!$A$6:$C$2448,2,FALSE)</f>
        <v>1999</v>
      </c>
    </row>
    <row r="449" spans="1:5" ht="18.75" x14ac:dyDescent="0.3">
      <c r="A449" s="7">
        <v>2015</v>
      </c>
      <c r="B449" s="7" t="s">
        <v>63</v>
      </c>
      <c r="C449" s="7" t="s">
        <v>7</v>
      </c>
      <c r="D449" s="8">
        <v>140995.09</v>
      </c>
      <c r="E449">
        <f>VLOOKUP(B449,'B. Store opening dates'!$A$6:$C$2448,2,FALSE)</f>
        <v>1999</v>
      </c>
    </row>
    <row r="450" spans="1:5" ht="18.75" x14ac:dyDescent="0.3">
      <c r="A450" s="7">
        <v>2014</v>
      </c>
      <c r="B450" s="7" t="s">
        <v>63</v>
      </c>
      <c r="C450" s="7" t="s">
        <v>7</v>
      </c>
      <c r="D450" s="8">
        <v>149129.1</v>
      </c>
      <c r="E450">
        <f>VLOOKUP(B450,'B. Store opening dates'!$A$6:$C$2448,2,FALSE)</f>
        <v>1999</v>
      </c>
    </row>
    <row r="451" spans="1:5" ht="18.75" x14ac:dyDescent="0.3">
      <c r="A451" s="7">
        <v>2015</v>
      </c>
      <c r="B451" s="7" t="s">
        <v>63</v>
      </c>
      <c r="C451" s="7" t="s">
        <v>8</v>
      </c>
      <c r="D451" s="8">
        <v>706028.65</v>
      </c>
      <c r="E451">
        <f>VLOOKUP(B451,'B. Store opening dates'!$A$6:$C$2448,2,FALSE)</f>
        <v>1999</v>
      </c>
    </row>
    <row r="452" spans="1:5" ht="18.75" x14ac:dyDescent="0.3">
      <c r="A452" s="7">
        <v>2014</v>
      </c>
      <c r="B452" s="7" t="s">
        <v>63</v>
      </c>
      <c r="C452" s="7" t="s">
        <v>8</v>
      </c>
      <c r="D452" s="8">
        <v>732422.04</v>
      </c>
      <c r="E452">
        <f>VLOOKUP(B452,'B. Store opening dates'!$A$6:$C$2448,2,FALSE)</f>
        <v>1999</v>
      </c>
    </row>
    <row r="453" spans="1:5" ht="18.75" x14ac:dyDescent="0.3">
      <c r="A453" s="7">
        <v>2015</v>
      </c>
      <c r="B453" s="7" t="s">
        <v>64</v>
      </c>
      <c r="C453" s="7" t="s">
        <v>5</v>
      </c>
      <c r="D453" s="8">
        <v>792438.6</v>
      </c>
      <c r="E453">
        <f>VLOOKUP(B453,'B. Store opening dates'!$A$6:$C$2448,2,FALSE)</f>
        <v>1999</v>
      </c>
    </row>
    <row r="454" spans="1:5" ht="18.75" x14ac:dyDescent="0.3">
      <c r="A454" s="7">
        <v>2014</v>
      </c>
      <c r="B454" s="7" t="s">
        <v>64</v>
      </c>
      <c r="C454" s="7" t="s">
        <v>5</v>
      </c>
      <c r="D454" s="8">
        <v>865014.51</v>
      </c>
      <c r="E454">
        <f>VLOOKUP(B454,'B. Store opening dates'!$A$6:$C$2448,2,FALSE)</f>
        <v>1999</v>
      </c>
    </row>
    <row r="455" spans="1:5" ht="18.75" x14ac:dyDescent="0.3">
      <c r="A455" s="7">
        <v>2015</v>
      </c>
      <c r="B455" s="7" t="s">
        <v>64</v>
      </c>
      <c r="C455" s="7" t="s">
        <v>6</v>
      </c>
      <c r="D455" s="8">
        <v>450709.66</v>
      </c>
      <c r="E455">
        <f>VLOOKUP(B455,'B. Store opening dates'!$A$6:$C$2448,2,FALSE)</f>
        <v>1999</v>
      </c>
    </row>
    <row r="456" spans="1:5" ht="18.75" x14ac:dyDescent="0.3">
      <c r="A456" s="7">
        <v>2014</v>
      </c>
      <c r="B456" s="7" t="s">
        <v>64</v>
      </c>
      <c r="C456" s="7" t="s">
        <v>6</v>
      </c>
      <c r="D456" s="8">
        <v>327182.17</v>
      </c>
      <c r="E456">
        <f>VLOOKUP(B456,'B. Store opening dates'!$A$6:$C$2448,2,FALSE)</f>
        <v>1999</v>
      </c>
    </row>
    <row r="457" spans="1:5" ht="18.75" x14ac:dyDescent="0.3">
      <c r="A457" s="7">
        <v>2015</v>
      </c>
      <c r="B457" s="7" t="s">
        <v>64</v>
      </c>
      <c r="C457" s="7" t="s">
        <v>7</v>
      </c>
      <c r="D457" s="8">
        <v>193945.54</v>
      </c>
      <c r="E457">
        <f>VLOOKUP(B457,'B. Store opening dates'!$A$6:$C$2448,2,FALSE)</f>
        <v>1999</v>
      </c>
    </row>
    <row r="458" spans="1:5" ht="18.75" x14ac:dyDescent="0.3">
      <c r="A458" s="7">
        <v>2014</v>
      </c>
      <c r="B458" s="7" t="s">
        <v>64</v>
      </c>
      <c r="C458" s="7" t="s">
        <v>7</v>
      </c>
      <c r="D458" s="8">
        <v>202776.29</v>
      </c>
      <c r="E458">
        <f>VLOOKUP(B458,'B. Store opening dates'!$A$6:$C$2448,2,FALSE)</f>
        <v>1999</v>
      </c>
    </row>
    <row r="459" spans="1:5" ht="18.75" x14ac:dyDescent="0.3">
      <c r="A459" s="7">
        <v>2015</v>
      </c>
      <c r="B459" s="7" t="s">
        <v>64</v>
      </c>
      <c r="C459" s="7" t="s">
        <v>8</v>
      </c>
      <c r="D459" s="8">
        <v>660180.73</v>
      </c>
      <c r="E459">
        <f>VLOOKUP(B459,'B. Store opening dates'!$A$6:$C$2448,2,FALSE)</f>
        <v>1999</v>
      </c>
    </row>
    <row r="460" spans="1:5" ht="18.75" x14ac:dyDescent="0.3">
      <c r="A460" s="7">
        <v>2014</v>
      </c>
      <c r="B460" s="7" t="s">
        <v>64</v>
      </c>
      <c r="C460" s="7" t="s">
        <v>8</v>
      </c>
      <c r="D460" s="8">
        <v>687005.58</v>
      </c>
      <c r="E460">
        <f>VLOOKUP(B460,'B. Store opening dates'!$A$6:$C$2448,2,FALSE)</f>
        <v>1999</v>
      </c>
    </row>
    <row r="461" spans="1:5" ht="18.75" x14ac:dyDescent="0.3">
      <c r="A461" s="7">
        <v>2015</v>
      </c>
      <c r="B461" s="7" t="s">
        <v>65</v>
      </c>
      <c r="C461" s="7" t="s">
        <v>5</v>
      </c>
      <c r="D461" s="8">
        <v>832515.55</v>
      </c>
      <c r="E461">
        <f>VLOOKUP(B461,'B. Store opening dates'!$A$6:$C$2448,2,FALSE)</f>
        <v>1999</v>
      </c>
    </row>
    <row r="462" spans="1:5" ht="18.75" x14ac:dyDescent="0.3">
      <c r="A462" s="7">
        <v>2014</v>
      </c>
      <c r="B462" s="7" t="s">
        <v>65</v>
      </c>
      <c r="C462" s="7" t="s">
        <v>5</v>
      </c>
      <c r="D462" s="8">
        <v>911613.43</v>
      </c>
      <c r="E462">
        <f>VLOOKUP(B462,'B. Store opening dates'!$A$6:$C$2448,2,FALSE)</f>
        <v>1999</v>
      </c>
    </row>
    <row r="463" spans="1:5" ht="18.75" x14ac:dyDescent="0.3">
      <c r="A463" s="7">
        <v>2015</v>
      </c>
      <c r="B463" s="7" t="s">
        <v>65</v>
      </c>
      <c r="C463" s="7" t="s">
        <v>6</v>
      </c>
      <c r="D463" s="8">
        <v>568785.66</v>
      </c>
      <c r="E463">
        <f>VLOOKUP(B463,'B. Store opening dates'!$A$6:$C$2448,2,FALSE)</f>
        <v>1999</v>
      </c>
    </row>
    <row r="464" spans="1:5" ht="18.75" x14ac:dyDescent="0.3">
      <c r="A464" s="7">
        <v>2014</v>
      </c>
      <c r="B464" s="7" t="s">
        <v>65</v>
      </c>
      <c r="C464" s="7" t="s">
        <v>6</v>
      </c>
      <c r="D464" s="8">
        <v>396579.77</v>
      </c>
      <c r="E464">
        <f>VLOOKUP(B464,'B. Store opening dates'!$A$6:$C$2448,2,FALSE)</f>
        <v>1999</v>
      </c>
    </row>
    <row r="465" spans="1:5" ht="18.75" x14ac:dyDescent="0.3">
      <c r="A465" s="7">
        <v>2015</v>
      </c>
      <c r="B465" s="7" t="s">
        <v>65</v>
      </c>
      <c r="C465" s="7" t="s">
        <v>7</v>
      </c>
      <c r="D465" s="8">
        <v>208329.24</v>
      </c>
      <c r="E465">
        <f>VLOOKUP(B465,'B. Store opening dates'!$A$6:$C$2448,2,FALSE)</f>
        <v>1999</v>
      </c>
    </row>
    <row r="466" spans="1:5" ht="18.75" x14ac:dyDescent="0.3">
      <c r="A466" s="7">
        <v>2014</v>
      </c>
      <c r="B466" s="7" t="s">
        <v>65</v>
      </c>
      <c r="C466" s="7" t="s">
        <v>7</v>
      </c>
      <c r="D466" s="8">
        <v>218329.39</v>
      </c>
      <c r="E466">
        <f>VLOOKUP(B466,'B. Store opening dates'!$A$6:$C$2448,2,FALSE)</f>
        <v>1999</v>
      </c>
    </row>
    <row r="467" spans="1:5" ht="18.75" x14ac:dyDescent="0.3">
      <c r="A467" s="7">
        <v>2015</v>
      </c>
      <c r="B467" s="7" t="s">
        <v>65</v>
      </c>
      <c r="C467" s="7" t="s">
        <v>8</v>
      </c>
      <c r="D467" s="8">
        <v>510495.47</v>
      </c>
      <c r="E467">
        <f>VLOOKUP(B467,'B. Store opening dates'!$A$6:$C$2448,2,FALSE)</f>
        <v>1999</v>
      </c>
    </row>
    <row r="468" spans="1:5" ht="18.75" x14ac:dyDescent="0.3">
      <c r="A468" s="7">
        <v>2014</v>
      </c>
      <c r="B468" s="7" t="s">
        <v>65</v>
      </c>
      <c r="C468" s="7" t="s">
        <v>8</v>
      </c>
      <c r="D468" s="8">
        <v>535885.36</v>
      </c>
      <c r="E468">
        <f>VLOOKUP(B468,'B. Store opening dates'!$A$6:$C$2448,2,FALSE)</f>
        <v>1999</v>
      </c>
    </row>
    <row r="469" spans="1:5" ht="18.75" x14ac:dyDescent="0.3">
      <c r="A469" s="7">
        <v>2015</v>
      </c>
      <c r="B469" s="7" t="s">
        <v>66</v>
      </c>
      <c r="C469" s="7" t="s">
        <v>5</v>
      </c>
      <c r="D469" s="8">
        <v>764583.73</v>
      </c>
      <c r="E469">
        <f>VLOOKUP(B469,'B. Store opening dates'!$A$6:$C$2448,2,FALSE)</f>
        <v>1999</v>
      </c>
    </row>
    <row r="470" spans="1:5" ht="18.75" x14ac:dyDescent="0.3">
      <c r="A470" s="7">
        <v>2014</v>
      </c>
      <c r="B470" s="7" t="s">
        <v>66</v>
      </c>
      <c r="C470" s="7" t="s">
        <v>5</v>
      </c>
      <c r="D470" s="8">
        <v>846939.06</v>
      </c>
      <c r="E470">
        <f>VLOOKUP(B470,'B. Store opening dates'!$A$6:$C$2448,2,FALSE)</f>
        <v>1999</v>
      </c>
    </row>
    <row r="471" spans="1:5" ht="18.75" x14ac:dyDescent="0.3">
      <c r="A471" s="7">
        <v>2015</v>
      </c>
      <c r="B471" s="7" t="s">
        <v>66</v>
      </c>
      <c r="C471" s="7" t="s">
        <v>6</v>
      </c>
      <c r="D471" s="8">
        <v>350389.66</v>
      </c>
      <c r="E471">
        <f>VLOOKUP(B471,'B. Store opening dates'!$A$6:$C$2448,2,FALSE)</f>
        <v>1999</v>
      </c>
    </row>
    <row r="472" spans="1:5" ht="18.75" x14ac:dyDescent="0.3">
      <c r="A472" s="7">
        <v>2014</v>
      </c>
      <c r="B472" s="7" t="s">
        <v>66</v>
      </c>
      <c r="C472" s="7" t="s">
        <v>6</v>
      </c>
      <c r="D472" s="8">
        <v>259654.21</v>
      </c>
      <c r="E472">
        <f>VLOOKUP(B472,'B. Store opening dates'!$A$6:$C$2448,2,FALSE)</f>
        <v>1999</v>
      </c>
    </row>
    <row r="473" spans="1:5" ht="18.75" x14ac:dyDescent="0.3">
      <c r="A473" s="7">
        <v>2015</v>
      </c>
      <c r="B473" s="7" t="s">
        <v>66</v>
      </c>
      <c r="C473" s="7" t="s">
        <v>7</v>
      </c>
      <c r="D473" s="8">
        <v>71522.820000000007</v>
      </c>
      <c r="E473">
        <f>VLOOKUP(B473,'B. Store opening dates'!$A$6:$C$2448,2,FALSE)</f>
        <v>1999</v>
      </c>
    </row>
    <row r="474" spans="1:5" ht="18.75" x14ac:dyDescent="0.3">
      <c r="A474" s="7">
        <v>2014</v>
      </c>
      <c r="B474" s="7" t="s">
        <v>66</v>
      </c>
      <c r="C474" s="7" t="s">
        <v>7</v>
      </c>
      <c r="D474" s="8">
        <v>75601.429999999993</v>
      </c>
      <c r="E474">
        <f>VLOOKUP(B474,'B. Store opening dates'!$A$6:$C$2448,2,FALSE)</f>
        <v>1999</v>
      </c>
    </row>
    <row r="475" spans="1:5" ht="18.75" x14ac:dyDescent="0.3">
      <c r="A475" s="7">
        <v>2015</v>
      </c>
      <c r="B475" s="7" t="s">
        <v>66</v>
      </c>
      <c r="C475" s="7" t="s">
        <v>8</v>
      </c>
      <c r="D475" s="8">
        <v>588570.24</v>
      </c>
      <c r="E475">
        <f>VLOOKUP(B475,'B. Store opening dates'!$A$6:$C$2448,2,FALSE)</f>
        <v>1999</v>
      </c>
    </row>
    <row r="476" spans="1:5" ht="18.75" x14ac:dyDescent="0.3">
      <c r="A476" s="7">
        <v>2014</v>
      </c>
      <c r="B476" s="7" t="s">
        <v>66</v>
      </c>
      <c r="C476" s="7" t="s">
        <v>8</v>
      </c>
      <c r="D476" s="8">
        <v>614473.23</v>
      </c>
      <c r="E476">
        <f>VLOOKUP(B476,'B. Store opening dates'!$A$6:$C$2448,2,FALSE)</f>
        <v>1999</v>
      </c>
    </row>
    <row r="477" spans="1:5" ht="18.75" x14ac:dyDescent="0.3">
      <c r="A477" s="7">
        <v>2015</v>
      </c>
      <c r="B477" s="7" t="s">
        <v>67</v>
      </c>
      <c r="C477" s="7" t="s">
        <v>5</v>
      </c>
      <c r="D477" s="8">
        <v>654986.27</v>
      </c>
      <c r="E477">
        <f>VLOOKUP(B477,'B. Store opening dates'!$A$6:$C$2448,2,FALSE)</f>
        <v>1999</v>
      </c>
    </row>
    <row r="478" spans="1:5" ht="18.75" x14ac:dyDescent="0.3">
      <c r="A478" s="7">
        <v>2014</v>
      </c>
      <c r="B478" s="7" t="s">
        <v>67</v>
      </c>
      <c r="C478" s="7" t="s">
        <v>5</v>
      </c>
      <c r="D478" s="8">
        <v>716958.01</v>
      </c>
      <c r="E478">
        <f>VLOOKUP(B478,'B. Store opening dates'!$A$6:$C$2448,2,FALSE)</f>
        <v>1999</v>
      </c>
    </row>
    <row r="479" spans="1:5" ht="18.75" x14ac:dyDescent="0.3">
      <c r="A479" s="7">
        <v>2015</v>
      </c>
      <c r="B479" s="7" t="s">
        <v>67</v>
      </c>
      <c r="C479" s="7" t="s">
        <v>6</v>
      </c>
      <c r="D479" s="8">
        <v>415053.78</v>
      </c>
      <c r="E479">
        <f>VLOOKUP(B479,'B. Store opening dates'!$A$6:$C$2448,2,FALSE)</f>
        <v>1999</v>
      </c>
    </row>
    <row r="480" spans="1:5" ht="18.75" x14ac:dyDescent="0.3">
      <c r="A480" s="7">
        <v>2014</v>
      </c>
      <c r="B480" s="7" t="s">
        <v>67</v>
      </c>
      <c r="C480" s="7" t="s">
        <v>6</v>
      </c>
      <c r="D480" s="8">
        <v>293311.49</v>
      </c>
      <c r="E480">
        <f>VLOOKUP(B480,'B. Store opening dates'!$A$6:$C$2448,2,FALSE)</f>
        <v>1999</v>
      </c>
    </row>
    <row r="481" spans="1:5" ht="18.75" x14ac:dyDescent="0.3">
      <c r="A481" s="7">
        <v>2015</v>
      </c>
      <c r="B481" s="7" t="s">
        <v>67</v>
      </c>
      <c r="C481" s="7" t="s">
        <v>7</v>
      </c>
      <c r="D481" s="8">
        <v>153035.39000000001</v>
      </c>
      <c r="E481">
        <f>VLOOKUP(B481,'B. Store opening dates'!$A$6:$C$2448,2,FALSE)</f>
        <v>1999</v>
      </c>
    </row>
    <row r="482" spans="1:5" ht="18.75" x14ac:dyDescent="0.3">
      <c r="A482" s="7">
        <v>2014</v>
      </c>
      <c r="B482" s="7" t="s">
        <v>67</v>
      </c>
      <c r="C482" s="7" t="s">
        <v>7</v>
      </c>
      <c r="D482" s="8">
        <v>161685.19</v>
      </c>
      <c r="E482">
        <f>VLOOKUP(B482,'B. Store opening dates'!$A$6:$C$2448,2,FALSE)</f>
        <v>1999</v>
      </c>
    </row>
    <row r="483" spans="1:5" ht="18.75" x14ac:dyDescent="0.3">
      <c r="A483" s="7">
        <v>2015</v>
      </c>
      <c r="B483" s="7" t="s">
        <v>67</v>
      </c>
      <c r="C483" s="7" t="s">
        <v>8</v>
      </c>
      <c r="D483" s="8">
        <v>580918.9</v>
      </c>
      <c r="E483">
        <f>VLOOKUP(B483,'B. Store opening dates'!$A$6:$C$2448,2,FALSE)</f>
        <v>1999</v>
      </c>
    </row>
    <row r="484" spans="1:5" ht="18.75" x14ac:dyDescent="0.3">
      <c r="A484" s="7">
        <v>2014</v>
      </c>
      <c r="B484" s="7" t="s">
        <v>67</v>
      </c>
      <c r="C484" s="7" t="s">
        <v>8</v>
      </c>
      <c r="D484" s="8">
        <v>600230.11</v>
      </c>
      <c r="E484">
        <f>VLOOKUP(B484,'B. Store opening dates'!$A$6:$C$2448,2,FALSE)</f>
        <v>1999</v>
      </c>
    </row>
    <row r="485" spans="1:5" ht="18.75" x14ac:dyDescent="0.3">
      <c r="A485" s="7">
        <v>2015</v>
      </c>
      <c r="B485" s="7" t="s">
        <v>68</v>
      </c>
      <c r="C485" s="7" t="s">
        <v>5</v>
      </c>
      <c r="D485" s="8">
        <v>546390.04</v>
      </c>
      <c r="E485">
        <f>VLOOKUP(B485,'B. Store opening dates'!$A$6:$C$2448,2,FALSE)</f>
        <v>1999</v>
      </c>
    </row>
    <row r="486" spans="1:5" ht="18.75" x14ac:dyDescent="0.3">
      <c r="A486" s="7">
        <v>2014</v>
      </c>
      <c r="B486" s="7" t="s">
        <v>68</v>
      </c>
      <c r="C486" s="7" t="s">
        <v>5</v>
      </c>
      <c r="D486" s="8">
        <v>605505</v>
      </c>
      <c r="E486">
        <f>VLOOKUP(B486,'B. Store opening dates'!$A$6:$C$2448,2,FALSE)</f>
        <v>1999</v>
      </c>
    </row>
    <row r="487" spans="1:5" ht="18.75" x14ac:dyDescent="0.3">
      <c r="A487" s="7">
        <v>2015</v>
      </c>
      <c r="B487" s="7" t="s">
        <v>68</v>
      </c>
      <c r="C487" s="7" t="s">
        <v>6</v>
      </c>
      <c r="D487" s="8">
        <v>528267.46</v>
      </c>
      <c r="E487">
        <f>VLOOKUP(B487,'B. Store opening dates'!$A$6:$C$2448,2,FALSE)</f>
        <v>1999</v>
      </c>
    </row>
    <row r="488" spans="1:5" ht="18.75" x14ac:dyDescent="0.3">
      <c r="A488" s="7">
        <v>2014</v>
      </c>
      <c r="B488" s="7" t="s">
        <v>68</v>
      </c>
      <c r="C488" s="7" t="s">
        <v>6</v>
      </c>
      <c r="D488" s="8">
        <v>364488.6</v>
      </c>
      <c r="E488">
        <f>VLOOKUP(B488,'B. Store opening dates'!$A$6:$C$2448,2,FALSE)</f>
        <v>1999</v>
      </c>
    </row>
    <row r="489" spans="1:5" ht="18.75" x14ac:dyDescent="0.3">
      <c r="A489" s="7">
        <v>2015</v>
      </c>
      <c r="B489" s="7" t="s">
        <v>68</v>
      </c>
      <c r="C489" s="7" t="s">
        <v>7</v>
      </c>
      <c r="D489" s="8">
        <v>148704.66</v>
      </c>
      <c r="E489">
        <f>VLOOKUP(B489,'B. Store opening dates'!$A$6:$C$2448,2,FALSE)</f>
        <v>1999</v>
      </c>
    </row>
    <row r="490" spans="1:5" ht="18.75" x14ac:dyDescent="0.3">
      <c r="A490" s="7">
        <v>2014</v>
      </c>
      <c r="B490" s="7" t="s">
        <v>68</v>
      </c>
      <c r="C490" s="7" t="s">
        <v>7</v>
      </c>
      <c r="D490" s="8">
        <v>156622.6</v>
      </c>
      <c r="E490">
        <f>VLOOKUP(B490,'B. Store opening dates'!$A$6:$C$2448,2,FALSE)</f>
        <v>1999</v>
      </c>
    </row>
    <row r="491" spans="1:5" ht="18.75" x14ac:dyDescent="0.3">
      <c r="A491" s="7">
        <v>2015</v>
      </c>
      <c r="B491" s="7" t="s">
        <v>68</v>
      </c>
      <c r="C491" s="7" t="s">
        <v>8</v>
      </c>
      <c r="D491" s="8">
        <v>682742.58</v>
      </c>
      <c r="E491">
        <f>VLOOKUP(B491,'B. Store opening dates'!$A$6:$C$2448,2,FALSE)</f>
        <v>1999</v>
      </c>
    </row>
    <row r="492" spans="1:5" ht="18.75" x14ac:dyDescent="0.3">
      <c r="A492" s="7">
        <v>2014</v>
      </c>
      <c r="B492" s="7" t="s">
        <v>68</v>
      </c>
      <c r="C492" s="7" t="s">
        <v>8</v>
      </c>
      <c r="D492" s="8">
        <v>709729.02</v>
      </c>
      <c r="E492">
        <f>VLOOKUP(B492,'B. Store opening dates'!$A$6:$C$2448,2,FALSE)</f>
        <v>1999</v>
      </c>
    </row>
    <row r="493" spans="1:5" ht="18.75" x14ac:dyDescent="0.3">
      <c r="A493" s="7">
        <v>2015</v>
      </c>
      <c r="B493" s="7" t="s">
        <v>69</v>
      </c>
      <c r="C493" s="7" t="s">
        <v>5</v>
      </c>
      <c r="D493" s="8">
        <v>881001.12</v>
      </c>
      <c r="E493">
        <f>VLOOKUP(B493,'B. Store opening dates'!$A$6:$C$2448,2,FALSE)</f>
        <v>1999</v>
      </c>
    </row>
    <row r="494" spans="1:5" ht="18.75" x14ac:dyDescent="0.3">
      <c r="A494" s="7">
        <v>2014</v>
      </c>
      <c r="B494" s="7" t="s">
        <v>69</v>
      </c>
      <c r="C494" s="7" t="s">
        <v>5</v>
      </c>
      <c r="D494" s="8">
        <v>976446.85</v>
      </c>
      <c r="E494">
        <f>VLOOKUP(B494,'B. Store opening dates'!$A$6:$C$2448,2,FALSE)</f>
        <v>1999</v>
      </c>
    </row>
    <row r="495" spans="1:5" ht="18.75" x14ac:dyDescent="0.3">
      <c r="A495" s="7">
        <v>2015</v>
      </c>
      <c r="B495" s="7" t="s">
        <v>69</v>
      </c>
      <c r="C495" s="7" t="s">
        <v>6</v>
      </c>
      <c r="D495" s="8">
        <v>456720.85</v>
      </c>
      <c r="E495">
        <f>VLOOKUP(B495,'B. Store opening dates'!$A$6:$C$2448,2,FALSE)</f>
        <v>1999</v>
      </c>
    </row>
    <row r="496" spans="1:5" ht="18.75" x14ac:dyDescent="0.3">
      <c r="A496" s="7">
        <v>2014</v>
      </c>
      <c r="B496" s="7" t="s">
        <v>69</v>
      </c>
      <c r="C496" s="7" t="s">
        <v>6</v>
      </c>
      <c r="D496" s="8">
        <v>331701.73</v>
      </c>
      <c r="E496">
        <f>VLOOKUP(B496,'B. Store opening dates'!$A$6:$C$2448,2,FALSE)</f>
        <v>1999</v>
      </c>
    </row>
    <row r="497" spans="1:5" ht="18.75" x14ac:dyDescent="0.3">
      <c r="A497" s="7">
        <v>2015</v>
      </c>
      <c r="B497" s="7" t="s">
        <v>69</v>
      </c>
      <c r="C497" s="7" t="s">
        <v>7</v>
      </c>
      <c r="D497" s="8">
        <v>77321.350000000006</v>
      </c>
      <c r="E497">
        <f>VLOOKUP(B497,'B. Store opening dates'!$A$6:$C$2448,2,FALSE)</f>
        <v>1999</v>
      </c>
    </row>
    <row r="498" spans="1:5" ht="18.75" x14ac:dyDescent="0.3">
      <c r="A498" s="7">
        <v>2014</v>
      </c>
      <c r="B498" s="7" t="s">
        <v>69</v>
      </c>
      <c r="C498" s="7" t="s">
        <v>7</v>
      </c>
      <c r="D498" s="8">
        <v>82435.240000000005</v>
      </c>
      <c r="E498">
        <f>VLOOKUP(B498,'B. Store opening dates'!$A$6:$C$2448,2,FALSE)</f>
        <v>1999</v>
      </c>
    </row>
    <row r="499" spans="1:5" ht="18.75" x14ac:dyDescent="0.3">
      <c r="A499" s="7">
        <v>2015</v>
      </c>
      <c r="B499" s="7" t="s">
        <v>69</v>
      </c>
      <c r="C499" s="7" t="s">
        <v>8</v>
      </c>
      <c r="D499" s="8">
        <v>698126.95</v>
      </c>
      <c r="E499">
        <f>VLOOKUP(B499,'B. Store opening dates'!$A$6:$C$2448,2,FALSE)</f>
        <v>1999</v>
      </c>
    </row>
    <row r="500" spans="1:5" ht="18.75" x14ac:dyDescent="0.3">
      <c r="A500" s="7">
        <v>2014</v>
      </c>
      <c r="B500" s="7" t="s">
        <v>69</v>
      </c>
      <c r="C500" s="7" t="s">
        <v>8</v>
      </c>
      <c r="D500" s="8">
        <v>731621.01</v>
      </c>
      <c r="E500">
        <f>VLOOKUP(B500,'B. Store opening dates'!$A$6:$C$2448,2,FALSE)</f>
        <v>1999</v>
      </c>
    </row>
    <row r="501" spans="1:5" ht="18.75" x14ac:dyDescent="0.3">
      <c r="A501" s="7">
        <v>2015</v>
      </c>
      <c r="B501" s="7" t="s">
        <v>70</v>
      </c>
      <c r="C501" s="7" t="s">
        <v>5</v>
      </c>
      <c r="D501" s="8">
        <v>614258.14</v>
      </c>
      <c r="E501">
        <f>VLOOKUP(B501,'B. Store opening dates'!$A$6:$C$2448,2,FALSE)</f>
        <v>1999</v>
      </c>
    </row>
    <row r="502" spans="1:5" ht="18.75" x14ac:dyDescent="0.3">
      <c r="A502" s="7">
        <v>2014</v>
      </c>
      <c r="B502" s="7" t="s">
        <v>70</v>
      </c>
      <c r="C502" s="7" t="s">
        <v>5</v>
      </c>
      <c r="D502" s="8">
        <v>676158.39</v>
      </c>
      <c r="E502">
        <f>VLOOKUP(B502,'B. Store opening dates'!$A$6:$C$2448,2,FALSE)</f>
        <v>1999</v>
      </c>
    </row>
    <row r="503" spans="1:5" ht="18.75" x14ac:dyDescent="0.3">
      <c r="A503" s="7">
        <v>2015</v>
      </c>
      <c r="B503" s="7" t="s">
        <v>70</v>
      </c>
      <c r="C503" s="7" t="s">
        <v>6</v>
      </c>
      <c r="D503" s="8">
        <v>445699.15</v>
      </c>
      <c r="E503">
        <f>VLOOKUP(B503,'B. Store opening dates'!$A$6:$C$2448,2,FALSE)</f>
        <v>1999</v>
      </c>
    </row>
    <row r="504" spans="1:5" ht="18.75" x14ac:dyDescent="0.3">
      <c r="A504" s="7">
        <v>2014</v>
      </c>
      <c r="B504" s="7" t="s">
        <v>70</v>
      </c>
      <c r="C504" s="7" t="s">
        <v>6</v>
      </c>
      <c r="D504" s="8">
        <v>325900.39</v>
      </c>
      <c r="E504">
        <f>VLOOKUP(B504,'B. Store opening dates'!$A$6:$C$2448,2,FALSE)</f>
        <v>1999</v>
      </c>
    </row>
    <row r="505" spans="1:5" ht="18.75" x14ac:dyDescent="0.3">
      <c r="A505" s="7">
        <v>2015</v>
      </c>
      <c r="B505" s="7" t="s">
        <v>70</v>
      </c>
      <c r="C505" s="7" t="s">
        <v>7</v>
      </c>
      <c r="D505" s="8">
        <v>59913.14</v>
      </c>
      <c r="E505">
        <f>VLOOKUP(B505,'B. Store opening dates'!$A$6:$C$2448,2,FALSE)</f>
        <v>1999</v>
      </c>
    </row>
    <row r="506" spans="1:5" ht="18.75" x14ac:dyDescent="0.3">
      <c r="A506" s="7">
        <v>2014</v>
      </c>
      <c r="B506" s="7" t="s">
        <v>70</v>
      </c>
      <c r="C506" s="7" t="s">
        <v>7</v>
      </c>
      <c r="D506" s="8">
        <v>63614.61</v>
      </c>
      <c r="E506">
        <f>VLOOKUP(B506,'B. Store opening dates'!$A$6:$C$2448,2,FALSE)</f>
        <v>1999</v>
      </c>
    </row>
    <row r="507" spans="1:5" ht="18.75" x14ac:dyDescent="0.3">
      <c r="A507" s="7">
        <v>2015</v>
      </c>
      <c r="B507" s="7" t="s">
        <v>70</v>
      </c>
      <c r="C507" s="7" t="s">
        <v>8</v>
      </c>
      <c r="D507" s="8">
        <v>547018.84</v>
      </c>
      <c r="E507">
        <f>VLOOKUP(B507,'B. Store opening dates'!$A$6:$C$2448,2,FALSE)</f>
        <v>1999</v>
      </c>
    </row>
    <row r="508" spans="1:5" ht="18.75" x14ac:dyDescent="0.3">
      <c r="A508" s="7">
        <v>2014</v>
      </c>
      <c r="B508" s="7" t="s">
        <v>70</v>
      </c>
      <c r="C508" s="7" t="s">
        <v>8</v>
      </c>
      <c r="D508" s="8">
        <v>573355.65</v>
      </c>
      <c r="E508">
        <f>VLOOKUP(B508,'B. Store opening dates'!$A$6:$C$2448,2,FALSE)</f>
        <v>1999</v>
      </c>
    </row>
    <row r="509" spans="1:5" ht="18.75" x14ac:dyDescent="0.3">
      <c r="A509" s="7">
        <v>2015</v>
      </c>
      <c r="B509" s="7" t="s">
        <v>71</v>
      </c>
      <c r="C509" s="7" t="s">
        <v>5</v>
      </c>
      <c r="D509" s="8">
        <v>701863.91</v>
      </c>
      <c r="E509">
        <f>VLOOKUP(B509,'B. Store opening dates'!$A$6:$C$2448,2,FALSE)</f>
        <v>1999</v>
      </c>
    </row>
    <row r="510" spans="1:5" ht="18.75" x14ac:dyDescent="0.3">
      <c r="A510" s="7">
        <v>2014</v>
      </c>
      <c r="B510" s="7" t="s">
        <v>71</v>
      </c>
      <c r="C510" s="7" t="s">
        <v>5</v>
      </c>
      <c r="D510" s="8">
        <v>776034.55</v>
      </c>
      <c r="E510">
        <f>VLOOKUP(B510,'B. Store opening dates'!$A$6:$C$2448,2,FALSE)</f>
        <v>1999</v>
      </c>
    </row>
    <row r="511" spans="1:5" ht="18.75" x14ac:dyDescent="0.3">
      <c r="A511" s="7">
        <v>2015</v>
      </c>
      <c r="B511" s="7" t="s">
        <v>71</v>
      </c>
      <c r="C511" s="7" t="s">
        <v>6</v>
      </c>
      <c r="D511" s="8">
        <v>306671.84999999998</v>
      </c>
      <c r="E511">
        <f>VLOOKUP(B511,'B. Store opening dates'!$A$6:$C$2448,2,FALSE)</f>
        <v>1999</v>
      </c>
    </row>
    <row r="512" spans="1:5" ht="18.75" x14ac:dyDescent="0.3">
      <c r="A512" s="7">
        <v>2014</v>
      </c>
      <c r="B512" s="7" t="s">
        <v>71</v>
      </c>
      <c r="C512" s="7" t="s">
        <v>6</v>
      </c>
      <c r="D512" s="8">
        <v>223321.16</v>
      </c>
      <c r="E512">
        <f>VLOOKUP(B512,'B. Store opening dates'!$A$6:$C$2448,2,FALSE)</f>
        <v>1999</v>
      </c>
    </row>
    <row r="513" spans="1:5" ht="18.75" x14ac:dyDescent="0.3">
      <c r="A513" s="7">
        <v>2015</v>
      </c>
      <c r="B513" s="7" t="s">
        <v>71</v>
      </c>
      <c r="C513" s="7" t="s">
        <v>7</v>
      </c>
      <c r="D513" s="8">
        <v>96107.96</v>
      </c>
      <c r="E513">
        <f>VLOOKUP(B513,'B. Store opening dates'!$A$6:$C$2448,2,FALSE)</f>
        <v>1999</v>
      </c>
    </row>
    <row r="514" spans="1:5" ht="18.75" x14ac:dyDescent="0.3">
      <c r="A514" s="7">
        <v>2014</v>
      </c>
      <c r="B514" s="7" t="s">
        <v>71</v>
      </c>
      <c r="C514" s="7" t="s">
        <v>7</v>
      </c>
      <c r="D514" s="8">
        <v>101911.62</v>
      </c>
      <c r="E514">
        <f>VLOOKUP(B514,'B. Store opening dates'!$A$6:$C$2448,2,FALSE)</f>
        <v>1999</v>
      </c>
    </row>
    <row r="515" spans="1:5" ht="18.75" x14ac:dyDescent="0.3">
      <c r="A515" s="7">
        <v>2015</v>
      </c>
      <c r="B515" s="7" t="s">
        <v>71</v>
      </c>
      <c r="C515" s="7" t="s">
        <v>8</v>
      </c>
      <c r="D515" s="8">
        <v>725578.32</v>
      </c>
      <c r="E515">
        <f>VLOOKUP(B515,'B. Store opening dates'!$A$6:$C$2448,2,FALSE)</f>
        <v>1999</v>
      </c>
    </row>
    <row r="516" spans="1:5" ht="18.75" x14ac:dyDescent="0.3">
      <c r="A516" s="7">
        <v>2014</v>
      </c>
      <c r="B516" s="7" t="s">
        <v>71</v>
      </c>
      <c r="C516" s="7" t="s">
        <v>8</v>
      </c>
      <c r="D516" s="8">
        <v>753187.63</v>
      </c>
      <c r="E516">
        <f>VLOOKUP(B516,'B. Store opening dates'!$A$6:$C$2448,2,FALSE)</f>
        <v>1999</v>
      </c>
    </row>
    <row r="517" spans="1:5" ht="18.75" x14ac:dyDescent="0.3">
      <c r="A517" s="7">
        <v>2015</v>
      </c>
      <c r="B517" s="7" t="s">
        <v>72</v>
      </c>
      <c r="C517" s="7" t="s">
        <v>5</v>
      </c>
      <c r="D517" s="8">
        <v>721540.38</v>
      </c>
      <c r="E517">
        <f>VLOOKUP(B517,'B. Store opening dates'!$A$6:$C$2448,2,FALSE)</f>
        <v>1999</v>
      </c>
    </row>
    <row r="518" spans="1:5" ht="18.75" x14ac:dyDescent="0.3">
      <c r="A518" s="7">
        <v>2014</v>
      </c>
      <c r="B518" s="7" t="s">
        <v>72</v>
      </c>
      <c r="C518" s="7" t="s">
        <v>5</v>
      </c>
      <c r="D518" s="8">
        <v>797329.45</v>
      </c>
      <c r="E518">
        <f>VLOOKUP(B518,'B. Store opening dates'!$A$6:$C$2448,2,FALSE)</f>
        <v>1999</v>
      </c>
    </row>
    <row r="519" spans="1:5" ht="18.75" x14ac:dyDescent="0.3">
      <c r="A519" s="7">
        <v>2015</v>
      </c>
      <c r="B519" s="7" t="s">
        <v>72</v>
      </c>
      <c r="C519" s="7" t="s">
        <v>6</v>
      </c>
      <c r="D519" s="8">
        <v>420137.4</v>
      </c>
      <c r="E519">
        <f>VLOOKUP(B519,'B. Store opening dates'!$A$6:$C$2448,2,FALSE)</f>
        <v>1999</v>
      </c>
    </row>
    <row r="520" spans="1:5" ht="18.75" x14ac:dyDescent="0.3">
      <c r="A520" s="7">
        <v>2014</v>
      </c>
      <c r="B520" s="7" t="s">
        <v>72</v>
      </c>
      <c r="C520" s="7" t="s">
        <v>6</v>
      </c>
      <c r="D520" s="8">
        <v>307933.31</v>
      </c>
      <c r="E520">
        <f>VLOOKUP(B520,'B. Store opening dates'!$A$6:$C$2448,2,FALSE)</f>
        <v>1999</v>
      </c>
    </row>
    <row r="521" spans="1:5" ht="18.75" x14ac:dyDescent="0.3">
      <c r="A521" s="7">
        <v>2015</v>
      </c>
      <c r="B521" s="7" t="s">
        <v>72</v>
      </c>
      <c r="C521" s="7" t="s">
        <v>7</v>
      </c>
      <c r="D521" s="8">
        <v>222821.6</v>
      </c>
      <c r="E521">
        <f>VLOOKUP(B521,'B. Store opening dates'!$A$6:$C$2448,2,FALSE)</f>
        <v>1999</v>
      </c>
    </row>
    <row r="522" spans="1:5" ht="18.75" x14ac:dyDescent="0.3">
      <c r="A522" s="7">
        <v>2014</v>
      </c>
      <c r="B522" s="7" t="s">
        <v>72</v>
      </c>
      <c r="C522" s="7" t="s">
        <v>7</v>
      </c>
      <c r="D522" s="8">
        <v>237373.56</v>
      </c>
      <c r="E522">
        <f>VLOOKUP(B522,'B. Store opening dates'!$A$6:$C$2448,2,FALSE)</f>
        <v>1999</v>
      </c>
    </row>
    <row r="523" spans="1:5" ht="18.75" x14ac:dyDescent="0.3">
      <c r="A523" s="7">
        <v>2015</v>
      </c>
      <c r="B523" s="7" t="s">
        <v>72</v>
      </c>
      <c r="C523" s="7" t="s">
        <v>8</v>
      </c>
      <c r="D523" s="8">
        <v>681421.2</v>
      </c>
      <c r="E523">
        <f>VLOOKUP(B523,'B. Store opening dates'!$A$6:$C$2448,2,FALSE)</f>
        <v>1999</v>
      </c>
    </row>
    <row r="524" spans="1:5" ht="18.75" x14ac:dyDescent="0.3">
      <c r="A524" s="7">
        <v>2014</v>
      </c>
      <c r="B524" s="7" t="s">
        <v>72</v>
      </c>
      <c r="C524" s="7" t="s">
        <v>8</v>
      </c>
      <c r="D524" s="8">
        <v>712345.08</v>
      </c>
      <c r="E524">
        <f>VLOOKUP(B524,'B. Store opening dates'!$A$6:$C$2448,2,FALSE)</f>
        <v>1999</v>
      </c>
    </row>
    <row r="525" spans="1:5" ht="18.75" x14ac:dyDescent="0.3">
      <c r="A525" s="7">
        <v>2015</v>
      </c>
      <c r="B525" s="7" t="s">
        <v>73</v>
      </c>
      <c r="C525" s="7" t="s">
        <v>5</v>
      </c>
      <c r="D525" s="8">
        <v>930605.68</v>
      </c>
      <c r="E525">
        <f>VLOOKUP(B525,'B. Store opening dates'!$A$6:$C$2448,2,FALSE)</f>
        <v>1999</v>
      </c>
    </row>
    <row r="526" spans="1:5" ht="18.75" x14ac:dyDescent="0.3">
      <c r="A526" s="7">
        <v>2014</v>
      </c>
      <c r="B526" s="7" t="s">
        <v>73</v>
      </c>
      <c r="C526" s="7" t="s">
        <v>5</v>
      </c>
      <c r="D526" s="8">
        <v>1027729.87</v>
      </c>
      <c r="E526">
        <f>VLOOKUP(B526,'B. Store opening dates'!$A$6:$C$2448,2,FALSE)</f>
        <v>1999</v>
      </c>
    </row>
    <row r="527" spans="1:5" ht="18.75" x14ac:dyDescent="0.3">
      <c r="A527" s="7">
        <v>2015</v>
      </c>
      <c r="B527" s="7" t="s">
        <v>73</v>
      </c>
      <c r="C527" s="7" t="s">
        <v>6</v>
      </c>
      <c r="D527" s="8">
        <v>423662.75</v>
      </c>
      <c r="E527">
        <f>VLOOKUP(B527,'B. Store opening dates'!$A$6:$C$2448,2,FALSE)</f>
        <v>1999</v>
      </c>
    </row>
    <row r="528" spans="1:5" ht="18.75" x14ac:dyDescent="0.3">
      <c r="A528" s="7">
        <v>2014</v>
      </c>
      <c r="B528" s="7" t="s">
        <v>73</v>
      </c>
      <c r="C528" s="7" t="s">
        <v>6</v>
      </c>
      <c r="D528" s="8">
        <v>300637.48</v>
      </c>
      <c r="E528">
        <f>VLOOKUP(B528,'B. Store opening dates'!$A$6:$C$2448,2,FALSE)</f>
        <v>1999</v>
      </c>
    </row>
    <row r="529" spans="1:5" ht="18.75" x14ac:dyDescent="0.3">
      <c r="A529" s="7">
        <v>2015</v>
      </c>
      <c r="B529" s="7" t="s">
        <v>73</v>
      </c>
      <c r="C529" s="7" t="s">
        <v>7</v>
      </c>
      <c r="D529" s="8">
        <v>99893.45</v>
      </c>
      <c r="E529">
        <f>VLOOKUP(B529,'B. Store opening dates'!$A$6:$C$2448,2,FALSE)</f>
        <v>1999</v>
      </c>
    </row>
    <row r="530" spans="1:5" ht="18.75" x14ac:dyDescent="0.3">
      <c r="A530" s="7">
        <v>2014</v>
      </c>
      <c r="B530" s="7" t="s">
        <v>73</v>
      </c>
      <c r="C530" s="7" t="s">
        <v>7</v>
      </c>
      <c r="D530" s="8">
        <v>104983.56</v>
      </c>
      <c r="E530">
        <f>VLOOKUP(B530,'B. Store opening dates'!$A$6:$C$2448,2,FALSE)</f>
        <v>1999</v>
      </c>
    </row>
    <row r="531" spans="1:5" ht="18.75" x14ac:dyDescent="0.3">
      <c r="A531" s="7">
        <v>2015</v>
      </c>
      <c r="B531" s="7" t="s">
        <v>73</v>
      </c>
      <c r="C531" s="7" t="s">
        <v>8</v>
      </c>
      <c r="D531" s="8">
        <v>557116.55000000005</v>
      </c>
      <c r="E531">
        <f>VLOOKUP(B531,'B. Store opening dates'!$A$6:$C$2448,2,FALSE)</f>
        <v>1999</v>
      </c>
    </row>
    <row r="532" spans="1:5" ht="18.75" x14ac:dyDescent="0.3">
      <c r="A532" s="7">
        <v>2014</v>
      </c>
      <c r="B532" s="7" t="s">
        <v>73</v>
      </c>
      <c r="C532" s="7" t="s">
        <v>8</v>
      </c>
      <c r="D532" s="8">
        <v>577597.80000000005</v>
      </c>
      <c r="E532">
        <f>VLOOKUP(B532,'B. Store opening dates'!$A$6:$C$2448,2,FALSE)</f>
        <v>1999</v>
      </c>
    </row>
    <row r="533" spans="1:5" ht="18.75" x14ac:dyDescent="0.3">
      <c r="A533" s="7">
        <v>2015</v>
      </c>
      <c r="B533" s="7" t="s">
        <v>74</v>
      </c>
      <c r="C533" s="7" t="s">
        <v>5</v>
      </c>
      <c r="D533" s="8">
        <v>627342.14</v>
      </c>
      <c r="E533">
        <f>VLOOKUP(B533,'B. Store opening dates'!$A$6:$C$2448,2,FALSE)</f>
        <v>1999</v>
      </c>
    </row>
    <row r="534" spans="1:5" ht="18.75" x14ac:dyDescent="0.3">
      <c r="A534" s="7">
        <v>2014</v>
      </c>
      <c r="B534" s="7" t="s">
        <v>74</v>
      </c>
      <c r="C534" s="7" t="s">
        <v>5</v>
      </c>
      <c r="D534" s="8">
        <v>687522.06</v>
      </c>
      <c r="E534">
        <f>VLOOKUP(B534,'B. Store opening dates'!$A$6:$C$2448,2,FALSE)</f>
        <v>1999</v>
      </c>
    </row>
    <row r="535" spans="1:5" ht="18.75" x14ac:dyDescent="0.3">
      <c r="A535" s="7">
        <v>2015</v>
      </c>
      <c r="B535" s="7" t="s">
        <v>74</v>
      </c>
      <c r="C535" s="7" t="s">
        <v>6</v>
      </c>
      <c r="D535" s="8">
        <v>279721.36</v>
      </c>
      <c r="E535">
        <f>VLOOKUP(B535,'B. Store opening dates'!$A$6:$C$2448,2,FALSE)</f>
        <v>1999</v>
      </c>
    </row>
    <row r="536" spans="1:5" ht="18.75" x14ac:dyDescent="0.3">
      <c r="A536" s="7">
        <v>2014</v>
      </c>
      <c r="B536" s="7" t="s">
        <v>74</v>
      </c>
      <c r="C536" s="7" t="s">
        <v>6</v>
      </c>
      <c r="D536" s="8">
        <v>197169.08</v>
      </c>
      <c r="E536">
        <f>VLOOKUP(B536,'B. Store opening dates'!$A$6:$C$2448,2,FALSE)</f>
        <v>1999</v>
      </c>
    </row>
    <row r="537" spans="1:5" ht="18.75" x14ac:dyDescent="0.3">
      <c r="A537" s="7">
        <v>2015</v>
      </c>
      <c r="B537" s="7" t="s">
        <v>74</v>
      </c>
      <c r="C537" s="7" t="s">
        <v>7</v>
      </c>
      <c r="D537" s="8">
        <v>141536.41</v>
      </c>
      <c r="E537">
        <f>VLOOKUP(B537,'B. Store opening dates'!$A$6:$C$2448,2,FALSE)</f>
        <v>1999</v>
      </c>
    </row>
    <row r="538" spans="1:5" ht="18.75" x14ac:dyDescent="0.3">
      <c r="A538" s="7">
        <v>2014</v>
      </c>
      <c r="B538" s="7" t="s">
        <v>74</v>
      </c>
      <c r="C538" s="7" t="s">
        <v>7</v>
      </c>
      <c r="D538" s="8">
        <v>148380.20000000001</v>
      </c>
      <c r="E538">
        <f>VLOOKUP(B538,'B. Store opening dates'!$A$6:$C$2448,2,FALSE)</f>
        <v>1999</v>
      </c>
    </row>
    <row r="539" spans="1:5" ht="18.75" x14ac:dyDescent="0.3">
      <c r="A539" s="7">
        <v>2015</v>
      </c>
      <c r="B539" s="7" t="s">
        <v>74</v>
      </c>
      <c r="C539" s="7" t="s">
        <v>8</v>
      </c>
      <c r="D539" s="8">
        <v>619610.31000000006</v>
      </c>
      <c r="E539">
        <f>VLOOKUP(B539,'B. Store opening dates'!$A$6:$C$2448,2,FALSE)</f>
        <v>1999</v>
      </c>
    </row>
    <row r="540" spans="1:5" ht="18.75" x14ac:dyDescent="0.3">
      <c r="A540" s="7">
        <v>2014</v>
      </c>
      <c r="B540" s="7" t="s">
        <v>74</v>
      </c>
      <c r="C540" s="7" t="s">
        <v>8</v>
      </c>
      <c r="D540" s="8">
        <v>650579.36</v>
      </c>
      <c r="E540">
        <f>VLOOKUP(B540,'B. Store opening dates'!$A$6:$C$2448,2,FALSE)</f>
        <v>1999</v>
      </c>
    </row>
    <row r="541" spans="1:5" ht="18.75" x14ac:dyDescent="0.3">
      <c r="A541" s="7">
        <v>2015</v>
      </c>
      <c r="B541" s="7" t="s">
        <v>75</v>
      </c>
      <c r="C541" s="7" t="s">
        <v>5</v>
      </c>
      <c r="D541" s="8">
        <v>669663.76</v>
      </c>
      <c r="E541">
        <f>VLOOKUP(B541,'B. Store opening dates'!$A$6:$C$2448,2,FALSE)</f>
        <v>1999</v>
      </c>
    </row>
    <row r="542" spans="1:5" ht="18.75" x14ac:dyDescent="0.3">
      <c r="A542" s="7">
        <v>2014</v>
      </c>
      <c r="B542" s="7" t="s">
        <v>75</v>
      </c>
      <c r="C542" s="7" t="s">
        <v>5</v>
      </c>
      <c r="D542" s="8">
        <v>732464.03</v>
      </c>
      <c r="E542">
        <f>VLOOKUP(B542,'B. Store opening dates'!$A$6:$C$2448,2,FALSE)</f>
        <v>1999</v>
      </c>
    </row>
    <row r="543" spans="1:5" ht="18.75" x14ac:dyDescent="0.3">
      <c r="A543" s="7">
        <v>2015</v>
      </c>
      <c r="B543" s="7" t="s">
        <v>75</v>
      </c>
      <c r="C543" s="7" t="s">
        <v>6</v>
      </c>
      <c r="D543" s="8">
        <v>223741.96</v>
      </c>
      <c r="E543">
        <f>VLOOKUP(B543,'B. Store opening dates'!$A$6:$C$2448,2,FALSE)</f>
        <v>1999</v>
      </c>
    </row>
    <row r="544" spans="1:5" ht="18.75" x14ac:dyDescent="0.3">
      <c r="A544" s="7">
        <v>2014</v>
      </c>
      <c r="B544" s="7" t="s">
        <v>75</v>
      </c>
      <c r="C544" s="7" t="s">
        <v>6</v>
      </c>
      <c r="D544" s="8">
        <v>154899.46</v>
      </c>
      <c r="E544">
        <f>VLOOKUP(B544,'B. Store opening dates'!$A$6:$C$2448,2,FALSE)</f>
        <v>1999</v>
      </c>
    </row>
    <row r="545" spans="1:5" ht="18.75" x14ac:dyDescent="0.3">
      <c r="A545" s="7">
        <v>2015</v>
      </c>
      <c r="B545" s="7" t="s">
        <v>75</v>
      </c>
      <c r="C545" s="7" t="s">
        <v>7</v>
      </c>
      <c r="D545" s="8">
        <v>105885.5</v>
      </c>
      <c r="E545">
        <f>VLOOKUP(B545,'B. Store opening dates'!$A$6:$C$2448,2,FALSE)</f>
        <v>1999</v>
      </c>
    </row>
    <row r="546" spans="1:5" ht="18.75" x14ac:dyDescent="0.3">
      <c r="A546" s="7">
        <v>2014</v>
      </c>
      <c r="B546" s="7" t="s">
        <v>75</v>
      </c>
      <c r="C546" s="7" t="s">
        <v>7</v>
      </c>
      <c r="D546" s="8">
        <v>111625.48</v>
      </c>
      <c r="E546">
        <f>VLOOKUP(B546,'B. Store opening dates'!$A$6:$C$2448,2,FALSE)</f>
        <v>1999</v>
      </c>
    </row>
    <row r="547" spans="1:5" ht="18.75" x14ac:dyDescent="0.3">
      <c r="A547" s="7">
        <v>2015</v>
      </c>
      <c r="B547" s="7" t="s">
        <v>75</v>
      </c>
      <c r="C547" s="7" t="s">
        <v>8</v>
      </c>
      <c r="D547" s="8">
        <v>658810.57999999996</v>
      </c>
      <c r="E547">
        <f>VLOOKUP(B547,'B. Store opening dates'!$A$6:$C$2448,2,FALSE)</f>
        <v>1999</v>
      </c>
    </row>
    <row r="548" spans="1:5" ht="18.75" x14ac:dyDescent="0.3">
      <c r="A548" s="7">
        <v>2014</v>
      </c>
      <c r="B548" s="7" t="s">
        <v>75</v>
      </c>
      <c r="C548" s="7" t="s">
        <v>8</v>
      </c>
      <c r="D548" s="8">
        <v>682662.63</v>
      </c>
      <c r="E548">
        <f>VLOOKUP(B548,'B. Store opening dates'!$A$6:$C$2448,2,FALSE)</f>
        <v>1999</v>
      </c>
    </row>
    <row r="549" spans="1:5" ht="18.75" x14ac:dyDescent="0.3">
      <c r="A549" s="7">
        <v>2015</v>
      </c>
      <c r="B549" s="7" t="s">
        <v>76</v>
      </c>
      <c r="C549" s="7" t="s">
        <v>5</v>
      </c>
      <c r="D549" s="8">
        <v>669591.12</v>
      </c>
      <c r="E549">
        <f>VLOOKUP(B549,'B. Store opening dates'!$A$6:$C$2448,2,FALSE)</f>
        <v>1999</v>
      </c>
    </row>
    <row r="550" spans="1:5" ht="18.75" x14ac:dyDescent="0.3">
      <c r="A550" s="7">
        <v>2014</v>
      </c>
      <c r="B550" s="7" t="s">
        <v>76</v>
      </c>
      <c r="C550" s="7" t="s">
        <v>5</v>
      </c>
      <c r="D550" s="8">
        <v>734643.45</v>
      </c>
      <c r="E550">
        <f>VLOOKUP(B550,'B. Store opening dates'!$A$6:$C$2448,2,FALSE)</f>
        <v>1999</v>
      </c>
    </row>
    <row r="551" spans="1:5" ht="18.75" x14ac:dyDescent="0.3">
      <c r="A551" s="7">
        <v>2015</v>
      </c>
      <c r="B551" s="7" t="s">
        <v>76</v>
      </c>
      <c r="C551" s="7" t="s">
        <v>6</v>
      </c>
      <c r="D551" s="8">
        <v>560852.80000000005</v>
      </c>
      <c r="E551">
        <f>VLOOKUP(B551,'B. Store opening dates'!$A$6:$C$2448,2,FALSE)</f>
        <v>1999</v>
      </c>
    </row>
    <row r="552" spans="1:5" ht="18.75" x14ac:dyDescent="0.3">
      <c r="A552" s="7">
        <v>2014</v>
      </c>
      <c r="B552" s="7" t="s">
        <v>76</v>
      </c>
      <c r="C552" s="7" t="s">
        <v>6</v>
      </c>
      <c r="D552" s="8">
        <v>407390.23</v>
      </c>
      <c r="E552">
        <f>VLOOKUP(B552,'B. Store opening dates'!$A$6:$C$2448,2,FALSE)</f>
        <v>1999</v>
      </c>
    </row>
    <row r="553" spans="1:5" ht="18.75" x14ac:dyDescent="0.3">
      <c r="A553" s="7">
        <v>2015</v>
      </c>
      <c r="B553" s="7" t="s">
        <v>76</v>
      </c>
      <c r="C553" s="7" t="s">
        <v>7</v>
      </c>
      <c r="D553" s="8">
        <v>133936.13</v>
      </c>
      <c r="E553">
        <f>VLOOKUP(B553,'B. Store opening dates'!$A$6:$C$2448,2,FALSE)</f>
        <v>1999</v>
      </c>
    </row>
    <row r="554" spans="1:5" ht="18.75" x14ac:dyDescent="0.3">
      <c r="A554" s="7">
        <v>2014</v>
      </c>
      <c r="B554" s="7" t="s">
        <v>76</v>
      </c>
      <c r="C554" s="7" t="s">
        <v>7</v>
      </c>
      <c r="D554" s="8">
        <v>141823.57</v>
      </c>
      <c r="E554">
        <f>VLOOKUP(B554,'B. Store opening dates'!$A$6:$C$2448,2,FALSE)</f>
        <v>1999</v>
      </c>
    </row>
    <row r="555" spans="1:5" ht="18.75" x14ac:dyDescent="0.3">
      <c r="A555" s="7">
        <v>2015</v>
      </c>
      <c r="B555" s="7" t="s">
        <v>76</v>
      </c>
      <c r="C555" s="7" t="s">
        <v>8</v>
      </c>
      <c r="D555" s="8">
        <v>427751.65</v>
      </c>
      <c r="E555">
        <f>VLOOKUP(B555,'B. Store opening dates'!$A$6:$C$2448,2,FALSE)</f>
        <v>1999</v>
      </c>
    </row>
    <row r="556" spans="1:5" ht="18.75" x14ac:dyDescent="0.3">
      <c r="A556" s="7">
        <v>2014</v>
      </c>
      <c r="B556" s="7" t="s">
        <v>76</v>
      </c>
      <c r="C556" s="7" t="s">
        <v>8</v>
      </c>
      <c r="D556" s="8">
        <v>449150.52</v>
      </c>
      <c r="E556">
        <f>VLOOKUP(B556,'B. Store opening dates'!$A$6:$C$2448,2,FALSE)</f>
        <v>1999</v>
      </c>
    </row>
    <row r="557" spans="1:5" ht="18.75" x14ac:dyDescent="0.3">
      <c r="A557" s="7">
        <v>2015</v>
      </c>
      <c r="B557" s="7" t="s">
        <v>77</v>
      </c>
      <c r="C557" s="7" t="s">
        <v>5</v>
      </c>
      <c r="D557" s="8">
        <v>835349.72</v>
      </c>
      <c r="E557">
        <f>VLOOKUP(B557,'B. Store opening dates'!$A$6:$C$2448,2,FALSE)</f>
        <v>1999</v>
      </c>
    </row>
    <row r="558" spans="1:5" ht="18.75" x14ac:dyDescent="0.3">
      <c r="A558" s="7">
        <v>2014</v>
      </c>
      <c r="B558" s="7" t="s">
        <v>77</v>
      </c>
      <c r="C558" s="7" t="s">
        <v>5</v>
      </c>
      <c r="D558" s="8">
        <v>919459.38</v>
      </c>
      <c r="E558">
        <f>VLOOKUP(B558,'B. Store opening dates'!$A$6:$C$2448,2,FALSE)</f>
        <v>1999</v>
      </c>
    </row>
    <row r="559" spans="1:5" ht="18.75" x14ac:dyDescent="0.3">
      <c r="A559" s="7">
        <v>2015</v>
      </c>
      <c r="B559" s="7" t="s">
        <v>77</v>
      </c>
      <c r="C559" s="7" t="s">
        <v>6</v>
      </c>
      <c r="D559" s="8">
        <v>206156.85</v>
      </c>
      <c r="E559">
        <f>VLOOKUP(B559,'B. Store opening dates'!$A$6:$C$2448,2,FALSE)</f>
        <v>1999</v>
      </c>
    </row>
    <row r="560" spans="1:5" ht="18.75" x14ac:dyDescent="0.3">
      <c r="A560" s="7">
        <v>2014</v>
      </c>
      <c r="B560" s="7" t="s">
        <v>77</v>
      </c>
      <c r="C560" s="7" t="s">
        <v>6</v>
      </c>
      <c r="D560" s="8">
        <v>150745.57</v>
      </c>
      <c r="E560">
        <f>VLOOKUP(B560,'B. Store opening dates'!$A$6:$C$2448,2,FALSE)</f>
        <v>1999</v>
      </c>
    </row>
    <row r="561" spans="1:5" ht="18.75" x14ac:dyDescent="0.3">
      <c r="A561" s="7">
        <v>2015</v>
      </c>
      <c r="B561" s="7" t="s">
        <v>77</v>
      </c>
      <c r="C561" s="7" t="s">
        <v>7</v>
      </c>
      <c r="D561" s="8">
        <v>109012.91</v>
      </c>
      <c r="E561">
        <f>VLOOKUP(B561,'B. Store opening dates'!$A$6:$C$2448,2,FALSE)</f>
        <v>1999</v>
      </c>
    </row>
    <row r="562" spans="1:5" ht="18.75" x14ac:dyDescent="0.3">
      <c r="A562" s="7">
        <v>2014</v>
      </c>
      <c r="B562" s="7" t="s">
        <v>77</v>
      </c>
      <c r="C562" s="7" t="s">
        <v>7</v>
      </c>
      <c r="D562" s="8">
        <v>113916.53</v>
      </c>
      <c r="E562">
        <f>VLOOKUP(B562,'B. Store opening dates'!$A$6:$C$2448,2,FALSE)</f>
        <v>1999</v>
      </c>
    </row>
    <row r="563" spans="1:5" ht="18.75" x14ac:dyDescent="0.3">
      <c r="A563" s="7">
        <v>2015</v>
      </c>
      <c r="B563" s="7" t="s">
        <v>77</v>
      </c>
      <c r="C563" s="7" t="s">
        <v>8</v>
      </c>
      <c r="D563" s="8">
        <v>735852.23</v>
      </c>
      <c r="E563">
        <f>VLOOKUP(B563,'B. Store opening dates'!$A$6:$C$2448,2,FALSE)</f>
        <v>1999</v>
      </c>
    </row>
    <row r="564" spans="1:5" ht="18.75" x14ac:dyDescent="0.3">
      <c r="A564" s="7">
        <v>2014</v>
      </c>
      <c r="B564" s="7" t="s">
        <v>77</v>
      </c>
      <c r="C564" s="7" t="s">
        <v>8</v>
      </c>
      <c r="D564" s="8">
        <v>770265.97</v>
      </c>
      <c r="E564">
        <f>VLOOKUP(B564,'B. Store opening dates'!$A$6:$C$2448,2,FALSE)</f>
        <v>1999</v>
      </c>
    </row>
    <row r="565" spans="1:5" ht="18.75" x14ac:dyDescent="0.3">
      <c r="A565" s="7">
        <v>2015</v>
      </c>
      <c r="B565" s="7" t="s">
        <v>78</v>
      </c>
      <c r="C565" s="7" t="s">
        <v>5</v>
      </c>
      <c r="D565" s="8">
        <v>578133.55000000005</v>
      </c>
      <c r="E565">
        <f>VLOOKUP(B565,'B. Store opening dates'!$A$6:$C$2448,2,FALSE)</f>
        <v>1999</v>
      </c>
    </row>
    <row r="566" spans="1:5" ht="18.75" x14ac:dyDescent="0.3">
      <c r="A566" s="7">
        <v>2014</v>
      </c>
      <c r="B566" s="7" t="s">
        <v>78</v>
      </c>
      <c r="C566" s="7" t="s">
        <v>5</v>
      </c>
      <c r="D566" s="8">
        <v>639027.21</v>
      </c>
      <c r="E566">
        <f>VLOOKUP(B566,'B. Store opening dates'!$A$6:$C$2448,2,FALSE)</f>
        <v>1999</v>
      </c>
    </row>
    <row r="567" spans="1:5" ht="18.75" x14ac:dyDescent="0.3">
      <c r="A567" s="7">
        <v>2015</v>
      </c>
      <c r="B567" s="7" t="s">
        <v>78</v>
      </c>
      <c r="C567" s="7" t="s">
        <v>6</v>
      </c>
      <c r="D567" s="8">
        <v>316323.71999999997</v>
      </c>
      <c r="E567">
        <f>VLOOKUP(B567,'B. Store opening dates'!$A$6:$C$2448,2,FALSE)</f>
        <v>1999</v>
      </c>
    </row>
    <row r="568" spans="1:5" ht="18.75" x14ac:dyDescent="0.3">
      <c r="A568" s="7">
        <v>2014</v>
      </c>
      <c r="B568" s="7" t="s">
        <v>78</v>
      </c>
      <c r="C568" s="7" t="s">
        <v>6</v>
      </c>
      <c r="D568" s="8">
        <v>228435.89</v>
      </c>
      <c r="E568">
        <f>VLOOKUP(B568,'B. Store opening dates'!$A$6:$C$2448,2,FALSE)</f>
        <v>1999</v>
      </c>
    </row>
    <row r="569" spans="1:5" ht="18.75" x14ac:dyDescent="0.3">
      <c r="A569" s="7">
        <v>2015</v>
      </c>
      <c r="B569" s="7" t="s">
        <v>78</v>
      </c>
      <c r="C569" s="7" t="s">
        <v>7</v>
      </c>
      <c r="D569" s="8">
        <v>223353.23</v>
      </c>
      <c r="E569">
        <f>VLOOKUP(B569,'B. Store opening dates'!$A$6:$C$2448,2,FALSE)</f>
        <v>1999</v>
      </c>
    </row>
    <row r="570" spans="1:5" ht="18.75" x14ac:dyDescent="0.3">
      <c r="A570" s="7">
        <v>2014</v>
      </c>
      <c r="B570" s="7" t="s">
        <v>78</v>
      </c>
      <c r="C570" s="7" t="s">
        <v>7</v>
      </c>
      <c r="D570" s="8">
        <v>234548.41</v>
      </c>
      <c r="E570">
        <f>VLOOKUP(B570,'B. Store opening dates'!$A$6:$C$2448,2,FALSE)</f>
        <v>1999</v>
      </c>
    </row>
    <row r="571" spans="1:5" ht="18.75" x14ac:dyDescent="0.3">
      <c r="A571" s="7">
        <v>2015</v>
      </c>
      <c r="B571" s="7" t="s">
        <v>78</v>
      </c>
      <c r="C571" s="7" t="s">
        <v>8</v>
      </c>
      <c r="D571" s="8">
        <v>700242.8</v>
      </c>
      <c r="E571">
        <f>VLOOKUP(B571,'B. Store opening dates'!$A$6:$C$2448,2,FALSE)</f>
        <v>1999</v>
      </c>
    </row>
    <row r="572" spans="1:5" ht="18.75" x14ac:dyDescent="0.3">
      <c r="A572" s="7">
        <v>2014</v>
      </c>
      <c r="B572" s="7" t="s">
        <v>78</v>
      </c>
      <c r="C572" s="7" t="s">
        <v>8</v>
      </c>
      <c r="D572" s="8">
        <v>721908.47</v>
      </c>
      <c r="E572">
        <f>VLOOKUP(B572,'B. Store opening dates'!$A$6:$C$2448,2,FALSE)</f>
        <v>1999</v>
      </c>
    </row>
    <row r="573" spans="1:5" ht="18.75" x14ac:dyDescent="0.3">
      <c r="A573" s="7">
        <v>2015</v>
      </c>
      <c r="B573" s="7" t="s">
        <v>79</v>
      </c>
      <c r="C573" s="7" t="s">
        <v>5</v>
      </c>
      <c r="D573" s="8">
        <v>757708.21</v>
      </c>
      <c r="E573">
        <f>VLOOKUP(B573,'B. Store opening dates'!$A$6:$C$2448,2,FALSE)</f>
        <v>1999</v>
      </c>
    </row>
    <row r="574" spans="1:5" ht="18.75" x14ac:dyDescent="0.3">
      <c r="A574" s="7">
        <v>2014</v>
      </c>
      <c r="B574" s="7" t="s">
        <v>79</v>
      </c>
      <c r="C574" s="7" t="s">
        <v>5</v>
      </c>
      <c r="D574" s="8">
        <v>828168.04</v>
      </c>
      <c r="E574">
        <f>VLOOKUP(B574,'B. Store opening dates'!$A$6:$C$2448,2,FALSE)</f>
        <v>1999</v>
      </c>
    </row>
    <row r="575" spans="1:5" ht="18.75" x14ac:dyDescent="0.3">
      <c r="A575" s="7">
        <v>2015</v>
      </c>
      <c r="B575" s="7" t="s">
        <v>79</v>
      </c>
      <c r="C575" s="7" t="s">
        <v>6</v>
      </c>
      <c r="D575" s="8">
        <v>404610.99</v>
      </c>
      <c r="E575">
        <f>VLOOKUP(B575,'B. Store opening dates'!$A$6:$C$2448,2,FALSE)</f>
        <v>1999</v>
      </c>
    </row>
    <row r="576" spans="1:5" ht="18.75" x14ac:dyDescent="0.3">
      <c r="A576" s="7">
        <v>2014</v>
      </c>
      <c r="B576" s="7" t="s">
        <v>79</v>
      </c>
      <c r="C576" s="7" t="s">
        <v>6</v>
      </c>
      <c r="D576" s="8">
        <v>296200.21999999997</v>
      </c>
      <c r="E576">
        <f>VLOOKUP(B576,'B. Store opening dates'!$A$6:$C$2448,2,FALSE)</f>
        <v>1999</v>
      </c>
    </row>
    <row r="577" spans="1:5" ht="18.75" x14ac:dyDescent="0.3">
      <c r="A577" s="7">
        <v>2015</v>
      </c>
      <c r="B577" s="7" t="s">
        <v>79</v>
      </c>
      <c r="C577" s="7" t="s">
        <v>7</v>
      </c>
      <c r="D577" s="8">
        <v>229942.33</v>
      </c>
      <c r="E577">
        <f>VLOOKUP(B577,'B. Store opening dates'!$A$6:$C$2448,2,FALSE)</f>
        <v>1999</v>
      </c>
    </row>
    <row r="578" spans="1:5" ht="18.75" x14ac:dyDescent="0.3">
      <c r="A578" s="7">
        <v>2014</v>
      </c>
      <c r="B578" s="7" t="s">
        <v>79</v>
      </c>
      <c r="C578" s="7" t="s">
        <v>7</v>
      </c>
      <c r="D578" s="8">
        <v>242267.79</v>
      </c>
      <c r="E578">
        <f>VLOOKUP(B578,'B. Store opening dates'!$A$6:$C$2448,2,FALSE)</f>
        <v>1999</v>
      </c>
    </row>
    <row r="579" spans="1:5" ht="18.75" x14ac:dyDescent="0.3">
      <c r="A579" s="7">
        <v>2015</v>
      </c>
      <c r="B579" s="7" t="s">
        <v>79</v>
      </c>
      <c r="C579" s="7" t="s">
        <v>8</v>
      </c>
      <c r="D579" s="8">
        <v>504868.3</v>
      </c>
      <c r="E579">
        <f>VLOOKUP(B579,'B. Store opening dates'!$A$6:$C$2448,2,FALSE)</f>
        <v>1999</v>
      </c>
    </row>
    <row r="580" spans="1:5" ht="18.75" x14ac:dyDescent="0.3">
      <c r="A580" s="7">
        <v>2014</v>
      </c>
      <c r="B580" s="7" t="s">
        <v>79</v>
      </c>
      <c r="C580" s="7" t="s">
        <v>8</v>
      </c>
      <c r="D580" s="8">
        <v>522767.01</v>
      </c>
      <c r="E580">
        <f>VLOOKUP(B580,'B. Store opening dates'!$A$6:$C$2448,2,FALSE)</f>
        <v>1999</v>
      </c>
    </row>
    <row r="581" spans="1:5" ht="18.75" x14ac:dyDescent="0.3">
      <c r="A581" s="7">
        <v>2015</v>
      </c>
      <c r="B581" s="7" t="s">
        <v>80</v>
      </c>
      <c r="C581" s="7" t="s">
        <v>5</v>
      </c>
      <c r="D581" s="8">
        <v>601392.04</v>
      </c>
      <c r="E581">
        <f>VLOOKUP(B581,'B. Store opening dates'!$A$6:$C$2448,2,FALSE)</f>
        <v>1999</v>
      </c>
    </row>
    <row r="582" spans="1:5" ht="18.75" x14ac:dyDescent="0.3">
      <c r="A582" s="7">
        <v>2014</v>
      </c>
      <c r="B582" s="7" t="s">
        <v>80</v>
      </c>
      <c r="C582" s="7" t="s">
        <v>5</v>
      </c>
      <c r="D582" s="8">
        <v>655307.86</v>
      </c>
      <c r="E582">
        <f>VLOOKUP(B582,'B. Store opening dates'!$A$6:$C$2448,2,FALSE)</f>
        <v>1999</v>
      </c>
    </row>
    <row r="583" spans="1:5" ht="18.75" x14ac:dyDescent="0.3">
      <c r="A583" s="7">
        <v>2015</v>
      </c>
      <c r="B583" s="7" t="s">
        <v>80</v>
      </c>
      <c r="C583" s="7" t="s">
        <v>6</v>
      </c>
      <c r="D583" s="8">
        <v>243640.58</v>
      </c>
      <c r="E583">
        <f>VLOOKUP(B583,'B. Store opening dates'!$A$6:$C$2448,2,FALSE)</f>
        <v>1999</v>
      </c>
    </row>
    <row r="584" spans="1:5" ht="18.75" x14ac:dyDescent="0.3">
      <c r="A584" s="7">
        <v>2014</v>
      </c>
      <c r="B584" s="7" t="s">
        <v>80</v>
      </c>
      <c r="C584" s="7" t="s">
        <v>6</v>
      </c>
      <c r="D584" s="8">
        <v>171074.59</v>
      </c>
      <c r="E584">
        <f>VLOOKUP(B584,'B. Store opening dates'!$A$6:$C$2448,2,FALSE)</f>
        <v>1999</v>
      </c>
    </row>
    <row r="585" spans="1:5" ht="18.75" x14ac:dyDescent="0.3">
      <c r="A585" s="7">
        <v>2015</v>
      </c>
      <c r="B585" s="7" t="s">
        <v>80</v>
      </c>
      <c r="C585" s="7" t="s">
        <v>7</v>
      </c>
      <c r="D585" s="8">
        <v>130970.05</v>
      </c>
      <c r="E585">
        <f>VLOOKUP(B585,'B. Store opening dates'!$A$6:$C$2448,2,FALSE)</f>
        <v>1999</v>
      </c>
    </row>
    <row r="586" spans="1:5" ht="18.75" x14ac:dyDescent="0.3">
      <c r="A586" s="7">
        <v>2014</v>
      </c>
      <c r="B586" s="7" t="s">
        <v>80</v>
      </c>
      <c r="C586" s="7" t="s">
        <v>7</v>
      </c>
      <c r="D586" s="8">
        <v>138821.56</v>
      </c>
      <c r="E586">
        <f>VLOOKUP(B586,'B. Store opening dates'!$A$6:$C$2448,2,FALSE)</f>
        <v>1999</v>
      </c>
    </row>
    <row r="587" spans="1:5" ht="18.75" x14ac:dyDescent="0.3">
      <c r="A587" s="7">
        <v>2015</v>
      </c>
      <c r="B587" s="7" t="s">
        <v>80</v>
      </c>
      <c r="C587" s="7" t="s">
        <v>8</v>
      </c>
      <c r="D587" s="8">
        <v>725670.02</v>
      </c>
      <c r="E587">
        <f>VLOOKUP(B587,'B. Store opening dates'!$A$6:$C$2448,2,FALSE)</f>
        <v>1999</v>
      </c>
    </row>
    <row r="588" spans="1:5" ht="18.75" x14ac:dyDescent="0.3">
      <c r="A588" s="7">
        <v>2014</v>
      </c>
      <c r="B588" s="7" t="s">
        <v>80</v>
      </c>
      <c r="C588" s="7" t="s">
        <v>8</v>
      </c>
      <c r="D588" s="8">
        <v>757953.27</v>
      </c>
      <c r="E588">
        <f>VLOOKUP(B588,'B. Store opening dates'!$A$6:$C$2448,2,FALSE)</f>
        <v>1999</v>
      </c>
    </row>
    <row r="589" spans="1:5" ht="18.75" x14ac:dyDescent="0.3">
      <c r="A589" s="7">
        <v>2015</v>
      </c>
      <c r="B589" s="7" t="s">
        <v>81</v>
      </c>
      <c r="C589" s="7" t="s">
        <v>5</v>
      </c>
      <c r="D589" s="8">
        <v>729368.73</v>
      </c>
      <c r="E589">
        <f>VLOOKUP(B589,'B. Store opening dates'!$A$6:$C$2448,2,FALSE)</f>
        <v>1999</v>
      </c>
    </row>
    <row r="590" spans="1:5" ht="18.75" x14ac:dyDescent="0.3">
      <c r="A590" s="7">
        <v>2014</v>
      </c>
      <c r="B590" s="7" t="s">
        <v>81</v>
      </c>
      <c r="C590" s="7" t="s">
        <v>5</v>
      </c>
      <c r="D590" s="8">
        <v>800376.33</v>
      </c>
      <c r="E590">
        <f>VLOOKUP(B590,'B. Store opening dates'!$A$6:$C$2448,2,FALSE)</f>
        <v>1999</v>
      </c>
    </row>
    <row r="591" spans="1:5" ht="18.75" x14ac:dyDescent="0.3">
      <c r="A591" s="7">
        <v>2015</v>
      </c>
      <c r="B591" s="7" t="s">
        <v>81</v>
      </c>
      <c r="C591" s="7" t="s">
        <v>6</v>
      </c>
      <c r="D591" s="8">
        <v>360608.17</v>
      </c>
      <c r="E591">
        <f>VLOOKUP(B591,'B. Store opening dates'!$A$6:$C$2448,2,FALSE)</f>
        <v>1999</v>
      </c>
    </row>
    <row r="592" spans="1:5" ht="18.75" x14ac:dyDescent="0.3">
      <c r="A592" s="7">
        <v>2014</v>
      </c>
      <c r="B592" s="7" t="s">
        <v>81</v>
      </c>
      <c r="C592" s="7" t="s">
        <v>6</v>
      </c>
      <c r="D592" s="8">
        <v>249126.58</v>
      </c>
      <c r="E592">
        <f>VLOOKUP(B592,'B. Store opening dates'!$A$6:$C$2448,2,FALSE)</f>
        <v>1999</v>
      </c>
    </row>
    <row r="593" spans="1:5" ht="18.75" x14ac:dyDescent="0.3">
      <c r="A593" s="7">
        <v>2015</v>
      </c>
      <c r="B593" s="7" t="s">
        <v>81</v>
      </c>
      <c r="C593" s="7" t="s">
        <v>7</v>
      </c>
      <c r="D593" s="8">
        <v>102011.48</v>
      </c>
      <c r="E593">
        <f>VLOOKUP(B593,'B. Store opening dates'!$A$6:$C$2448,2,FALSE)</f>
        <v>1999</v>
      </c>
    </row>
    <row r="594" spans="1:5" ht="18.75" x14ac:dyDescent="0.3">
      <c r="A594" s="7">
        <v>2014</v>
      </c>
      <c r="B594" s="7" t="s">
        <v>81</v>
      </c>
      <c r="C594" s="7" t="s">
        <v>7</v>
      </c>
      <c r="D594" s="8">
        <v>108707.92</v>
      </c>
      <c r="E594">
        <f>VLOOKUP(B594,'B. Store opening dates'!$A$6:$C$2448,2,FALSE)</f>
        <v>1999</v>
      </c>
    </row>
    <row r="595" spans="1:5" ht="18.75" x14ac:dyDescent="0.3">
      <c r="A595" s="7">
        <v>2015</v>
      </c>
      <c r="B595" s="7" t="s">
        <v>81</v>
      </c>
      <c r="C595" s="7" t="s">
        <v>8</v>
      </c>
      <c r="D595" s="8">
        <v>574848.79</v>
      </c>
      <c r="E595">
        <f>VLOOKUP(B595,'B. Store opening dates'!$A$6:$C$2448,2,FALSE)</f>
        <v>1999</v>
      </c>
    </row>
    <row r="596" spans="1:5" ht="18.75" x14ac:dyDescent="0.3">
      <c r="A596" s="7">
        <v>2014</v>
      </c>
      <c r="B596" s="7" t="s">
        <v>81</v>
      </c>
      <c r="C596" s="7" t="s">
        <v>8</v>
      </c>
      <c r="D596" s="8">
        <v>600503.63</v>
      </c>
      <c r="E596">
        <f>VLOOKUP(B596,'B. Store opening dates'!$A$6:$C$2448,2,FALSE)</f>
        <v>1999</v>
      </c>
    </row>
    <row r="597" spans="1:5" ht="18.75" x14ac:dyDescent="0.3">
      <c r="A597" s="7">
        <v>2015</v>
      </c>
      <c r="B597" s="7" t="s">
        <v>82</v>
      </c>
      <c r="C597" s="7" t="s">
        <v>5</v>
      </c>
      <c r="D597" s="8">
        <v>811058.24</v>
      </c>
      <c r="E597">
        <f>VLOOKUP(B597,'B. Store opening dates'!$A$6:$C$2448,2,FALSE)</f>
        <v>1999</v>
      </c>
    </row>
    <row r="598" spans="1:5" ht="18.75" x14ac:dyDescent="0.3">
      <c r="A598" s="7">
        <v>2014</v>
      </c>
      <c r="B598" s="7" t="s">
        <v>82</v>
      </c>
      <c r="C598" s="7" t="s">
        <v>5</v>
      </c>
      <c r="D598" s="8">
        <v>894511.42</v>
      </c>
      <c r="E598">
        <f>VLOOKUP(B598,'B. Store opening dates'!$A$6:$C$2448,2,FALSE)</f>
        <v>1999</v>
      </c>
    </row>
    <row r="599" spans="1:5" ht="18.75" x14ac:dyDescent="0.3">
      <c r="A599" s="7">
        <v>2015</v>
      </c>
      <c r="B599" s="7" t="s">
        <v>82</v>
      </c>
      <c r="C599" s="7" t="s">
        <v>6</v>
      </c>
      <c r="D599" s="8">
        <v>350627.97</v>
      </c>
      <c r="E599">
        <f>VLOOKUP(B599,'B. Store opening dates'!$A$6:$C$2448,2,FALSE)</f>
        <v>1999</v>
      </c>
    </row>
    <row r="600" spans="1:5" ht="18.75" x14ac:dyDescent="0.3">
      <c r="A600" s="7">
        <v>2014</v>
      </c>
      <c r="B600" s="7" t="s">
        <v>82</v>
      </c>
      <c r="C600" s="7" t="s">
        <v>6</v>
      </c>
      <c r="D600" s="8">
        <v>258291.96</v>
      </c>
      <c r="E600">
        <f>VLOOKUP(B600,'B. Store opening dates'!$A$6:$C$2448,2,FALSE)</f>
        <v>1999</v>
      </c>
    </row>
    <row r="601" spans="1:5" ht="18.75" x14ac:dyDescent="0.3">
      <c r="A601" s="7">
        <v>2015</v>
      </c>
      <c r="B601" s="7" t="s">
        <v>82</v>
      </c>
      <c r="C601" s="7" t="s">
        <v>7</v>
      </c>
      <c r="D601" s="8">
        <v>197063.2</v>
      </c>
      <c r="E601">
        <f>VLOOKUP(B601,'B. Store opening dates'!$A$6:$C$2448,2,FALSE)</f>
        <v>1999</v>
      </c>
    </row>
    <row r="602" spans="1:5" ht="18.75" x14ac:dyDescent="0.3">
      <c r="A602" s="7">
        <v>2014</v>
      </c>
      <c r="B602" s="7" t="s">
        <v>82</v>
      </c>
      <c r="C602" s="7" t="s">
        <v>7</v>
      </c>
      <c r="D602" s="8">
        <v>208688.78</v>
      </c>
      <c r="E602">
        <f>VLOOKUP(B602,'B. Store opening dates'!$A$6:$C$2448,2,FALSE)</f>
        <v>1999</v>
      </c>
    </row>
    <row r="603" spans="1:5" ht="18.75" x14ac:dyDescent="0.3">
      <c r="A603" s="7">
        <v>2015</v>
      </c>
      <c r="B603" s="7" t="s">
        <v>82</v>
      </c>
      <c r="C603" s="7" t="s">
        <v>8</v>
      </c>
      <c r="D603" s="8">
        <v>502748.79</v>
      </c>
      <c r="E603">
        <f>VLOOKUP(B603,'B. Store opening dates'!$A$6:$C$2448,2,FALSE)</f>
        <v>1999</v>
      </c>
    </row>
    <row r="604" spans="1:5" ht="18.75" x14ac:dyDescent="0.3">
      <c r="A604" s="7">
        <v>2014</v>
      </c>
      <c r="B604" s="7" t="s">
        <v>82</v>
      </c>
      <c r="C604" s="7" t="s">
        <v>8</v>
      </c>
      <c r="D604" s="8">
        <v>521865.55</v>
      </c>
      <c r="E604">
        <f>VLOOKUP(B604,'B. Store opening dates'!$A$6:$C$2448,2,FALSE)</f>
        <v>1999</v>
      </c>
    </row>
    <row r="605" spans="1:5" ht="18.75" x14ac:dyDescent="0.3">
      <c r="A605" s="7">
        <v>2015</v>
      </c>
      <c r="B605" s="7" t="s">
        <v>83</v>
      </c>
      <c r="C605" s="7" t="s">
        <v>5</v>
      </c>
      <c r="D605" s="8">
        <v>734234.55</v>
      </c>
      <c r="E605">
        <f>VLOOKUP(B605,'B. Store opening dates'!$A$6:$C$2448,2,FALSE)</f>
        <v>1999</v>
      </c>
    </row>
    <row r="606" spans="1:5" ht="18.75" x14ac:dyDescent="0.3">
      <c r="A606" s="7">
        <v>2014</v>
      </c>
      <c r="B606" s="7" t="s">
        <v>83</v>
      </c>
      <c r="C606" s="7" t="s">
        <v>5</v>
      </c>
      <c r="D606" s="8">
        <v>802987.03</v>
      </c>
      <c r="E606">
        <f>VLOOKUP(B606,'B. Store opening dates'!$A$6:$C$2448,2,FALSE)</f>
        <v>1999</v>
      </c>
    </row>
    <row r="607" spans="1:5" ht="18.75" x14ac:dyDescent="0.3">
      <c r="A607" s="7">
        <v>2015</v>
      </c>
      <c r="B607" s="7" t="s">
        <v>83</v>
      </c>
      <c r="C607" s="7" t="s">
        <v>6</v>
      </c>
      <c r="D607" s="8">
        <v>511905.17</v>
      </c>
      <c r="E607">
        <f>VLOOKUP(B607,'B. Store opening dates'!$A$6:$C$2448,2,FALSE)</f>
        <v>1999</v>
      </c>
    </row>
    <row r="608" spans="1:5" ht="18.75" x14ac:dyDescent="0.3">
      <c r="A608" s="7">
        <v>2014</v>
      </c>
      <c r="B608" s="7" t="s">
        <v>83</v>
      </c>
      <c r="C608" s="7" t="s">
        <v>6</v>
      </c>
      <c r="D608" s="8">
        <v>358467.59</v>
      </c>
      <c r="E608">
        <f>VLOOKUP(B608,'B. Store opening dates'!$A$6:$C$2448,2,FALSE)</f>
        <v>1999</v>
      </c>
    </row>
    <row r="609" spans="1:5" ht="18.75" x14ac:dyDescent="0.3">
      <c r="A609" s="7">
        <v>2015</v>
      </c>
      <c r="B609" s="7" t="s">
        <v>83</v>
      </c>
      <c r="C609" s="7" t="s">
        <v>7</v>
      </c>
      <c r="D609" s="8">
        <v>202393.27</v>
      </c>
      <c r="E609">
        <f>VLOOKUP(B609,'B. Store opening dates'!$A$6:$C$2448,2,FALSE)</f>
        <v>1999</v>
      </c>
    </row>
    <row r="610" spans="1:5" ht="18.75" x14ac:dyDescent="0.3">
      <c r="A610" s="7">
        <v>2014</v>
      </c>
      <c r="B610" s="7" t="s">
        <v>83</v>
      </c>
      <c r="C610" s="7" t="s">
        <v>7</v>
      </c>
      <c r="D610" s="8">
        <v>212207.51</v>
      </c>
      <c r="E610">
        <f>VLOOKUP(B610,'B. Store opening dates'!$A$6:$C$2448,2,FALSE)</f>
        <v>1999</v>
      </c>
    </row>
    <row r="611" spans="1:5" ht="18.75" x14ac:dyDescent="0.3">
      <c r="A611" s="7">
        <v>2015</v>
      </c>
      <c r="B611" s="7" t="s">
        <v>83</v>
      </c>
      <c r="C611" s="7" t="s">
        <v>8</v>
      </c>
      <c r="D611" s="8">
        <v>579057.26</v>
      </c>
      <c r="E611">
        <f>VLOOKUP(B611,'B. Store opening dates'!$A$6:$C$2448,2,FALSE)</f>
        <v>1999</v>
      </c>
    </row>
    <row r="612" spans="1:5" ht="18.75" x14ac:dyDescent="0.3">
      <c r="A612" s="7">
        <v>2014</v>
      </c>
      <c r="B612" s="7" t="s">
        <v>83</v>
      </c>
      <c r="C612" s="7" t="s">
        <v>8</v>
      </c>
      <c r="D612" s="8">
        <v>604885.28</v>
      </c>
      <c r="E612">
        <f>VLOOKUP(B612,'B. Store opening dates'!$A$6:$C$2448,2,FALSE)</f>
        <v>1999</v>
      </c>
    </row>
    <row r="613" spans="1:5" ht="18.75" x14ac:dyDescent="0.3">
      <c r="A613" s="7">
        <v>2015</v>
      </c>
      <c r="B613" s="7" t="s">
        <v>84</v>
      </c>
      <c r="C613" s="7" t="s">
        <v>5</v>
      </c>
      <c r="D613" s="8">
        <v>575820.85</v>
      </c>
      <c r="E613">
        <f>VLOOKUP(B613,'B. Store opening dates'!$A$6:$C$2448,2,FALSE)</f>
        <v>1999</v>
      </c>
    </row>
    <row r="614" spans="1:5" ht="18.75" x14ac:dyDescent="0.3">
      <c r="A614" s="7">
        <v>2014</v>
      </c>
      <c r="B614" s="7" t="s">
        <v>84</v>
      </c>
      <c r="C614" s="7" t="s">
        <v>5</v>
      </c>
      <c r="D614" s="8">
        <v>635937.91</v>
      </c>
      <c r="E614">
        <f>VLOOKUP(B614,'B. Store opening dates'!$A$6:$C$2448,2,FALSE)</f>
        <v>1999</v>
      </c>
    </row>
    <row r="615" spans="1:5" ht="18.75" x14ac:dyDescent="0.3">
      <c r="A615" s="7">
        <v>2015</v>
      </c>
      <c r="B615" s="7" t="s">
        <v>84</v>
      </c>
      <c r="C615" s="7" t="s">
        <v>6</v>
      </c>
      <c r="D615" s="8">
        <v>215490.5</v>
      </c>
      <c r="E615">
        <f>VLOOKUP(B615,'B. Store opening dates'!$A$6:$C$2448,2,FALSE)</f>
        <v>1999</v>
      </c>
    </row>
    <row r="616" spans="1:5" ht="18.75" x14ac:dyDescent="0.3">
      <c r="A616" s="7">
        <v>2014</v>
      </c>
      <c r="B616" s="7" t="s">
        <v>84</v>
      </c>
      <c r="C616" s="7" t="s">
        <v>6</v>
      </c>
      <c r="D616" s="8">
        <v>152695.24</v>
      </c>
      <c r="E616">
        <f>VLOOKUP(B616,'B. Store opening dates'!$A$6:$C$2448,2,FALSE)</f>
        <v>1999</v>
      </c>
    </row>
    <row r="617" spans="1:5" ht="18.75" x14ac:dyDescent="0.3">
      <c r="A617" s="7">
        <v>2015</v>
      </c>
      <c r="B617" s="7" t="s">
        <v>84</v>
      </c>
      <c r="C617" s="7" t="s">
        <v>7</v>
      </c>
      <c r="D617" s="8">
        <v>208799.93</v>
      </c>
      <c r="E617">
        <f>VLOOKUP(B617,'B. Store opening dates'!$A$6:$C$2448,2,FALSE)</f>
        <v>1999</v>
      </c>
    </row>
    <row r="618" spans="1:5" ht="18.75" x14ac:dyDescent="0.3">
      <c r="A618" s="7">
        <v>2014</v>
      </c>
      <c r="B618" s="7" t="s">
        <v>84</v>
      </c>
      <c r="C618" s="7" t="s">
        <v>7</v>
      </c>
      <c r="D618" s="8">
        <v>221237.73</v>
      </c>
      <c r="E618">
        <f>VLOOKUP(B618,'B. Store opening dates'!$A$6:$C$2448,2,FALSE)</f>
        <v>1999</v>
      </c>
    </row>
    <row r="619" spans="1:5" ht="18.75" x14ac:dyDescent="0.3">
      <c r="A619" s="7">
        <v>2015</v>
      </c>
      <c r="B619" s="7" t="s">
        <v>84</v>
      </c>
      <c r="C619" s="7" t="s">
        <v>8</v>
      </c>
      <c r="D619" s="8">
        <v>569987.62</v>
      </c>
      <c r="E619">
        <f>VLOOKUP(B619,'B. Store opening dates'!$A$6:$C$2448,2,FALSE)</f>
        <v>1999</v>
      </c>
    </row>
    <row r="620" spans="1:5" ht="18.75" x14ac:dyDescent="0.3">
      <c r="A620" s="7">
        <v>2014</v>
      </c>
      <c r="B620" s="7" t="s">
        <v>84</v>
      </c>
      <c r="C620" s="7" t="s">
        <v>8</v>
      </c>
      <c r="D620" s="8">
        <v>595767.87</v>
      </c>
      <c r="E620">
        <f>VLOOKUP(B620,'B. Store opening dates'!$A$6:$C$2448,2,FALSE)</f>
        <v>1999</v>
      </c>
    </row>
    <row r="621" spans="1:5" ht="18.75" x14ac:dyDescent="0.3">
      <c r="A621" s="7">
        <v>2015</v>
      </c>
      <c r="B621" s="7" t="s">
        <v>85</v>
      </c>
      <c r="C621" s="7" t="s">
        <v>5</v>
      </c>
      <c r="D621" s="8">
        <v>902302.08</v>
      </c>
      <c r="E621">
        <f>VLOOKUP(B621,'B. Store opening dates'!$A$6:$C$2448,2,FALSE)</f>
        <v>1999</v>
      </c>
    </row>
    <row r="622" spans="1:5" ht="18.75" x14ac:dyDescent="0.3">
      <c r="A622" s="7">
        <v>2014</v>
      </c>
      <c r="B622" s="7" t="s">
        <v>85</v>
      </c>
      <c r="C622" s="7" t="s">
        <v>5</v>
      </c>
      <c r="D622" s="8">
        <v>997322.6</v>
      </c>
      <c r="E622">
        <f>VLOOKUP(B622,'B. Store opening dates'!$A$6:$C$2448,2,FALSE)</f>
        <v>1999</v>
      </c>
    </row>
    <row r="623" spans="1:5" ht="18.75" x14ac:dyDescent="0.3">
      <c r="A623" s="7">
        <v>2015</v>
      </c>
      <c r="B623" s="7" t="s">
        <v>85</v>
      </c>
      <c r="C623" s="7" t="s">
        <v>6</v>
      </c>
      <c r="D623" s="8">
        <v>477539.7</v>
      </c>
      <c r="E623">
        <f>VLOOKUP(B623,'B. Store opening dates'!$A$6:$C$2448,2,FALSE)</f>
        <v>1999</v>
      </c>
    </row>
    <row r="624" spans="1:5" ht="18.75" x14ac:dyDescent="0.3">
      <c r="A624" s="7">
        <v>2014</v>
      </c>
      <c r="B624" s="7" t="s">
        <v>85</v>
      </c>
      <c r="C624" s="7" t="s">
        <v>6</v>
      </c>
      <c r="D624" s="8">
        <v>342253.34</v>
      </c>
      <c r="E624">
        <f>VLOOKUP(B624,'B. Store opening dates'!$A$6:$C$2448,2,FALSE)</f>
        <v>1999</v>
      </c>
    </row>
    <row r="625" spans="1:5" ht="18.75" x14ac:dyDescent="0.3">
      <c r="A625" s="7">
        <v>2015</v>
      </c>
      <c r="B625" s="7" t="s">
        <v>85</v>
      </c>
      <c r="C625" s="7" t="s">
        <v>7</v>
      </c>
      <c r="D625" s="8">
        <v>53900.09</v>
      </c>
      <c r="E625">
        <f>VLOOKUP(B625,'B. Store opening dates'!$A$6:$C$2448,2,FALSE)</f>
        <v>1999</v>
      </c>
    </row>
    <row r="626" spans="1:5" ht="18.75" x14ac:dyDescent="0.3">
      <c r="A626" s="7">
        <v>2014</v>
      </c>
      <c r="B626" s="7" t="s">
        <v>85</v>
      </c>
      <c r="C626" s="7" t="s">
        <v>7</v>
      </c>
      <c r="D626" s="8">
        <v>56839.59</v>
      </c>
      <c r="E626">
        <f>VLOOKUP(B626,'B. Store opening dates'!$A$6:$C$2448,2,FALSE)</f>
        <v>1999</v>
      </c>
    </row>
    <row r="627" spans="1:5" ht="18.75" x14ac:dyDescent="0.3">
      <c r="A627" s="7">
        <v>2015</v>
      </c>
      <c r="B627" s="7" t="s">
        <v>85</v>
      </c>
      <c r="C627" s="7" t="s">
        <v>8</v>
      </c>
      <c r="D627" s="8">
        <v>683437.86</v>
      </c>
      <c r="E627">
        <f>VLOOKUP(B627,'B. Store opening dates'!$A$6:$C$2448,2,FALSE)</f>
        <v>1999</v>
      </c>
    </row>
    <row r="628" spans="1:5" ht="18.75" x14ac:dyDescent="0.3">
      <c r="A628" s="7">
        <v>2014</v>
      </c>
      <c r="B628" s="7" t="s">
        <v>85</v>
      </c>
      <c r="C628" s="7" t="s">
        <v>8</v>
      </c>
      <c r="D628" s="8">
        <v>708927.82</v>
      </c>
      <c r="E628">
        <f>VLOOKUP(B628,'B. Store opening dates'!$A$6:$C$2448,2,FALSE)</f>
        <v>1999</v>
      </c>
    </row>
    <row r="629" spans="1:5" ht="18.75" x14ac:dyDescent="0.3">
      <c r="A629" s="7">
        <v>2015</v>
      </c>
      <c r="B629" s="7" t="s">
        <v>86</v>
      </c>
      <c r="C629" s="7" t="s">
        <v>5</v>
      </c>
      <c r="D629" s="8">
        <v>537876.02</v>
      </c>
      <c r="E629">
        <f>VLOOKUP(B629,'B. Store opening dates'!$A$6:$C$2448,2,FALSE)</f>
        <v>1999</v>
      </c>
    </row>
    <row r="630" spans="1:5" ht="18.75" x14ac:dyDescent="0.3">
      <c r="A630" s="7">
        <v>2014</v>
      </c>
      <c r="B630" s="7" t="s">
        <v>86</v>
      </c>
      <c r="C630" s="7" t="s">
        <v>5</v>
      </c>
      <c r="D630" s="8">
        <v>595295.19999999995</v>
      </c>
      <c r="E630">
        <f>VLOOKUP(B630,'B. Store opening dates'!$A$6:$C$2448,2,FALSE)</f>
        <v>1999</v>
      </c>
    </row>
    <row r="631" spans="1:5" ht="18.75" x14ac:dyDescent="0.3">
      <c r="A631" s="7">
        <v>2015</v>
      </c>
      <c r="B631" s="7" t="s">
        <v>86</v>
      </c>
      <c r="C631" s="7" t="s">
        <v>6</v>
      </c>
      <c r="D631" s="8">
        <v>297007.5</v>
      </c>
      <c r="E631">
        <f>VLOOKUP(B631,'B. Store opening dates'!$A$6:$C$2448,2,FALSE)</f>
        <v>1999</v>
      </c>
    </row>
    <row r="632" spans="1:5" ht="18.75" x14ac:dyDescent="0.3">
      <c r="A632" s="7">
        <v>2014</v>
      </c>
      <c r="B632" s="7" t="s">
        <v>86</v>
      </c>
      <c r="C632" s="7" t="s">
        <v>6</v>
      </c>
      <c r="D632" s="8">
        <v>219817.09</v>
      </c>
      <c r="E632">
        <f>VLOOKUP(B632,'B. Store opening dates'!$A$6:$C$2448,2,FALSE)</f>
        <v>1999</v>
      </c>
    </row>
    <row r="633" spans="1:5" ht="18.75" x14ac:dyDescent="0.3">
      <c r="A633" s="7">
        <v>2015</v>
      </c>
      <c r="B633" s="7" t="s">
        <v>86</v>
      </c>
      <c r="C633" s="7" t="s">
        <v>7</v>
      </c>
      <c r="D633" s="8">
        <v>79476.72</v>
      </c>
      <c r="E633">
        <f>VLOOKUP(B633,'B. Store opening dates'!$A$6:$C$2448,2,FALSE)</f>
        <v>1999</v>
      </c>
    </row>
    <row r="634" spans="1:5" ht="18.75" x14ac:dyDescent="0.3">
      <c r="A634" s="7">
        <v>2014</v>
      </c>
      <c r="B634" s="7" t="s">
        <v>86</v>
      </c>
      <c r="C634" s="7" t="s">
        <v>7</v>
      </c>
      <c r="D634" s="8">
        <v>84641.02</v>
      </c>
      <c r="E634">
        <f>VLOOKUP(B634,'B. Store opening dates'!$A$6:$C$2448,2,FALSE)</f>
        <v>1999</v>
      </c>
    </row>
    <row r="635" spans="1:5" ht="18.75" x14ac:dyDescent="0.3">
      <c r="A635" s="7">
        <v>2015</v>
      </c>
      <c r="B635" s="7" t="s">
        <v>86</v>
      </c>
      <c r="C635" s="7" t="s">
        <v>8</v>
      </c>
      <c r="D635" s="8">
        <v>399622.24</v>
      </c>
      <c r="E635">
        <f>VLOOKUP(B635,'B. Store opening dates'!$A$6:$C$2448,2,FALSE)</f>
        <v>1999</v>
      </c>
    </row>
    <row r="636" spans="1:5" ht="18.75" x14ac:dyDescent="0.3">
      <c r="A636" s="7">
        <v>2014</v>
      </c>
      <c r="B636" s="7" t="s">
        <v>86</v>
      </c>
      <c r="C636" s="7" t="s">
        <v>8</v>
      </c>
      <c r="D636" s="8">
        <v>411030.79</v>
      </c>
      <c r="E636">
        <f>VLOOKUP(B636,'B. Store opening dates'!$A$6:$C$2448,2,FALSE)</f>
        <v>1999</v>
      </c>
    </row>
    <row r="637" spans="1:5" ht="18.75" x14ac:dyDescent="0.3">
      <c r="A637" s="7">
        <v>2015</v>
      </c>
      <c r="B637" s="7" t="s">
        <v>87</v>
      </c>
      <c r="C637" s="7" t="s">
        <v>5</v>
      </c>
      <c r="D637" s="8">
        <v>917171.75</v>
      </c>
      <c r="E637">
        <f>VLOOKUP(B637,'B. Store opening dates'!$A$6:$C$2448,2,FALSE)</f>
        <v>1999</v>
      </c>
    </row>
    <row r="638" spans="1:5" ht="18.75" x14ac:dyDescent="0.3">
      <c r="A638" s="7">
        <v>2014</v>
      </c>
      <c r="B638" s="7" t="s">
        <v>87</v>
      </c>
      <c r="C638" s="7" t="s">
        <v>5</v>
      </c>
      <c r="D638" s="8">
        <v>1012460.7</v>
      </c>
      <c r="E638">
        <f>VLOOKUP(B638,'B. Store opening dates'!$A$6:$C$2448,2,FALSE)</f>
        <v>1999</v>
      </c>
    </row>
    <row r="639" spans="1:5" ht="18.75" x14ac:dyDescent="0.3">
      <c r="A639" s="7">
        <v>2015</v>
      </c>
      <c r="B639" s="7" t="s">
        <v>87</v>
      </c>
      <c r="C639" s="7" t="s">
        <v>6</v>
      </c>
      <c r="D639" s="8">
        <v>444973.69</v>
      </c>
      <c r="E639">
        <f>VLOOKUP(B639,'B. Store opening dates'!$A$6:$C$2448,2,FALSE)</f>
        <v>1999</v>
      </c>
    </row>
    <row r="640" spans="1:5" ht="18.75" x14ac:dyDescent="0.3">
      <c r="A640" s="7">
        <v>2014</v>
      </c>
      <c r="B640" s="7" t="s">
        <v>87</v>
      </c>
      <c r="C640" s="7" t="s">
        <v>6</v>
      </c>
      <c r="D640" s="8">
        <v>323670.45</v>
      </c>
      <c r="E640">
        <f>VLOOKUP(B640,'B. Store opening dates'!$A$6:$C$2448,2,FALSE)</f>
        <v>1999</v>
      </c>
    </row>
    <row r="641" spans="1:5" ht="18.75" x14ac:dyDescent="0.3">
      <c r="A641" s="7">
        <v>2015</v>
      </c>
      <c r="B641" s="7" t="s">
        <v>87</v>
      </c>
      <c r="C641" s="7" t="s">
        <v>7</v>
      </c>
      <c r="D641" s="8">
        <v>125126.29</v>
      </c>
      <c r="E641">
        <f>VLOOKUP(B641,'B. Store opening dates'!$A$6:$C$2448,2,FALSE)</f>
        <v>1999</v>
      </c>
    </row>
    <row r="642" spans="1:5" ht="18.75" x14ac:dyDescent="0.3">
      <c r="A642" s="7">
        <v>2014</v>
      </c>
      <c r="B642" s="7" t="s">
        <v>87</v>
      </c>
      <c r="C642" s="7" t="s">
        <v>7</v>
      </c>
      <c r="D642" s="8">
        <v>133293.15</v>
      </c>
      <c r="E642">
        <f>VLOOKUP(B642,'B. Store opening dates'!$A$6:$C$2448,2,FALSE)</f>
        <v>1999</v>
      </c>
    </row>
    <row r="643" spans="1:5" ht="18.75" x14ac:dyDescent="0.3">
      <c r="A643" s="7">
        <v>2015</v>
      </c>
      <c r="B643" s="7" t="s">
        <v>87</v>
      </c>
      <c r="C643" s="7" t="s">
        <v>8</v>
      </c>
      <c r="D643" s="8">
        <v>774917.23</v>
      </c>
      <c r="E643">
        <f>VLOOKUP(B643,'B. Store opening dates'!$A$6:$C$2448,2,FALSE)</f>
        <v>1999</v>
      </c>
    </row>
    <row r="644" spans="1:5" ht="18.75" x14ac:dyDescent="0.3">
      <c r="A644" s="7">
        <v>2014</v>
      </c>
      <c r="B644" s="7" t="s">
        <v>87</v>
      </c>
      <c r="C644" s="7" t="s">
        <v>8</v>
      </c>
      <c r="D644" s="8">
        <v>813155.52</v>
      </c>
      <c r="E644">
        <f>VLOOKUP(B644,'B. Store opening dates'!$A$6:$C$2448,2,FALSE)</f>
        <v>1999</v>
      </c>
    </row>
    <row r="645" spans="1:5" ht="18.75" x14ac:dyDescent="0.3">
      <c r="A645" s="7">
        <v>2015</v>
      </c>
      <c r="B645" s="7" t="s">
        <v>88</v>
      </c>
      <c r="C645" s="7" t="s">
        <v>5</v>
      </c>
      <c r="D645" s="8">
        <v>809733.04</v>
      </c>
      <c r="E645">
        <f>VLOOKUP(B645,'B. Store opening dates'!$A$6:$C$2448,2,FALSE)</f>
        <v>1999</v>
      </c>
    </row>
    <row r="646" spans="1:5" ht="18.75" x14ac:dyDescent="0.3">
      <c r="A646" s="7">
        <v>2014</v>
      </c>
      <c r="B646" s="7" t="s">
        <v>88</v>
      </c>
      <c r="C646" s="7" t="s">
        <v>5</v>
      </c>
      <c r="D646" s="8">
        <v>888013.61</v>
      </c>
      <c r="E646">
        <f>VLOOKUP(B646,'B. Store opening dates'!$A$6:$C$2448,2,FALSE)</f>
        <v>1999</v>
      </c>
    </row>
    <row r="647" spans="1:5" ht="18.75" x14ac:dyDescent="0.3">
      <c r="A647" s="7">
        <v>2015</v>
      </c>
      <c r="B647" s="7" t="s">
        <v>88</v>
      </c>
      <c r="C647" s="7" t="s">
        <v>6</v>
      </c>
      <c r="D647" s="8">
        <v>468470.96</v>
      </c>
      <c r="E647">
        <f>VLOOKUP(B647,'B. Store opening dates'!$A$6:$C$2448,2,FALSE)</f>
        <v>1999</v>
      </c>
    </row>
    <row r="648" spans="1:5" ht="18.75" x14ac:dyDescent="0.3">
      <c r="A648" s="7">
        <v>2014</v>
      </c>
      <c r="B648" s="7" t="s">
        <v>88</v>
      </c>
      <c r="C648" s="7" t="s">
        <v>6</v>
      </c>
      <c r="D648" s="8">
        <v>331846.7</v>
      </c>
      <c r="E648">
        <f>VLOOKUP(B648,'B. Store opening dates'!$A$6:$C$2448,2,FALSE)</f>
        <v>1999</v>
      </c>
    </row>
    <row r="649" spans="1:5" ht="18.75" x14ac:dyDescent="0.3">
      <c r="A649" s="7">
        <v>2015</v>
      </c>
      <c r="B649" s="7" t="s">
        <v>88</v>
      </c>
      <c r="C649" s="7" t="s">
        <v>7</v>
      </c>
      <c r="D649" s="8">
        <v>153224.07999999999</v>
      </c>
      <c r="E649">
        <f>VLOOKUP(B649,'B. Store opening dates'!$A$6:$C$2448,2,FALSE)</f>
        <v>1999</v>
      </c>
    </row>
    <row r="650" spans="1:5" ht="18.75" x14ac:dyDescent="0.3">
      <c r="A650" s="7">
        <v>2014</v>
      </c>
      <c r="B650" s="7" t="s">
        <v>88</v>
      </c>
      <c r="C650" s="7" t="s">
        <v>7</v>
      </c>
      <c r="D650" s="8">
        <v>162875.49</v>
      </c>
      <c r="E650">
        <f>VLOOKUP(B650,'B. Store opening dates'!$A$6:$C$2448,2,FALSE)</f>
        <v>1999</v>
      </c>
    </row>
    <row r="651" spans="1:5" ht="18.75" x14ac:dyDescent="0.3">
      <c r="A651" s="7">
        <v>2015</v>
      </c>
      <c r="B651" s="7" t="s">
        <v>88</v>
      </c>
      <c r="C651" s="7" t="s">
        <v>8</v>
      </c>
      <c r="D651" s="8">
        <v>626818.03</v>
      </c>
      <c r="E651">
        <f>VLOOKUP(B651,'B. Store opening dates'!$A$6:$C$2448,2,FALSE)</f>
        <v>1999</v>
      </c>
    </row>
    <row r="652" spans="1:5" ht="18.75" x14ac:dyDescent="0.3">
      <c r="A652" s="7">
        <v>2014</v>
      </c>
      <c r="B652" s="7" t="s">
        <v>88</v>
      </c>
      <c r="C652" s="7" t="s">
        <v>8</v>
      </c>
      <c r="D652" s="8">
        <v>646411.96</v>
      </c>
      <c r="E652">
        <f>VLOOKUP(B652,'B. Store opening dates'!$A$6:$C$2448,2,FALSE)</f>
        <v>1999</v>
      </c>
    </row>
    <row r="653" spans="1:5" ht="18.75" x14ac:dyDescent="0.3">
      <c r="A653" s="7">
        <v>2015</v>
      </c>
      <c r="B653" s="7" t="s">
        <v>89</v>
      </c>
      <c r="C653" s="7" t="s">
        <v>5</v>
      </c>
      <c r="D653" s="8">
        <v>869851.09</v>
      </c>
      <c r="E653">
        <f>VLOOKUP(B653,'B. Store opening dates'!$A$6:$C$2448,2,FALSE)</f>
        <v>1999</v>
      </c>
    </row>
    <row r="654" spans="1:5" ht="18.75" x14ac:dyDescent="0.3">
      <c r="A654" s="7">
        <v>2014</v>
      </c>
      <c r="B654" s="7" t="s">
        <v>89</v>
      </c>
      <c r="C654" s="7" t="s">
        <v>5</v>
      </c>
      <c r="D654" s="8">
        <v>949228.07</v>
      </c>
      <c r="E654">
        <f>VLOOKUP(B654,'B. Store opening dates'!$A$6:$C$2448,2,FALSE)</f>
        <v>1999</v>
      </c>
    </row>
    <row r="655" spans="1:5" ht="18.75" x14ac:dyDescent="0.3">
      <c r="A655" s="7">
        <v>2015</v>
      </c>
      <c r="B655" s="7" t="s">
        <v>89</v>
      </c>
      <c r="C655" s="7" t="s">
        <v>6</v>
      </c>
      <c r="D655" s="8">
        <v>324661.42</v>
      </c>
      <c r="E655">
        <f>VLOOKUP(B655,'B. Store opening dates'!$A$6:$C$2448,2,FALSE)</f>
        <v>1999</v>
      </c>
    </row>
    <row r="656" spans="1:5" ht="18.75" x14ac:dyDescent="0.3">
      <c r="A656" s="7">
        <v>2014</v>
      </c>
      <c r="B656" s="7" t="s">
        <v>89</v>
      </c>
      <c r="C656" s="7" t="s">
        <v>6</v>
      </c>
      <c r="D656" s="8">
        <v>231287.18</v>
      </c>
      <c r="E656">
        <f>VLOOKUP(B656,'B. Store opening dates'!$A$6:$C$2448,2,FALSE)</f>
        <v>1999</v>
      </c>
    </row>
    <row r="657" spans="1:5" ht="18.75" x14ac:dyDescent="0.3">
      <c r="A657" s="7">
        <v>2015</v>
      </c>
      <c r="B657" s="7" t="s">
        <v>89</v>
      </c>
      <c r="C657" s="7" t="s">
        <v>7</v>
      </c>
      <c r="D657" s="8">
        <v>149693.60999999999</v>
      </c>
      <c r="E657">
        <f>VLOOKUP(B657,'B. Store opening dates'!$A$6:$C$2448,2,FALSE)</f>
        <v>1999</v>
      </c>
    </row>
    <row r="658" spans="1:5" ht="18.75" x14ac:dyDescent="0.3">
      <c r="A658" s="7">
        <v>2014</v>
      </c>
      <c r="B658" s="7" t="s">
        <v>89</v>
      </c>
      <c r="C658" s="7" t="s">
        <v>7</v>
      </c>
      <c r="D658" s="8">
        <v>157662.5</v>
      </c>
      <c r="E658">
        <f>VLOOKUP(B658,'B. Store opening dates'!$A$6:$C$2448,2,FALSE)</f>
        <v>1999</v>
      </c>
    </row>
    <row r="659" spans="1:5" ht="18.75" x14ac:dyDescent="0.3">
      <c r="A659" s="7">
        <v>2015</v>
      </c>
      <c r="B659" s="7" t="s">
        <v>89</v>
      </c>
      <c r="C659" s="7" t="s">
        <v>8</v>
      </c>
      <c r="D659" s="8">
        <v>420908.85</v>
      </c>
      <c r="E659">
        <f>VLOOKUP(B659,'B. Store opening dates'!$A$6:$C$2448,2,FALSE)</f>
        <v>1999</v>
      </c>
    </row>
    <row r="660" spans="1:5" ht="18.75" x14ac:dyDescent="0.3">
      <c r="A660" s="7">
        <v>2014</v>
      </c>
      <c r="B660" s="7" t="s">
        <v>89</v>
      </c>
      <c r="C660" s="7" t="s">
        <v>8</v>
      </c>
      <c r="D660" s="8">
        <v>434427.42</v>
      </c>
      <c r="E660">
        <f>VLOOKUP(B660,'B. Store opening dates'!$A$6:$C$2448,2,FALSE)</f>
        <v>1999</v>
      </c>
    </row>
    <row r="661" spans="1:5" ht="18.75" x14ac:dyDescent="0.3">
      <c r="A661" s="7">
        <v>2015</v>
      </c>
      <c r="B661" s="7" t="s">
        <v>90</v>
      </c>
      <c r="C661" s="7" t="s">
        <v>5</v>
      </c>
      <c r="D661" s="8">
        <v>891509.66</v>
      </c>
      <c r="E661">
        <f>VLOOKUP(B661,'B. Store opening dates'!$A$6:$C$2448,2,FALSE)</f>
        <v>1999</v>
      </c>
    </row>
    <row r="662" spans="1:5" ht="18.75" x14ac:dyDescent="0.3">
      <c r="A662" s="7">
        <v>2014</v>
      </c>
      <c r="B662" s="7" t="s">
        <v>90</v>
      </c>
      <c r="C662" s="7" t="s">
        <v>5</v>
      </c>
      <c r="D662" s="8">
        <v>973499.31</v>
      </c>
      <c r="E662">
        <f>VLOOKUP(B662,'B. Store opening dates'!$A$6:$C$2448,2,FALSE)</f>
        <v>1999</v>
      </c>
    </row>
    <row r="663" spans="1:5" ht="18.75" x14ac:dyDescent="0.3">
      <c r="A663" s="7">
        <v>2015</v>
      </c>
      <c r="B663" s="7" t="s">
        <v>90</v>
      </c>
      <c r="C663" s="7" t="s">
        <v>6</v>
      </c>
      <c r="D663" s="8">
        <v>233477.08</v>
      </c>
      <c r="E663">
        <f>VLOOKUP(B663,'B. Store opening dates'!$A$6:$C$2448,2,FALSE)</f>
        <v>1999</v>
      </c>
    </row>
    <row r="664" spans="1:5" ht="18.75" x14ac:dyDescent="0.3">
      <c r="A664" s="7">
        <v>2014</v>
      </c>
      <c r="B664" s="7" t="s">
        <v>90</v>
      </c>
      <c r="C664" s="7" t="s">
        <v>6</v>
      </c>
      <c r="D664" s="8">
        <v>173274.1</v>
      </c>
      <c r="E664">
        <f>VLOOKUP(B664,'B. Store opening dates'!$A$6:$C$2448,2,FALSE)</f>
        <v>1999</v>
      </c>
    </row>
    <row r="665" spans="1:5" ht="18.75" x14ac:dyDescent="0.3">
      <c r="A665" s="7">
        <v>2015</v>
      </c>
      <c r="B665" s="7" t="s">
        <v>90</v>
      </c>
      <c r="C665" s="7" t="s">
        <v>7</v>
      </c>
      <c r="D665" s="8">
        <v>227776.05</v>
      </c>
      <c r="E665">
        <f>VLOOKUP(B665,'B. Store opening dates'!$A$6:$C$2448,2,FALSE)</f>
        <v>1999</v>
      </c>
    </row>
    <row r="666" spans="1:5" ht="18.75" x14ac:dyDescent="0.3">
      <c r="A666" s="7">
        <v>2014</v>
      </c>
      <c r="B666" s="7" t="s">
        <v>90</v>
      </c>
      <c r="C666" s="7" t="s">
        <v>7</v>
      </c>
      <c r="D666" s="8">
        <v>240416.96</v>
      </c>
      <c r="E666">
        <f>VLOOKUP(B666,'B. Store opening dates'!$A$6:$C$2448,2,FALSE)</f>
        <v>1999</v>
      </c>
    </row>
    <row r="667" spans="1:5" ht="18.75" x14ac:dyDescent="0.3">
      <c r="A667" s="7">
        <v>2015</v>
      </c>
      <c r="B667" s="7" t="s">
        <v>90</v>
      </c>
      <c r="C667" s="7" t="s">
        <v>8</v>
      </c>
      <c r="D667" s="8">
        <v>597324.43999999994</v>
      </c>
      <c r="E667">
        <f>VLOOKUP(B667,'B. Store opening dates'!$A$6:$C$2448,2,FALSE)</f>
        <v>1999</v>
      </c>
    </row>
    <row r="668" spans="1:5" ht="18.75" x14ac:dyDescent="0.3">
      <c r="A668" s="7">
        <v>2014</v>
      </c>
      <c r="B668" s="7" t="s">
        <v>90</v>
      </c>
      <c r="C668" s="7" t="s">
        <v>8</v>
      </c>
      <c r="D668" s="8">
        <v>618696.53</v>
      </c>
      <c r="E668">
        <f>VLOOKUP(B668,'B. Store opening dates'!$A$6:$C$2448,2,FALSE)</f>
        <v>1999</v>
      </c>
    </row>
    <row r="669" spans="1:5" ht="18.75" x14ac:dyDescent="0.3">
      <c r="A669" s="7">
        <v>2015</v>
      </c>
      <c r="B669" s="7" t="s">
        <v>91</v>
      </c>
      <c r="C669" s="7" t="s">
        <v>5</v>
      </c>
      <c r="D669" s="8">
        <v>717509.55</v>
      </c>
      <c r="E669">
        <f>VLOOKUP(B669,'B. Store opening dates'!$A$6:$C$2448,2,FALSE)</f>
        <v>1999</v>
      </c>
    </row>
    <row r="670" spans="1:5" ht="18.75" x14ac:dyDescent="0.3">
      <c r="A670" s="7">
        <v>2014</v>
      </c>
      <c r="B670" s="7" t="s">
        <v>91</v>
      </c>
      <c r="C670" s="7" t="s">
        <v>5</v>
      </c>
      <c r="D670" s="8">
        <v>781880.54</v>
      </c>
      <c r="E670">
        <f>VLOOKUP(B670,'B. Store opening dates'!$A$6:$C$2448,2,FALSE)</f>
        <v>1999</v>
      </c>
    </row>
    <row r="671" spans="1:5" ht="18.75" x14ac:dyDescent="0.3">
      <c r="A671" s="7">
        <v>2015</v>
      </c>
      <c r="B671" s="7" t="s">
        <v>91</v>
      </c>
      <c r="C671" s="7" t="s">
        <v>6</v>
      </c>
      <c r="D671" s="8">
        <v>557473.41</v>
      </c>
      <c r="E671">
        <f>VLOOKUP(B671,'B. Store opening dates'!$A$6:$C$2448,2,FALSE)</f>
        <v>1999</v>
      </c>
    </row>
    <row r="672" spans="1:5" ht="18.75" x14ac:dyDescent="0.3">
      <c r="A672" s="7">
        <v>2014</v>
      </c>
      <c r="B672" s="7" t="s">
        <v>91</v>
      </c>
      <c r="C672" s="7" t="s">
        <v>6</v>
      </c>
      <c r="D672" s="8">
        <v>388227.23</v>
      </c>
      <c r="E672">
        <f>VLOOKUP(B672,'B. Store opening dates'!$A$6:$C$2448,2,FALSE)</f>
        <v>1999</v>
      </c>
    </row>
    <row r="673" spans="1:5" ht="18.75" x14ac:dyDescent="0.3">
      <c r="A673" s="7">
        <v>2015</v>
      </c>
      <c r="B673" s="7" t="s">
        <v>91</v>
      </c>
      <c r="C673" s="7" t="s">
        <v>7</v>
      </c>
      <c r="D673" s="8">
        <v>140671.69</v>
      </c>
      <c r="E673">
        <f>VLOOKUP(B673,'B. Store opening dates'!$A$6:$C$2448,2,FALSE)</f>
        <v>1999</v>
      </c>
    </row>
    <row r="674" spans="1:5" ht="18.75" x14ac:dyDescent="0.3">
      <c r="A674" s="7">
        <v>2014</v>
      </c>
      <c r="B674" s="7" t="s">
        <v>91</v>
      </c>
      <c r="C674" s="7" t="s">
        <v>7</v>
      </c>
      <c r="D674" s="8">
        <v>149683.41</v>
      </c>
      <c r="E674">
        <f>VLOOKUP(B674,'B. Store opening dates'!$A$6:$C$2448,2,FALSE)</f>
        <v>1999</v>
      </c>
    </row>
    <row r="675" spans="1:5" ht="18.75" x14ac:dyDescent="0.3">
      <c r="A675" s="7">
        <v>2015</v>
      </c>
      <c r="B675" s="7" t="s">
        <v>91</v>
      </c>
      <c r="C675" s="7" t="s">
        <v>8</v>
      </c>
      <c r="D675" s="8">
        <v>557921.32999999996</v>
      </c>
      <c r="E675">
        <f>VLOOKUP(B675,'B. Store opening dates'!$A$6:$C$2448,2,FALSE)</f>
        <v>1999</v>
      </c>
    </row>
    <row r="676" spans="1:5" ht="18.75" x14ac:dyDescent="0.3">
      <c r="A676" s="7">
        <v>2014</v>
      </c>
      <c r="B676" s="7" t="s">
        <v>91</v>
      </c>
      <c r="C676" s="7" t="s">
        <v>8</v>
      </c>
      <c r="D676" s="8">
        <v>585433.67000000004</v>
      </c>
      <c r="E676">
        <f>VLOOKUP(B676,'B. Store opening dates'!$A$6:$C$2448,2,FALSE)</f>
        <v>1999</v>
      </c>
    </row>
    <row r="677" spans="1:5" ht="18.75" x14ac:dyDescent="0.3">
      <c r="A677" s="7">
        <v>2015</v>
      </c>
      <c r="B677" s="7" t="s">
        <v>92</v>
      </c>
      <c r="C677" s="7" t="s">
        <v>5</v>
      </c>
      <c r="D677" s="8">
        <v>666964.07999999996</v>
      </c>
      <c r="E677">
        <f>VLOOKUP(B677,'B. Store opening dates'!$A$6:$C$2448,2,FALSE)</f>
        <v>1999</v>
      </c>
    </row>
    <row r="678" spans="1:5" ht="18.75" x14ac:dyDescent="0.3">
      <c r="A678" s="7">
        <v>2014</v>
      </c>
      <c r="B678" s="7" t="s">
        <v>92</v>
      </c>
      <c r="C678" s="7" t="s">
        <v>5</v>
      </c>
      <c r="D678" s="8">
        <v>731805.63</v>
      </c>
      <c r="E678">
        <f>VLOOKUP(B678,'B. Store opening dates'!$A$6:$C$2448,2,FALSE)</f>
        <v>1999</v>
      </c>
    </row>
    <row r="679" spans="1:5" ht="18.75" x14ac:dyDescent="0.3">
      <c r="A679" s="7">
        <v>2015</v>
      </c>
      <c r="B679" s="7" t="s">
        <v>92</v>
      </c>
      <c r="C679" s="7" t="s">
        <v>6</v>
      </c>
      <c r="D679" s="8">
        <v>330261.56</v>
      </c>
      <c r="E679">
        <f>VLOOKUP(B679,'B. Store opening dates'!$A$6:$C$2448,2,FALSE)</f>
        <v>1999</v>
      </c>
    </row>
    <row r="680" spans="1:5" ht="18.75" x14ac:dyDescent="0.3">
      <c r="A680" s="7">
        <v>2014</v>
      </c>
      <c r="B680" s="7" t="s">
        <v>92</v>
      </c>
      <c r="C680" s="7" t="s">
        <v>6</v>
      </c>
      <c r="D680" s="8">
        <v>243161.73</v>
      </c>
      <c r="E680">
        <f>VLOOKUP(B680,'B. Store opening dates'!$A$6:$C$2448,2,FALSE)</f>
        <v>1999</v>
      </c>
    </row>
    <row r="681" spans="1:5" ht="18.75" x14ac:dyDescent="0.3">
      <c r="A681" s="7">
        <v>2015</v>
      </c>
      <c r="B681" s="7" t="s">
        <v>92</v>
      </c>
      <c r="C681" s="7" t="s">
        <v>7</v>
      </c>
      <c r="D681" s="8">
        <v>58508.22</v>
      </c>
      <c r="E681">
        <f>VLOOKUP(B681,'B. Store opening dates'!$A$6:$C$2448,2,FALSE)</f>
        <v>1999</v>
      </c>
    </row>
    <row r="682" spans="1:5" ht="18.75" x14ac:dyDescent="0.3">
      <c r="A682" s="7">
        <v>2014</v>
      </c>
      <c r="B682" s="7" t="s">
        <v>92</v>
      </c>
      <c r="C682" s="7" t="s">
        <v>7</v>
      </c>
      <c r="D682" s="8">
        <v>61778.6</v>
      </c>
      <c r="E682">
        <f>VLOOKUP(B682,'B. Store opening dates'!$A$6:$C$2448,2,FALSE)</f>
        <v>1999</v>
      </c>
    </row>
    <row r="683" spans="1:5" ht="18.75" x14ac:dyDescent="0.3">
      <c r="A683" s="7">
        <v>2015</v>
      </c>
      <c r="B683" s="7" t="s">
        <v>92</v>
      </c>
      <c r="C683" s="7" t="s">
        <v>8</v>
      </c>
      <c r="D683" s="8">
        <v>630173.81000000006</v>
      </c>
      <c r="E683">
        <f>VLOOKUP(B683,'B. Store opening dates'!$A$6:$C$2448,2,FALSE)</f>
        <v>1999</v>
      </c>
    </row>
    <row r="684" spans="1:5" ht="18.75" x14ac:dyDescent="0.3">
      <c r="A684" s="7">
        <v>2014</v>
      </c>
      <c r="B684" s="7" t="s">
        <v>92</v>
      </c>
      <c r="C684" s="7" t="s">
        <v>8</v>
      </c>
      <c r="D684" s="8">
        <v>653798.52</v>
      </c>
      <c r="E684">
        <f>VLOOKUP(B684,'B. Store opening dates'!$A$6:$C$2448,2,FALSE)</f>
        <v>1999</v>
      </c>
    </row>
    <row r="685" spans="1:5" ht="18.75" x14ac:dyDescent="0.3">
      <c r="A685" s="7">
        <v>2015</v>
      </c>
      <c r="B685" s="7" t="s">
        <v>93</v>
      </c>
      <c r="C685" s="7" t="s">
        <v>5</v>
      </c>
      <c r="D685" s="8">
        <v>513339.72</v>
      </c>
      <c r="E685">
        <f>VLOOKUP(B685,'B. Store opening dates'!$A$6:$C$2448,2,FALSE)</f>
        <v>1999</v>
      </c>
    </row>
    <row r="686" spans="1:5" ht="18.75" x14ac:dyDescent="0.3">
      <c r="A686" s="7">
        <v>2014</v>
      </c>
      <c r="B686" s="7" t="s">
        <v>93</v>
      </c>
      <c r="C686" s="7" t="s">
        <v>5</v>
      </c>
      <c r="D686" s="8">
        <v>558874.85</v>
      </c>
      <c r="E686">
        <f>VLOOKUP(B686,'B. Store opening dates'!$A$6:$C$2448,2,FALSE)</f>
        <v>1999</v>
      </c>
    </row>
    <row r="687" spans="1:5" ht="18.75" x14ac:dyDescent="0.3">
      <c r="A687" s="7">
        <v>2015</v>
      </c>
      <c r="B687" s="7" t="s">
        <v>93</v>
      </c>
      <c r="C687" s="7" t="s">
        <v>6</v>
      </c>
      <c r="D687" s="8">
        <v>208687.2</v>
      </c>
      <c r="E687">
        <f>VLOOKUP(B687,'B. Store opening dates'!$A$6:$C$2448,2,FALSE)</f>
        <v>1999</v>
      </c>
    </row>
    <row r="688" spans="1:5" ht="18.75" x14ac:dyDescent="0.3">
      <c r="A688" s="7">
        <v>2014</v>
      </c>
      <c r="B688" s="7" t="s">
        <v>93</v>
      </c>
      <c r="C688" s="7" t="s">
        <v>6</v>
      </c>
      <c r="D688" s="8">
        <v>147084.93</v>
      </c>
      <c r="E688">
        <f>VLOOKUP(B688,'B. Store opening dates'!$A$6:$C$2448,2,FALSE)</f>
        <v>1999</v>
      </c>
    </row>
    <row r="689" spans="1:5" ht="18.75" x14ac:dyDescent="0.3">
      <c r="A689" s="7">
        <v>2015</v>
      </c>
      <c r="B689" s="7" t="s">
        <v>93</v>
      </c>
      <c r="C689" s="7" t="s">
        <v>7</v>
      </c>
      <c r="D689" s="8">
        <v>185260.86</v>
      </c>
      <c r="E689">
        <f>VLOOKUP(B689,'B. Store opening dates'!$A$6:$C$2448,2,FALSE)</f>
        <v>1999</v>
      </c>
    </row>
    <row r="690" spans="1:5" ht="18.75" x14ac:dyDescent="0.3">
      <c r="A690" s="7">
        <v>2014</v>
      </c>
      <c r="B690" s="7" t="s">
        <v>93</v>
      </c>
      <c r="C690" s="7" t="s">
        <v>7</v>
      </c>
      <c r="D690" s="8">
        <v>195328.7</v>
      </c>
      <c r="E690">
        <f>VLOOKUP(B690,'B. Store opening dates'!$A$6:$C$2448,2,FALSE)</f>
        <v>1999</v>
      </c>
    </row>
    <row r="691" spans="1:5" ht="18.75" x14ac:dyDescent="0.3">
      <c r="A691" s="7">
        <v>2015</v>
      </c>
      <c r="B691" s="7" t="s">
        <v>93</v>
      </c>
      <c r="C691" s="7" t="s">
        <v>8</v>
      </c>
      <c r="D691" s="8">
        <v>558868.39</v>
      </c>
      <c r="E691">
        <f>VLOOKUP(B691,'B. Store opening dates'!$A$6:$C$2448,2,FALSE)</f>
        <v>1999</v>
      </c>
    </row>
    <row r="692" spans="1:5" ht="18.75" x14ac:dyDescent="0.3">
      <c r="A692" s="7">
        <v>2014</v>
      </c>
      <c r="B692" s="7" t="s">
        <v>93</v>
      </c>
      <c r="C692" s="7" t="s">
        <v>8</v>
      </c>
      <c r="D692" s="8">
        <v>579830.49</v>
      </c>
      <c r="E692">
        <f>VLOOKUP(B692,'B. Store opening dates'!$A$6:$C$2448,2,FALSE)</f>
        <v>1999</v>
      </c>
    </row>
    <row r="693" spans="1:5" ht="18.75" x14ac:dyDescent="0.3">
      <c r="A693" s="7">
        <v>2015</v>
      </c>
      <c r="B693" s="7" t="s">
        <v>94</v>
      </c>
      <c r="C693" s="7" t="s">
        <v>5</v>
      </c>
      <c r="D693" s="8">
        <v>813142.72</v>
      </c>
      <c r="E693">
        <f>VLOOKUP(B693,'B. Store opening dates'!$A$6:$C$2448,2,FALSE)</f>
        <v>1999</v>
      </c>
    </row>
    <row r="694" spans="1:5" ht="18.75" x14ac:dyDescent="0.3">
      <c r="A694" s="7">
        <v>2014</v>
      </c>
      <c r="B694" s="7" t="s">
        <v>94</v>
      </c>
      <c r="C694" s="7" t="s">
        <v>5</v>
      </c>
      <c r="D694" s="8">
        <v>891858.82</v>
      </c>
      <c r="E694">
        <f>VLOOKUP(B694,'B. Store opening dates'!$A$6:$C$2448,2,FALSE)</f>
        <v>1999</v>
      </c>
    </row>
    <row r="695" spans="1:5" ht="18.75" x14ac:dyDescent="0.3">
      <c r="A695" s="7">
        <v>2015</v>
      </c>
      <c r="B695" s="7" t="s">
        <v>94</v>
      </c>
      <c r="C695" s="7" t="s">
        <v>6</v>
      </c>
      <c r="D695" s="8">
        <v>493063.39</v>
      </c>
      <c r="E695">
        <f>VLOOKUP(B695,'B. Store opening dates'!$A$6:$C$2448,2,FALSE)</f>
        <v>1999</v>
      </c>
    </row>
    <row r="696" spans="1:5" ht="18.75" x14ac:dyDescent="0.3">
      <c r="A696" s="7">
        <v>2014</v>
      </c>
      <c r="B696" s="7" t="s">
        <v>94</v>
      </c>
      <c r="C696" s="7" t="s">
        <v>6</v>
      </c>
      <c r="D696" s="8">
        <v>344313.52</v>
      </c>
      <c r="E696">
        <f>VLOOKUP(B696,'B. Store opening dates'!$A$6:$C$2448,2,FALSE)</f>
        <v>1999</v>
      </c>
    </row>
    <row r="697" spans="1:5" ht="18.75" x14ac:dyDescent="0.3">
      <c r="A697" s="7">
        <v>2015</v>
      </c>
      <c r="B697" s="7" t="s">
        <v>94</v>
      </c>
      <c r="C697" s="7" t="s">
        <v>7</v>
      </c>
      <c r="D697" s="8">
        <v>134036.93</v>
      </c>
      <c r="E697">
        <f>VLOOKUP(B697,'B. Store opening dates'!$A$6:$C$2448,2,FALSE)</f>
        <v>1999</v>
      </c>
    </row>
    <row r="698" spans="1:5" ht="18.75" x14ac:dyDescent="0.3">
      <c r="A698" s="7">
        <v>2014</v>
      </c>
      <c r="B698" s="7" t="s">
        <v>94</v>
      </c>
      <c r="C698" s="7" t="s">
        <v>7</v>
      </c>
      <c r="D698" s="8">
        <v>142878.79999999999</v>
      </c>
      <c r="E698">
        <f>VLOOKUP(B698,'B. Store opening dates'!$A$6:$C$2448,2,FALSE)</f>
        <v>1999</v>
      </c>
    </row>
    <row r="699" spans="1:5" ht="18.75" x14ac:dyDescent="0.3">
      <c r="A699" s="7">
        <v>2015</v>
      </c>
      <c r="B699" s="7" t="s">
        <v>94</v>
      </c>
      <c r="C699" s="7" t="s">
        <v>8</v>
      </c>
      <c r="D699" s="8">
        <v>492733.85</v>
      </c>
      <c r="E699">
        <f>VLOOKUP(B699,'B. Store opening dates'!$A$6:$C$2448,2,FALSE)</f>
        <v>1999</v>
      </c>
    </row>
    <row r="700" spans="1:5" ht="18.75" x14ac:dyDescent="0.3">
      <c r="A700" s="7">
        <v>2014</v>
      </c>
      <c r="B700" s="7" t="s">
        <v>94</v>
      </c>
      <c r="C700" s="7" t="s">
        <v>8</v>
      </c>
      <c r="D700" s="8">
        <v>510105.18</v>
      </c>
      <c r="E700">
        <f>VLOOKUP(B700,'B. Store opening dates'!$A$6:$C$2448,2,FALSE)</f>
        <v>1999</v>
      </c>
    </row>
    <row r="701" spans="1:5" ht="18.75" x14ac:dyDescent="0.3">
      <c r="A701" s="7">
        <v>2015</v>
      </c>
      <c r="B701" s="7" t="s">
        <v>95</v>
      </c>
      <c r="C701" s="7" t="s">
        <v>5</v>
      </c>
      <c r="D701" s="8">
        <v>727218.34</v>
      </c>
      <c r="E701">
        <f>VLOOKUP(B701,'B. Store opening dates'!$A$6:$C$2448,2,FALSE)</f>
        <v>1999</v>
      </c>
    </row>
    <row r="702" spans="1:5" ht="18.75" x14ac:dyDescent="0.3">
      <c r="A702" s="7">
        <v>2014</v>
      </c>
      <c r="B702" s="7" t="s">
        <v>95</v>
      </c>
      <c r="C702" s="7" t="s">
        <v>5</v>
      </c>
      <c r="D702" s="8">
        <v>793477.32</v>
      </c>
      <c r="E702">
        <f>VLOOKUP(B702,'B. Store opening dates'!$A$6:$C$2448,2,FALSE)</f>
        <v>1999</v>
      </c>
    </row>
    <row r="703" spans="1:5" ht="18.75" x14ac:dyDescent="0.3">
      <c r="A703" s="7">
        <v>2015</v>
      </c>
      <c r="B703" s="7" t="s">
        <v>95</v>
      </c>
      <c r="C703" s="7" t="s">
        <v>6</v>
      </c>
      <c r="D703" s="8">
        <v>277390.3</v>
      </c>
      <c r="E703">
        <f>VLOOKUP(B703,'B. Store opening dates'!$A$6:$C$2448,2,FALSE)</f>
        <v>1999</v>
      </c>
    </row>
    <row r="704" spans="1:5" ht="18.75" x14ac:dyDescent="0.3">
      <c r="A704" s="7">
        <v>2014</v>
      </c>
      <c r="B704" s="7" t="s">
        <v>95</v>
      </c>
      <c r="C704" s="7" t="s">
        <v>6</v>
      </c>
      <c r="D704" s="8">
        <v>202488.3</v>
      </c>
      <c r="E704">
        <f>VLOOKUP(B704,'B. Store opening dates'!$A$6:$C$2448,2,FALSE)</f>
        <v>1999</v>
      </c>
    </row>
    <row r="705" spans="1:5" ht="18.75" x14ac:dyDescent="0.3">
      <c r="A705" s="7">
        <v>2015</v>
      </c>
      <c r="B705" s="7" t="s">
        <v>95</v>
      </c>
      <c r="C705" s="7" t="s">
        <v>7</v>
      </c>
      <c r="D705" s="8">
        <v>53422.11</v>
      </c>
      <c r="E705">
        <f>VLOOKUP(B705,'B. Store opening dates'!$A$6:$C$2448,2,FALSE)</f>
        <v>1999</v>
      </c>
    </row>
    <row r="706" spans="1:5" ht="18.75" x14ac:dyDescent="0.3">
      <c r="A706" s="7">
        <v>2014</v>
      </c>
      <c r="B706" s="7" t="s">
        <v>95</v>
      </c>
      <c r="C706" s="7" t="s">
        <v>7</v>
      </c>
      <c r="D706" s="8">
        <v>56601.42</v>
      </c>
      <c r="E706">
        <f>VLOOKUP(B706,'B. Store opening dates'!$A$6:$C$2448,2,FALSE)</f>
        <v>1999</v>
      </c>
    </row>
    <row r="707" spans="1:5" ht="18.75" x14ac:dyDescent="0.3">
      <c r="A707" s="7">
        <v>2015</v>
      </c>
      <c r="B707" s="7" t="s">
        <v>95</v>
      </c>
      <c r="C707" s="7" t="s">
        <v>8</v>
      </c>
      <c r="D707" s="8">
        <v>656772.05000000005</v>
      </c>
      <c r="E707">
        <f>VLOOKUP(B707,'B. Store opening dates'!$A$6:$C$2448,2,FALSE)</f>
        <v>1999</v>
      </c>
    </row>
    <row r="708" spans="1:5" ht="18.75" x14ac:dyDescent="0.3">
      <c r="A708" s="7">
        <v>2014</v>
      </c>
      <c r="B708" s="7" t="s">
        <v>95</v>
      </c>
      <c r="C708" s="7" t="s">
        <v>8</v>
      </c>
      <c r="D708" s="8">
        <v>679463.89</v>
      </c>
      <c r="E708">
        <f>VLOOKUP(B708,'B. Store opening dates'!$A$6:$C$2448,2,FALSE)</f>
        <v>1999</v>
      </c>
    </row>
    <row r="709" spans="1:5" ht="18.75" x14ac:dyDescent="0.3">
      <c r="A709" s="7">
        <v>2015</v>
      </c>
      <c r="B709" s="7" t="s">
        <v>96</v>
      </c>
      <c r="C709" s="7" t="s">
        <v>5</v>
      </c>
      <c r="D709" s="8">
        <v>501317.16</v>
      </c>
      <c r="E709">
        <f>VLOOKUP(B709,'B. Store opening dates'!$A$6:$C$2448,2,FALSE)</f>
        <v>1999</v>
      </c>
    </row>
    <row r="710" spans="1:5" ht="18.75" x14ac:dyDescent="0.3">
      <c r="A710" s="7">
        <v>2014</v>
      </c>
      <c r="B710" s="7" t="s">
        <v>96</v>
      </c>
      <c r="C710" s="7" t="s">
        <v>5</v>
      </c>
      <c r="D710" s="8">
        <v>549184.43000000005</v>
      </c>
      <c r="E710">
        <f>VLOOKUP(B710,'B. Store opening dates'!$A$6:$C$2448,2,FALSE)</f>
        <v>1999</v>
      </c>
    </row>
    <row r="711" spans="1:5" ht="18.75" x14ac:dyDescent="0.3">
      <c r="A711" s="7">
        <v>2015</v>
      </c>
      <c r="B711" s="7" t="s">
        <v>96</v>
      </c>
      <c r="C711" s="7" t="s">
        <v>6</v>
      </c>
      <c r="D711" s="8">
        <v>216960.3</v>
      </c>
      <c r="E711">
        <f>VLOOKUP(B711,'B. Store opening dates'!$A$6:$C$2448,2,FALSE)</f>
        <v>1999</v>
      </c>
    </row>
    <row r="712" spans="1:5" ht="18.75" x14ac:dyDescent="0.3">
      <c r="A712" s="7">
        <v>2014</v>
      </c>
      <c r="B712" s="7" t="s">
        <v>96</v>
      </c>
      <c r="C712" s="7" t="s">
        <v>6</v>
      </c>
      <c r="D712" s="8">
        <v>152201.45000000001</v>
      </c>
      <c r="E712">
        <f>VLOOKUP(B712,'B. Store opening dates'!$A$6:$C$2448,2,FALSE)</f>
        <v>1999</v>
      </c>
    </row>
    <row r="713" spans="1:5" ht="18.75" x14ac:dyDescent="0.3">
      <c r="A713" s="7">
        <v>2015</v>
      </c>
      <c r="B713" s="7" t="s">
        <v>96</v>
      </c>
      <c r="C713" s="7" t="s">
        <v>7</v>
      </c>
      <c r="D713" s="8">
        <v>238877.92</v>
      </c>
      <c r="E713">
        <f>VLOOKUP(B713,'B. Store opening dates'!$A$6:$C$2448,2,FALSE)</f>
        <v>1999</v>
      </c>
    </row>
    <row r="714" spans="1:5" ht="18.75" x14ac:dyDescent="0.3">
      <c r="A714" s="7">
        <v>2014</v>
      </c>
      <c r="B714" s="7" t="s">
        <v>96</v>
      </c>
      <c r="C714" s="7" t="s">
        <v>7</v>
      </c>
      <c r="D714" s="8">
        <v>250330.02</v>
      </c>
      <c r="E714">
        <f>VLOOKUP(B714,'B. Store opening dates'!$A$6:$C$2448,2,FALSE)</f>
        <v>1999</v>
      </c>
    </row>
    <row r="715" spans="1:5" ht="18.75" x14ac:dyDescent="0.3">
      <c r="A715" s="7">
        <v>2015</v>
      </c>
      <c r="B715" s="7" t="s">
        <v>96</v>
      </c>
      <c r="C715" s="7" t="s">
        <v>8</v>
      </c>
      <c r="D715" s="8">
        <v>580828.43999999994</v>
      </c>
      <c r="E715">
        <f>VLOOKUP(B715,'B. Store opening dates'!$A$6:$C$2448,2,FALSE)</f>
        <v>1999</v>
      </c>
    </row>
    <row r="716" spans="1:5" ht="18.75" x14ac:dyDescent="0.3">
      <c r="A716" s="7">
        <v>2014</v>
      </c>
      <c r="B716" s="7" t="s">
        <v>96</v>
      </c>
      <c r="C716" s="7" t="s">
        <v>8</v>
      </c>
      <c r="D716" s="8">
        <v>605494.04</v>
      </c>
      <c r="E716">
        <f>VLOOKUP(B716,'B. Store opening dates'!$A$6:$C$2448,2,FALSE)</f>
        <v>1999</v>
      </c>
    </row>
    <row r="717" spans="1:5" ht="18.75" x14ac:dyDescent="0.3">
      <c r="A717" s="7">
        <v>2015</v>
      </c>
      <c r="B717" s="7" t="s">
        <v>97</v>
      </c>
      <c r="C717" s="7" t="s">
        <v>5</v>
      </c>
      <c r="D717" s="8">
        <v>631723.64</v>
      </c>
      <c r="E717">
        <f>VLOOKUP(B717,'B. Store opening dates'!$A$6:$C$2448,2,FALSE)</f>
        <v>1999</v>
      </c>
    </row>
    <row r="718" spans="1:5" ht="18.75" x14ac:dyDescent="0.3">
      <c r="A718" s="7">
        <v>2014</v>
      </c>
      <c r="B718" s="7" t="s">
        <v>97</v>
      </c>
      <c r="C718" s="7" t="s">
        <v>5</v>
      </c>
      <c r="D718" s="8">
        <v>694857.64</v>
      </c>
      <c r="E718">
        <f>VLOOKUP(B718,'B. Store opening dates'!$A$6:$C$2448,2,FALSE)</f>
        <v>1999</v>
      </c>
    </row>
    <row r="719" spans="1:5" ht="18.75" x14ac:dyDescent="0.3">
      <c r="A719" s="7">
        <v>2015</v>
      </c>
      <c r="B719" s="7" t="s">
        <v>97</v>
      </c>
      <c r="C719" s="7" t="s">
        <v>6</v>
      </c>
      <c r="D719" s="8">
        <v>412819.53</v>
      </c>
      <c r="E719">
        <f>VLOOKUP(B719,'B. Store opening dates'!$A$6:$C$2448,2,FALSE)</f>
        <v>1999</v>
      </c>
    </row>
    <row r="720" spans="1:5" ht="18.75" x14ac:dyDescent="0.3">
      <c r="A720" s="7">
        <v>2014</v>
      </c>
      <c r="B720" s="7" t="s">
        <v>97</v>
      </c>
      <c r="C720" s="7" t="s">
        <v>6</v>
      </c>
      <c r="D720" s="8">
        <v>306079.02</v>
      </c>
      <c r="E720">
        <f>VLOOKUP(B720,'B. Store opening dates'!$A$6:$C$2448,2,FALSE)</f>
        <v>1999</v>
      </c>
    </row>
    <row r="721" spans="1:5" ht="18.75" x14ac:dyDescent="0.3">
      <c r="A721" s="7">
        <v>2015</v>
      </c>
      <c r="B721" s="7" t="s">
        <v>97</v>
      </c>
      <c r="C721" s="7" t="s">
        <v>7</v>
      </c>
      <c r="D721" s="8">
        <v>236086.19</v>
      </c>
      <c r="E721">
        <f>VLOOKUP(B721,'B. Store opening dates'!$A$6:$C$2448,2,FALSE)</f>
        <v>1999</v>
      </c>
    </row>
    <row r="722" spans="1:5" ht="18.75" x14ac:dyDescent="0.3">
      <c r="A722" s="7">
        <v>2014</v>
      </c>
      <c r="B722" s="7" t="s">
        <v>97</v>
      </c>
      <c r="C722" s="7" t="s">
        <v>7</v>
      </c>
      <c r="D722" s="8">
        <v>248533.28</v>
      </c>
      <c r="E722">
        <f>VLOOKUP(B722,'B. Store opening dates'!$A$6:$C$2448,2,FALSE)</f>
        <v>1999</v>
      </c>
    </row>
    <row r="723" spans="1:5" ht="18.75" x14ac:dyDescent="0.3">
      <c r="A723" s="7">
        <v>2015</v>
      </c>
      <c r="B723" s="7" t="s">
        <v>97</v>
      </c>
      <c r="C723" s="7" t="s">
        <v>8</v>
      </c>
      <c r="D723" s="8">
        <v>722477.8</v>
      </c>
      <c r="E723">
        <f>VLOOKUP(B723,'B. Store opening dates'!$A$6:$C$2448,2,FALSE)</f>
        <v>1999</v>
      </c>
    </row>
    <row r="724" spans="1:5" ht="18.75" x14ac:dyDescent="0.3">
      <c r="A724" s="7">
        <v>2014</v>
      </c>
      <c r="B724" s="7" t="s">
        <v>97</v>
      </c>
      <c r="C724" s="7" t="s">
        <v>8</v>
      </c>
      <c r="D724" s="8">
        <v>746771.34</v>
      </c>
      <c r="E724">
        <f>VLOOKUP(B724,'B. Store opening dates'!$A$6:$C$2448,2,FALSE)</f>
        <v>1999</v>
      </c>
    </row>
    <row r="725" spans="1:5" ht="18.75" x14ac:dyDescent="0.3">
      <c r="A725" s="7">
        <v>2015</v>
      </c>
      <c r="B725" s="7" t="s">
        <v>98</v>
      </c>
      <c r="C725" s="7" t="s">
        <v>5</v>
      </c>
      <c r="D725" s="8">
        <v>540600.68000000005</v>
      </c>
      <c r="E725">
        <f>VLOOKUP(B725,'B. Store opening dates'!$A$6:$C$2448,2,FALSE)</f>
        <v>1999</v>
      </c>
    </row>
    <row r="726" spans="1:5" ht="18.75" x14ac:dyDescent="0.3">
      <c r="A726" s="7">
        <v>2014</v>
      </c>
      <c r="B726" s="7" t="s">
        <v>98</v>
      </c>
      <c r="C726" s="7" t="s">
        <v>5</v>
      </c>
      <c r="D726" s="8">
        <v>590429.71</v>
      </c>
      <c r="E726">
        <f>VLOOKUP(B726,'B. Store opening dates'!$A$6:$C$2448,2,FALSE)</f>
        <v>1999</v>
      </c>
    </row>
    <row r="727" spans="1:5" ht="18.75" x14ac:dyDescent="0.3">
      <c r="A727" s="7">
        <v>2015</v>
      </c>
      <c r="B727" s="7" t="s">
        <v>98</v>
      </c>
      <c r="C727" s="7" t="s">
        <v>6</v>
      </c>
      <c r="D727" s="8">
        <v>498515.79</v>
      </c>
      <c r="E727">
        <f>VLOOKUP(B727,'B. Store opening dates'!$A$6:$C$2448,2,FALSE)</f>
        <v>1999</v>
      </c>
    </row>
    <row r="728" spans="1:5" ht="18.75" x14ac:dyDescent="0.3">
      <c r="A728" s="7">
        <v>2014</v>
      </c>
      <c r="B728" s="7" t="s">
        <v>98</v>
      </c>
      <c r="C728" s="7" t="s">
        <v>6</v>
      </c>
      <c r="D728" s="8">
        <v>368017.51</v>
      </c>
      <c r="E728">
        <f>VLOOKUP(B728,'B. Store opening dates'!$A$6:$C$2448,2,FALSE)</f>
        <v>1999</v>
      </c>
    </row>
    <row r="729" spans="1:5" ht="18.75" x14ac:dyDescent="0.3">
      <c r="A729" s="7">
        <v>2015</v>
      </c>
      <c r="B729" s="7" t="s">
        <v>98</v>
      </c>
      <c r="C729" s="7" t="s">
        <v>7</v>
      </c>
      <c r="D729" s="8">
        <v>128011.54</v>
      </c>
      <c r="E729">
        <f>VLOOKUP(B729,'B. Store opening dates'!$A$6:$C$2448,2,FALSE)</f>
        <v>1999</v>
      </c>
    </row>
    <row r="730" spans="1:5" ht="18.75" x14ac:dyDescent="0.3">
      <c r="A730" s="7">
        <v>2014</v>
      </c>
      <c r="B730" s="7" t="s">
        <v>98</v>
      </c>
      <c r="C730" s="7" t="s">
        <v>7</v>
      </c>
      <c r="D730" s="8">
        <v>133855.04000000001</v>
      </c>
      <c r="E730">
        <f>VLOOKUP(B730,'B. Store opening dates'!$A$6:$C$2448,2,FALSE)</f>
        <v>1999</v>
      </c>
    </row>
    <row r="731" spans="1:5" ht="18.75" x14ac:dyDescent="0.3">
      <c r="A731" s="7">
        <v>2015</v>
      </c>
      <c r="B731" s="7" t="s">
        <v>98</v>
      </c>
      <c r="C731" s="7" t="s">
        <v>8</v>
      </c>
      <c r="D731" s="8">
        <v>437727.21</v>
      </c>
      <c r="E731">
        <f>VLOOKUP(B731,'B. Store opening dates'!$A$6:$C$2448,2,FALSE)</f>
        <v>1999</v>
      </c>
    </row>
    <row r="732" spans="1:5" ht="18.75" x14ac:dyDescent="0.3">
      <c r="A732" s="7">
        <v>2014</v>
      </c>
      <c r="B732" s="7" t="s">
        <v>98</v>
      </c>
      <c r="C732" s="7" t="s">
        <v>8</v>
      </c>
      <c r="D732" s="8">
        <v>452713.17</v>
      </c>
      <c r="E732">
        <f>VLOOKUP(B732,'B. Store opening dates'!$A$6:$C$2448,2,FALSE)</f>
        <v>1999</v>
      </c>
    </row>
    <row r="733" spans="1:5" ht="18.75" x14ac:dyDescent="0.3">
      <c r="A733" s="7">
        <v>2015</v>
      </c>
      <c r="B733" s="7" t="s">
        <v>99</v>
      </c>
      <c r="C733" s="7" t="s">
        <v>5</v>
      </c>
      <c r="D733" s="8">
        <v>840336.95</v>
      </c>
      <c r="E733">
        <f>VLOOKUP(B733,'B. Store opening dates'!$A$6:$C$2448,2,FALSE)</f>
        <v>1999</v>
      </c>
    </row>
    <row r="734" spans="1:5" ht="18.75" x14ac:dyDescent="0.3">
      <c r="A734" s="7">
        <v>2014</v>
      </c>
      <c r="B734" s="7" t="s">
        <v>99</v>
      </c>
      <c r="C734" s="7" t="s">
        <v>5</v>
      </c>
      <c r="D734" s="8">
        <v>930959.66</v>
      </c>
      <c r="E734">
        <f>VLOOKUP(B734,'B. Store opening dates'!$A$6:$C$2448,2,FALSE)</f>
        <v>1999</v>
      </c>
    </row>
    <row r="735" spans="1:5" ht="18.75" x14ac:dyDescent="0.3">
      <c r="A735" s="7">
        <v>2015</v>
      </c>
      <c r="B735" s="7" t="s">
        <v>99</v>
      </c>
      <c r="C735" s="7" t="s">
        <v>6</v>
      </c>
      <c r="D735" s="8">
        <v>209178.95</v>
      </c>
      <c r="E735">
        <f>VLOOKUP(B735,'B. Store opening dates'!$A$6:$C$2448,2,FALSE)</f>
        <v>1999</v>
      </c>
    </row>
    <row r="736" spans="1:5" ht="18.75" x14ac:dyDescent="0.3">
      <c r="A736" s="7">
        <v>2014</v>
      </c>
      <c r="B736" s="7" t="s">
        <v>99</v>
      </c>
      <c r="C736" s="7" t="s">
        <v>6</v>
      </c>
      <c r="D736" s="8">
        <v>149823.81</v>
      </c>
      <c r="E736">
        <f>VLOOKUP(B736,'B. Store opening dates'!$A$6:$C$2448,2,FALSE)</f>
        <v>1999</v>
      </c>
    </row>
    <row r="737" spans="1:5" ht="18.75" x14ac:dyDescent="0.3">
      <c r="A737" s="7">
        <v>2015</v>
      </c>
      <c r="B737" s="7" t="s">
        <v>99</v>
      </c>
      <c r="C737" s="7" t="s">
        <v>7</v>
      </c>
      <c r="D737" s="8">
        <v>223894.98</v>
      </c>
      <c r="E737">
        <f>VLOOKUP(B737,'B. Store opening dates'!$A$6:$C$2448,2,FALSE)</f>
        <v>1999</v>
      </c>
    </row>
    <row r="738" spans="1:5" ht="18.75" x14ac:dyDescent="0.3">
      <c r="A738" s="7">
        <v>2014</v>
      </c>
      <c r="B738" s="7" t="s">
        <v>99</v>
      </c>
      <c r="C738" s="7" t="s">
        <v>7</v>
      </c>
      <c r="D738" s="8">
        <v>235981.97</v>
      </c>
      <c r="E738">
        <f>VLOOKUP(B738,'B. Store opening dates'!$A$6:$C$2448,2,FALSE)</f>
        <v>1999</v>
      </c>
    </row>
    <row r="739" spans="1:5" ht="18.75" x14ac:dyDescent="0.3">
      <c r="A739" s="7">
        <v>2015</v>
      </c>
      <c r="B739" s="7" t="s">
        <v>99</v>
      </c>
      <c r="C739" s="7" t="s">
        <v>8</v>
      </c>
      <c r="D739" s="8">
        <v>586405.39</v>
      </c>
      <c r="E739">
        <f>VLOOKUP(B739,'B. Store opening dates'!$A$6:$C$2448,2,FALSE)</f>
        <v>1999</v>
      </c>
    </row>
    <row r="740" spans="1:5" ht="18.75" x14ac:dyDescent="0.3">
      <c r="A740" s="7">
        <v>2014</v>
      </c>
      <c r="B740" s="7" t="s">
        <v>99</v>
      </c>
      <c r="C740" s="7" t="s">
        <v>8</v>
      </c>
      <c r="D740" s="8">
        <v>613884.88</v>
      </c>
      <c r="E740">
        <f>VLOOKUP(B740,'B. Store opening dates'!$A$6:$C$2448,2,FALSE)</f>
        <v>1999</v>
      </c>
    </row>
    <row r="741" spans="1:5" ht="18.75" x14ac:dyDescent="0.3">
      <c r="A741" s="7">
        <v>2015</v>
      </c>
      <c r="B741" s="7" t="s">
        <v>100</v>
      </c>
      <c r="C741" s="7" t="s">
        <v>5</v>
      </c>
      <c r="D741" s="8">
        <v>481834.37</v>
      </c>
      <c r="E741">
        <f>VLOOKUP(B741,'B. Store opening dates'!$A$6:$C$2448,2,FALSE)</f>
        <v>1999</v>
      </c>
    </row>
    <row r="742" spans="1:5" ht="18.75" x14ac:dyDescent="0.3">
      <c r="A742" s="7">
        <v>2014</v>
      </c>
      <c r="B742" s="7" t="s">
        <v>100</v>
      </c>
      <c r="C742" s="7" t="s">
        <v>5</v>
      </c>
      <c r="D742" s="8">
        <v>527039.19999999995</v>
      </c>
      <c r="E742">
        <f>VLOOKUP(B742,'B. Store opening dates'!$A$6:$C$2448,2,FALSE)</f>
        <v>1999</v>
      </c>
    </row>
    <row r="743" spans="1:5" ht="18.75" x14ac:dyDescent="0.3">
      <c r="A743" s="7">
        <v>2015</v>
      </c>
      <c r="B743" s="7" t="s">
        <v>100</v>
      </c>
      <c r="C743" s="7" t="s">
        <v>6</v>
      </c>
      <c r="D743" s="8">
        <v>509630.74</v>
      </c>
      <c r="E743">
        <f>VLOOKUP(B743,'B. Store opening dates'!$A$6:$C$2448,2,FALSE)</f>
        <v>1999</v>
      </c>
    </row>
    <row r="744" spans="1:5" ht="18.75" x14ac:dyDescent="0.3">
      <c r="A744" s="7">
        <v>2014</v>
      </c>
      <c r="B744" s="7" t="s">
        <v>100</v>
      </c>
      <c r="C744" s="7" t="s">
        <v>6</v>
      </c>
      <c r="D744" s="8">
        <v>360213.74</v>
      </c>
      <c r="E744">
        <f>VLOOKUP(B744,'B. Store opening dates'!$A$6:$C$2448,2,FALSE)</f>
        <v>1999</v>
      </c>
    </row>
    <row r="745" spans="1:5" ht="18.75" x14ac:dyDescent="0.3">
      <c r="A745" s="7">
        <v>2015</v>
      </c>
      <c r="B745" s="7" t="s">
        <v>100</v>
      </c>
      <c r="C745" s="7" t="s">
        <v>7</v>
      </c>
      <c r="D745" s="8">
        <v>178146.16</v>
      </c>
      <c r="E745">
        <f>VLOOKUP(B745,'B. Store opening dates'!$A$6:$C$2448,2,FALSE)</f>
        <v>1999</v>
      </c>
    </row>
    <row r="746" spans="1:5" ht="18.75" x14ac:dyDescent="0.3">
      <c r="A746" s="7">
        <v>2014</v>
      </c>
      <c r="B746" s="7" t="s">
        <v>100</v>
      </c>
      <c r="C746" s="7" t="s">
        <v>7</v>
      </c>
      <c r="D746" s="8">
        <v>186454.23</v>
      </c>
      <c r="E746">
        <f>VLOOKUP(B746,'B. Store opening dates'!$A$6:$C$2448,2,FALSE)</f>
        <v>1999</v>
      </c>
    </row>
    <row r="747" spans="1:5" ht="18.75" x14ac:dyDescent="0.3">
      <c r="A747" s="7">
        <v>2015</v>
      </c>
      <c r="B747" s="7" t="s">
        <v>100</v>
      </c>
      <c r="C747" s="7" t="s">
        <v>8</v>
      </c>
      <c r="D747" s="8">
        <v>566904.93000000005</v>
      </c>
      <c r="E747">
        <f>VLOOKUP(B747,'B. Store opening dates'!$A$6:$C$2448,2,FALSE)</f>
        <v>1999</v>
      </c>
    </row>
    <row r="748" spans="1:5" ht="18.75" x14ac:dyDescent="0.3">
      <c r="A748" s="7">
        <v>2014</v>
      </c>
      <c r="B748" s="7" t="s">
        <v>100</v>
      </c>
      <c r="C748" s="7" t="s">
        <v>8</v>
      </c>
      <c r="D748" s="8">
        <v>584832.38</v>
      </c>
      <c r="E748">
        <f>VLOOKUP(B748,'B. Store opening dates'!$A$6:$C$2448,2,FALSE)</f>
        <v>1999</v>
      </c>
    </row>
    <row r="749" spans="1:5" ht="18.75" x14ac:dyDescent="0.3">
      <c r="A749" s="7">
        <v>2015</v>
      </c>
      <c r="B749" s="7" t="s">
        <v>101</v>
      </c>
      <c r="C749" s="7" t="s">
        <v>5</v>
      </c>
      <c r="D749" s="8">
        <v>477044.9</v>
      </c>
      <c r="E749">
        <f>VLOOKUP(B749,'B. Store opening dates'!$A$6:$C$2448,2,FALSE)</f>
        <v>1999</v>
      </c>
    </row>
    <row r="750" spans="1:5" ht="18.75" x14ac:dyDescent="0.3">
      <c r="A750" s="7">
        <v>2014</v>
      </c>
      <c r="B750" s="7" t="s">
        <v>101</v>
      </c>
      <c r="C750" s="7" t="s">
        <v>5</v>
      </c>
      <c r="D750" s="8">
        <v>521189.88</v>
      </c>
      <c r="E750">
        <f>VLOOKUP(B750,'B. Store opening dates'!$A$6:$C$2448,2,FALSE)</f>
        <v>1999</v>
      </c>
    </row>
    <row r="751" spans="1:5" ht="18.75" x14ac:dyDescent="0.3">
      <c r="A751" s="7">
        <v>2015</v>
      </c>
      <c r="B751" s="7" t="s">
        <v>101</v>
      </c>
      <c r="C751" s="7" t="s">
        <v>6</v>
      </c>
      <c r="D751" s="8">
        <v>314066.64</v>
      </c>
      <c r="E751">
        <f>VLOOKUP(B751,'B. Store opening dates'!$A$6:$C$2448,2,FALSE)</f>
        <v>1999</v>
      </c>
    </row>
    <row r="752" spans="1:5" ht="18.75" x14ac:dyDescent="0.3">
      <c r="A752" s="7">
        <v>2014</v>
      </c>
      <c r="B752" s="7" t="s">
        <v>101</v>
      </c>
      <c r="C752" s="7" t="s">
        <v>6</v>
      </c>
      <c r="D752" s="8">
        <v>230511.38</v>
      </c>
      <c r="E752">
        <f>VLOOKUP(B752,'B. Store opening dates'!$A$6:$C$2448,2,FALSE)</f>
        <v>1999</v>
      </c>
    </row>
    <row r="753" spans="1:5" ht="18.75" x14ac:dyDescent="0.3">
      <c r="A753" s="7">
        <v>2015</v>
      </c>
      <c r="B753" s="7" t="s">
        <v>101</v>
      </c>
      <c r="C753" s="7" t="s">
        <v>7</v>
      </c>
      <c r="D753" s="8">
        <v>178798.46</v>
      </c>
      <c r="E753">
        <f>VLOOKUP(B753,'B. Store opening dates'!$A$6:$C$2448,2,FALSE)</f>
        <v>1999</v>
      </c>
    </row>
    <row r="754" spans="1:5" ht="18.75" x14ac:dyDescent="0.3">
      <c r="A754" s="7">
        <v>2014</v>
      </c>
      <c r="B754" s="7" t="s">
        <v>101</v>
      </c>
      <c r="C754" s="7" t="s">
        <v>7</v>
      </c>
      <c r="D754" s="8">
        <v>186983.4</v>
      </c>
      <c r="E754">
        <f>VLOOKUP(B754,'B. Store opening dates'!$A$6:$C$2448,2,FALSE)</f>
        <v>1999</v>
      </c>
    </row>
    <row r="755" spans="1:5" ht="18.75" x14ac:dyDescent="0.3">
      <c r="A755" s="7">
        <v>2015</v>
      </c>
      <c r="B755" s="7" t="s">
        <v>101</v>
      </c>
      <c r="C755" s="7" t="s">
        <v>8</v>
      </c>
      <c r="D755" s="8">
        <v>794813.62</v>
      </c>
      <c r="E755">
        <f>VLOOKUP(B755,'B. Store opening dates'!$A$6:$C$2448,2,FALSE)</f>
        <v>1999</v>
      </c>
    </row>
    <row r="756" spans="1:5" ht="18.75" x14ac:dyDescent="0.3">
      <c r="A756" s="7">
        <v>2014</v>
      </c>
      <c r="B756" s="7" t="s">
        <v>101</v>
      </c>
      <c r="C756" s="7" t="s">
        <v>8</v>
      </c>
      <c r="D756" s="8">
        <v>817489.33</v>
      </c>
      <c r="E756">
        <f>VLOOKUP(B756,'B. Store opening dates'!$A$6:$C$2448,2,FALSE)</f>
        <v>1999</v>
      </c>
    </row>
    <row r="757" spans="1:5" ht="18.75" x14ac:dyDescent="0.3">
      <c r="A757" s="7">
        <v>2015</v>
      </c>
      <c r="B757" s="7" t="s">
        <v>102</v>
      </c>
      <c r="C757" s="7" t="s">
        <v>5</v>
      </c>
      <c r="D757" s="8">
        <v>489877.22</v>
      </c>
      <c r="E757">
        <f>VLOOKUP(B757,'B. Store opening dates'!$A$6:$C$2448,2,FALSE)</f>
        <v>1999</v>
      </c>
    </row>
    <row r="758" spans="1:5" ht="18.75" x14ac:dyDescent="0.3">
      <c r="A758" s="7">
        <v>2014</v>
      </c>
      <c r="B758" s="7" t="s">
        <v>102</v>
      </c>
      <c r="C758" s="7" t="s">
        <v>5</v>
      </c>
      <c r="D758" s="8">
        <v>534758.09</v>
      </c>
      <c r="E758">
        <f>VLOOKUP(B758,'B. Store opening dates'!$A$6:$C$2448,2,FALSE)</f>
        <v>1999</v>
      </c>
    </row>
    <row r="759" spans="1:5" ht="18.75" x14ac:dyDescent="0.3">
      <c r="A759" s="7">
        <v>2015</v>
      </c>
      <c r="B759" s="7" t="s">
        <v>102</v>
      </c>
      <c r="C759" s="7" t="s">
        <v>6</v>
      </c>
      <c r="D759" s="8">
        <v>557018.53</v>
      </c>
      <c r="E759">
        <f>VLOOKUP(B759,'B. Store opening dates'!$A$6:$C$2448,2,FALSE)</f>
        <v>1999</v>
      </c>
    </row>
    <row r="760" spans="1:5" ht="18.75" x14ac:dyDescent="0.3">
      <c r="A760" s="7">
        <v>2014</v>
      </c>
      <c r="B760" s="7" t="s">
        <v>102</v>
      </c>
      <c r="C760" s="7" t="s">
        <v>6</v>
      </c>
      <c r="D760" s="8">
        <v>398326.69</v>
      </c>
      <c r="E760">
        <f>VLOOKUP(B760,'B. Store opening dates'!$A$6:$C$2448,2,FALSE)</f>
        <v>1999</v>
      </c>
    </row>
    <row r="761" spans="1:5" ht="18.75" x14ac:dyDescent="0.3">
      <c r="A761" s="7">
        <v>2015</v>
      </c>
      <c r="B761" s="7" t="s">
        <v>102</v>
      </c>
      <c r="C761" s="7" t="s">
        <v>7</v>
      </c>
      <c r="D761" s="8">
        <v>138873.4</v>
      </c>
      <c r="E761">
        <f>VLOOKUP(B761,'B. Store opening dates'!$A$6:$C$2448,2,FALSE)</f>
        <v>1999</v>
      </c>
    </row>
    <row r="762" spans="1:5" ht="18.75" x14ac:dyDescent="0.3">
      <c r="A762" s="7">
        <v>2014</v>
      </c>
      <c r="B762" s="7" t="s">
        <v>102</v>
      </c>
      <c r="C762" s="7" t="s">
        <v>7</v>
      </c>
      <c r="D762" s="8">
        <v>145143.60999999999</v>
      </c>
      <c r="E762">
        <f>VLOOKUP(B762,'B. Store opening dates'!$A$6:$C$2448,2,FALSE)</f>
        <v>1999</v>
      </c>
    </row>
    <row r="763" spans="1:5" ht="18.75" x14ac:dyDescent="0.3">
      <c r="A763" s="7">
        <v>2015</v>
      </c>
      <c r="B763" s="7" t="s">
        <v>102</v>
      </c>
      <c r="C763" s="7" t="s">
        <v>8</v>
      </c>
      <c r="D763" s="8">
        <v>781242.53</v>
      </c>
      <c r="E763">
        <f>VLOOKUP(B763,'B. Store opening dates'!$A$6:$C$2448,2,FALSE)</f>
        <v>1999</v>
      </c>
    </row>
    <row r="764" spans="1:5" ht="18.75" x14ac:dyDescent="0.3">
      <c r="A764" s="7">
        <v>2014</v>
      </c>
      <c r="B764" s="7" t="s">
        <v>102</v>
      </c>
      <c r="C764" s="7" t="s">
        <v>8</v>
      </c>
      <c r="D764" s="8">
        <v>809806.98</v>
      </c>
      <c r="E764">
        <f>VLOOKUP(B764,'B. Store opening dates'!$A$6:$C$2448,2,FALSE)</f>
        <v>1999</v>
      </c>
    </row>
    <row r="765" spans="1:5" ht="18.75" x14ac:dyDescent="0.3">
      <c r="A765" s="7">
        <v>2015</v>
      </c>
      <c r="B765" s="7" t="s">
        <v>103</v>
      </c>
      <c r="C765" s="7" t="s">
        <v>5</v>
      </c>
      <c r="D765" s="8">
        <v>492661.35</v>
      </c>
      <c r="E765">
        <f>VLOOKUP(B765,'B. Store opening dates'!$A$6:$C$2448,2,FALSE)</f>
        <v>1999</v>
      </c>
    </row>
    <row r="766" spans="1:5" ht="18.75" x14ac:dyDescent="0.3">
      <c r="A766" s="7">
        <v>2014</v>
      </c>
      <c r="B766" s="7" t="s">
        <v>103</v>
      </c>
      <c r="C766" s="7" t="s">
        <v>5</v>
      </c>
      <c r="D766" s="8">
        <v>536037.52</v>
      </c>
      <c r="E766">
        <f>VLOOKUP(B766,'B. Store opening dates'!$A$6:$C$2448,2,FALSE)</f>
        <v>1999</v>
      </c>
    </row>
    <row r="767" spans="1:5" ht="18.75" x14ac:dyDescent="0.3">
      <c r="A767" s="7">
        <v>2015</v>
      </c>
      <c r="B767" s="7" t="s">
        <v>103</v>
      </c>
      <c r="C767" s="7" t="s">
        <v>6</v>
      </c>
      <c r="D767" s="8">
        <v>359263.97</v>
      </c>
      <c r="E767">
        <f>VLOOKUP(B767,'B. Store opening dates'!$A$6:$C$2448,2,FALSE)</f>
        <v>1999</v>
      </c>
    </row>
    <row r="768" spans="1:5" ht="18.75" x14ac:dyDescent="0.3">
      <c r="A768" s="7">
        <v>2014</v>
      </c>
      <c r="B768" s="7" t="s">
        <v>103</v>
      </c>
      <c r="C768" s="7" t="s">
        <v>6</v>
      </c>
      <c r="D768" s="8">
        <v>266329.06</v>
      </c>
      <c r="E768">
        <f>VLOOKUP(B768,'B. Store opening dates'!$A$6:$C$2448,2,FALSE)</f>
        <v>1999</v>
      </c>
    </row>
    <row r="769" spans="1:5" ht="18.75" x14ac:dyDescent="0.3">
      <c r="A769" s="7">
        <v>2015</v>
      </c>
      <c r="B769" s="7" t="s">
        <v>103</v>
      </c>
      <c r="C769" s="7" t="s">
        <v>7</v>
      </c>
      <c r="D769" s="8">
        <v>195925.43</v>
      </c>
      <c r="E769">
        <f>VLOOKUP(B769,'B. Store opening dates'!$A$6:$C$2448,2,FALSE)</f>
        <v>1999</v>
      </c>
    </row>
    <row r="770" spans="1:5" ht="18.75" x14ac:dyDescent="0.3">
      <c r="A770" s="7">
        <v>2014</v>
      </c>
      <c r="B770" s="7" t="s">
        <v>103</v>
      </c>
      <c r="C770" s="7" t="s">
        <v>7</v>
      </c>
      <c r="D770" s="8">
        <v>207998.2</v>
      </c>
      <c r="E770">
        <f>VLOOKUP(B770,'B. Store opening dates'!$A$6:$C$2448,2,FALSE)</f>
        <v>1999</v>
      </c>
    </row>
    <row r="771" spans="1:5" ht="18.75" x14ac:dyDescent="0.3">
      <c r="A771" s="7">
        <v>2015</v>
      </c>
      <c r="B771" s="7" t="s">
        <v>103</v>
      </c>
      <c r="C771" s="7" t="s">
        <v>8</v>
      </c>
      <c r="D771" s="8">
        <v>561291.21</v>
      </c>
      <c r="E771">
        <f>VLOOKUP(B771,'B. Store opening dates'!$A$6:$C$2448,2,FALSE)</f>
        <v>1999</v>
      </c>
    </row>
    <row r="772" spans="1:5" ht="18.75" x14ac:dyDescent="0.3">
      <c r="A772" s="7">
        <v>2014</v>
      </c>
      <c r="B772" s="7" t="s">
        <v>103</v>
      </c>
      <c r="C772" s="7" t="s">
        <v>8</v>
      </c>
      <c r="D772" s="8">
        <v>582361.85</v>
      </c>
      <c r="E772">
        <f>VLOOKUP(B772,'B. Store opening dates'!$A$6:$C$2448,2,FALSE)</f>
        <v>1999</v>
      </c>
    </row>
    <row r="773" spans="1:5" ht="18.75" x14ac:dyDescent="0.3">
      <c r="A773" s="7">
        <v>2015</v>
      </c>
      <c r="B773" s="7" t="s">
        <v>104</v>
      </c>
      <c r="C773" s="7" t="s">
        <v>5</v>
      </c>
      <c r="D773" s="8">
        <v>656781.82999999996</v>
      </c>
      <c r="E773">
        <f>VLOOKUP(B773,'B. Store opening dates'!$A$6:$C$2448,2,FALSE)</f>
        <v>1999</v>
      </c>
    </row>
    <row r="774" spans="1:5" ht="18.75" x14ac:dyDescent="0.3">
      <c r="A774" s="7">
        <v>2014</v>
      </c>
      <c r="B774" s="7" t="s">
        <v>104</v>
      </c>
      <c r="C774" s="7" t="s">
        <v>5</v>
      </c>
      <c r="D774" s="8">
        <v>723764.35</v>
      </c>
      <c r="E774">
        <f>VLOOKUP(B774,'B. Store opening dates'!$A$6:$C$2448,2,FALSE)</f>
        <v>1999</v>
      </c>
    </row>
    <row r="775" spans="1:5" ht="18.75" x14ac:dyDescent="0.3">
      <c r="A775" s="7">
        <v>2015</v>
      </c>
      <c r="B775" s="7" t="s">
        <v>104</v>
      </c>
      <c r="C775" s="7" t="s">
        <v>6</v>
      </c>
      <c r="D775" s="8">
        <v>505202.72</v>
      </c>
      <c r="E775">
        <f>VLOOKUP(B775,'B. Store opening dates'!$A$6:$C$2448,2,FALSE)</f>
        <v>1999</v>
      </c>
    </row>
    <row r="776" spans="1:5" ht="18.75" x14ac:dyDescent="0.3">
      <c r="A776" s="7">
        <v>2014</v>
      </c>
      <c r="B776" s="7" t="s">
        <v>104</v>
      </c>
      <c r="C776" s="7" t="s">
        <v>6</v>
      </c>
      <c r="D776" s="8">
        <v>348038.9</v>
      </c>
      <c r="E776">
        <f>VLOOKUP(B776,'B. Store opening dates'!$A$6:$C$2448,2,FALSE)</f>
        <v>1999</v>
      </c>
    </row>
    <row r="777" spans="1:5" ht="18.75" x14ac:dyDescent="0.3">
      <c r="A777" s="7">
        <v>2015</v>
      </c>
      <c r="B777" s="7" t="s">
        <v>104</v>
      </c>
      <c r="C777" s="7" t="s">
        <v>7</v>
      </c>
      <c r="D777" s="8">
        <v>82632.7</v>
      </c>
      <c r="E777">
        <f>VLOOKUP(B777,'B. Store opening dates'!$A$6:$C$2448,2,FALSE)</f>
        <v>1999</v>
      </c>
    </row>
    <row r="778" spans="1:5" ht="18.75" x14ac:dyDescent="0.3">
      <c r="A778" s="7">
        <v>2014</v>
      </c>
      <c r="B778" s="7" t="s">
        <v>104</v>
      </c>
      <c r="C778" s="7" t="s">
        <v>7</v>
      </c>
      <c r="D778" s="8">
        <v>86319.54</v>
      </c>
      <c r="E778">
        <f>VLOOKUP(B778,'B. Store opening dates'!$A$6:$C$2448,2,FALSE)</f>
        <v>1999</v>
      </c>
    </row>
    <row r="779" spans="1:5" ht="18.75" x14ac:dyDescent="0.3">
      <c r="A779" s="7">
        <v>2015</v>
      </c>
      <c r="B779" s="7" t="s">
        <v>104</v>
      </c>
      <c r="C779" s="7" t="s">
        <v>8</v>
      </c>
      <c r="D779" s="8">
        <v>439852.6</v>
      </c>
      <c r="E779">
        <f>VLOOKUP(B779,'B. Store opening dates'!$A$6:$C$2448,2,FALSE)</f>
        <v>1999</v>
      </c>
    </row>
    <row r="780" spans="1:5" ht="18.75" x14ac:dyDescent="0.3">
      <c r="A780" s="7">
        <v>2014</v>
      </c>
      <c r="B780" s="7" t="s">
        <v>104</v>
      </c>
      <c r="C780" s="7" t="s">
        <v>8</v>
      </c>
      <c r="D780" s="8">
        <v>454387.1</v>
      </c>
      <c r="E780">
        <f>VLOOKUP(B780,'B. Store opening dates'!$A$6:$C$2448,2,FALSE)</f>
        <v>1999</v>
      </c>
    </row>
    <row r="781" spans="1:5" ht="18.75" x14ac:dyDescent="0.3">
      <c r="A781" s="7">
        <v>2015</v>
      </c>
      <c r="B781" s="7" t="s">
        <v>105</v>
      </c>
      <c r="C781" s="7" t="s">
        <v>5</v>
      </c>
      <c r="D781" s="8">
        <v>518222.37</v>
      </c>
      <c r="E781">
        <f>VLOOKUP(B781,'B. Store opening dates'!$A$6:$C$2448,2,FALSE)</f>
        <v>1999</v>
      </c>
    </row>
    <row r="782" spans="1:5" ht="18.75" x14ac:dyDescent="0.3">
      <c r="A782" s="7">
        <v>2014</v>
      </c>
      <c r="B782" s="7" t="s">
        <v>105</v>
      </c>
      <c r="C782" s="7" t="s">
        <v>5</v>
      </c>
      <c r="D782" s="8">
        <v>565683.93000000005</v>
      </c>
      <c r="E782">
        <f>VLOOKUP(B782,'B. Store opening dates'!$A$6:$C$2448,2,FALSE)</f>
        <v>1999</v>
      </c>
    </row>
    <row r="783" spans="1:5" ht="18.75" x14ac:dyDescent="0.3">
      <c r="A783" s="7">
        <v>2015</v>
      </c>
      <c r="B783" s="7" t="s">
        <v>105</v>
      </c>
      <c r="C783" s="7" t="s">
        <v>6</v>
      </c>
      <c r="D783" s="8">
        <v>482017.08</v>
      </c>
      <c r="E783">
        <f>VLOOKUP(B783,'B. Store opening dates'!$A$6:$C$2448,2,FALSE)</f>
        <v>1999</v>
      </c>
    </row>
    <row r="784" spans="1:5" ht="18.75" x14ac:dyDescent="0.3">
      <c r="A784" s="7">
        <v>2014</v>
      </c>
      <c r="B784" s="7" t="s">
        <v>105</v>
      </c>
      <c r="C784" s="7" t="s">
        <v>6</v>
      </c>
      <c r="D784" s="8">
        <v>342062.62</v>
      </c>
      <c r="E784">
        <f>VLOOKUP(B784,'B. Store opening dates'!$A$6:$C$2448,2,FALSE)</f>
        <v>1999</v>
      </c>
    </row>
    <row r="785" spans="1:5" ht="18.75" x14ac:dyDescent="0.3">
      <c r="A785" s="7">
        <v>2015</v>
      </c>
      <c r="B785" s="7" t="s">
        <v>105</v>
      </c>
      <c r="C785" s="7" t="s">
        <v>7</v>
      </c>
      <c r="D785" s="8">
        <v>230720.62</v>
      </c>
      <c r="E785">
        <f>VLOOKUP(B785,'B. Store opening dates'!$A$6:$C$2448,2,FALSE)</f>
        <v>1999</v>
      </c>
    </row>
    <row r="786" spans="1:5" ht="18.75" x14ac:dyDescent="0.3">
      <c r="A786" s="7">
        <v>2014</v>
      </c>
      <c r="B786" s="7" t="s">
        <v>105</v>
      </c>
      <c r="C786" s="7" t="s">
        <v>7</v>
      </c>
      <c r="D786" s="8">
        <v>245437.86</v>
      </c>
      <c r="E786">
        <f>VLOOKUP(B786,'B. Store opening dates'!$A$6:$C$2448,2,FALSE)</f>
        <v>1999</v>
      </c>
    </row>
    <row r="787" spans="1:5" ht="18.75" x14ac:dyDescent="0.3">
      <c r="A787" s="7">
        <v>2015</v>
      </c>
      <c r="B787" s="7" t="s">
        <v>105</v>
      </c>
      <c r="C787" s="7" t="s">
        <v>8</v>
      </c>
      <c r="D787" s="8">
        <v>579002.25</v>
      </c>
      <c r="E787">
        <f>VLOOKUP(B787,'B. Store opening dates'!$A$6:$C$2448,2,FALSE)</f>
        <v>1999</v>
      </c>
    </row>
    <row r="788" spans="1:5" ht="18.75" x14ac:dyDescent="0.3">
      <c r="A788" s="7">
        <v>2014</v>
      </c>
      <c r="B788" s="7" t="s">
        <v>105</v>
      </c>
      <c r="C788" s="7" t="s">
        <v>8</v>
      </c>
      <c r="D788" s="8">
        <v>595573.39</v>
      </c>
      <c r="E788">
        <f>VLOOKUP(B788,'B. Store opening dates'!$A$6:$C$2448,2,FALSE)</f>
        <v>1999</v>
      </c>
    </row>
    <row r="789" spans="1:5" ht="18.75" x14ac:dyDescent="0.3">
      <c r="A789" s="7">
        <v>2015</v>
      </c>
      <c r="B789" s="7" t="s">
        <v>106</v>
      </c>
      <c r="C789" s="7" t="s">
        <v>5</v>
      </c>
      <c r="D789" s="8">
        <v>665540.13</v>
      </c>
      <c r="E789">
        <f>VLOOKUP(B789,'B. Store opening dates'!$A$6:$C$2448,2,FALSE)</f>
        <v>1999</v>
      </c>
    </row>
    <row r="790" spans="1:5" ht="18.75" x14ac:dyDescent="0.3">
      <c r="A790" s="7">
        <v>2014</v>
      </c>
      <c r="B790" s="7" t="s">
        <v>106</v>
      </c>
      <c r="C790" s="7" t="s">
        <v>5</v>
      </c>
      <c r="D790" s="8">
        <v>735689.27</v>
      </c>
      <c r="E790">
        <f>VLOOKUP(B790,'B. Store opening dates'!$A$6:$C$2448,2,FALSE)</f>
        <v>1999</v>
      </c>
    </row>
    <row r="791" spans="1:5" ht="18.75" x14ac:dyDescent="0.3">
      <c r="A791" s="7">
        <v>2015</v>
      </c>
      <c r="B791" s="7" t="s">
        <v>106</v>
      </c>
      <c r="C791" s="7" t="s">
        <v>6</v>
      </c>
      <c r="D791" s="8">
        <v>514141.12</v>
      </c>
      <c r="E791">
        <f>VLOOKUP(B791,'B. Store opening dates'!$A$6:$C$2448,2,FALSE)</f>
        <v>1999</v>
      </c>
    </row>
    <row r="792" spans="1:5" ht="18.75" x14ac:dyDescent="0.3">
      <c r="A792" s="7">
        <v>2014</v>
      </c>
      <c r="B792" s="7" t="s">
        <v>106</v>
      </c>
      <c r="C792" s="7" t="s">
        <v>6</v>
      </c>
      <c r="D792" s="8">
        <v>356478.41</v>
      </c>
      <c r="E792">
        <f>VLOOKUP(B792,'B. Store opening dates'!$A$6:$C$2448,2,FALSE)</f>
        <v>1999</v>
      </c>
    </row>
    <row r="793" spans="1:5" ht="18.75" x14ac:dyDescent="0.3">
      <c r="A793" s="7">
        <v>2015</v>
      </c>
      <c r="B793" s="7" t="s">
        <v>106</v>
      </c>
      <c r="C793" s="7" t="s">
        <v>7</v>
      </c>
      <c r="D793" s="8">
        <v>133138.91</v>
      </c>
      <c r="E793">
        <f>VLOOKUP(B793,'B. Store opening dates'!$A$6:$C$2448,2,FALSE)</f>
        <v>1999</v>
      </c>
    </row>
    <row r="794" spans="1:5" ht="18.75" x14ac:dyDescent="0.3">
      <c r="A794" s="7">
        <v>2014</v>
      </c>
      <c r="B794" s="7" t="s">
        <v>106</v>
      </c>
      <c r="C794" s="7" t="s">
        <v>7</v>
      </c>
      <c r="D794" s="8">
        <v>141422.97</v>
      </c>
      <c r="E794">
        <f>VLOOKUP(B794,'B. Store opening dates'!$A$6:$C$2448,2,FALSE)</f>
        <v>1999</v>
      </c>
    </row>
    <row r="795" spans="1:5" ht="18.75" x14ac:dyDescent="0.3">
      <c r="A795" s="7">
        <v>2015</v>
      </c>
      <c r="B795" s="7" t="s">
        <v>106</v>
      </c>
      <c r="C795" s="7" t="s">
        <v>8</v>
      </c>
      <c r="D795" s="8">
        <v>621580.97</v>
      </c>
      <c r="E795">
        <f>VLOOKUP(B795,'B. Store opening dates'!$A$6:$C$2448,2,FALSE)</f>
        <v>1999</v>
      </c>
    </row>
    <row r="796" spans="1:5" ht="18.75" x14ac:dyDescent="0.3">
      <c r="A796" s="7">
        <v>2014</v>
      </c>
      <c r="B796" s="7" t="s">
        <v>106</v>
      </c>
      <c r="C796" s="7" t="s">
        <v>8</v>
      </c>
      <c r="D796" s="8">
        <v>651377.54</v>
      </c>
      <c r="E796">
        <f>VLOOKUP(B796,'B. Store opening dates'!$A$6:$C$2448,2,FALSE)</f>
        <v>1999</v>
      </c>
    </row>
    <row r="797" spans="1:5" ht="18.75" x14ac:dyDescent="0.3">
      <c r="A797" s="7">
        <v>2015</v>
      </c>
      <c r="B797" s="7" t="s">
        <v>107</v>
      </c>
      <c r="C797" s="7" t="s">
        <v>5</v>
      </c>
      <c r="D797" s="8">
        <v>908447.44</v>
      </c>
      <c r="E797">
        <f>VLOOKUP(B797,'B. Store opening dates'!$A$6:$C$2448,2,FALSE)</f>
        <v>1999</v>
      </c>
    </row>
    <row r="798" spans="1:5" ht="18.75" x14ac:dyDescent="0.3">
      <c r="A798" s="7">
        <v>2014</v>
      </c>
      <c r="B798" s="7" t="s">
        <v>107</v>
      </c>
      <c r="C798" s="7" t="s">
        <v>5</v>
      </c>
      <c r="D798" s="8">
        <v>1000715.85</v>
      </c>
      <c r="E798">
        <f>VLOOKUP(B798,'B. Store opening dates'!$A$6:$C$2448,2,FALSE)</f>
        <v>1999</v>
      </c>
    </row>
    <row r="799" spans="1:5" ht="18.75" x14ac:dyDescent="0.3">
      <c r="A799" s="7">
        <v>2015</v>
      </c>
      <c r="B799" s="7" t="s">
        <v>107</v>
      </c>
      <c r="C799" s="7" t="s">
        <v>6</v>
      </c>
      <c r="D799" s="8">
        <v>288927.53000000003</v>
      </c>
      <c r="E799">
        <f>VLOOKUP(B799,'B. Store opening dates'!$A$6:$C$2448,2,FALSE)</f>
        <v>1999</v>
      </c>
    </row>
    <row r="800" spans="1:5" ht="18.75" x14ac:dyDescent="0.3">
      <c r="A800" s="7">
        <v>2014</v>
      </c>
      <c r="B800" s="7" t="s">
        <v>107</v>
      </c>
      <c r="C800" s="7" t="s">
        <v>6</v>
      </c>
      <c r="D800" s="8">
        <v>204190.68</v>
      </c>
      <c r="E800">
        <f>VLOOKUP(B800,'B. Store opening dates'!$A$6:$C$2448,2,FALSE)</f>
        <v>1999</v>
      </c>
    </row>
    <row r="801" spans="1:5" ht="18.75" x14ac:dyDescent="0.3">
      <c r="A801" s="7">
        <v>2015</v>
      </c>
      <c r="B801" s="7" t="s">
        <v>107</v>
      </c>
      <c r="C801" s="7" t="s">
        <v>7</v>
      </c>
      <c r="D801" s="8">
        <v>132834.29</v>
      </c>
      <c r="E801">
        <f>VLOOKUP(B801,'B. Store opening dates'!$A$6:$C$2448,2,FALSE)</f>
        <v>1999</v>
      </c>
    </row>
    <row r="802" spans="1:5" ht="18.75" x14ac:dyDescent="0.3">
      <c r="A802" s="7">
        <v>2014</v>
      </c>
      <c r="B802" s="7" t="s">
        <v>107</v>
      </c>
      <c r="C802" s="7" t="s">
        <v>7</v>
      </c>
      <c r="D802" s="8">
        <v>138991.14000000001</v>
      </c>
      <c r="E802">
        <f>VLOOKUP(B802,'B. Store opening dates'!$A$6:$C$2448,2,FALSE)</f>
        <v>1999</v>
      </c>
    </row>
    <row r="803" spans="1:5" ht="18.75" x14ac:dyDescent="0.3">
      <c r="A803" s="7">
        <v>2015</v>
      </c>
      <c r="B803" s="7" t="s">
        <v>107</v>
      </c>
      <c r="C803" s="7" t="s">
        <v>8</v>
      </c>
      <c r="D803" s="8">
        <v>480327.15</v>
      </c>
      <c r="E803">
        <f>VLOOKUP(B803,'B. Store opening dates'!$A$6:$C$2448,2,FALSE)</f>
        <v>1999</v>
      </c>
    </row>
    <row r="804" spans="1:5" ht="18.75" x14ac:dyDescent="0.3">
      <c r="A804" s="7">
        <v>2014</v>
      </c>
      <c r="B804" s="7" t="s">
        <v>107</v>
      </c>
      <c r="C804" s="7" t="s">
        <v>8</v>
      </c>
      <c r="D804" s="8">
        <v>497176.58</v>
      </c>
      <c r="E804">
        <f>VLOOKUP(B804,'B. Store opening dates'!$A$6:$C$2448,2,FALSE)</f>
        <v>1999</v>
      </c>
    </row>
    <row r="805" spans="1:5" ht="18.75" x14ac:dyDescent="0.3">
      <c r="A805" s="7">
        <v>2015</v>
      </c>
      <c r="B805" s="7" t="s">
        <v>108</v>
      </c>
      <c r="C805" s="7" t="s">
        <v>5</v>
      </c>
      <c r="D805" s="8">
        <v>715006.3</v>
      </c>
      <c r="E805">
        <f>VLOOKUP(B805,'B. Store opening dates'!$A$6:$C$2448,2,FALSE)</f>
        <v>2000</v>
      </c>
    </row>
    <row r="806" spans="1:5" ht="18.75" x14ac:dyDescent="0.3">
      <c r="A806" s="7">
        <v>2014</v>
      </c>
      <c r="B806" s="7" t="s">
        <v>108</v>
      </c>
      <c r="C806" s="7" t="s">
        <v>5</v>
      </c>
      <c r="D806" s="8">
        <v>777525.89</v>
      </c>
      <c r="E806">
        <f>VLOOKUP(B806,'B. Store opening dates'!$A$6:$C$2448,2,FALSE)</f>
        <v>2000</v>
      </c>
    </row>
    <row r="807" spans="1:5" ht="18.75" x14ac:dyDescent="0.3">
      <c r="A807" s="7">
        <v>2015</v>
      </c>
      <c r="B807" s="7" t="s">
        <v>108</v>
      </c>
      <c r="C807" s="7" t="s">
        <v>6</v>
      </c>
      <c r="D807" s="8">
        <v>589923.26</v>
      </c>
      <c r="E807">
        <f>VLOOKUP(B807,'B. Store opening dates'!$A$6:$C$2448,2,FALSE)</f>
        <v>2000</v>
      </c>
    </row>
    <row r="808" spans="1:5" ht="18.75" x14ac:dyDescent="0.3">
      <c r="A808" s="7">
        <v>2014</v>
      </c>
      <c r="B808" s="7" t="s">
        <v>108</v>
      </c>
      <c r="C808" s="7" t="s">
        <v>6</v>
      </c>
      <c r="D808" s="8">
        <v>426848.51</v>
      </c>
      <c r="E808">
        <f>VLOOKUP(B808,'B. Store opening dates'!$A$6:$C$2448,2,FALSE)</f>
        <v>2000</v>
      </c>
    </row>
    <row r="809" spans="1:5" ht="18.75" x14ac:dyDescent="0.3">
      <c r="A809" s="7">
        <v>2015</v>
      </c>
      <c r="B809" s="7" t="s">
        <v>108</v>
      </c>
      <c r="C809" s="7" t="s">
        <v>7</v>
      </c>
      <c r="D809" s="8">
        <v>126866.19</v>
      </c>
      <c r="E809">
        <f>VLOOKUP(B809,'B. Store opening dates'!$A$6:$C$2448,2,FALSE)</f>
        <v>2000</v>
      </c>
    </row>
    <row r="810" spans="1:5" ht="18.75" x14ac:dyDescent="0.3">
      <c r="A810" s="7">
        <v>2014</v>
      </c>
      <c r="B810" s="7" t="s">
        <v>108</v>
      </c>
      <c r="C810" s="7" t="s">
        <v>7</v>
      </c>
      <c r="D810" s="8">
        <v>135039.67000000001</v>
      </c>
      <c r="E810">
        <f>VLOOKUP(B810,'B. Store opening dates'!$A$6:$C$2448,2,FALSE)</f>
        <v>2000</v>
      </c>
    </row>
    <row r="811" spans="1:5" ht="18.75" x14ac:dyDescent="0.3">
      <c r="A811" s="7">
        <v>2015</v>
      </c>
      <c r="B811" s="7" t="s">
        <v>108</v>
      </c>
      <c r="C811" s="7" t="s">
        <v>8</v>
      </c>
      <c r="D811" s="8">
        <v>645086.81999999995</v>
      </c>
      <c r="E811">
        <f>VLOOKUP(B811,'B. Store opening dates'!$A$6:$C$2448,2,FALSE)</f>
        <v>2000</v>
      </c>
    </row>
    <row r="812" spans="1:5" ht="18.75" x14ac:dyDescent="0.3">
      <c r="A812" s="7">
        <v>2014</v>
      </c>
      <c r="B812" s="7" t="s">
        <v>108</v>
      </c>
      <c r="C812" s="7" t="s">
        <v>8</v>
      </c>
      <c r="D812" s="8">
        <v>668213.28</v>
      </c>
      <c r="E812">
        <f>VLOOKUP(B812,'B. Store opening dates'!$A$6:$C$2448,2,FALSE)</f>
        <v>2000</v>
      </c>
    </row>
    <row r="813" spans="1:5" ht="18.75" x14ac:dyDescent="0.3">
      <c r="A813" s="7">
        <v>2015</v>
      </c>
      <c r="B813" s="7" t="s">
        <v>109</v>
      </c>
      <c r="C813" s="7" t="s">
        <v>5</v>
      </c>
      <c r="D813" s="8">
        <v>884584.26</v>
      </c>
      <c r="E813">
        <f>VLOOKUP(B813,'B. Store opening dates'!$A$6:$C$2448,2,FALSE)</f>
        <v>2000</v>
      </c>
    </row>
    <row r="814" spans="1:5" ht="18.75" x14ac:dyDescent="0.3">
      <c r="A814" s="7">
        <v>2014</v>
      </c>
      <c r="B814" s="7" t="s">
        <v>109</v>
      </c>
      <c r="C814" s="7" t="s">
        <v>5</v>
      </c>
      <c r="D814" s="8">
        <v>979722.26</v>
      </c>
      <c r="E814">
        <f>VLOOKUP(B814,'B. Store opening dates'!$A$6:$C$2448,2,FALSE)</f>
        <v>2000</v>
      </c>
    </row>
    <row r="815" spans="1:5" ht="18.75" x14ac:dyDescent="0.3">
      <c r="A815" s="7">
        <v>2015</v>
      </c>
      <c r="B815" s="7" t="s">
        <v>109</v>
      </c>
      <c r="C815" s="7" t="s">
        <v>6</v>
      </c>
      <c r="D815" s="8">
        <v>206031.73</v>
      </c>
      <c r="E815">
        <f>VLOOKUP(B815,'B. Store opening dates'!$A$6:$C$2448,2,FALSE)</f>
        <v>2000</v>
      </c>
    </row>
    <row r="816" spans="1:5" ht="18.75" x14ac:dyDescent="0.3">
      <c r="A816" s="7">
        <v>2014</v>
      </c>
      <c r="B816" s="7" t="s">
        <v>109</v>
      </c>
      <c r="C816" s="7" t="s">
        <v>6</v>
      </c>
      <c r="D816" s="8">
        <v>152551.26999999999</v>
      </c>
      <c r="E816">
        <f>VLOOKUP(B816,'B. Store opening dates'!$A$6:$C$2448,2,FALSE)</f>
        <v>2000</v>
      </c>
    </row>
    <row r="817" spans="1:5" ht="18.75" x14ac:dyDescent="0.3">
      <c r="A817" s="7">
        <v>2015</v>
      </c>
      <c r="B817" s="7" t="s">
        <v>109</v>
      </c>
      <c r="C817" s="7" t="s">
        <v>7</v>
      </c>
      <c r="D817" s="8">
        <v>219079.34</v>
      </c>
      <c r="E817">
        <f>VLOOKUP(B817,'B. Store opening dates'!$A$6:$C$2448,2,FALSE)</f>
        <v>2000</v>
      </c>
    </row>
    <row r="818" spans="1:5" ht="18.75" x14ac:dyDescent="0.3">
      <c r="A818" s="7">
        <v>2014</v>
      </c>
      <c r="B818" s="7" t="s">
        <v>109</v>
      </c>
      <c r="C818" s="7" t="s">
        <v>7</v>
      </c>
      <c r="D818" s="8">
        <v>230802.36</v>
      </c>
      <c r="E818">
        <f>VLOOKUP(B818,'B. Store opening dates'!$A$6:$C$2448,2,FALSE)</f>
        <v>2000</v>
      </c>
    </row>
    <row r="819" spans="1:5" ht="18.75" x14ac:dyDescent="0.3">
      <c r="A819" s="7">
        <v>2015</v>
      </c>
      <c r="B819" s="7" t="s">
        <v>109</v>
      </c>
      <c r="C819" s="7" t="s">
        <v>8</v>
      </c>
      <c r="D819" s="8">
        <v>691225.9</v>
      </c>
      <c r="E819">
        <f>VLOOKUP(B819,'B. Store opening dates'!$A$6:$C$2448,2,FALSE)</f>
        <v>2000</v>
      </c>
    </row>
    <row r="820" spans="1:5" ht="18.75" x14ac:dyDescent="0.3">
      <c r="A820" s="7">
        <v>2014</v>
      </c>
      <c r="B820" s="7" t="s">
        <v>109</v>
      </c>
      <c r="C820" s="7" t="s">
        <v>8</v>
      </c>
      <c r="D820" s="8">
        <v>717158.17</v>
      </c>
      <c r="E820">
        <f>VLOOKUP(B820,'B. Store opening dates'!$A$6:$C$2448,2,FALSE)</f>
        <v>2000</v>
      </c>
    </row>
    <row r="821" spans="1:5" ht="18.75" x14ac:dyDescent="0.3">
      <c r="A821" s="7">
        <v>2015</v>
      </c>
      <c r="B821" s="7" t="s">
        <v>110</v>
      </c>
      <c r="C821" s="7" t="s">
        <v>5</v>
      </c>
      <c r="D821" s="8">
        <v>824378.68</v>
      </c>
      <c r="E821">
        <f>VLOOKUP(B821,'B. Store opening dates'!$A$6:$C$2448,2,FALSE)</f>
        <v>2000</v>
      </c>
    </row>
    <row r="822" spans="1:5" ht="18.75" x14ac:dyDescent="0.3">
      <c r="A822" s="7">
        <v>2014</v>
      </c>
      <c r="B822" s="7" t="s">
        <v>110</v>
      </c>
      <c r="C822" s="7" t="s">
        <v>5</v>
      </c>
      <c r="D822" s="8">
        <v>913807.8</v>
      </c>
      <c r="E822">
        <f>VLOOKUP(B822,'B. Store opening dates'!$A$6:$C$2448,2,FALSE)</f>
        <v>2000</v>
      </c>
    </row>
    <row r="823" spans="1:5" ht="18.75" x14ac:dyDescent="0.3">
      <c r="A823" s="7">
        <v>2015</v>
      </c>
      <c r="B823" s="7" t="s">
        <v>110</v>
      </c>
      <c r="C823" s="7" t="s">
        <v>6</v>
      </c>
      <c r="D823" s="8">
        <v>375724.31</v>
      </c>
      <c r="E823">
        <f>VLOOKUP(B823,'B. Store opening dates'!$A$6:$C$2448,2,FALSE)</f>
        <v>2000</v>
      </c>
    </row>
    <row r="824" spans="1:5" ht="18.75" x14ac:dyDescent="0.3">
      <c r="A824" s="7">
        <v>2014</v>
      </c>
      <c r="B824" s="7" t="s">
        <v>110</v>
      </c>
      <c r="C824" s="7" t="s">
        <v>6</v>
      </c>
      <c r="D824" s="8">
        <v>269866.01</v>
      </c>
      <c r="E824">
        <f>VLOOKUP(B824,'B. Store opening dates'!$A$6:$C$2448,2,FALSE)</f>
        <v>2000</v>
      </c>
    </row>
    <row r="825" spans="1:5" ht="18.75" x14ac:dyDescent="0.3">
      <c r="A825" s="7">
        <v>2015</v>
      </c>
      <c r="B825" s="7" t="s">
        <v>110</v>
      </c>
      <c r="C825" s="7" t="s">
        <v>7</v>
      </c>
      <c r="D825" s="8">
        <v>139956.65</v>
      </c>
      <c r="E825">
        <f>VLOOKUP(B825,'B. Store opening dates'!$A$6:$C$2448,2,FALSE)</f>
        <v>2000</v>
      </c>
    </row>
    <row r="826" spans="1:5" ht="18.75" x14ac:dyDescent="0.3">
      <c r="A826" s="7">
        <v>2014</v>
      </c>
      <c r="B826" s="7" t="s">
        <v>110</v>
      </c>
      <c r="C826" s="7" t="s">
        <v>7</v>
      </c>
      <c r="D826" s="8">
        <v>146297.88</v>
      </c>
      <c r="E826">
        <f>VLOOKUP(B826,'B. Store opening dates'!$A$6:$C$2448,2,FALSE)</f>
        <v>2000</v>
      </c>
    </row>
    <row r="827" spans="1:5" ht="18.75" x14ac:dyDescent="0.3">
      <c r="A827" s="7">
        <v>2015</v>
      </c>
      <c r="B827" s="7" t="s">
        <v>110</v>
      </c>
      <c r="C827" s="7" t="s">
        <v>8</v>
      </c>
      <c r="D827" s="8">
        <v>512869.18</v>
      </c>
      <c r="E827">
        <f>VLOOKUP(B827,'B. Store opening dates'!$A$6:$C$2448,2,FALSE)</f>
        <v>2000</v>
      </c>
    </row>
    <row r="828" spans="1:5" ht="18.75" x14ac:dyDescent="0.3">
      <c r="A828" s="7">
        <v>2014</v>
      </c>
      <c r="B828" s="7" t="s">
        <v>110</v>
      </c>
      <c r="C828" s="7" t="s">
        <v>8</v>
      </c>
      <c r="D828" s="8">
        <v>538047.56000000006</v>
      </c>
      <c r="E828">
        <f>VLOOKUP(B828,'B. Store opening dates'!$A$6:$C$2448,2,FALSE)</f>
        <v>2000</v>
      </c>
    </row>
    <row r="829" spans="1:5" ht="18.75" x14ac:dyDescent="0.3">
      <c r="A829" s="7">
        <v>2015</v>
      </c>
      <c r="B829" s="7" t="s">
        <v>111</v>
      </c>
      <c r="C829" s="7" t="s">
        <v>5</v>
      </c>
      <c r="D829" s="8">
        <v>598762.11</v>
      </c>
      <c r="E829">
        <f>VLOOKUP(B829,'B. Store opening dates'!$A$6:$C$2448,2,FALSE)</f>
        <v>2000</v>
      </c>
    </row>
    <row r="830" spans="1:5" ht="18.75" x14ac:dyDescent="0.3">
      <c r="A830" s="7">
        <v>2014</v>
      </c>
      <c r="B830" s="7" t="s">
        <v>111</v>
      </c>
      <c r="C830" s="7" t="s">
        <v>5</v>
      </c>
      <c r="D830" s="8">
        <v>659333.18999999994</v>
      </c>
      <c r="E830">
        <f>VLOOKUP(B830,'B. Store opening dates'!$A$6:$C$2448,2,FALSE)</f>
        <v>2000</v>
      </c>
    </row>
    <row r="831" spans="1:5" ht="18.75" x14ac:dyDescent="0.3">
      <c r="A831" s="7">
        <v>2015</v>
      </c>
      <c r="B831" s="7" t="s">
        <v>111</v>
      </c>
      <c r="C831" s="7" t="s">
        <v>6</v>
      </c>
      <c r="D831" s="8">
        <v>448077.41</v>
      </c>
      <c r="E831">
        <f>VLOOKUP(B831,'B. Store opening dates'!$A$6:$C$2448,2,FALSE)</f>
        <v>2000</v>
      </c>
    </row>
    <row r="832" spans="1:5" ht="18.75" x14ac:dyDescent="0.3">
      <c r="A832" s="7">
        <v>2014</v>
      </c>
      <c r="B832" s="7" t="s">
        <v>111</v>
      </c>
      <c r="C832" s="7" t="s">
        <v>6</v>
      </c>
      <c r="D832" s="8">
        <v>312750.51</v>
      </c>
      <c r="E832">
        <f>VLOOKUP(B832,'B. Store opening dates'!$A$6:$C$2448,2,FALSE)</f>
        <v>2000</v>
      </c>
    </row>
    <row r="833" spans="1:5" ht="18.75" x14ac:dyDescent="0.3">
      <c r="A833" s="7">
        <v>2015</v>
      </c>
      <c r="B833" s="7" t="s">
        <v>111</v>
      </c>
      <c r="C833" s="7" t="s">
        <v>7</v>
      </c>
      <c r="D833" s="8">
        <v>71489.25</v>
      </c>
      <c r="E833">
        <f>VLOOKUP(B833,'B. Store opening dates'!$A$6:$C$2448,2,FALSE)</f>
        <v>2000</v>
      </c>
    </row>
    <row r="834" spans="1:5" ht="18.75" x14ac:dyDescent="0.3">
      <c r="A834" s="7">
        <v>2014</v>
      </c>
      <c r="B834" s="7" t="s">
        <v>111</v>
      </c>
      <c r="C834" s="7" t="s">
        <v>7</v>
      </c>
      <c r="D834" s="8">
        <v>76119.89</v>
      </c>
      <c r="E834">
        <f>VLOOKUP(B834,'B. Store opening dates'!$A$6:$C$2448,2,FALSE)</f>
        <v>2000</v>
      </c>
    </row>
    <row r="835" spans="1:5" ht="18.75" x14ac:dyDescent="0.3">
      <c r="A835" s="7">
        <v>2015</v>
      </c>
      <c r="B835" s="7" t="s">
        <v>111</v>
      </c>
      <c r="C835" s="7" t="s">
        <v>8</v>
      </c>
      <c r="D835" s="8">
        <v>529787.72</v>
      </c>
      <c r="E835">
        <f>VLOOKUP(B835,'B. Store opening dates'!$A$6:$C$2448,2,FALSE)</f>
        <v>2000</v>
      </c>
    </row>
    <row r="836" spans="1:5" ht="18.75" x14ac:dyDescent="0.3">
      <c r="A836" s="7">
        <v>2014</v>
      </c>
      <c r="B836" s="7" t="s">
        <v>111</v>
      </c>
      <c r="C836" s="7" t="s">
        <v>8</v>
      </c>
      <c r="D836" s="8">
        <v>550885.4</v>
      </c>
      <c r="E836">
        <f>VLOOKUP(B836,'B. Store opening dates'!$A$6:$C$2448,2,FALSE)</f>
        <v>2000</v>
      </c>
    </row>
    <row r="837" spans="1:5" ht="18.75" x14ac:dyDescent="0.3">
      <c r="A837" s="7">
        <v>2015</v>
      </c>
      <c r="B837" s="7" t="s">
        <v>112</v>
      </c>
      <c r="C837" s="7" t="s">
        <v>5</v>
      </c>
      <c r="D837" s="8">
        <v>559316.79</v>
      </c>
      <c r="E837">
        <f>VLOOKUP(B837,'B. Store opening dates'!$A$6:$C$2448,2,FALSE)</f>
        <v>2000</v>
      </c>
    </row>
    <row r="838" spans="1:5" ht="18.75" x14ac:dyDescent="0.3">
      <c r="A838" s="7">
        <v>2014</v>
      </c>
      <c r="B838" s="7" t="s">
        <v>112</v>
      </c>
      <c r="C838" s="7" t="s">
        <v>5</v>
      </c>
      <c r="D838" s="8">
        <v>610782</v>
      </c>
      <c r="E838">
        <f>VLOOKUP(B838,'B. Store opening dates'!$A$6:$C$2448,2,FALSE)</f>
        <v>2000</v>
      </c>
    </row>
    <row r="839" spans="1:5" ht="18.75" x14ac:dyDescent="0.3">
      <c r="A839" s="7">
        <v>2015</v>
      </c>
      <c r="B839" s="7" t="s">
        <v>112</v>
      </c>
      <c r="C839" s="7" t="s">
        <v>6</v>
      </c>
      <c r="D839" s="8">
        <v>509606.34</v>
      </c>
      <c r="E839">
        <f>VLOOKUP(B839,'B. Store opening dates'!$A$6:$C$2448,2,FALSE)</f>
        <v>2000</v>
      </c>
    </row>
    <row r="840" spans="1:5" ht="18.75" x14ac:dyDescent="0.3">
      <c r="A840" s="7">
        <v>2014</v>
      </c>
      <c r="B840" s="7" t="s">
        <v>112</v>
      </c>
      <c r="C840" s="7" t="s">
        <v>6</v>
      </c>
      <c r="D840" s="8">
        <v>378672.62</v>
      </c>
      <c r="E840">
        <f>VLOOKUP(B840,'B. Store opening dates'!$A$6:$C$2448,2,FALSE)</f>
        <v>2000</v>
      </c>
    </row>
    <row r="841" spans="1:5" ht="18.75" x14ac:dyDescent="0.3">
      <c r="A841" s="7">
        <v>2015</v>
      </c>
      <c r="B841" s="7" t="s">
        <v>112</v>
      </c>
      <c r="C841" s="7" t="s">
        <v>7</v>
      </c>
      <c r="D841" s="8">
        <v>69739.38</v>
      </c>
      <c r="E841">
        <f>VLOOKUP(B841,'B. Store opening dates'!$A$6:$C$2448,2,FALSE)</f>
        <v>2000</v>
      </c>
    </row>
    <row r="842" spans="1:5" ht="18.75" x14ac:dyDescent="0.3">
      <c r="A842" s="7">
        <v>2014</v>
      </c>
      <c r="B842" s="7" t="s">
        <v>112</v>
      </c>
      <c r="C842" s="7" t="s">
        <v>7</v>
      </c>
      <c r="D842" s="8">
        <v>74114.820000000007</v>
      </c>
      <c r="E842">
        <f>VLOOKUP(B842,'B. Store opening dates'!$A$6:$C$2448,2,FALSE)</f>
        <v>2000</v>
      </c>
    </row>
    <row r="843" spans="1:5" ht="18.75" x14ac:dyDescent="0.3">
      <c r="A843" s="7">
        <v>2015</v>
      </c>
      <c r="B843" s="7" t="s">
        <v>112</v>
      </c>
      <c r="C843" s="7" t="s">
        <v>8</v>
      </c>
      <c r="D843" s="8">
        <v>416282.98</v>
      </c>
      <c r="E843">
        <f>VLOOKUP(B843,'B. Store opening dates'!$A$6:$C$2448,2,FALSE)</f>
        <v>2000</v>
      </c>
    </row>
    <row r="844" spans="1:5" ht="18.75" x14ac:dyDescent="0.3">
      <c r="A844" s="7">
        <v>2014</v>
      </c>
      <c r="B844" s="7" t="s">
        <v>112</v>
      </c>
      <c r="C844" s="7" t="s">
        <v>8</v>
      </c>
      <c r="D844" s="8">
        <v>429939.54</v>
      </c>
      <c r="E844">
        <f>VLOOKUP(B844,'B. Store opening dates'!$A$6:$C$2448,2,FALSE)</f>
        <v>2000</v>
      </c>
    </row>
    <row r="845" spans="1:5" ht="18.75" x14ac:dyDescent="0.3">
      <c r="A845" s="7">
        <v>2015</v>
      </c>
      <c r="B845" s="7" t="s">
        <v>113</v>
      </c>
      <c r="C845" s="7" t="s">
        <v>5</v>
      </c>
      <c r="D845" s="8">
        <v>628883.82999999996</v>
      </c>
      <c r="E845">
        <f>VLOOKUP(B845,'B. Store opening dates'!$A$6:$C$2448,2,FALSE)</f>
        <v>2000</v>
      </c>
    </row>
    <row r="846" spans="1:5" ht="18.75" x14ac:dyDescent="0.3">
      <c r="A846" s="7">
        <v>2014</v>
      </c>
      <c r="B846" s="7" t="s">
        <v>113</v>
      </c>
      <c r="C846" s="7" t="s">
        <v>5</v>
      </c>
      <c r="D846" s="8">
        <v>688635.53</v>
      </c>
      <c r="E846">
        <f>VLOOKUP(B846,'B. Store opening dates'!$A$6:$C$2448,2,FALSE)</f>
        <v>2000</v>
      </c>
    </row>
    <row r="847" spans="1:5" ht="18.75" x14ac:dyDescent="0.3">
      <c r="A847" s="7">
        <v>2015</v>
      </c>
      <c r="B847" s="7" t="s">
        <v>113</v>
      </c>
      <c r="C847" s="7" t="s">
        <v>6</v>
      </c>
      <c r="D847" s="8">
        <v>228089.2</v>
      </c>
      <c r="E847">
        <f>VLOOKUP(B847,'B. Store opening dates'!$A$6:$C$2448,2,FALSE)</f>
        <v>2000</v>
      </c>
    </row>
    <row r="848" spans="1:5" ht="18.75" x14ac:dyDescent="0.3">
      <c r="A848" s="7">
        <v>2014</v>
      </c>
      <c r="B848" s="7" t="s">
        <v>113</v>
      </c>
      <c r="C848" s="7" t="s">
        <v>6</v>
      </c>
      <c r="D848" s="8">
        <v>157451.04999999999</v>
      </c>
      <c r="E848">
        <f>VLOOKUP(B848,'B. Store opening dates'!$A$6:$C$2448,2,FALSE)</f>
        <v>2000</v>
      </c>
    </row>
    <row r="849" spans="1:5" ht="18.75" x14ac:dyDescent="0.3">
      <c r="A849" s="7">
        <v>2015</v>
      </c>
      <c r="B849" s="7" t="s">
        <v>113</v>
      </c>
      <c r="C849" s="7" t="s">
        <v>7</v>
      </c>
      <c r="D849" s="8">
        <v>127763.5</v>
      </c>
      <c r="E849">
        <f>VLOOKUP(B849,'B. Store opening dates'!$A$6:$C$2448,2,FALSE)</f>
        <v>2000</v>
      </c>
    </row>
    <row r="850" spans="1:5" ht="18.75" x14ac:dyDescent="0.3">
      <c r="A850" s="7">
        <v>2014</v>
      </c>
      <c r="B850" s="7" t="s">
        <v>113</v>
      </c>
      <c r="C850" s="7" t="s">
        <v>7</v>
      </c>
      <c r="D850" s="8">
        <v>134059.09</v>
      </c>
      <c r="E850">
        <f>VLOOKUP(B850,'B. Store opening dates'!$A$6:$C$2448,2,FALSE)</f>
        <v>2000</v>
      </c>
    </row>
    <row r="851" spans="1:5" ht="18.75" x14ac:dyDescent="0.3">
      <c r="A851" s="7">
        <v>2015</v>
      </c>
      <c r="B851" s="7" t="s">
        <v>113</v>
      </c>
      <c r="C851" s="7" t="s">
        <v>8</v>
      </c>
      <c r="D851" s="8">
        <v>545432.05000000005</v>
      </c>
      <c r="E851">
        <f>VLOOKUP(B851,'B. Store opening dates'!$A$6:$C$2448,2,FALSE)</f>
        <v>2000</v>
      </c>
    </row>
    <row r="852" spans="1:5" ht="18.75" x14ac:dyDescent="0.3">
      <c r="A852" s="7">
        <v>2014</v>
      </c>
      <c r="B852" s="7" t="s">
        <v>113</v>
      </c>
      <c r="C852" s="7" t="s">
        <v>8</v>
      </c>
      <c r="D852" s="8">
        <v>562850.86</v>
      </c>
      <c r="E852">
        <f>VLOOKUP(B852,'B. Store opening dates'!$A$6:$C$2448,2,FALSE)</f>
        <v>2000</v>
      </c>
    </row>
    <row r="853" spans="1:5" ht="18.75" x14ac:dyDescent="0.3">
      <c r="A853" s="7">
        <v>2015</v>
      </c>
      <c r="B853" s="7" t="s">
        <v>114</v>
      </c>
      <c r="C853" s="7" t="s">
        <v>5</v>
      </c>
      <c r="D853" s="8">
        <v>705071.3</v>
      </c>
      <c r="E853">
        <f>VLOOKUP(B853,'B. Store opening dates'!$A$6:$C$2448,2,FALSE)</f>
        <v>2000</v>
      </c>
    </row>
    <row r="854" spans="1:5" ht="18.75" x14ac:dyDescent="0.3">
      <c r="A854" s="7">
        <v>2014</v>
      </c>
      <c r="B854" s="7" t="s">
        <v>114</v>
      </c>
      <c r="C854" s="7" t="s">
        <v>5</v>
      </c>
      <c r="D854" s="8">
        <v>781709.38</v>
      </c>
      <c r="E854">
        <f>VLOOKUP(B854,'B. Store opening dates'!$A$6:$C$2448,2,FALSE)</f>
        <v>2000</v>
      </c>
    </row>
    <row r="855" spans="1:5" ht="18.75" x14ac:dyDescent="0.3">
      <c r="A855" s="7">
        <v>2015</v>
      </c>
      <c r="B855" s="7" t="s">
        <v>114</v>
      </c>
      <c r="C855" s="7" t="s">
        <v>6</v>
      </c>
      <c r="D855" s="8">
        <v>595663.79</v>
      </c>
      <c r="E855">
        <f>VLOOKUP(B855,'B. Store opening dates'!$A$6:$C$2448,2,FALSE)</f>
        <v>2000</v>
      </c>
    </row>
    <row r="856" spans="1:5" ht="18.75" x14ac:dyDescent="0.3">
      <c r="A856" s="7">
        <v>2014</v>
      </c>
      <c r="B856" s="7" t="s">
        <v>114</v>
      </c>
      <c r="C856" s="7" t="s">
        <v>6</v>
      </c>
      <c r="D856" s="8">
        <v>426323</v>
      </c>
      <c r="E856">
        <f>VLOOKUP(B856,'B. Store opening dates'!$A$6:$C$2448,2,FALSE)</f>
        <v>2000</v>
      </c>
    </row>
    <row r="857" spans="1:5" ht="18.75" x14ac:dyDescent="0.3">
      <c r="A857" s="7">
        <v>2015</v>
      </c>
      <c r="B857" s="7" t="s">
        <v>114</v>
      </c>
      <c r="C857" s="7" t="s">
        <v>7</v>
      </c>
      <c r="D857" s="8">
        <v>212592.29</v>
      </c>
      <c r="E857">
        <f>VLOOKUP(B857,'B. Store opening dates'!$A$6:$C$2448,2,FALSE)</f>
        <v>2000</v>
      </c>
    </row>
    <row r="858" spans="1:5" ht="18.75" x14ac:dyDescent="0.3">
      <c r="A858" s="7">
        <v>2014</v>
      </c>
      <c r="B858" s="7" t="s">
        <v>114</v>
      </c>
      <c r="C858" s="7" t="s">
        <v>7</v>
      </c>
      <c r="D858" s="8">
        <v>226666.28</v>
      </c>
      <c r="E858">
        <f>VLOOKUP(B858,'B. Store opening dates'!$A$6:$C$2448,2,FALSE)</f>
        <v>2000</v>
      </c>
    </row>
    <row r="859" spans="1:5" ht="18.75" x14ac:dyDescent="0.3">
      <c r="A859" s="7">
        <v>2015</v>
      </c>
      <c r="B859" s="7" t="s">
        <v>114</v>
      </c>
      <c r="C859" s="7" t="s">
        <v>8</v>
      </c>
      <c r="D859" s="8">
        <v>682135.48</v>
      </c>
      <c r="E859">
        <f>VLOOKUP(B859,'B. Store opening dates'!$A$6:$C$2448,2,FALSE)</f>
        <v>2000</v>
      </c>
    </row>
    <row r="860" spans="1:5" ht="18.75" x14ac:dyDescent="0.3">
      <c r="A860" s="7">
        <v>2014</v>
      </c>
      <c r="B860" s="7" t="s">
        <v>114</v>
      </c>
      <c r="C860" s="7" t="s">
        <v>8</v>
      </c>
      <c r="D860" s="8">
        <v>702719.37</v>
      </c>
      <c r="E860">
        <f>VLOOKUP(B860,'B. Store opening dates'!$A$6:$C$2448,2,FALSE)</f>
        <v>2000</v>
      </c>
    </row>
    <row r="861" spans="1:5" ht="18.75" x14ac:dyDescent="0.3">
      <c r="A861" s="7">
        <v>2015</v>
      </c>
      <c r="B861" s="7" t="s">
        <v>115</v>
      </c>
      <c r="C861" s="7" t="s">
        <v>5</v>
      </c>
      <c r="D861" s="8">
        <v>835095.72</v>
      </c>
      <c r="E861">
        <f>VLOOKUP(B861,'B. Store opening dates'!$A$6:$C$2448,2,FALSE)</f>
        <v>2000</v>
      </c>
    </row>
    <row r="862" spans="1:5" ht="18.75" x14ac:dyDescent="0.3">
      <c r="A862" s="7">
        <v>2014</v>
      </c>
      <c r="B862" s="7" t="s">
        <v>115</v>
      </c>
      <c r="C862" s="7" t="s">
        <v>5</v>
      </c>
      <c r="D862" s="8">
        <v>914354.9</v>
      </c>
      <c r="E862">
        <f>VLOOKUP(B862,'B. Store opening dates'!$A$6:$C$2448,2,FALSE)</f>
        <v>2000</v>
      </c>
    </row>
    <row r="863" spans="1:5" ht="18.75" x14ac:dyDescent="0.3">
      <c r="A863" s="7">
        <v>2015</v>
      </c>
      <c r="B863" s="7" t="s">
        <v>115</v>
      </c>
      <c r="C863" s="7" t="s">
        <v>6</v>
      </c>
      <c r="D863" s="8">
        <v>336813.64</v>
      </c>
      <c r="E863">
        <f>VLOOKUP(B863,'B. Store opening dates'!$A$6:$C$2448,2,FALSE)</f>
        <v>2000</v>
      </c>
    </row>
    <row r="864" spans="1:5" ht="18.75" x14ac:dyDescent="0.3">
      <c r="A864" s="7">
        <v>2014</v>
      </c>
      <c r="B864" s="7" t="s">
        <v>115</v>
      </c>
      <c r="C864" s="7" t="s">
        <v>6</v>
      </c>
      <c r="D864" s="8">
        <v>243569.39</v>
      </c>
      <c r="E864">
        <f>VLOOKUP(B864,'B. Store opening dates'!$A$6:$C$2448,2,FALSE)</f>
        <v>2000</v>
      </c>
    </row>
    <row r="865" spans="1:5" ht="18.75" x14ac:dyDescent="0.3">
      <c r="A865" s="7">
        <v>2015</v>
      </c>
      <c r="B865" s="7" t="s">
        <v>115</v>
      </c>
      <c r="C865" s="7" t="s">
        <v>7</v>
      </c>
      <c r="D865" s="8">
        <v>95446.68</v>
      </c>
      <c r="E865">
        <f>VLOOKUP(B865,'B. Store opening dates'!$A$6:$C$2448,2,FALSE)</f>
        <v>2000</v>
      </c>
    </row>
    <row r="866" spans="1:5" ht="18.75" x14ac:dyDescent="0.3">
      <c r="A866" s="7">
        <v>2014</v>
      </c>
      <c r="B866" s="7" t="s">
        <v>115</v>
      </c>
      <c r="C866" s="7" t="s">
        <v>7</v>
      </c>
      <c r="D866" s="8">
        <v>100556.73</v>
      </c>
      <c r="E866">
        <f>VLOOKUP(B866,'B. Store opening dates'!$A$6:$C$2448,2,FALSE)</f>
        <v>2000</v>
      </c>
    </row>
    <row r="867" spans="1:5" ht="18.75" x14ac:dyDescent="0.3">
      <c r="A867" s="7">
        <v>2015</v>
      </c>
      <c r="B867" s="7" t="s">
        <v>115</v>
      </c>
      <c r="C867" s="7" t="s">
        <v>8</v>
      </c>
      <c r="D867" s="8">
        <v>645954.72</v>
      </c>
      <c r="E867">
        <f>VLOOKUP(B867,'B. Store opening dates'!$A$6:$C$2448,2,FALSE)</f>
        <v>2000</v>
      </c>
    </row>
    <row r="868" spans="1:5" ht="18.75" x14ac:dyDescent="0.3">
      <c r="A868" s="7">
        <v>2014</v>
      </c>
      <c r="B868" s="7" t="s">
        <v>115</v>
      </c>
      <c r="C868" s="7" t="s">
        <v>8</v>
      </c>
      <c r="D868" s="8">
        <v>664851.13</v>
      </c>
      <c r="E868">
        <f>VLOOKUP(B868,'B. Store opening dates'!$A$6:$C$2448,2,FALSE)</f>
        <v>2000</v>
      </c>
    </row>
    <row r="869" spans="1:5" ht="18.75" x14ac:dyDescent="0.3">
      <c r="A869" s="7">
        <v>2015</v>
      </c>
      <c r="B869" s="7" t="s">
        <v>116</v>
      </c>
      <c r="C869" s="7" t="s">
        <v>5</v>
      </c>
      <c r="D869" s="8">
        <v>788793.63</v>
      </c>
      <c r="E869">
        <f>VLOOKUP(B869,'B. Store opening dates'!$A$6:$C$2448,2,FALSE)</f>
        <v>2000</v>
      </c>
    </row>
    <row r="870" spans="1:5" ht="18.75" x14ac:dyDescent="0.3">
      <c r="A870" s="7">
        <v>2014</v>
      </c>
      <c r="B870" s="7" t="s">
        <v>116</v>
      </c>
      <c r="C870" s="7" t="s">
        <v>5</v>
      </c>
      <c r="D870" s="8">
        <v>873963.44</v>
      </c>
      <c r="E870">
        <f>VLOOKUP(B870,'B. Store opening dates'!$A$6:$C$2448,2,FALSE)</f>
        <v>2000</v>
      </c>
    </row>
    <row r="871" spans="1:5" ht="18.75" x14ac:dyDescent="0.3">
      <c r="A871" s="7">
        <v>2015</v>
      </c>
      <c r="B871" s="7" t="s">
        <v>116</v>
      </c>
      <c r="C871" s="7" t="s">
        <v>6</v>
      </c>
      <c r="D871" s="8">
        <v>447590.33</v>
      </c>
      <c r="E871">
        <f>VLOOKUP(B871,'B. Store opening dates'!$A$6:$C$2448,2,FALSE)</f>
        <v>2000</v>
      </c>
    </row>
    <row r="872" spans="1:5" ht="18.75" x14ac:dyDescent="0.3">
      <c r="A872" s="7">
        <v>2014</v>
      </c>
      <c r="B872" s="7" t="s">
        <v>116</v>
      </c>
      <c r="C872" s="7" t="s">
        <v>6</v>
      </c>
      <c r="D872" s="8">
        <v>312347.11</v>
      </c>
      <c r="E872">
        <f>VLOOKUP(B872,'B. Store opening dates'!$A$6:$C$2448,2,FALSE)</f>
        <v>2000</v>
      </c>
    </row>
    <row r="873" spans="1:5" ht="18.75" x14ac:dyDescent="0.3">
      <c r="A873" s="7">
        <v>2015</v>
      </c>
      <c r="B873" s="7" t="s">
        <v>116</v>
      </c>
      <c r="C873" s="7" t="s">
        <v>7</v>
      </c>
      <c r="D873" s="8">
        <v>229289.76</v>
      </c>
      <c r="E873">
        <f>VLOOKUP(B873,'B. Store opening dates'!$A$6:$C$2448,2,FALSE)</f>
        <v>2000</v>
      </c>
    </row>
    <row r="874" spans="1:5" ht="18.75" x14ac:dyDescent="0.3">
      <c r="A874" s="7">
        <v>2014</v>
      </c>
      <c r="B874" s="7" t="s">
        <v>116</v>
      </c>
      <c r="C874" s="7" t="s">
        <v>7</v>
      </c>
      <c r="D874" s="8">
        <v>241136.51</v>
      </c>
      <c r="E874">
        <f>VLOOKUP(B874,'B. Store opening dates'!$A$6:$C$2448,2,FALSE)</f>
        <v>2000</v>
      </c>
    </row>
    <row r="875" spans="1:5" ht="18.75" x14ac:dyDescent="0.3">
      <c r="A875" s="7">
        <v>2015</v>
      </c>
      <c r="B875" s="7" t="s">
        <v>116</v>
      </c>
      <c r="C875" s="7" t="s">
        <v>8</v>
      </c>
      <c r="D875" s="8">
        <v>764545.56</v>
      </c>
      <c r="E875">
        <f>VLOOKUP(B875,'B. Store opening dates'!$A$6:$C$2448,2,FALSE)</f>
        <v>2000</v>
      </c>
    </row>
    <row r="876" spans="1:5" ht="18.75" x14ac:dyDescent="0.3">
      <c r="A876" s="7">
        <v>2014</v>
      </c>
      <c r="B876" s="7" t="s">
        <v>116</v>
      </c>
      <c r="C876" s="7" t="s">
        <v>8</v>
      </c>
      <c r="D876" s="8">
        <v>797059.63</v>
      </c>
      <c r="E876">
        <f>VLOOKUP(B876,'B. Store opening dates'!$A$6:$C$2448,2,FALSE)</f>
        <v>2000</v>
      </c>
    </row>
    <row r="877" spans="1:5" ht="18.75" x14ac:dyDescent="0.3">
      <c r="A877" s="7">
        <v>2015</v>
      </c>
      <c r="B877" s="7" t="s">
        <v>117</v>
      </c>
      <c r="C877" s="7" t="s">
        <v>5</v>
      </c>
      <c r="D877" s="8">
        <v>891496.52</v>
      </c>
      <c r="E877">
        <f>VLOOKUP(B877,'B. Store opening dates'!$A$6:$C$2448,2,FALSE)</f>
        <v>2000</v>
      </c>
    </row>
    <row r="878" spans="1:5" ht="18.75" x14ac:dyDescent="0.3">
      <c r="A878" s="7">
        <v>2014</v>
      </c>
      <c r="B878" s="7" t="s">
        <v>117</v>
      </c>
      <c r="C878" s="7" t="s">
        <v>5</v>
      </c>
      <c r="D878" s="8">
        <v>971609.32</v>
      </c>
      <c r="E878">
        <f>VLOOKUP(B878,'B. Store opening dates'!$A$6:$C$2448,2,FALSE)</f>
        <v>2000</v>
      </c>
    </row>
    <row r="879" spans="1:5" ht="18.75" x14ac:dyDescent="0.3">
      <c r="A879" s="7">
        <v>2015</v>
      </c>
      <c r="B879" s="7" t="s">
        <v>117</v>
      </c>
      <c r="C879" s="7" t="s">
        <v>6</v>
      </c>
      <c r="D879" s="8">
        <v>386920.68</v>
      </c>
      <c r="E879">
        <f>VLOOKUP(B879,'B. Store opening dates'!$A$6:$C$2448,2,FALSE)</f>
        <v>2000</v>
      </c>
    </row>
    <row r="880" spans="1:5" ht="18.75" x14ac:dyDescent="0.3">
      <c r="A880" s="7">
        <v>2014</v>
      </c>
      <c r="B880" s="7" t="s">
        <v>117</v>
      </c>
      <c r="C880" s="7" t="s">
        <v>6</v>
      </c>
      <c r="D880" s="8">
        <v>283734.73</v>
      </c>
      <c r="E880">
        <f>VLOOKUP(B880,'B. Store opening dates'!$A$6:$C$2448,2,FALSE)</f>
        <v>2000</v>
      </c>
    </row>
    <row r="881" spans="1:5" ht="18.75" x14ac:dyDescent="0.3">
      <c r="A881" s="7">
        <v>2015</v>
      </c>
      <c r="B881" s="7" t="s">
        <v>117</v>
      </c>
      <c r="C881" s="7" t="s">
        <v>7</v>
      </c>
      <c r="D881" s="8">
        <v>76824.09</v>
      </c>
      <c r="E881">
        <f>VLOOKUP(B881,'B. Store opening dates'!$A$6:$C$2448,2,FALSE)</f>
        <v>2000</v>
      </c>
    </row>
    <row r="882" spans="1:5" ht="18.75" x14ac:dyDescent="0.3">
      <c r="A882" s="7">
        <v>2014</v>
      </c>
      <c r="B882" s="7" t="s">
        <v>117</v>
      </c>
      <c r="C882" s="7" t="s">
        <v>7</v>
      </c>
      <c r="D882" s="8">
        <v>81733.919999999998</v>
      </c>
      <c r="E882">
        <f>VLOOKUP(B882,'B. Store opening dates'!$A$6:$C$2448,2,FALSE)</f>
        <v>2000</v>
      </c>
    </row>
    <row r="883" spans="1:5" ht="18.75" x14ac:dyDescent="0.3">
      <c r="A883" s="7">
        <v>2015</v>
      </c>
      <c r="B883" s="7" t="s">
        <v>117</v>
      </c>
      <c r="C883" s="7" t="s">
        <v>8</v>
      </c>
      <c r="D883" s="8">
        <v>578033.59</v>
      </c>
      <c r="E883">
        <f>VLOOKUP(B883,'B. Store opening dates'!$A$6:$C$2448,2,FALSE)</f>
        <v>2000</v>
      </c>
    </row>
    <row r="884" spans="1:5" ht="18.75" x14ac:dyDescent="0.3">
      <c r="A884" s="7">
        <v>2014</v>
      </c>
      <c r="B884" s="7" t="s">
        <v>117</v>
      </c>
      <c r="C884" s="7" t="s">
        <v>8</v>
      </c>
      <c r="D884" s="8">
        <v>595459.12</v>
      </c>
      <c r="E884">
        <f>VLOOKUP(B884,'B. Store opening dates'!$A$6:$C$2448,2,FALSE)</f>
        <v>2000</v>
      </c>
    </row>
    <row r="885" spans="1:5" ht="18.75" x14ac:dyDescent="0.3">
      <c r="A885" s="7">
        <v>2015</v>
      </c>
      <c r="B885" s="7" t="s">
        <v>118</v>
      </c>
      <c r="C885" s="7" t="s">
        <v>5</v>
      </c>
      <c r="D885" s="8">
        <v>849501.72</v>
      </c>
      <c r="E885">
        <f>VLOOKUP(B885,'B. Store opening dates'!$A$6:$C$2448,2,FALSE)</f>
        <v>2000</v>
      </c>
    </row>
    <row r="886" spans="1:5" ht="18.75" x14ac:dyDescent="0.3">
      <c r="A886" s="7">
        <v>2014</v>
      </c>
      <c r="B886" s="7" t="s">
        <v>118</v>
      </c>
      <c r="C886" s="7" t="s">
        <v>5</v>
      </c>
      <c r="D886" s="8">
        <v>937816.15</v>
      </c>
      <c r="E886">
        <f>VLOOKUP(B886,'B. Store opening dates'!$A$6:$C$2448,2,FALSE)</f>
        <v>2000</v>
      </c>
    </row>
    <row r="887" spans="1:5" ht="18.75" x14ac:dyDescent="0.3">
      <c r="A887" s="7">
        <v>2015</v>
      </c>
      <c r="B887" s="7" t="s">
        <v>118</v>
      </c>
      <c r="C887" s="7" t="s">
        <v>6</v>
      </c>
      <c r="D887" s="8">
        <v>328843.34999999998</v>
      </c>
      <c r="E887">
        <f>VLOOKUP(B887,'B. Store opening dates'!$A$6:$C$2448,2,FALSE)</f>
        <v>2000</v>
      </c>
    </row>
    <row r="888" spans="1:5" ht="18.75" x14ac:dyDescent="0.3">
      <c r="A888" s="7">
        <v>2014</v>
      </c>
      <c r="B888" s="7" t="s">
        <v>118</v>
      </c>
      <c r="C888" s="7" t="s">
        <v>6</v>
      </c>
      <c r="D888" s="8">
        <v>238680.95999999999</v>
      </c>
      <c r="E888">
        <f>VLOOKUP(B888,'B. Store opening dates'!$A$6:$C$2448,2,FALSE)</f>
        <v>2000</v>
      </c>
    </row>
    <row r="889" spans="1:5" ht="18.75" x14ac:dyDescent="0.3">
      <c r="A889" s="7">
        <v>2015</v>
      </c>
      <c r="B889" s="7" t="s">
        <v>118</v>
      </c>
      <c r="C889" s="7" t="s">
        <v>7</v>
      </c>
      <c r="D889" s="8">
        <v>170276.61</v>
      </c>
      <c r="E889">
        <f>VLOOKUP(B889,'B. Store opening dates'!$A$6:$C$2448,2,FALSE)</f>
        <v>2000</v>
      </c>
    </row>
    <row r="890" spans="1:5" ht="18.75" x14ac:dyDescent="0.3">
      <c r="A890" s="7">
        <v>2014</v>
      </c>
      <c r="B890" s="7" t="s">
        <v>118</v>
      </c>
      <c r="C890" s="7" t="s">
        <v>7</v>
      </c>
      <c r="D890" s="8">
        <v>180107.89</v>
      </c>
      <c r="E890">
        <f>VLOOKUP(B890,'B. Store opening dates'!$A$6:$C$2448,2,FALSE)</f>
        <v>2000</v>
      </c>
    </row>
    <row r="891" spans="1:5" ht="18.75" x14ac:dyDescent="0.3">
      <c r="A891" s="7">
        <v>2015</v>
      </c>
      <c r="B891" s="7" t="s">
        <v>118</v>
      </c>
      <c r="C891" s="7" t="s">
        <v>8</v>
      </c>
      <c r="D891" s="8">
        <v>473924.03</v>
      </c>
      <c r="E891">
        <f>VLOOKUP(B891,'B. Store opening dates'!$A$6:$C$2448,2,FALSE)</f>
        <v>2000</v>
      </c>
    </row>
    <row r="892" spans="1:5" ht="18.75" x14ac:dyDescent="0.3">
      <c r="A892" s="7">
        <v>2014</v>
      </c>
      <c r="B892" s="7" t="s">
        <v>118</v>
      </c>
      <c r="C892" s="7" t="s">
        <v>8</v>
      </c>
      <c r="D892" s="8">
        <v>488370.28</v>
      </c>
      <c r="E892">
        <f>VLOOKUP(B892,'B. Store opening dates'!$A$6:$C$2448,2,FALSE)</f>
        <v>2000</v>
      </c>
    </row>
    <row r="893" spans="1:5" ht="18.75" x14ac:dyDescent="0.3">
      <c r="A893" s="7">
        <v>2015</v>
      </c>
      <c r="B893" s="7" t="s">
        <v>119</v>
      </c>
      <c r="C893" s="7" t="s">
        <v>5</v>
      </c>
      <c r="D893" s="8">
        <v>842556.1</v>
      </c>
      <c r="E893">
        <f>VLOOKUP(B893,'B. Store opening dates'!$A$6:$C$2448,2,FALSE)</f>
        <v>2000</v>
      </c>
    </row>
    <row r="894" spans="1:5" ht="18.75" x14ac:dyDescent="0.3">
      <c r="A894" s="7">
        <v>2014</v>
      </c>
      <c r="B894" s="7" t="s">
        <v>119</v>
      </c>
      <c r="C894" s="7" t="s">
        <v>5</v>
      </c>
      <c r="D894" s="8">
        <v>915940.61</v>
      </c>
      <c r="E894">
        <f>VLOOKUP(B894,'B. Store opening dates'!$A$6:$C$2448,2,FALSE)</f>
        <v>2000</v>
      </c>
    </row>
    <row r="895" spans="1:5" ht="18.75" x14ac:dyDescent="0.3">
      <c r="A895" s="7">
        <v>2015</v>
      </c>
      <c r="B895" s="7" t="s">
        <v>119</v>
      </c>
      <c r="C895" s="7" t="s">
        <v>6</v>
      </c>
      <c r="D895" s="8">
        <v>403965.17</v>
      </c>
      <c r="E895">
        <f>VLOOKUP(B895,'B. Store opening dates'!$A$6:$C$2448,2,FALSE)</f>
        <v>2000</v>
      </c>
    </row>
    <row r="896" spans="1:5" ht="18.75" x14ac:dyDescent="0.3">
      <c r="A896" s="7">
        <v>2014</v>
      </c>
      <c r="B896" s="7" t="s">
        <v>119</v>
      </c>
      <c r="C896" s="7" t="s">
        <v>6</v>
      </c>
      <c r="D896" s="8">
        <v>298276.59000000003</v>
      </c>
      <c r="E896">
        <f>VLOOKUP(B896,'B. Store opening dates'!$A$6:$C$2448,2,FALSE)</f>
        <v>2000</v>
      </c>
    </row>
    <row r="897" spans="1:5" ht="18.75" x14ac:dyDescent="0.3">
      <c r="A897" s="7">
        <v>2015</v>
      </c>
      <c r="B897" s="7" t="s">
        <v>119</v>
      </c>
      <c r="C897" s="7" t="s">
        <v>7</v>
      </c>
      <c r="D897" s="8">
        <v>175261.73</v>
      </c>
      <c r="E897">
        <f>VLOOKUP(B897,'B. Store opening dates'!$A$6:$C$2448,2,FALSE)</f>
        <v>2000</v>
      </c>
    </row>
    <row r="898" spans="1:5" ht="18.75" x14ac:dyDescent="0.3">
      <c r="A898" s="7">
        <v>2014</v>
      </c>
      <c r="B898" s="7" t="s">
        <v>119</v>
      </c>
      <c r="C898" s="7" t="s">
        <v>7</v>
      </c>
      <c r="D898" s="8">
        <v>185266.83</v>
      </c>
      <c r="E898">
        <f>VLOOKUP(B898,'B. Store opening dates'!$A$6:$C$2448,2,FALSE)</f>
        <v>2000</v>
      </c>
    </row>
    <row r="899" spans="1:5" ht="18.75" x14ac:dyDescent="0.3">
      <c r="A899" s="7">
        <v>2015</v>
      </c>
      <c r="B899" s="7" t="s">
        <v>119</v>
      </c>
      <c r="C899" s="7" t="s">
        <v>8</v>
      </c>
      <c r="D899" s="8">
        <v>614148.99</v>
      </c>
      <c r="E899">
        <f>VLOOKUP(B899,'B. Store opening dates'!$A$6:$C$2448,2,FALSE)</f>
        <v>2000</v>
      </c>
    </row>
    <row r="900" spans="1:5" ht="18.75" x14ac:dyDescent="0.3">
      <c r="A900" s="7">
        <v>2014</v>
      </c>
      <c r="B900" s="7" t="s">
        <v>119</v>
      </c>
      <c r="C900" s="7" t="s">
        <v>8</v>
      </c>
      <c r="D900" s="8">
        <v>643682.87</v>
      </c>
      <c r="E900">
        <f>VLOOKUP(B900,'B. Store opening dates'!$A$6:$C$2448,2,FALSE)</f>
        <v>2000</v>
      </c>
    </row>
    <row r="901" spans="1:5" ht="18.75" x14ac:dyDescent="0.3">
      <c r="A901" s="7">
        <v>2015</v>
      </c>
      <c r="B901" s="7" t="s">
        <v>120</v>
      </c>
      <c r="C901" s="7" t="s">
        <v>5</v>
      </c>
      <c r="D901" s="8">
        <v>652666.59</v>
      </c>
      <c r="E901">
        <f>VLOOKUP(B901,'B. Store opening dates'!$A$6:$C$2448,2,FALSE)</f>
        <v>2000</v>
      </c>
    </row>
    <row r="902" spans="1:5" ht="18.75" x14ac:dyDescent="0.3">
      <c r="A902" s="7">
        <v>2014</v>
      </c>
      <c r="B902" s="7" t="s">
        <v>120</v>
      </c>
      <c r="C902" s="7" t="s">
        <v>5</v>
      </c>
      <c r="D902" s="8">
        <v>715325.26</v>
      </c>
      <c r="E902">
        <f>VLOOKUP(B902,'B. Store opening dates'!$A$6:$C$2448,2,FALSE)</f>
        <v>2000</v>
      </c>
    </row>
    <row r="903" spans="1:5" ht="18.75" x14ac:dyDescent="0.3">
      <c r="A903" s="7">
        <v>2015</v>
      </c>
      <c r="B903" s="7" t="s">
        <v>120</v>
      </c>
      <c r="C903" s="7" t="s">
        <v>6</v>
      </c>
      <c r="D903" s="8">
        <v>279093.5</v>
      </c>
      <c r="E903">
        <f>VLOOKUP(B903,'B. Store opening dates'!$A$6:$C$2448,2,FALSE)</f>
        <v>2000</v>
      </c>
    </row>
    <row r="904" spans="1:5" ht="18.75" x14ac:dyDescent="0.3">
      <c r="A904" s="7">
        <v>2014</v>
      </c>
      <c r="B904" s="7" t="s">
        <v>120</v>
      </c>
      <c r="C904" s="7" t="s">
        <v>6</v>
      </c>
      <c r="D904" s="8">
        <v>196488.16</v>
      </c>
      <c r="E904">
        <f>VLOOKUP(B904,'B. Store opening dates'!$A$6:$C$2448,2,FALSE)</f>
        <v>2000</v>
      </c>
    </row>
    <row r="905" spans="1:5" ht="18.75" x14ac:dyDescent="0.3">
      <c r="A905" s="7">
        <v>2015</v>
      </c>
      <c r="B905" s="7" t="s">
        <v>120</v>
      </c>
      <c r="C905" s="7" t="s">
        <v>7</v>
      </c>
      <c r="D905" s="8">
        <v>75014.66</v>
      </c>
      <c r="E905">
        <f>VLOOKUP(B905,'B. Store opening dates'!$A$6:$C$2448,2,FALSE)</f>
        <v>2000</v>
      </c>
    </row>
    <row r="906" spans="1:5" ht="18.75" x14ac:dyDescent="0.3">
      <c r="A906" s="7">
        <v>2014</v>
      </c>
      <c r="B906" s="7" t="s">
        <v>120</v>
      </c>
      <c r="C906" s="7" t="s">
        <v>7</v>
      </c>
      <c r="D906" s="8">
        <v>79413.67</v>
      </c>
      <c r="E906">
        <f>VLOOKUP(B906,'B. Store opening dates'!$A$6:$C$2448,2,FALSE)</f>
        <v>2000</v>
      </c>
    </row>
    <row r="907" spans="1:5" ht="18.75" x14ac:dyDescent="0.3">
      <c r="A907" s="7">
        <v>2015</v>
      </c>
      <c r="B907" s="7" t="s">
        <v>120</v>
      </c>
      <c r="C907" s="7" t="s">
        <v>8</v>
      </c>
      <c r="D907" s="8">
        <v>713526.13</v>
      </c>
      <c r="E907">
        <f>VLOOKUP(B907,'B. Store opening dates'!$A$6:$C$2448,2,FALSE)</f>
        <v>2000</v>
      </c>
    </row>
    <row r="908" spans="1:5" ht="18.75" x14ac:dyDescent="0.3">
      <c r="A908" s="7">
        <v>2014</v>
      </c>
      <c r="B908" s="7" t="s">
        <v>120</v>
      </c>
      <c r="C908" s="7" t="s">
        <v>8</v>
      </c>
      <c r="D908" s="8">
        <v>740858.94</v>
      </c>
      <c r="E908">
        <f>VLOOKUP(B908,'B. Store opening dates'!$A$6:$C$2448,2,FALSE)</f>
        <v>2000</v>
      </c>
    </row>
    <row r="909" spans="1:5" ht="18.75" x14ac:dyDescent="0.3">
      <c r="A909" s="7">
        <v>2015</v>
      </c>
      <c r="B909" s="7" t="s">
        <v>121</v>
      </c>
      <c r="C909" s="7" t="s">
        <v>5</v>
      </c>
      <c r="D909" s="8">
        <v>931477.07</v>
      </c>
      <c r="E909">
        <f>VLOOKUP(B909,'B. Store opening dates'!$A$6:$C$2448,2,FALSE)</f>
        <v>2000</v>
      </c>
    </row>
    <row r="910" spans="1:5" ht="18.75" x14ac:dyDescent="0.3">
      <c r="A910" s="7">
        <v>2014</v>
      </c>
      <c r="B910" s="7" t="s">
        <v>121</v>
      </c>
      <c r="C910" s="7" t="s">
        <v>5</v>
      </c>
      <c r="D910" s="8">
        <v>1025304.75</v>
      </c>
      <c r="E910">
        <f>VLOOKUP(B910,'B. Store opening dates'!$A$6:$C$2448,2,FALSE)</f>
        <v>2000</v>
      </c>
    </row>
    <row r="911" spans="1:5" ht="18.75" x14ac:dyDescent="0.3">
      <c r="A911" s="7">
        <v>2015</v>
      </c>
      <c r="B911" s="7" t="s">
        <v>121</v>
      </c>
      <c r="C911" s="7" t="s">
        <v>6</v>
      </c>
      <c r="D911" s="8">
        <v>327303.44</v>
      </c>
      <c r="E911">
        <f>VLOOKUP(B911,'B. Store opening dates'!$A$6:$C$2448,2,FALSE)</f>
        <v>2000</v>
      </c>
    </row>
    <row r="912" spans="1:5" ht="18.75" x14ac:dyDescent="0.3">
      <c r="A912" s="7">
        <v>2014</v>
      </c>
      <c r="B912" s="7" t="s">
        <v>121</v>
      </c>
      <c r="C912" s="7" t="s">
        <v>6</v>
      </c>
      <c r="D912" s="8">
        <v>229177.33</v>
      </c>
      <c r="E912">
        <f>VLOOKUP(B912,'B. Store opening dates'!$A$6:$C$2448,2,FALSE)</f>
        <v>2000</v>
      </c>
    </row>
    <row r="913" spans="1:5" ht="18.75" x14ac:dyDescent="0.3">
      <c r="A913" s="7">
        <v>2015</v>
      </c>
      <c r="B913" s="7" t="s">
        <v>121</v>
      </c>
      <c r="C913" s="7" t="s">
        <v>7</v>
      </c>
      <c r="D913" s="8">
        <v>57986.76</v>
      </c>
      <c r="E913">
        <f>VLOOKUP(B913,'B. Store opening dates'!$A$6:$C$2448,2,FALSE)</f>
        <v>2000</v>
      </c>
    </row>
    <row r="914" spans="1:5" ht="18.75" x14ac:dyDescent="0.3">
      <c r="A914" s="7">
        <v>2014</v>
      </c>
      <c r="B914" s="7" t="s">
        <v>121</v>
      </c>
      <c r="C914" s="7" t="s">
        <v>7</v>
      </c>
      <c r="D914" s="8">
        <v>61767.67</v>
      </c>
      <c r="E914">
        <f>VLOOKUP(B914,'B. Store opening dates'!$A$6:$C$2448,2,FALSE)</f>
        <v>2000</v>
      </c>
    </row>
    <row r="915" spans="1:5" ht="18.75" x14ac:dyDescent="0.3">
      <c r="A915" s="7">
        <v>2015</v>
      </c>
      <c r="B915" s="7" t="s">
        <v>121</v>
      </c>
      <c r="C915" s="7" t="s">
        <v>8</v>
      </c>
      <c r="D915" s="8">
        <v>623424.38</v>
      </c>
      <c r="E915">
        <f>VLOOKUP(B915,'B. Store opening dates'!$A$6:$C$2448,2,FALSE)</f>
        <v>2000</v>
      </c>
    </row>
    <row r="916" spans="1:5" ht="18.75" x14ac:dyDescent="0.3">
      <c r="A916" s="7">
        <v>2014</v>
      </c>
      <c r="B916" s="7" t="s">
        <v>121</v>
      </c>
      <c r="C916" s="7" t="s">
        <v>8</v>
      </c>
      <c r="D916" s="8">
        <v>649009.62</v>
      </c>
      <c r="E916">
        <f>VLOOKUP(B916,'B. Store opening dates'!$A$6:$C$2448,2,FALSE)</f>
        <v>2000</v>
      </c>
    </row>
    <row r="917" spans="1:5" ht="18.75" x14ac:dyDescent="0.3">
      <c r="A917" s="7">
        <v>2015</v>
      </c>
      <c r="B917" s="7" t="s">
        <v>122</v>
      </c>
      <c r="C917" s="7" t="s">
        <v>5</v>
      </c>
      <c r="D917" s="8">
        <v>846031.7</v>
      </c>
      <c r="E917">
        <f>VLOOKUP(B917,'B. Store opening dates'!$A$6:$C$2448,2,FALSE)</f>
        <v>2000</v>
      </c>
    </row>
    <row r="918" spans="1:5" ht="18.75" x14ac:dyDescent="0.3">
      <c r="A918" s="7">
        <v>2014</v>
      </c>
      <c r="B918" s="7" t="s">
        <v>122</v>
      </c>
      <c r="C918" s="7" t="s">
        <v>5</v>
      </c>
      <c r="D918" s="8">
        <v>928646.36</v>
      </c>
      <c r="E918">
        <f>VLOOKUP(B918,'B. Store opening dates'!$A$6:$C$2448,2,FALSE)</f>
        <v>2000</v>
      </c>
    </row>
    <row r="919" spans="1:5" ht="18.75" x14ac:dyDescent="0.3">
      <c r="A919" s="7">
        <v>2015</v>
      </c>
      <c r="B919" s="7" t="s">
        <v>122</v>
      </c>
      <c r="C919" s="7" t="s">
        <v>6</v>
      </c>
      <c r="D919" s="8">
        <v>561785.56000000006</v>
      </c>
      <c r="E919">
        <f>VLOOKUP(B919,'B. Store opening dates'!$A$6:$C$2448,2,FALSE)</f>
        <v>2000</v>
      </c>
    </row>
    <row r="920" spans="1:5" ht="18.75" x14ac:dyDescent="0.3">
      <c r="A920" s="7">
        <v>2014</v>
      </c>
      <c r="B920" s="7" t="s">
        <v>122</v>
      </c>
      <c r="C920" s="7" t="s">
        <v>6</v>
      </c>
      <c r="D920" s="8">
        <v>400460.55</v>
      </c>
      <c r="E920">
        <f>VLOOKUP(B920,'B. Store opening dates'!$A$6:$C$2448,2,FALSE)</f>
        <v>2000</v>
      </c>
    </row>
    <row r="921" spans="1:5" ht="18.75" x14ac:dyDescent="0.3">
      <c r="A921" s="7">
        <v>2015</v>
      </c>
      <c r="B921" s="7" t="s">
        <v>122</v>
      </c>
      <c r="C921" s="7" t="s">
        <v>7</v>
      </c>
      <c r="D921" s="8">
        <v>196062.04</v>
      </c>
      <c r="E921">
        <f>VLOOKUP(B921,'B. Store opening dates'!$A$6:$C$2448,2,FALSE)</f>
        <v>2000</v>
      </c>
    </row>
    <row r="922" spans="1:5" ht="18.75" x14ac:dyDescent="0.3">
      <c r="A922" s="7">
        <v>2014</v>
      </c>
      <c r="B922" s="7" t="s">
        <v>122</v>
      </c>
      <c r="C922" s="7" t="s">
        <v>7</v>
      </c>
      <c r="D922" s="8">
        <v>206965.19</v>
      </c>
      <c r="E922">
        <f>VLOOKUP(B922,'B. Store opening dates'!$A$6:$C$2448,2,FALSE)</f>
        <v>2000</v>
      </c>
    </row>
    <row r="923" spans="1:5" ht="18.75" x14ac:dyDescent="0.3">
      <c r="A923" s="7">
        <v>2015</v>
      </c>
      <c r="B923" s="7" t="s">
        <v>122</v>
      </c>
      <c r="C923" s="7" t="s">
        <v>8</v>
      </c>
      <c r="D923" s="8">
        <v>425577.63</v>
      </c>
      <c r="E923">
        <f>VLOOKUP(B923,'B. Store opening dates'!$A$6:$C$2448,2,FALSE)</f>
        <v>2000</v>
      </c>
    </row>
    <row r="924" spans="1:5" ht="18.75" x14ac:dyDescent="0.3">
      <c r="A924" s="7">
        <v>2014</v>
      </c>
      <c r="B924" s="7" t="s">
        <v>122</v>
      </c>
      <c r="C924" s="7" t="s">
        <v>8</v>
      </c>
      <c r="D924" s="8">
        <v>439934.96</v>
      </c>
      <c r="E924">
        <f>VLOOKUP(B924,'B. Store opening dates'!$A$6:$C$2448,2,FALSE)</f>
        <v>2000</v>
      </c>
    </row>
    <row r="925" spans="1:5" ht="18.75" x14ac:dyDescent="0.3">
      <c r="A925" s="7">
        <v>2015</v>
      </c>
      <c r="B925" s="7" t="s">
        <v>123</v>
      </c>
      <c r="C925" s="7" t="s">
        <v>5</v>
      </c>
      <c r="D925" s="8">
        <v>858343.71</v>
      </c>
      <c r="E925">
        <f>VLOOKUP(B925,'B. Store opening dates'!$A$6:$C$2448,2,FALSE)</f>
        <v>2000</v>
      </c>
    </row>
    <row r="926" spans="1:5" ht="18.75" x14ac:dyDescent="0.3">
      <c r="A926" s="7">
        <v>2014</v>
      </c>
      <c r="B926" s="7" t="s">
        <v>123</v>
      </c>
      <c r="C926" s="7" t="s">
        <v>5</v>
      </c>
      <c r="D926" s="8">
        <v>947249.75</v>
      </c>
      <c r="E926">
        <f>VLOOKUP(B926,'B. Store opening dates'!$A$6:$C$2448,2,FALSE)</f>
        <v>2000</v>
      </c>
    </row>
    <row r="927" spans="1:5" ht="18.75" x14ac:dyDescent="0.3">
      <c r="A927" s="7">
        <v>2015</v>
      </c>
      <c r="B927" s="7" t="s">
        <v>123</v>
      </c>
      <c r="C927" s="7" t="s">
        <v>6</v>
      </c>
      <c r="D927" s="8">
        <v>575768.96</v>
      </c>
      <c r="E927">
        <f>VLOOKUP(B927,'B. Store opening dates'!$A$6:$C$2448,2,FALSE)</f>
        <v>2000</v>
      </c>
    </row>
    <row r="928" spans="1:5" ht="18.75" x14ac:dyDescent="0.3">
      <c r="A928" s="7">
        <v>2014</v>
      </c>
      <c r="B928" s="7" t="s">
        <v>123</v>
      </c>
      <c r="C928" s="7" t="s">
        <v>6</v>
      </c>
      <c r="D928" s="8">
        <v>412054.7</v>
      </c>
      <c r="E928">
        <f>VLOOKUP(B928,'B. Store opening dates'!$A$6:$C$2448,2,FALSE)</f>
        <v>2000</v>
      </c>
    </row>
    <row r="929" spans="1:5" ht="18.75" x14ac:dyDescent="0.3">
      <c r="A929" s="7">
        <v>2015</v>
      </c>
      <c r="B929" s="7" t="s">
        <v>123</v>
      </c>
      <c r="C929" s="7" t="s">
        <v>7</v>
      </c>
      <c r="D929" s="8">
        <v>144392</v>
      </c>
      <c r="E929">
        <f>VLOOKUP(B929,'B. Store opening dates'!$A$6:$C$2448,2,FALSE)</f>
        <v>2000</v>
      </c>
    </row>
    <row r="930" spans="1:5" ht="18.75" x14ac:dyDescent="0.3">
      <c r="A930" s="7">
        <v>2014</v>
      </c>
      <c r="B930" s="7" t="s">
        <v>123</v>
      </c>
      <c r="C930" s="7" t="s">
        <v>7</v>
      </c>
      <c r="D930" s="8">
        <v>151996.46</v>
      </c>
      <c r="E930">
        <f>VLOOKUP(B930,'B. Store opening dates'!$A$6:$C$2448,2,FALSE)</f>
        <v>2000</v>
      </c>
    </row>
    <row r="931" spans="1:5" ht="18.75" x14ac:dyDescent="0.3">
      <c r="A931" s="7">
        <v>2015</v>
      </c>
      <c r="B931" s="7" t="s">
        <v>123</v>
      </c>
      <c r="C931" s="7" t="s">
        <v>8</v>
      </c>
      <c r="D931" s="8">
        <v>667998.26</v>
      </c>
      <c r="E931">
        <f>VLOOKUP(B931,'B. Store opening dates'!$A$6:$C$2448,2,FALSE)</f>
        <v>2000</v>
      </c>
    </row>
    <row r="932" spans="1:5" ht="18.75" x14ac:dyDescent="0.3">
      <c r="A932" s="7">
        <v>2014</v>
      </c>
      <c r="B932" s="7" t="s">
        <v>123</v>
      </c>
      <c r="C932" s="7" t="s">
        <v>8</v>
      </c>
      <c r="D932" s="8">
        <v>688158.03</v>
      </c>
      <c r="E932">
        <f>VLOOKUP(B932,'B. Store opening dates'!$A$6:$C$2448,2,FALSE)</f>
        <v>2000</v>
      </c>
    </row>
    <row r="933" spans="1:5" ht="18.75" x14ac:dyDescent="0.3">
      <c r="A933" s="7">
        <v>2015</v>
      </c>
      <c r="B933" s="7" t="s">
        <v>124</v>
      </c>
      <c r="C933" s="7" t="s">
        <v>5</v>
      </c>
      <c r="D933" s="8">
        <v>770953.55</v>
      </c>
      <c r="E933">
        <f>VLOOKUP(B933,'B. Store opening dates'!$A$6:$C$2448,2,FALSE)</f>
        <v>2000</v>
      </c>
    </row>
    <row r="934" spans="1:5" ht="18.75" x14ac:dyDescent="0.3">
      <c r="A934" s="7">
        <v>2014</v>
      </c>
      <c r="B934" s="7" t="s">
        <v>124</v>
      </c>
      <c r="C934" s="7" t="s">
        <v>5</v>
      </c>
      <c r="D934" s="8">
        <v>841104.85</v>
      </c>
      <c r="E934">
        <f>VLOOKUP(B934,'B. Store opening dates'!$A$6:$C$2448,2,FALSE)</f>
        <v>2000</v>
      </c>
    </row>
    <row r="935" spans="1:5" ht="18.75" x14ac:dyDescent="0.3">
      <c r="A935" s="7">
        <v>2015</v>
      </c>
      <c r="B935" s="7" t="s">
        <v>124</v>
      </c>
      <c r="C935" s="7" t="s">
        <v>6</v>
      </c>
      <c r="D935" s="8">
        <v>369097.59</v>
      </c>
      <c r="E935">
        <f>VLOOKUP(B935,'B. Store opening dates'!$A$6:$C$2448,2,FALSE)</f>
        <v>2000</v>
      </c>
    </row>
    <row r="936" spans="1:5" ht="18.75" x14ac:dyDescent="0.3">
      <c r="A936" s="7">
        <v>2014</v>
      </c>
      <c r="B936" s="7" t="s">
        <v>124</v>
      </c>
      <c r="C936" s="7" t="s">
        <v>6</v>
      </c>
      <c r="D936" s="8">
        <v>270923.23</v>
      </c>
      <c r="E936">
        <f>VLOOKUP(B936,'B. Store opening dates'!$A$6:$C$2448,2,FALSE)</f>
        <v>2000</v>
      </c>
    </row>
    <row r="937" spans="1:5" ht="18.75" x14ac:dyDescent="0.3">
      <c r="A937" s="7">
        <v>2015</v>
      </c>
      <c r="B937" s="7" t="s">
        <v>124</v>
      </c>
      <c r="C937" s="7" t="s">
        <v>7</v>
      </c>
      <c r="D937" s="8">
        <v>81865.16</v>
      </c>
      <c r="E937">
        <f>VLOOKUP(B937,'B. Store opening dates'!$A$6:$C$2448,2,FALSE)</f>
        <v>2000</v>
      </c>
    </row>
    <row r="938" spans="1:5" ht="18.75" x14ac:dyDescent="0.3">
      <c r="A938" s="7">
        <v>2014</v>
      </c>
      <c r="B938" s="7" t="s">
        <v>124</v>
      </c>
      <c r="C938" s="7" t="s">
        <v>7</v>
      </c>
      <c r="D938" s="8">
        <v>87220.26</v>
      </c>
      <c r="E938">
        <f>VLOOKUP(B938,'B. Store opening dates'!$A$6:$C$2448,2,FALSE)</f>
        <v>2000</v>
      </c>
    </row>
    <row r="939" spans="1:5" ht="18.75" x14ac:dyDescent="0.3">
      <c r="A939" s="7">
        <v>2015</v>
      </c>
      <c r="B939" s="7" t="s">
        <v>124</v>
      </c>
      <c r="C939" s="7" t="s">
        <v>8</v>
      </c>
      <c r="D939" s="8">
        <v>790915.87</v>
      </c>
      <c r="E939">
        <f>VLOOKUP(B939,'B. Store opening dates'!$A$6:$C$2448,2,FALSE)</f>
        <v>2000</v>
      </c>
    </row>
    <row r="940" spans="1:5" ht="18.75" x14ac:dyDescent="0.3">
      <c r="A940" s="7">
        <v>2014</v>
      </c>
      <c r="B940" s="7" t="s">
        <v>124</v>
      </c>
      <c r="C940" s="7" t="s">
        <v>8</v>
      </c>
      <c r="D940" s="8">
        <v>825784.84</v>
      </c>
      <c r="E940">
        <f>VLOOKUP(B940,'B. Store opening dates'!$A$6:$C$2448,2,FALSE)</f>
        <v>2000</v>
      </c>
    </row>
    <row r="941" spans="1:5" ht="18.75" x14ac:dyDescent="0.3">
      <c r="A941" s="7">
        <v>2015</v>
      </c>
      <c r="B941" s="7" t="s">
        <v>125</v>
      </c>
      <c r="C941" s="7" t="s">
        <v>5</v>
      </c>
      <c r="D941" s="8">
        <v>919711.82</v>
      </c>
      <c r="E941">
        <f>VLOOKUP(B941,'B. Store opening dates'!$A$6:$C$2448,2,FALSE)</f>
        <v>2000</v>
      </c>
    </row>
    <row r="942" spans="1:5" ht="18.75" x14ac:dyDescent="0.3">
      <c r="A942" s="7">
        <v>2014</v>
      </c>
      <c r="B942" s="7" t="s">
        <v>125</v>
      </c>
      <c r="C942" s="7" t="s">
        <v>5</v>
      </c>
      <c r="D942" s="8">
        <v>1017051.17</v>
      </c>
      <c r="E942">
        <f>VLOOKUP(B942,'B. Store opening dates'!$A$6:$C$2448,2,FALSE)</f>
        <v>2000</v>
      </c>
    </row>
    <row r="943" spans="1:5" ht="18.75" x14ac:dyDescent="0.3">
      <c r="A943" s="7">
        <v>2015</v>
      </c>
      <c r="B943" s="7" t="s">
        <v>125</v>
      </c>
      <c r="C943" s="7" t="s">
        <v>6</v>
      </c>
      <c r="D943" s="8">
        <v>424656.28</v>
      </c>
      <c r="E943">
        <f>VLOOKUP(B943,'B. Store opening dates'!$A$6:$C$2448,2,FALSE)</f>
        <v>2000</v>
      </c>
    </row>
    <row r="944" spans="1:5" ht="18.75" x14ac:dyDescent="0.3">
      <c r="A944" s="7">
        <v>2014</v>
      </c>
      <c r="B944" s="7" t="s">
        <v>125</v>
      </c>
      <c r="C944" s="7" t="s">
        <v>6</v>
      </c>
      <c r="D944" s="8">
        <v>299168.08</v>
      </c>
      <c r="E944">
        <f>VLOOKUP(B944,'B. Store opening dates'!$A$6:$C$2448,2,FALSE)</f>
        <v>2000</v>
      </c>
    </row>
    <row r="945" spans="1:5" ht="18.75" x14ac:dyDescent="0.3">
      <c r="A945" s="7">
        <v>2015</v>
      </c>
      <c r="B945" s="7" t="s">
        <v>125</v>
      </c>
      <c r="C945" s="7" t="s">
        <v>7</v>
      </c>
      <c r="D945" s="8">
        <v>96104.86</v>
      </c>
      <c r="E945">
        <f>VLOOKUP(B945,'B. Store opening dates'!$A$6:$C$2448,2,FALSE)</f>
        <v>2000</v>
      </c>
    </row>
    <row r="946" spans="1:5" ht="18.75" x14ac:dyDescent="0.3">
      <c r="A946" s="7">
        <v>2014</v>
      </c>
      <c r="B946" s="7" t="s">
        <v>125</v>
      </c>
      <c r="C946" s="7" t="s">
        <v>7</v>
      </c>
      <c r="D946" s="8">
        <v>100977.18</v>
      </c>
      <c r="E946">
        <f>VLOOKUP(B946,'B. Store opening dates'!$A$6:$C$2448,2,FALSE)</f>
        <v>2000</v>
      </c>
    </row>
    <row r="947" spans="1:5" ht="18.75" x14ac:dyDescent="0.3">
      <c r="A947" s="7">
        <v>2015</v>
      </c>
      <c r="B947" s="7" t="s">
        <v>125</v>
      </c>
      <c r="C947" s="7" t="s">
        <v>8</v>
      </c>
      <c r="D947" s="8">
        <v>645161.17000000004</v>
      </c>
      <c r="E947">
        <f>VLOOKUP(B947,'B. Store opening dates'!$A$6:$C$2448,2,FALSE)</f>
        <v>2000</v>
      </c>
    </row>
    <row r="948" spans="1:5" ht="18.75" x14ac:dyDescent="0.3">
      <c r="A948" s="7">
        <v>2014</v>
      </c>
      <c r="B948" s="7" t="s">
        <v>125</v>
      </c>
      <c r="C948" s="7" t="s">
        <v>8</v>
      </c>
      <c r="D948" s="8">
        <v>667935.91</v>
      </c>
      <c r="E948">
        <f>VLOOKUP(B948,'B. Store opening dates'!$A$6:$C$2448,2,FALSE)</f>
        <v>2000</v>
      </c>
    </row>
    <row r="949" spans="1:5" ht="18.75" x14ac:dyDescent="0.3">
      <c r="A949" s="7">
        <v>2015</v>
      </c>
      <c r="B949" s="7" t="s">
        <v>126</v>
      </c>
      <c r="C949" s="7" t="s">
        <v>5</v>
      </c>
      <c r="D949" s="8">
        <v>568628.97</v>
      </c>
      <c r="E949">
        <f>VLOOKUP(B949,'B. Store opening dates'!$A$6:$C$2448,2,FALSE)</f>
        <v>2000</v>
      </c>
    </row>
    <row r="950" spans="1:5" ht="18.75" x14ac:dyDescent="0.3">
      <c r="A950" s="7">
        <v>2014</v>
      </c>
      <c r="B950" s="7" t="s">
        <v>126</v>
      </c>
      <c r="C950" s="7" t="s">
        <v>5</v>
      </c>
      <c r="D950" s="8">
        <v>622145.91</v>
      </c>
      <c r="E950">
        <f>VLOOKUP(B950,'B. Store opening dates'!$A$6:$C$2448,2,FALSE)</f>
        <v>2000</v>
      </c>
    </row>
    <row r="951" spans="1:5" ht="18.75" x14ac:dyDescent="0.3">
      <c r="A951" s="7">
        <v>2015</v>
      </c>
      <c r="B951" s="7" t="s">
        <v>126</v>
      </c>
      <c r="C951" s="7" t="s">
        <v>6</v>
      </c>
      <c r="D951" s="8">
        <v>281798.46999999997</v>
      </c>
      <c r="E951">
        <f>VLOOKUP(B951,'B. Store opening dates'!$A$6:$C$2448,2,FALSE)</f>
        <v>2000</v>
      </c>
    </row>
    <row r="952" spans="1:5" ht="18.75" x14ac:dyDescent="0.3">
      <c r="A952" s="7">
        <v>2014</v>
      </c>
      <c r="B952" s="7" t="s">
        <v>126</v>
      </c>
      <c r="C952" s="7" t="s">
        <v>6</v>
      </c>
      <c r="D952" s="8">
        <v>194153.62</v>
      </c>
      <c r="E952">
        <f>VLOOKUP(B952,'B. Store opening dates'!$A$6:$C$2448,2,FALSE)</f>
        <v>2000</v>
      </c>
    </row>
    <row r="953" spans="1:5" ht="18.75" x14ac:dyDescent="0.3">
      <c r="A953" s="7">
        <v>2015</v>
      </c>
      <c r="B953" s="7" t="s">
        <v>126</v>
      </c>
      <c r="C953" s="7" t="s">
        <v>7</v>
      </c>
      <c r="D953" s="8">
        <v>96035.25</v>
      </c>
      <c r="E953">
        <f>VLOOKUP(B953,'B. Store opening dates'!$A$6:$C$2448,2,FALSE)</f>
        <v>2000</v>
      </c>
    </row>
    <row r="954" spans="1:5" ht="18.75" x14ac:dyDescent="0.3">
      <c r="A954" s="7">
        <v>2014</v>
      </c>
      <c r="B954" s="7" t="s">
        <v>126</v>
      </c>
      <c r="C954" s="7" t="s">
        <v>7</v>
      </c>
      <c r="D954" s="8">
        <v>101395.37</v>
      </c>
      <c r="E954">
        <f>VLOOKUP(B954,'B. Store opening dates'!$A$6:$C$2448,2,FALSE)</f>
        <v>2000</v>
      </c>
    </row>
    <row r="955" spans="1:5" ht="18.75" x14ac:dyDescent="0.3">
      <c r="A955" s="7">
        <v>2015</v>
      </c>
      <c r="B955" s="7" t="s">
        <v>126</v>
      </c>
      <c r="C955" s="7" t="s">
        <v>8</v>
      </c>
      <c r="D955" s="8">
        <v>695663</v>
      </c>
      <c r="E955">
        <f>VLOOKUP(B955,'B. Store opening dates'!$A$6:$C$2448,2,FALSE)</f>
        <v>2000</v>
      </c>
    </row>
    <row r="956" spans="1:5" ht="18.75" x14ac:dyDescent="0.3">
      <c r="A956" s="7">
        <v>2014</v>
      </c>
      <c r="B956" s="7" t="s">
        <v>126</v>
      </c>
      <c r="C956" s="7" t="s">
        <v>8</v>
      </c>
      <c r="D956" s="8">
        <v>717078.86</v>
      </c>
      <c r="E956">
        <f>VLOOKUP(B956,'B. Store opening dates'!$A$6:$C$2448,2,FALSE)</f>
        <v>2000</v>
      </c>
    </row>
    <row r="957" spans="1:5" ht="18.75" x14ac:dyDescent="0.3">
      <c r="A957" s="7">
        <v>2015</v>
      </c>
      <c r="B957" s="7" t="s">
        <v>127</v>
      </c>
      <c r="C957" s="7" t="s">
        <v>5</v>
      </c>
      <c r="D957" s="8">
        <v>580557.03</v>
      </c>
      <c r="E957">
        <f>VLOOKUP(B957,'B. Store opening dates'!$A$6:$C$2448,2,FALSE)</f>
        <v>2000</v>
      </c>
    </row>
    <row r="958" spans="1:5" ht="18.75" x14ac:dyDescent="0.3">
      <c r="A958" s="7">
        <v>2014</v>
      </c>
      <c r="B958" s="7" t="s">
        <v>127</v>
      </c>
      <c r="C958" s="7" t="s">
        <v>5</v>
      </c>
      <c r="D958" s="8">
        <v>641710.68000000005</v>
      </c>
      <c r="E958">
        <f>VLOOKUP(B958,'B. Store opening dates'!$A$6:$C$2448,2,FALSE)</f>
        <v>2000</v>
      </c>
    </row>
    <row r="959" spans="1:5" ht="18.75" x14ac:dyDescent="0.3">
      <c r="A959" s="7">
        <v>2015</v>
      </c>
      <c r="B959" s="7" t="s">
        <v>127</v>
      </c>
      <c r="C959" s="7" t="s">
        <v>6</v>
      </c>
      <c r="D959" s="8">
        <v>290578.49</v>
      </c>
      <c r="E959">
        <f>VLOOKUP(B959,'B. Store opening dates'!$A$6:$C$2448,2,FALSE)</f>
        <v>2000</v>
      </c>
    </row>
    <row r="960" spans="1:5" ht="18.75" x14ac:dyDescent="0.3">
      <c r="A960" s="7">
        <v>2014</v>
      </c>
      <c r="B960" s="7" t="s">
        <v>127</v>
      </c>
      <c r="C960" s="7" t="s">
        <v>6</v>
      </c>
      <c r="D960" s="8">
        <v>211743.5</v>
      </c>
      <c r="E960">
        <f>VLOOKUP(B960,'B. Store opening dates'!$A$6:$C$2448,2,FALSE)</f>
        <v>2000</v>
      </c>
    </row>
    <row r="961" spans="1:5" ht="18.75" x14ac:dyDescent="0.3">
      <c r="A961" s="7">
        <v>2015</v>
      </c>
      <c r="B961" s="7" t="s">
        <v>127</v>
      </c>
      <c r="C961" s="7" t="s">
        <v>7</v>
      </c>
      <c r="D961" s="8">
        <v>80568.34</v>
      </c>
      <c r="E961">
        <f>VLOOKUP(B961,'B. Store opening dates'!$A$6:$C$2448,2,FALSE)</f>
        <v>2000</v>
      </c>
    </row>
    <row r="962" spans="1:5" ht="18.75" x14ac:dyDescent="0.3">
      <c r="A962" s="7">
        <v>2014</v>
      </c>
      <c r="B962" s="7" t="s">
        <v>127</v>
      </c>
      <c r="C962" s="7" t="s">
        <v>7</v>
      </c>
      <c r="D962" s="8">
        <v>85057.78</v>
      </c>
      <c r="E962">
        <f>VLOOKUP(B962,'B. Store opening dates'!$A$6:$C$2448,2,FALSE)</f>
        <v>2000</v>
      </c>
    </row>
    <row r="963" spans="1:5" ht="18.75" x14ac:dyDescent="0.3">
      <c r="A963" s="7">
        <v>2015</v>
      </c>
      <c r="B963" s="7" t="s">
        <v>127</v>
      </c>
      <c r="C963" s="7" t="s">
        <v>8</v>
      </c>
      <c r="D963" s="8">
        <v>452924.92</v>
      </c>
      <c r="E963">
        <f>VLOOKUP(B963,'B. Store opening dates'!$A$6:$C$2448,2,FALSE)</f>
        <v>2000</v>
      </c>
    </row>
    <row r="964" spans="1:5" ht="18.75" x14ac:dyDescent="0.3">
      <c r="A964" s="7">
        <v>2014</v>
      </c>
      <c r="B964" s="7" t="s">
        <v>127</v>
      </c>
      <c r="C964" s="7" t="s">
        <v>8</v>
      </c>
      <c r="D964" s="8">
        <v>470435.02</v>
      </c>
      <c r="E964">
        <f>VLOOKUP(B964,'B. Store opening dates'!$A$6:$C$2448,2,FALSE)</f>
        <v>2000</v>
      </c>
    </row>
    <row r="965" spans="1:5" ht="18.75" x14ac:dyDescent="0.3">
      <c r="A965" s="7">
        <v>2015</v>
      </c>
      <c r="B965" s="7" t="s">
        <v>128</v>
      </c>
      <c r="C965" s="7" t="s">
        <v>5</v>
      </c>
      <c r="D965" s="8">
        <v>471534.91</v>
      </c>
      <c r="E965">
        <f>VLOOKUP(B965,'B. Store opening dates'!$A$6:$C$2448,2,FALSE)</f>
        <v>2000</v>
      </c>
    </row>
    <row r="966" spans="1:5" ht="18.75" x14ac:dyDescent="0.3">
      <c r="A966" s="7">
        <v>2014</v>
      </c>
      <c r="B966" s="7" t="s">
        <v>128</v>
      </c>
      <c r="C966" s="7" t="s">
        <v>5</v>
      </c>
      <c r="D966" s="8">
        <v>515443.68</v>
      </c>
      <c r="E966">
        <f>VLOOKUP(B966,'B. Store opening dates'!$A$6:$C$2448,2,FALSE)</f>
        <v>2000</v>
      </c>
    </row>
    <row r="967" spans="1:5" ht="18.75" x14ac:dyDescent="0.3">
      <c r="A967" s="7">
        <v>2015</v>
      </c>
      <c r="B967" s="7" t="s">
        <v>128</v>
      </c>
      <c r="C967" s="7" t="s">
        <v>6</v>
      </c>
      <c r="D967" s="8">
        <v>435343.23</v>
      </c>
      <c r="E967">
        <f>VLOOKUP(B967,'B. Store opening dates'!$A$6:$C$2448,2,FALSE)</f>
        <v>2000</v>
      </c>
    </row>
    <row r="968" spans="1:5" ht="18.75" x14ac:dyDescent="0.3">
      <c r="A968" s="7">
        <v>2014</v>
      </c>
      <c r="B968" s="7" t="s">
        <v>128</v>
      </c>
      <c r="C968" s="7" t="s">
        <v>6</v>
      </c>
      <c r="D968" s="8">
        <v>308805.33</v>
      </c>
      <c r="E968">
        <f>VLOOKUP(B968,'B. Store opening dates'!$A$6:$C$2448,2,FALSE)</f>
        <v>2000</v>
      </c>
    </row>
    <row r="969" spans="1:5" ht="18.75" x14ac:dyDescent="0.3">
      <c r="A969" s="7">
        <v>2015</v>
      </c>
      <c r="B969" s="7" t="s">
        <v>128</v>
      </c>
      <c r="C969" s="7" t="s">
        <v>7</v>
      </c>
      <c r="D969" s="8">
        <v>121792.37</v>
      </c>
      <c r="E969">
        <f>VLOOKUP(B969,'B. Store opening dates'!$A$6:$C$2448,2,FALSE)</f>
        <v>2000</v>
      </c>
    </row>
    <row r="970" spans="1:5" ht="18.75" x14ac:dyDescent="0.3">
      <c r="A970" s="7">
        <v>2014</v>
      </c>
      <c r="B970" s="7" t="s">
        <v>128</v>
      </c>
      <c r="C970" s="7" t="s">
        <v>7</v>
      </c>
      <c r="D970" s="8">
        <v>128573.25</v>
      </c>
      <c r="E970">
        <f>VLOOKUP(B970,'B. Store opening dates'!$A$6:$C$2448,2,FALSE)</f>
        <v>2000</v>
      </c>
    </row>
    <row r="971" spans="1:5" ht="18.75" x14ac:dyDescent="0.3">
      <c r="A971" s="7">
        <v>2015</v>
      </c>
      <c r="B971" s="7" t="s">
        <v>128</v>
      </c>
      <c r="C971" s="7" t="s">
        <v>8</v>
      </c>
      <c r="D971" s="8">
        <v>482612.07</v>
      </c>
      <c r="E971">
        <f>VLOOKUP(B971,'B. Store opening dates'!$A$6:$C$2448,2,FALSE)</f>
        <v>2000</v>
      </c>
    </row>
    <row r="972" spans="1:5" ht="18.75" x14ac:dyDescent="0.3">
      <c r="A972" s="7">
        <v>2014</v>
      </c>
      <c r="B972" s="7" t="s">
        <v>128</v>
      </c>
      <c r="C972" s="7" t="s">
        <v>8</v>
      </c>
      <c r="D972" s="8">
        <v>499262.68</v>
      </c>
      <c r="E972">
        <f>VLOOKUP(B972,'B. Store opening dates'!$A$6:$C$2448,2,FALSE)</f>
        <v>2000</v>
      </c>
    </row>
    <row r="973" spans="1:5" ht="18.75" x14ac:dyDescent="0.3">
      <c r="A973" s="7">
        <v>2015</v>
      </c>
      <c r="B973" s="7" t="s">
        <v>129</v>
      </c>
      <c r="C973" s="7" t="s">
        <v>5</v>
      </c>
      <c r="D973" s="8">
        <v>753785.41</v>
      </c>
      <c r="E973">
        <f>VLOOKUP(B973,'B. Store opening dates'!$A$6:$C$2448,2,FALSE)</f>
        <v>2000</v>
      </c>
    </row>
    <row r="974" spans="1:5" ht="18.75" x14ac:dyDescent="0.3">
      <c r="A974" s="7">
        <v>2014</v>
      </c>
      <c r="B974" s="7" t="s">
        <v>129</v>
      </c>
      <c r="C974" s="7" t="s">
        <v>5</v>
      </c>
      <c r="D974" s="8">
        <v>832691.5</v>
      </c>
      <c r="E974">
        <f>VLOOKUP(B974,'B. Store opening dates'!$A$6:$C$2448,2,FALSE)</f>
        <v>2000</v>
      </c>
    </row>
    <row r="975" spans="1:5" ht="18.75" x14ac:dyDescent="0.3">
      <c r="A975" s="7">
        <v>2015</v>
      </c>
      <c r="B975" s="7" t="s">
        <v>129</v>
      </c>
      <c r="C975" s="7" t="s">
        <v>6</v>
      </c>
      <c r="D975" s="8">
        <v>561469.56999999995</v>
      </c>
      <c r="E975">
        <f>VLOOKUP(B975,'B. Store opening dates'!$A$6:$C$2448,2,FALSE)</f>
        <v>2000</v>
      </c>
    </row>
    <row r="976" spans="1:5" ht="18.75" x14ac:dyDescent="0.3">
      <c r="A976" s="7">
        <v>2014</v>
      </c>
      <c r="B976" s="7" t="s">
        <v>129</v>
      </c>
      <c r="C976" s="7" t="s">
        <v>6</v>
      </c>
      <c r="D976" s="8">
        <v>387570.26</v>
      </c>
      <c r="E976">
        <f>VLOOKUP(B976,'B. Store opening dates'!$A$6:$C$2448,2,FALSE)</f>
        <v>2000</v>
      </c>
    </row>
    <row r="977" spans="1:5" ht="18.75" x14ac:dyDescent="0.3">
      <c r="A977" s="7">
        <v>2015</v>
      </c>
      <c r="B977" s="7" t="s">
        <v>129</v>
      </c>
      <c r="C977" s="7" t="s">
        <v>7</v>
      </c>
      <c r="D977" s="8">
        <v>226649.84</v>
      </c>
      <c r="E977">
        <f>VLOOKUP(B977,'B. Store opening dates'!$A$6:$C$2448,2,FALSE)</f>
        <v>2000</v>
      </c>
    </row>
    <row r="978" spans="1:5" ht="18.75" x14ac:dyDescent="0.3">
      <c r="A978" s="7">
        <v>2014</v>
      </c>
      <c r="B978" s="7" t="s">
        <v>129</v>
      </c>
      <c r="C978" s="7" t="s">
        <v>7</v>
      </c>
      <c r="D978" s="8">
        <v>238608.95</v>
      </c>
      <c r="E978">
        <f>VLOOKUP(B978,'B. Store opening dates'!$A$6:$C$2448,2,FALSE)</f>
        <v>2000</v>
      </c>
    </row>
    <row r="979" spans="1:5" ht="18.75" x14ac:dyDescent="0.3">
      <c r="A979" s="7">
        <v>2015</v>
      </c>
      <c r="B979" s="7" t="s">
        <v>129</v>
      </c>
      <c r="C979" s="7" t="s">
        <v>8</v>
      </c>
      <c r="D979" s="8">
        <v>579714.38</v>
      </c>
      <c r="E979">
        <f>VLOOKUP(B979,'B. Store opening dates'!$A$6:$C$2448,2,FALSE)</f>
        <v>2000</v>
      </c>
    </row>
    <row r="980" spans="1:5" ht="18.75" x14ac:dyDescent="0.3">
      <c r="A980" s="7">
        <v>2014</v>
      </c>
      <c r="B980" s="7" t="s">
        <v>129</v>
      </c>
      <c r="C980" s="7" t="s">
        <v>8</v>
      </c>
      <c r="D980" s="8">
        <v>607450.27</v>
      </c>
      <c r="E980">
        <f>VLOOKUP(B980,'B. Store opening dates'!$A$6:$C$2448,2,FALSE)</f>
        <v>2000</v>
      </c>
    </row>
    <row r="981" spans="1:5" ht="18.75" x14ac:dyDescent="0.3">
      <c r="A981" s="7">
        <v>2015</v>
      </c>
      <c r="B981" s="7" t="s">
        <v>130</v>
      </c>
      <c r="C981" s="7" t="s">
        <v>5</v>
      </c>
      <c r="D981" s="8">
        <v>693652.57</v>
      </c>
      <c r="E981">
        <f>VLOOKUP(B981,'B. Store opening dates'!$A$6:$C$2448,2,FALSE)</f>
        <v>2000</v>
      </c>
    </row>
    <row r="982" spans="1:5" ht="18.75" x14ac:dyDescent="0.3">
      <c r="A982" s="7">
        <v>2014</v>
      </c>
      <c r="B982" s="7" t="s">
        <v>130</v>
      </c>
      <c r="C982" s="7" t="s">
        <v>5</v>
      </c>
      <c r="D982" s="8">
        <v>763432.76</v>
      </c>
      <c r="E982">
        <f>VLOOKUP(B982,'B. Store opening dates'!$A$6:$C$2448,2,FALSE)</f>
        <v>2000</v>
      </c>
    </row>
    <row r="983" spans="1:5" ht="18.75" x14ac:dyDescent="0.3">
      <c r="A983" s="7">
        <v>2015</v>
      </c>
      <c r="B983" s="7" t="s">
        <v>130</v>
      </c>
      <c r="C983" s="7" t="s">
        <v>6</v>
      </c>
      <c r="D983" s="8">
        <v>470243.87</v>
      </c>
      <c r="E983">
        <f>VLOOKUP(B983,'B. Store opening dates'!$A$6:$C$2448,2,FALSE)</f>
        <v>2000</v>
      </c>
    </row>
    <row r="984" spans="1:5" ht="18.75" x14ac:dyDescent="0.3">
      <c r="A984" s="7">
        <v>2014</v>
      </c>
      <c r="B984" s="7" t="s">
        <v>130</v>
      </c>
      <c r="C984" s="7" t="s">
        <v>6</v>
      </c>
      <c r="D984" s="8">
        <v>342070.64</v>
      </c>
      <c r="E984">
        <f>VLOOKUP(B984,'B. Store opening dates'!$A$6:$C$2448,2,FALSE)</f>
        <v>2000</v>
      </c>
    </row>
    <row r="985" spans="1:5" ht="18.75" x14ac:dyDescent="0.3">
      <c r="A985" s="7">
        <v>2015</v>
      </c>
      <c r="B985" s="7" t="s">
        <v>130</v>
      </c>
      <c r="C985" s="7" t="s">
        <v>7</v>
      </c>
      <c r="D985" s="8">
        <v>118856.77</v>
      </c>
      <c r="E985">
        <f>VLOOKUP(B985,'B. Store opening dates'!$A$6:$C$2448,2,FALSE)</f>
        <v>2000</v>
      </c>
    </row>
    <row r="986" spans="1:5" ht="18.75" x14ac:dyDescent="0.3">
      <c r="A986" s="7">
        <v>2014</v>
      </c>
      <c r="B986" s="7" t="s">
        <v>130</v>
      </c>
      <c r="C986" s="7" t="s">
        <v>7</v>
      </c>
      <c r="D986" s="8">
        <v>126225.64</v>
      </c>
      <c r="E986">
        <f>VLOOKUP(B986,'B. Store opening dates'!$A$6:$C$2448,2,FALSE)</f>
        <v>2000</v>
      </c>
    </row>
    <row r="987" spans="1:5" ht="18.75" x14ac:dyDescent="0.3">
      <c r="A987" s="7">
        <v>2015</v>
      </c>
      <c r="B987" s="7" t="s">
        <v>130</v>
      </c>
      <c r="C987" s="7" t="s">
        <v>8</v>
      </c>
      <c r="D987" s="8">
        <v>784031.04</v>
      </c>
      <c r="E987">
        <f>VLOOKUP(B987,'B. Store opening dates'!$A$6:$C$2448,2,FALSE)</f>
        <v>2000</v>
      </c>
    </row>
    <row r="988" spans="1:5" ht="18.75" x14ac:dyDescent="0.3">
      <c r="A988" s="7">
        <v>2014</v>
      </c>
      <c r="B988" s="7" t="s">
        <v>130</v>
      </c>
      <c r="C988" s="7" t="s">
        <v>8</v>
      </c>
      <c r="D988" s="8">
        <v>810369.26</v>
      </c>
      <c r="E988">
        <f>VLOOKUP(B988,'B. Store opening dates'!$A$6:$C$2448,2,FALSE)</f>
        <v>2000</v>
      </c>
    </row>
    <row r="989" spans="1:5" ht="18.75" x14ac:dyDescent="0.3">
      <c r="A989" s="7">
        <v>2015</v>
      </c>
      <c r="B989" s="7" t="s">
        <v>131</v>
      </c>
      <c r="C989" s="7" t="s">
        <v>5</v>
      </c>
      <c r="D989" s="8">
        <v>912720.58</v>
      </c>
      <c r="E989">
        <f>VLOOKUP(B989,'B. Store opening dates'!$A$6:$C$2448,2,FALSE)</f>
        <v>2000</v>
      </c>
    </row>
    <row r="990" spans="1:5" ht="18.75" x14ac:dyDescent="0.3">
      <c r="A990" s="7">
        <v>2014</v>
      </c>
      <c r="B990" s="7" t="s">
        <v>131</v>
      </c>
      <c r="C990" s="7" t="s">
        <v>5</v>
      </c>
      <c r="D990" s="8">
        <v>996261.64</v>
      </c>
      <c r="E990">
        <f>VLOOKUP(B990,'B. Store opening dates'!$A$6:$C$2448,2,FALSE)</f>
        <v>2000</v>
      </c>
    </row>
    <row r="991" spans="1:5" ht="18.75" x14ac:dyDescent="0.3">
      <c r="A991" s="7">
        <v>2015</v>
      </c>
      <c r="B991" s="7" t="s">
        <v>131</v>
      </c>
      <c r="C991" s="7" t="s">
        <v>6</v>
      </c>
      <c r="D991" s="8">
        <v>364859.71</v>
      </c>
      <c r="E991">
        <f>VLOOKUP(B991,'B. Store opening dates'!$A$6:$C$2448,2,FALSE)</f>
        <v>2000</v>
      </c>
    </row>
    <row r="992" spans="1:5" ht="18.75" x14ac:dyDescent="0.3">
      <c r="A992" s="7">
        <v>2014</v>
      </c>
      <c r="B992" s="7" t="s">
        <v>131</v>
      </c>
      <c r="C992" s="7" t="s">
        <v>6</v>
      </c>
      <c r="D992" s="8">
        <v>266551.65999999997</v>
      </c>
      <c r="E992">
        <f>VLOOKUP(B992,'B. Store opening dates'!$A$6:$C$2448,2,FALSE)</f>
        <v>2000</v>
      </c>
    </row>
    <row r="993" spans="1:5" ht="18.75" x14ac:dyDescent="0.3">
      <c r="A993" s="7">
        <v>2015</v>
      </c>
      <c r="B993" s="7" t="s">
        <v>131</v>
      </c>
      <c r="C993" s="7" t="s">
        <v>7</v>
      </c>
      <c r="D993" s="8">
        <v>219739.28</v>
      </c>
      <c r="E993">
        <f>VLOOKUP(B993,'B. Store opening dates'!$A$6:$C$2448,2,FALSE)</f>
        <v>2000</v>
      </c>
    </row>
    <row r="994" spans="1:5" ht="18.75" x14ac:dyDescent="0.3">
      <c r="A994" s="7">
        <v>2014</v>
      </c>
      <c r="B994" s="7" t="s">
        <v>131</v>
      </c>
      <c r="C994" s="7" t="s">
        <v>7</v>
      </c>
      <c r="D994" s="8">
        <v>229949.57</v>
      </c>
      <c r="E994">
        <f>VLOOKUP(B994,'B. Store opening dates'!$A$6:$C$2448,2,FALSE)</f>
        <v>2000</v>
      </c>
    </row>
    <row r="995" spans="1:5" ht="18.75" x14ac:dyDescent="0.3">
      <c r="A995" s="7">
        <v>2015</v>
      </c>
      <c r="B995" s="7" t="s">
        <v>131</v>
      </c>
      <c r="C995" s="7" t="s">
        <v>8</v>
      </c>
      <c r="D995" s="8">
        <v>479845.42</v>
      </c>
      <c r="E995">
        <f>VLOOKUP(B995,'B. Store opening dates'!$A$6:$C$2448,2,FALSE)</f>
        <v>2000</v>
      </c>
    </row>
    <row r="996" spans="1:5" ht="18.75" x14ac:dyDescent="0.3">
      <c r="A996" s="7">
        <v>2014</v>
      </c>
      <c r="B996" s="7" t="s">
        <v>131</v>
      </c>
      <c r="C996" s="7" t="s">
        <v>8</v>
      </c>
      <c r="D996" s="8">
        <v>495827.16</v>
      </c>
      <c r="E996">
        <f>VLOOKUP(B996,'B. Store opening dates'!$A$6:$C$2448,2,FALSE)</f>
        <v>2000</v>
      </c>
    </row>
    <row r="997" spans="1:5" ht="18.75" x14ac:dyDescent="0.3">
      <c r="A997" s="7">
        <v>2015</v>
      </c>
      <c r="B997" s="7" t="s">
        <v>132</v>
      </c>
      <c r="C997" s="7" t="s">
        <v>5</v>
      </c>
      <c r="D997" s="8">
        <v>607349.57999999996</v>
      </c>
      <c r="E997">
        <f>VLOOKUP(B997,'B. Store opening dates'!$A$6:$C$2448,2,FALSE)</f>
        <v>2000</v>
      </c>
    </row>
    <row r="998" spans="1:5" ht="18.75" x14ac:dyDescent="0.3">
      <c r="A998" s="7">
        <v>2014</v>
      </c>
      <c r="B998" s="7" t="s">
        <v>132</v>
      </c>
      <c r="C998" s="7" t="s">
        <v>5</v>
      </c>
      <c r="D998" s="8">
        <v>668145.93999999994</v>
      </c>
      <c r="E998">
        <f>VLOOKUP(B998,'B. Store opening dates'!$A$6:$C$2448,2,FALSE)</f>
        <v>2000</v>
      </c>
    </row>
    <row r="999" spans="1:5" ht="18.75" x14ac:dyDescent="0.3">
      <c r="A999" s="7">
        <v>2015</v>
      </c>
      <c r="B999" s="7" t="s">
        <v>132</v>
      </c>
      <c r="C999" s="7" t="s">
        <v>6</v>
      </c>
      <c r="D999" s="8">
        <v>325686.32</v>
      </c>
      <c r="E999">
        <f>VLOOKUP(B999,'B. Store opening dates'!$A$6:$C$2448,2,FALSE)</f>
        <v>2000</v>
      </c>
    </row>
    <row r="1000" spans="1:5" ht="18.75" x14ac:dyDescent="0.3">
      <c r="A1000" s="7">
        <v>2014</v>
      </c>
      <c r="B1000" s="7" t="s">
        <v>132</v>
      </c>
      <c r="C1000" s="7" t="s">
        <v>6</v>
      </c>
      <c r="D1000" s="8">
        <v>224788.87</v>
      </c>
      <c r="E1000">
        <f>VLOOKUP(B1000,'B. Store opening dates'!$A$6:$C$2448,2,FALSE)</f>
        <v>2000</v>
      </c>
    </row>
    <row r="1001" spans="1:5" ht="18.75" x14ac:dyDescent="0.3">
      <c r="A1001" s="7">
        <v>2015</v>
      </c>
      <c r="B1001" s="7" t="s">
        <v>132</v>
      </c>
      <c r="C1001" s="7" t="s">
        <v>7</v>
      </c>
      <c r="D1001" s="8">
        <v>136361.37</v>
      </c>
      <c r="E1001">
        <f>VLOOKUP(B1001,'B. Store opening dates'!$A$6:$C$2448,2,FALSE)</f>
        <v>2000</v>
      </c>
    </row>
    <row r="1002" spans="1:5" ht="18.75" x14ac:dyDescent="0.3">
      <c r="A1002" s="7">
        <v>2014</v>
      </c>
      <c r="B1002" s="7" t="s">
        <v>132</v>
      </c>
      <c r="C1002" s="7" t="s">
        <v>7</v>
      </c>
      <c r="D1002" s="8">
        <v>145194.53</v>
      </c>
      <c r="E1002">
        <f>VLOOKUP(B1002,'B. Store opening dates'!$A$6:$C$2448,2,FALSE)</f>
        <v>2000</v>
      </c>
    </row>
    <row r="1003" spans="1:5" ht="18.75" x14ac:dyDescent="0.3">
      <c r="A1003" s="7">
        <v>2015</v>
      </c>
      <c r="B1003" s="7" t="s">
        <v>132</v>
      </c>
      <c r="C1003" s="7" t="s">
        <v>8</v>
      </c>
      <c r="D1003" s="8">
        <v>747368.02</v>
      </c>
      <c r="E1003">
        <f>VLOOKUP(B1003,'B. Store opening dates'!$A$6:$C$2448,2,FALSE)</f>
        <v>2000</v>
      </c>
    </row>
    <row r="1004" spans="1:5" ht="18.75" x14ac:dyDescent="0.3">
      <c r="A1004" s="7">
        <v>2014</v>
      </c>
      <c r="B1004" s="7" t="s">
        <v>132</v>
      </c>
      <c r="C1004" s="7" t="s">
        <v>8</v>
      </c>
      <c r="D1004" s="8">
        <v>781861.52</v>
      </c>
      <c r="E1004">
        <f>VLOOKUP(B1004,'B. Store opening dates'!$A$6:$C$2448,2,FALSE)</f>
        <v>2000</v>
      </c>
    </row>
    <row r="1005" spans="1:5" ht="18.75" x14ac:dyDescent="0.3">
      <c r="A1005" s="7">
        <v>2015</v>
      </c>
      <c r="B1005" s="7" t="s">
        <v>133</v>
      </c>
      <c r="C1005" s="7" t="s">
        <v>5</v>
      </c>
      <c r="D1005" s="8">
        <v>908341.28</v>
      </c>
      <c r="E1005">
        <f>VLOOKUP(B1005,'B. Store opening dates'!$A$6:$C$2448,2,FALSE)</f>
        <v>2000</v>
      </c>
    </row>
    <row r="1006" spans="1:5" ht="18.75" x14ac:dyDescent="0.3">
      <c r="A1006" s="7">
        <v>2014</v>
      </c>
      <c r="B1006" s="7" t="s">
        <v>133</v>
      </c>
      <c r="C1006" s="7" t="s">
        <v>5</v>
      </c>
      <c r="D1006" s="8">
        <v>995927.59</v>
      </c>
      <c r="E1006">
        <f>VLOOKUP(B1006,'B. Store opening dates'!$A$6:$C$2448,2,FALSE)</f>
        <v>2000</v>
      </c>
    </row>
    <row r="1007" spans="1:5" ht="18.75" x14ac:dyDescent="0.3">
      <c r="A1007" s="7">
        <v>2015</v>
      </c>
      <c r="B1007" s="7" t="s">
        <v>133</v>
      </c>
      <c r="C1007" s="7" t="s">
        <v>6</v>
      </c>
      <c r="D1007" s="8">
        <v>406167.81</v>
      </c>
      <c r="E1007">
        <f>VLOOKUP(B1007,'B. Store opening dates'!$A$6:$C$2448,2,FALSE)</f>
        <v>2000</v>
      </c>
    </row>
    <row r="1008" spans="1:5" ht="18.75" x14ac:dyDescent="0.3">
      <c r="A1008" s="7">
        <v>2014</v>
      </c>
      <c r="B1008" s="7" t="s">
        <v>133</v>
      </c>
      <c r="C1008" s="7" t="s">
        <v>6</v>
      </c>
      <c r="D1008" s="8">
        <v>287670.01</v>
      </c>
      <c r="E1008">
        <f>VLOOKUP(B1008,'B. Store opening dates'!$A$6:$C$2448,2,FALSE)</f>
        <v>2000</v>
      </c>
    </row>
    <row r="1009" spans="1:5" ht="18.75" x14ac:dyDescent="0.3">
      <c r="A1009" s="7">
        <v>2015</v>
      </c>
      <c r="B1009" s="7" t="s">
        <v>133</v>
      </c>
      <c r="C1009" s="7" t="s">
        <v>7</v>
      </c>
      <c r="D1009" s="8">
        <v>86909.87</v>
      </c>
      <c r="E1009">
        <f>VLOOKUP(B1009,'B. Store opening dates'!$A$6:$C$2448,2,FALSE)</f>
        <v>2000</v>
      </c>
    </row>
    <row r="1010" spans="1:5" ht="18.75" x14ac:dyDescent="0.3">
      <c r="A1010" s="7">
        <v>2014</v>
      </c>
      <c r="B1010" s="7" t="s">
        <v>133</v>
      </c>
      <c r="C1010" s="7" t="s">
        <v>7</v>
      </c>
      <c r="D1010" s="8">
        <v>91214.38</v>
      </c>
      <c r="E1010">
        <f>VLOOKUP(B1010,'B. Store opening dates'!$A$6:$C$2448,2,FALSE)</f>
        <v>2000</v>
      </c>
    </row>
    <row r="1011" spans="1:5" ht="18.75" x14ac:dyDescent="0.3">
      <c r="A1011" s="7">
        <v>2015</v>
      </c>
      <c r="B1011" s="7" t="s">
        <v>133</v>
      </c>
      <c r="C1011" s="7" t="s">
        <v>8</v>
      </c>
      <c r="D1011" s="8">
        <v>628266.34</v>
      </c>
      <c r="E1011">
        <f>VLOOKUP(B1011,'B. Store opening dates'!$A$6:$C$2448,2,FALSE)</f>
        <v>2000</v>
      </c>
    </row>
    <row r="1012" spans="1:5" ht="18.75" x14ac:dyDescent="0.3">
      <c r="A1012" s="7">
        <v>2014</v>
      </c>
      <c r="B1012" s="7" t="s">
        <v>133</v>
      </c>
      <c r="C1012" s="7" t="s">
        <v>8</v>
      </c>
      <c r="D1012" s="8">
        <v>651759.47</v>
      </c>
      <c r="E1012">
        <f>VLOOKUP(B1012,'B. Store opening dates'!$A$6:$C$2448,2,FALSE)</f>
        <v>2000</v>
      </c>
    </row>
    <row r="1013" spans="1:5" ht="18.75" x14ac:dyDescent="0.3">
      <c r="A1013" s="7">
        <v>2015</v>
      </c>
      <c r="B1013" s="7" t="s">
        <v>134</v>
      </c>
      <c r="C1013" s="7" t="s">
        <v>5</v>
      </c>
      <c r="D1013" s="8">
        <v>516391.56</v>
      </c>
      <c r="E1013">
        <f>VLOOKUP(B1013,'B. Store opening dates'!$A$6:$C$2448,2,FALSE)</f>
        <v>2000</v>
      </c>
    </row>
    <row r="1014" spans="1:5" ht="18.75" x14ac:dyDescent="0.3">
      <c r="A1014" s="7">
        <v>2014</v>
      </c>
      <c r="B1014" s="7" t="s">
        <v>134</v>
      </c>
      <c r="C1014" s="7" t="s">
        <v>5</v>
      </c>
      <c r="D1014" s="8">
        <v>565659.23</v>
      </c>
      <c r="E1014">
        <f>VLOOKUP(B1014,'B. Store opening dates'!$A$6:$C$2448,2,FALSE)</f>
        <v>2000</v>
      </c>
    </row>
    <row r="1015" spans="1:5" ht="18.75" x14ac:dyDescent="0.3">
      <c r="A1015" s="7">
        <v>2015</v>
      </c>
      <c r="B1015" s="7" t="s">
        <v>134</v>
      </c>
      <c r="C1015" s="7" t="s">
        <v>6</v>
      </c>
      <c r="D1015" s="8">
        <v>550600.88</v>
      </c>
      <c r="E1015">
        <f>VLOOKUP(B1015,'B. Store opening dates'!$A$6:$C$2448,2,FALSE)</f>
        <v>2000</v>
      </c>
    </row>
    <row r="1016" spans="1:5" ht="18.75" x14ac:dyDescent="0.3">
      <c r="A1016" s="7">
        <v>2014</v>
      </c>
      <c r="B1016" s="7" t="s">
        <v>134</v>
      </c>
      <c r="C1016" s="7" t="s">
        <v>6</v>
      </c>
      <c r="D1016" s="8">
        <v>385739.69</v>
      </c>
      <c r="E1016">
        <f>VLOOKUP(B1016,'B. Store opening dates'!$A$6:$C$2448,2,FALSE)</f>
        <v>2000</v>
      </c>
    </row>
    <row r="1017" spans="1:5" ht="18.75" x14ac:dyDescent="0.3">
      <c r="A1017" s="7">
        <v>2015</v>
      </c>
      <c r="B1017" s="7" t="s">
        <v>134</v>
      </c>
      <c r="C1017" s="7" t="s">
        <v>7</v>
      </c>
      <c r="D1017" s="8">
        <v>198663.41</v>
      </c>
      <c r="E1017">
        <f>VLOOKUP(B1017,'B. Store opening dates'!$A$6:$C$2448,2,FALSE)</f>
        <v>2000</v>
      </c>
    </row>
    <row r="1018" spans="1:5" ht="18.75" x14ac:dyDescent="0.3">
      <c r="A1018" s="7">
        <v>2014</v>
      </c>
      <c r="B1018" s="7" t="s">
        <v>134</v>
      </c>
      <c r="C1018" s="7" t="s">
        <v>7</v>
      </c>
      <c r="D1018" s="8">
        <v>209766.61</v>
      </c>
      <c r="E1018">
        <f>VLOOKUP(B1018,'B. Store opening dates'!$A$6:$C$2448,2,FALSE)</f>
        <v>2000</v>
      </c>
    </row>
    <row r="1019" spans="1:5" ht="18.75" x14ac:dyDescent="0.3">
      <c r="A1019" s="7">
        <v>2015</v>
      </c>
      <c r="B1019" s="7" t="s">
        <v>134</v>
      </c>
      <c r="C1019" s="7" t="s">
        <v>8</v>
      </c>
      <c r="D1019" s="8">
        <v>609137.35</v>
      </c>
      <c r="E1019">
        <f>VLOOKUP(B1019,'B. Store opening dates'!$A$6:$C$2448,2,FALSE)</f>
        <v>2000</v>
      </c>
    </row>
    <row r="1020" spans="1:5" ht="18.75" x14ac:dyDescent="0.3">
      <c r="A1020" s="7">
        <v>2014</v>
      </c>
      <c r="B1020" s="7" t="s">
        <v>134</v>
      </c>
      <c r="C1020" s="7" t="s">
        <v>8</v>
      </c>
      <c r="D1020" s="8">
        <v>638411.43000000005</v>
      </c>
      <c r="E1020">
        <f>VLOOKUP(B1020,'B. Store opening dates'!$A$6:$C$2448,2,FALSE)</f>
        <v>2000</v>
      </c>
    </row>
    <row r="1021" spans="1:5" ht="18.75" x14ac:dyDescent="0.3">
      <c r="A1021" s="7">
        <v>2015</v>
      </c>
      <c r="B1021" s="7" t="s">
        <v>135</v>
      </c>
      <c r="C1021" s="7" t="s">
        <v>5</v>
      </c>
      <c r="D1021" s="8">
        <v>617698.81000000006</v>
      </c>
      <c r="E1021">
        <f>VLOOKUP(B1021,'B. Store opening dates'!$A$6:$C$2448,2,FALSE)</f>
        <v>2000</v>
      </c>
    </row>
    <row r="1022" spans="1:5" ht="18.75" x14ac:dyDescent="0.3">
      <c r="A1022" s="7">
        <v>2014</v>
      </c>
      <c r="B1022" s="7" t="s">
        <v>135</v>
      </c>
      <c r="C1022" s="7" t="s">
        <v>5</v>
      </c>
      <c r="D1022" s="8">
        <v>673167.62</v>
      </c>
      <c r="E1022">
        <f>VLOOKUP(B1022,'B. Store opening dates'!$A$6:$C$2448,2,FALSE)</f>
        <v>2000</v>
      </c>
    </row>
    <row r="1023" spans="1:5" ht="18.75" x14ac:dyDescent="0.3">
      <c r="A1023" s="7">
        <v>2015</v>
      </c>
      <c r="B1023" s="7" t="s">
        <v>135</v>
      </c>
      <c r="C1023" s="7" t="s">
        <v>6</v>
      </c>
      <c r="D1023" s="8">
        <v>241611.1</v>
      </c>
      <c r="E1023">
        <f>VLOOKUP(B1023,'B. Store opening dates'!$A$6:$C$2448,2,FALSE)</f>
        <v>2000</v>
      </c>
    </row>
    <row r="1024" spans="1:5" ht="18.75" x14ac:dyDescent="0.3">
      <c r="A1024" s="7">
        <v>2014</v>
      </c>
      <c r="B1024" s="7" t="s">
        <v>135</v>
      </c>
      <c r="C1024" s="7" t="s">
        <v>6</v>
      </c>
      <c r="D1024" s="8">
        <v>174940.27</v>
      </c>
      <c r="E1024">
        <f>VLOOKUP(B1024,'B. Store opening dates'!$A$6:$C$2448,2,FALSE)</f>
        <v>2000</v>
      </c>
    </row>
    <row r="1025" spans="1:5" ht="18.75" x14ac:dyDescent="0.3">
      <c r="A1025" s="7">
        <v>2015</v>
      </c>
      <c r="B1025" s="7" t="s">
        <v>135</v>
      </c>
      <c r="C1025" s="7" t="s">
        <v>7</v>
      </c>
      <c r="D1025" s="8">
        <v>171799.79</v>
      </c>
      <c r="E1025">
        <f>VLOOKUP(B1025,'B. Store opening dates'!$A$6:$C$2448,2,FALSE)</f>
        <v>2000</v>
      </c>
    </row>
    <row r="1026" spans="1:5" ht="18.75" x14ac:dyDescent="0.3">
      <c r="A1026" s="7">
        <v>2014</v>
      </c>
      <c r="B1026" s="7" t="s">
        <v>135</v>
      </c>
      <c r="C1026" s="7" t="s">
        <v>7</v>
      </c>
      <c r="D1026" s="8">
        <v>182480.7</v>
      </c>
      <c r="E1026">
        <f>VLOOKUP(B1026,'B. Store opening dates'!$A$6:$C$2448,2,FALSE)</f>
        <v>2000</v>
      </c>
    </row>
    <row r="1027" spans="1:5" ht="18.75" x14ac:dyDescent="0.3">
      <c r="A1027" s="7">
        <v>2015</v>
      </c>
      <c r="B1027" s="7" t="s">
        <v>135</v>
      </c>
      <c r="C1027" s="7" t="s">
        <v>8</v>
      </c>
      <c r="D1027" s="8">
        <v>467587.76</v>
      </c>
      <c r="E1027">
        <f>VLOOKUP(B1027,'B. Store opening dates'!$A$6:$C$2448,2,FALSE)</f>
        <v>2000</v>
      </c>
    </row>
    <row r="1028" spans="1:5" ht="18.75" x14ac:dyDescent="0.3">
      <c r="A1028" s="7">
        <v>2014</v>
      </c>
      <c r="B1028" s="7" t="s">
        <v>135</v>
      </c>
      <c r="C1028" s="7" t="s">
        <v>8</v>
      </c>
      <c r="D1028" s="8">
        <v>488209.48</v>
      </c>
      <c r="E1028">
        <f>VLOOKUP(B1028,'B. Store opening dates'!$A$6:$C$2448,2,FALSE)</f>
        <v>2000</v>
      </c>
    </row>
    <row r="1029" spans="1:5" ht="18.75" x14ac:dyDescent="0.3">
      <c r="A1029" s="7">
        <v>2015</v>
      </c>
      <c r="B1029" s="7" t="s">
        <v>136</v>
      </c>
      <c r="C1029" s="7" t="s">
        <v>5</v>
      </c>
      <c r="D1029" s="8">
        <v>612785.99</v>
      </c>
      <c r="E1029">
        <f>VLOOKUP(B1029,'B. Store opening dates'!$A$6:$C$2448,2,FALSE)</f>
        <v>2000</v>
      </c>
    </row>
    <row r="1030" spans="1:5" ht="18.75" x14ac:dyDescent="0.3">
      <c r="A1030" s="7">
        <v>2014</v>
      </c>
      <c r="B1030" s="7" t="s">
        <v>136</v>
      </c>
      <c r="C1030" s="7" t="s">
        <v>5</v>
      </c>
      <c r="D1030" s="8">
        <v>668082.43999999994</v>
      </c>
      <c r="E1030">
        <f>VLOOKUP(B1030,'B. Store opening dates'!$A$6:$C$2448,2,FALSE)</f>
        <v>2000</v>
      </c>
    </row>
    <row r="1031" spans="1:5" ht="18.75" x14ac:dyDescent="0.3">
      <c r="A1031" s="7">
        <v>2015</v>
      </c>
      <c r="B1031" s="7" t="s">
        <v>136</v>
      </c>
      <c r="C1031" s="7" t="s">
        <v>6</v>
      </c>
      <c r="D1031" s="8">
        <v>235231.23</v>
      </c>
      <c r="E1031">
        <f>VLOOKUP(B1031,'B. Store opening dates'!$A$6:$C$2448,2,FALSE)</f>
        <v>2000</v>
      </c>
    </row>
    <row r="1032" spans="1:5" ht="18.75" x14ac:dyDescent="0.3">
      <c r="A1032" s="7">
        <v>2014</v>
      </c>
      <c r="B1032" s="7" t="s">
        <v>136</v>
      </c>
      <c r="C1032" s="7" t="s">
        <v>6</v>
      </c>
      <c r="D1032" s="8">
        <v>166175.69</v>
      </c>
      <c r="E1032">
        <f>VLOOKUP(B1032,'B. Store opening dates'!$A$6:$C$2448,2,FALSE)</f>
        <v>2000</v>
      </c>
    </row>
    <row r="1033" spans="1:5" ht="18.75" x14ac:dyDescent="0.3">
      <c r="A1033" s="7">
        <v>2015</v>
      </c>
      <c r="B1033" s="7" t="s">
        <v>136</v>
      </c>
      <c r="C1033" s="7" t="s">
        <v>7</v>
      </c>
      <c r="D1033" s="8">
        <v>132888.54999999999</v>
      </c>
      <c r="E1033">
        <f>VLOOKUP(B1033,'B. Store opening dates'!$A$6:$C$2448,2,FALSE)</f>
        <v>2000</v>
      </c>
    </row>
    <row r="1034" spans="1:5" ht="18.75" x14ac:dyDescent="0.3">
      <c r="A1034" s="7">
        <v>2014</v>
      </c>
      <c r="B1034" s="7" t="s">
        <v>136</v>
      </c>
      <c r="C1034" s="7" t="s">
        <v>7</v>
      </c>
      <c r="D1034" s="8">
        <v>140264.49</v>
      </c>
      <c r="E1034">
        <f>VLOOKUP(B1034,'B. Store opening dates'!$A$6:$C$2448,2,FALSE)</f>
        <v>2000</v>
      </c>
    </row>
    <row r="1035" spans="1:5" ht="18.75" x14ac:dyDescent="0.3">
      <c r="A1035" s="7">
        <v>2015</v>
      </c>
      <c r="B1035" s="7" t="s">
        <v>136</v>
      </c>
      <c r="C1035" s="7" t="s">
        <v>8</v>
      </c>
      <c r="D1035" s="8">
        <v>578778.68999999994</v>
      </c>
      <c r="E1035">
        <f>VLOOKUP(B1035,'B. Store opening dates'!$A$6:$C$2448,2,FALSE)</f>
        <v>2000</v>
      </c>
    </row>
    <row r="1036" spans="1:5" ht="18.75" x14ac:dyDescent="0.3">
      <c r="A1036" s="7">
        <v>2014</v>
      </c>
      <c r="B1036" s="7" t="s">
        <v>136</v>
      </c>
      <c r="C1036" s="7" t="s">
        <v>8</v>
      </c>
      <c r="D1036" s="8">
        <v>605172.43000000005</v>
      </c>
      <c r="E1036">
        <f>VLOOKUP(B1036,'B. Store opening dates'!$A$6:$C$2448,2,FALSE)</f>
        <v>2000</v>
      </c>
    </row>
    <row r="1037" spans="1:5" ht="18.75" x14ac:dyDescent="0.3">
      <c r="A1037" s="7">
        <v>2015</v>
      </c>
      <c r="B1037" s="7" t="s">
        <v>137</v>
      </c>
      <c r="C1037" s="7" t="s">
        <v>5</v>
      </c>
      <c r="D1037" s="8">
        <v>559180.07999999996</v>
      </c>
      <c r="E1037">
        <f>VLOOKUP(B1037,'B. Store opening dates'!$A$6:$C$2448,2,FALSE)</f>
        <v>2000</v>
      </c>
    </row>
    <row r="1038" spans="1:5" ht="18.75" x14ac:dyDescent="0.3">
      <c r="A1038" s="7">
        <v>2014</v>
      </c>
      <c r="B1038" s="7" t="s">
        <v>137</v>
      </c>
      <c r="C1038" s="7" t="s">
        <v>5</v>
      </c>
      <c r="D1038" s="8">
        <v>617315.71</v>
      </c>
      <c r="E1038">
        <f>VLOOKUP(B1038,'B. Store opening dates'!$A$6:$C$2448,2,FALSE)</f>
        <v>2000</v>
      </c>
    </row>
    <row r="1039" spans="1:5" ht="18.75" x14ac:dyDescent="0.3">
      <c r="A1039" s="7">
        <v>2015</v>
      </c>
      <c r="B1039" s="7" t="s">
        <v>137</v>
      </c>
      <c r="C1039" s="7" t="s">
        <v>6</v>
      </c>
      <c r="D1039" s="8">
        <v>486911.32</v>
      </c>
      <c r="E1039">
        <f>VLOOKUP(B1039,'B. Store opening dates'!$A$6:$C$2448,2,FALSE)</f>
        <v>2000</v>
      </c>
    </row>
    <row r="1040" spans="1:5" ht="18.75" x14ac:dyDescent="0.3">
      <c r="A1040" s="7">
        <v>2014</v>
      </c>
      <c r="B1040" s="7" t="s">
        <v>137</v>
      </c>
      <c r="C1040" s="7" t="s">
        <v>6</v>
      </c>
      <c r="D1040" s="8">
        <v>342757.58</v>
      </c>
      <c r="E1040">
        <f>VLOOKUP(B1040,'B. Store opening dates'!$A$6:$C$2448,2,FALSE)</f>
        <v>2000</v>
      </c>
    </row>
    <row r="1041" spans="1:5" ht="18.75" x14ac:dyDescent="0.3">
      <c r="A1041" s="7">
        <v>2015</v>
      </c>
      <c r="B1041" s="7" t="s">
        <v>137</v>
      </c>
      <c r="C1041" s="7" t="s">
        <v>7</v>
      </c>
      <c r="D1041" s="8">
        <v>208480.02</v>
      </c>
      <c r="E1041">
        <f>VLOOKUP(B1041,'B. Store opening dates'!$A$6:$C$2448,2,FALSE)</f>
        <v>2000</v>
      </c>
    </row>
    <row r="1042" spans="1:5" ht="18.75" x14ac:dyDescent="0.3">
      <c r="A1042" s="7">
        <v>2014</v>
      </c>
      <c r="B1042" s="7" t="s">
        <v>137</v>
      </c>
      <c r="C1042" s="7" t="s">
        <v>7</v>
      </c>
      <c r="D1042" s="8">
        <v>219157.05</v>
      </c>
      <c r="E1042">
        <f>VLOOKUP(B1042,'B. Store opening dates'!$A$6:$C$2448,2,FALSE)</f>
        <v>2000</v>
      </c>
    </row>
    <row r="1043" spans="1:5" ht="18.75" x14ac:dyDescent="0.3">
      <c r="A1043" s="7">
        <v>2015</v>
      </c>
      <c r="B1043" s="7" t="s">
        <v>137</v>
      </c>
      <c r="C1043" s="7" t="s">
        <v>8</v>
      </c>
      <c r="D1043" s="8">
        <v>468727.06</v>
      </c>
      <c r="E1043">
        <f>VLOOKUP(B1043,'B. Store opening dates'!$A$6:$C$2448,2,FALSE)</f>
        <v>2000</v>
      </c>
    </row>
    <row r="1044" spans="1:5" ht="18.75" x14ac:dyDescent="0.3">
      <c r="A1044" s="7">
        <v>2014</v>
      </c>
      <c r="B1044" s="7" t="s">
        <v>137</v>
      </c>
      <c r="C1044" s="7" t="s">
        <v>8</v>
      </c>
      <c r="D1044" s="8">
        <v>489854.35</v>
      </c>
      <c r="E1044">
        <f>VLOOKUP(B1044,'B. Store opening dates'!$A$6:$C$2448,2,FALSE)</f>
        <v>2000</v>
      </c>
    </row>
    <row r="1045" spans="1:5" ht="18.75" x14ac:dyDescent="0.3">
      <c r="A1045" s="7">
        <v>2015</v>
      </c>
      <c r="B1045" s="7" t="s">
        <v>138</v>
      </c>
      <c r="C1045" s="7" t="s">
        <v>5</v>
      </c>
      <c r="D1045" s="8">
        <v>580256.32999999996</v>
      </c>
      <c r="E1045">
        <f>VLOOKUP(B1045,'B. Store opening dates'!$A$6:$C$2448,2,FALSE)</f>
        <v>2000</v>
      </c>
    </row>
    <row r="1046" spans="1:5" ht="18.75" x14ac:dyDescent="0.3">
      <c r="A1046" s="7">
        <v>2014</v>
      </c>
      <c r="B1046" s="7" t="s">
        <v>138</v>
      </c>
      <c r="C1046" s="7" t="s">
        <v>5</v>
      </c>
      <c r="D1046" s="8">
        <v>637537.12</v>
      </c>
      <c r="E1046">
        <f>VLOOKUP(B1046,'B. Store opening dates'!$A$6:$C$2448,2,FALSE)</f>
        <v>2000</v>
      </c>
    </row>
    <row r="1047" spans="1:5" ht="18.75" x14ac:dyDescent="0.3">
      <c r="A1047" s="7">
        <v>2015</v>
      </c>
      <c r="B1047" s="7" t="s">
        <v>138</v>
      </c>
      <c r="C1047" s="7" t="s">
        <v>6</v>
      </c>
      <c r="D1047" s="8">
        <v>261046.37</v>
      </c>
      <c r="E1047">
        <f>VLOOKUP(B1047,'B. Store opening dates'!$A$6:$C$2448,2,FALSE)</f>
        <v>2000</v>
      </c>
    </row>
    <row r="1048" spans="1:5" ht="18.75" x14ac:dyDescent="0.3">
      <c r="A1048" s="7">
        <v>2014</v>
      </c>
      <c r="B1048" s="7" t="s">
        <v>138</v>
      </c>
      <c r="C1048" s="7" t="s">
        <v>6</v>
      </c>
      <c r="D1048" s="8">
        <v>187846.93</v>
      </c>
      <c r="E1048">
        <f>VLOOKUP(B1048,'B. Store opening dates'!$A$6:$C$2448,2,FALSE)</f>
        <v>2000</v>
      </c>
    </row>
    <row r="1049" spans="1:5" ht="18.75" x14ac:dyDescent="0.3">
      <c r="A1049" s="7">
        <v>2015</v>
      </c>
      <c r="B1049" s="7" t="s">
        <v>138</v>
      </c>
      <c r="C1049" s="7" t="s">
        <v>7</v>
      </c>
      <c r="D1049" s="8">
        <v>126246.89</v>
      </c>
      <c r="E1049">
        <f>VLOOKUP(B1049,'B. Store opening dates'!$A$6:$C$2448,2,FALSE)</f>
        <v>2000</v>
      </c>
    </row>
    <row r="1050" spans="1:5" ht="18.75" x14ac:dyDescent="0.3">
      <c r="A1050" s="7">
        <v>2014</v>
      </c>
      <c r="B1050" s="7" t="s">
        <v>138</v>
      </c>
      <c r="C1050" s="7" t="s">
        <v>7</v>
      </c>
      <c r="D1050" s="8">
        <v>132387.29</v>
      </c>
      <c r="E1050">
        <f>VLOOKUP(B1050,'B. Store opening dates'!$A$6:$C$2448,2,FALSE)</f>
        <v>2000</v>
      </c>
    </row>
    <row r="1051" spans="1:5" ht="18.75" x14ac:dyDescent="0.3">
      <c r="A1051" s="7">
        <v>2015</v>
      </c>
      <c r="B1051" s="7" t="s">
        <v>138</v>
      </c>
      <c r="C1051" s="7" t="s">
        <v>8</v>
      </c>
      <c r="D1051" s="8">
        <v>731966.73</v>
      </c>
      <c r="E1051">
        <f>VLOOKUP(B1051,'B. Store opening dates'!$A$6:$C$2448,2,FALSE)</f>
        <v>2000</v>
      </c>
    </row>
    <row r="1052" spans="1:5" ht="18.75" x14ac:dyDescent="0.3">
      <c r="A1052" s="7">
        <v>2014</v>
      </c>
      <c r="B1052" s="7" t="s">
        <v>138</v>
      </c>
      <c r="C1052" s="7" t="s">
        <v>8</v>
      </c>
      <c r="D1052" s="8">
        <v>754443</v>
      </c>
      <c r="E1052">
        <f>VLOOKUP(B1052,'B. Store opening dates'!$A$6:$C$2448,2,FALSE)</f>
        <v>2000</v>
      </c>
    </row>
    <row r="1053" spans="1:5" ht="18.75" x14ac:dyDescent="0.3">
      <c r="A1053" s="7">
        <v>2015</v>
      </c>
      <c r="B1053" s="7" t="s">
        <v>139</v>
      </c>
      <c r="C1053" s="7" t="s">
        <v>5</v>
      </c>
      <c r="D1053" s="8">
        <v>607564.68000000005</v>
      </c>
      <c r="E1053">
        <f>VLOOKUP(B1053,'B. Store opening dates'!$A$6:$C$2448,2,FALSE)</f>
        <v>2000</v>
      </c>
    </row>
    <row r="1054" spans="1:5" ht="18.75" x14ac:dyDescent="0.3">
      <c r="A1054" s="7">
        <v>2014</v>
      </c>
      <c r="B1054" s="7" t="s">
        <v>139</v>
      </c>
      <c r="C1054" s="7" t="s">
        <v>5</v>
      </c>
      <c r="D1054" s="8">
        <v>665021.56999999995</v>
      </c>
      <c r="E1054">
        <f>VLOOKUP(B1054,'B. Store opening dates'!$A$6:$C$2448,2,FALSE)</f>
        <v>2000</v>
      </c>
    </row>
    <row r="1055" spans="1:5" ht="18.75" x14ac:dyDescent="0.3">
      <c r="A1055" s="7">
        <v>2015</v>
      </c>
      <c r="B1055" s="7" t="s">
        <v>139</v>
      </c>
      <c r="C1055" s="7" t="s">
        <v>6</v>
      </c>
      <c r="D1055" s="8">
        <v>216970.13</v>
      </c>
      <c r="E1055">
        <f>VLOOKUP(B1055,'B. Store opening dates'!$A$6:$C$2448,2,FALSE)</f>
        <v>2000</v>
      </c>
    </row>
    <row r="1056" spans="1:5" ht="18.75" x14ac:dyDescent="0.3">
      <c r="A1056" s="7">
        <v>2014</v>
      </c>
      <c r="B1056" s="7" t="s">
        <v>139</v>
      </c>
      <c r="C1056" s="7" t="s">
        <v>6</v>
      </c>
      <c r="D1056" s="8">
        <v>159258.59</v>
      </c>
      <c r="E1056">
        <f>VLOOKUP(B1056,'B. Store opening dates'!$A$6:$C$2448,2,FALSE)</f>
        <v>2000</v>
      </c>
    </row>
    <row r="1057" spans="1:5" ht="18.75" x14ac:dyDescent="0.3">
      <c r="A1057" s="7">
        <v>2015</v>
      </c>
      <c r="B1057" s="7" t="s">
        <v>139</v>
      </c>
      <c r="C1057" s="7" t="s">
        <v>7</v>
      </c>
      <c r="D1057" s="8">
        <v>219096.41</v>
      </c>
      <c r="E1057">
        <f>VLOOKUP(B1057,'B. Store opening dates'!$A$6:$C$2448,2,FALSE)</f>
        <v>2000</v>
      </c>
    </row>
    <row r="1058" spans="1:5" ht="18.75" x14ac:dyDescent="0.3">
      <c r="A1058" s="7">
        <v>2014</v>
      </c>
      <c r="B1058" s="7" t="s">
        <v>139</v>
      </c>
      <c r="C1058" s="7" t="s">
        <v>7</v>
      </c>
      <c r="D1058" s="8">
        <v>228997.72</v>
      </c>
      <c r="E1058">
        <f>VLOOKUP(B1058,'B. Store opening dates'!$A$6:$C$2448,2,FALSE)</f>
        <v>2000</v>
      </c>
    </row>
    <row r="1059" spans="1:5" ht="18.75" x14ac:dyDescent="0.3">
      <c r="A1059" s="7">
        <v>2015</v>
      </c>
      <c r="B1059" s="7" t="s">
        <v>139</v>
      </c>
      <c r="C1059" s="7" t="s">
        <v>8</v>
      </c>
      <c r="D1059" s="8">
        <v>626491.65</v>
      </c>
      <c r="E1059">
        <f>VLOOKUP(B1059,'B. Store opening dates'!$A$6:$C$2448,2,FALSE)</f>
        <v>2000</v>
      </c>
    </row>
    <row r="1060" spans="1:5" ht="18.75" x14ac:dyDescent="0.3">
      <c r="A1060" s="7">
        <v>2014</v>
      </c>
      <c r="B1060" s="7" t="s">
        <v>139</v>
      </c>
      <c r="C1060" s="7" t="s">
        <v>8</v>
      </c>
      <c r="D1060" s="8">
        <v>653434.87</v>
      </c>
      <c r="E1060">
        <f>VLOOKUP(B1060,'B. Store opening dates'!$A$6:$C$2448,2,FALSE)</f>
        <v>2000</v>
      </c>
    </row>
    <row r="1061" spans="1:5" ht="18.75" x14ac:dyDescent="0.3">
      <c r="A1061" s="7">
        <v>2015</v>
      </c>
      <c r="B1061" s="7" t="s">
        <v>140</v>
      </c>
      <c r="C1061" s="7" t="s">
        <v>5</v>
      </c>
      <c r="D1061" s="8">
        <v>539333.62</v>
      </c>
      <c r="E1061">
        <f>VLOOKUP(B1061,'B. Store opening dates'!$A$6:$C$2448,2,FALSE)</f>
        <v>2000</v>
      </c>
    </row>
    <row r="1062" spans="1:5" ht="18.75" x14ac:dyDescent="0.3">
      <c r="A1062" s="7">
        <v>2014</v>
      </c>
      <c r="B1062" s="7" t="s">
        <v>140</v>
      </c>
      <c r="C1062" s="7" t="s">
        <v>5</v>
      </c>
      <c r="D1062" s="8">
        <v>595701.84</v>
      </c>
      <c r="E1062">
        <f>VLOOKUP(B1062,'B. Store opening dates'!$A$6:$C$2448,2,FALSE)</f>
        <v>2000</v>
      </c>
    </row>
    <row r="1063" spans="1:5" ht="18.75" x14ac:dyDescent="0.3">
      <c r="A1063" s="7">
        <v>2015</v>
      </c>
      <c r="B1063" s="7" t="s">
        <v>140</v>
      </c>
      <c r="C1063" s="7" t="s">
        <v>6</v>
      </c>
      <c r="D1063" s="8">
        <v>570589.56000000006</v>
      </c>
      <c r="E1063">
        <f>VLOOKUP(B1063,'B. Store opening dates'!$A$6:$C$2448,2,FALSE)</f>
        <v>2000</v>
      </c>
    </row>
    <row r="1064" spans="1:5" ht="18.75" x14ac:dyDescent="0.3">
      <c r="A1064" s="7">
        <v>2014</v>
      </c>
      <c r="B1064" s="7" t="s">
        <v>140</v>
      </c>
      <c r="C1064" s="7" t="s">
        <v>6</v>
      </c>
      <c r="D1064" s="8">
        <v>396071.7</v>
      </c>
      <c r="E1064">
        <f>VLOOKUP(B1064,'B. Store opening dates'!$A$6:$C$2448,2,FALSE)</f>
        <v>2000</v>
      </c>
    </row>
    <row r="1065" spans="1:5" ht="18.75" x14ac:dyDescent="0.3">
      <c r="A1065" s="7">
        <v>2015</v>
      </c>
      <c r="B1065" s="7" t="s">
        <v>140</v>
      </c>
      <c r="C1065" s="7" t="s">
        <v>7</v>
      </c>
      <c r="D1065" s="8">
        <v>205583.35999999999</v>
      </c>
      <c r="E1065">
        <f>VLOOKUP(B1065,'B. Store opening dates'!$A$6:$C$2448,2,FALSE)</f>
        <v>2000</v>
      </c>
    </row>
    <row r="1066" spans="1:5" ht="18.75" x14ac:dyDescent="0.3">
      <c r="A1066" s="7">
        <v>2014</v>
      </c>
      <c r="B1066" s="7" t="s">
        <v>140</v>
      </c>
      <c r="C1066" s="7" t="s">
        <v>7</v>
      </c>
      <c r="D1066" s="8">
        <v>218649.91</v>
      </c>
      <c r="E1066">
        <f>VLOOKUP(B1066,'B. Store opening dates'!$A$6:$C$2448,2,FALSE)</f>
        <v>2000</v>
      </c>
    </row>
    <row r="1067" spans="1:5" ht="18.75" x14ac:dyDescent="0.3">
      <c r="A1067" s="7">
        <v>2015</v>
      </c>
      <c r="B1067" s="7" t="s">
        <v>140</v>
      </c>
      <c r="C1067" s="7" t="s">
        <v>8</v>
      </c>
      <c r="D1067" s="8">
        <v>620248.9</v>
      </c>
      <c r="E1067">
        <f>VLOOKUP(B1067,'B. Store opening dates'!$A$6:$C$2448,2,FALSE)</f>
        <v>2000</v>
      </c>
    </row>
    <row r="1068" spans="1:5" ht="18.75" x14ac:dyDescent="0.3">
      <c r="A1068" s="7">
        <v>2014</v>
      </c>
      <c r="B1068" s="7" t="s">
        <v>140</v>
      </c>
      <c r="C1068" s="7" t="s">
        <v>8</v>
      </c>
      <c r="D1068" s="8">
        <v>648333.62</v>
      </c>
      <c r="E1068">
        <f>VLOOKUP(B1068,'B. Store opening dates'!$A$6:$C$2448,2,FALSE)</f>
        <v>2000</v>
      </c>
    </row>
    <row r="1069" spans="1:5" ht="18.75" x14ac:dyDescent="0.3">
      <c r="A1069" s="7">
        <v>2015</v>
      </c>
      <c r="B1069" s="7" t="s">
        <v>141</v>
      </c>
      <c r="C1069" s="7" t="s">
        <v>5</v>
      </c>
      <c r="D1069" s="8">
        <v>548823.5</v>
      </c>
      <c r="E1069">
        <f>VLOOKUP(B1069,'B. Store opening dates'!$A$6:$C$2448,2,FALSE)</f>
        <v>2000</v>
      </c>
    </row>
    <row r="1070" spans="1:5" ht="18.75" x14ac:dyDescent="0.3">
      <c r="A1070" s="7">
        <v>2014</v>
      </c>
      <c r="B1070" s="7" t="s">
        <v>141</v>
      </c>
      <c r="C1070" s="7" t="s">
        <v>5</v>
      </c>
      <c r="D1070" s="8">
        <v>607513.81999999995</v>
      </c>
      <c r="E1070">
        <f>VLOOKUP(B1070,'B. Store opening dates'!$A$6:$C$2448,2,FALSE)</f>
        <v>2000</v>
      </c>
    </row>
    <row r="1071" spans="1:5" ht="18.75" x14ac:dyDescent="0.3">
      <c r="A1071" s="7">
        <v>2015</v>
      </c>
      <c r="B1071" s="7" t="s">
        <v>141</v>
      </c>
      <c r="C1071" s="7" t="s">
        <v>6</v>
      </c>
      <c r="D1071" s="8">
        <v>547469.64</v>
      </c>
      <c r="E1071">
        <f>VLOOKUP(B1071,'B. Store opening dates'!$A$6:$C$2448,2,FALSE)</f>
        <v>2000</v>
      </c>
    </row>
    <row r="1072" spans="1:5" ht="18.75" x14ac:dyDescent="0.3">
      <c r="A1072" s="7">
        <v>2014</v>
      </c>
      <c r="B1072" s="7" t="s">
        <v>141</v>
      </c>
      <c r="C1072" s="7" t="s">
        <v>6</v>
      </c>
      <c r="D1072" s="8">
        <v>406610.5</v>
      </c>
      <c r="E1072">
        <f>VLOOKUP(B1072,'B. Store opening dates'!$A$6:$C$2448,2,FALSE)</f>
        <v>2000</v>
      </c>
    </row>
    <row r="1073" spans="1:5" ht="18.75" x14ac:dyDescent="0.3">
      <c r="A1073" s="7">
        <v>2015</v>
      </c>
      <c r="B1073" s="7" t="s">
        <v>141</v>
      </c>
      <c r="C1073" s="7" t="s">
        <v>7</v>
      </c>
      <c r="D1073" s="8">
        <v>159595.87</v>
      </c>
      <c r="E1073">
        <f>VLOOKUP(B1073,'B. Store opening dates'!$A$6:$C$2448,2,FALSE)</f>
        <v>2000</v>
      </c>
    </row>
    <row r="1074" spans="1:5" ht="18.75" x14ac:dyDescent="0.3">
      <c r="A1074" s="7">
        <v>2014</v>
      </c>
      <c r="B1074" s="7" t="s">
        <v>141</v>
      </c>
      <c r="C1074" s="7" t="s">
        <v>7</v>
      </c>
      <c r="D1074" s="8">
        <v>168002.62</v>
      </c>
      <c r="E1074">
        <f>VLOOKUP(B1074,'B. Store opening dates'!$A$6:$C$2448,2,FALSE)</f>
        <v>2000</v>
      </c>
    </row>
    <row r="1075" spans="1:5" ht="18.75" x14ac:dyDescent="0.3">
      <c r="A1075" s="7">
        <v>2015</v>
      </c>
      <c r="B1075" s="7" t="s">
        <v>141</v>
      </c>
      <c r="C1075" s="7" t="s">
        <v>8</v>
      </c>
      <c r="D1075" s="8">
        <v>662343.17000000004</v>
      </c>
      <c r="E1075">
        <f>VLOOKUP(B1075,'B. Store opening dates'!$A$6:$C$2448,2,FALSE)</f>
        <v>2000</v>
      </c>
    </row>
    <row r="1076" spans="1:5" ht="18.75" x14ac:dyDescent="0.3">
      <c r="A1076" s="7">
        <v>2014</v>
      </c>
      <c r="B1076" s="7" t="s">
        <v>141</v>
      </c>
      <c r="C1076" s="7" t="s">
        <v>8</v>
      </c>
      <c r="D1076" s="8">
        <v>694130.52</v>
      </c>
      <c r="E1076">
        <f>VLOOKUP(B1076,'B. Store opening dates'!$A$6:$C$2448,2,FALSE)</f>
        <v>2000</v>
      </c>
    </row>
    <row r="1077" spans="1:5" ht="18.75" x14ac:dyDescent="0.3">
      <c r="A1077" s="7">
        <v>2015</v>
      </c>
      <c r="B1077" s="7" t="s">
        <v>142</v>
      </c>
      <c r="C1077" s="7" t="s">
        <v>5</v>
      </c>
      <c r="D1077" s="8">
        <v>647521.25</v>
      </c>
      <c r="E1077">
        <f>VLOOKUP(B1077,'B. Store opening dates'!$A$6:$C$2448,2,FALSE)</f>
        <v>2000</v>
      </c>
    </row>
    <row r="1078" spans="1:5" ht="18.75" x14ac:dyDescent="0.3">
      <c r="A1078" s="7">
        <v>2014</v>
      </c>
      <c r="B1078" s="7" t="s">
        <v>142</v>
      </c>
      <c r="C1078" s="7" t="s">
        <v>5</v>
      </c>
      <c r="D1078" s="8">
        <v>709816.31999999995</v>
      </c>
      <c r="E1078">
        <f>VLOOKUP(B1078,'B. Store opening dates'!$A$6:$C$2448,2,FALSE)</f>
        <v>2000</v>
      </c>
    </row>
    <row r="1079" spans="1:5" ht="18.75" x14ac:dyDescent="0.3">
      <c r="A1079" s="7">
        <v>2015</v>
      </c>
      <c r="B1079" s="7" t="s">
        <v>142</v>
      </c>
      <c r="C1079" s="7" t="s">
        <v>6</v>
      </c>
      <c r="D1079" s="8">
        <v>225431.95</v>
      </c>
      <c r="E1079">
        <f>VLOOKUP(B1079,'B. Store opening dates'!$A$6:$C$2448,2,FALSE)</f>
        <v>2000</v>
      </c>
    </row>
    <row r="1080" spans="1:5" ht="18.75" x14ac:dyDescent="0.3">
      <c r="A1080" s="7">
        <v>2014</v>
      </c>
      <c r="B1080" s="7" t="s">
        <v>142</v>
      </c>
      <c r="C1080" s="7" t="s">
        <v>6</v>
      </c>
      <c r="D1080" s="8">
        <v>157757.01</v>
      </c>
      <c r="E1080">
        <f>VLOOKUP(B1080,'B. Store opening dates'!$A$6:$C$2448,2,FALSE)</f>
        <v>2000</v>
      </c>
    </row>
    <row r="1081" spans="1:5" ht="18.75" x14ac:dyDescent="0.3">
      <c r="A1081" s="7">
        <v>2015</v>
      </c>
      <c r="B1081" s="7" t="s">
        <v>142</v>
      </c>
      <c r="C1081" s="7" t="s">
        <v>7</v>
      </c>
      <c r="D1081" s="8">
        <v>199893.32</v>
      </c>
      <c r="E1081">
        <f>VLOOKUP(B1081,'B. Store opening dates'!$A$6:$C$2448,2,FALSE)</f>
        <v>2000</v>
      </c>
    </row>
    <row r="1082" spans="1:5" ht="18.75" x14ac:dyDescent="0.3">
      <c r="A1082" s="7">
        <v>2014</v>
      </c>
      <c r="B1082" s="7" t="s">
        <v>142</v>
      </c>
      <c r="C1082" s="7" t="s">
        <v>7</v>
      </c>
      <c r="D1082" s="8">
        <v>211687.8</v>
      </c>
      <c r="E1082">
        <f>VLOOKUP(B1082,'B. Store opening dates'!$A$6:$C$2448,2,FALSE)</f>
        <v>2000</v>
      </c>
    </row>
    <row r="1083" spans="1:5" ht="18.75" x14ac:dyDescent="0.3">
      <c r="A1083" s="7">
        <v>2015</v>
      </c>
      <c r="B1083" s="7" t="s">
        <v>142</v>
      </c>
      <c r="C1083" s="7" t="s">
        <v>8</v>
      </c>
      <c r="D1083" s="8">
        <v>631333.69999999995</v>
      </c>
      <c r="E1083">
        <f>VLOOKUP(B1083,'B. Store opening dates'!$A$6:$C$2448,2,FALSE)</f>
        <v>2000</v>
      </c>
    </row>
    <row r="1084" spans="1:5" ht="18.75" x14ac:dyDescent="0.3">
      <c r="A1084" s="7">
        <v>2014</v>
      </c>
      <c r="B1084" s="7" t="s">
        <v>142</v>
      </c>
      <c r="C1084" s="7" t="s">
        <v>8</v>
      </c>
      <c r="D1084" s="8">
        <v>653952.99</v>
      </c>
      <c r="E1084">
        <f>VLOOKUP(B1084,'B. Store opening dates'!$A$6:$C$2448,2,FALSE)</f>
        <v>2000</v>
      </c>
    </row>
    <row r="1085" spans="1:5" ht="18.75" x14ac:dyDescent="0.3">
      <c r="A1085" s="7">
        <v>2015</v>
      </c>
      <c r="B1085" s="7" t="s">
        <v>143</v>
      </c>
      <c r="C1085" s="7" t="s">
        <v>5</v>
      </c>
      <c r="D1085" s="8">
        <v>846986.23999999999</v>
      </c>
      <c r="E1085">
        <f>VLOOKUP(B1085,'B. Store opening dates'!$A$6:$C$2448,2,FALSE)</f>
        <v>2000</v>
      </c>
    </row>
    <row r="1086" spans="1:5" ht="18.75" x14ac:dyDescent="0.3">
      <c r="A1086" s="7">
        <v>2014</v>
      </c>
      <c r="B1086" s="7" t="s">
        <v>143</v>
      </c>
      <c r="C1086" s="7" t="s">
        <v>5</v>
      </c>
      <c r="D1086" s="8">
        <v>934207.4</v>
      </c>
      <c r="E1086">
        <f>VLOOKUP(B1086,'B. Store opening dates'!$A$6:$C$2448,2,FALSE)</f>
        <v>2000</v>
      </c>
    </row>
    <row r="1087" spans="1:5" ht="18.75" x14ac:dyDescent="0.3">
      <c r="A1087" s="7">
        <v>2015</v>
      </c>
      <c r="B1087" s="7" t="s">
        <v>143</v>
      </c>
      <c r="C1087" s="7" t="s">
        <v>6</v>
      </c>
      <c r="D1087" s="8">
        <v>262232.07</v>
      </c>
      <c r="E1087">
        <f>VLOOKUP(B1087,'B. Store opening dates'!$A$6:$C$2448,2,FALSE)</f>
        <v>2000</v>
      </c>
    </row>
    <row r="1088" spans="1:5" ht="18.75" x14ac:dyDescent="0.3">
      <c r="A1088" s="7">
        <v>2014</v>
      </c>
      <c r="B1088" s="7" t="s">
        <v>143</v>
      </c>
      <c r="C1088" s="7" t="s">
        <v>6</v>
      </c>
      <c r="D1088" s="8">
        <v>192753.78</v>
      </c>
      <c r="E1088">
        <f>VLOOKUP(B1088,'B. Store opening dates'!$A$6:$C$2448,2,FALSE)</f>
        <v>2000</v>
      </c>
    </row>
    <row r="1089" spans="1:5" ht="18.75" x14ac:dyDescent="0.3">
      <c r="A1089" s="7">
        <v>2015</v>
      </c>
      <c r="B1089" s="7" t="s">
        <v>143</v>
      </c>
      <c r="C1089" s="7" t="s">
        <v>7</v>
      </c>
      <c r="D1089" s="8">
        <v>189394.92</v>
      </c>
      <c r="E1089">
        <f>VLOOKUP(B1089,'B. Store opening dates'!$A$6:$C$2448,2,FALSE)</f>
        <v>2000</v>
      </c>
    </row>
    <row r="1090" spans="1:5" ht="18.75" x14ac:dyDescent="0.3">
      <c r="A1090" s="7">
        <v>2014</v>
      </c>
      <c r="B1090" s="7" t="s">
        <v>143</v>
      </c>
      <c r="C1090" s="7" t="s">
        <v>7</v>
      </c>
      <c r="D1090" s="8">
        <v>199631.16</v>
      </c>
      <c r="E1090">
        <f>VLOOKUP(B1090,'B. Store opening dates'!$A$6:$C$2448,2,FALSE)</f>
        <v>2000</v>
      </c>
    </row>
    <row r="1091" spans="1:5" ht="18.75" x14ac:dyDescent="0.3">
      <c r="A1091" s="7">
        <v>2015</v>
      </c>
      <c r="B1091" s="7" t="s">
        <v>143</v>
      </c>
      <c r="C1091" s="7" t="s">
        <v>8</v>
      </c>
      <c r="D1091" s="8">
        <v>443984.42</v>
      </c>
      <c r="E1091">
        <f>VLOOKUP(B1091,'B. Store opening dates'!$A$6:$C$2448,2,FALSE)</f>
        <v>2000</v>
      </c>
    </row>
    <row r="1092" spans="1:5" ht="18.75" x14ac:dyDescent="0.3">
      <c r="A1092" s="7">
        <v>2014</v>
      </c>
      <c r="B1092" s="7" t="s">
        <v>143</v>
      </c>
      <c r="C1092" s="7" t="s">
        <v>8</v>
      </c>
      <c r="D1092" s="8">
        <v>463513.79</v>
      </c>
      <c r="E1092">
        <f>VLOOKUP(B1092,'B. Store opening dates'!$A$6:$C$2448,2,FALSE)</f>
        <v>2000</v>
      </c>
    </row>
    <row r="1093" spans="1:5" ht="18.75" x14ac:dyDescent="0.3">
      <c r="A1093" s="7">
        <v>2015</v>
      </c>
      <c r="B1093" s="7" t="s">
        <v>144</v>
      </c>
      <c r="C1093" s="7" t="s">
        <v>5</v>
      </c>
      <c r="D1093" s="8">
        <v>485970.6</v>
      </c>
      <c r="E1093">
        <f>VLOOKUP(B1093,'B. Store opening dates'!$A$6:$C$2448,2,FALSE)</f>
        <v>2000</v>
      </c>
    </row>
    <row r="1094" spans="1:5" ht="18.75" x14ac:dyDescent="0.3">
      <c r="A1094" s="7">
        <v>2014</v>
      </c>
      <c r="B1094" s="7" t="s">
        <v>144</v>
      </c>
      <c r="C1094" s="7" t="s">
        <v>5</v>
      </c>
      <c r="D1094" s="8">
        <v>535493.37</v>
      </c>
      <c r="E1094">
        <f>VLOOKUP(B1094,'B. Store opening dates'!$A$6:$C$2448,2,FALSE)</f>
        <v>2000</v>
      </c>
    </row>
    <row r="1095" spans="1:5" ht="18.75" x14ac:dyDescent="0.3">
      <c r="A1095" s="7">
        <v>2015</v>
      </c>
      <c r="B1095" s="7" t="s">
        <v>144</v>
      </c>
      <c r="C1095" s="7" t="s">
        <v>6</v>
      </c>
      <c r="D1095" s="8">
        <v>238947.54</v>
      </c>
      <c r="E1095">
        <f>VLOOKUP(B1095,'B. Store opening dates'!$A$6:$C$2448,2,FALSE)</f>
        <v>2000</v>
      </c>
    </row>
    <row r="1096" spans="1:5" ht="18.75" x14ac:dyDescent="0.3">
      <c r="A1096" s="7">
        <v>2014</v>
      </c>
      <c r="B1096" s="7" t="s">
        <v>144</v>
      </c>
      <c r="C1096" s="7" t="s">
        <v>6</v>
      </c>
      <c r="D1096" s="8">
        <v>168796.28</v>
      </c>
      <c r="E1096">
        <f>VLOOKUP(B1096,'B. Store opening dates'!$A$6:$C$2448,2,FALSE)</f>
        <v>2000</v>
      </c>
    </row>
    <row r="1097" spans="1:5" ht="18.75" x14ac:dyDescent="0.3">
      <c r="A1097" s="7">
        <v>2015</v>
      </c>
      <c r="B1097" s="7" t="s">
        <v>144</v>
      </c>
      <c r="C1097" s="7" t="s">
        <v>7</v>
      </c>
      <c r="D1097" s="8">
        <v>148022.57999999999</v>
      </c>
      <c r="E1097">
        <f>VLOOKUP(B1097,'B. Store opening dates'!$A$6:$C$2448,2,FALSE)</f>
        <v>2000</v>
      </c>
    </row>
    <row r="1098" spans="1:5" ht="18.75" x14ac:dyDescent="0.3">
      <c r="A1098" s="7">
        <v>2014</v>
      </c>
      <c r="B1098" s="7" t="s">
        <v>144</v>
      </c>
      <c r="C1098" s="7" t="s">
        <v>7</v>
      </c>
      <c r="D1098" s="8">
        <v>156563.78</v>
      </c>
      <c r="E1098">
        <f>VLOOKUP(B1098,'B. Store opening dates'!$A$6:$C$2448,2,FALSE)</f>
        <v>2000</v>
      </c>
    </row>
    <row r="1099" spans="1:5" ht="18.75" x14ac:dyDescent="0.3">
      <c r="A1099" s="7">
        <v>2015</v>
      </c>
      <c r="B1099" s="7" t="s">
        <v>144</v>
      </c>
      <c r="C1099" s="7" t="s">
        <v>8</v>
      </c>
      <c r="D1099" s="8">
        <v>776849.53</v>
      </c>
      <c r="E1099">
        <f>VLOOKUP(B1099,'B. Store opening dates'!$A$6:$C$2448,2,FALSE)</f>
        <v>2000</v>
      </c>
    </row>
    <row r="1100" spans="1:5" ht="18.75" x14ac:dyDescent="0.3">
      <c r="A1100" s="7">
        <v>2014</v>
      </c>
      <c r="B1100" s="7" t="s">
        <v>144</v>
      </c>
      <c r="C1100" s="7" t="s">
        <v>8</v>
      </c>
      <c r="D1100" s="8">
        <v>802418.85</v>
      </c>
      <c r="E1100">
        <f>VLOOKUP(B1100,'B. Store opening dates'!$A$6:$C$2448,2,FALSE)</f>
        <v>2000</v>
      </c>
    </row>
    <row r="1101" spans="1:5" ht="18.75" x14ac:dyDescent="0.3">
      <c r="A1101" s="7">
        <v>2015</v>
      </c>
      <c r="B1101" s="7" t="s">
        <v>145</v>
      </c>
      <c r="C1101" s="7" t="s">
        <v>5</v>
      </c>
      <c r="D1101" s="8">
        <v>748019.01</v>
      </c>
      <c r="E1101">
        <f>VLOOKUP(B1101,'B. Store opening dates'!$A$6:$C$2448,2,FALSE)</f>
        <v>2000</v>
      </c>
    </row>
    <row r="1102" spans="1:5" ht="18.75" x14ac:dyDescent="0.3">
      <c r="A1102" s="7">
        <v>2014</v>
      </c>
      <c r="B1102" s="7" t="s">
        <v>145</v>
      </c>
      <c r="C1102" s="7" t="s">
        <v>5</v>
      </c>
      <c r="D1102" s="8">
        <v>821875.39</v>
      </c>
      <c r="E1102">
        <f>VLOOKUP(B1102,'B. Store opening dates'!$A$6:$C$2448,2,FALSE)</f>
        <v>2000</v>
      </c>
    </row>
    <row r="1103" spans="1:5" ht="18.75" x14ac:dyDescent="0.3">
      <c r="A1103" s="7">
        <v>2015</v>
      </c>
      <c r="B1103" s="7" t="s">
        <v>145</v>
      </c>
      <c r="C1103" s="7" t="s">
        <v>6</v>
      </c>
      <c r="D1103" s="8">
        <v>357040.66</v>
      </c>
      <c r="E1103">
        <f>VLOOKUP(B1103,'B. Store opening dates'!$A$6:$C$2448,2,FALSE)</f>
        <v>2000</v>
      </c>
    </row>
    <row r="1104" spans="1:5" ht="18.75" x14ac:dyDescent="0.3">
      <c r="A1104" s="7">
        <v>2014</v>
      </c>
      <c r="B1104" s="7" t="s">
        <v>145</v>
      </c>
      <c r="C1104" s="7" t="s">
        <v>6</v>
      </c>
      <c r="D1104" s="8">
        <v>252017.12</v>
      </c>
      <c r="E1104">
        <f>VLOOKUP(B1104,'B. Store opening dates'!$A$6:$C$2448,2,FALSE)</f>
        <v>2000</v>
      </c>
    </row>
    <row r="1105" spans="1:5" ht="18.75" x14ac:dyDescent="0.3">
      <c r="A1105" s="7">
        <v>2015</v>
      </c>
      <c r="B1105" s="7" t="s">
        <v>145</v>
      </c>
      <c r="C1105" s="7" t="s">
        <v>7</v>
      </c>
      <c r="D1105" s="8">
        <v>198627.96</v>
      </c>
      <c r="E1105">
        <f>VLOOKUP(B1105,'B. Store opening dates'!$A$6:$C$2448,2,FALSE)</f>
        <v>2000</v>
      </c>
    </row>
    <row r="1106" spans="1:5" ht="18.75" x14ac:dyDescent="0.3">
      <c r="A1106" s="7">
        <v>2014</v>
      </c>
      <c r="B1106" s="7" t="s">
        <v>145</v>
      </c>
      <c r="C1106" s="7" t="s">
        <v>7</v>
      </c>
      <c r="D1106" s="8">
        <v>208651.05</v>
      </c>
      <c r="E1106">
        <f>VLOOKUP(B1106,'B. Store opening dates'!$A$6:$C$2448,2,FALSE)</f>
        <v>2000</v>
      </c>
    </row>
    <row r="1107" spans="1:5" ht="18.75" x14ac:dyDescent="0.3">
      <c r="A1107" s="7">
        <v>2015</v>
      </c>
      <c r="B1107" s="7" t="s">
        <v>145</v>
      </c>
      <c r="C1107" s="7" t="s">
        <v>8</v>
      </c>
      <c r="D1107" s="8">
        <v>528585.56000000006</v>
      </c>
      <c r="E1107">
        <f>VLOOKUP(B1107,'B. Store opening dates'!$A$6:$C$2448,2,FALSE)</f>
        <v>2000</v>
      </c>
    </row>
    <row r="1108" spans="1:5" ht="18.75" x14ac:dyDescent="0.3">
      <c r="A1108" s="7">
        <v>2014</v>
      </c>
      <c r="B1108" s="7" t="s">
        <v>145</v>
      </c>
      <c r="C1108" s="7" t="s">
        <v>8</v>
      </c>
      <c r="D1108" s="8">
        <v>554872.30000000005</v>
      </c>
      <c r="E1108">
        <f>VLOOKUP(B1108,'B. Store opening dates'!$A$6:$C$2448,2,FALSE)</f>
        <v>2000</v>
      </c>
    </row>
    <row r="1109" spans="1:5" ht="18.75" x14ac:dyDescent="0.3">
      <c r="A1109" s="7">
        <v>2015</v>
      </c>
      <c r="B1109" s="7" t="s">
        <v>146</v>
      </c>
      <c r="C1109" s="7" t="s">
        <v>5</v>
      </c>
      <c r="D1109" s="8">
        <v>562061.42000000004</v>
      </c>
      <c r="E1109">
        <f>VLOOKUP(B1109,'B. Store opening dates'!$A$6:$C$2448,2,FALSE)</f>
        <v>2000</v>
      </c>
    </row>
    <row r="1110" spans="1:5" ht="18.75" x14ac:dyDescent="0.3">
      <c r="A1110" s="7">
        <v>2014</v>
      </c>
      <c r="B1110" s="7" t="s">
        <v>146</v>
      </c>
      <c r="C1110" s="7" t="s">
        <v>5</v>
      </c>
      <c r="D1110" s="8">
        <v>616770.64</v>
      </c>
      <c r="E1110">
        <f>VLOOKUP(B1110,'B. Store opening dates'!$A$6:$C$2448,2,FALSE)</f>
        <v>2000</v>
      </c>
    </row>
    <row r="1111" spans="1:5" ht="18.75" x14ac:dyDescent="0.3">
      <c r="A1111" s="7">
        <v>2015</v>
      </c>
      <c r="B1111" s="7" t="s">
        <v>146</v>
      </c>
      <c r="C1111" s="7" t="s">
        <v>6</v>
      </c>
      <c r="D1111" s="8">
        <v>302538.34000000003</v>
      </c>
      <c r="E1111">
        <f>VLOOKUP(B1111,'B. Store opening dates'!$A$6:$C$2448,2,FALSE)</f>
        <v>2000</v>
      </c>
    </row>
    <row r="1112" spans="1:5" ht="18.75" x14ac:dyDescent="0.3">
      <c r="A1112" s="7">
        <v>2014</v>
      </c>
      <c r="B1112" s="7" t="s">
        <v>146</v>
      </c>
      <c r="C1112" s="7" t="s">
        <v>6</v>
      </c>
      <c r="D1112" s="8">
        <v>212059.13</v>
      </c>
      <c r="E1112">
        <f>VLOOKUP(B1112,'B. Store opening dates'!$A$6:$C$2448,2,FALSE)</f>
        <v>2000</v>
      </c>
    </row>
    <row r="1113" spans="1:5" ht="18.75" x14ac:dyDescent="0.3">
      <c r="A1113" s="7">
        <v>2015</v>
      </c>
      <c r="B1113" s="7" t="s">
        <v>146</v>
      </c>
      <c r="C1113" s="7" t="s">
        <v>7</v>
      </c>
      <c r="D1113" s="8">
        <v>105073.01</v>
      </c>
      <c r="E1113">
        <f>VLOOKUP(B1113,'B. Store opening dates'!$A$6:$C$2448,2,FALSE)</f>
        <v>2000</v>
      </c>
    </row>
    <row r="1114" spans="1:5" ht="18.75" x14ac:dyDescent="0.3">
      <c r="A1114" s="7">
        <v>2014</v>
      </c>
      <c r="B1114" s="7" t="s">
        <v>146</v>
      </c>
      <c r="C1114" s="7" t="s">
        <v>7</v>
      </c>
      <c r="D1114" s="8">
        <v>111000.7</v>
      </c>
      <c r="E1114">
        <f>VLOOKUP(B1114,'B. Store opening dates'!$A$6:$C$2448,2,FALSE)</f>
        <v>2000</v>
      </c>
    </row>
    <row r="1115" spans="1:5" ht="18.75" x14ac:dyDescent="0.3">
      <c r="A1115" s="7">
        <v>2015</v>
      </c>
      <c r="B1115" s="7" t="s">
        <v>146</v>
      </c>
      <c r="C1115" s="7" t="s">
        <v>8</v>
      </c>
      <c r="D1115" s="8">
        <v>430286.62</v>
      </c>
      <c r="E1115">
        <f>VLOOKUP(B1115,'B. Store opening dates'!$A$6:$C$2448,2,FALSE)</f>
        <v>2000</v>
      </c>
    </row>
    <row r="1116" spans="1:5" ht="18.75" x14ac:dyDescent="0.3">
      <c r="A1116" s="7">
        <v>2014</v>
      </c>
      <c r="B1116" s="7" t="s">
        <v>146</v>
      </c>
      <c r="C1116" s="7" t="s">
        <v>8</v>
      </c>
      <c r="D1116" s="8">
        <v>446787.97</v>
      </c>
      <c r="E1116">
        <f>VLOOKUP(B1116,'B. Store opening dates'!$A$6:$C$2448,2,FALSE)</f>
        <v>2000</v>
      </c>
    </row>
    <row r="1117" spans="1:5" ht="18.75" x14ac:dyDescent="0.3">
      <c r="A1117" s="7">
        <v>2015</v>
      </c>
      <c r="B1117" s="7" t="s">
        <v>147</v>
      </c>
      <c r="C1117" s="7" t="s">
        <v>5</v>
      </c>
      <c r="D1117" s="8">
        <v>912722.36</v>
      </c>
      <c r="E1117">
        <f>VLOOKUP(B1117,'B. Store opening dates'!$A$6:$C$2448,2,FALSE)</f>
        <v>2000</v>
      </c>
    </row>
    <row r="1118" spans="1:5" ht="18.75" x14ac:dyDescent="0.3">
      <c r="A1118" s="7">
        <v>2014</v>
      </c>
      <c r="B1118" s="7" t="s">
        <v>147</v>
      </c>
      <c r="C1118" s="7" t="s">
        <v>5</v>
      </c>
      <c r="D1118" s="8">
        <v>1007617.75</v>
      </c>
      <c r="E1118">
        <f>VLOOKUP(B1118,'B. Store opening dates'!$A$6:$C$2448,2,FALSE)</f>
        <v>2000</v>
      </c>
    </row>
    <row r="1119" spans="1:5" ht="18.75" x14ac:dyDescent="0.3">
      <c r="A1119" s="7">
        <v>2015</v>
      </c>
      <c r="B1119" s="7" t="s">
        <v>147</v>
      </c>
      <c r="C1119" s="7" t="s">
        <v>6</v>
      </c>
      <c r="D1119" s="8">
        <v>246131.56</v>
      </c>
      <c r="E1119">
        <f>VLOOKUP(B1119,'B. Store opening dates'!$A$6:$C$2448,2,FALSE)</f>
        <v>2000</v>
      </c>
    </row>
    <row r="1120" spans="1:5" ht="18.75" x14ac:dyDescent="0.3">
      <c r="A1120" s="7">
        <v>2014</v>
      </c>
      <c r="B1120" s="7" t="s">
        <v>147</v>
      </c>
      <c r="C1120" s="7" t="s">
        <v>6</v>
      </c>
      <c r="D1120" s="8">
        <v>170566.36</v>
      </c>
      <c r="E1120">
        <f>VLOOKUP(B1120,'B. Store opening dates'!$A$6:$C$2448,2,FALSE)</f>
        <v>2000</v>
      </c>
    </row>
    <row r="1121" spans="1:5" ht="18.75" x14ac:dyDescent="0.3">
      <c r="A1121" s="7">
        <v>2015</v>
      </c>
      <c r="B1121" s="7" t="s">
        <v>147</v>
      </c>
      <c r="C1121" s="7" t="s">
        <v>7</v>
      </c>
      <c r="D1121" s="8">
        <v>120804.6</v>
      </c>
      <c r="E1121">
        <f>VLOOKUP(B1121,'B. Store opening dates'!$A$6:$C$2448,2,FALSE)</f>
        <v>2000</v>
      </c>
    </row>
    <row r="1122" spans="1:5" ht="18.75" x14ac:dyDescent="0.3">
      <c r="A1122" s="7">
        <v>2014</v>
      </c>
      <c r="B1122" s="7" t="s">
        <v>147</v>
      </c>
      <c r="C1122" s="7" t="s">
        <v>7</v>
      </c>
      <c r="D1122" s="8">
        <v>127447</v>
      </c>
      <c r="E1122">
        <f>VLOOKUP(B1122,'B. Store opening dates'!$A$6:$C$2448,2,FALSE)</f>
        <v>2000</v>
      </c>
    </row>
    <row r="1123" spans="1:5" ht="18.75" x14ac:dyDescent="0.3">
      <c r="A1123" s="7">
        <v>2015</v>
      </c>
      <c r="B1123" s="7" t="s">
        <v>147</v>
      </c>
      <c r="C1123" s="7" t="s">
        <v>8</v>
      </c>
      <c r="D1123" s="8">
        <v>615386.9</v>
      </c>
      <c r="E1123">
        <f>VLOOKUP(B1123,'B. Store opening dates'!$A$6:$C$2448,2,FALSE)</f>
        <v>2000</v>
      </c>
    </row>
    <row r="1124" spans="1:5" ht="18.75" x14ac:dyDescent="0.3">
      <c r="A1124" s="7">
        <v>2014</v>
      </c>
      <c r="B1124" s="7" t="s">
        <v>147</v>
      </c>
      <c r="C1124" s="7" t="s">
        <v>8</v>
      </c>
      <c r="D1124" s="8">
        <v>639803.30000000005</v>
      </c>
      <c r="E1124">
        <f>VLOOKUP(B1124,'B. Store opening dates'!$A$6:$C$2448,2,FALSE)</f>
        <v>2000</v>
      </c>
    </row>
    <row r="1125" spans="1:5" ht="18.75" x14ac:dyDescent="0.3">
      <c r="A1125" s="7">
        <v>2015</v>
      </c>
      <c r="B1125" s="7" t="s">
        <v>148</v>
      </c>
      <c r="C1125" s="7" t="s">
        <v>5</v>
      </c>
      <c r="D1125" s="8">
        <v>597899.27</v>
      </c>
      <c r="E1125">
        <f>VLOOKUP(B1125,'B. Store opening dates'!$A$6:$C$2448,2,FALSE)</f>
        <v>2000</v>
      </c>
    </row>
    <row r="1126" spans="1:5" ht="18.75" x14ac:dyDescent="0.3">
      <c r="A1126" s="7">
        <v>2014</v>
      </c>
      <c r="B1126" s="7" t="s">
        <v>148</v>
      </c>
      <c r="C1126" s="7" t="s">
        <v>5</v>
      </c>
      <c r="D1126" s="8">
        <v>662530.09</v>
      </c>
      <c r="E1126">
        <f>VLOOKUP(B1126,'B. Store opening dates'!$A$6:$C$2448,2,FALSE)</f>
        <v>2000</v>
      </c>
    </row>
    <row r="1127" spans="1:5" ht="18.75" x14ac:dyDescent="0.3">
      <c r="A1127" s="7">
        <v>2015</v>
      </c>
      <c r="B1127" s="7" t="s">
        <v>148</v>
      </c>
      <c r="C1127" s="7" t="s">
        <v>6</v>
      </c>
      <c r="D1127" s="8">
        <v>510717.37</v>
      </c>
      <c r="E1127">
        <f>VLOOKUP(B1127,'B. Store opening dates'!$A$6:$C$2448,2,FALSE)</f>
        <v>2000</v>
      </c>
    </row>
    <row r="1128" spans="1:5" ht="18.75" x14ac:dyDescent="0.3">
      <c r="A1128" s="7">
        <v>2014</v>
      </c>
      <c r="B1128" s="7" t="s">
        <v>148</v>
      </c>
      <c r="C1128" s="7" t="s">
        <v>6</v>
      </c>
      <c r="D1128" s="8">
        <v>361384.42</v>
      </c>
      <c r="E1128">
        <f>VLOOKUP(B1128,'B. Store opening dates'!$A$6:$C$2448,2,FALSE)</f>
        <v>2000</v>
      </c>
    </row>
    <row r="1129" spans="1:5" ht="18.75" x14ac:dyDescent="0.3">
      <c r="A1129" s="7">
        <v>2015</v>
      </c>
      <c r="B1129" s="7" t="s">
        <v>148</v>
      </c>
      <c r="C1129" s="7" t="s">
        <v>7</v>
      </c>
      <c r="D1129" s="8">
        <v>91347.5</v>
      </c>
      <c r="E1129">
        <f>VLOOKUP(B1129,'B. Store opening dates'!$A$6:$C$2448,2,FALSE)</f>
        <v>2000</v>
      </c>
    </row>
    <row r="1130" spans="1:5" ht="18.75" x14ac:dyDescent="0.3">
      <c r="A1130" s="7">
        <v>2014</v>
      </c>
      <c r="B1130" s="7" t="s">
        <v>148</v>
      </c>
      <c r="C1130" s="7" t="s">
        <v>7</v>
      </c>
      <c r="D1130" s="8">
        <v>97273.31</v>
      </c>
      <c r="E1130">
        <f>VLOOKUP(B1130,'B. Store opening dates'!$A$6:$C$2448,2,FALSE)</f>
        <v>2000</v>
      </c>
    </row>
    <row r="1131" spans="1:5" ht="18.75" x14ac:dyDescent="0.3">
      <c r="A1131" s="7">
        <v>2015</v>
      </c>
      <c r="B1131" s="7" t="s">
        <v>148</v>
      </c>
      <c r="C1131" s="7" t="s">
        <v>8</v>
      </c>
      <c r="D1131" s="8">
        <v>426230.7</v>
      </c>
      <c r="E1131">
        <f>VLOOKUP(B1131,'B. Store opening dates'!$A$6:$C$2448,2,FALSE)</f>
        <v>2000</v>
      </c>
    </row>
    <row r="1132" spans="1:5" ht="18.75" x14ac:dyDescent="0.3">
      <c r="A1132" s="7">
        <v>2014</v>
      </c>
      <c r="B1132" s="7" t="s">
        <v>148</v>
      </c>
      <c r="C1132" s="7" t="s">
        <v>8</v>
      </c>
      <c r="D1132" s="8">
        <v>439549.67</v>
      </c>
      <c r="E1132">
        <f>VLOOKUP(B1132,'B. Store opening dates'!$A$6:$C$2448,2,FALSE)</f>
        <v>2000</v>
      </c>
    </row>
    <row r="1133" spans="1:5" ht="18.75" x14ac:dyDescent="0.3">
      <c r="A1133" s="7">
        <v>2015</v>
      </c>
      <c r="B1133" s="7" t="s">
        <v>149</v>
      </c>
      <c r="C1133" s="7" t="s">
        <v>5</v>
      </c>
      <c r="D1133" s="8">
        <v>524625.93999999994</v>
      </c>
      <c r="E1133">
        <f>VLOOKUP(B1133,'B. Store opening dates'!$A$6:$C$2448,2,FALSE)</f>
        <v>2000</v>
      </c>
    </row>
    <row r="1134" spans="1:5" ht="18.75" x14ac:dyDescent="0.3">
      <c r="A1134" s="7">
        <v>2014</v>
      </c>
      <c r="B1134" s="7" t="s">
        <v>149</v>
      </c>
      <c r="C1134" s="7" t="s">
        <v>5</v>
      </c>
      <c r="D1134" s="8">
        <v>573032.82999999996</v>
      </c>
      <c r="E1134">
        <f>VLOOKUP(B1134,'B. Store opening dates'!$A$6:$C$2448,2,FALSE)</f>
        <v>2000</v>
      </c>
    </row>
    <row r="1135" spans="1:5" ht="18.75" x14ac:dyDescent="0.3">
      <c r="A1135" s="7">
        <v>2015</v>
      </c>
      <c r="B1135" s="7" t="s">
        <v>149</v>
      </c>
      <c r="C1135" s="7" t="s">
        <v>6</v>
      </c>
      <c r="D1135" s="8">
        <v>496034.73</v>
      </c>
      <c r="E1135">
        <f>VLOOKUP(B1135,'B. Store opening dates'!$A$6:$C$2448,2,FALSE)</f>
        <v>2000</v>
      </c>
    </row>
    <row r="1136" spans="1:5" ht="18.75" x14ac:dyDescent="0.3">
      <c r="A1136" s="7">
        <v>2014</v>
      </c>
      <c r="B1136" s="7" t="s">
        <v>149</v>
      </c>
      <c r="C1136" s="7" t="s">
        <v>6</v>
      </c>
      <c r="D1136" s="8">
        <v>362899.25</v>
      </c>
      <c r="E1136">
        <f>VLOOKUP(B1136,'B. Store opening dates'!$A$6:$C$2448,2,FALSE)</f>
        <v>2000</v>
      </c>
    </row>
    <row r="1137" spans="1:5" ht="18.75" x14ac:dyDescent="0.3">
      <c r="A1137" s="7">
        <v>2015</v>
      </c>
      <c r="B1137" s="7" t="s">
        <v>149</v>
      </c>
      <c r="C1137" s="7" t="s">
        <v>7</v>
      </c>
      <c r="D1137" s="8">
        <v>178961.04</v>
      </c>
      <c r="E1137">
        <f>VLOOKUP(B1137,'B. Store opening dates'!$A$6:$C$2448,2,FALSE)</f>
        <v>2000</v>
      </c>
    </row>
    <row r="1138" spans="1:5" ht="18.75" x14ac:dyDescent="0.3">
      <c r="A1138" s="7">
        <v>2014</v>
      </c>
      <c r="B1138" s="7" t="s">
        <v>149</v>
      </c>
      <c r="C1138" s="7" t="s">
        <v>7</v>
      </c>
      <c r="D1138" s="8">
        <v>186949.3</v>
      </c>
      <c r="E1138">
        <f>VLOOKUP(B1138,'B. Store opening dates'!$A$6:$C$2448,2,FALSE)</f>
        <v>2000</v>
      </c>
    </row>
    <row r="1139" spans="1:5" ht="18.75" x14ac:dyDescent="0.3">
      <c r="A1139" s="7">
        <v>2015</v>
      </c>
      <c r="B1139" s="7" t="s">
        <v>149</v>
      </c>
      <c r="C1139" s="7" t="s">
        <v>8</v>
      </c>
      <c r="D1139" s="8">
        <v>534225.91</v>
      </c>
      <c r="E1139">
        <f>VLOOKUP(B1139,'B. Store opening dates'!$A$6:$C$2448,2,FALSE)</f>
        <v>2000</v>
      </c>
    </row>
    <row r="1140" spans="1:5" ht="18.75" x14ac:dyDescent="0.3">
      <c r="A1140" s="7">
        <v>2014</v>
      </c>
      <c r="B1140" s="7" t="s">
        <v>149</v>
      </c>
      <c r="C1140" s="7" t="s">
        <v>8</v>
      </c>
      <c r="D1140" s="8">
        <v>552226.06000000006</v>
      </c>
      <c r="E1140">
        <f>VLOOKUP(B1140,'B. Store opening dates'!$A$6:$C$2448,2,FALSE)</f>
        <v>2000</v>
      </c>
    </row>
    <row r="1141" spans="1:5" ht="18.75" x14ac:dyDescent="0.3">
      <c r="A1141" s="7">
        <v>2015</v>
      </c>
      <c r="B1141" s="7" t="s">
        <v>150</v>
      </c>
      <c r="C1141" s="7" t="s">
        <v>5</v>
      </c>
      <c r="D1141" s="8">
        <v>694747.7</v>
      </c>
      <c r="E1141">
        <f>VLOOKUP(B1141,'B. Store opening dates'!$A$6:$C$2448,2,FALSE)</f>
        <v>2000</v>
      </c>
    </row>
    <row r="1142" spans="1:5" ht="18.75" x14ac:dyDescent="0.3">
      <c r="A1142" s="7">
        <v>2014</v>
      </c>
      <c r="B1142" s="7" t="s">
        <v>150</v>
      </c>
      <c r="C1142" s="7" t="s">
        <v>5</v>
      </c>
      <c r="D1142" s="8">
        <v>764319.54</v>
      </c>
      <c r="E1142">
        <f>VLOOKUP(B1142,'B. Store opening dates'!$A$6:$C$2448,2,FALSE)</f>
        <v>2000</v>
      </c>
    </row>
    <row r="1143" spans="1:5" ht="18.75" x14ac:dyDescent="0.3">
      <c r="A1143" s="7">
        <v>2015</v>
      </c>
      <c r="B1143" s="7" t="s">
        <v>150</v>
      </c>
      <c r="C1143" s="7" t="s">
        <v>6</v>
      </c>
      <c r="D1143" s="8">
        <v>264102.61</v>
      </c>
      <c r="E1143">
        <f>VLOOKUP(B1143,'B. Store opening dates'!$A$6:$C$2448,2,FALSE)</f>
        <v>2000</v>
      </c>
    </row>
    <row r="1144" spans="1:5" ht="18.75" x14ac:dyDescent="0.3">
      <c r="A1144" s="7">
        <v>2014</v>
      </c>
      <c r="B1144" s="7" t="s">
        <v>150</v>
      </c>
      <c r="C1144" s="7" t="s">
        <v>6</v>
      </c>
      <c r="D1144" s="8">
        <v>190544.42</v>
      </c>
      <c r="E1144">
        <f>VLOOKUP(B1144,'B. Store opening dates'!$A$6:$C$2448,2,FALSE)</f>
        <v>2000</v>
      </c>
    </row>
    <row r="1145" spans="1:5" ht="18.75" x14ac:dyDescent="0.3">
      <c r="A1145" s="7">
        <v>2015</v>
      </c>
      <c r="B1145" s="7" t="s">
        <v>150</v>
      </c>
      <c r="C1145" s="7" t="s">
        <v>7</v>
      </c>
      <c r="D1145" s="8">
        <v>138961.72</v>
      </c>
      <c r="E1145">
        <f>VLOOKUP(B1145,'B. Store opening dates'!$A$6:$C$2448,2,FALSE)</f>
        <v>2000</v>
      </c>
    </row>
    <row r="1146" spans="1:5" ht="18.75" x14ac:dyDescent="0.3">
      <c r="A1146" s="7">
        <v>2014</v>
      </c>
      <c r="B1146" s="7" t="s">
        <v>150</v>
      </c>
      <c r="C1146" s="7" t="s">
        <v>7</v>
      </c>
      <c r="D1146" s="8">
        <v>147144.29999999999</v>
      </c>
      <c r="E1146">
        <f>VLOOKUP(B1146,'B. Store opening dates'!$A$6:$C$2448,2,FALSE)</f>
        <v>2000</v>
      </c>
    </row>
    <row r="1147" spans="1:5" ht="18.75" x14ac:dyDescent="0.3">
      <c r="A1147" s="7">
        <v>2015</v>
      </c>
      <c r="B1147" s="7" t="s">
        <v>150</v>
      </c>
      <c r="C1147" s="7" t="s">
        <v>8</v>
      </c>
      <c r="D1147" s="8">
        <v>686724.29</v>
      </c>
      <c r="E1147">
        <f>VLOOKUP(B1147,'B. Store opening dates'!$A$6:$C$2448,2,FALSE)</f>
        <v>2000</v>
      </c>
    </row>
    <row r="1148" spans="1:5" ht="18.75" x14ac:dyDescent="0.3">
      <c r="A1148" s="7">
        <v>2014</v>
      </c>
      <c r="B1148" s="7" t="s">
        <v>150</v>
      </c>
      <c r="C1148" s="7" t="s">
        <v>8</v>
      </c>
      <c r="D1148" s="8">
        <v>711906</v>
      </c>
      <c r="E1148">
        <f>VLOOKUP(B1148,'B. Store opening dates'!$A$6:$C$2448,2,FALSE)</f>
        <v>2000</v>
      </c>
    </row>
    <row r="1149" spans="1:5" ht="18.75" x14ac:dyDescent="0.3">
      <c r="A1149" s="7">
        <v>2015</v>
      </c>
      <c r="B1149" s="7" t="s">
        <v>151</v>
      </c>
      <c r="C1149" s="7" t="s">
        <v>5</v>
      </c>
      <c r="D1149" s="8">
        <v>894053.83</v>
      </c>
      <c r="E1149">
        <f>VLOOKUP(B1149,'B. Store opening dates'!$A$6:$C$2448,2,FALSE)</f>
        <v>2000</v>
      </c>
    </row>
    <row r="1150" spans="1:5" ht="18.75" x14ac:dyDescent="0.3">
      <c r="A1150" s="7">
        <v>2014</v>
      </c>
      <c r="B1150" s="7" t="s">
        <v>151</v>
      </c>
      <c r="C1150" s="7" t="s">
        <v>5</v>
      </c>
      <c r="D1150" s="8">
        <v>975838.64</v>
      </c>
      <c r="E1150">
        <f>VLOOKUP(B1150,'B. Store opening dates'!$A$6:$C$2448,2,FALSE)</f>
        <v>2000</v>
      </c>
    </row>
    <row r="1151" spans="1:5" ht="18.75" x14ac:dyDescent="0.3">
      <c r="A1151" s="7">
        <v>2015</v>
      </c>
      <c r="B1151" s="7" t="s">
        <v>151</v>
      </c>
      <c r="C1151" s="7" t="s">
        <v>6</v>
      </c>
      <c r="D1151" s="8">
        <v>234046.09</v>
      </c>
      <c r="E1151">
        <f>VLOOKUP(B1151,'B. Store opening dates'!$A$6:$C$2448,2,FALSE)</f>
        <v>2000</v>
      </c>
    </row>
    <row r="1152" spans="1:5" ht="18.75" x14ac:dyDescent="0.3">
      <c r="A1152" s="7">
        <v>2014</v>
      </c>
      <c r="B1152" s="7" t="s">
        <v>151</v>
      </c>
      <c r="C1152" s="7" t="s">
        <v>6</v>
      </c>
      <c r="D1152" s="8">
        <v>173488.9</v>
      </c>
      <c r="E1152">
        <f>VLOOKUP(B1152,'B. Store opening dates'!$A$6:$C$2448,2,FALSE)</f>
        <v>2000</v>
      </c>
    </row>
    <row r="1153" spans="1:5" ht="18.75" x14ac:dyDescent="0.3">
      <c r="A1153" s="7">
        <v>2015</v>
      </c>
      <c r="B1153" s="7" t="s">
        <v>151</v>
      </c>
      <c r="C1153" s="7" t="s">
        <v>7</v>
      </c>
      <c r="D1153" s="8">
        <v>97634.03</v>
      </c>
      <c r="E1153">
        <f>VLOOKUP(B1153,'B. Store opening dates'!$A$6:$C$2448,2,FALSE)</f>
        <v>2000</v>
      </c>
    </row>
    <row r="1154" spans="1:5" ht="18.75" x14ac:dyDescent="0.3">
      <c r="A1154" s="7">
        <v>2014</v>
      </c>
      <c r="B1154" s="7" t="s">
        <v>151</v>
      </c>
      <c r="C1154" s="7" t="s">
        <v>7</v>
      </c>
      <c r="D1154" s="8">
        <v>102239.72</v>
      </c>
      <c r="E1154">
        <f>VLOOKUP(B1154,'B. Store opening dates'!$A$6:$C$2448,2,FALSE)</f>
        <v>2000</v>
      </c>
    </row>
    <row r="1155" spans="1:5" ht="18.75" x14ac:dyDescent="0.3">
      <c r="A1155" s="7">
        <v>2015</v>
      </c>
      <c r="B1155" s="7" t="s">
        <v>151</v>
      </c>
      <c r="C1155" s="7" t="s">
        <v>8</v>
      </c>
      <c r="D1155" s="8">
        <v>507345.03</v>
      </c>
      <c r="E1155">
        <f>VLOOKUP(B1155,'B. Store opening dates'!$A$6:$C$2448,2,FALSE)</f>
        <v>2000</v>
      </c>
    </row>
    <row r="1156" spans="1:5" ht="18.75" x14ac:dyDescent="0.3">
      <c r="A1156" s="7">
        <v>2014</v>
      </c>
      <c r="B1156" s="7" t="s">
        <v>151</v>
      </c>
      <c r="C1156" s="7" t="s">
        <v>8</v>
      </c>
      <c r="D1156" s="8">
        <v>530475.82999999996</v>
      </c>
      <c r="E1156">
        <f>VLOOKUP(B1156,'B. Store opening dates'!$A$6:$C$2448,2,FALSE)</f>
        <v>2000</v>
      </c>
    </row>
    <row r="1157" spans="1:5" ht="18.75" x14ac:dyDescent="0.3">
      <c r="A1157" s="7">
        <v>2015</v>
      </c>
      <c r="B1157" s="7" t="s">
        <v>152</v>
      </c>
      <c r="C1157" s="7" t="s">
        <v>5</v>
      </c>
      <c r="D1157" s="8">
        <v>577151.68999999994</v>
      </c>
      <c r="E1157">
        <f>VLOOKUP(B1157,'B. Store opening dates'!$A$6:$C$2448,2,FALSE)</f>
        <v>2000</v>
      </c>
    </row>
    <row r="1158" spans="1:5" ht="18.75" x14ac:dyDescent="0.3">
      <c r="A1158" s="7">
        <v>2014</v>
      </c>
      <c r="B1158" s="7" t="s">
        <v>152</v>
      </c>
      <c r="C1158" s="7" t="s">
        <v>5</v>
      </c>
      <c r="D1158" s="8">
        <v>635470.68000000005</v>
      </c>
      <c r="E1158">
        <f>VLOOKUP(B1158,'B. Store opening dates'!$A$6:$C$2448,2,FALSE)</f>
        <v>2000</v>
      </c>
    </row>
    <row r="1159" spans="1:5" ht="18.75" x14ac:dyDescent="0.3">
      <c r="A1159" s="7">
        <v>2015</v>
      </c>
      <c r="B1159" s="7" t="s">
        <v>152</v>
      </c>
      <c r="C1159" s="7" t="s">
        <v>6</v>
      </c>
      <c r="D1159" s="8">
        <v>424307.07</v>
      </c>
      <c r="E1159">
        <f>VLOOKUP(B1159,'B. Store opening dates'!$A$6:$C$2448,2,FALSE)</f>
        <v>2000</v>
      </c>
    </row>
    <row r="1160" spans="1:5" ht="18.75" x14ac:dyDescent="0.3">
      <c r="A1160" s="7">
        <v>2014</v>
      </c>
      <c r="B1160" s="7" t="s">
        <v>152</v>
      </c>
      <c r="C1160" s="7" t="s">
        <v>6</v>
      </c>
      <c r="D1160" s="8">
        <v>306698.65999999997</v>
      </c>
      <c r="E1160">
        <f>VLOOKUP(B1160,'B. Store opening dates'!$A$6:$C$2448,2,FALSE)</f>
        <v>2000</v>
      </c>
    </row>
    <row r="1161" spans="1:5" ht="18.75" x14ac:dyDescent="0.3">
      <c r="A1161" s="7">
        <v>2015</v>
      </c>
      <c r="B1161" s="7" t="s">
        <v>152</v>
      </c>
      <c r="C1161" s="7" t="s">
        <v>7</v>
      </c>
      <c r="D1161" s="8">
        <v>91653.440000000002</v>
      </c>
      <c r="E1161">
        <f>VLOOKUP(B1161,'B. Store opening dates'!$A$6:$C$2448,2,FALSE)</f>
        <v>2000</v>
      </c>
    </row>
    <row r="1162" spans="1:5" ht="18.75" x14ac:dyDescent="0.3">
      <c r="A1162" s="7">
        <v>2014</v>
      </c>
      <c r="B1162" s="7" t="s">
        <v>152</v>
      </c>
      <c r="C1162" s="7" t="s">
        <v>7</v>
      </c>
      <c r="D1162" s="8">
        <v>96546.55</v>
      </c>
      <c r="E1162">
        <f>VLOOKUP(B1162,'B. Store opening dates'!$A$6:$C$2448,2,FALSE)</f>
        <v>2000</v>
      </c>
    </row>
    <row r="1163" spans="1:5" ht="18.75" x14ac:dyDescent="0.3">
      <c r="A1163" s="7">
        <v>2015</v>
      </c>
      <c r="B1163" s="7" t="s">
        <v>152</v>
      </c>
      <c r="C1163" s="7" t="s">
        <v>8</v>
      </c>
      <c r="D1163" s="8">
        <v>491520.16</v>
      </c>
      <c r="E1163">
        <f>VLOOKUP(B1163,'B. Store opening dates'!$A$6:$C$2448,2,FALSE)</f>
        <v>2000</v>
      </c>
    </row>
    <row r="1164" spans="1:5" ht="18.75" x14ac:dyDescent="0.3">
      <c r="A1164" s="7">
        <v>2014</v>
      </c>
      <c r="B1164" s="7" t="s">
        <v>152</v>
      </c>
      <c r="C1164" s="7" t="s">
        <v>8</v>
      </c>
      <c r="D1164" s="8">
        <v>505691.45</v>
      </c>
      <c r="E1164">
        <f>VLOOKUP(B1164,'B. Store opening dates'!$A$6:$C$2448,2,FALSE)</f>
        <v>2000</v>
      </c>
    </row>
    <row r="1165" spans="1:5" ht="18.75" x14ac:dyDescent="0.3">
      <c r="A1165" s="7">
        <v>2015</v>
      </c>
      <c r="B1165" s="7" t="s">
        <v>153</v>
      </c>
      <c r="C1165" s="7" t="s">
        <v>5</v>
      </c>
      <c r="D1165" s="8">
        <v>783233.22</v>
      </c>
      <c r="E1165">
        <f>VLOOKUP(B1165,'B. Store opening dates'!$A$6:$C$2448,2,FALSE)</f>
        <v>2000</v>
      </c>
    </row>
    <row r="1166" spans="1:5" ht="18.75" x14ac:dyDescent="0.3">
      <c r="A1166" s="7">
        <v>2014</v>
      </c>
      <c r="B1166" s="7" t="s">
        <v>153</v>
      </c>
      <c r="C1166" s="7" t="s">
        <v>5</v>
      </c>
      <c r="D1166" s="8">
        <v>857260.8</v>
      </c>
      <c r="E1166">
        <f>VLOOKUP(B1166,'B. Store opening dates'!$A$6:$C$2448,2,FALSE)</f>
        <v>2000</v>
      </c>
    </row>
    <row r="1167" spans="1:5" ht="18.75" x14ac:dyDescent="0.3">
      <c r="A1167" s="7">
        <v>2015</v>
      </c>
      <c r="B1167" s="7" t="s">
        <v>153</v>
      </c>
      <c r="C1167" s="7" t="s">
        <v>6</v>
      </c>
      <c r="D1167" s="8">
        <v>505145.12</v>
      </c>
      <c r="E1167">
        <f>VLOOKUP(B1167,'B. Store opening dates'!$A$6:$C$2448,2,FALSE)</f>
        <v>2000</v>
      </c>
    </row>
    <row r="1168" spans="1:5" ht="18.75" x14ac:dyDescent="0.3">
      <c r="A1168" s="7">
        <v>2014</v>
      </c>
      <c r="B1168" s="7" t="s">
        <v>153</v>
      </c>
      <c r="C1168" s="7" t="s">
        <v>6</v>
      </c>
      <c r="D1168" s="8">
        <v>373986.04</v>
      </c>
      <c r="E1168">
        <f>VLOOKUP(B1168,'B. Store opening dates'!$A$6:$C$2448,2,FALSE)</f>
        <v>2000</v>
      </c>
    </row>
    <row r="1169" spans="1:5" ht="18.75" x14ac:dyDescent="0.3">
      <c r="A1169" s="7">
        <v>2015</v>
      </c>
      <c r="B1169" s="7" t="s">
        <v>153</v>
      </c>
      <c r="C1169" s="7" t="s">
        <v>7</v>
      </c>
      <c r="D1169" s="8">
        <v>239425.71</v>
      </c>
      <c r="E1169">
        <f>VLOOKUP(B1169,'B. Store opening dates'!$A$6:$C$2448,2,FALSE)</f>
        <v>2000</v>
      </c>
    </row>
    <row r="1170" spans="1:5" ht="18.75" x14ac:dyDescent="0.3">
      <c r="A1170" s="7">
        <v>2014</v>
      </c>
      <c r="B1170" s="7" t="s">
        <v>153</v>
      </c>
      <c r="C1170" s="7" t="s">
        <v>7</v>
      </c>
      <c r="D1170" s="8">
        <v>253134.43</v>
      </c>
      <c r="E1170">
        <f>VLOOKUP(B1170,'B. Store opening dates'!$A$6:$C$2448,2,FALSE)</f>
        <v>2000</v>
      </c>
    </row>
    <row r="1171" spans="1:5" ht="18.75" x14ac:dyDescent="0.3">
      <c r="A1171" s="7">
        <v>2015</v>
      </c>
      <c r="B1171" s="7" t="s">
        <v>153</v>
      </c>
      <c r="C1171" s="7" t="s">
        <v>8</v>
      </c>
      <c r="D1171" s="8">
        <v>514188</v>
      </c>
      <c r="E1171">
        <f>VLOOKUP(B1171,'B. Store opening dates'!$A$6:$C$2448,2,FALSE)</f>
        <v>2000</v>
      </c>
    </row>
    <row r="1172" spans="1:5" ht="18.75" x14ac:dyDescent="0.3">
      <c r="A1172" s="7">
        <v>2014</v>
      </c>
      <c r="B1172" s="7" t="s">
        <v>153</v>
      </c>
      <c r="C1172" s="7" t="s">
        <v>8</v>
      </c>
      <c r="D1172" s="8">
        <v>535275.51</v>
      </c>
      <c r="E1172">
        <f>VLOOKUP(B1172,'B. Store opening dates'!$A$6:$C$2448,2,FALSE)</f>
        <v>2000</v>
      </c>
    </row>
    <row r="1173" spans="1:5" ht="18.75" x14ac:dyDescent="0.3">
      <c r="A1173" s="7">
        <v>2015</v>
      </c>
      <c r="B1173" s="7" t="s">
        <v>154</v>
      </c>
      <c r="C1173" s="7" t="s">
        <v>5</v>
      </c>
      <c r="D1173" s="8">
        <v>710133.12</v>
      </c>
      <c r="E1173">
        <f>VLOOKUP(B1173,'B. Store opening dates'!$A$6:$C$2448,2,FALSE)</f>
        <v>2000</v>
      </c>
    </row>
    <row r="1174" spans="1:5" ht="18.75" x14ac:dyDescent="0.3">
      <c r="A1174" s="7">
        <v>2014</v>
      </c>
      <c r="B1174" s="7" t="s">
        <v>154</v>
      </c>
      <c r="C1174" s="7" t="s">
        <v>5</v>
      </c>
      <c r="D1174" s="8">
        <v>780144.87</v>
      </c>
      <c r="E1174">
        <f>VLOOKUP(B1174,'B. Store opening dates'!$A$6:$C$2448,2,FALSE)</f>
        <v>2000</v>
      </c>
    </row>
    <row r="1175" spans="1:5" ht="18.75" x14ac:dyDescent="0.3">
      <c r="A1175" s="7">
        <v>2015</v>
      </c>
      <c r="B1175" s="7" t="s">
        <v>154</v>
      </c>
      <c r="C1175" s="7" t="s">
        <v>6</v>
      </c>
      <c r="D1175" s="8">
        <v>562465.37</v>
      </c>
      <c r="E1175">
        <f>VLOOKUP(B1175,'B. Store opening dates'!$A$6:$C$2448,2,FALSE)</f>
        <v>2000</v>
      </c>
    </row>
    <row r="1176" spans="1:5" ht="18.75" x14ac:dyDescent="0.3">
      <c r="A1176" s="7">
        <v>2014</v>
      </c>
      <c r="B1176" s="7" t="s">
        <v>154</v>
      </c>
      <c r="C1176" s="7" t="s">
        <v>6</v>
      </c>
      <c r="D1176" s="8">
        <v>407941.84</v>
      </c>
      <c r="E1176">
        <f>VLOOKUP(B1176,'B. Store opening dates'!$A$6:$C$2448,2,FALSE)</f>
        <v>2000</v>
      </c>
    </row>
    <row r="1177" spans="1:5" ht="18.75" x14ac:dyDescent="0.3">
      <c r="A1177" s="7">
        <v>2015</v>
      </c>
      <c r="B1177" s="7" t="s">
        <v>154</v>
      </c>
      <c r="C1177" s="7" t="s">
        <v>7</v>
      </c>
      <c r="D1177" s="8">
        <v>234310.77</v>
      </c>
      <c r="E1177">
        <f>VLOOKUP(B1177,'B. Store opening dates'!$A$6:$C$2448,2,FALSE)</f>
        <v>2000</v>
      </c>
    </row>
    <row r="1178" spans="1:5" ht="18.75" x14ac:dyDescent="0.3">
      <c r="A1178" s="7">
        <v>2014</v>
      </c>
      <c r="B1178" s="7" t="s">
        <v>154</v>
      </c>
      <c r="C1178" s="7" t="s">
        <v>7</v>
      </c>
      <c r="D1178" s="8">
        <v>247513.61</v>
      </c>
      <c r="E1178">
        <f>VLOOKUP(B1178,'B. Store opening dates'!$A$6:$C$2448,2,FALSE)</f>
        <v>2000</v>
      </c>
    </row>
    <row r="1179" spans="1:5" ht="18.75" x14ac:dyDescent="0.3">
      <c r="A1179" s="7">
        <v>2015</v>
      </c>
      <c r="B1179" s="7" t="s">
        <v>154</v>
      </c>
      <c r="C1179" s="7" t="s">
        <v>8</v>
      </c>
      <c r="D1179" s="8">
        <v>586010.42000000004</v>
      </c>
      <c r="E1179">
        <f>VLOOKUP(B1179,'B. Store opening dates'!$A$6:$C$2448,2,FALSE)</f>
        <v>2000</v>
      </c>
    </row>
    <row r="1180" spans="1:5" ht="18.75" x14ac:dyDescent="0.3">
      <c r="A1180" s="7">
        <v>2014</v>
      </c>
      <c r="B1180" s="7" t="s">
        <v>154</v>
      </c>
      <c r="C1180" s="7" t="s">
        <v>8</v>
      </c>
      <c r="D1180" s="8">
        <v>607562.18000000005</v>
      </c>
      <c r="E1180">
        <f>VLOOKUP(B1180,'B. Store opening dates'!$A$6:$C$2448,2,FALSE)</f>
        <v>2000</v>
      </c>
    </row>
    <row r="1181" spans="1:5" ht="18.75" x14ac:dyDescent="0.3">
      <c r="A1181" s="7">
        <v>2015</v>
      </c>
      <c r="B1181" s="7" t="s">
        <v>155</v>
      </c>
      <c r="C1181" s="7" t="s">
        <v>5</v>
      </c>
      <c r="D1181" s="8">
        <v>799209.64</v>
      </c>
      <c r="E1181">
        <f>VLOOKUP(B1181,'B. Store opening dates'!$A$6:$C$2448,2,FALSE)</f>
        <v>2000</v>
      </c>
    </row>
    <row r="1182" spans="1:5" ht="18.75" x14ac:dyDescent="0.3">
      <c r="A1182" s="7">
        <v>2014</v>
      </c>
      <c r="B1182" s="7" t="s">
        <v>155</v>
      </c>
      <c r="C1182" s="7" t="s">
        <v>5</v>
      </c>
      <c r="D1182" s="8">
        <v>872843.04</v>
      </c>
      <c r="E1182">
        <f>VLOOKUP(B1182,'B. Store opening dates'!$A$6:$C$2448,2,FALSE)</f>
        <v>2000</v>
      </c>
    </row>
    <row r="1183" spans="1:5" ht="18.75" x14ac:dyDescent="0.3">
      <c r="A1183" s="7">
        <v>2015</v>
      </c>
      <c r="B1183" s="7" t="s">
        <v>155</v>
      </c>
      <c r="C1183" s="7" t="s">
        <v>6</v>
      </c>
      <c r="D1183" s="8">
        <v>331502.99</v>
      </c>
      <c r="E1183">
        <f>VLOOKUP(B1183,'B. Store opening dates'!$A$6:$C$2448,2,FALSE)</f>
        <v>2000</v>
      </c>
    </row>
    <row r="1184" spans="1:5" ht="18.75" x14ac:dyDescent="0.3">
      <c r="A1184" s="7">
        <v>2014</v>
      </c>
      <c r="B1184" s="7" t="s">
        <v>155</v>
      </c>
      <c r="C1184" s="7" t="s">
        <v>6</v>
      </c>
      <c r="D1184" s="8">
        <v>229399.06</v>
      </c>
      <c r="E1184">
        <f>VLOOKUP(B1184,'B. Store opening dates'!$A$6:$C$2448,2,FALSE)</f>
        <v>2000</v>
      </c>
    </row>
    <row r="1185" spans="1:5" ht="18.75" x14ac:dyDescent="0.3">
      <c r="A1185" s="7">
        <v>2015</v>
      </c>
      <c r="B1185" s="7" t="s">
        <v>155</v>
      </c>
      <c r="C1185" s="7" t="s">
        <v>7</v>
      </c>
      <c r="D1185" s="8">
        <v>159638.32</v>
      </c>
      <c r="E1185">
        <f>VLOOKUP(B1185,'B. Store opening dates'!$A$6:$C$2448,2,FALSE)</f>
        <v>2000</v>
      </c>
    </row>
    <row r="1186" spans="1:5" ht="18.75" x14ac:dyDescent="0.3">
      <c r="A1186" s="7">
        <v>2014</v>
      </c>
      <c r="B1186" s="7" t="s">
        <v>155</v>
      </c>
      <c r="C1186" s="7" t="s">
        <v>7</v>
      </c>
      <c r="D1186" s="8">
        <v>168381.68</v>
      </c>
      <c r="E1186">
        <f>VLOOKUP(B1186,'B. Store opening dates'!$A$6:$C$2448,2,FALSE)</f>
        <v>2000</v>
      </c>
    </row>
    <row r="1187" spans="1:5" ht="18.75" x14ac:dyDescent="0.3">
      <c r="A1187" s="7">
        <v>2015</v>
      </c>
      <c r="B1187" s="7" t="s">
        <v>155</v>
      </c>
      <c r="C1187" s="7" t="s">
        <v>8</v>
      </c>
      <c r="D1187" s="8">
        <v>413258.06</v>
      </c>
      <c r="E1187">
        <f>VLOOKUP(B1187,'B. Store opening dates'!$A$6:$C$2448,2,FALSE)</f>
        <v>2000</v>
      </c>
    </row>
    <row r="1188" spans="1:5" ht="18.75" x14ac:dyDescent="0.3">
      <c r="A1188" s="7">
        <v>2014</v>
      </c>
      <c r="B1188" s="7" t="s">
        <v>155</v>
      </c>
      <c r="C1188" s="7" t="s">
        <v>8</v>
      </c>
      <c r="D1188" s="8">
        <v>433394.48</v>
      </c>
      <c r="E1188">
        <f>VLOOKUP(B1188,'B. Store opening dates'!$A$6:$C$2448,2,FALSE)</f>
        <v>2000</v>
      </c>
    </row>
    <row r="1189" spans="1:5" ht="18.75" x14ac:dyDescent="0.3">
      <c r="A1189" s="7">
        <v>2015</v>
      </c>
      <c r="B1189" s="7" t="s">
        <v>156</v>
      </c>
      <c r="C1189" s="7" t="s">
        <v>5</v>
      </c>
      <c r="D1189" s="8">
        <v>934587.24</v>
      </c>
      <c r="E1189">
        <f>VLOOKUP(B1189,'B. Store opening dates'!$A$6:$C$2448,2,FALSE)</f>
        <v>2000</v>
      </c>
    </row>
    <row r="1190" spans="1:5" ht="18.75" x14ac:dyDescent="0.3">
      <c r="A1190" s="7">
        <v>2014</v>
      </c>
      <c r="B1190" s="7" t="s">
        <v>156</v>
      </c>
      <c r="C1190" s="7" t="s">
        <v>5</v>
      </c>
      <c r="D1190" s="8">
        <v>1031611.27</v>
      </c>
      <c r="E1190">
        <f>VLOOKUP(B1190,'B. Store opening dates'!$A$6:$C$2448,2,FALSE)</f>
        <v>2000</v>
      </c>
    </row>
    <row r="1191" spans="1:5" ht="18.75" x14ac:dyDescent="0.3">
      <c r="A1191" s="7">
        <v>2015</v>
      </c>
      <c r="B1191" s="7" t="s">
        <v>156</v>
      </c>
      <c r="C1191" s="7" t="s">
        <v>6</v>
      </c>
      <c r="D1191" s="8">
        <v>456620.64</v>
      </c>
      <c r="E1191">
        <f>VLOOKUP(B1191,'B. Store opening dates'!$A$6:$C$2448,2,FALSE)</f>
        <v>2000</v>
      </c>
    </row>
    <row r="1192" spans="1:5" ht="18.75" x14ac:dyDescent="0.3">
      <c r="A1192" s="7">
        <v>2014</v>
      </c>
      <c r="B1192" s="7" t="s">
        <v>156</v>
      </c>
      <c r="C1192" s="7" t="s">
        <v>6</v>
      </c>
      <c r="D1192" s="8">
        <v>332595.76</v>
      </c>
      <c r="E1192">
        <f>VLOOKUP(B1192,'B. Store opening dates'!$A$6:$C$2448,2,FALSE)</f>
        <v>2000</v>
      </c>
    </row>
    <row r="1193" spans="1:5" ht="18.75" x14ac:dyDescent="0.3">
      <c r="A1193" s="7">
        <v>2015</v>
      </c>
      <c r="B1193" s="7" t="s">
        <v>156</v>
      </c>
      <c r="C1193" s="7" t="s">
        <v>7</v>
      </c>
      <c r="D1193" s="8">
        <v>175966</v>
      </c>
      <c r="E1193">
        <f>VLOOKUP(B1193,'B. Store opening dates'!$A$6:$C$2448,2,FALSE)</f>
        <v>2000</v>
      </c>
    </row>
    <row r="1194" spans="1:5" ht="18.75" x14ac:dyDescent="0.3">
      <c r="A1194" s="7">
        <v>2014</v>
      </c>
      <c r="B1194" s="7" t="s">
        <v>156</v>
      </c>
      <c r="C1194" s="7" t="s">
        <v>7</v>
      </c>
      <c r="D1194" s="8">
        <v>184577.07</v>
      </c>
      <c r="E1194">
        <f>VLOOKUP(B1194,'B. Store opening dates'!$A$6:$C$2448,2,FALSE)</f>
        <v>2000</v>
      </c>
    </row>
    <row r="1195" spans="1:5" ht="18.75" x14ac:dyDescent="0.3">
      <c r="A1195" s="7">
        <v>2015</v>
      </c>
      <c r="B1195" s="7" t="s">
        <v>156</v>
      </c>
      <c r="C1195" s="7" t="s">
        <v>8</v>
      </c>
      <c r="D1195" s="8">
        <v>492824.52</v>
      </c>
      <c r="E1195">
        <f>VLOOKUP(B1195,'B. Store opening dates'!$A$6:$C$2448,2,FALSE)</f>
        <v>2000</v>
      </c>
    </row>
    <row r="1196" spans="1:5" ht="18.75" x14ac:dyDescent="0.3">
      <c r="A1196" s="7">
        <v>2014</v>
      </c>
      <c r="B1196" s="7" t="s">
        <v>156</v>
      </c>
      <c r="C1196" s="7" t="s">
        <v>8</v>
      </c>
      <c r="D1196" s="8">
        <v>510462.81</v>
      </c>
      <c r="E1196">
        <f>VLOOKUP(B1196,'B. Store opening dates'!$A$6:$C$2448,2,FALSE)</f>
        <v>2000</v>
      </c>
    </row>
    <row r="1197" spans="1:5" ht="18.75" x14ac:dyDescent="0.3">
      <c r="A1197" s="7">
        <v>2015</v>
      </c>
      <c r="B1197" s="7" t="s">
        <v>157</v>
      </c>
      <c r="C1197" s="7" t="s">
        <v>5</v>
      </c>
      <c r="D1197" s="8">
        <v>611029.26</v>
      </c>
      <c r="E1197">
        <f>VLOOKUP(B1197,'B. Store opening dates'!$A$6:$C$2448,2,FALSE)</f>
        <v>2000</v>
      </c>
    </row>
    <row r="1198" spans="1:5" ht="18.75" x14ac:dyDescent="0.3">
      <c r="A1198" s="7">
        <v>2014</v>
      </c>
      <c r="B1198" s="7" t="s">
        <v>157</v>
      </c>
      <c r="C1198" s="7" t="s">
        <v>5</v>
      </c>
      <c r="D1198" s="8">
        <v>665449.19999999995</v>
      </c>
      <c r="E1198">
        <f>VLOOKUP(B1198,'B. Store opening dates'!$A$6:$C$2448,2,FALSE)</f>
        <v>2000</v>
      </c>
    </row>
    <row r="1199" spans="1:5" ht="18.75" x14ac:dyDescent="0.3">
      <c r="A1199" s="7">
        <v>2015</v>
      </c>
      <c r="B1199" s="7" t="s">
        <v>157</v>
      </c>
      <c r="C1199" s="7" t="s">
        <v>6</v>
      </c>
      <c r="D1199" s="8">
        <v>357971.14</v>
      </c>
      <c r="E1199">
        <f>VLOOKUP(B1199,'B. Store opening dates'!$A$6:$C$2448,2,FALSE)</f>
        <v>2000</v>
      </c>
    </row>
    <row r="1200" spans="1:5" ht="18.75" x14ac:dyDescent="0.3">
      <c r="A1200" s="7">
        <v>2014</v>
      </c>
      <c r="B1200" s="7" t="s">
        <v>157</v>
      </c>
      <c r="C1200" s="7" t="s">
        <v>6</v>
      </c>
      <c r="D1200" s="8">
        <v>250963.22</v>
      </c>
      <c r="E1200">
        <f>VLOOKUP(B1200,'B. Store opening dates'!$A$6:$C$2448,2,FALSE)</f>
        <v>2000</v>
      </c>
    </row>
    <row r="1201" spans="1:5" ht="18.75" x14ac:dyDescent="0.3">
      <c r="A1201" s="7">
        <v>2015</v>
      </c>
      <c r="B1201" s="7" t="s">
        <v>157</v>
      </c>
      <c r="C1201" s="7" t="s">
        <v>7</v>
      </c>
      <c r="D1201" s="8">
        <v>217513.32</v>
      </c>
      <c r="E1201">
        <f>VLOOKUP(B1201,'B. Store opening dates'!$A$6:$C$2448,2,FALSE)</f>
        <v>2000</v>
      </c>
    </row>
    <row r="1202" spans="1:5" ht="18.75" x14ac:dyDescent="0.3">
      <c r="A1202" s="7">
        <v>2014</v>
      </c>
      <c r="B1202" s="7" t="s">
        <v>157</v>
      </c>
      <c r="C1202" s="7" t="s">
        <v>7</v>
      </c>
      <c r="D1202" s="8">
        <v>227911.94</v>
      </c>
      <c r="E1202">
        <f>VLOOKUP(B1202,'B. Store opening dates'!$A$6:$C$2448,2,FALSE)</f>
        <v>2000</v>
      </c>
    </row>
    <row r="1203" spans="1:5" ht="18.75" x14ac:dyDescent="0.3">
      <c r="A1203" s="7">
        <v>2015</v>
      </c>
      <c r="B1203" s="7" t="s">
        <v>157</v>
      </c>
      <c r="C1203" s="7" t="s">
        <v>8</v>
      </c>
      <c r="D1203" s="8">
        <v>627866.53</v>
      </c>
      <c r="E1203">
        <f>VLOOKUP(B1203,'B. Store opening dates'!$A$6:$C$2448,2,FALSE)</f>
        <v>2000</v>
      </c>
    </row>
    <row r="1204" spans="1:5" ht="18.75" x14ac:dyDescent="0.3">
      <c r="A1204" s="7">
        <v>2014</v>
      </c>
      <c r="B1204" s="7" t="s">
        <v>157</v>
      </c>
      <c r="C1204" s="7" t="s">
        <v>8</v>
      </c>
      <c r="D1204" s="8">
        <v>650287.11</v>
      </c>
      <c r="E1204">
        <f>VLOOKUP(B1204,'B. Store opening dates'!$A$6:$C$2448,2,FALSE)</f>
        <v>2000</v>
      </c>
    </row>
    <row r="1205" spans="1:5" ht="18.75" x14ac:dyDescent="0.3">
      <c r="A1205" s="7">
        <v>2015</v>
      </c>
      <c r="B1205" s="7" t="s">
        <v>158</v>
      </c>
      <c r="C1205" s="7" t="s">
        <v>5</v>
      </c>
      <c r="D1205" s="8">
        <v>503144.89</v>
      </c>
      <c r="E1205">
        <f>VLOOKUP(B1205,'B. Store opening dates'!$A$6:$C$2448,2,FALSE)</f>
        <v>2000</v>
      </c>
    </row>
    <row r="1206" spans="1:5" ht="18.75" x14ac:dyDescent="0.3">
      <c r="A1206" s="7">
        <v>2014</v>
      </c>
      <c r="B1206" s="7" t="s">
        <v>158</v>
      </c>
      <c r="C1206" s="7" t="s">
        <v>5</v>
      </c>
      <c r="D1206" s="8">
        <v>549472.36</v>
      </c>
      <c r="E1206">
        <f>VLOOKUP(B1206,'B. Store opening dates'!$A$6:$C$2448,2,FALSE)</f>
        <v>2000</v>
      </c>
    </row>
    <row r="1207" spans="1:5" ht="18.75" x14ac:dyDescent="0.3">
      <c r="A1207" s="7">
        <v>2015</v>
      </c>
      <c r="B1207" s="7" t="s">
        <v>158</v>
      </c>
      <c r="C1207" s="7" t="s">
        <v>6</v>
      </c>
      <c r="D1207" s="8">
        <v>581078.51</v>
      </c>
      <c r="E1207">
        <f>VLOOKUP(B1207,'B. Store opening dates'!$A$6:$C$2448,2,FALSE)</f>
        <v>2000</v>
      </c>
    </row>
    <row r="1208" spans="1:5" ht="18.75" x14ac:dyDescent="0.3">
      <c r="A1208" s="7">
        <v>2014</v>
      </c>
      <c r="B1208" s="7" t="s">
        <v>158</v>
      </c>
      <c r="C1208" s="7" t="s">
        <v>6</v>
      </c>
      <c r="D1208" s="8">
        <v>429378.45</v>
      </c>
      <c r="E1208">
        <f>VLOOKUP(B1208,'B. Store opening dates'!$A$6:$C$2448,2,FALSE)</f>
        <v>2000</v>
      </c>
    </row>
    <row r="1209" spans="1:5" ht="18.75" x14ac:dyDescent="0.3">
      <c r="A1209" s="7">
        <v>2015</v>
      </c>
      <c r="B1209" s="7" t="s">
        <v>158</v>
      </c>
      <c r="C1209" s="7" t="s">
        <v>7</v>
      </c>
      <c r="D1209" s="8">
        <v>126903.31</v>
      </c>
      <c r="E1209">
        <f>VLOOKUP(B1209,'B. Store opening dates'!$A$6:$C$2448,2,FALSE)</f>
        <v>2000</v>
      </c>
    </row>
    <row r="1210" spans="1:5" ht="18.75" x14ac:dyDescent="0.3">
      <c r="A1210" s="7">
        <v>2014</v>
      </c>
      <c r="B1210" s="7" t="s">
        <v>158</v>
      </c>
      <c r="C1210" s="7" t="s">
        <v>7</v>
      </c>
      <c r="D1210" s="8">
        <v>132727.37</v>
      </c>
      <c r="E1210">
        <f>VLOOKUP(B1210,'B. Store opening dates'!$A$6:$C$2448,2,FALSE)</f>
        <v>2000</v>
      </c>
    </row>
    <row r="1211" spans="1:5" ht="18.75" x14ac:dyDescent="0.3">
      <c r="A1211" s="7">
        <v>2015</v>
      </c>
      <c r="B1211" s="7" t="s">
        <v>158</v>
      </c>
      <c r="C1211" s="7" t="s">
        <v>8</v>
      </c>
      <c r="D1211" s="8">
        <v>411690.64</v>
      </c>
      <c r="E1211">
        <f>VLOOKUP(B1211,'B. Store opening dates'!$A$6:$C$2448,2,FALSE)</f>
        <v>2000</v>
      </c>
    </row>
    <row r="1212" spans="1:5" ht="18.75" x14ac:dyDescent="0.3">
      <c r="A1212" s="7">
        <v>2014</v>
      </c>
      <c r="B1212" s="7" t="s">
        <v>158</v>
      </c>
      <c r="C1212" s="7" t="s">
        <v>8</v>
      </c>
      <c r="D1212" s="8">
        <v>423938.71</v>
      </c>
      <c r="E1212">
        <f>VLOOKUP(B1212,'B. Store opening dates'!$A$6:$C$2448,2,FALSE)</f>
        <v>2000</v>
      </c>
    </row>
    <row r="1213" spans="1:5" ht="18.75" x14ac:dyDescent="0.3">
      <c r="A1213" s="7">
        <v>2015</v>
      </c>
      <c r="B1213" s="7" t="s">
        <v>159</v>
      </c>
      <c r="C1213" s="7" t="s">
        <v>5</v>
      </c>
      <c r="D1213" s="8">
        <v>823563.17</v>
      </c>
      <c r="E1213">
        <f>VLOOKUP(B1213,'B. Store opening dates'!$A$6:$C$2448,2,FALSE)</f>
        <v>2000</v>
      </c>
    </row>
    <row r="1214" spans="1:5" ht="18.75" x14ac:dyDescent="0.3">
      <c r="A1214" s="7">
        <v>2014</v>
      </c>
      <c r="B1214" s="7" t="s">
        <v>159</v>
      </c>
      <c r="C1214" s="7" t="s">
        <v>5</v>
      </c>
      <c r="D1214" s="8">
        <v>909643.59</v>
      </c>
      <c r="E1214">
        <f>VLOOKUP(B1214,'B. Store opening dates'!$A$6:$C$2448,2,FALSE)</f>
        <v>2000</v>
      </c>
    </row>
    <row r="1215" spans="1:5" ht="18.75" x14ac:dyDescent="0.3">
      <c r="A1215" s="7">
        <v>2015</v>
      </c>
      <c r="B1215" s="7" t="s">
        <v>159</v>
      </c>
      <c r="C1215" s="7" t="s">
        <v>6</v>
      </c>
      <c r="D1215" s="8">
        <v>491575.4</v>
      </c>
      <c r="E1215">
        <f>VLOOKUP(B1215,'B. Store opening dates'!$A$6:$C$2448,2,FALSE)</f>
        <v>2000</v>
      </c>
    </row>
    <row r="1216" spans="1:5" ht="18.75" x14ac:dyDescent="0.3">
      <c r="A1216" s="7">
        <v>2014</v>
      </c>
      <c r="B1216" s="7" t="s">
        <v>159</v>
      </c>
      <c r="C1216" s="7" t="s">
        <v>6</v>
      </c>
      <c r="D1216" s="8">
        <v>348796.57</v>
      </c>
      <c r="E1216">
        <f>VLOOKUP(B1216,'B. Store opening dates'!$A$6:$C$2448,2,FALSE)</f>
        <v>2000</v>
      </c>
    </row>
    <row r="1217" spans="1:5" ht="18.75" x14ac:dyDescent="0.3">
      <c r="A1217" s="7">
        <v>2015</v>
      </c>
      <c r="B1217" s="7" t="s">
        <v>159</v>
      </c>
      <c r="C1217" s="7" t="s">
        <v>7</v>
      </c>
      <c r="D1217" s="8">
        <v>62625.8</v>
      </c>
      <c r="E1217">
        <f>VLOOKUP(B1217,'B. Store opening dates'!$A$6:$C$2448,2,FALSE)</f>
        <v>2000</v>
      </c>
    </row>
    <row r="1218" spans="1:5" ht="18.75" x14ac:dyDescent="0.3">
      <c r="A1218" s="7">
        <v>2014</v>
      </c>
      <c r="B1218" s="7" t="s">
        <v>159</v>
      </c>
      <c r="C1218" s="7" t="s">
        <v>7</v>
      </c>
      <c r="D1218" s="8">
        <v>65723.63</v>
      </c>
      <c r="E1218">
        <f>VLOOKUP(B1218,'B. Store opening dates'!$A$6:$C$2448,2,FALSE)</f>
        <v>2000</v>
      </c>
    </row>
    <row r="1219" spans="1:5" ht="18.75" x14ac:dyDescent="0.3">
      <c r="A1219" s="7">
        <v>2015</v>
      </c>
      <c r="B1219" s="7" t="s">
        <v>159</v>
      </c>
      <c r="C1219" s="7" t="s">
        <v>8</v>
      </c>
      <c r="D1219" s="8">
        <v>454650.13</v>
      </c>
      <c r="E1219">
        <f>VLOOKUP(B1219,'B. Store opening dates'!$A$6:$C$2448,2,FALSE)</f>
        <v>2000</v>
      </c>
    </row>
    <row r="1220" spans="1:5" ht="18.75" x14ac:dyDescent="0.3">
      <c r="A1220" s="7">
        <v>2014</v>
      </c>
      <c r="B1220" s="7" t="s">
        <v>159</v>
      </c>
      <c r="C1220" s="7" t="s">
        <v>8</v>
      </c>
      <c r="D1220" s="8">
        <v>477018.58</v>
      </c>
      <c r="E1220">
        <f>VLOOKUP(B1220,'B. Store opening dates'!$A$6:$C$2448,2,FALSE)</f>
        <v>2000</v>
      </c>
    </row>
    <row r="1221" spans="1:5" ht="18.75" x14ac:dyDescent="0.3">
      <c r="A1221" s="7">
        <v>2015</v>
      </c>
      <c r="B1221" s="7" t="s">
        <v>160</v>
      </c>
      <c r="C1221" s="7" t="s">
        <v>5</v>
      </c>
      <c r="D1221" s="8">
        <v>730137.51</v>
      </c>
      <c r="E1221">
        <f>VLOOKUP(B1221,'B. Store opening dates'!$A$6:$C$2448,2,FALSE)</f>
        <v>2000</v>
      </c>
    </row>
    <row r="1222" spans="1:5" ht="18.75" x14ac:dyDescent="0.3">
      <c r="A1222" s="7">
        <v>2014</v>
      </c>
      <c r="B1222" s="7" t="s">
        <v>160</v>
      </c>
      <c r="C1222" s="7" t="s">
        <v>5</v>
      </c>
      <c r="D1222" s="8">
        <v>805174.2</v>
      </c>
      <c r="E1222">
        <f>VLOOKUP(B1222,'B. Store opening dates'!$A$6:$C$2448,2,FALSE)</f>
        <v>2000</v>
      </c>
    </row>
    <row r="1223" spans="1:5" ht="18.75" x14ac:dyDescent="0.3">
      <c r="A1223" s="7">
        <v>2015</v>
      </c>
      <c r="B1223" s="7" t="s">
        <v>160</v>
      </c>
      <c r="C1223" s="7" t="s">
        <v>6</v>
      </c>
      <c r="D1223" s="8">
        <v>586976.81999999995</v>
      </c>
      <c r="E1223">
        <f>VLOOKUP(B1223,'B. Store opening dates'!$A$6:$C$2448,2,FALSE)</f>
        <v>2000</v>
      </c>
    </row>
    <row r="1224" spans="1:5" ht="18.75" x14ac:dyDescent="0.3">
      <c r="A1224" s="7">
        <v>2014</v>
      </c>
      <c r="B1224" s="7" t="s">
        <v>160</v>
      </c>
      <c r="C1224" s="7" t="s">
        <v>6</v>
      </c>
      <c r="D1224" s="8">
        <v>418330.8</v>
      </c>
      <c r="E1224">
        <f>VLOOKUP(B1224,'B. Store opening dates'!$A$6:$C$2448,2,FALSE)</f>
        <v>2000</v>
      </c>
    </row>
    <row r="1225" spans="1:5" ht="18.75" x14ac:dyDescent="0.3">
      <c r="A1225" s="7">
        <v>2015</v>
      </c>
      <c r="B1225" s="7" t="s">
        <v>160</v>
      </c>
      <c r="C1225" s="7" t="s">
        <v>7</v>
      </c>
      <c r="D1225" s="8">
        <v>173271.24</v>
      </c>
      <c r="E1225">
        <f>VLOOKUP(B1225,'B. Store opening dates'!$A$6:$C$2448,2,FALSE)</f>
        <v>2000</v>
      </c>
    </row>
    <row r="1226" spans="1:5" ht="18.75" x14ac:dyDescent="0.3">
      <c r="A1226" s="7">
        <v>2014</v>
      </c>
      <c r="B1226" s="7" t="s">
        <v>160</v>
      </c>
      <c r="C1226" s="7" t="s">
        <v>7</v>
      </c>
      <c r="D1226" s="8">
        <v>183666.34</v>
      </c>
      <c r="E1226">
        <f>VLOOKUP(B1226,'B. Store opening dates'!$A$6:$C$2448,2,FALSE)</f>
        <v>2000</v>
      </c>
    </row>
    <row r="1227" spans="1:5" ht="18.75" x14ac:dyDescent="0.3">
      <c r="A1227" s="7">
        <v>2015</v>
      </c>
      <c r="B1227" s="7" t="s">
        <v>160</v>
      </c>
      <c r="C1227" s="7" t="s">
        <v>8</v>
      </c>
      <c r="D1227" s="8">
        <v>618727.09</v>
      </c>
      <c r="E1227">
        <f>VLOOKUP(B1227,'B. Store opening dates'!$A$6:$C$2448,2,FALSE)</f>
        <v>2000</v>
      </c>
    </row>
    <row r="1228" spans="1:5" ht="18.75" x14ac:dyDescent="0.3">
      <c r="A1228" s="7">
        <v>2014</v>
      </c>
      <c r="B1228" s="7" t="s">
        <v>160</v>
      </c>
      <c r="C1228" s="7" t="s">
        <v>8</v>
      </c>
      <c r="D1228" s="8">
        <v>637854.32999999996</v>
      </c>
      <c r="E1228">
        <f>VLOOKUP(B1228,'B. Store opening dates'!$A$6:$C$2448,2,FALSE)</f>
        <v>2000</v>
      </c>
    </row>
    <row r="1229" spans="1:5" ht="18.75" x14ac:dyDescent="0.3">
      <c r="A1229" s="7">
        <v>2015</v>
      </c>
      <c r="B1229" s="7" t="s">
        <v>161</v>
      </c>
      <c r="C1229" s="7" t="s">
        <v>5</v>
      </c>
      <c r="D1229" s="8">
        <v>649153.07999999996</v>
      </c>
      <c r="E1229">
        <f>VLOOKUP(B1229,'B. Store opening dates'!$A$6:$C$2448,2,FALSE)</f>
        <v>2000</v>
      </c>
    </row>
    <row r="1230" spans="1:5" ht="18.75" x14ac:dyDescent="0.3">
      <c r="A1230" s="7">
        <v>2014</v>
      </c>
      <c r="B1230" s="7" t="s">
        <v>161</v>
      </c>
      <c r="C1230" s="7" t="s">
        <v>5</v>
      </c>
      <c r="D1230" s="8">
        <v>717144.35</v>
      </c>
      <c r="E1230">
        <f>VLOOKUP(B1230,'B. Store opening dates'!$A$6:$C$2448,2,FALSE)</f>
        <v>2000</v>
      </c>
    </row>
    <row r="1231" spans="1:5" ht="18.75" x14ac:dyDescent="0.3">
      <c r="A1231" s="7">
        <v>2015</v>
      </c>
      <c r="B1231" s="7" t="s">
        <v>161</v>
      </c>
      <c r="C1231" s="7" t="s">
        <v>6</v>
      </c>
      <c r="D1231" s="8">
        <v>275843.58</v>
      </c>
      <c r="E1231">
        <f>VLOOKUP(B1231,'B. Store opening dates'!$A$6:$C$2448,2,FALSE)</f>
        <v>2000</v>
      </c>
    </row>
    <row r="1232" spans="1:5" ht="18.75" x14ac:dyDescent="0.3">
      <c r="A1232" s="7">
        <v>2014</v>
      </c>
      <c r="B1232" s="7" t="s">
        <v>161</v>
      </c>
      <c r="C1232" s="7" t="s">
        <v>6</v>
      </c>
      <c r="D1232" s="8">
        <v>201909.67</v>
      </c>
      <c r="E1232">
        <f>VLOOKUP(B1232,'B. Store opening dates'!$A$6:$C$2448,2,FALSE)</f>
        <v>2000</v>
      </c>
    </row>
    <row r="1233" spans="1:5" ht="18.75" x14ac:dyDescent="0.3">
      <c r="A1233" s="7">
        <v>2015</v>
      </c>
      <c r="B1233" s="7" t="s">
        <v>161</v>
      </c>
      <c r="C1233" s="7" t="s">
        <v>7</v>
      </c>
      <c r="D1233" s="8">
        <v>119291.28</v>
      </c>
      <c r="E1233">
        <f>VLOOKUP(B1233,'B. Store opening dates'!$A$6:$C$2448,2,FALSE)</f>
        <v>2000</v>
      </c>
    </row>
    <row r="1234" spans="1:5" ht="18.75" x14ac:dyDescent="0.3">
      <c r="A1234" s="7">
        <v>2014</v>
      </c>
      <c r="B1234" s="7" t="s">
        <v>161</v>
      </c>
      <c r="C1234" s="7" t="s">
        <v>7</v>
      </c>
      <c r="D1234" s="8">
        <v>126660.88</v>
      </c>
      <c r="E1234">
        <f>VLOOKUP(B1234,'B. Store opening dates'!$A$6:$C$2448,2,FALSE)</f>
        <v>2000</v>
      </c>
    </row>
    <row r="1235" spans="1:5" ht="18.75" x14ac:dyDescent="0.3">
      <c r="A1235" s="7">
        <v>2015</v>
      </c>
      <c r="B1235" s="7" t="s">
        <v>161</v>
      </c>
      <c r="C1235" s="7" t="s">
        <v>8</v>
      </c>
      <c r="D1235" s="8">
        <v>618231.91</v>
      </c>
      <c r="E1235">
        <f>VLOOKUP(B1235,'B. Store opening dates'!$A$6:$C$2448,2,FALSE)</f>
        <v>2000</v>
      </c>
    </row>
    <row r="1236" spans="1:5" ht="18.75" x14ac:dyDescent="0.3">
      <c r="A1236" s="7">
        <v>2014</v>
      </c>
      <c r="B1236" s="7" t="s">
        <v>161</v>
      </c>
      <c r="C1236" s="7" t="s">
        <v>8</v>
      </c>
      <c r="D1236" s="8">
        <v>644211.98</v>
      </c>
      <c r="E1236">
        <f>VLOOKUP(B1236,'B. Store opening dates'!$A$6:$C$2448,2,FALSE)</f>
        <v>2000</v>
      </c>
    </row>
    <row r="1237" spans="1:5" ht="18.75" x14ac:dyDescent="0.3">
      <c r="A1237" s="7">
        <v>2015</v>
      </c>
      <c r="B1237" s="7" t="s">
        <v>162</v>
      </c>
      <c r="C1237" s="7" t="s">
        <v>5</v>
      </c>
      <c r="D1237" s="8">
        <v>792649.31</v>
      </c>
      <c r="E1237">
        <f>VLOOKUP(B1237,'B. Store opening dates'!$A$6:$C$2448,2,FALSE)</f>
        <v>2000</v>
      </c>
    </row>
    <row r="1238" spans="1:5" ht="18.75" x14ac:dyDescent="0.3">
      <c r="A1238" s="7">
        <v>2014</v>
      </c>
      <c r="B1238" s="7" t="s">
        <v>162</v>
      </c>
      <c r="C1238" s="7" t="s">
        <v>5</v>
      </c>
      <c r="D1238" s="8">
        <v>872666.93</v>
      </c>
      <c r="E1238">
        <f>VLOOKUP(B1238,'B. Store opening dates'!$A$6:$C$2448,2,FALSE)</f>
        <v>2000</v>
      </c>
    </row>
    <row r="1239" spans="1:5" ht="18.75" x14ac:dyDescent="0.3">
      <c r="A1239" s="7">
        <v>2015</v>
      </c>
      <c r="B1239" s="7" t="s">
        <v>162</v>
      </c>
      <c r="C1239" s="7" t="s">
        <v>6</v>
      </c>
      <c r="D1239" s="8">
        <v>200526.21</v>
      </c>
      <c r="E1239">
        <f>VLOOKUP(B1239,'B. Store opening dates'!$A$6:$C$2448,2,FALSE)</f>
        <v>2000</v>
      </c>
    </row>
    <row r="1240" spans="1:5" ht="18.75" x14ac:dyDescent="0.3">
      <c r="A1240" s="7">
        <v>2014</v>
      </c>
      <c r="B1240" s="7" t="s">
        <v>162</v>
      </c>
      <c r="C1240" s="7" t="s">
        <v>6</v>
      </c>
      <c r="D1240" s="8">
        <v>138219.5</v>
      </c>
      <c r="E1240">
        <f>VLOOKUP(B1240,'B. Store opening dates'!$A$6:$C$2448,2,FALSE)</f>
        <v>2000</v>
      </c>
    </row>
    <row r="1241" spans="1:5" ht="18.75" x14ac:dyDescent="0.3">
      <c r="A1241" s="7">
        <v>2015</v>
      </c>
      <c r="B1241" s="7" t="s">
        <v>162</v>
      </c>
      <c r="C1241" s="7" t="s">
        <v>7</v>
      </c>
      <c r="D1241" s="8">
        <v>186190.27</v>
      </c>
      <c r="E1241">
        <f>VLOOKUP(B1241,'B. Store opening dates'!$A$6:$C$2448,2,FALSE)</f>
        <v>2000</v>
      </c>
    </row>
    <row r="1242" spans="1:5" ht="18.75" x14ac:dyDescent="0.3">
      <c r="A1242" s="7">
        <v>2014</v>
      </c>
      <c r="B1242" s="7" t="s">
        <v>162</v>
      </c>
      <c r="C1242" s="7" t="s">
        <v>7</v>
      </c>
      <c r="D1242" s="8">
        <v>197648.31</v>
      </c>
      <c r="E1242">
        <f>VLOOKUP(B1242,'B. Store opening dates'!$A$6:$C$2448,2,FALSE)</f>
        <v>2000</v>
      </c>
    </row>
    <row r="1243" spans="1:5" ht="18.75" x14ac:dyDescent="0.3">
      <c r="A1243" s="7">
        <v>2015</v>
      </c>
      <c r="B1243" s="7" t="s">
        <v>162</v>
      </c>
      <c r="C1243" s="7" t="s">
        <v>8</v>
      </c>
      <c r="D1243" s="8">
        <v>439345.47</v>
      </c>
      <c r="E1243">
        <f>VLOOKUP(B1243,'B. Store opening dates'!$A$6:$C$2448,2,FALSE)</f>
        <v>2000</v>
      </c>
    </row>
    <row r="1244" spans="1:5" ht="18.75" x14ac:dyDescent="0.3">
      <c r="A1244" s="7">
        <v>2014</v>
      </c>
      <c r="B1244" s="7" t="s">
        <v>162</v>
      </c>
      <c r="C1244" s="7" t="s">
        <v>8</v>
      </c>
      <c r="D1244" s="8">
        <v>452968.49</v>
      </c>
      <c r="E1244">
        <f>VLOOKUP(B1244,'B. Store opening dates'!$A$6:$C$2448,2,FALSE)</f>
        <v>2000</v>
      </c>
    </row>
    <row r="1245" spans="1:5" ht="18.75" x14ac:dyDescent="0.3">
      <c r="A1245" s="7">
        <v>2015</v>
      </c>
      <c r="B1245" s="7" t="s">
        <v>163</v>
      </c>
      <c r="C1245" s="7" t="s">
        <v>5</v>
      </c>
      <c r="D1245" s="8">
        <v>484410.45</v>
      </c>
      <c r="E1245">
        <f>VLOOKUP(B1245,'B. Store opening dates'!$A$6:$C$2448,2,FALSE)</f>
        <v>2000</v>
      </c>
    </row>
    <row r="1246" spans="1:5" ht="18.75" x14ac:dyDescent="0.3">
      <c r="A1246" s="7">
        <v>2014</v>
      </c>
      <c r="B1246" s="7" t="s">
        <v>163</v>
      </c>
      <c r="C1246" s="7" t="s">
        <v>5</v>
      </c>
      <c r="D1246" s="8">
        <v>527470.07999999996</v>
      </c>
      <c r="E1246">
        <f>VLOOKUP(B1246,'B. Store opening dates'!$A$6:$C$2448,2,FALSE)</f>
        <v>2000</v>
      </c>
    </row>
    <row r="1247" spans="1:5" ht="18.75" x14ac:dyDescent="0.3">
      <c r="A1247" s="7">
        <v>2015</v>
      </c>
      <c r="B1247" s="7" t="s">
        <v>163</v>
      </c>
      <c r="C1247" s="7" t="s">
        <v>6</v>
      </c>
      <c r="D1247" s="8">
        <v>229456.73</v>
      </c>
      <c r="E1247">
        <f>VLOOKUP(B1247,'B. Store opening dates'!$A$6:$C$2448,2,FALSE)</f>
        <v>2000</v>
      </c>
    </row>
    <row r="1248" spans="1:5" ht="18.75" x14ac:dyDescent="0.3">
      <c r="A1248" s="7">
        <v>2014</v>
      </c>
      <c r="B1248" s="7" t="s">
        <v>163</v>
      </c>
      <c r="C1248" s="7" t="s">
        <v>6</v>
      </c>
      <c r="D1248" s="8">
        <v>163879.13</v>
      </c>
      <c r="E1248">
        <f>VLOOKUP(B1248,'B. Store opening dates'!$A$6:$C$2448,2,FALSE)</f>
        <v>2000</v>
      </c>
    </row>
    <row r="1249" spans="1:5" ht="18.75" x14ac:dyDescent="0.3">
      <c r="A1249" s="7">
        <v>2015</v>
      </c>
      <c r="B1249" s="7" t="s">
        <v>163</v>
      </c>
      <c r="C1249" s="7" t="s">
        <v>7</v>
      </c>
      <c r="D1249" s="8">
        <v>108510.5</v>
      </c>
      <c r="E1249">
        <f>VLOOKUP(B1249,'B. Store opening dates'!$A$6:$C$2448,2,FALSE)</f>
        <v>2000</v>
      </c>
    </row>
    <row r="1250" spans="1:5" ht="18.75" x14ac:dyDescent="0.3">
      <c r="A1250" s="7">
        <v>2014</v>
      </c>
      <c r="B1250" s="7" t="s">
        <v>163</v>
      </c>
      <c r="C1250" s="7" t="s">
        <v>7</v>
      </c>
      <c r="D1250" s="8">
        <v>114806.17</v>
      </c>
      <c r="E1250">
        <f>VLOOKUP(B1250,'B. Store opening dates'!$A$6:$C$2448,2,FALSE)</f>
        <v>2000</v>
      </c>
    </row>
    <row r="1251" spans="1:5" ht="18.75" x14ac:dyDescent="0.3">
      <c r="A1251" s="7">
        <v>2015</v>
      </c>
      <c r="B1251" s="7" t="s">
        <v>163</v>
      </c>
      <c r="C1251" s="7" t="s">
        <v>8</v>
      </c>
      <c r="D1251" s="8">
        <v>704841.42</v>
      </c>
      <c r="E1251">
        <f>VLOOKUP(B1251,'B. Store opening dates'!$A$6:$C$2448,2,FALSE)</f>
        <v>2000</v>
      </c>
    </row>
    <row r="1252" spans="1:5" ht="18.75" x14ac:dyDescent="0.3">
      <c r="A1252" s="7">
        <v>2014</v>
      </c>
      <c r="B1252" s="7" t="s">
        <v>163</v>
      </c>
      <c r="C1252" s="7" t="s">
        <v>8</v>
      </c>
      <c r="D1252" s="8">
        <v>726408.07</v>
      </c>
      <c r="E1252">
        <f>VLOOKUP(B1252,'B. Store opening dates'!$A$6:$C$2448,2,FALSE)</f>
        <v>2000</v>
      </c>
    </row>
    <row r="1253" spans="1:5" ht="18.75" x14ac:dyDescent="0.3">
      <c r="A1253" s="7">
        <v>2015</v>
      </c>
      <c r="B1253" s="7" t="s">
        <v>164</v>
      </c>
      <c r="C1253" s="7" t="s">
        <v>5</v>
      </c>
      <c r="D1253" s="8">
        <v>646774.79</v>
      </c>
      <c r="E1253">
        <f>VLOOKUP(B1253,'B. Store opening dates'!$A$6:$C$2448,2,FALSE)</f>
        <v>2000</v>
      </c>
    </row>
    <row r="1254" spans="1:5" ht="18.75" x14ac:dyDescent="0.3">
      <c r="A1254" s="7">
        <v>2014</v>
      </c>
      <c r="B1254" s="7" t="s">
        <v>164</v>
      </c>
      <c r="C1254" s="7" t="s">
        <v>5</v>
      </c>
      <c r="D1254" s="8">
        <v>708111.1</v>
      </c>
      <c r="E1254">
        <f>VLOOKUP(B1254,'B. Store opening dates'!$A$6:$C$2448,2,FALSE)</f>
        <v>2000</v>
      </c>
    </row>
    <row r="1255" spans="1:5" ht="18.75" x14ac:dyDescent="0.3">
      <c r="A1255" s="7">
        <v>2015</v>
      </c>
      <c r="B1255" s="7" t="s">
        <v>164</v>
      </c>
      <c r="C1255" s="7" t="s">
        <v>6</v>
      </c>
      <c r="D1255" s="8">
        <v>221528.77</v>
      </c>
      <c r="E1255">
        <f>VLOOKUP(B1255,'B. Store opening dates'!$A$6:$C$2448,2,FALSE)</f>
        <v>2000</v>
      </c>
    </row>
    <row r="1256" spans="1:5" ht="18.75" x14ac:dyDescent="0.3">
      <c r="A1256" s="7">
        <v>2014</v>
      </c>
      <c r="B1256" s="7" t="s">
        <v>164</v>
      </c>
      <c r="C1256" s="7" t="s">
        <v>6</v>
      </c>
      <c r="D1256" s="8">
        <v>161709.87</v>
      </c>
      <c r="E1256">
        <f>VLOOKUP(B1256,'B. Store opening dates'!$A$6:$C$2448,2,FALSE)</f>
        <v>2000</v>
      </c>
    </row>
    <row r="1257" spans="1:5" ht="18.75" x14ac:dyDescent="0.3">
      <c r="A1257" s="7">
        <v>2015</v>
      </c>
      <c r="B1257" s="7" t="s">
        <v>164</v>
      </c>
      <c r="C1257" s="7" t="s">
        <v>7</v>
      </c>
      <c r="D1257" s="8">
        <v>62158.49</v>
      </c>
      <c r="E1257">
        <f>VLOOKUP(B1257,'B. Store opening dates'!$A$6:$C$2448,2,FALSE)</f>
        <v>2000</v>
      </c>
    </row>
    <row r="1258" spans="1:5" ht="18.75" x14ac:dyDescent="0.3">
      <c r="A1258" s="7">
        <v>2014</v>
      </c>
      <c r="B1258" s="7" t="s">
        <v>164</v>
      </c>
      <c r="C1258" s="7" t="s">
        <v>7</v>
      </c>
      <c r="D1258" s="8">
        <v>65340.24</v>
      </c>
      <c r="E1258">
        <f>VLOOKUP(B1258,'B. Store opening dates'!$A$6:$C$2448,2,FALSE)</f>
        <v>2000</v>
      </c>
    </row>
    <row r="1259" spans="1:5" ht="18.75" x14ac:dyDescent="0.3">
      <c r="A1259" s="7">
        <v>2015</v>
      </c>
      <c r="B1259" s="7" t="s">
        <v>164</v>
      </c>
      <c r="C1259" s="7" t="s">
        <v>8</v>
      </c>
      <c r="D1259" s="8">
        <v>413254.83</v>
      </c>
      <c r="E1259">
        <f>VLOOKUP(B1259,'B. Store opening dates'!$A$6:$C$2448,2,FALSE)</f>
        <v>2000</v>
      </c>
    </row>
    <row r="1260" spans="1:5" ht="18.75" x14ac:dyDescent="0.3">
      <c r="A1260" s="7">
        <v>2014</v>
      </c>
      <c r="B1260" s="7" t="s">
        <v>164</v>
      </c>
      <c r="C1260" s="7" t="s">
        <v>8</v>
      </c>
      <c r="D1260" s="8">
        <v>428683.59</v>
      </c>
      <c r="E1260">
        <f>VLOOKUP(B1260,'B. Store opening dates'!$A$6:$C$2448,2,FALSE)</f>
        <v>2000</v>
      </c>
    </row>
    <row r="1261" spans="1:5" ht="18.75" x14ac:dyDescent="0.3">
      <c r="A1261" s="7">
        <v>2015</v>
      </c>
      <c r="B1261" s="7" t="s">
        <v>165</v>
      </c>
      <c r="C1261" s="7" t="s">
        <v>5</v>
      </c>
      <c r="D1261" s="8">
        <v>922211.52</v>
      </c>
      <c r="E1261">
        <f>VLOOKUP(B1261,'B. Store opening dates'!$A$6:$C$2448,2,FALSE)</f>
        <v>2000</v>
      </c>
    </row>
    <row r="1262" spans="1:5" ht="18.75" x14ac:dyDescent="0.3">
      <c r="A1262" s="7">
        <v>2014</v>
      </c>
      <c r="B1262" s="7" t="s">
        <v>165</v>
      </c>
      <c r="C1262" s="7" t="s">
        <v>5</v>
      </c>
      <c r="D1262" s="8">
        <v>1008379.41</v>
      </c>
      <c r="E1262">
        <f>VLOOKUP(B1262,'B. Store opening dates'!$A$6:$C$2448,2,FALSE)</f>
        <v>2000</v>
      </c>
    </row>
    <row r="1263" spans="1:5" ht="18.75" x14ac:dyDescent="0.3">
      <c r="A1263" s="7">
        <v>2015</v>
      </c>
      <c r="B1263" s="7" t="s">
        <v>165</v>
      </c>
      <c r="C1263" s="7" t="s">
        <v>6</v>
      </c>
      <c r="D1263" s="8">
        <v>414437.54</v>
      </c>
      <c r="E1263">
        <f>VLOOKUP(B1263,'B. Store opening dates'!$A$6:$C$2448,2,FALSE)</f>
        <v>2000</v>
      </c>
    </row>
    <row r="1264" spans="1:5" ht="18.75" x14ac:dyDescent="0.3">
      <c r="A1264" s="7">
        <v>2014</v>
      </c>
      <c r="B1264" s="7" t="s">
        <v>165</v>
      </c>
      <c r="C1264" s="7" t="s">
        <v>6</v>
      </c>
      <c r="D1264" s="8">
        <v>296521.57</v>
      </c>
      <c r="E1264">
        <f>VLOOKUP(B1264,'B. Store opening dates'!$A$6:$C$2448,2,FALSE)</f>
        <v>2000</v>
      </c>
    </row>
    <row r="1265" spans="1:5" ht="18.75" x14ac:dyDescent="0.3">
      <c r="A1265" s="7">
        <v>2015</v>
      </c>
      <c r="B1265" s="7" t="s">
        <v>165</v>
      </c>
      <c r="C1265" s="7" t="s">
        <v>7</v>
      </c>
      <c r="D1265" s="8">
        <v>147677.57</v>
      </c>
      <c r="E1265">
        <f>VLOOKUP(B1265,'B. Store opening dates'!$A$6:$C$2448,2,FALSE)</f>
        <v>2000</v>
      </c>
    </row>
    <row r="1266" spans="1:5" ht="18.75" x14ac:dyDescent="0.3">
      <c r="A1266" s="7">
        <v>2014</v>
      </c>
      <c r="B1266" s="7" t="s">
        <v>165</v>
      </c>
      <c r="C1266" s="7" t="s">
        <v>7</v>
      </c>
      <c r="D1266" s="8">
        <v>155472.51999999999</v>
      </c>
      <c r="E1266">
        <f>VLOOKUP(B1266,'B. Store opening dates'!$A$6:$C$2448,2,FALSE)</f>
        <v>2000</v>
      </c>
    </row>
    <row r="1267" spans="1:5" ht="18.75" x14ac:dyDescent="0.3">
      <c r="A1267" s="7">
        <v>2015</v>
      </c>
      <c r="B1267" s="7" t="s">
        <v>165</v>
      </c>
      <c r="C1267" s="7" t="s">
        <v>8</v>
      </c>
      <c r="D1267" s="8">
        <v>401949.6</v>
      </c>
      <c r="E1267">
        <f>VLOOKUP(B1267,'B. Store opening dates'!$A$6:$C$2448,2,FALSE)</f>
        <v>2000</v>
      </c>
    </row>
    <row r="1268" spans="1:5" ht="18.75" x14ac:dyDescent="0.3">
      <c r="A1268" s="7">
        <v>2014</v>
      </c>
      <c r="B1268" s="7" t="s">
        <v>165</v>
      </c>
      <c r="C1268" s="7" t="s">
        <v>8</v>
      </c>
      <c r="D1268" s="8">
        <v>417378.9</v>
      </c>
      <c r="E1268">
        <f>VLOOKUP(B1268,'B. Store opening dates'!$A$6:$C$2448,2,FALSE)</f>
        <v>2000</v>
      </c>
    </row>
    <row r="1269" spans="1:5" ht="18.75" x14ac:dyDescent="0.3">
      <c r="A1269" s="7">
        <v>2015</v>
      </c>
      <c r="B1269" s="7" t="s">
        <v>166</v>
      </c>
      <c r="C1269" s="7" t="s">
        <v>5</v>
      </c>
      <c r="D1269" s="8">
        <v>840900.81</v>
      </c>
      <c r="E1269">
        <f>VLOOKUP(B1269,'B. Store opening dates'!$A$6:$C$2448,2,FALSE)</f>
        <v>2000</v>
      </c>
    </row>
    <row r="1270" spans="1:5" ht="18.75" x14ac:dyDescent="0.3">
      <c r="A1270" s="7">
        <v>2014</v>
      </c>
      <c r="B1270" s="7" t="s">
        <v>166</v>
      </c>
      <c r="C1270" s="7" t="s">
        <v>5</v>
      </c>
      <c r="D1270" s="8">
        <v>914618</v>
      </c>
      <c r="E1270">
        <f>VLOOKUP(B1270,'B. Store opening dates'!$A$6:$C$2448,2,FALSE)</f>
        <v>2000</v>
      </c>
    </row>
    <row r="1271" spans="1:5" ht="18.75" x14ac:dyDescent="0.3">
      <c r="A1271" s="7">
        <v>2015</v>
      </c>
      <c r="B1271" s="7" t="s">
        <v>166</v>
      </c>
      <c r="C1271" s="7" t="s">
        <v>6</v>
      </c>
      <c r="D1271" s="8">
        <v>331926.58</v>
      </c>
      <c r="E1271">
        <f>VLOOKUP(B1271,'B. Store opening dates'!$A$6:$C$2448,2,FALSE)</f>
        <v>2000</v>
      </c>
    </row>
    <row r="1272" spans="1:5" ht="18.75" x14ac:dyDescent="0.3">
      <c r="A1272" s="7">
        <v>2014</v>
      </c>
      <c r="B1272" s="7" t="s">
        <v>166</v>
      </c>
      <c r="C1272" s="7" t="s">
        <v>6</v>
      </c>
      <c r="D1272" s="8">
        <v>245845.91</v>
      </c>
      <c r="E1272">
        <f>VLOOKUP(B1272,'B. Store opening dates'!$A$6:$C$2448,2,FALSE)</f>
        <v>2000</v>
      </c>
    </row>
    <row r="1273" spans="1:5" ht="18.75" x14ac:dyDescent="0.3">
      <c r="A1273" s="7">
        <v>2015</v>
      </c>
      <c r="B1273" s="7" t="s">
        <v>166</v>
      </c>
      <c r="C1273" s="7" t="s">
        <v>7</v>
      </c>
      <c r="D1273" s="8">
        <v>145258.9</v>
      </c>
      <c r="E1273">
        <f>VLOOKUP(B1273,'B. Store opening dates'!$A$6:$C$2448,2,FALSE)</f>
        <v>2000</v>
      </c>
    </row>
    <row r="1274" spans="1:5" ht="18.75" x14ac:dyDescent="0.3">
      <c r="A1274" s="7">
        <v>2014</v>
      </c>
      <c r="B1274" s="7" t="s">
        <v>166</v>
      </c>
      <c r="C1274" s="7" t="s">
        <v>7</v>
      </c>
      <c r="D1274" s="8">
        <v>152653.54999999999</v>
      </c>
      <c r="E1274">
        <f>VLOOKUP(B1274,'B. Store opening dates'!$A$6:$C$2448,2,FALSE)</f>
        <v>2000</v>
      </c>
    </row>
    <row r="1275" spans="1:5" ht="18.75" x14ac:dyDescent="0.3">
      <c r="A1275" s="7">
        <v>2015</v>
      </c>
      <c r="B1275" s="7" t="s">
        <v>166</v>
      </c>
      <c r="C1275" s="7" t="s">
        <v>8</v>
      </c>
      <c r="D1275" s="8">
        <v>720353.49</v>
      </c>
      <c r="E1275">
        <f>VLOOKUP(B1275,'B. Store opening dates'!$A$6:$C$2448,2,FALSE)</f>
        <v>2000</v>
      </c>
    </row>
    <row r="1276" spans="1:5" ht="18.75" x14ac:dyDescent="0.3">
      <c r="A1276" s="7">
        <v>2014</v>
      </c>
      <c r="B1276" s="7" t="s">
        <v>166</v>
      </c>
      <c r="C1276" s="7" t="s">
        <v>8</v>
      </c>
      <c r="D1276" s="8">
        <v>751641.91</v>
      </c>
      <c r="E1276">
        <f>VLOOKUP(B1276,'B. Store opening dates'!$A$6:$C$2448,2,FALSE)</f>
        <v>2000</v>
      </c>
    </row>
    <row r="1277" spans="1:5" ht="18.75" x14ac:dyDescent="0.3">
      <c r="A1277" s="7">
        <v>2015</v>
      </c>
      <c r="B1277" s="7" t="s">
        <v>167</v>
      </c>
      <c r="C1277" s="7" t="s">
        <v>5</v>
      </c>
      <c r="D1277" s="8">
        <v>488099.16</v>
      </c>
      <c r="E1277">
        <f>VLOOKUP(B1277,'B. Store opening dates'!$A$6:$C$2448,2,FALSE)</f>
        <v>2000</v>
      </c>
    </row>
    <row r="1278" spans="1:5" ht="18.75" x14ac:dyDescent="0.3">
      <c r="A1278" s="7">
        <v>2014</v>
      </c>
      <c r="B1278" s="7" t="s">
        <v>167</v>
      </c>
      <c r="C1278" s="7" t="s">
        <v>5</v>
      </c>
      <c r="D1278" s="8">
        <v>533146.79</v>
      </c>
      <c r="E1278">
        <f>VLOOKUP(B1278,'B. Store opening dates'!$A$6:$C$2448,2,FALSE)</f>
        <v>2000</v>
      </c>
    </row>
    <row r="1279" spans="1:5" ht="18.75" x14ac:dyDescent="0.3">
      <c r="A1279" s="7">
        <v>2015</v>
      </c>
      <c r="B1279" s="7" t="s">
        <v>167</v>
      </c>
      <c r="C1279" s="7" t="s">
        <v>6</v>
      </c>
      <c r="D1279" s="8">
        <v>257664.55</v>
      </c>
      <c r="E1279">
        <f>VLOOKUP(B1279,'B. Store opening dates'!$A$6:$C$2448,2,FALSE)</f>
        <v>2000</v>
      </c>
    </row>
    <row r="1280" spans="1:5" ht="18.75" x14ac:dyDescent="0.3">
      <c r="A1280" s="7">
        <v>2014</v>
      </c>
      <c r="B1280" s="7" t="s">
        <v>167</v>
      </c>
      <c r="C1280" s="7" t="s">
        <v>6</v>
      </c>
      <c r="D1280" s="8">
        <v>184264.99</v>
      </c>
      <c r="E1280">
        <f>VLOOKUP(B1280,'B. Store opening dates'!$A$6:$C$2448,2,FALSE)</f>
        <v>2000</v>
      </c>
    </row>
    <row r="1281" spans="1:5" ht="18.75" x14ac:dyDescent="0.3">
      <c r="A1281" s="7">
        <v>2015</v>
      </c>
      <c r="B1281" s="7" t="s">
        <v>167</v>
      </c>
      <c r="C1281" s="7" t="s">
        <v>7</v>
      </c>
      <c r="D1281" s="8">
        <v>80365.7</v>
      </c>
      <c r="E1281">
        <f>VLOOKUP(B1281,'B. Store opening dates'!$A$6:$C$2448,2,FALSE)</f>
        <v>2000</v>
      </c>
    </row>
    <row r="1282" spans="1:5" ht="18.75" x14ac:dyDescent="0.3">
      <c r="A1282" s="7">
        <v>2014</v>
      </c>
      <c r="B1282" s="7" t="s">
        <v>167</v>
      </c>
      <c r="C1282" s="7" t="s">
        <v>7</v>
      </c>
      <c r="D1282" s="8">
        <v>85196.56</v>
      </c>
      <c r="E1282">
        <f>VLOOKUP(B1282,'B. Store opening dates'!$A$6:$C$2448,2,FALSE)</f>
        <v>2000</v>
      </c>
    </row>
    <row r="1283" spans="1:5" ht="18.75" x14ac:dyDescent="0.3">
      <c r="A1283" s="7">
        <v>2015</v>
      </c>
      <c r="B1283" s="7" t="s">
        <v>167</v>
      </c>
      <c r="C1283" s="7" t="s">
        <v>8</v>
      </c>
      <c r="D1283" s="8">
        <v>663686.06000000006</v>
      </c>
      <c r="E1283">
        <f>VLOOKUP(B1283,'B. Store opening dates'!$A$6:$C$2448,2,FALSE)</f>
        <v>2000</v>
      </c>
    </row>
    <row r="1284" spans="1:5" ht="18.75" x14ac:dyDescent="0.3">
      <c r="A1284" s="7">
        <v>2014</v>
      </c>
      <c r="B1284" s="7" t="s">
        <v>167</v>
      </c>
      <c r="C1284" s="7" t="s">
        <v>8</v>
      </c>
      <c r="D1284" s="8">
        <v>685875.84</v>
      </c>
      <c r="E1284">
        <f>VLOOKUP(B1284,'B. Store opening dates'!$A$6:$C$2448,2,FALSE)</f>
        <v>2000</v>
      </c>
    </row>
    <row r="1285" spans="1:5" ht="18.75" x14ac:dyDescent="0.3">
      <c r="A1285" s="7">
        <v>2015</v>
      </c>
      <c r="B1285" s="7" t="s">
        <v>168</v>
      </c>
      <c r="C1285" s="7" t="s">
        <v>5</v>
      </c>
      <c r="D1285" s="8">
        <v>600477.6</v>
      </c>
      <c r="E1285">
        <f>VLOOKUP(B1285,'B. Store opening dates'!$A$6:$C$2448,2,FALSE)</f>
        <v>2000</v>
      </c>
    </row>
    <row r="1286" spans="1:5" ht="18.75" x14ac:dyDescent="0.3">
      <c r="A1286" s="7">
        <v>2014</v>
      </c>
      <c r="B1286" s="7" t="s">
        <v>168</v>
      </c>
      <c r="C1286" s="7" t="s">
        <v>5</v>
      </c>
      <c r="D1286" s="8">
        <v>655667.35</v>
      </c>
      <c r="E1286">
        <f>VLOOKUP(B1286,'B. Store opening dates'!$A$6:$C$2448,2,FALSE)</f>
        <v>2000</v>
      </c>
    </row>
    <row r="1287" spans="1:5" ht="18.75" x14ac:dyDescent="0.3">
      <c r="A1287" s="7">
        <v>2015</v>
      </c>
      <c r="B1287" s="7" t="s">
        <v>168</v>
      </c>
      <c r="C1287" s="7" t="s">
        <v>6</v>
      </c>
      <c r="D1287" s="8">
        <v>425816.52</v>
      </c>
      <c r="E1287">
        <f>VLOOKUP(B1287,'B. Store opening dates'!$A$6:$C$2448,2,FALSE)</f>
        <v>2000</v>
      </c>
    </row>
    <row r="1288" spans="1:5" ht="18.75" x14ac:dyDescent="0.3">
      <c r="A1288" s="7">
        <v>2014</v>
      </c>
      <c r="B1288" s="7" t="s">
        <v>168</v>
      </c>
      <c r="C1288" s="7" t="s">
        <v>6</v>
      </c>
      <c r="D1288" s="8">
        <v>315936.68</v>
      </c>
      <c r="E1288">
        <f>VLOOKUP(B1288,'B. Store opening dates'!$A$6:$C$2448,2,FALSE)</f>
        <v>2000</v>
      </c>
    </row>
    <row r="1289" spans="1:5" ht="18.75" x14ac:dyDescent="0.3">
      <c r="A1289" s="7">
        <v>2015</v>
      </c>
      <c r="B1289" s="7" t="s">
        <v>168</v>
      </c>
      <c r="C1289" s="7" t="s">
        <v>7</v>
      </c>
      <c r="D1289" s="8">
        <v>126896.38</v>
      </c>
      <c r="E1289">
        <f>VLOOKUP(B1289,'B. Store opening dates'!$A$6:$C$2448,2,FALSE)</f>
        <v>2000</v>
      </c>
    </row>
    <row r="1290" spans="1:5" ht="18.75" x14ac:dyDescent="0.3">
      <c r="A1290" s="7">
        <v>2014</v>
      </c>
      <c r="B1290" s="7" t="s">
        <v>168</v>
      </c>
      <c r="C1290" s="7" t="s">
        <v>7</v>
      </c>
      <c r="D1290" s="8">
        <v>133497.04999999999</v>
      </c>
      <c r="E1290">
        <f>VLOOKUP(B1290,'B. Store opening dates'!$A$6:$C$2448,2,FALSE)</f>
        <v>2000</v>
      </c>
    </row>
    <row r="1291" spans="1:5" ht="18.75" x14ac:dyDescent="0.3">
      <c r="A1291" s="7">
        <v>2015</v>
      </c>
      <c r="B1291" s="7" t="s">
        <v>168</v>
      </c>
      <c r="C1291" s="7" t="s">
        <v>8</v>
      </c>
      <c r="D1291" s="8">
        <v>635595.35</v>
      </c>
      <c r="E1291">
        <f>VLOOKUP(B1291,'B. Store opening dates'!$A$6:$C$2448,2,FALSE)</f>
        <v>2000</v>
      </c>
    </row>
    <row r="1292" spans="1:5" ht="18.75" x14ac:dyDescent="0.3">
      <c r="A1292" s="7">
        <v>2014</v>
      </c>
      <c r="B1292" s="7" t="s">
        <v>168</v>
      </c>
      <c r="C1292" s="7" t="s">
        <v>8</v>
      </c>
      <c r="D1292" s="8">
        <v>657420.1</v>
      </c>
      <c r="E1292">
        <f>VLOOKUP(B1292,'B. Store opening dates'!$A$6:$C$2448,2,FALSE)</f>
        <v>2000</v>
      </c>
    </row>
    <row r="1293" spans="1:5" ht="18.75" x14ac:dyDescent="0.3">
      <c r="A1293" s="7">
        <v>2015</v>
      </c>
      <c r="B1293" s="7" t="s">
        <v>169</v>
      </c>
      <c r="C1293" s="7" t="s">
        <v>5</v>
      </c>
      <c r="D1293" s="8">
        <v>674917.49</v>
      </c>
      <c r="E1293">
        <f>VLOOKUP(B1293,'B. Store opening dates'!$A$6:$C$2448,2,FALSE)</f>
        <v>2000</v>
      </c>
    </row>
    <row r="1294" spans="1:5" ht="18.75" x14ac:dyDescent="0.3">
      <c r="A1294" s="7">
        <v>2014</v>
      </c>
      <c r="B1294" s="7" t="s">
        <v>169</v>
      </c>
      <c r="C1294" s="7" t="s">
        <v>5</v>
      </c>
      <c r="D1294" s="8">
        <v>737931.22</v>
      </c>
      <c r="E1294">
        <f>VLOOKUP(B1294,'B. Store opening dates'!$A$6:$C$2448,2,FALSE)</f>
        <v>2000</v>
      </c>
    </row>
    <row r="1295" spans="1:5" ht="18.75" x14ac:dyDescent="0.3">
      <c r="A1295" s="7">
        <v>2015</v>
      </c>
      <c r="B1295" s="7" t="s">
        <v>169</v>
      </c>
      <c r="C1295" s="7" t="s">
        <v>6</v>
      </c>
      <c r="D1295" s="8">
        <v>475511</v>
      </c>
      <c r="E1295">
        <f>VLOOKUP(B1295,'B. Store opening dates'!$A$6:$C$2448,2,FALSE)</f>
        <v>2000</v>
      </c>
    </row>
    <row r="1296" spans="1:5" ht="18.75" x14ac:dyDescent="0.3">
      <c r="A1296" s="7">
        <v>2014</v>
      </c>
      <c r="B1296" s="7" t="s">
        <v>169</v>
      </c>
      <c r="C1296" s="7" t="s">
        <v>6</v>
      </c>
      <c r="D1296" s="8">
        <v>343806.77</v>
      </c>
      <c r="E1296">
        <f>VLOOKUP(B1296,'B. Store opening dates'!$A$6:$C$2448,2,FALSE)</f>
        <v>2000</v>
      </c>
    </row>
    <row r="1297" spans="1:5" ht="18.75" x14ac:dyDescent="0.3">
      <c r="A1297" s="7">
        <v>2015</v>
      </c>
      <c r="B1297" s="7" t="s">
        <v>169</v>
      </c>
      <c r="C1297" s="7" t="s">
        <v>7</v>
      </c>
      <c r="D1297" s="8">
        <v>154705.71</v>
      </c>
      <c r="E1297">
        <f>VLOOKUP(B1297,'B. Store opening dates'!$A$6:$C$2448,2,FALSE)</f>
        <v>2000</v>
      </c>
    </row>
    <row r="1298" spans="1:5" ht="18.75" x14ac:dyDescent="0.3">
      <c r="A1298" s="7">
        <v>2014</v>
      </c>
      <c r="B1298" s="7" t="s">
        <v>169</v>
      </c>
      <c r="C1298" s="7" t="s">
        <v>7</v>
      </c>
      <c r="D1298" s="8">
        <v>163066.53</v>
      </c>
      <c r="E1298">
        <f>VLOOKUP(B1298,'B. Store opening dates'!$A$6:$C$2448,2,FALSE)</f>
        <v>2000</v>
      </c>
    </row>
    <row r="1299" spans="1:5" ht="18.75" x14ac:dyDescent="0.3">
      <c r="A1299" s="7">
        <v>2015</v>
      </c>
      <c r="B1299" s="7" t="s">
        <v>169</v>
      </c>
      <c r="C1299" s="7" t="s">
        <v>8</v>
      </c>
      <c r="D1299" s="8">
        <v>664571.22</v>
      </c>
      <c r="E1299">
        <f>VLOOKUP(B1299,'B. Store opening dates'!$A$6:$C$2448,2,FALSE)</f>
        <v>2000</v>
      </c>
    </row>
    <row r="1300" spans="1:5" ht="18.75" x14ac:dyDescent="0.3">
      <c r="A1300" s="7">
        <v>2014</v>
      </c>
      <c r="B1300" s="7" t="s">
        <v>169</v>
      </c>
      <c r="C1300" s="7" t="s">
        <v>8</v>
      </c>
      <c r="D1300" s="8">
        <v>688396.76</v>
      </c>
      <c r="E1300">
        <f>VLOOKUP(B1300,'B. Store opening dates'!$A$6:$C$2448,2,FALSE)</f>
        <v>2000</v>
      </c>
    </row>
    <row r="1301" spans="1:5" ht="18.75" x14ac:dyDescent="0.3">
      <c r="A1301" s="7">
        <v>2015</v>
      </c>
      <c r="B1301" s="7" t="s">
        <v>170</v>
      </c>
      <c r="C1301" s="7" t="s">
        <v>5</v>
      </c>
      <c r="D1301" s="8">
        <v>844740.09</v>
      </c>
      <c r="E1301">
        <f>VLOOKUP(B1301,'B. Store opening dates'!$A$6:$C$2448,2,FALSE)</f>
        <v>2000</v>
      </c>
    </row>
    <row r="1302" spans="1:5" ht="18.75" x14ac:dyDescent="0.3">
      <c r="A1302" s="7">
        <v>2014</v>
      </c>
      <c r="B1302" s="7" t="s">
        <v>170</v>
      </c>
      <c r="C1302" s="7" t="s">
        <v>5</v>
      </c>
      <c r="D1302" s="8">
        <v>932886.64</v>
      </c>
      <c r="E1302">
        <f>VLOOKUP(B1302,'B. Store opening dates'!$A$6:$C$2448,2,FALSE)</f>
        <v>2000</v>
      </c>
    </row>
    <row r="1303" spans="1:5" ht="18.75" x14ac:dyDescent="0.3">
      <c r="A1303" s="7">
        <v>2015</v>
      </c>
      <c r="B1303" s="7" t="s">
        <v>170</v>
      </c>
      <c r="C1303" s="7" t="s">
        <v>6</v>
      </c>
      <c r="D1303" s="8">
        <v>273276.51</v>
      </c>
      <c r="E1303">
        <f>VLOOKUP(B1303,'B. Store opening dates'!$A$6:$C$2448,2,FALSE)</f>
        <v>2000</v>
      </c>
    </row>
    <row r="1304" spans="1:5" ht="18.75" x14ac:dyDescent="0.3">
      <c r="A1304" s="7">
        <v>2014</v>
      </c>
      <c r="B1304" s="7" t="s">
        <v>170</v>
      </c>
      <c r="C1304" s="7" t="s">
        <v>6</v>
      </c>
      <c r="D1304" s="8">
        <v>198488.21</v>
      </c>
      <c r="E1304">
        <f>VLOOKUP(B1304,'B. Store opening dates'!$A$6:$C$2448,2,FALSE)</f>
        <v>2000</v>
      </c>
    </row>
    <row r="1305" spans="1:5" ht="18.75" x14ac:dyDescent="0.3">
      <c r="A1305" s="7">
        <v>2015</v>
      </c>
      <c r="B1305" s="7" t="s">
        <v>170</v>
      </c>
      <c r="C1305" s="7" t="s">
        <v>7</v>
      </c>
      <c r="D1305" s="8">
        <v>216377.14</v>
      </c>
      <c r="E1305">
        <f>VLOOKUP(B1305,'B. Store opening dates'!$A$6:$C$2448,2,FALSE)</f>
        <v>2000</v>
      </c>
    </row>
    <row r="1306" spans="1:5" ht="18.75" x14ac:dyDescent="0.3">
      <c r="A1306" s="7">
        <v>2014</v>
      </c>
      <c r="B1306" s="7" t="s">
        <v>170</v>
      </c>
      <c r="C1306" s="7" t="s">
        <v>7</v>
      </c>
      <c r="D1306" s="8">
        <v>228377.15</v>
      </c>
      <c r="E1306">
        <f>VLOOKUP(B1306,'B. Store opening dates'!$A$6:$C$2448,2,FALSE)</f>
        <v>2000</v>
      </c>
    </row>
    <row r="1307" spans="1:5" ht="18.75" x14ac:dyDescent="0.3">
      <c r="A1307" s="7">
        <v>2015</v>
      </c>
      <c r="B1307" s="7" t="s">
        <v>170</v>
      </c>
      <c r="C1307" s="7" t="s">
        <v>8</v>
      </c>
      <c r="D1307" s="8">
        <v>467378.81</v>
      </c>
      <c r="E1307">
        <f>VLOOKUP(B1307,'B. Store opening dates'!$A$6:$C$2448,2,FALSE)</f>
        <v>2000</v>
      </c>
    </row>
    <row r="1308" spans="1:5" ht="18.75" x14ac:dyDescent="0.3">
      <c r="A1308" s="7">
        <v>2014</v>
      </c>
      <c r="B1308" s="7" t="s">
        <v>170</v>
      </c>
      <c r="C1308" s="7" t="s">
        <v>8</v>
      </c>
      <c r="D1308" s="8">
        <v>489430.14</v>
      </c>
      <c r="E1308">
        <f>VLOOKUP(B1308,'B. Store opening dates'!$A$6:$C$2448,2,FALSE)</f>
        <v>2000</v>
      </c>
    </row>
    <row r="1309" spans="1:5" ht="18.75" x14ac:dyDescent="0.3">
      <c r="A1309" s="7">
        <v>2015</v>
      </c>
      <c r="B1309" s="7" t="s">
        <v>171</v>
      </c>
      <c r="C1309" s="7" t="s">
        <v>5</v>
      </c>
      <c r="D1309" s="8">
        <v>544278.06999999995</v>
      </c>
      <c r="E1309">
        <f>VLOOKUP(B1309,'B. Store opening dates'!$A$6:$C$2448,2,FALSE)</f>
        <v>2000</v>
      </c>
    </row>
    <row r="1310" spans="1:5" ht="18.75" x14ac:dyDescent="0.3">
      <c r="A1310" s="7">
        <v>2014</v>
      </c>
      <c r="B1310" s="7" t="s">
        <v>171</v>
      </c>
      <c r="C1310" s="7" t="s">
        <v>5</v>
      </c>
      <c r="D1310" s="8">
        <v>594289.72</v>
      </c>
      <c r="E1310">
        <f>VLOOKUP(B1310,'B. Store opening dates'!$A$6:$C$2448,2,FALSE)</f>
        <v>2000</v>
      </c>
    </row>
    <row r="1311" spans="1:5" ht="18.75" x14ac:dyDescent="0.3">
      <c r="A1311" s="7">
        <v>2015</v>
      </c>
      <c r="B1311" s="7" t="s">
        <v>171</v>
      </c>
      <c r="C1311" s="7" t="s">
        <v>6</v>
      </c>
      <c r="D1311" s="8">
        <v>349572.46</v>
      </c>
      <c r="E1311">
        <f>VLOOKUP(B1311,'B. Store opening dates'!$A$6:$C$2448,2,FALSE)</f>
        <v>2000</v>
      </c>
    </row>
    <row r="1312" spans="1:5" ht="18.75" x14ac:dyDescent="0.3">
      <c r="A1312" s="7">
        <v>2014</v>
      </c>
      <c r="B1312" s="7" t="s">
        <v>171</v>
      </c>
      <c r="C1312" s="7" t="s">
        <v>6</v>
      </c>
      <c r="D1312" s="8">
        <v>247731.88</v>
      </c>
      <c r="E1312">
        <f>VLOOKUP(B1312,'B. Store opening dates'!$A$6:$C$2448,2,FALSE)</f>
        <v>2000</v>
      </c>
    </row>
    <row r="1313" spans="1:5" ht="18.75" x14ac:dyDescent="0.3">
      <c r="A1313" s="7">
        <v>2015</v>
      </c>
      <c r="B1313" s="7" t="s">
        <v>171</v>
      </c>
      <c r="C1313" s="7" t="s">
        <v>7</v>
      </c>
      <c r="D1313" s="8">
        <v>82308.94</v>
      </c>
      <c r="E1313">
        <f>VLOOKUP(B1313,'B. Store opening dates'!$A$6:$C$2448,2,FALSE)</f>
        <v>2000</v>
      </c>
    </row>
    <row r="1314" spans="1:5" ht="18.75" x14ac:dyDescent="0.3">
      <c r="A1314" s="7">
        <v>2014</v>
      </c>
      <c r="B1314" s="7" t="s">
        <v>171</v>
      </c>
      <c r="C1314" s="7" t="s">
        <v>7</v>
      </c>
      <c r="D1314" s="8">
        <v>86952.320000000007</v>
      </c>
      <c r="E1314">
        <f>VLOOKUP(B1314,'B. Store opening dates'!$A$6:$C$2448,2,FALSE)</f>
        <v>2000</v>
      </c>
    </row>
    <row r="1315" spans="1:5" ht="18.75" x14ac:dyDescent="0.3">
      <c r="A1315" s="7">
        <v>2015</v>
      </c>
      <c r="B1315" s="7" t="s">
        <v>171</v>
      </c>
      <c r="C1315" s="7" t="s">
        <v>8</v>
      </c>
      <c r="D1315" s="8">
        <v>411792.52</v>
      </c>
      <c r="E1315">
        <f>VLOOKUP(B1315,'B. Store opening dates'!$A$6:$C$2448,2,FALSE)</f>
        <v>2000</v>
      </c>
    </row>
    <row r="1316" spans="1:5" ht="18.75" x14ac:dyDescent="0.3">
      <c r="A1316" s="7">
        <v>2014</v>
      </c>
      <c r="B1316" s="7" t="s">
        <v>171</v>
      </c>
      <c r="C1316" s="7" t="s">
        <v>8</v>
      </c>
      <c r="D1316" s="8">
        <v>426103.63</v>
      </c>
      <c r="E1316">
        <f>VLOOKUP(B1316,'B. Store opening dates'!$A$6:$C$2448,2,FALSE)</f>
        <v>2000</v>
      </c>
    </row>
    <row r="1317" spans="1:5" ht="18.75" x14ac:dyDescent="0.3">
      <c r="A1317" s="7">
        <v>2015</v>
      </c>
      <c r="B1317" s="7" t="s">
        <v>172</v>
      </c>
      <c r="C1317" s="7" t="s">
        <v>5</v>
      </c>
      <c r="D1317" s="8">
        <v>842469.77</v>
      </c>
      <c r="E1317">
        <f>VLOOKUP(B1317,'B. Store opening dates'!$A$6:$C$2448,2,FALSE)</f>
        <v>2000</v>
      </c>
    </row>
    <row r="1318" spans="1:5" ht="18.75" x14ac:dyDescent="0.3">
      <c r="A1318" s="7">
        <v>2014</v>
      </c>
      <c r="B1318" s="7" t="s">
        <v>172</v>
      </c>
      <c r="C1318" s="7" t="s">
        <v>5</v>
      </c>
      <c r="D1318" s="8">
        <v>928741.19</v>
      </c>
      <c r="E1318">
        <f>VLOOKUP(B1318,'B. Store opening dates'!$A$6:$C$2448,2,FALSE)</f>
        <v>2000</v>
      </c>
    </row>
    <row r="1319" spans="1:5" ht="18.75" x14ac:dyDescent="0.3">
      <c r="A1319" s="7">
        <v>2015</v>
      </c>
      <c r="B1319" s="7" t="s">
        <v>172</v>
      </c>
      <c r="C1319" s="7" t="s">
        <v>6</v>
      </c>
      <c r="D1319" s="8">
        <v>564506.03</v>
      </c>
      <c r="E1319">
        <f>VLOOKUP(B1319,'B. Store opening dates'!$A$6:$C$2448,2,FALSE)</f>
        <v>2000</v>
      </c>
    </row>
    <row r="1320" spans="1:5" ht="18.75" x14ac:dyDescent="0.3">
      <c r="A1320" s="7">
        <v>2014</v>
      </c>
      <c r="B1320" s="7" t="s">
        <v>172</v>
      </c>
      <c r="C1320" s="7" t="s">
        <v>6</v>
      </c>
      <c r="D1320" s="8">
        <v>397183.12</v>
      </c>
      <c r="E1320">
        <f>VLOOKUP(B1320,'B. Store opening dates'!$A$6:$C$2448,2,FALSE)</f>
        <v>2000</v>
      </c>
    </row>
    <row r="1321" spans="1:5" ht="18.75" x14ac:dyDescent="0.3">
      <c r="A1321" s="7">
        <v>2015</v>
      </c>
      <c r="B1321" s="7" t="s">
        <v>172</v>
      </c>
      <c r="C1321" s="7" t="s">
        <v>7</v>
      </c>
      <c r="D1321" s="8">
        <v>217760.37</v>
      </c>
      <c r="E1321">
        <f>VLOOKUP(B1321,'B. Store opening dates'!$A$6:$C$2448,2,FALSE)</f>
        <v>2000</v>
      </c>
    </row>
    <row r="1322" spans="1:5" ht="18.75" x14ac:dyDescent="0.3">
      <c r="A1322" s="7">
        <v>2014</v>
      </c>
      <c r="B1322" s="7" t="s">
        <v>172</v>
      </c>
      <c r="C1322" s="7" t="s">
        <v>7</v>
      </c>
      <c r="D1322" s="8">
        <v>227948.71</v>
      </c>
      <c r="E1322">
        <f>VLOOKUP(B1322,'B. Store opening dates'!$A$6:$C$2448,2,FALSE)</f>
        <v>2000</v>
      </c>
    </row>
    <row r="1323" spans="1:5" ht="18.75" x14ac:dyDescent="0.3">
      <c r="A1323" s="7">
        <v>2015</v>
      </c>
      <c r="B1323" s="7" t="s">
        <v>172</v>
      </c>
      <c r="C1323" s="7" t="s">
        <v>8</v>
      </c>
      <c r="D1323" s="8">
        <v>404402.27</v>
      </c>
      <c r="E1323">
        <f>VLOOKUP(B1323,'B. Store opening dates'!$A$6:$C$2448,2,FALSE)</f>
        <v>2000</v>
      </c>
    </row>
    <row r="1324" spans="1:5" ht="18.75" x14ac:dyDescent="0.3">
      <c r="A1324" s="7">
        <v>2014</v>
      </c>
      <c r="B1324" s="7" t="s">
        <v>172</v>
      </c>
      <c r="C1324" s="7" t="s">
        <v>8</v>
      </c>
      <c r="D1324" s="8">
        <v>419573.96</v>
      </c>
      <c r="E1324">
        <f>VLOOKUP(B1324,'B. Store opening dates'!$A$6:$C$2448,2,FALSE)</f>
        <v>2000</v>
      </c>
    </row>
    <row r="1325" spans="1:5" ht="18.75" x14ac:dyDescent="0.3">
      <c r="A1325" s="7">
        <v>2015</v>
      </c>
      <c r="B1325" s="7" t="s">
        <v>173</v>
      </c>
      <c r="C1325" s="7" t="s">
        <v>5</v>
      </c>
      <c r="D1325" s="8">
        <v>520220.72</v>
      </c>
      <c r="E1325">
        <f>VLOOKUP(B1325,'B. Store opening dates'!$A$6:$C$2448,2,FALSE)</f>
        <v>2000</v>
      </c>
    </row>
    <row r="1326" spans="1:5" ht="18.75" x14ac:dyDescent="0.3">
      <c r="A1326" s="7">
        <v>2014</v>
      </c>
      <c r="B1326" s="7" t="s">
        <v>173</v>
      </c>
      <c r="C1326" s="7" t="s">
        <v>5</v>
      </c>
      <c r="D1326" s="8">
        <v>571389.67000000004</v>
      </c>
      <c r="E1326">
        <f>VLOOKUP(B1326,'B. Store opening dates'!$A$6:$C$2448,2,FALSE)</f>
        <v>2000</v>
      </c>
    </row>
    <row r="1327" spans="1:5" ht="18.75" x14ac:dyDescent="0.3">
      <c r="A1327" s="7">
        <v>2015</v>
      </c>
      <c r="B1327" s="7" t="s">
        <v>173</v>
      </c>
      <c r="C1327" s="7" t="s">
        <v>6</v>
      </c>
      <c r="D1327" s="8">
        <v>566066.21</v>
      </c>
      <c r="E1327">
        <f>VLOOKUP(B1327,'B. Store opening dates'!$A$6:$C$2448,2,FALSE)</f>
        <v>2000</v>
      </c>
    </row>
    <row r="1328" spans="1:5" ht="18.75" x14ac:dyDescent="0.3">
      <c r="A1328" s="7">
        <v>2014</v>
      </c>
      <c r="B1328" s="7" t="s">
        <v>173</v>
      </c>
      <c r="C1328" s="7" t="s">
        <v>6</v>
      </c>
      <c r="D1328" s="8">
        <v>392878.34</v>
      </c>
      <c r="E1328">
        <f>VLOOKUP(B1328,'B. Store opening dates'!$A$6:$C$2448,2,FALSE)</f>
        <v>2000</v>
      </c>
    </row>
    <row r="1329" spans="1:5" ht="18.75" x14ac:dyDescent="0.3">
      <c r="A1329" s="7">
        <v>2015</v>
      </c>
      <c r="B1329" s="7" t="s">
        <v>173</v>
      </c>
      <c r="C1329" s="7" t="s">
        <v>7</v>
      </c>
      <c r="D1329" s="8">
        <v>70245.02</v>
      </c>
      <c r="E1329">
        <f>VLOOKUP(B1329,'B. Store opening dates'!$A$6:$C$2448,2,FALSE)</f>
        <v>2000</v>
      </c>
    </row>
    <row r="1330" spans="1:5" ht="18.75" x14ac:dyDescent="0.3">
      <c r="A1330" s="7">
        <v>2014</v>
      </c>
      <c r="B1330" s="7" t="s">
        <v>173</v>
      </c>
      <c r="C1330" s="7" t="s">
        <v>7</v>
      </c>
      <c r="D1330" s="8">
        <v>74574.19</v>
      </c>
      <c r="E1330">
        <f>VLOOKUP(B1330,'B. Store opening dates'!$A$6:$C$2448,2,FALSE)</f>
        <v>2000</v>
      </c>
    </row>
    <row r="1331" spans="1:5" ht="18.75" x14ac:dyDescent="0.3">
      <c r="A1331" s="7">
        <v>2015</v>
      </c>
      <c r="B1331" s="7" t="s">
        <v>173</v>
      </c>
      <c r="C1331" s="7" t="s">
        <v>8</v>
      </c>
      <c r="D1331" s="8">
        <v>675440.96</v>
      </c>
      <c r="E1331">
        <f>VLOOKUP(B1331,'B. Store opening dates'!$A$6:$C$2448,2,FALSE)</f>
        <v>2000</v>
      </c>
    </row>
    <row r="1332" spans="1:5" ht="18.75" x14ac:dyDescent="0.3">
      <c r="A1332" s="7">
        <v>2014</v>
      </c>
      <c r="B1332" s="7" t="s">
        <v>173</v>
      </c>
      <c r="C1332" s="7" t="s">
        <v>8</v>
      </c>
      <c r="D1332" s="8">
        <v>703714.25</v>
      </c>
      <c r="E1332">
        <f>VLOOKUP(B1332,'B. Store opening dates'!$A$6:$C$2448,2,FALSE)</f>
        <v>2000</v>
      </c>
    </row>
    <row r="1333" spans="1:5" ht="18.75" x14ac:dyDescent="0.3">
      <c r="A1333" s="7">
        <v>2015</v>
      </c>
      <c r="B1333" s="7" t="s">
        <v>174</v>
      </c>
      <c r="C1333" s="7" t="s">
        <v>5</v>
      </c>
      <c r="D1333" s="8">
        <v>615294.56999999995</v>
      </c>
      <c r="E1333">
        <f>VLOOKUP(B1333,'B. Store opening dates'!$A$6:$C$2448,2,FALSE)</f>
        <v>2000</v>
      </c>
    </row>
    <row r="1334" spans="1:5" ht="18.75" x14ac:dyDescent="0.3">
      <c r="A1334" s="7">
        <v>2014</v>
      </c>
      <c r="B1334" s="7" t="s">
        <v>174</v>
      </c>
      <c r="C1334" s="7" t="s">
        <v>5</v>
      </c>
      <c r="D1334" s="8">
        <v>680740.86</v>
      </c>
      <c r="E1334">
        <f>VLOOKUP(B1334,'B. Store opening dates'!$A$6:$C$2448,2,FALSE)</f>
        <v>2000</v>
      </c>
    </row>
    <row r="1335" spans="1:5" ht="18.75" x14ac:dyDescent="0.3">
      <c r="A1335" s="7">
        <v>2015</v>
      </c>
      <c r="B1335" s="7" t="s">
        <v>174</v>
      </c>
      <c r="C1335" s="7" t="s">
        <v>6</v>
      </c>
      <c r="D1335" s="8">
        <v>357519.82</v>
      </c>
      <c r="E1335">
        <f>VLOOKUP(B1335,'B. Store opening dates'!$A$6:$C$2448,2,FALSE)</f>
        <v>2000</v>
      </c>
    </row>
    <row r="1336" spans="1:5" ht="18.75" x14ac:dyDescent="0.3">
      <c r="A1336" s="7">
        <v>2014</v>
      </c>
      <c r="B1336" s="7" t="s">
        <v>174</v>
      </c>
      <c r="C1336" s="7" t="s">
        <v>6</v>
      </c>
      <c r="D1336" s="8">
        <v>255825.16</v>
      </c>
      <c r="E1336">
        <f>VLOOKUP(B1336,'B. Store opening dates'!$A$6:$C$2448,2,FALSE)</f>
        <v>2000</v>
      </c>
    </row>
    <row r="1337" spans="1:5" ht="18.75" x14ac:dyDescent="0.3">
      <c r="A1337" s="7">
        <v>2015</v>
      </c>
      <c r="B1337" s="7" t="s">
        <v>174</v>
      </c>
      <c r="C1337" s="7" t="s">
        <v>7</v>
      </c>
      <c r="D1337" s="8">
        <v>130582.51</v>
      </c>
      <c r="E1337">
        <f>VLOOKUP(B1337,'B. Store opening dates'!$A$6:$C$2448,2,FALSE)</f>
        <v>2000</v>
      </c>
    </row>
    <row r="1338" spans="1:5" ht="18.75" x14ac:dyDescent="0.3">
      <c r="A1338" s="7">
        <v>2014</v>
      </c>
      <c r="B1338" s="7" t="s">
        <v>174</v>
      </c>
      <c r="C1338" s="7" t="s">
        <v>7</v>
      </c>
      <c r="D1338" s="8">
        <v>138524.13</v>
      </c>
      <c r="E1338">
        <f>VLOOKUP(B1338,'B. Store opening dates'!$A$6:$C$2448,2,FALSE)</f>
        <v>2000</v>
      </c>
    </row>
    <row r="1339" spans="1:5" ht="18.75" x14ac:dyDescent="0.3">
      <c r="A1339" s="7">
        <v>2015</v>
      </c>
      <c r="B1339" s="7" t="s">
        <v>174</v>
      </c>
      <c r="C1339" s="7" t="s">
        <v>8</v>
      </c>
      <c r="D1339" s="8">
        <v>546285.37</v>
      </c>
      <c r="E1339">
        <f>VLOOKUP(B1339,'B. Store opening dates'!$A$6:$C$2448,2,FALSE)</f>
        <v>2000</v>
      </c>
    </row>
    <row r="1340" spans="1:5" ht="18.75" x14ac:dyDescent="0.3">
      <c r="A1340" s="7">
        <v>2014</v>
      </c>
      <c r="B1340" s="7" t="s">
        <v>174</v>
      </c>
      <c r="C1340" s="7" t="s">
        <v>8</v>
      </c>
      <c r="D1340" s="8">
        <v>570647.82999999996</v>
      </c>
      <c r="E1340">
        <f>VLOOKUP(B1340,'B. Store opening dates'!$A$6:$C$2448,2,FALSE)</f>
        <v>2000</v>
      </c>
    </row>
    <row r="1341" spans="1:5" ht="18.75" x14ac:dyDescent="0.3">
      <c r="A1341" s="7">
        <v>2015</v>
      </c>
      <c r="B1341" s="7" t="s">
        <v>175</v>
      </c>
      <c r="C1341" s="7" t="s">
        <v>5</v>
      </c>
      <c r="D1341" s="8">
        <v>905834.92</v>
      </c>
      <c r="E1341">
        <f>VLOOKUP(B1341,'B. Store opening dates'!$A$6:$C$2448,2,FALSE)</f>
        <v>2000</v>
      </c>
    </row>
    <row r="1342" spans="1:5" ht="18.75" x14ac:dyDescent="0.3">
      <c r="A1342" s="7">
        <v>2014</v>
      </c>
      <c r="B1342" s="7" t="s">
        <v>175</v>
      </c>
      <c r="C1342" s="7" t="s">
        <v>5</v>
      </c>
      <c r="D1342" s="8">
        <v>1000149.44</v>
      </c>
      <c r="E1342">
        <f>VLOOKUP(B1342,'B. Store opening dates'!$A$6:$C$2448,2,FALSE)</f>
        <v>2000</v>
      </c>
    </row>
    <row r="1343" spans="1:5" ht="18.75" x14ac:dyDescent="0.3">
      <c r="A1343" s="7">
        <v>2015</v>
      </c>
      <c r="B1343" s="7" t="s">
        <v>175</v>
      </c>
      <c r="C1343" s="7" t="s">
        <v>6</v>
      </c>
      <c r="D1343" s="8">
        <v>466988.13</v>
      </c>
      <c r="E1343">
        <f>VLOOKUP(B1343,'B. Store opening dates'!$A$6:$C$2448,2,FALSE)</f>
        <v>2000</v>
      </c>
    </row>
    <row r="1344" spans="1:5" ht="18.75" x14ac:dyDescent="0.3">
      <c r="A1344" s="7">
        <v>2014</v>
      </c>
      <c r="B1344" s="7" t="s">
        <v>175</v>
      </c>
      <c r="C1344" s="7" t="s">
        <v>6</v>
      </c>
      <c r="D1344" s="8">
        <v>342264.45</v>
      </c>
      <c r="E1344">
        <f>VLOOKUP(B1344,'B. Store opening dates'!$A$6:$C$2448,2,FALSE)</f>
        <v>2000</v>
      </c>
    </row>
    <row r="1345" spans="1:5" ht="18.75" x14ac:dyDescent="0.3">
      <c r="A1345" s="7">
        <v>2015</v>
      </c>
      <c r="B1345" s="7" t="s">
        <v>175</v>
      </c>
      <c r="C1345" s="7" t="s">
        <v>7</v>
      </c>
      <c r="D1345" s="8">
        <v>233347.38</v>
      </c>
      <c r="E1345">
        <f>VLOOKUP(B1345,'B. Store opening dates'!$A$6:$C$2448,2,FALSE)</f>
        <v>2000</v>
      </c>
    </row>
    <row r="1346" spans="1:5" ht="18.75" x14ac:dyDescent="0.3">
      <c r="A1346" s="7">
        <v>2014</v>
      </c>
      <c r="B1346" s="7" t="s">
        <v>175</v>
      </c>
      <c r="C1346" s="7" t="s">
        <v>7</v>
      </c>
      <c r="D1346" s="8">
        <v>246243.71</v>
      </c>
      <c r="E1346">
        <f>VLOOKUP(B1346,'B. Store opening dates'!$A$6:$C$2448,2,FALSE)</f>
        <v>2000</v>
      </c>
    </row>
    <row r="1347" spans="1:5" ht="18.75" x14ac:dyDescent="0.3">
      <c r="A1347" s="7">
        <v>2015</v>
      </c>
      <c r="B1347" s="7" t="s">
        <v>175</v>
      </c>
      <c r="C1347" s="7" t="s">
        <v>8</v>
      </c>
      <c r="D1347" s="8">
        <v>741372.52</v>
      </c>
      <c r="E1347">
        <f>VLOOKUP(B1347,'B. Store opening dates'!$A$6:$C$2448,2,FALSE)</f>
        <v>2000</v>
      </c>
    </row>
    <row r="1348" spans="1:5" ht="18.75" x14ac:dyDescent="0.3">
      <c r="A1348" s="7">
        <v>2014</v>
      </c>
      <c r="B1348" s="7" t="s">
        <v>175</v>
      </c>
      <c r="C1348" s="7" t="s">
        <v>8</v>
      </c>
      <c r="D1348" s="8">
        <v>768247.83</v>
      </c>
      <c r="E1348">
        <f>VLOOKUP(B1348,'B. Store opening dates'!$A$6:$C$2448,2,FALSE)</f>
        <v>2000</v>
      </c>
    </row>
    <row r="1349" spans="1:5" ht="18.75" x14ac:dyDescent="0.3">
      <c r="A1349" s="7">
        <v>2015</v>
      </c>
      <c r="B1349" s="7" t="s">
        <v>176</v>
      </c>
      <c r="C1349" s="7" t="s">
        <v>5</v>
      </c>
      <c r="D1349" s="8">
        <v>584508.31000000006</v>
      </c>
      <c r="E1349">
        <f>VLOOKUP(B1349,'B. Store opening dates'!$A$6:$C$2448,2,FALSE)</f>
        <v>2000</v>
      </c>
    </row>
    <row r="1350" spans="1:5" ht="18.75" x14ac:dyDescent="0.3">
      <c r="A1350" s="7">
        <v>2014</v>
      </c>
      <c r="B1350" s="7" t="s">
        <v>176</v>
      </c>
      <c r="C1350" s="7" t="s">
        <v>5</v>
      </c>
      <c r="D1350" s="8">
        <v>641845.87</v>
      </c>
      <c r="E1350">
        <f>VLOOKUP(B1350,'B. Store opening dates'!$A$6:$C$2448,2,FALSE)</f>
        <v>2000</v>
      </c>
    </row>
    <row r="1351" spans="1:5" ht="18.75" x14ac:dyDescent="0.3">
      <c r="A1351" s="7">
        <v>2015</v>
      </c>
      <c r="B1351" s="7" t="s">
        <v>176</v>
      </c>
      <c r="C1351" s="7" t="s">
        <v>6</v>
      </c>
      <c r="D1351" s="8">
        <v>389366.75</v>
      </c>
      <c r="E1351">
        <f>VLOOKUP(B1351,'B. Store opening dates'!$A$6:$C$2448,2,FALSE)</f>
        <v>2000</v>
      </c>
    </row>
    <row r="1352" spans="1:5" ht="18.75" x14ac:dyDescent="0.3">
      <c r="A1352" s="7">
        <v>2014</v>
      </c>
      <c r="B1352" s="7" t="s">
        <v>176</v>
      </c>
      <c r="C1352" s="7" t="s">
        <v>6</v>
      </c>
      <c r="D1352" s="8">
        <v>288296.53999999998</v>
      </c>
      <c r="E1352">
        <f>VLOOKUP(B1352,'B. Store opening dates'!$A$6:$C$2448,2,FALSE)</f>
        <v>2000</v>
      </c>
    </row>
    <row r="1353" spans="1:5" ht="18.75" x14ac:dyDescent="0.3">
      <c r="A1353" s="7">
        <v>2015</v>
      </c>
      <c r="B1353" s="7" t="s">
        <v>176</v>
      </c>
      <c r="C1353" s="7" t="s">
        <v>7</v>
      </c>
      <c r="D1353" s="8">
        <v>223707.18</v>
      </c>
      <c r="E1353">
        <f>VLOOKUP(B1353,'B. Store opening dates'!$A$6:$C$2448,2,FALSE)</f>
        <v>2000</v>
      </c>
    </row>
    <row r="1354" spans="1:5" ht="18.75" x14ac:dyDescent="0.3">
      <c r="A1354" s="7">
        <v>2014</v>
      </c>
      <c r="B1354" s="7" t="s">
        <v>176</v>
      </c>
      <c r="C1354" s="7" t="s">
        <v>7</v>
      </c>
      <c r="D1354" s="8">
        <v>237494.19</v>
      </c>
      <c r="E1354">
        <f>VLOOKUP(B1354,'B. Store opening dates'!$A$6:$C$2448,2,FALSE)</f>
        <v>2000</v>
      </c>
    </row>
    <row r="1355" spans="1:5" ht="18.75" x14ac:dyDescent="0.3">
      <c r="A1355" s="7">
        <v>2015</v>
      </c>
      <c r="B1355" s="7" t="s">
        <v>176</v>
      </c>
      <c r="C1355" s="7" t="s">
        <v>8</v>
      </c>
      <c r="D1355" s="8">
        <v>700815.64</v>
      </c>
      <c r="E1355">
        <f>VLOOKUP(B1355,'B. Store opening dates'!$A$6:$C$2448,2,FALSE)</f>
        <v>2000</v>
      </c>
    </row>
    <row r="1356" spans="1:5" ht="18.75" x14ac:dyDescent="0.3">
      <c r="A1356" s="7">
        <v>2014</v>
      </c>
      <c r="B1356" s="7" t="s">
        <v>176</v>
      </c>
      <c r="C1356" s="7" t="s">
        <v>8</v>
      </c>
      <c r="D1356" s="8">
        <v>730442.52</v>
      </c>
      <c r="E1356">
        <f>VLOOKUP(B1356,'B. Store opening dates'!$A$6:$C$2448,2,FALSE)</f>
        <v>2000</v>
      </c>
    </row>
    <row r="1357" spans="1:5" ht="18.75" x14ac:dyDescent="0.3">
      <c r="A1357" s="7">
        <v>2015</v>
      </c>
      <c r="B1357" s="7" t="s">
        <v>177</v>
      </c>
      <c r="C1357" s="7" t="s">
        <v>5</v>
      </c>
      <c r="D1357" s="8">
        <v>559418.81000000006</v>
      </c>
      <c r="E1357">
        <f>VLOOKUP(B1357,'B. Store opening dates'!$A$6:$C$2448,2,FALSE)</f>
        <v>2001</v>
      </c>
    </row>
    <row r="1358" spans="1:5" ht="18.75" x14ac:dyDescent="0.3">
      <c r="A1358" s="7">
        <v>2014</v>
      </c>
      <c r="B1358" s="7" t="s">
        <v>177</v>
      </c>
      <c r="C1358" s="7" t="s">
        <v>5</v>
      </c>
      <c r="D1358" s="8">
        <v>619636.49</v>
      </c>
      <c r="E1358">
        <f>VLOOKUP(B1358,'B. Store opening dates'!$A$6:$C$2448,2,FALSE)</f>
        <v>2001</v>
      </c>
    </row>
    <row r="1359" spans="1:5" ht="18.75" x14ac:dyDescent="0.3">
      <c r="A1359" s="7">
        <v>2015</v>
      </c>
      <c r="B1359" s="7" t="s">
        <v>177</v>
      </c>
      <c r="C1359" s="7" t="s">
        <v>6</v>
      </c>
      <c r="D1359" s="8">
        <v>293983.14</v>
      </c>
      <c r="E1359">
        <f>VLOOKUP(B1359,'B. Store opening dates'!$A$6:$C$2448,2,FALSE)</f>
        <v>2001</v>
      </c>
    </row>
    <row r="1360" spans="1:5" ht="18.75" x14ac:dyDescent="0.3">
      <c r="A1360" s="7">
        <v>2014</v>
      </c>
      <c r="B1360" s="7" t="s">
        <v>177</v>
      </c>
      <c r="C1360" s="7" t="s">
        <v>6</v>
      </c>
      <c r="D1360" s="8">
        <v>213090.37</v>
      </c>
      <c r="E1360">
        <f>VLOOKUP(B1360,'B. Store opening dates'!$A$6:$C$2448,2,FALSE)</f>
        <v>2001</v>
      </c>
    </row>
    <row r="1361" spans="1:5" ht="18.75" x14ac:dyDescent="0.3">
      <c r="A1361" s="7">
        <v>2015</v>
      </c>
      <c r="B1361" s="7" t="s">
        <v>177</v>
      </c>
      <c r="C1361" s="7" t="s">
        <v>7</v>
      </c>
      <c r="D1361" s="8">
        <v>190899.36</v>
      </c>
      <c r="E1361">
        <f>VLOOKUP(B1361,'B. Store opening dates'!$A$6:$C$2448,2,FALSE)</f>
        <v>2001</v>
      </c>
    </row>
    <row r="1362" spans="1:5" ht="18.75" x14ac:dyDescent="0.3">
      <c r="A1362" s="7">
        <v>2014</v>
      </c>
      <c r="B1362" s="7" t="s">
        <v>177</v>
      </c>
      <c r="C1362" s="7" t="s">
        <v>7</v>
      </c>
      <c r="D1362" s="8">
        <v>200264.52</v>
      </c>
      <c r="E1362">
        <f>VLOOKUP(B1362,'B. Store opening dates'!$A$6:$C$2448,2,FALSE)</f>
        <v>2001</v>
      </c>
    </row>
    <row r="1363" spans="1:5" ht="18.75" x14ac:dyDescent="0.3">
      <c r="A1363" s="7">
        <v>2015</v>
      </c>
      <c r="B1363" s="7" t="s">
        <v>177</v>
      </c>
      <c r="C1363" s="7" t="s">
        <v>8</v>
      </c>
      <c r="D1363" s="8">
        <v>718693.04</v>
      </c>
      <c r="E1363">
        <f>VLOOKUP(B1363,'B. Store opening dates'!$A$6:$C$2448,2,FALSE)</f>
        <v>2001</v>
      </c>
    </row>
    <row r="1364" spans="1:5" ht="18.75" x14ac:dyDescent="0.3">
      <c r="A1364" s="7">
        <v>2014</v>
      </c>
      <c r="B1364" s="7" t="s">
        <v>177</v>
      </c>
      <c r="C1364" s="7" t="s">
        <v>8</v>
      </c>
      <c r="D1364" s="8">
        <v>749796.01</v>
      </c>
      <c r="E1364">
        <f>VLOOKUP(B1364,'B. Store opening dates'!$A$6:$C$2448,2,FALSE)</f>
        <v>2001</v>
      </c>
    </row>
    <row r="1365" spans="1:5" ht="18.75" x14ac:dyDescent="0.3">
      <c r="A1365" s="7">
        <v>2015</v>
      </c>
      <c r="B1365" s="7" t="s">
        <v>178</v>
      </c>
      <c r="C1365" s="7" t="s">
        <v>5</v>
      </c>
      <c r="D1365" s="8">
        <v>488650.22</v>
      </c>
      <c r="E1365">
        <f>VLOOKUP(B1365,'B. Store opening dates'!$A$6:$C$2448,2,FALSE)</f>
        <v>2001</v>
      </c>
    </row>
    <row r="1366" spans="1:5" ht="18.75" x14ac:dyDescent="0.3">
      <c r="A1366" s="7">
        <v>2014</v>
      </c>
      <c r="B1366" s="7" t="s">
        <v>178</v>
      </c>
      <c r="C1366" s="7" t="s">
        <v>5</v>
      </c>
      <c r="D1366" s="8">
        <v>539933.1</v>
      </c>
      <c r="E1366">
        <f>VLOOKUP(B1366,'B. Store opening dates'!$A$6:$C$2448,2,FALSE)</f>
        <v>2001</v>
      </c>
    </row>
    <row r="1367" spans="1:5" ht="18.75" x14ac:dyDescent="0.3">
      <c r="A1367" s="7">
        <v>2015</v>
      </c>
      <c r="B1367" s="7" t="s">
        <v>178</v>
      </c>
      <c r="C1367" s="7" t="s">
        <v>6</v>
      </c>
      <c r="D1367" s="8">
        <v>416742.18</v>
      </c>
      <c r="E1367">
        <f>VLOOKUP(B1367,'B. Store opening dates'!$A$6:$C$2448,2,FALSE)</f>
        <v>2001</v>
      </c>
    </row>
    <row r="1368" spans="1:5" ht="18.75" x14ac:dyDescent="0.3">
      <c r="A1368" s="7">
        <v>2014</v>
      </c>
      <c r="B1368" s="7" t="s">
        <v>178</v>
      </c>
      <c r="C1368" s="7" t="s">
        <v>6</v>
      </c>
      <c r="D1368" s="8">
        <v>293832.2</v>
      </c>
      <c r="E1368">
        <f>VLOOKUP(B1368,'B. Store opening dates'!$A$6:$C$2448,2,FALSE)</f>
        <v>2001</v>
      </c>
    </row>
    <row r="1369" spans="1:5" ht="18.75" x14ac:dyDescent="0.3">
      <c r="A1369" s="7">
        <v>2015</v>
      </c>
      <c r="B1369" s="7" t="s">
        <v>178</v>
      </c>
      <c r="C1369" s="7" t="s">
        <v>7</v>
      </c>
      <c r="D1369" s="8">
        <v>217867.75</v>
      </c>
      <c r="E1369">
        <f>VLOOKUP(B1369,'B. Store opening dates'!$A$6:$C$2448,2,FALSE)</f>
        <v>2001</v>
      </c>
    </row>
    <row r="1370" spans="1:5" ht="18.75" x14ac:dyDescent="0.3">
      <c r="A1370" s="7">
        <v>2014</v>
      </c>
      <c r="B1370" s="7" t="s">
        <v>178</v>
      </c>
      <c r="C1370" s="7" t="s">
        <v>7</v>
      </c>
      <c r="D1370" s="8">
        <v>231107.48</v>
      </c>
      <c r="E1370">
        <f>VLOOKUP(B1370,'B. Store opening dates'!$A$6:$C$2448,2,FALSE)</f>
        <v>2001</v>
      </c>
    </row>
    <row r="1371" spans="1:5" ht="18.75" x14ac:dyDescent="0.3">
      <c r="A1371" s="7">
        <v>2015</v>
      </c>
      <c r="B1371" s="7" t="s">
        <v>178</v>
      </c>
      <c r="C1371" s="7" t="s">
        <v>8</v>
      </c>
      <c r="D1371" s="8">
        <v>488057.39</v>
      </c>
      <c r="E1371">
        <f>VLOOKUP(B1371,'B. Store opening dates'!$A$6:$C$2448,2,FALSE)</f>
        <v>2001</v>
      </c>
    </row>
    <row r="1372" spans="1:5" ht="18.75" x14ac:dyDescent="0.3">
      <c r="A1372" s="7">
        <v>2014</v>
      </c>
      <c r="B1372" s="7" t="s">
        <v>178</v>
      </c>
      <c r="C1372" s="7" t="s">
        <v>8</v>
      </c>
      <c r="D1372" s="8">
        <v>507093.78</v>
      </c>
      <c r="E1372">
        <f>VLOOKUP(B1372,'B. Store opening dates'!$A$6:$C$2448,2,FALSE)</f>
        <v>2001</v>
      </c>
    </row>
    <row r="1373" spans="1:5" ht="18.75" x14ac:dyDescent="0.3">
      <c r="A1373" s="7">
        <v>2015</v>
      </c>
      <c r="B1373" s="7" t="s">
        <v>179</v>
      </c>
      <c r="C1373" s="7" t="s">
        <v>5</v>
      </c>
      <c r="D1373" s="8">
        <v>806254.05</v>
      </c>
      <c r="E1373">
        <f>VLOOKUP(B1373,'B. Store opening dates'!$A$6:$C$2448,2,FALSE)</f>
        <v>2001</v>
      </c>
    </row>
    <row r="1374" spans="1:5" ht="18.75" x14ac:dyDescent="0.3">
      <c r="A1374" s="7">
        <v>2014</v>
      </c>
      <c r="B1374" s="7" t="s">
        <v>179</v>
      </c>
      <c r="C1374" s="7" t="s">
        <v>5</v>
      </c>
      <c r="D1374" s="8">
        <v>887317.83</v>
      </c>
      <c r="E1374">
        <f>VLOOKUP(B1374,'B. Store opening dates'!$A$6:$C$2448,2,FALSE)</f>
        <v>2001</v>
      </c>
    </row>
    <row r="1375" spans="1:5" ht="18.75" x14ac:dyDescent="0.3">
      <c r="A1375" s="7">
        <v>2015</v>
      </c>
      <c r="B1375" s="7" t="s">
        <v>179</v>
      </c>
      <c r="C1375" s="7" t="s">
        <v>6</v>
      </c>
      <c r="D1375" s="8">
        <v>432253.89</v>
      </c>
      <c r="E1375">
        <f>VLOOKUP(B1375,'B. Store opening dates'!$A$6:$C$2448,2,FALSE)</f>
        <v>2001</v>
      </c>
    </row>
    <row r="1376" spans="1:5" ht="18.75" x14ac:dyDescent="0.3">
      <c r="A1376" s="7">
        <v>2014</v>
      </c>
      <c r="B1376" s="7" t="s">
        <v>179</v>
      </c>
      <c r="C1376" s="7" t="s">
        <v>6</v>
      </c>
      <c r="D1376" s="8">
        <v>306203.43</v>
      </c>
      <c r="E1376">
        <f>VLOOKUP(B1376,'B. Store opening dates'!$A$6:$C$2448,2,FALSE)</f>
        <v>2001</v>
      </c>
    </row>
    <row r="1377" spans="1:5" ht="18.75" x14ac:dyDescent="0.3">
      <c r="A1377" s="7">
        <v>2015</v>
      </c>
      <c r="B1377" s="7" t="s">
        <v>179</v>
      </c>
      <c r="C1377" s="7" t="s">
        <v>7</v>
      </c>
      <c r="D1377" s="8">
        <v>65483.09</v>
      </c>
      <c r="E1377">
        <f>VLOOKUP(B1377,'B. Store opening dates'!$A$6:$C$2448,2,FALSE)</f>
        <v>2001</v>
      </c>
    </row>
    <row r="1378" spans="1:5" ht="18.75" x14ac:dyDescent="0.3">
      <c r="A1378" s="7">
        <v>2014</v>
      </c>
      <c r="B1378" s="7" t="s">
        <v>179</v>
      </c>
      <c r="C1378" s="7" t="s">
        <v>7</v>
      </c>
      <c r="D1378" s="8">
        <v>69508.429999999993</v>
      </c>
      <c r="E1378">
        <f>VLOOKUP(B1378,'B. Store opening dates'!$A$6:$C$2448,2,FALSE)</f>
        <v>2001</v>
      </c>
    </row>
    <row r="1379" spans="1:5" ht="18.75" x14ac:dyDescent="0.3">
      <c r="A1379" s="7">
        <v>2015</v>
      </c>
      <c r="B1379" s="7" t="s">
        <v>179</v>
      </c>
      <c r="C1379" s="7" t="s">
        <v>8</v>
      </c>
      <c r="D1379" s="8">
        <v>406073.61</v>
      </c>
      <c r="E1379">
        <f>VLOOKUP(B1379,'B. Store opening dates'!$A$6:$C$2448,2,FALSE)</f>
        <v>2001</v>
      </c>
    </row>
    <row r="1380" spans="1:5" ht="18.75" x14ac:dyDescent="0.3">
      <c r="A1380" s="7">
        <v>2014</v>
      </c>
      <c r="B1380" s="7" t="s">
        <v>179</v>
      </c>
      <c r="C1380" s="7" t="s">
        <v>8</v>
      </c>
      <c r="D1380" s="8">
        <v>423486.68</v>
      </c>
      <c r="E1380">
        <f>VLOOKUP(B1380,'B. Store opening dates'!$A$6:$C$2448,2,FALSE)</f>
        <v>2001</v>
      </c>
    </row>
    <row r="1381" spans="1:5" ht="18.75" x14ac:dyDescent="0.3">
      <c r="A1381" s="7">
        <v>2015</v>
      </c>
      <c r="B1381" s="7" t="s">
        <v>180</v>
      </c>
      <c r="C1381" s="7" t="s">
        <v>5</v>
      </c>
      <c r="D1381" s="8">
        <v>928702.05</v>
      </c>
      <c r="E1381">
        <f>VLOOKUP(B1381,'B. Store opening dates'!$A$6:$C$2448,2,FALSE)</f>
        <v>2001</v>
      </c>
    </row>
    <row r="1382" spans="1:5" ht="18.75" x14ac:dyDescent="0.3">
      <c r="A1382" s="7">
        <v>2014</v>
      </c>
      <c r="B1382" s="7" t="s">
        <v>180</v>
      </c>
      <c r="C1382" s="7" t="s">
        <v>5</v>
      </c>
      <c r="D1382" s="8">
        <v>1028915.1</v>
      </c>
      <c r="E1382">
        <f>VLOOKUP(B1382,'B. Store opening dates'!$A$6:$C$2448,2,FALSE)</f>
        <v>2001</v>
      </c>
    </row>
    <row r="1383" spans="1:5" ht="18.75" x14ac:dyDescent="0.3">
      <c r="A1383" s="7">
        <v>2015</v>
      </c>
      <c r="B1383" s="7" t="s">
        <v>180</v>
      </c>
      <c r="C1383" s="7" t="s">
        <v>6</v>
      </c>
      <c r="D1383" s="8">
        <v>454782.39</v>
      </c>
      <c r="E1383">
        <f>VLOOKUP(B1383,'B. Store opening dates'!$A$6:$C$2448,2,FALSE)</f>
        <v>2001</v>
      </c>
    </row>
    <row r="1384" spans="1:5" ht="18.75" x14ac:dyDescent="0.3">
      <c r="A1384" s="7">
        <v>2014</v>
      </c>
      <c r="B1384" s="7" t="s">
        <v>180</v>
      </c>
      <c r="C1384" s="7" t="s">
        <v>6</v>
      </c>
      <c r="D1384" s="8">
        <v>314554.13</v>
      </c>
      <c r="E1384">
        <f>VLOOKUP(B1384,'B. Store opening dates'!$A$6:$C$2448,2,FALSE)</f>
        <v>2001</v>
      </c>
    </row>
    <row r="1385" spans="1:5" ht="18.75" x14ac:dyDescent="0.3">
      <c r="A1385" s="7">
        <v>2015</v>
      </c>
      <c r="B1385" s="7" t="s">
        <v>180</v>
      </c>
      <c r="C1385" s="7" t="s">
        <v>7</v>
      </c>
      <c r="D1385" s="8">
        <v>129177.76</v>
      </c>
      <c r="E1385">
        <f>VLOOKUP(B1385,'B. Store opening dates'!$A$6:$C$2448,2,FALSE)</f>
        <v>2001</v>
      </c>
    </row>
    <row r="1386" spans="1:5" ht="18.75" x14ac:dyDescent="0.3">
      <c r="A1386" s="7">
        <v>2014</v>
      </c>
      <c r="B1386" s="7" t="s">
        <v>180</v>
      </c>
      <c r="C1386" s="7" t="s">
        <v>7</v>
      </c>
      <c r="D1386" s="8">
        <v>136880.85</v>
      </c>
      <c r="E1386">
        <f>VLOOKUP(B1386,'B. Store opening dates'!$A$6:$C$2448,2,FALSE)</f>
        <v>2001</v>
      </c>
    </row>
    <row r="1387" spans="1:5" ht="18.75" x14ac:dyDescent="0.3">
      <c r="A1387" s="7">
        <v>2015</v>
      </c>
      <c r="B1387" s="7" t="s">
        <v>180</v>
      </c>
      <c r="C1387" s="7" t="s">
        <v>8</v>
      </c>
      <c r="D1387" s="8">
        <v>547086.9</v>
      </c>
      <c r="E1387">
        <f>VLOOKUP(B1387,'B. Store opening dates'!$A$6:$C$2448,2,FALSE)</f>
        <v>2001</v>
      </c>
    </row>
    <row r="1388" spans="1:5" ht="18.75" x14ac:dyDescent="0.3">
      <c r="A1388" s="7">
        <v>2014</v>
      </c>
      <c r="B1388" s="7" t="s">
        <v>180</v>
      </c>
      <c r="C1388" s="7" t="s">
        <v>8</v>
      </c>
      <c r="D1388" s="8">
        <v>570535.21</v>
      </c>
      <c r="E1388">
        <f>VLOOKUP(B1388,'B. Store opening dates'!$A$6:$C$2448,2,FALSE)</f>
        <v>2001</v>
      </c>
    </row>
    <row r="1389" spans="1:5" ht="18.75" x14ac:dyDescent="0.3">
      <c r="A1389" s="7">
        <v>2015</v>
      </c>
      <c r="B1389" s="7" t="s">
        <v>181</v>
      </c>
      <c r="C1389" s="7" t="s">
        <v>5</v>
      </c>
      <c r="D1389" s="8">
        <v>845152.09</v>
      </c>
      <c r="E1389">
        <f>VLOOKUP(B1389,'B. Store opening dates'!$A$6:$C$2448,2,FALSE)</f>
        <v>2001</v>
      </c>
    </row>
    <row r="1390" spans="1:5" ht="18.75" x14ac:dyDescent="0.3">
      <c r="A1390" s="7">
        <v>2014</v>
      </c>
      <c r="B1390" s="7" t="s">
        <v>181</v>
      </c>
      <c r="C1390" s="7" t="s">
        <v>5</v>
      </c>
      <c r="D1390" s="8">
        <v>927359.58</v>
      </c>
      <c r="E1390">
        <f>VLOOKUP(B1390,'B. Store opening dates'!$A$6:$C$2448,2,FALSE)</f>
        <v>2001</v>
      </c>
    </row>
    <row r="1391" spans="1:5" ht="18.75" x14ac:dyDescent="0.3">
      <c r="A1391" s="7">
        <v>2015</v>
      </c>
      <c r="B1391" s="7" t="s">
        <v>181</v>
      </c>
      <c r="C1391" s="7" t="s">
        <v>6</v>
      </c>
      <c r="D1391" s="8">
        <v>246039.92</v>
      </c>
      <c r="E1391">
        <f>VLOOKUP(B1391,'B. Store opening dates'!$A$6:$C$2448,2,FALSE)</f>
        <v>2001</v>
      </c>
    </row>
    <row r="1392" spans="1:5" ht="18.75" x14ac:dyDescent="0.3">
      <c r="A1392" s="7">
        <v>2014</v>
      </c>
      <c r="B1392" s="7" t="s">
        <v>181</v>
      </c>
      <c r="C1392" s="7" t="s">
        <v>6</v>
      </c>
      <c r="D1392" s="8">
        <v>180457.93</v>
      </c>
      <c r="E1392">
        <f>VLOOKUP(B1392,'B. Store opening dates'!$A$6:$C$2448,2,FALSE)</f>
        <v>2001</v>
      </c>
    </row>
    <row r="1393" spans="1:5" ht="18.75" x14ac:dyDescent="0.3">
      <c r="A1393" s="7">
        <v>2015</v>
      </c>
      <c r="B1393" s="7" t="s">
        <v>181</v>
      </c>
      <c r="C1393" s="7" t="s">
        <v>7</v>
      </c>
      <c r="D1393" s="8">
        <v>206145.11</v>
      </c>
      <c r="E1393">
        <f>VLOOKUP(B1393,'B. Store opening dates'!$A$6:$C$2448,2,FALSE)</f>
        <v>2001</v>
      </c>
    </row>
    <row r="1394" spans="1:5" ht="18.75" x14ac:dyDescent="0.3">
      <c r="A1394" s="7">
        <v>2014</v>
      </c>
      <c r="B1394" s="7" t="s">
        <v>181</v>
      </c>
      <c r="C1394" s="7" t="s">
        <v>7</v>
      </c>
      <c r="D1394" s="8">
        <v>219387.66</v>
      </c>
      <c r="E1394">
        <f>VLOOKUP(B1394,'B. Store opening dates'!$A$6:$C$2448,2,FALSE)</f>
        <v>2001</v>
      </c>
    </row>
    <row r="1395" spans="1:5" ht="18.75" x14ac:dyDescent="0.3">
      <c r="A1395" s="7">
        <v>2015</v>
      </c>
      <c r="B1395" s="7" t="s">
        <v>181</v>
      </c>
      <c r="C1395" s="7" t="s">
        <v>8</v>
      </c>
      <c r="D1395" s="8">
        <v>591094.55000000005</v>
      </c>
      <c r="E1395">
        <f>VLOOKUP(B1395,'B. Store opening dates'!$A$6:$C$2448,2,FALSE)</f>
        <v>2001</v>
      </c>
    </row>
    <row r="1396" spans="1:5" ht="18.75" x14ac:dyDescent="0.3">
      <c r="A1396" s="7">
        <v>2014</v>
      </c>
      <c r="B1396" s="7" t="s">
        <v>181</v>
      </c>
      <c r="C1396" s="7" t="s">
        <v>8</v>
      </c>
      <c r="D1396" s="8">
        <v>613288.18999999994</v>
      </c>
      <c r="E1396">
        <f>VLOOKUP(B1396,'B. Store opening dates'!$A$6:$C$2448,2,FALSE)</f>
        <v>2001</v>
      </c>
    </row>
    <row r="1397" spans="1:5" ht="18.75" x14ac:dyDescent="0.3">
      <c r="A1397" s="7">
        <v>2015</v>
      </c>
      <c r="B1397" s="7" t="s">
        <v>182</v>
      </c>
      <c r="C1397" s="7" t="s">
        <v>5</v>
      </c>
      <c r="D1397" s="8">
        <v>605073.68999999994</v>
      </c>
      <c r="E1397">
        <f>VLOOKUP(B1397,'B. Store opening dates'!$A$6:$C$2448,2,FALSE)</f>
        <v>2001</v>
      </c>
    </row>
    <row r="1398" spans="1:5" ht="18.75" x14ac:dyDescent="0.3">
      <c r="A1398" s="7">
        <v>2014</v>
      </c>
      <c r="B1398" s="7" t="s">
        <v>182</v>
      </c>
      <c r="C1398" s="7" t="s">
        <v>5</v>
      </c>
      <c r="D1398" s="8">
        <v>657966.17000000004</v>
      </c>
      <c r="E1398">
        <f>VLOOKUP(B1398,'B. Store opening dates'!$A$6:$C$2448,2,FALSE)</f>
        <v>2001</v>
      </c>
    </row>
    <row r="1399" spans="1:5" ht="18.75" x14ac:dyDescent="0.3">
      <c r="A1399" s="7">
        <v>2015</v>
      </c>
      <c r="B1399" s="7" t="s">
        <v>182</v>
      </c>
      <c r="C1399" s="7" t="s">
        <v>6</v>
      </c>
      <c r="D1399" s="8">
        <v>491777.43</v>
      </c>
      <c r="E1399">
        <f>VLOOKUP(B1399,'B. Store opening dates'!$A$6:$C$2448,2,FALSE)</f>
        <v>2001</v>
      </c>
    </row>
    <row r="1400" spans="1:5" ht="18.75" x14ac:dyDescent="0.3">
      <c r="A1400" s="7">
        <v>2014</v>
      </c>
      <c r="B1400" s="7" t="s">
        <v>182</v>
      </c>
      <c r="C1400" s="7" t="s">
        <v>6</v>
      </c>
      <c r="D1400" s="8">
        <v>356279.28</v>
      </c>
      <c r="E1400">
        <f>VLOOKUP(B1400,'B. Store opening dates'!$A$6:$C$2448,2,FALSE)</f>
        <v>2001</v>
      </c>
    </row>
    <row r="1401" spans="1:5" ht="18.75" x14ac:dyDescent="0.3">
      <c r="A1401" s="7">
        <v>2015</v>
      </c>
      <c r="B1401" s="7" t="s">
        <v>182</v>
      </c>
      <c r="C1401" s="7" t="s">
        <v>7</v>
      </c>
      <c r="D1401" s="8">
        <v>50060.75</v>
      </c>
      <c r="E1401">
        <f>VLOOKUP(B1401,'B. Store opening dates'!$A$6:$C$2448,2,FALSE)</f>
        <v>2001</v>
      </c>
    </row>
    <row r="1402" spans="1:5" ht="18.75" x14ac:dyDescent="0.3">
      <c r="A1402" s="7">
        <v>2014</v>
      </c>
      <c r="B1402" s="7" t="s">
        <v>182</v>
      </c>
      <c r="C1402" s="7" t="s">
        <v>7</v>
      </c>
      <c r="D1402" s="8">
        <v>52886.66</v>
      </c>
      <c r="E1402">
        <f>VLOOKUP(B1402,'B. Store opening dates'!$A$6:$C$2448,2,FALSE)</f>
        <v>2001</v>
      </c>
    </row>
    <row r="1403" spans="1:5" ht="18.75" x14ac:dyDescent="0.3">
      <c r="A1403" s="7">
        <v>2015</v>
      </c>
      <c r="B1403" s="7" t="s">
        <v>182</v>
      </c>
      <c r="C1403" s="7" t="s">
        <v>8</v>
      </c>
      <c r="D1403" s="8">
        <v>564315.17000000004</v>
      </c>
      <c r="E1403">
        <f>VLOOKUP(B1403,'B. Store opening dates'!$A$6:$C$2448,2,FALSE)</f>
        <v>2001</v>
      </c>
    </row>
    <row r="1404" spans="1:5" ht="18.75" x14ac:dyDescent="0.3">
      <c r="A1404" s="7">
        <v>2014</v>
      </c>
      <c r="B1404" s="7" t="s">
        <v>182</v>
      </c>
      <c r="C1404" s="7" t="s">
        <v>8</v>
      </c>
      <c r="D1404" s="8">
        <v>584646.75</v>
      </c>
      <c r="E1404">
        <f>VLOOKUP(B1404,'B. Store opening dates'!$A$6:$C$2448,2,FALSE)</f>
        <v>2001</v>
      </c>
    </row>
    <row r="1405" spans="1:5" ht="18.75" x14ac:dyDescent="0.3">
      <c r="A1405" s="7">
        <v>2015</v>
      </c>
      <c r="B1405" s="7" t="s">
        <v>183</v>
      </c>
      <c r="C1405" s="7" t="s">
        <v>5</v>
      </c>
      <c r="D1405" s="8">
        <v>855966.33</v>
      </c>
      <c r="E1405">
        <f>VLOOKUP(B1405,'B. Store opening dates'!$A$6:$C$2448,2,FALSE)</f>
        <v>2001</v>
      </c>
    </row>
    <row r="1406" spans="1:5" ht="18.75" x14ac:dyDescent="0.3">
      <c r="A1406" s="7">
        <v>2014</v>
      </c>
      <c r="B1406" s="7" t="s">
        <v>183</v>
      </c>
      <c r="C1406" s="7" t="s">
        <v>5</v>
      </c>
      <c r="D1406" s="8">
        <v>942732.34</v>
      </c>
      <c r="E1406">
        <f>VLOOKUP(B1406,'B. Store opening dates'!$A$6:$C$2448,2,FALSE)</f>
        <v>2001</v>
      </c>
    </row>
    <row r="1407" spans="1:5" ht="18.75" x14ac:dyDescent="0.3">
      <c r="A1407" s="7">
        <v>2015</v>
      </c>
      <c r="B1407" s="7" t="s">
        <v>183</v>
      </c>
      <c r="C1407" s="7" t="s">
        <v>6</v>
      </c>
      <c r="D1407" s="8">
        <v>513893.49</v>
      </c>
      <c r="E1407">
        <f>VLOOKUP(B1407,'B. Store opening dates'!$A$6:$C$2448,2,FALSE)</f>
        <v>2001</v>
      </c>
    </row>
    <row r="1408" spans="1:5" ht="18.75" x14ac:dyDescent="0.3">
      <c r="A1408" s="7">
        <v>2014</v>
      </c>
      <c r="B1408" s="7" t="s">
        <v>183</v>
      </c>
      <c r="C1408" s="7" t="s">
        <v>6</v>
      </c>
      <c r="D1408" s="8">
        <v>366895.73</v>
      </c>
      <c r="E1408">
        <f>VLOOKUP(B1408,'B. Store opening dates'!$A$6:$C$2448,2,FALSE)</f>
        <v>2001</v>
      </c>
    </row>
    <row r="1409" spans="1:5" ht="18.75" x14ac:dyDescent="0.3">
      <c r="A1409" s="7">
        <v>2015</v>
      </c>
      <c r="B1409" s="7" t="s">
        <v>183</v>
      </c>
      <c r="C1409" s="7" t="s">
        <v>7</v>
      </c>
      <c r="D1409" s="8">
        <v>68789.45</v>
      </c>
      <c r="E1409">
        <f>VLOOKUP(B1409,'B. Store opening dates'!$A$6:$C$2448,2,FALSE)</f>
        <v>2001</v>
      </c>
    </row>
    <row r="1410" spans="1:5" ht="18.75" x14ac:dyDescent="0.3">
      <c r="A1410" s="7">
        <v>2014</v>
      </c>
      <c r="B1410" s="7" t="s">
        <v>183</v>
      </c>
      <c r="C1410" s="7" t="s">
        <v>7</v>
      </c>
      <c r="D1410" s="8">
        <v>72872.429999999993</v>
      </c>
      <c r="E1410">
        <f>VLOOKUP(B1410,'B. Store opening dates'!$A$6:$C$2448,2,FALSE)</f>
        <v>2001</v>
      </c>
    </row>
    <row r="1411" spans="1:5" ht="18.75" x14ac:dyDescent="0.3">
      <c r="A1411" s="7">
        <v>2015</v>
      </c>
      <c r="B1411" s="7" t="s">
        <v>183</v>
      </c>
      <c r="C1411" s="7" t="s">
        <v>8</v>
      </c>
      <c r="D1411" s="8">
        <v>522162.91</v>
      </c>
      <c r="E1411">
        <f>VLOOKUP(B1411,'B. Store opening dates'!$A$6:$C$2448,2,FALSE)</f>
        <v>2001</v>
      </c>
    </row>
    <row r="1412" spans="1:5" ht="18.75" x14ac:dyDescent="0.3">
      <c r="A1412" s="7">
        <v>2014</v>
      </c>
      <c r="B1412" s="7" t="s">
        <v>183</v>
      </c>
      <c r="C1412" s="7" t="s">
        <v>8</v>
      </c>
      <c r="D1412" s="8">
        <v>544370.67000000004</v>
      </c>
      <c r="E1412">
        <f>VLOOKUP(B1412,'B. Store opening dates'!$A$6:$C$2448,2,FALSE)</f>
        <v>2001</v>
      </c>
    </row>
    <row r="1413" spans="1:5" ht="18.75" x14ac:dyDescent="0.3">
      <c r="A1413" s="7">
        <v>2015</v>
      </c>
      <c r="B1413" s="7" t="s">
        <v>184</v>
      </c>
      <c r="C1413" s="7" t="s">
        <v>5</v>
      </c>
      <c r="D1413" s="8">
        <v>705264.57</v>
      </c>
      <c r="E1413">
        <f>VLOOKUP(B1413,'B. Store opening dates'!$A$6:$C$2448,2,FALSE)</f>
        <v>2001</v>
      </c>
    </row>
    <row r="1414" spans="1:5" ht="18.75" x14ac:dyDescent="0.3">
      <c r="A1414" s="7">
        <v>2014</v>
      </c>
      <c r="B1414" s="7" t="s">
        <v>184</v>
      </c>
      <c r="C1414" s="7" t="s">
        <v>5</v>
      </c>
      <c r="D1414" s="8">
        <v>773238.53</v>
      </c>
      <c r="E1414">
        <f>VLOOKUP(B1414,'B. Store opening dates'!$A$6:$C$2448,2,FALSE)</f>
        <v>2001</v>
      </c>
    </row>
    <row r="1415" spans="1:5" ht="18.75" x14ac:dyDescent="0.3">
      <c r="A1415" s="7">
        <v>2015</v>
      </c>
      <c r="B1415" s="7" t="s">
        <v>184</v>
      </c>
      <c r="C1415" s="7" t="s">
        <v>6</v>
      </c>
      <c r="D1415" s="8">
        <v>483933.41</v>
      </c>
      <c r="E1415">
        <f>VLOOKUP(B1415,'B. Store opening dates'!$A$6:$C$2448,2,FALSE)</f>
        <v>2001</v>
      </c>
    </row>
    <row r="1416" spans="1:5" ht="18.75" x14ac:dyDescent="0.3">
      <c r="A1416" s="7">
        <v>2014</v>
      </c>
      <c r="B1416" s="7" t="s">
        <v>184</v>
      </c>
      <c r="C1416" s="7" t="s">
        <v>6</v>
      </c>
      <c r="D1416" s="8">
        <v>335868.89</v>
      </c>
      <c r="E1416">
        <f>VLOOKUP(B1416,'B. Store opening dates'!$A$6:$C$2448,2,FALSE)</f>
        <v>2001</v>
      </c>
    </row>
    <row r="1417" spans="1:5" ht="18.75" x14ac:dyDescent="0.3">
      <c r="A1417" s="7">
        <v>2015</v>
      </c>
      <c r="B1417" s="7" t="s">
        <v>184</v>
      </c>
      <c r="C1417" s="7" t="s">
        <v>7</v>
      </c>
      <c r="D1417" s="8">
        <v>217732.83</v>
      </c>
      <c r="E1417">
        <f>VLOOKUP(B1417,'B. Store opening dates'!$A$6:$C$2448,2,FALSE)</f>
        <v>2001</v>
      </c>
    </row>
    <row r="1418" spans="1:5" ht="18.75" x14ac:dyDescent="0.3">
      <c r="A1418" s="7">
        <v>2014</v>
      </c>
      <c r="B1418" s="7" t="s">
        <v>184</v>
      </c>
      <c r="C1418" s="7" t="s">
        <v>7</v>
      </c>
      <c r="D1418" s="8">
        <v>229422.89</v>
      </c>
      <c r="E1418">
        <f>VLOOKUP(B1418,'B. Store opening dates'!$A$6:$C$2448,2,FALSE)</f>
        <v>2001</v>
      </c>
    </row>
    <row r="1419" spans="1:5" ht="18.75" x14ac:dyDescent="0.3">
      <c r="A1419" s="7">
        <v>2015</v>
      </c>
      <c r="B1419" s="7" t="s">
        <v>184</v>
      </c>
      <c r="C1419" s="7" t="s">
        <v>8</v>
      </c>
      <c r="D1419" s="8">
        <v>706349.4</v>
      </c>
      <c r="E1419">
        <f>VLOOKUP(B1419,'B. Store opening dates'!$A$6:$C$2448,2,FALSE)</f>
        <v>2001</v>
      </c>
    </row>
    <row r="1420" spans="1:5" ht="18.75" x14ac:dyDescent="0.3">
      <c r="A1420" s="7">
        <v>2014</v>
      </c>
      <c r="B1420" s="7" t="s">
        <v>184</v>
      </c>
      <c r="C1420" s="7" t="s">
        <v>8</v>
      </c>
      <c r="D1420" s="8">
        <v>727393.27</v>
      </c>
      <c r="E1420">
        <f>VLOOKUP(B1420,'B. Store opening dates'!$A$6:$C$2448,2,FALSE)</f>
        <v>2001</v>
      </c>
    </row>
    <row r="1421" spans="1:5" ht="18.75" x14ac:dyDescent="0.3">
      <c r="A1421" s="7">
        <v>2015</v>
      </c>
      <c r="B1421" s="7" t="s">
        <v>185</v>
      </c>
      <c r="C1421" s="7" t="s">
        <v>5</v>
      </c>
      <c r="D1421" s="8">
        <v>896145.54</v>
      </c>
      <c r="E1421">
        <f>VLOOKUP(B1421,'B. Store opening dates'!$A$6:$C$2448,2,FALSE)</f>
        <v>2001</v>
      </c>
    </row>
    <row r="1422" spans="1:5" ht="18.75" x14ac:dyDescent="0.3">
      <c r="A1422" s="7">
        <v>2014</v>
      </c>
      <c r="B1422" s="7" t="s">
        <v>185</v>
      </c>
      <c r="C1422" s="7" t="s">
        <v>5</v>
      </c>
      <c r="D1422" s="8">
        <v>980999.32</v>
      </c>
      <c r="E1422">
        <f>VLOOKUP(B1422,'B. Store opening dates'!$A$6:$C$2448,2,FALSE)</f>
        <v>2001</v>
      </c>
    </row>
    <row r="1423" spans="1:5" ht="18.75" x14ac:dyDescent="0.3">
      <c r="A1423" s="7">
        <v>2015</v>
      </c>
      <c r="B1423" s="7" t="s">
        <v>185</v>
      </c>
      <c r="C1423" s="7" t="s">
        <v>6</v>
      </c>
      <c r="D1423" s="8">
        <v>419010.92</v>
      </c>
      <c r="E1423">
        <f>VLOOKUP(B1423,'B. Store opening dates'!$A$6:$C$2448,2,FALSE)</f>
        <v>2001</v>
      </c>
    </row>
    <row r="1424" spans="1:5" ht="18.75" x14ac:dyDescent="0.3">
      <c r="A1424" s="7">
        <v>2014</v>
      </c>
      <c r="B1424" s="7" t="s">
        <v>185</v>
      </c>
      <c r="C1424" s="7" t="s">
        <v>6</v>
      </c>
      <c r="D1424" s="8">
        <v>307036.11</v>
      </c>
      <c r="E1424">
        <f>VLOOKUP(B1424,'B. Store opening dates'!$A$6:$C$2448,2,FALSE)</f>
        <v>2001</v>
      </c>
    </row>
    <row r="1425" spans="1:5" ht="18.75" x14ac:dyDescent="0.3">
      <c r="A1425" s="7">
        <v>2015</v>
      </c>
      <c r="B1425" s="7" t="s">
        <v>185</v>
      </c>
      <c r="C1425" s="7" t="s">
        <v>7</v>
      </c>
      <c r="D1425" s="8">
        <v>53662.879999999997</v>
      </c>
      <c r="E1425">
        <f>VLOOKUP(B1425,'B. Store opening dates'!$A$6:$C$2448,2,FALSE)</f>
        <v>2001</v>
      </c>
    </row>
    <row r="1426" spans="1:5" ht="18.75" x14ac:dyDescent="0.3">
      <c r="A1426" s="7">
        <v>2014</v>
      </c>
      <c r="B1426" s="7" t="s">
        <v>185</v>
      </c>
      <c r="C1426" s="7" t="s">
        <v>7</v>
      </c>
      <c r="D1426" s="8">
        <v>57060.58</v>
      </c>
      <c r="E1426">
        <f>VLOOKUP(B1426,'B. Store opening dates'!$A$6:$C$2448,2,FALSE)</f>
        <v>2001</v>
      </c>
    </row>
    <row r="1427" spans="1:5" ht="18.75" x14ac:dyDescent="0.3">
      <c r="A1427" s="7">
        <v>2015</v>
      </c>
      <c r="B1427" s="7" t="s">
        <v>185</v>
      </c>
      <c r="C1427" s="7" t="s">
        <v>8</v>
      </c>
      <c r="D1427" s="8">
        <v>793606.98</v>
      </c>
      <c r="E1427">
        <f>VLOOKUP(B1427,'B. Store opening dates'!$A$6:$C$2448,2,FALSE)</f>
        <v>2001</v>
      </c>
    </row>
    <row r="1428" spans="1:5" ht="18.75" x14ac:dyDescent="0.3">
      <c r="A1428" s="7">
        <v>2014</v>
      </c>
      <c r="B1428" s="7" t="s">
        <v>185</v>
      </c>
      <c r="C1428" s="7" t="s">
        <v>8</v>
      </c>
      <c r="D1428" s="8">
        <v>826803.04</v>
      </c>
      <c r="E1428">
        <f>VLOOKUP(B1428,'B. Store opening dates'!$A$6:$C$2448,2,FALSE)</f>
        <v>2001</v>
      </c>
    </row>
    <row r="1429" spans="1:5" ht="18.75" x14ac:dyDescent="0.3">
      <c r="A1429" s="7">
        <v>2015</v>
      </c>
      <c r="B1429" s="7" t="s">
        <v>186</v>
      </c>
      <c r="C1429" s="7" t="s">
        <v>5</v>
      </c>
      <c r="D1429" s="8">
        <v>610263.1</v>
      </c>
      <c r="E1429">
        <f>VLOOKUP(B1429,'B. Store opening dates'!$A$6:$C$2448,2,FALSE)</f>
        <v>2001</v>
      </c>
    </row>
    <row r="1430" spans="1:5" ht="18.75" x14ac:dyDescent="0.3">
      <c r="A1430" s="7">
        <v>2014</v>
      </c>
      <c r="B1430" s="7" t="s">
        <v>186</v>
      </c>
      <c r="C1430" s="7" t="s">
        <v>5</v>
      </c>
      <c r="D1430" s="8">
        <v>665736.23</v>
      </c>
      <c r="E1430">
        <f>VLOOKUP(B1430,'B. Store opening dates'!$A$6:$C$2448,2,FALSE)</f>
        <v>2001</v>
      </c>
    </row>
    <row r="1431" spans="1:5" ht="18.75" x14ac:dyDescent="0.3">
      <c r="A1431" s="7">
        <v>2015</v>
      </c>
      <c r="B1431" s="7" t="s">
        <v>186</v>
      </c>
      <c r="C1431" s="7" t="s">
        <v>6</v>
      </c>
      <c r="D1431" s="8">
        <v>346268.25</v>
      </c>
      <c r="E1431">
        <f>VLOOKUP(B1431,'B. Store opening dates'!$A$6:$C$2448,2,FALSE)</f>
        <v>2001</v>
      </c>
    </row>
    <row r="1432" spans="1:5" ht="18.75" x14ac:dyDescent="0.3">
      <c r="A1432" s="7">
        <v>2014</v>
      </c>
      <c r="B1432" s="7" t="s">
        <v>186</v>
      </c>
      <c r="C1432" s="7" t="s">
        <v>6</v>
      </c>
      <c r="D1432" s="8">
        <v>253291.94</v>
      </c>
      <c r="E1432">
        <f>VLOOKUP(B1432,'B. Store opening dates'!$A$6:$C$2448,2,FALSE)</f>
        <v>2001</v>
      </c>
    </row>
    <row r="1433" spans="1:5" ht="18.75" x14ac:dyDescent="0.3">
      <c r="A1433" s="7">
        <v>2015</v>
      </c>
      <c r="B1433" s="7" t="s">
        <v>186</v>
      </c>
      <c r="C1433" s="7" t="s">
        <v>7</v>
      </c>
      <c r="D1433" s="8">
        <v>74572.66</v>
      </c>
      <c r="E1433">
        <f>VLOOKUP(B1433,'B. Store opening dates'!$A$6:$C$2448,2,FALSE)</f>
        <v>2001</v>
      </c>
    </row>
    <row r="1434" spans="1:5" ht="18.75" x14ac:dyDescent="0.3">
      <c r="A1434" s="7">
        <v>2014</v>
      </c>
      <c r="B1434" s="7" t="s">
        <v>186</v>
      </c>
      <c r="C1434" s="7" t="s">
        <v>7</v>
      </c>
      <c r="D1434" s="8">
        <v>78085.88</v>
      </c>
      <c r="E1434">
        <f>VLOOKUP(B1434,'B. Store opening dates'!$A$6:$C$2448,2,FALSE)</f>
        <v>2001</v>
      </c>
    </row>
    <row r="1435" spans="1:5" ht="18.75" x14ac:dyDescent="0.3">
      <c r="A1435" s="7">
        <v>2015</v>
      </c>
      <c r="B1435" s="7" t="s">
        <v>186</v>
      </c>
      <c r="C1435" s="7" t="s">
        <v>8</v>
      </c>
      <c r="D1435" s="8">
        <v>645166.77</v>
      </c>
      <c r="E1435">
        <f>VLOOKUP(B1435,'B. Store opening dates'!$A$6:$C$2448,2,FALSE)</f>
        <v>2001</v>
      </c>
    </row>
    <row r="1436" spans="1:5" ht="18.75" x14ac:dyDescent="0.3">
      <c r="A1436" s="7">
        <v>2014</v>
      </c>
      <c r="B1436" s="7" t="s">
        <v>186</v>
      </c>
      <c r="C1436" s="7" t="s">
        <v>8</v>
      </c>
      <c r="D1436" s="8">
        <v>664226.48</v>
      </c>
      <c r="E1436">
        <f>VLOOKUP(B1436,'B. Store opening dates'!$A$6:$C$2448,2,FALSE)</f>
        <v>2001</v>
      </c>
    </row>
    <row r="1437" spans="1:5" ht="18.75" x14ac:dyDescent="0.3">
      <c r="A1437" s="7">
        <v>2015</v>
      </c>
      <c r="B1437" s="7" t="s">
        <v>187</v>
      </c>
      <c r="C1437" s="7" t="s">
        <v>5</v>
      </c>
      <c r="D1437" s="8">
        <v>709630.12</v>
      </c>
      <c r="E1437">
        <f>VLOOKUP(B1437,'B. Store opening dates'!$A$6:$C$2448,2,FALSE)</f>
        <v>2001</v>
      </c>
    </row>
    <row r="1438" spans="1:5" ht="18.75" x14ac:dyDescent="0.3">
      <c r="A1438" s="7">
        <v>2014</v>
      </c>
      <c r="B1438" s="7" t="s">
        <v>187</v>
      </c>
      <c r="C1438" s="7" t="s">
        <v>5</v>
      </c>
      <c r="D1438" s="8">
        <v>773300.06</v>
      </c>
      <c r="E1438">
        <f>VLOOKUP(B1438,'B. Store opening dates'!$A$6:$C$2448,2,FALSE)</f>
        <v>2001</v>
      </c>
    </row>
    <row r="1439" spans="1:5" ht="18.75" x14ac:dyDescent="0.3">
      <c r="A1439" s="7">
        <v>2015</v>
      </c>
      <c r="B1439" s="7" t="s">
        <v>187</v>
      </c>
      <c r="C1439" s="7" t="s">
        <v>6</v>
      </c>
      <c r="D1439" s="8">
        <v>222486.1</v>
      </c>
      <c r="E1439">
        <f>VLOOKUP(B1439,'B. Store opening dates'!$A$6:$C$2448,2,FALSE)</f>
        <v>2001</v>
      </c>
    </row>
    <row r="1440" spans="1:5" ht="18.75" x14ac:dyDescent="0.3">
      <c r="A1440" s="7">
        <v>2014</v>
      </c>
      <c r="B1440" s="7" t="s">
        <v>187</v>
      </c>
      <c r="C1440" s="7" t="s">
        <v>6</v>
      </c>
      <c r="D1440" s="8">
        <v>160867.43</v>
      </c>
      <c r="E1440">
        <f>VLOOKUP(B1440,'B. Store opening dates'!$A$6:$C$2448,2,FALSE)</f>
        <v>2001</v>
      </c>
    </row>
    <row r="1441" spans="1:5" ht="18.75" x14ac:dyDescent="0.3">
      <c r="A1441" s="7">
        <v>2015</v>
      </c>
      <c r="B1441" s="7" t="s">
        <v>187</v>
      </c>
      <c r="C1441" s="7" t="s">
        <v>7</v>
      </c>
      <c r="D1441" s="8">
        <v>92169.93</v>
      </c>
      <c r="E1441">
        <f>VLOOKUP(B1441,'B. Store opening dates'!$A$6:$C$2448,2,FALSE)</f>
        <v>2001</v>
      </c>
    </row>
    <row r="1442" spans="1:5" ht="18.75" x14ac:dyDescent="0.3">
      <c r="A1442" s="7">
        <v>2014</v>
      </c>
      <c r="B1442" s="7" t="s">
        <v>187</v>
      </c>
      <c r="C1442" s="7" t="s">
        <v>7</v>
      </c>
      <c r="D1442" s="8">
        <v>96966.8</v>
      </c>
      <c r="E1442">
        <f>VLOOKUP(B1442,'B. Store opening dates'!$A$6:$C$2448,2,FALSE)</f>
        <v>2001</v>
      </c>
    </row>
    <row r="1443" spans="1:5" ht="18.75" x14ac:dyDescent="0.3">
      <c r="A1443" s="7">
        <v>2015</v>
      </c>
      <c r="B1443" s="7" t="s">
        <v>187</v>
      </c>
      <c r="C1443" s="7" t="s">
        <v>8</v>
      </c>
      <c r="D1443" s="8">
        <v>585536.02</v>
      </c>
      <c r="E1443">
        <f>VLOOKUP(B1443,'B. Store opening dates'!$A$6:$C$2448,2,FALSE)</f>
        <v>2001</v>
      </c>
    </row>
    <row r="1444" spans="1:5" ht="18.75" x14ac:dyDescent="0.3">
      <c r="A1444" s="7">
        <v>2014</v>
      </c>
      <c r="B1444" s="7" t="s">
        <v>187</v>
      </c>
      <c r="C1444" s="7" t="s">
        <v>8</v>
      </c>
      <c r="D1444" s="8">
        <v>610265.85</v>
      </c>
      <c r="E1444">
        <f>VLOOKUP(B1444,'B. Store opening dates'!$A$6:$C$2448,2,FALSE)</f>
        <v>2001</v>
      </c>
    </row>
    <row r="1445" spans="1:5" ht="18.75" x14ac:dyDescent="0.3">
      <c r="A1445" s="7">
        <v>2015</v>
      </c>
      <c r="B1445" s="7" t="s">
        <v>188</v>
      </c>
      <c r="C1445" s="7" t="s">
        <v>5</v>
      </c>
      <c r="D1445" s="8">
        <v>666812.23</v>
      </c>
      <c r="E1445">
        <f>VLOOKUP(B1445,'B. Store opening dates'!$A$6:$C$2448,2,FALSE)</f>
        <v>2001</v>
      </c>
    </row>
    <row r="1446" spans="1:5" ht="18.75" x14ac:dyDescent="0.3">
      <c r="A1446" s="7">
        <v>2014</v>
      </c>
      <c r="B1446" s="7" t="s">
        <v>188</v>
      </c>
      <c r="C1446" s="7" t="s">
        <v>5</v>
      </c>
      <c r="D1446" s="8">
        <v>733200.34</v>
      </c>
      <c r="E1446">
        <f>VLOOKUP(B1446,'B. Store opening dates'!$A$6:$C$2448,2,FALSE)</f>
        <v>2001</v>
      </c>
    </row>
    <row r="1447" spans="1:5" ht="18.75" x14ac:dyDescent="0.3">
      <c r="A1447" s="7">
        <v>2015</v>
      </c>
      <c r="B1447" s="7" t="s">
        <v>188</v>
      </c>
      <c r="C1447" s="7" t="s">
        <v>6</v>
      </c>
      <c r="D1447" s="8">
        <v>326010.11</v>
      </c>
      <c r="E1447">
        <f>VLOOKUP(B1447,'B. Store opening dates'!$A$6:$C$2448,2,FALSE)</f>
        <v>2001</v>
      </c>
    </row>
    <row r="1448" spans="1:5" ht="18.75" x14ac:dyDescent="0.3">
      <c r="A1448" s="7">
        <v>2014</v>
      </c>
      <c r="B1448" s="7" t="s">
        <v>188</v>
      </c>
      <c r="C1448" s="7" t="s">
        <v>6</v>
      </c>
      <c r="D1448" s="8">
        <v>233078.23</v>
      </c>
      <c r="E1448">
        <f>VLOOKUP(B1448,'B. Store opening dates'!$A$6:$C$2448,2,FALSE)</f>
        <v>2001</v>
      </c>
    </row>
    <row r="1449" spans="1:5" ht="18.75" x14ac:dyDescent="0.3">
      <c r="A1449" s="7">
        <v>2015</v>
      </c>
      <c r="B1449" s="7" t="s">
        <v>188</v>
      </c>
      <c r="C1449" s="7" t="s">
        <v>7</v>
      </c>
      <c r="D1449" s="8">
        <v>161709.15</v>
      </c>
      <c r="E1449">
        <f>VLOOKUP(B1449,'B. Store opening dates'!$A$6:$C$2448,2,FALSE)</f>
        <v>2001</v>
      </c>
    </row>
    <row r="1450" spans="1:5" ht="18.75" x14ac:dyDescent="0.3">
      <c r="A1450" s="7">
        <v>2014</v>
      </c>
      <c r="B1450" s="7" t="s">
        <v>188</v>
      </c>
      <c r="C1450" s="7" t="s">
        <v>7</v>
      </c>
      <c r="D1450" s="8">
        <v>169582.46</v>
      </c>
      <c r="E1450">
        <f>VLOOKUP(B1450,'B. Store opening dates'!$A$6:$C$2448,2,FALSE)</f>
        <v>2001</v>
      </c>
    </row>
    <row r="1451" spans="1:5" ht="18.75" x14ac:dyDescent="0.3">
      <c r="A1451" s="7">
        <v>2015</v>
      </c>
      <c r="B1451" s="7" t="s">
        <v>188</v>
      </c>
      <c r="C1451" s="7" t="s">
        <v>8</v>
      </c>
      <c r="D1451" s="8">
        <v>643491.56999999995</v>
      </c>
      <c r="E1451">
        <f>VLOOKUP(B1451,'B. Store opening dates'!$A$6:$C$2448,2,FALSE)</f>
        <v>2001</v>
      </c>
    </row>
    <row r="1452" spans="1:5" ht="18.75" x14ac:dyDescent="0.3">
      <c r="A1452" s="7">
        <v>2014</v>
      </c>
      <c r="B1452" s="7" t="s">
        <v>188</v>
      </c>
      <c r="C1452" s="7" t="s">
        <v>8</v>
      </c>
      <c r="D1452" s="8">
        <v>668462.93999999994</v>
      </c>
      <c r="E1452">
        <f>VLOOKUP(B1452,'B. Store opening dates'!$A$6:$C$2448,2,FALSE)</f>
        <v>2001</v>
      </c>
    </row>
    <row r="1453" spans="1:5" ht="18.75" x14ac:dyDescent="0.3">
      <c r="A1453" s="7">
        <v>2015</v>
      </c>
      <c r="B1453" s="7" t="s">
        <v>189</v>
      </c>
      <c r="C1453" s="7" t="s">
        <v>5</v>
      </c>
      <c r="D1453" s="8">
        <v>914099.9</v>
      </c>
      <c r="E1453">
        <f>VLOOKUP(B1453,'B. Store opening dates'!$A$6:$C$2448,2,FALSE)</f>
        <v>2001</v>
      </c>
    </row>
    <row r="1454" spans="1:5" ht="18.75" x14ac:dyDescent="0.3">
      <c r="A1454" s="7">
        <v>2014</v>
      </c>
      <c r="B1454" s="7" t="s">
        <v>189</v>
      </c>
      <c r="C1454" s="7" t="s">
        <v>5</v>
      </c>
      <c r="D1454" s="8">
        <v>1010396.12</v>
      </c>
      <c r="E1454">
        <f>VLOOKUP(B1454,'B. Store opening dates'!$A$6:$C$2448,2,FALSE)</f>
        <v>2001</v>
      </c>
    </row>
    <row r="1455" spans="1:5" ht="18.75" x14ac:dyDescent="0.3">
      <c r="A1455" s="7">
        <v>2015</v>
      </c>
      <c r="B1455" s="7" t="s">
        <v>189</v>
      </c>
      <c r="C1455" s="7" t="s">
        <v>6</v>
      </c>
      <c r="D1455" s="8">
        <v>436835.29</v>
      </c>
      <c r="E1455">
        <f>VLOOKUP(B1455,'B. Store opening dates'!$A$6:$C$2448,2,FALSE)</f>
        <v>2001</v>
      </c>
    </row>
    <row r="1456" spans="1:5" ht="18.75" x14ac:dyDescent="0.3">
      <c r="A1456" s="7">
        <v>2014</v>
      </c>
      <c r="B1456" s="7" t="s">
        <v>189</v>
      </c>
      <c r="C1456" s="7" t="s">
        <v>6</v>
      </c>
      <c r="D1456" s="8">
        <v>316703.58</v>
      </c>
      <c r="E1456">
        <f>VLOOKUP(B1456,'B. Store opening dates'!$A$6:$C$2448,2,FALSE)</f>
        <v>2001</v>
      </c>
    </row>
    <row r="1457" spans="1:5" ht="18.75" x14ac:dyDescent="0.3">
      <c r="A1457" s="7">
        <v>2015</v>
      </c>
      <c r="B1457" s="7" t="s">
        <v>189</v>
      </c>
      <c r="C1457" s="7" t="s">
        <v>7</v>
      </c>
      <c r="D1457" s="8">
        <v>96962.74</v>
      </c>
      <c r="E1457">
        <f>VLOOKUP(B1457,'B. Store opening dates'!$A$6:$C$2448,2,FALSE)</f>
        <v>2001</v>
      </c>
    </row>
    <row r="1458" spans="1:5" ht="18.75" x14ac:dyDescent="0.3">
      <c r="A1458" s="7">
        <v>2014</v>
      </c>
      <c r="B1458" s="7" t="s">
        <v>189</v>
      </c>
      <c r="C1458" s="7" t="s">
        <v>7</v>
      </c>
      <c r="D1458" s="8">
        <v>102431.24</v>
      </c>
      <c r="E1458">
        <f>VLOOKUP(B1458,'B. Store opening dates'!$A$6:$C$2448,2,FALSE)</f>
        <v>2001</v>
      </c>
    </row>
    <row r="1459" spans="1:5" ht="18.75" x14ac:dyDescent="0.3">
      <c r="A1459" s="7">
        <v>2015</v>
      </c>
      <c r="B1459" s="7" t="s">
        <v>189</v>
      </c>
      <c r="C1459" s="7" t="s">
        <v>8</v>
      </c>
      <c r="D1459" s="8">
        <v>502053.37</v>
      </c>
      <c r="E1459">
        <f>VLOOKUP(B1459,'B. Store opening dates'!$A$6:$C$2448,2,FALSE)</f>
        <v>2001</v>
      </c>
    </row>
    <row r="1460" spans="1:5" ht="18.75" x14ac:dyDescent="0.3">
      <c r="A1460" s="7">
        <v>2014</v>
      </c>
      <c r="B1460" s="7" t="s">
        <v>189</v>
      </c>
      <c r="C1460" s="7" t="s">
        <v>8</v>
      </c>
      <c r="D1460" s="8">
        <v>526057.09</v>
      </c>
      <c r="E1460">
        <f>VLOOKUP(B1460,'B. Store opening dates'!$A$6:$C$2448,2,FALSE)</f>
        <v>2001</v>
      </c>
    </row>
    <row r="1461" spans="1:5" ht="18.75" x14ac:dyDescent="0.3">
      <c r="A1461" s="7">
        <v>2015</v>
      </c>
      <c r="B1461" s="7" t="s">
        <v>190</v>
      </c>
      <c r="C1461" s="7" t="s">
        <v>5</v>
      </c>
      <c r="D1461" s="8">
        <v>495637.18</v>
      </c>
      <c r="E1461">
        <f>VLOOKUP(B1461,'B. Store opening dates'!$A$6:$C$2448,2,FALSE)</f>
        <v>2001</v>
      </c>
    </row>
    <row r="1462" spans="1:5" ht="18.75" x14ac:dyDescent="0.3">
      <c r="A1462" s="7">
        <v>2014</v>
      </c>
      <c r="B1462" s="7" t="s">
        <v>190</v>
      </c>
      <c r="C1462" s="7" t="s">
        <v>5</v>
      </c>
      <c r="D1462" s="8">
        <v>545273.28</v>
      </c>
      <c r="E1462">
        <f>VLOOKUP(B1462,'B. Store opening dates'!$A$6:$C$2448,2,FALSE)</f>
        <v>2001</v>
      </c>
    </row>
    <row r="1463" spans="1:5" ht="18.75" x14ac:dyDescent="0.3">
      <c r="A1463" s="7">
        <v>2015</v>
      </c>
      <c r="B1463" s="7" t="s">
        <v>190</v>
      </c>
      <c r="C1463" s="7" t="s">
        <v>6</v>
      </c>
      <c r="D1463" s="8">
        <v>435925.92</v>
      </c>
      <c r="E1463">
        <f>VLOOKUP(B1463,'B. Store opening dates'!$A$6:$C$2448,2,FALSE)</f>
        <v>2001</v>
      </c>
    </row>
    <row r="1464" spans="1:5" ht="18.75" x14ac:dyDescent="0.3">
      <c r="A1464" s="7">
        <v>2014</v>
      </c>
      <c r="B1464" s="7" t="s">
        <v>190</v>
      </c>
      <c r="C1464" s="7" t="s">
        <v>6</v>
      </c>
      <c r="D1464" s="8">
        <v>307600.15999999997</v>
      </c>
      <c r="E1464">
        <f>VLOOKUP(B1464,'B. Store opening dates'!$A$6:$C$2448,2,FALSE)</f>
        <v>2001</v>
      </c>
    </row>
    <row r="1465" spans="1:5" ht="18.75" x14ac:dyDescent="0.3">
      <c r="A1465" s="7">
        <v>2015</v>
      </c>
      <c r="B1465" s="7" t="s">
        <v>190</v>
      </c>
      <c r="C1465" s="7" t="s">
        <v>7</v>
      </c>
      <c r="D1465" s="8">
        <v>112161.21</v>
      </c>
      <c r="E1465">
        <f>VLOOKUP(B1465,'B. Store opening dates'!$A$6:$C$2448,2,FALSE)</f>
        <v>2001</v>
      </c>
    </row>
    <row r="1466" spans="1:5" ht="18.75" x14ac:dyDescent="0.3">
      <c r="A1466" s="7">
        <v>2014</v>
      </c>
      <c r="B1466" s="7" t="s">
        <v>190</v>
      </c>
      <c r="C1466" s="7" t="s">
        <v>7</v>
      </c>
      <c r="D1466" s="8">
        <v>118780.12</v>
      </c>
      <c r="E1466">
        <f>VLOOKUP(B1466,'B. Store opening dates'!$A$6:$C$2448,2,FALSE)</f>
        <v>2001</v>
      </c>
    </row>
    <row r="1467" spans="1:5" ht="18.75" x14ac:dyDescent="0.3">
      <c r="A1467" s="7">
        <v>2015</v>
      </c>
      <c r="B1467" s="7" t="s">
        <v>190</v>
      </c>
      <c r="C1467" s="7" t="s">
        <v>8</v>
      </c>
      <c r="D1467" s="8">
        <v>749545.47</v>
      </c>
      <c r="E1467">
        <f>VLOOKUP(B1467,'B. Store opening dates'!$A$6:$C$2448,2,FALSE)</f>
        <v>2001</v>
      </c>
    </row>
    <row r="1468" spans="1:5" ht="18.75" x14ac:dyDescent="0.3">
      <c r="A1468" s="7">
        <v>2014</v>
      </c>
      <c r="B1468" s="7" t="s">
        <v>190</v>
      </c>
      <c r="C1468" s="7" t="s">
        <v>8</v>
      </c>
      <c r="D1468" s="8">
        <v>777169.14</v>
      </c>
      <c r="E1468">
        <f>VLOOKUP(B1468,'B. Store opening dates'!$A$6:$C$2448,2,FALSE)</f>
        <v>2001</v>
      </c>
    </row>
    <row r="1469" spans="1:5" ht="18.75" x14ac:dyDescent="0.3">
      <c r="A1469" s="7">
        <v>2015</v>
      </c>
      <c r="B1469" s="7" t="s">
        <v>191</v>
      </c>
      <c r="C1469" s="7" t="s">
        <v>5</v>
      </c>
      <c r="D1469" s="8">
        <v>751724.87</v>
      </c>
      <c r="E1469">
        <f>VLOOKUP(B1469,'B. Store opening dates'!$A$6:$C$2448,2,FALSE)</f>
        <v>2001</v>
      </c>
    </row>
    <row r="1470" spans="1:5" ht="18.75" x14ac:dyDescent="0.3">
      <c r="A1470" s="7">
        <v>2014</v>
      </c>
      <c r="B1470" s="7" t="s">
        <v>191</v>
      </c>
      <c r="C1470" s="7" t="s">
        <v>5</v>
      </c>
      <c r="D1470" s="8">
        <v>832233.53</v>
      </c>
      <c r="E1470">
        <f>VLOOKUP(B1470,'B. Store opening dates'!$A$6:$C$2448,2,FALSE)</f>
        <v>2001</v>
      </c>
    </row>
    <row r="1471" spans="1:5" ht="18.75" x14ac:dyDescent="0.3">
      <c r="A1471" s="7">
        <v>2015</v>
      </c>
      <c r="B1471" s="7" t="s">
        <v>191</v>
      </c>
      <c r="C1471" s="7" t="s">
        <v>6</v>
      </c>
      <c r="D1471" s="8">
        <v>422456.8</v>
      </c>
      <c r="E1471">
        <f>VLOOKUP(B1471,'B. Store opening dates'!$A$6:$C$2448,2,FALSE)</f>
        <v>2001</v>
      </c>
    </row>
    <row r="1472" spans="1:5" ht="18.75" x14ac:dyDescent="0.3">
      <c r="A1472" s="7">
        <v>2014</v>
      </c>
      <c r="B1472" s="7" t="s">
        <v>191</v>
      </c>
      <c r="C1472" s="7" t="s">
        <v>6</v>
      </c>
      <c r="D1472" s="8">
        <v>297821.2</v>
      </c>
      <c r="E1472">
        <f>VLOOKUP(B1472,'B. Store opening dates'!$A$6:$C$2448,2,FALSE)</f>
        <v>2001</v>
      </c>
    </row>
    <row r="1473" spans="1:5" ht="18.75" x14ac:dyDescent="0.3">
      <c r="A1473" s="7">
        <v>2015</v>
      </c>
      <c r="B1473" s="7" t="s">
        <v>191</v>
      </c>
      <c r="C1473" s="7" t="s">
        <v>7</v>
      </c>
      <c r="D1473" s="8">
        <v>123774.67</v>
      </c>
      <c r="E1473">
        <f>VLOOKUP(B1473,'B. Store opening dates'!$A$6:$C$2448,2,FALSE)</f>
        <v>2001</v>
      </c>
    </row>
    <row r="1474" spans="1:5" ht="18.75" x14ac:dyDescent="0.3">
      <c r="A1474" s="7">
        <v>2014</v>
      </c>
      <c r="B1474" s="7" t="s">
        <v>191</v>
      </c>
      <c r="C1474" s="7" t="s">
        <v>7</v>
      </c>
      <c r="D1474" s="8">
        <v>130973.66</v>
      </c>
      <c r="E1474">
        <f>VLOOKUP(B1474,'B. Store opening dates'!$A$6:$C$2448,2,FALSE)</f>
        <v>2001</v>
      </c>
    </row>
    <row r="1475" spans="1:5" ht="18.75" x14ac:dyDescent="0.3">
      <c r="A1475" s="7">
        <v>2015</v>
      </c>
      <c r="B1475" s="7" t="s">
        <v>191</v>
      </c>
      <c r="C1475" s="7" t="s">
        <v>8</v>
      </c>
      <c r="D1475" s="8">
        <v>573009.31000000006</v>
      </c>
      <c r="E1475">
        <f>VLOOKUP(B1475,'B. Store opening dates'!$A$6:$C$2448,2,FALSE)</f>
        <v>2001</v>
      </c>
    </row>
    <row r="1476" spans="1:5" ht="18.75" x14ac:dyDescent="0.3">
      <c r="A1476" s="7">
        <v>2014</v>
      </c>
      <c r="B1476" s="7" t="s">
        <v>191</v>
      </c>
      <c r="C1476" s="7" t="s">
        <v>8</v>
      </c>
      <c r="D1476" s="8">
        <v>600378.85</v>
      </c>
      <c r="E1476">
        <f>VLOOKUP(B1476,'B. Store opening dates'!$A$6:$C$2448,2,FALSE)</f>
        <v>2001</v>
      </c>
    </row>
    <row r="1477" spans="1:5" ht="18.75" x14ac:dyDescent="0.3">
      <c r="A1477" s="7">
        <v>2015</v>
      </c>
      <c r="B1477" s="7" t="s">
        <v>192</v>
      </c>
      <c r="C1477" s="7" t="s">
        <v>5</v>
      </c>
      <c r="D1477" s="8">
        <v>680364.05</v>
      </c>
      <c r="E1477">
        <f>VLOOKUP(B1477,'B. Store opening dates'!$A$6:$C$2448,2,FALSE)</f>
        <v>2001</v>
      </c>
    </row>
    <row r="1478" spans="1:5" ht="18.75" x14ac:dyDescent="0.3">
      <c r="A1478" s="7">
        <v>2014</v>
      </c>
      <c r="B1478" s="7" t="s">
        <v>192</v>
      </c>
      <c r="C1478" s="7" t="s">
        <v>5</v>
      </c>
      <c r="D1478" s="8">
        <v>742699.36</v>
      </c>
      <c r="E1478">
        <f>VLOOKUP(B1478,'B. Store opening dates'!$A$6:$C$2448,2,FALSE)</f>
        <v>2001</v>
      </c>
    </row>
    <row r="1479" spans="1:5" ht="18.75" x14ac:dyDescent="0.3">
      <c r="A1479" s="7">
        <v>2015</v>
      </c>
      <c r="B1479" s="7" t="s">
        <v>192</v>
      </c>
      <c r="C1479" s="7" t="s">
        <v>6</v>
      </c>
      <c r="D1479" s="8">
        <v>305529.43</v>
      </c>
      <c r="E1479">
        <f>VLOOKUP(B1479,'B. Store opening dates'!$A$6:$C$2448,2,FALSE)</f>
        <v>2001</v>
      </c>
    </row>
    <row r="1480" spans="1:5" ht="18.75" x14ac:dyDescent="0.3">
      <c r="A1480" s="7">
        <v>2014</v>
      </c>
      <c r="B1480" s="7" t="s">
        <v>192</v>
      </c>
      <c r="C1480" s="7" t="s">
        <v>6</v>
      </c>
      <c r="D1480" s="8">
        <v>220374.27</v>
      </c>
      <c r="E1480">
        <f>VLOOKUP(B1480,'B. Store opening dates'!$A$6:$C$2448,2,FALSE)</f>
        <v>2001</v>
      </c>
    </row>
    <row r="1481" spans="1:5" ht="18.75" x14ac:dyDescent="0.3">
      <c r="A1481" s="7">
        <v>2015</v>
      </c>
      <c r="B1481" s="7" t="s">
        <v>192</v>
      </c>
      <c r="C1481" s="7" t="s">
        <v>7</v>
      </c>
      <c r="D1481" s="8">
        <v>230674.13</v>
      </c>
      <c r="E1481">
        <f>VLOOKUP(B1481,'B. Store opening dates'!$A$6:$C$2448,2,FALSE)</f>
        <v>2001</v>
      </c>
    </row>
    <row r="1482" spans="1:5" ht="18.75" x14ac:dyDescent="0.3">
      <c r="A1482" s="7">
        <v>2014</v>
      </c>
      <c r="B1482" s="7" t="s">
        <v>192</v>
      </c>
      <c r="C1482" s="7" t="s">
        <v>7</v>
      </c>
      <c r="D1482" s="8">
        <v>243546.79</v>
      </c>
      <c r="E1482">
        <f>VLOOKUP(B1482,'B. Store opening dates'!$A$6:$C$2448,2,FALSE)</f>
        <v>2001</v>
      </c>
    </row>
    <row r="1483" spans="1:5" ht="18.75" x14ac:dyDescent="0.3">
      <c r="A1483" s="7">
        <v>2015</v>
      </c>
      <c r="B1483" s="7" t="s">
        <v>192</v>
      </c>
      <c r="C1483" s="7" t="s">
        <v>8</v>
      </c>
      <c r="D1483" s="8">
        <v>655210.14</v>
      </c>
      <c r="E1483">
        <f>VLOOKUP(B1483,'B. Store opening dates'!$A$6:$C$2448,2,FALSE)</f>
        <v>2001</v>
      </c>
    </row>
    <row r="1484" spans="1:5" ht="18.75" x14ac:dyDescent="0.3">
      <c r="A1484" s="7">
        <v>2014</v>
      </c>
      <c r="B1484" s="7" t="s">
        <v>192</v>
      </c>
      <c r="C1484" s="7" t="s">
        <v>8</v>
      </c>
      <c r="D1484" s="8">
        <v>680254.91</v>
      </c>
      <c r="E1484">
        <f>VLOOKUP(B1484,'B. Store opening dates'!$A$6:$C$2448,2,FALSE)</f>
        <v>2001</v>
      </c>
    </row>
    <row r="1485" spans="1:5" ht="18.75" x14ac:dyDescent="0.3">
      <c r="A1485" s="7">
        <v>2015</v>
      </c>
      <c r="B1485" s="7" t="s">
        <v>193</v>
      </c>
      <c r="C1485" s="7" t="s">
        <v>5</v>
      </c>
      <c r="D1485" s="8">
        <v>767856.26</v>
      </c>
      <c r="E1485">
        <f>VLOOKUP(B1485,'B. Store opening dates'!$A$6:$C$2448,2,FALSE)</f>
        <v>2001</v>
      </c>
    </row>
    <row r="1486" spans="1:5" ht="18.75" x14ac:dyDescent="0.3">
      <c r="A1486" s="7">
        <v>2014</v>
      </c>
      <c r="B1486" s="7" t="s">
        <v>193</v>
      </c>
      <c r="C1486" s="7" t="s">
        <v>5</v>
      </c>
      <c r="D1486" s="8">
        <v>843222.44</v>
      </c>
      <c r="E1486">
        <f>VLOOKUP(B1486,'B. Store opening dates'!$A$6:$C$2448,2,FALSE)</f>
        <v>2001</v>
      </c>
    </row>
    <row r="1487" spans="1:5" ht="18.75" x14ac:dyDescent="0.3">
      <c r="A1487" s="7">
        <v>2015</v>
      </c>
      <c r="B1487" s="7" t="s">
        <v>193</v>
      </c>
      <c r="C1487" s="7" t="s">
        <v>6</v>
      </c>
      <c r="D1487" s="8">
        <v>314556.57</v>
      </c>
      <c r="E1487">
        <f>VLOOKUP(B1487,'B. Store opening dates'!$A$6:$C$2448,2,FALSE)</f>
        <v>2001</v>
      </c>
    </row>
    <row r="1488" spans="1:5" ht="18.75" x14ac:dyDescent="0.3">
      <c r="A1488" s="7">
        <v>2014</v>
      </c>
      <c r="B1488" s="7" t="s">
        <v>193</v>
      </c>
      <c r="C1488" s="7" t="s">
        <v>6</v>
      </c>
      <c r="D1488" s="8">
        <v>222446.5</v>
      </c>
      <c r="E1488">
        <f>VLOOKUP(B1488,'B. Store opening dates'!$A$6:$C$2448,2,FALSE)</f>
        <v>2001</v>
      </c>
    </row>
    <row r="1489" spans="1:5" ht="18.75" x14ac:dyDescent="0.3">
      <c r="A1489" s="7">
        <v>2015</v>
      </c>
      <c r="B1489" s="7" t="s">
        <v>193</v>
      </c>
      <c r="C1489" s="7" t="s">
        <v>7</v>
      </c>
      <c r="D1489" s="8">
        <v>54995.94</v>
      </c>
      <c r="E1489">
        <f>VLOOKUP(B1489,'B. Store opening dates'!$A$6:$C$2448,2,FALSE)</f>
        <v>2001</v>
      </c>
    </row>
    <row r="1490" spans="1:5" ht="18.75" x14ac:dyDescent="0.3">
      <c r="A1490" s="7">
        <v>2014</v>
      </c>
      <c r="B1490" s="7" t="s">
        <v>193</v>
      </c>
      <c r="C1490" s="7" t="s">
        <v>7</v>
      </c>
      <c r="D1490" s="8">
        <v>58075.33</v>
      </c>
      <c r="E1490">
        <f>VLOOKUP(B1490,'B. Store opening dates'!$A$6:$C$2448,2,FALSE)</f>
        <v>2001</v>
      </c>
    </row>
    <row r="1491" spans="1:5" ht="18.75" x14ac:dyDescent="0.3">
      <c r="A1491" s="7">
        <v>2015</v>
      </c>
      <c r="B1491" s="7" t="s">
        <v>193</v>
      </c>
      <c r="C1491" s="7" t="s">
        <v>8</v>
      </c>
      <c r="D1491" s="8">
        <v>609336.72</v>
      </c>
      <c r="E1491">
        <f>VLOOKUP(B1491,'B. Store opening dates'!$A$6:$C$2448,2,FALSE)</f>
        <v>2001</v>
      </c>
    </row>
    <row r="1492" spans="1:5" ht="18.75" x14ac:dyDescent="0.3">
      <c r="A1492" s="7">
        <v>2014</v>
      </c>
      <c r="B1492" s="7" t="s">
        <v>193</v>
      </c>
      <c r="C1492" s="7" t="s">
        <v>8</v>
      </c>
      <c r="D1492" s="8">
        <v>635274.55000000005</v>
      </c>
      <c r="E1492">
        <f>VLOOKUP(B1492,'B. Store opening dates'!$A$6:$C$2448,2,FALSE)</f>
        <v>2001</v>
      </c>
    </row>
    <row r="1493" spans="1:5" ht="18.75" x14ac:dyDescent="0.3">
      <c r="A1493" s="7">
        <v>2015</v>
      </c>
      <c r="B1493" s="7" t="s">
        <v>194</v>
      </c>
      <c r="C1493" s="7" t="s">
        <v>5</v>
      </c>
      <c r="D1493" s="8">
        <v>800755.65</v>
      </c>
      <c r="E1493">
        <f>VLOOKUP(B1493,'B. Store opening dates'!$A$6:$C$2448,2,FALSE)</f>
        <v>2001</v>
      </c>
    </row>
    <row r="1494" spans="1:5" ht="18.75" x14ac:dyDescent="0.3">
      <c r="A1494" s="7">
        <v>2014</v>
      </c>
      <c r="B1494" s="7" t="s">
        <v>194</v>
      </c>
      <c r="C1494" s="7" t="s">
        <v>5</v>
      </c>
      <c r="D1494" s="8">
        <v>880308.19</v>
      </c>
      <c r="E1494">
        <f>VLOOKUP(B1494,'B. Store opening dates'!$A$6:$C$2448,2,FALSE)</f>
        <v>2001</v>
      </c>
    </row>
    <row r="1495" spans="1:5" ht="18.75" x14ac:dyDescent="0.3">
      <c r="A1495" s="7">
        <v>2015</v>
      </c>
      <c r="B1495" s="7" t="s">
        <v>194</v>
      </c>
      <c r="C1495" s="7" t="s">
        <v>6</v>
      </c>
      <c r="D1495" s="8">
        <v>417676.76</v>
      </c>
      <c r="E1495">
        <f>VLOOKUP(B1495,'B. Store opening dates'!$A$6:$C$2448,2,FALSE)</f>
        <v>2001</v>
      </c>
    </row>
    <row r="1496" spans="1:5" ht="18.75" x14ac:dyDescent="0.3">
      <c r="A1496" s="7">
        <v>2014</v>
      </c>
      <c r="B1496" s="7" t="s">
        <v>194</v>
      </c>
      <c r="C1496" s="7" t="s">
        <v>6</v>
      </c>
      <c r="D1496" s="8">
        <v>293779.34000000003</v>
      </c>
      <c r="E1496">
        <f>VLOOKUP(B1496,'B. Store opening dates'!$A$6:$C$2448,2,FALSE)</f>
        <v>2001</v>
      </c>
    </row>
    <row r="1497" spans="1:5" ht="18.75" x14ac:dyDescent="0.3">
      <c r="A1497" s="7">
        <v>2015</v>
      </c>
      <c r="B1497" s="7" t="s">
        <v>194</v>
      </c>
      <c r="C1497" s="7" t="s">
        <v>7</v>
      </c>
      <c r="D1497" s="8">
        <v>215795.83</v>
      </c>
      <c r="E1497">
        <f>VLOOKUP(B1497,'B. Store opening dates'!$A$6:$C$2448,2,FALSE)</f>
        <v>2001</v>
      </c>
    </row>
    <row r="1498" spans="1:5" ht="18.75" x14ac:dyDescent="0.3">
      <c r="A1498" s="7">
        <v>2014</v>
      </c>
      <c r="B1498" s="7" t="s">
        <v>194</v>
      </c>
      <c r="C1498" s="7" t="s">
        <v>7</v>
      </c>
      <c r="D1498" s="8">
        <v>227981.27</v>
      </c>
      <c r="E1498">
        <f>VLOOKUP(B1498,'B. Store opening dates'!$A$6:$C$2448,2,FALSE)</f>
        <v>2001</v>
      </c>
    </row>
    <row r="1499" spans="1:5" ht="18.75" x14ac:dyDescent="0.3">
      <c r="A1499" s="7">
        <v>2015</v>
      </c>
      <c r="B1499" s="7" t="s">
        <v>194</v>
      </c>
      <c r="C1499" s="7" t="s">
        <v>8</v>
      </c>
      <c r="D1499" s="8">
        <v>529950.84</v>
      </c>
      <c r="E1499">
        <f>VLOOKUP(B1499,'B. Store opening dates'!$A$6:$C$2448,2,FALSE)</f>
        <v>2001</v>
      </c>
    </row>
    <row r="1500" spans="1:5" ht="18.75" x14ac:dyDescent="0.3">
      <c r="A1500" s="7">
        <v>2014</v>
      </c>
      <c r="B1500" s="7" t="s">
        <v>194</v>
      </c>
      <c r="C1500" s="7" t="s">
        <v>8</v>
      </c>
      <c r="D1500" s="8">
        <v>548696.51</v>
      </c>
      <c r="E1500">
        <f>VLOOKUP(B1500,'B. Store opening dates'!$A$6:$C$2448,2,FALSE)</f>
        <v>2001</v>
      </c>
    </row>
    <row r="1501" spans="1:5" ht="18.75" x14ac:dyDescent="0.3">
      <c r="A1501" s="7">
        <v>2015</v>
      </c>
      <c r="B1501" s="7" t="s">
        <v>195</v>
      </c>
      <c r="C1501" s="7" t="s">
        <v>5</v>
      </c>
      <c r="D1501" s="8">
        <v>593087.82999999996</v>
      </c>
      <c r="E1501">
        <f>VLOOKUP(B1501,'B. Store opening dates'!$A$6:$C$2448,2,FALSE)</f>
        <v>2001</v>
      </c>
    </row>
    <row r="1502" spans="1:5" ht="18.75" x14ac:dyDescent="0.3">
      <c r="A1502" s="7">
        <v>2014</v>
      </c>
      <c r="B1502" s="7" t="s">
        <v>195</v>
      </c>
      <c r="C1502" s="7" t="s">
        <v>5</v>
      </c>
      <c r="D1502" s="8">
        <v>648154.48</v>
      </c>
      <c r="E1502">
        <f>VLOOKUP(B1502,'B. Store opening dates'!$A$6:$C$2448,2,FALSE)</f>
        <v>2001</v>
      </c>
    </row>
    <row r="1503" spans="1:5" ht="18.75" x14ac:dyDescent="0.3">
      <c r="A1503" s="7">
        <v>2015</v>
      </c>
      <c r="B1503" s="7" t="s">
        <v>195</v>
      </c>
      <c r="C1503" s="7" t="s">
        <v>6</v>
      </c>
      <c r="D1503" s="8">
        <v>371187.26</v>
      </c>
      <c r="E1503">
        <f>VLOOKUP(B1503,'B. Store opening dates'!$A$6:$C$2448,2,FALSE)</f>
        <v>2001</v>
      </c>
    </row>
    <row r="1504" spans="1:5" ht="18.75" x14ac:dyDescent="0.3">
      <c r="A1504" s="7">
        <v>2014</v>
      </c>
      <c r="B1504" s="7" t="s">
        <v>195</v>
      </c>
      <c r="C1504" s="7" t="s">
        <v>6</v>
      </c>
      <c r="D1504" s="8">
        <v>275622.43</v>
      </c>
      <c r="E1504">
        <f>VLOOKUP(B1504,'B. Store opening dates'!$A$6:$C$2448,2,FALSE)</f>
        <v>2001</v>
      </c>
    </row>
    <row r="1505" spans="1:5" ht="18.75" x14ac:dyDescent="0.3">
      <c r="A1505" s="7">
        <v>2015</v>
      </c>
      <c r="B1505" s="7" t="s">
        <v>195</v>
      </c>
      <c r="C1505" s="7" t="s">
        <v>7</v>
      </c>
      <c r="D1505" s="8">
        <v>132358.99</v>
      </c>
      <c r="E1505">
        <f>VLOOKUP(B1505,'B. Store opening dates'!$A$6:$C$2448,2,FALSE)</f>
        <v>2001</v>
      </c>
    </row>
    <row r="1506" spans="1:5" ht="18.75" x14ac:dyDescent="0.3">
      <c r="A1506" s="7">
        <v>2014</v>
      </c>
      <c r="B1506" s="7" t="s">
        <v>195</v>
      </c>
      <c r="C1506" s="7" t="s">
        <v>7</v>
      </c>
      <c r="D1506" s="8">
        <v>139591.94</v>
      </c>
      <c r="E1506">
        <f>VLOOKUP(B1506,'B. Store opening dates'!$A$6:$C$2448,2,FALSE)</f>
        <v>2001</v>
      </c>
    </row>
    <row r="1507" spans="1:5" ht="18.75" x14ac:dyDescent="0.3">
      <c r="A1507" s="7">
        <v>2015</v>
      </c>
      <c r="B1507" s="7" t="s">
        <v>195</v>
      </c>
      <c r="C1507" s="7" t="s">
        <v>8</v>
      </c>
      <c r="D1507" s="8">
        <v>637468.4</v>
      </c>
      <c r="E1507">
        <f>VLOOKUP(B1507,'B. Store opening dates'!$A$6:$C$2448,2,FALSE)</f>
        <v>2001</v>
      </c>
    </row>
    <row r="1508" spans="1:5" ht="18.75" x14ac:dyDescent="0.3">
      <c r="A1508" s="7">
        <v>2014</v>
      </c>
      <c r="B1508" s="7" t="s">
        <v>195</v>
      </c>
      <c r="C1508" s="7" t="s">
        <v>8</v>
      </c>
      <c r="D1508" s="8">
        <v>668205.26</v>
      </c>
      <c r="E1508">
        <f>VLOOKUP(B1508,'B. Store opening dates'!$A$6:$C$2448,2,FALSE)</f>
        <v>2001</v>
      </c>
    </row>
    <row r="1509" spans="1:5" ht="18.75" x14ac:dyDescent="0.3">
      <c r="A1509" s="7">
        <v>2015</v>
      </c>
      <c r="B1509" s="7" t="s">
        <v>196</v>
      </c>
      <c r="C1509" s="7" t="s">
        <v>5</v>
      </c>
      <c r="D1509" s="8">
        <v>495029.93</v>
      </c>
      <c r="E1509">
        <f>VLOOKUP(B1509,'B. Store opening dates'!$A$6:$C$2448,2,FALSE)</f>
        <v>2001</v>
      </c>
    </row>
    <row r="1510" spans="1:5" ht="18.75" x14ac:dyDescent="0.3">
      <c r="A1510" s="7">
        <v>2014</v>
      </c>
      <c r="B1510" s="7" t="s">
        <v>196</v>
      </c>
      <c r="C1510" s="7" t="s">
        <v>5</v>
      </c>
      <c r="D1510" s="8">
        <v>542024</v>
      </c>
      <c r="E1510">
        <f>VLOOKUP(B1510,'B. Store opening dates'!$A$6:$C$2448,2,FALSE)</f>
        <v>2001</v>
      </c>
    </row>
    <row r="1511" spans="1:5" ht="18.75" x14ac:dyDescent="0.3">
      <c r="A1511" s="7">
        <v>2015</v>
      </c>
      <c r="B1511" s="7" t="s">
        <v>196</v>
      </c>
      <c r="C1511" s="7" t="s">
        <v>6</v>
      </c>
      <c r="D1511" s="8">
        <v>521291.17</v>
      </c>
      <c r="E1511">
        <f>VLOOKUP(B1511,'B. Store opening dates'!$A$6:$C$2448,2,FALSE)</f>
        <v>2001</v>
      </c>
    </row>
    <row r="1512" spans="1:5" ht="18.75" x14ac:dyDescent="0.3">
      <c r="A1512" s="7">
        <v>2014</v>
      </c>
      <c r="B1512" s="7" t="s">
        <v>196</v>
      </c>
      <c r="C1512" s="7" t="s">
        <v>6</v>
      </c>
      <c r="D1512" s="8">
        <v>379104.44</v>
      </c>
      <c r="E1512">
        <f>VLOOKUP(B1512,'B. Store opening dates'!$A$6:$C$2448,2,FALSE)</f>
        <v>2001</v>
      </c>
    </row>
    <row r="1513" spans="1:5" ht="18.75" x14ac:dyDescent="0.3">
      <c r="A1513" s="7">
        <v>2015</v>
      </c>
      <c r="B1513" s="7" t="s">
        <v>196</v>
      </c>
      <c r="C1513" s="7" t="s">
        <v>7</v>
      </c>
      <c r="D1513" s="8">
        <v>143346.57999999999</v>
      </c>
      <c r="E1513">
        <f>VLOOKUP(B1513,'B. Store opening dates'!$A$6:$C$2448,2,FALSE)</f>
        <v>2001</v>
      </c>
    </row>
    <row r="1514" spans="1:5" ht="18.75" x14ac:dyDescent="0.3">
      <c r="A1514" s="7">
        <v>2014</v>
      </c>
      <c r="B1514" s="7" t="s">
        <v>196</v>
      </c>
      <c r="C1514" s="7" t="s">
        <v>7</v>
      </c>
      <c r="D1514" s="8">
        <v>152797.1</v>
      </c>
      <c r="E1514">
        <f>VLOOKUP(B1514,'B. Store opening dates'!$A$6:$C$2448,2,FALSE)</f>
        <v>2001</v>
      </c>
    </row>
    <row r="1515" spans="1:5" ht="18.75" x14ac:dyDescent="0.3">
      <c r="A1515" s="7">
        <v>2015</v>
      </c>
      <c r="B1515" s="7" t="s">
        <v>196</v>
      </c>
      <c r="C1515" s="7" t="s">
        <v>8</v>
      </c>
      <c r="D1515" s="8">
        <v>742973.81</v>
      </c>
      <c r="E1515">
        <f>VLOOKUP(B1515,'B. Store opening dates'!$A$6:$C$2448,2,FALSE)</f>
        <v>2001</v>
      </c>
    </row>
    <row r="1516" spans="1:5" ht="18.75" x14ac:dyDescent="0.3">
      <c r="A1516" s="7">
        <v>2014</v>
      </c>
      <c r="B1516" s="7" t="s">
        <v>196</v>
      </c>
      <c r="C1516" s="7" t="s">
        <v>8</v>
      </c>
      <c r="D1516" s="8">
        <v>779134.03</v>
      </c>
      <c r="E1516">
        <f>VLOOKUP(B1516,'B. Store opening dates'!$A$6:$C$2448,2,FALSE)</f>
        <v>2001</v>
      </c>
    </row>
    <row r="1517" spans="1:5" ht="18.75" x14ac:dyDescent="0.3">
      <c r="A1517" s="7">
        <v>2015</v>
      </c>
      <c r="B1517" s="7" t="s">
        <v>197</v>
      </c>
      <c r="C1517" s="7" t="s">
        <v>5</v>
      </c>
      <c r="D1517" s="8">
        <v>890578.88</v>
      </c>
      <c r="E1517">
        <f>VLOOKUP(B1517,'B. Store opening dates'!$A$6:$C$2448,2,FALSE)</f>
        <v>2001</v>
      </c>
    </row>
    <row r="1518" spans="1:5" ht="18.75" x14ac:dyDescent="0.3">
      <c r="A1518" s="7">
        <v>2014</v>
      </c>
      <c r="B1518" s="7" t="s">
        <v>197</v>
      </c>
      <c r="C1518" s="7" t="s">
        <v>5</v>
      </c>
      <c r="D1518" s="8">
        <v>982294.26</v>
      </c>
      <c r="E1518">
        <f>VLOOKUP(B1518,'B. Store opening dates'!$A$6:$C$2448,2,FALSE)</f>
        <v>2001</v>
      </c>
    </row>
    <row r="1519" spans="1:5" ht="18.75" x14ac:dyDescent="0.3">
      <c r="A1519" s="7">
        <v>2015</v>
      </c>
      <c r="B1519" s="7" t="s">
        <v>197</v>
      </c>
      <c r="C1519" s="7" t="s">
        <v>6</v>
      </c>
      <c r="D1519" s="8">
        <v>382613.69</v>
      </c>
      <c r="E1519">
        <f>VLOOKUP(B1519,'B. Store opening dates'!$A$6:$C$2448,2,FALSE)</f>
        <v>2001</v>
      </c>
    </row>
    <row r="1520" spans="1:5" ht="18.75" x14ac:dyDescent="0.3">
      <c r="A1520" s="7">
        <v>2014</v>
      </c>
      <c r="B1520" s="7" t="s">
        <v>197</v>
      </c>
      <c r="C1520" s="7" t="s">
        <v>6</v>
      </c>
      <c r="D1520" s="8">
        <v>281209.61</v>
      </c>
      <c r="E1520">
        <f>VLOOKUP(B1520,'B. Store opening dates'!$A$6:$C$2448,2,FALSE)</f>
        <v>2001</v>
      </c>
    </row>
    <row r="1521" spans="1:5" ht="18.75" x14ac:dyDescent="0.3">
      <c r="A1521" s="7">
        <v>2015</v>
      </c>
      <c r="B1521" s="7" t="s">
        <v>197</v>
      </c>
      <c r="C1521" s="7" t="s">
        <v>7</v>
      </c>
      <c r="D1521" s="8">
        <v>127314.03</v>
      </c>
      <c r="E1521">
        <f>VLOOKUP(B1521,'B. Store opening dates'!$A$6:$C$2448,2,FALSE)</f>
        <v>2001</v>
      </c>
    </row>
    <row r="1522" spans="1:5" ht="18.75" x14ac:dyDescent="0.3">
      <c r="A1522" s="7">
        <v>2014</v>
      </c>
      <c r="B1522" s="7" t="s">
        <v>197</v>
      </c>
      <c r="C1522" s="7" t="s">
        <v>7</v>
      </c>
      <c r="D1522" s="8">
        <v>135104.4</v>
      </c>
      <c r="E1522">
        <f>VLOOKUP(B1522,'B. Store opening dates'!$A$6:$C$2448,2,FALSE)</f>
        <v>2001</v>
      </c>
    </row>
    <row r="1523" spans="1:5" ht="18.75" x14ac:dyDescent="0.3">
      <c r="A1523" s="7">
        <v>2015</v>
      </c>
      <c r="B1523" s="7" t="s">
        <v>197</v>
      </c>
      <c r="C1523" s="7" t="s">
        <v>8</v>
      </c>
      <c r="D1523" s="8">
        <v>657660.86</v>
      </c>
      <c r="E1523">
        <f>VLOOKUP(B1523,'B. Store opening dates'!$A$6:$C$2448,2,FALSE)</f>
        <v>2001</v>
      </c>
    </row>
    <row r="1524" spans="1:5" ht="18.75" x14ac:dyDescent="0.3">
      <c r="A1524" s="7">
        <v>2014</v>
      </c>
      <c r="B1524" s="7" t="s">
        <v>197</v>
      </c>
      <c r="C1524" s="7" t="s">
        <v>8</v>
      </c>
      <c r="D1524" s="8">
        <v>689378.16</v>
      </c>
      <c r="E1524">
        <f>VLOOKUP(B1524,'B. Store opening dates'!$A$6:$C$2448,2,FALSE)</f>
        <v>2001</v>
      </c>
    </row>
    <row r="1525" spans="1:5" ht="18.75" x14ac:dyDescent="0.3">
      <c r="A1525" s="7">
        <v>2015</v>
      </c>
      <c r="B1525" s="7" t="s">
        <v>198</v>
      </c>
      <c r="C1525" s="7" t="s">
        <v>5</v>
      </c>
      <c r="D1525" s="8">
        <v>500316.71</v>
      </c>
      <c r="E1525">
        <f>VLOOKUP(B1525,'B. Store opening dates'!$A$6:$C$2448,2,FALSE)</f>
        <v>2001</v>
      </c>
    </row>
    <row r="1526" spans="1:5" ht="18.75" x14ac:dyDescent="0.3">
      <c r="A1526" s="7">
        <v>2014</v>
      </c>
      <c r="B1526" s="7" t="s">
        <v>198</v>
      </c>
      <c r="C1526" s="7" t="s">
        <v>5</v>
      </c>
      <c r="D1526" s="8">
        <v>548059.57999999996</v>
      </c>
      <c r="E1526">
        <f>VLOOKUP(B1526,'B. Store opening dates'!$A$6:$C$2448,2,FALSE)</f>
        <v>2001</v>
      </c>
    </row>
    <row r="1527" spans="1:5" ht="18.75" x14ac:dyDescent="0.3">
      <c r="A1527" s="7">
        <v>2015</v>
      </c>
      <c r="B1527" s="7" t="s">
        <v>198</v>
      </c>
      <c r="C1527" s="7" t="s">
        <v>6</v>
      </c>
      <c r="D1527" s="8">
        <v>281773.09000000003</v>
      </c>
      <c r="E1527">
        <f>VLOOKUP(B1527,'B. Store opening dates'!$A$6:$C$2448,2,FALSE)</f>
        <v>2001</v>
      </c>
    </row>
    <row r="1528" spans="1:5" ht="18.75" x14ac:dyDescent="0.3">
      <c r="A1528" s="7">
        <v>2014</v>
      </c>
      <c r="B1528" s="7" t="s">
        <v>198</v>
      </c>
      <c r="C1528" s="7" t="s">
        <v>6</v>
      </c>
      <c r="D1528" s="8">
        <v>199642.26</v>
      </c>
      <c r="E1528">
        <f>VLOOKUP(B1528,'B. Store opening dates'!$A$6:$C$2448,2,FALSE)</f>
        <v>2001</v>
      </c>
    </row>
    <row r="1529" spans="1:5" ht="18.75" x14ac:dyDescent="0.3">
      <c r="A1529" s="7">
        <v>2015</v>
      </c>
      <c r="B1529" s="7" t="s">
        <v>198</v>
      </c>
      <c r="C1529" s="7" t="s">
        <v>7</v>
      </c>
      <c r="D1529" s="8">
        <v>135351.34</v>
      </c>
      <c r="E1529">
        <f>VLOOKUP(B1529,'B. Store opening dates'!$A$6:$C$2448,2,FALSE)</f>
        <v>2001</v>
      </c>
    </row>
    <row r="1530" spans="1:5" ht="18.75" x14ac:dyDescent="0.3">
      <c r="A1530" s="7">
        <v>2014</v>
      </c>
      <c r="B1530" s="7" t="s">
        <v>198</v>
      </c>
      <c r="C1530" s="7" t="s">
        <v>7</v>
      </c>
      <c r="D1530" s="8">
        <v>142783.24</v>
      </c>
      <c r="E1530">
        <f>VLOOKUP(B1530,'B. Store opening dates'!$A$6:$C$2448,2,FALSE)</f>
        <v>2001</v>
      </c>
    </row>
    <row r="1531" spans="1:5" ht="18.75" x14ac:dyDescent="0.3">
      <c r="A1531" s="7">
        <v>2015</v>
      </c>
      <c r="B1531" s="7" t="s">
        <v>198</v>
      </c>
      <c r="C1531" s="7" t="s">
        <v>8</v>
      </c>
      <c r="D1531" s="8">
        <v>596068.52</v>
      </c>
      <c r="E1531">
        <f>VLOOKUP(B1531,'B. Store opening dates'!$A$6:$C$2448,2,FALSE)</f>
        <v>2001</v>
      </c>
    </row>
    <row r="1532" spans="1:5" ht="18.75" x14ac:dyDescent="0.3">
      <c r="A1532" s="7">
        <v>2014</v>
      </c>
      <c r="B1532" s="7" t="s">
        <v>198</v>
      </c>
      <c r="C1532" s="7" t="s">
        <v>8</v>
      </c>
      <c r="D1532" s="8">
        <v>619853.81999999995</v>
      </c>
      <c r="E1532">
        <f>VLOOKUP(B1532,'B. Store opening dates'!$A$6:$C$2448,2,FALSE)</f>
        <v>2001</v>
      </c>
    </row>
    <row r="1533" spans="1:5" ht="18.75" x14ac:dyDescent="0.3">
      <c r="A1533" s="7">
        <v>2015</v>
      </c>
      <c r="B1533" s="7" t="s">
        <v>199</v>
      </c>
      <c r="C1533" s="7" t="s">
        <v>5</v>
      </c>
      <c r="D1533" s="8">
        <v>650630.5</v>
      </c>
      <c r="E1533">
        <f>VLOOKUP(B1533,'B. Store opening dates'!$A$6:$C$2448,2,FALSE)</f>
        <v>2001</v>
      </c>
    </row>
    <row r="1534" spans="1:5" ht="18.75" x14ac:dyDescent="0.3">
      <c r="A1534" s="7">
        <v>2014</v>
      </c>
      <c r="B1534" s="7" t="s">
        <v>199</v>
      </c>
      <c r="C1534" s="7" t="s">
        <v>5</v>
      </c>
      <c r="D1534" s="8">
        <v>710715.36</v>
      </c>
      <c r="E1534">
        <f>VLOOKUP(B1534,'B. Store opening dates'!$A$6:$C$2448,2,FALSE)</f>
        <v>2001</v>
      </c>
    </row>
    <row r="1535" spans="1:5" ht="18.75" x14ac:dyDescent="0.3">
      <c r="A1535" s="7">
        <v>2015</v>
      </c>
      <c r="B1535" s="7" t="s">
        <v>199</v>
      </c>
      <c r="C1535" s="7" t="s">
        <v>6</v>
      </c>
      <c r="D1535" s="8">
        <v>558707.31999999995</v>
      </c>
      <c r="E1535">
        <f>VLOOKUP(B1535,'B. Store opening dates'!$A$6:$C$2448,2,FALSE)</f>
        <v>2001</v>
      </c>
    </row>
    <row r="1536" spans="1:5" ht="18.75" x14ac:dyDescent="0.3">
      <c r="A1536" s="7">
        <v>2014</v>
      </c>
      <c r="B1536" s="7" t="s">
        <v>199</v>
      </c>
      <c r="C1536" s="7" t="s">
        <v>6</v>
      </c>
      <c r="D1536" s="8">
        <v>406791.49</v>
      </c>
      <c r="E1536">
        <f>VLOOKUP(B1536,'B. Store opening dates'!$A$6:$C$2448,2,FALSE)</f>
        <v>2001</v>
      </c>
    </row>
    <row r="1537" spans="1:5" ht="18.75" x14ac:dyDescent="0.3">
      <c r="A1537" s="7">
        <v>2015</v>
      </c>
      <c r="B1537" s="7" t="s">
        <v>199</v>
      </c>
      <c r="C1537" s="7" t="s">
        <v>7</v>
      </c>
      <c r="D1537" s="8">
        <v>94200.39</v>
      </c>
      <c r="E1537">
        <f>VLOOKUP(B1537,'B. Store opening dates'!$A$6:$C$2448,2,FALSE)</f>
        <v>2001</v>
      </c>
    </row>
    <row r="1538" spans="1:5" ht="18.75" x14ac:dyDescent="0.3">
      <c r="A1538" s="7">
        <v>2014</v>
      </c>
      <c r="B1538" s="7" t="s">
        <v>199</v>
      </c>
      <c r="C1538" s="7" t="s">
        <v>7</v>
      </c>
      <c r="D1538" s="8">
        <v>99814.88</v>
      </c>
      <c r="E1538">
        <f>VLOOKUP(B1538,'B. Store opening dates'!$A$6:$C$2448,2,FALSE)</f>
        <v>2001</v>
      </c>
    </row>
    <row r="1539" spans="1:5" ht="18.75" x14ac:dyDescent="0.3">
      <c r="A1539" s="7">
        <v>2015</v>
      </c>
      <c r="B1539" s="7" t="s">
        <v>199</v>
      </c>
      <c r="C1539" s="7" t="s">
        <v>8</v>
      </c>
      <c r="D1539" s="8">
        <v>653463.75</v>
      </c>
      <c r="E1539">
        <f>VLOOKUP(B1539,'B. Store opening dates'!$A$6:$C$2448,2,FALSE)</f>
        <v>2001</v>
      </c>
    </row>
    <row r="1540" spans="1:5" ht="18.75" x14ac:dyDescent="0.3">
      <c r="A1540" s="7">
        <v>2014</v>
      </c>
      <c r="B1540" s="7" t="s">
        <v>199</v>
      </c>
      <c r="C1540" s="7" t="s">
        <v>8</v>
      </c>
      <c r="D1540" s="8">
        <v>680547.66</v>
      </c>
      <c r="E1540">
        <f>VLOOKUP(B1540,'B. Store opening dates'!$A$6:$C$2448,2,FALSE)</f>
        <v>2001</v>
      </c>
    </row>
    <row r="1541" spans="1:5" ht="18.75" x14ac:dyDescent="0.3">
      <c r="A1541" s="7">
        <v>2015</v>
      </c>
      <c r="B1541" s="7" t="s">
        <v>200</v>
      </c>
      <c r="C1541" s="7" t="s">
        <v>5</v>
      </c>
      <c r="D1541" s="8">
        <v>763459.94</v>
      </c>
      <c r="E1541">
        <f>VLOOKUP(B1541,'B. Store opening dates'!$A$6:$C$2448,2,FALSE)</f>
        <v>2001</v>
      </c>
    </row>
    <row r="1542" spans="1:5" ht="18.75" x14ac:dyDescent="0.3">
      <c r="A1542" s="7">
        <v>2014</v>
      </c>
      <c r="B1542" s="7" t="s">
        <v>200</v>
      </c>
      <c r="C1542" s="7" t="s">
        <v>5</v>
      </c>
      <c r="D1542" s="8">
        <v>837717.99</v>
      </c>
      <c r="E1542">
        <f>VLOOKUP(B1542,'B. Store opening dates'!$A$6:$C$2448,2,FALSE)</f>
        <v>2001</v>
      </c>
    </row>
    <row r="1543" spans="1:5" ht="18.75" x14ac:dyDescent="0.3">
      <c r="A1543" s="7">
        <v>2015</v>
      </c>
      <c r="B1543" s="7" t="s">
        <v>200</v>
      </c>
      <c r="C1543" s="7" t="s">
        <v>6</v>
      </c>
      <c r="D1543" s="8">
        <v>477342.03</v>
      </c>
      <c r="E1543">
        <f>VLOOKUP(B1543,'B. Store opening dates'!$A$6:$C$2448,2,FALSE)</f>
        <v>2001</v>
      </c>
    </row>
    <row r="1544" spans="1:5" ht="18.75" x14ac:dyDescent="0.3">
      <c r="A1544" s="7">
        <v>2014</v>
      </c>
      <c r="B1544" s="7" t="s">
        <v>200</v>
      </c>
      <c r="C1544" s="7" t="s">
        <v>6</v>
      </c>
      <c r="D1544" s="8">
        <v>339713.99</v>
      </c>
      <c r="E1544">
        <f>VLOOKUP(B1544,'B. Store opening dates'!$A$6:$C$2448,2,FALSE)</f>
        <v>2001</v>
      </c>
    </row>
    <row r="1545" spans="1:5" ht="18.75" x14ac:dyDescent="0.3">
      <c r="A1545" s="7">
        <v>2015</v>
      </c>
      <c r="B1545" s="7" t="s">
        <v>200</v>
      </c>
      <c r="C1545" s="7" t="s">
        <v>7</v>
      </c>
      <c r="D1545" s="8">
        <v>223125.54</v>
      </c>
      <c r="E1545">
        <f>VLOOKUP(B1545,'B. Store opening dates'!$A$6:$C$2448,2,FALSE)</f>
        <v>2001</v>
      </c>
    </row>
    <row r="1546" spans="1:5" ht="18.75" x14ac:dyDescent="0.3">
      <c r="A1546" s="7">
        <v>2014</v>
      </c>
      <c r="B1546" s="7" t="s">
        <v>200</v>
      </c>
      <c r="C1546" s="7" t="s">
        <v>7</v>
      </c>
      <c r="D1546" s="8">
        <v>234290.35</v>
      </c>
      <c r="E1546">
        <f>VLOOKUP(B1546,'B. Store opening dates'!$A$6:$C$2448,2,FALSE)</f>
        <v>2001</v>
      </c>
    </row>
    <row r="1547" spans="1:5" ht="18.75" x14ac:dyDescent="0.3">
      <c r="A1547" s="7">
        <v>2015</v>
      </c>
      <c r="B1547" s="7" t="s">
        <v>200</v>
      </c>
      <c r="C1547" s="7" t="s">
        <v>8</v>
      </c>
      <c r="D1547" s="8">
        <v>478448.6</v>
      </c>
      <c r="E1547">
        <f>VLOOKUP(B1547,'B. Store opening dates'!$A$6:$C$2448,2,FALSE)</f>
        <v>2001</v>
      </c>
    </row>
    <row r="1548" spans="1:5" ht="18.75" x14ac:dyDescent="0.3">
      <c r="A1548" s="7">
        <v>2014</v>
      </c>
      <c r="B1548" s="7" t="s">
        <v>200</v>
      </c>
      <c r="C1548" s="7" t="s">
        <v>8</v>
      </c>
      <c r="D1548" s="8">
        <v>496725.48</v>
      </c>
      <c r="E1548">
        <f>VLOOKUP(B1548,'B. Store opening dates'!$A$6:$C$2448,2,FALSE)</f>
        <v>2001</v>
      </c>
    </row>
    <row r="1549" spans="1:5" ht="18.75" x14ac:dyDescent="0.3">
      <c r="A1549" s="7">
        <v>2015</v>
      </c>
      <c r="B1549" s="7" t="s">
        <v>201</v>
      </c>
      <c r="C1549" s="7" t="s">
        <v>5</v>
      </c>
      <c r="D1549" s="8">
        <v>569946.52</v>
      </c>
      <c r="E1549">
        <f>VLOOKUP(B1549,'B. Store opening dates'!$A$6:$C$2448,2,FALSE)</f>
        <v>2001</v>
      </c>
    </row>
    <row r="1550" spans="1:5" ht="18.75" x14ac:dyDescent="0.3">
      <c r="A1550" s="7">
        <v>2014</v>
      </c>
      <c r="B1550" s="7" t="s">
        <v>201</v>
      </c>
      <c r="C1550" s="7" t="s">
        <v>5</v>
      </c>
      <c r="D1550" s="8">
        <v>627006.78</v>
      </c>
      <c r="E1550">
        <f>VLOOKUP(B1550,'B. Store opening dates'!$A$6:$C$2448,2,FALSE)</f>
        <v>2001</v>
      </c>
    </row>
    <row r="1551" spans="1:5" ht="18.75" x14ac:dyDescent="0.3">
      <c r="A1551" s="7">
        <v>2015</v>
      </c>
      <c r="B1551" s="7" t="s">
        <v>201</v>
      </c>
      <c r="C1551" s="7" t="s">
        <v>6</v>
      </c>
      <c r="D1551" s="8">
        <v>390661.58</v>
      </c>
      <c r="E1551">
        <f>VLOOKUP(B1551,'B. Store opening dates'!$A$6:$C$2448,2,FALSE)</f>
        <v>2001</v>
      </c>
    </row>
    <row r="1552" spans="1:5" ht="18.75" x14ac:dyDescent="0.3">
      <c r="A1552" s="7">
        <v>2014</v>
      </c>
      <c r="B1552" s="7" t="s">
        <v>201</v>
      </c>
      <c r="C1552" s="7" t="s">
        <v>6</v>
      </c>
      <c r="D1552" s="8">
        <v>280109.26</v>
      </c>
      <c r="E1552">
        <f>VLOOKUP(B1552,'B. Store opening dates'!$A$6:$C$2448,2,FALSE)</f>
        <v>2001</v>
      </c>
    </row>
    <row r="1553" spans="1:5" ht="18.75" x14ac:dyDescent="0.3">
      <c r="A1553" s="7">
        <v>2015</v>
      </c>
      <c r="B1553" s="7" t="s">
        <v>201</v>
      </c>
      <c r="C1553" s="7" t="s">
        <v>7</v>
      </c>
      <c r="D1553" s="8">
        <v>204041.01</v>
      </c>
      <c r="E1553">
        <f>VLOOKUP(B1553,'B. Store opening dates'!$A$6:$C$2448,2,FALSE)</f>
        <v>2001</v>
      </c>
    </row>
    <row r="1554" spans="1:5" ht="18.75" x14ac:dyDescent="0.3">
      <c r="A1554" s="7">
        <v>2014</v>
      </c>
      <c r="B1554" s="7" t="s">
        <v>201</v>
      </c>
      <c r="C1554" s="7" t="s">
        <v>7</v>
      </c>
      <c r="D1554" s="8">
        <v>214150.72</v>
      </c>
      <c r="E1554">
        <f>VLOOKUP(B1554,'B. Store opening dates'!$A$6:$C$2448,2,FALSE)</f>
        <v>2001</v>
      </c>
    </row>
    <row r="1555" spans="1:5" ht="18.75" x14ac:dyDescent="0.3">
      <c r="A1555" s="7">
        <v>2015</v>
      </c>
      <c r="B1555" s="7" t="s">
        <v>201</v>
      </c>
      <c r="C1555" s="7" t="s">
        <v>8</v>
      </c>
      <c r="D1555" s="8">
        <v>463593.78</v>
      </c>
      <c r="E1555">
        <f>VLOOKUP(B1555,'B. Store opening dates'!$A$6:$C$2448,2,FALSE)</f>
        <v>2001</v>
      </c>
    </row>
    <row r="1556" spans="1:5" ht="18.75" x14ac:dyDescent="0.3">
      <c r="A1556" s="7">
        <v>2014</v>
      </c>
      <c r="B1556" s="7" t="s">
        <v>201</v>
      </c>
      <c r="C1556" s="7" t="s">
        <v>8</v>
      </c>
      <c r="D1556" s="8">
        <v>480718.5</v>
      </c>
      <c r="E1556">
        <f>VLOOKUP(B1556,'B. Store opening dates'!$A$6:$C$2448,2,FALSE)</f>
        <v>2001</v>
      </c>
    </row>
    <row r="1557" spans="1:5" ht="18.75" x14ac:dyDescent="0.3">
      <c r="A1557" s="7">
        <v>2015</v>
      </c>
      <c r="B1557" s="7" t="s">
        <v>202</v>
      </c>
      <c r="C1557" s="7" t="s">
        <v>5</v>
      </c>
      <c r="D1557" s="8">
        <v>623402.44999999995</v>
      </c>
      <c r="E1557">
        <f>VLOOKUP(B1557,'B. Store opening dates'!$A$6:$C$2448,2,FALSE)</f>
        <v>2001</v>
      </c>
    </row>
    <row r="1558" spans="1:5" ht="18.75" x14ac:dyDescent="0.3">
      <c r="A1558" s="7">
        <v>2014</v>
      </c>
      <c r="B1558" s="7" t="s">
        <v>202</v>
      </c>
      <c r="C1558" s="7" t="s">
        <v>5</v>
      </c>
      <c r="D1558" s="8">
        <v>683049.95</v>
      </c>
      <c r="E1558">
        <f>VLOOKUP(B1558,'B. Store opening dates'!$A$6:$C$2448,2,FALSE)</f>
        <v>2001</v>
      </c>
    </row>
    <row r="1559" spans="1:5" ht="18.75" x14ac:dyDescent="0.3">
      <c r="A1559" s="7">
        <v>2015</v>
      </c>
      <c r="B1559" s="7" t="s">
        <v>202</v>
      </c>
      <c r="C1559" s="7" t="s">
        <v>6</v>
      </c>
      <c r="D1559" s="8">
        <v>363131.59</v>
      </c>
      <c r="E1559">
        <f>VLOOKUP(B1559,'B. Store opening dates'!$A$6:$C$2448,2,FALSE)</f>
        <v>2001</v>
      </c>
    </row>
    <row r="1560" spans="1:5" ht="18.75" x14ac:dyDescent="0.3">
      <c r="A1560" s="7">
        <v>2014</v>
      </c>
      <c r="B1560" s="7" t="s">
        <v>202</v>
      </c>
      <c r="C1560" s="7" t="s">
        <v>6</v>
      </c>
      <c r="D1560" s="8">
        <v>266631.59000000003</v>
      </c>
      <c r="E1560">
        <f>VLOOKUP(B1560,'B. Store opening dates'!$A$6:$C$2448,2,FALSE)</f>
        <v>2001</v>
      </c>
    </row>
    <row r="1561" spans="1:5" ht="18.75" x14ac:dyDescent="0.3">
      <c r="A1561" s="7">
        <v>2015</v>
      </c>
      <c r="B1561" s="7" t="s">
        <v>202</v>
      </c>
      <c r="C1561" s="7" t="s">
        <v>7</v>
      </c>
      <c r="D1561" s="8">
        <v>151941.53</v>
      </c>
      <c r="E1561">
        <f>VLOOKUP(B1561,'B. Store opening dates'!$A$6:$C$2448,2,FALSE)</f>
        <v>2001</v>
      </c>
    </row>
    <row r="1562" spans="1:5" ht="18.75" x14ac:dyDescent="0.3">
      <c r="A1562" s="7">
        <v>2014</v>
      </c>
      <c r="B1562" s="7" t="s">
        <v>202</v>
      </c>
      <c r="C1562" s="7" t="s">
        <v>7</v>
      </c>
      <c r="D1562" s="8">
        <v>160981.09</v>
      </c>
      <c r="E1562">
        <f>VLOOKUP(B1562,'B. Store opening dates'!$A$6:$C$2448,2,FALSE)</f>
        <v>2001</v>
      </c>
    </row>
    <row r="1563" spans="1:5" ht="18.75" x14ac:dyDescent="0.3">
      <c r="A1563" s="7">
        <v>2015</v>
      </c>
      <c r="B1563" s="7" t="s">
        <v>202</v>
      </c>
      <c r="C1563" s="7" t="s">
        <v>8</v>
      </c>
      <c r="D1563" s="8">
        <v>540795.64</v>
      </c>
      <c r="E1563">
        <f>VLOOKUP(B1563,'B. Store opening dates'!$A$6:$C$2448,2,FALSE)</f>
        <v>2001</v>
      </c>
    </row>
    <row r="1564" spans="1:5" ht="18.75" x14ac:dyDescent="0.3">
      <c r="A1564" s="7">
        <v>2014</v>
      </c>
      <c r="B1564" s="7" t="s">
        <v>202</v>
      </c>
      <c r="C1564" s="7" t="s">
        <v>8</v>
      </c>
      <c r="D1564" s="8">
        <v>564560.74</v>
      </c>
      <c r="E1564">
        <f>VLOOKUP(B1564,'B. Store opening dates'!$A$6:$C$2448,2,FALSE)</f>
        <v>2001</v>
      </c>
    </row>
    <row r="1565" spans="1:5" ht="18.75" x14ac:dyDescent="0.3">
      <c r="A1565" s="7">
        <v>2015</v>
      </c>
      <c r="B1565" s="7" t="s">
        <v>203</v>
      </c>
      <c r="C1565" s="7" t="s">
        <v>5</v>
      </c>
      <c r="D1565" s="8">
        <v>673321.72</v>
      </c>
      <c r="E1565">
        <f>VLOOKUP(B1565,'B. Store opening dates'!$A$6:$C$2448,2,FALSE)</f>
        <v>2001</v>
      </c>
    </row>
    <row r="1566" spans="1:5" ht="18.75" x14ac:dyDescent="0.3">
      <c r="A1566" s="7">
        <v>2014</v>
      </c>
      <c r="B1566" s="7" t="s">
        <v>203</v>
      </c>
      <c r="C1566" s="7" t="s">
        <v>5</v>
      </c>
      <c r="D1566" s="8">
        <v>734517.59</v>
      </c>
      <c r="E1566">
        <f>VLOOKUP(B1566,'B. Store opening dates'!$A$6:$C$2448,2,FALSE)</f>
        <v>2001</v>
      </c>
    </row>
    <row r="1567" spans="1:5" ht="18.75" x14ac:dyDescent="0.3">
      <c r="A1567" s="7">
        <v>2015</v>
      </c>
      <c r="B1567" s="7" t="s">
        <v>203</v>
      </c>
      <c r="C1567" s="7" t="s">
        <v>6</v>
      </c>
      <c r="D1567" s="8">
        <v>304999.43</v>
      </c>
      <c r="E1567">
        <f>VLOOKUP(B1567,'B. Store opening dates'!$A$6:$C$2448,2,FALSE)</f>
        <v>2001</v>
      </c>
    </row>
    <row r="1568" spans="1:5" ht="18.75" x14ac:dyDescent="0.3">
      <c r="A1568" s="7">
        <v>2014</v>
      </c>
      <c r="B1568" s="7" t="s">
        <v>203</v>
      </c>
      <c r="C1568" s="7" t="s">
        <v>6</v>
      </c>
      <c r="D1568" s="8">
        <v>216914.09</v>
      </c>
      <c r="E1568">
        <f>VLOOKUP(B1568,'B. Store opening dates'!$A$6:$C$2448,2,FALSE)</f>
        <v>2001</v>
      </c>
    </row>
    <row r="1569" spans="1:5" ht="18.75" x14ac:dyDescent="0.3">
      <c r="A1569" s="7">
        <v>2015</v>
      </c>
      <c r="B1569" s="7" t="s">
        <v>203</v>
      </c>
      <c r="C1569" s="7" t="s">
        <v>7</v>
      </c>
      <c r="D1569" s="8">
        <v>150874.01</v>
      </c>
      <c r="E1569">
        <f>VLOOKUP(B1569,'B. Store opening dates'!$A$6:$C$2448,2,FALSE)</f>
        <v>2001</v>
      </c>
    </row>
    <row r="1570" spans="1:5" ht="18.75" x14ac:dyDescent="0.3">
      <c r="A1570" s="7">
        <v>2014</v>
      </c>
      <c r="B1570" s="7" t="s">
        <v>203</v>
      </c>
      <c r="C1570" s="7" t="s">
        <v>7</v>
      </c>
      <c r="D1570" s="8">
        <v>157633.47</v>
      </c>
      <c r="E1570">
        <f>VLOOKUP(B1570,'B. Store opening dates'!$A$6:$C$2448,2,FALSE)</f>
        <v>2001</v>
      </c>
    </row>
    <row r="1571" spans="1:5" ht="18.75" x14ac:dyDescent="0.3">
      <c r="A1571" s="7">
        <v>2015</v>
      </c>
      <c r="B1571" s="7" t="s">
        <v>203</v>
      </c>
      <c r="C1571" s="7" t="s">
        <v>8</v>
      </c>
      <c r="D1571" s="8">
        <v>602999.74</v>
      </c>
      <c r="E1571">
        <f>VLOOKUP(B1571,'B. Store opening dates'!$A$6:$C$2448,2,FALSE)</f>
        <v>2001</v>
      </c>
    </row>
    <row r="1572" spans="1:5" ht="18.75" x14ac:dyDescent="0.3">
      <c r="A1572" s="7">
        <v>2014</v>
      </c>
      <c r="B1572" s="7" t="s">
        <v>203</v>
      </c>
      <c r="C1572" s="7" t="s">
        <v>8</v>
      </c>
      <c r="D1572" s="8">
        <v>627280.79</v>
      </c>
      <c r="E1572">
        <f>VLOOKUP(B1572,'B. Store opening dates'!$A$6:$C$2448,2,FALSE)</f>
        <v>2001</v>
      </c>
    </row>
    <row r="1573" spans="1:5" ht="18.75" x14ac:dyDescent="0.3">
      <c r="A1573" s="7">
        <v>2015</v>
      </c>
      <c r="B1573" s="7" t="s">
        <v>204</v>
      </c>
      <c r="C1573" s="7" t="s">
        <v>5</v>
      </c>
      <c r="D1573" s="8">
        <v>706223.05</v>
      </c>
      <c r="E1573">
        <f>VLOOKUP(B1573,'B. Store opening dates'!$A$6:$C$2448,2,FALSE)</f>
        <v>2001</v>
      </c>
    </row>
    <row r="1574" spans="1:5" ht="18.75" x14ac:dyDescent="0.3">
      <c r="A1574" s="7">
        <v>2014</v>
      </c>
      <c r="B1574" s="7" t="s">
        <v>204</v>
      </c>
      <c r="C1574" s="7" t="s">
        <v>5</v>
      </c>
      <c r="D1574" s="8">
        <v>778951.54</v>
      </c>
      <c r="E1574">
        <f>VLOOKUP(B1574,'B. Store opening dates'!$A$6:$C$2448,2,FALSE)</f>
        <v>2001</v>
      </c>
    </row>
    <row r="1575" spans="1:5" ht="18.75" x14ac:dyDescent="0.3">
      <c r="A1575" s="7">
        <v>2015</v>
      </c>
      <c r="B1575" s="7" t="s">
        <v>204</v>
      </c>
      <c r="C1575" s="7" t="s">
        <v>6</v>
      </c>
      <c r="D1575" s="8">
        <v>526524.56000000006</v>
      </c>
      <c r="E1575">
        <f>VLOOKUP(B1575,'B. Store opening dates'!$A$6:$C$2448,2,FALSE)</f>
        <v>2001</v>
      </c>
    </row>
    <row r="1576" spans="1:5" ht="18.75" x14ac:dyDescent="0.3">
      <c r="A1576" s="7">
        <v>2014</v>
      </c>
      <c r="B1576" s="7" t="s">
        <v>204</v>
      </c>
      <c r="C1576" s="7" t="s">
        <v>6</v>
      </c>
      <c r="D1576" s="8">
        <v>363498.67</v>
      </c>
      <c r="E1576">
        <f>VLOOKUP(B1576,'B. Store opening dates'!$A$6:$C$2448,2,FALSE)</f>
        <v>2001</v>
      </c>
    </row>
    <row r="1577" spans="1:5" ht="18.75" x14ac:dyDescent="0.3">
      <c r="A1577" s="7">
        <v>2015</v>
      </c>
      <c r="B1577" s="7" t="s">
        <v>204</v>
      </c>
      <c r="C1577" s="7" t="s">
        <v>7</v>
      </c>
      <c r="D1577" s="8">
        <v>213230.49</v>
      </c>
      <c r="E1577">
        <f>VLOOKUP(B1577,'B. Store opening dates'!$A$6:$C$2448,2,FALSE)</f>
        <v>2001</v>
      </c>
    </row>
    <row r="1578" spans="1:5" ht="18.75" x14ac:dyDescent="0.3">
      <c r="A1578" s="7">
        <v>2014</v>
      </c>
      <c r="B1578" s="7" t="s">
        <v>204</v>
      </c>
      <c r="C1578" s="7" t="s">
        <v>7</v>
      </c>
      <c r="D1578" s="8">
        <v>224674.19</v>
      </c>
      <c r="E1578">
        <f>VLOOKUP(B1578,'B. Store opening dates'!$A$6:$C$2448,2,FALSE)</f>
        <v>2001</v>
      </c>
    </row>
    <row r="1579" spans="1:5" ht="18.75" x14ac:dyDescent="0.3">
      <c r="A1579" s="7">
        <v>2015</v>
      </c>
      <c r="B1579" s="7" t="s">
        <v>204</v>
      </c>
      <c r="C1579" s="7" t="s">
        <v>8</v>
      </c>
      <c r="D1579" s="8">
        <v>499089.52</v>
      </c>
      <c r="E1579">
        <f>VLOOKUP(B1579,'B. Store opening dates'!$A$6:$C$2448,2,FALSE)</f>
        <v>2001</v>
      </c>
    </row>
    <row r="1580" spans="1:5" ht="18.75" x14ac:dyDescent="0.3">
      <c r="A1580" s="7">
        <v>2014</v>
      </c>
      <c r="B1580" s="7" t="s">
        <v>204</v>
      </c>
      <c r="C1580" s="7" t="s">
        <v>8</v>
      </c>
      <c r="D1580" s="8">
        <v>523574.84</v>
      </c>
      <c r="E1580">
        <f>VLOOKUP(B1580,'B. Store opening dates'!$A$6:$C$2448,2,FALSE)</f>
        <v>2001</v>
      </c>
    </row>
    <row r="1581" spans="1:5" ht="18.75" x14ac:dyDescent="0.3">
      <c r="A1581" s="7">
        <v>2015</v>
      </c>
      <c r="B1581" s="7" t="s">
        <v>205</v>
      </c>
      <c r="C1581" s="7" t="s">
        <v>5</v>
      </c>
      <c r="D1581" s="8">
        <v>737564.93</v>
      </c>
      <c r="E1581">
        <f>VLOOKUP(B1581,'B. Store opening dates'!$A$6:$C$2448,2,FALSE)</f>
        <v>2001</v>
      </c>
    </row>
    <row r="1582" spans="1:5" ht="18.75" x14ac:dyDescent="0.3">
      <c r="A1582" s="7">
        <v>2014</v>
      </c>
      <c r="B1582" s="7" t="s">
        <v>205</v>
      </c>
      <c r="C1582" s="7" t="s">
        <v>5</v>
      </c>
      <c r="D1582" s="8">
        <v>807172.95</v>
      </c>
      <c r="E1582">
        <f>VLOOKUP(B1582,'B. Store opening dates'!$A$6:$C$2448,2,FALSE)</f>
        <v>2001</v>
      </c>
    </row>
    <row r="1583" spans="1:5" ht="18.75" x14ac:dyDescent="0.3">
      <c r="A1583" s="7">
        <v>2015</v>
      </c>
      <c r="B1583" s="7" t="s">
        <v>205</v>
      </c>
      <c r="C1583" s="7" t="s">
        <v>6</v>
      </c>
      <c r="D1583" s="8">
        <v>370920.91</v>
      </c>
      <c r="E1583">
        <f>VLOOKUP(B1583,'B. Store opening dates'!$A$6:$C$2448,2,FALSE)</f>
        <v>2001</v>
      </c>
    </row>
    <row r="1584" spans="1:5" ht="18.75" x14ac:dyDescent="0.3">
      <c r="A1584" s="7">
        <v>2014</v>
      </c>
      <c r="B1584" s="7" t="s">
        <v>205</v>
      </c>
      <c r="C1584" s="7" t="s">
        <v>6</v>
      </c>
      <c r="D1584" s="8">
        <v>256639.39</v>
      </c>
      <c r="E1584">
        <f>VLOOKUP(B1584,'B. Store opening dates'!$A$6:$C$2448,2,FALSE)</f>
        <v>2001</v>
      </c>
    </row>
    <row r="1585" spans="1:5" ht="18.75" x14ac:dyDescent="0.3">
      <c r="A1585" s="7">
        <v>2015</v>
      </c>
      <c r="B1585" s="7" t="s">
        <v>205</v>
      </c>
      <c r="C1585" s="7" t="s">
        <v>7</v>
      </c>
      <c r="D1585" s="8">
        <v>243666.17</v>
      </c>
      <c r="E1585">
        <f>VLOOKUP(B1585,'B. Store opening dates'!$A$6:$C$2448,2,FALSE)</f>
        <v>2001</v>
      </c>
    </row>
    <row r="1586" spans="1:5" ht="18.75" x14ac:dyDescent="0.3">
      <c r="A1586" s="7">
        <v>2014</v>
      </c>
      <c r="B1586" s="7" t="s">
        <v>205</v>
      </c>
      <c r="C1586" s="7" t="s">
        <v>7</v>
      </c>
      <c r="D1586" s="8">
        <v>257198.06</v>
      </c>
      <c r="E1586">
        <f>VLOOKUP(B1586,'B. Store opening dates'!$A$6:$C$2448,2,FALSE)</f>
        <v>2001</v>
      </c>
    </row>
    <row r="1587" spans="1:5" ht="18.75" x14ac:dyDescent="0.3">
      <c r="A1587" s="7">
        <v>2015</v>
      </c>
      <c r="B1587" s="7" t="s">
        <v>205</v>
      </c>
      <c r="C1587" s="7" t="s">
        <v>8</v>
      </c>
      <c r="D1587" s="8">
        <v>771389.72</v>
      </c>
      <c r="E1587">
        <f>VLOOKUP(B1587,'B. Store opening dates'!$A$6:$C$2448,2,FALSE)</f>
        <v>2001</v>
      </c>
    </row>
    <row r="1588" spans="1:5" ht="18.75" x14ac:dyDescent="0.3">
      <c r="A1588" s="7">
        <v>2014</v>
      </c>
      <c r="B1588" s="7" t="s">
        <v>205</v>
      </c>
      <c r="C1588" s="7" t="s">
        <v>8</v>
      </c>
      <c r="D1588" s="8">
        <v>795869.69</v>
      </c>
      <c r="E1588">
        <f>VLOOKUP(B1588,'B. Store opening dates'!$A$6:$C$2448,2,FALSE)</f>
        <v>2001</v>
      </c>
    </row>
    <row r="1589" spans="1:5" ht="18.75" x14ac:dyDescent="0.3">
      <c r="A1589" s="7">
        <v>2015</v>
      </c>
      <c r="B1589" s="7" t="s">
        <v>206</v>
      </c>
      <c r="C1589" s="7" t="s">
        <v>5</v>
      </c>
      <c r="D1589" s="8">
        <v>683500.86</v>
      </c>
      <c r="E1589">
        <f>VLOOKUP(B1589,'B. Store opening dates'!$A$6:$C$2448,2,FALSE)</f>
        <v>2001</v>
      </c>
    </row>
    <row r="1590" spans="1:5" ht="18.75" x14ac:dyDescent="0.3">
      <c r="A1590" s="7">
        <v>2014</v>
      </c>
      <c r="B1590" s="7" t="s">
        <v>206</v>
      </c>
      <c r="C1590" s="7" t="s">
        <v>5</v>
      </c>
      <c r="D1590" s="8">
        <v>755034.36</v>
      </c>
      <c r="E1590">
        <f>VLOOKUP(B1590,'B. Store opening dates'!$A$6:$C$2448,2,FALSE)</f>
        <v>2001</v>
      </c>
    </row>
    <row r="1591" spans="1:5" ht="18.75" x14ac:dyDescent="0.3">
      <c r="A1591" s="7">
        <v>2015</v>
      </c>
      <c r="B1591" s="7" t="s">
        <v>206</v>
      </c>
      <c r="C1591" s="7" t="s">
        <v>6</v>
      </c>
      <c r="D1591" s="8">
        <v>443323.62</v>
      </c>
      <c r="E1591">
        <f>VLOOKUP(B1591,'B. Store opening dates'!$A$6:$C$2448,2,FALSE)</f>
        <v>2001</v>
      </c>
    </row>
    <row r="1592" spans="1:5" ht="18.75" x14ac:dyDescent="0.3">
      <c r="A1592" s="7">
        <v>2014</v>
      </c>
      <c r="B1592" s="7" t="s">
        <v>206</v>
      </c>
      <c r="C1592" s="7" t="s">
        <v>6</v>
      </c>
      <c r="D1592" s="8">
        <v>328681.78999999998</v>
      </c>
      <c r="E1592">
        <f>VLOOKUP(B1592,'B. Store opening dates'!$A$6:$C$2448,2,FALSE)</f>
        <v>2001</v>
      </c>
    </row>
    <row r="1593" spans="1:5" ht="18.75" x14ac:dyDescent="0.3">
      <c r="A1593" s="7">
        <v>2015</v>
      </c>
      <c r="B1593" s="7" t="s">
        <v>206</v>
      </c>
      <c r="C1593" s="7" t="s">
        <v>7</v>
      </c>
      <c r="D1593" s="8">
        <v>70685.399999999994</v>
      </c>
      <c r="E1593">
        <f>VLOOKUP(B1593,'B. Store opening dates'!$A$6:$C$2448,2,FALSE)</f>
        <v>2001</v>
      </c>
    </row>
    <row r="1594" spans="1:5" ht="18.75" x14ac:dyDescent="0.3">
      <c r="A1594" s="7">
        <v>2014</v>
      </c>
      <c r="B1594" s="7" t="s">
        <v>206</v>
      </c>
      <c r="C1594" s="7" t="s">
        <v>7</v>
      </c>
      <c r="D1594" s="8">
        <v>75349.61</v>
      </c>
      <c r="E1594">
        <f>VLOOKUP(B1594,'B. Store opening dates'!$A$6:$C$2448,2,FALSE)</f>
        <v>2001</v>
      </c>
    </row>
    <row r="1595" spans="1:5" ht="18.75" x14ac:dyDescent="0.3">
      <c r="A1595" s="7">
        <v>2015</v>
      </c>
      <c r="B1595" s="7" t="s">
        <v>206</v>
      </c>
      <c r="C1595" s="7" t="s">
        <v>8</v>
      </c>
      <c r="D1595" s="8">
        <v>580614.9</v>
      </c>
      <c r="E1595">
        <f>VLOOKUP(B1595,'B. Store opening dates'!$A$6:$C$2448,2,FALSE)</f>
        <v>2001</v>
      </c>
    </row>
    <row r="1596" spans="1:5" ht="18.75" x14ac:dyDescent="0.3">
      <c r="A1596" s="7">
        <v>2014</v>
      </c>
      <c r="B1596" s="7" t="s">
        <v>206</v>
      </c>
      <c r="C1596" s="7" t="s">
        <v>8</v>
      </c>
      <c r="D1596" s="8">
        <v>607015.86</v>
      </c>
      <c r="E1596">
        <f>VLOOKUP(B1596,'B. Store opening dates'!$A$6:$C$2448,2,FALSE)</f>
        <v>2001</v>
      </c>
    </row>
    <row r="1597" spans="1:5" ht="18.75" x14ac:dyDescent="0.3">
      <c r="A1597" s="7">
        <v>2015</v>
      </c>
      <c r="B1597" s="7" t="s">
        <v>207</v>
      </c>
      <c r="C1597" s="7" t="s">
        <v>5</v>
      </c>
      <c r="D1597" s="8">
        <v>476653.89</v>
      </c>
      <c r="E1597">
        <f>VLOOKUP(B1597,'B. Store opening dates'!$A$6:$C$2448,2,FALSE)</f>
        <v>2001</v>
      </c>
    </row>
    <row r="1598" spans="1:5" ht="18.75" x14ac:dyDescent="0.3">
      <c r="A1598" s="7">
        <v>2014</v>
      </c>
      <c r="B1598" s="7" t="s">
        <v>207</v>
      </c>
      <c r="C1598" s="7" t="s">
        <v>5</v>
      </c>
      <c r="D1598" s="8">
        <v>520770.6</v>
      </c>
      <c r="E1598">
        <f>VLOOKUP(B1598,'B. Store opening dates'!$A$6:$C$2448,2,FALSE)</f>
        <v>2001</v>
      </c>
    </row>
    <row r="1599" spans="1:5" ht="18.75" x14ac:dyDescent="0.3">
      <c r="A1599" s="7">
        <v>2015</v>
      </c>
      <c r="B1599" s="7" t="s">
        <v>207</v>
      </c>
      <c r="C1599" s="7" t="s">
        <v>6</v>
      </c>
      <c r="D1599" s="8">
        <v>246754.06</v>
      </c>
      <c r="E1599">
        <f>VLOOKUP(B1599,'B. Store opening dates'!$A$6:$C$2448,2,FALSE)</f>
        <v>2001</v>
      </c>
    </row>
    <row r="1600" spans="1:5" ht="18.75" x14ac:dyDescent="0.3">
      <c r="A1600" s="7">
        <v>2014</v>
      </c>
      <c r="B1600" s="7" t="s">
        <v>207</v>
      </c>
      <c r="C1600" s="7" t="s">
        <v>6</v>
      </c>
      <c r="D1600" s="8">
        <v>171608.99</v>
      </c>
      <c r="E1600">
        <f>VLOOKUP(B1600,'B. Store opening dates'!$A$6:$C$2448,2,FALSE)</f>
        <v>2001</v>
      </c>
    </row>
    <row r="1601" spans="1:5" ht="18.75" x14ac:dyDescent="0.3">
      <c r="A1601" s="7">
        <v>2015</v>
      </c>
      <c r="B1601" s="7" t="s">
        <v>207</v>
      </c>
      <c r="C1601" s="7" t="s">
        <v>7</v>
      </c>
      <c r="D1601" s="8">
        <v>84196.31</v>
      </c>
      <c r="E1601">
        <f>VLOOKUP(B1601,'B. Store opening dates'!$A$6:$C$2448,2,FALSE)</f>
        <v>2001</v>
      </c>
    </row>
    <row r="1602" spans="1:5" ht="18.75" x14ac:dyDescent="0.3">
      <c r="A1602" s="7">
        <v>2014</v>
      </c>
      <c r="B1602" s="7" t="s">
        <v>207</v>
      </c>
      <c r="C1602" s="7" t="s">
        <v>7</v>
      </c>
      <c r="D1602" s="8">
        <v>88193.24</v>
      </c>
      <c r="E1602">
        <f>VLOOKUP(B1602,'B. Store opening dates'!$A$6:$C$2448,2,FALSE)</f>
        <v>2001</v>
      </c>
    </row>
    <row r="1603" spans="1:5" ht="18.75" x14ac:dyDescent="0.3">
      <c r="A1603" s="7">
        <v>2015</v>
      </c>
      <c r="B1603" s="7" t="s">
        <v>207</v>
      </c>
      <c r="C1603" s="7" t="s">
        <v>8</v>
      </c>
      <c r="D1603" s="8">
        <v>642326.06999999995</v>
      </c>
      <c r="E1603">
        <f>VLOOKUP(B1603,'B. Store opening dates'!$A$6:$C$2448,2,FALSE)</f>
        <v>2001</v>
      </c>
    </row>
    <row r="1604" spans="1:5" ht="18.75" x14ac:dyDescent="0.3">
      <c r="A1604" s="7">
        <v>2014</v>
      </c>
      <c r="B1604" s="7" t="s">
        <v>207</v>
      </c>
      <c r="C1604" s="7" t="s">
        <v>8</v>
      </c>
      <c r="D1604" s="8">
        <v>661148.43999999994</v>
      </c>
      <c r="E1604">
        <f>VLOOKUP(B1604,'B. Store opening dates'!$A$6:$C$2448,2,FALSE)</f>
        <v>2001</v>
      </c>
    </row>
    <row r="1605" spans="1:5" ht="18.75" x14ac:dyDescent="0.3">
      <c r="A1605" s="7">
        <v>2015</v>
      </c>
      <c r="B1605" s="7" t="s">
        <v>208</v>
      </c>
      <c r="C1605" s="7" t="s">
        <v>5</v>
      </c>
      <c r="D1605" s="8">
        <v>723869.24</v>
      </c>
      <c r="E1605">
        <f>VLOOKUP(B1605,'B. Store opening dates'!$A$6:$C$2448,2,FALSE)</f>
        <v>2001</v>
      </c>
    </row>
    <row r="1606" spans="1:5" ht="18.75" x14ac:dyDescent="0.3">
      <c r="A1606" s="7">
        <v>2014</v>
      </c>
      <c r="B1606" s="7" t="s">
        <v>208</v>
      </c>
      <c r="C1606" s="7" t="s">
        <v>5</v>
      </c>
      <c r="D1606" s="8">
        <v>792421.3</v>
      </c>
      <c r="E1606">
        <f>VLOOKUP(B1606,'B. Store opening dates'!$A$6:$C$2448,2,FALSE)</f>
        <v>2001</v>
      </c>
    </row>
    <row r="1607" spans="1:5" ht="18.75" x14ac:dyDescent="0.3">
      <c r="A1607" s="7">
        <v>2015</v>
      </c>
      <c r="B1607" s="7" t="s">
        <v>208</v>
      </c>
      <c r="C1607" s="7" t="s">
        <v>6</v>
      </c>
      <c r="D1607" s="8">
        <v>208825.18</v>
      </c>
      <c r="E1607">
        <f>VLOOKUP(B1607,'B. Store opening dates'!$A$6:$C$2448,2,FALSE)</f>
        <v>2001</v>
      </c>
    </row>
    <row r="1608" spans="1:5" ht="18.75" x14ac:dyDescent="0.3">
      <c r="A1608" s="7">
        <v>2014</v>
      </c>
      <c r="B1608" s="7" t="s">
        <v>208</v>
      </c>
      <c r="C1608" s="7" t="s">
        <v>6</v>
      </c>
      <c r="D1608" s="8">
        <v>154835.15</v>
      </c>
      <c r="E1608">
        <f>VLOOKUP(B1608,'B. Store opening dates'!$A$6:$C$2448,2,FALSE)</f>
        <v>2001</v>
      </c>
    </row>
    <row r="1609" spans="1:5" ht="18.75" x14ac:dyDescent="0.3">
      <c r="A1609" s="7">
        <v>2015</v>
      </c>
      <c r="B1609" s="7" t="s">
        <v>208</v>
      </c>
      <c r="C1609" s="7" t="s">
        <v>7</v>
      </c>
      <c r="D1609" s="8">
        <v>206380.69</v>
      </c>
      <c r="E1609">
        <f>VLOOKUP(B1609,'B. Store opening dates'!$A$6:$C$2448,2,FALSE)</f>
        <v>2001</v>
      </c>
    </row>
    <row r="1610" spans="1:5" ht="18.75" x14ac:dyDescent="0.3">
      <c r="A1610" s="7">
        <v>2014</v>
      </c>
      <c r="B1610" s="7" t="s">
        <v>208</v>
      </c>
      <c r="C1610" s="7" t="s">
        <v>7</v>
      </c>
      <c r="D1610" s="8">
        <v>217217.47</v>
      </c>
      <c r="E1610">
        <f>VLOOKUP(B1610,'B. Store opening dates'!$A$6:$C$2448,2,FALSE)</f>
        <v>2001</v>
      </c>
    </row>
    <row r="1611" spans="1:5" ht="18.75" x14ac:dyDescent="0.3">
      <c r="A1611" s="7">
        <v>2015</v>
      </c>
      <c r="B1611" s="7" t="s">
        <v>208</v>
      </c>
      <c r="C1611" s="7" t="s">
        <v>8</v>
      </c>
      <c r="D1611" s="8">
        <v>684365.98</v>
      </c>
      <c r="E1611">
        <f>VLOOKUP(B1611,'B. Store opening dates'!$A$6:$C$2448,2,FALSE)</f>
        <v>2001</v>
      </c>
    </row>
    <row r="1612" spans="1:5" ht="18.75" x14ac:dyDescent="0.3">
      <c r="A1612" s="7">
        <v>2014</v>
      </c>
      <c r="B1612" s="7" t="s">
        <v>208</v>
      </c>
      <c r="C1612" s="7" t="s">
        <v>8</v>
      </c>
      <c r="D1612" s="8">
        <v>706379.77</v>
      </c>
      <c r="E1612">
        <f>VLOOKUP(B1612,'B. Store opening dates'!$A$6:$C$2448,2,FALSE)</f>
        <v>2001</v>
      </c>
    </row>
    <row r="1613" spans="1:5" ht="18.75" x14ac:dyDescent="0.3">
      <c r="A1613" s="7">
        <v>2015</v>
      </c>
      <c r="B1613" s="7" t="s">
        <v>209</v>
      </c>
      <c r="C1613" s="7" t="s">
        <v>5</v>
      </c>
      <c r="D1613" s="8">
        <v>584982.15</v>
      </c>
      <c r="E1613">
        <f>VLOOKUP(B1613,'B. Store opening dates'!$A$6:$C$2448,2,FALSE)</f>
        <v>2001</v>
      </c>
    </row>
    <row r="1614" spans="1:5" ht="18.75" x14ac:dyDescent="0.3">
      <c r="A1614" s="7">
        <v>2014</v>
      </c>
      <c r="B1614" s="7" t="s">
        <v>209</v>
      </c>
      <c r="C1614" s="7" t="s">
        <v>5</v>
      </c>
      <c r="D1614" s="8">
        <v>647291.29</v>
      </c>
      <c r="E1614">
        <f>VLOOKUP(B1614,'B. Store opening dates'!$A$6:$C$2448,2,FALSE)</f>
        <v>2001</v>
      </c>
    </row>
    <row r="1615" spans="1:5" ht="18.75" x14ac:dyDescent="0.3">
      <c r="A1615" s="7">
        <v>2015</v>
      </c>
      <c r="B1615" s="7" t="s">
        <v>209</v>
      </c>
      <c r="C1615" s="7" t="s">
        <v>6</v>
      </c>
      <c r="D1615" s="8">
        <v>414693.38</v>
      </c>
      <c r="E1615">
        <f>VLOOKUP(B1615,'B. Store opening dates'!$A$6:$C$2448,2,FALSE)</f>
        <v>2001</v>
      </c>
    </row>
    <row r="1616" spans="1:5" ht="18.75" x14ac:dyDescent="0.3">
      <c r="A1616" s="7">
        <v>2014</v>
      </c>
      <c r="B1616" s="7" t="s">
        <v>209</v>
      </c>
      <c r="C1616" s="7" t="s">
        <v>6</v>
      </c>
      <c r="D1616" s="8">
        <v>287938.28999999998</v>
      </c>
      <c r="E1616">
        <f>VLOOKUP(B1616,'B. Store opening dates'!$A$6:$C$2448,2,FALSE)</f>
        <v>2001</v>
      </c>
    </row>
    <row r="1617" spans="1:5" ht="18.75" x14ac:dyDescent="0.3">
      <c r="A1617" s="7">
        <v>2015</v>
      </c>
      <c r="B1617" s="7" t="s">
        <v>209</v>
      </c>
      <c r="C1617" s="7" t="s">
        <v>7</v>
      </c>
      <c r="D1617" s="8">
        <v>137374.63</v>
      </c>
      <c r="E1617">
        <f>VLOOKUP(B1617,'B. Store opening dates'!$A$6:$C$2448,2,FALSE)</f>
        <v>2001</v>
      </c>
    </row>
    <row r="1618" spans="1:5" ht="18.75" x14ac:dyDescent="0.3">
      <c r="A1618" s="7">
        <v>2014</v>
      </c>
      <c r="B1618" s="7" t="s">
        <v>209</v>
      </c>
      <c r="C1618" s="7" t="s">
        <v>7</v>
      </c>
      <c r="D1618" s="8">
        <v>145908.89000000001</v>
      </c>
      <c r="E1618">
        <f>VLOOKUP(B1618,'B. Store opening dates'!$A$6:$C$2448,2,FALSE)</f>
        <v>2001</v>
      </c>
    </row>
    <row r="1619" spans="1:5" ht="18.75" x14ac:dyDescent="0.3">
      <c r="A1619" s="7">
        <v>2015</v>
      </c>
      <c r="B1619" s="7" t="s">
        <v>209</v>
      </c>
      <c r="C1619" s="7" t="s">
        <v>8</v>
      </c>
      <c r="D1619" s="8">
        <v>792536.02</v>
      </c>
      <c r="E1619">
        <f>VLOOKUP(B1619,'B. Store opening dates'!$A$6:$C$2448,2,FALSE)</f>
        <v>2001</v>
      </c>
    </row>
    <row r="1620" spans="1:5" ht="18.75" x14ac:dyDescent="0.3">
      <c r="A1620" s="7">
        <v>2014</v>
      </c>
      <c r="B1620" s="7" t="s">
        <v>209</v>
      </c>
      <c r="C1620" s="7" t="s">
        <v>8</v>
      </c>
      <c r="D1620" s="8">
        <v>818023.07</v>
      </c>
      <c r="E1620">
        <f>VLOOKUP(B1620,'B. Store opening dates'!$A$6:$C$2448,2,FALSE)</f>
        <v>2001</v>
      </c>
    </row>
    <row r="1621" spans="1:5" ht="18.75" x14ac:dyDescent="0.3">
      <c r="A1621" s="7">
        <v>2015</v>
      </c>
      <c r="B1621" s="7" t="s">
        <v>210</v>
      </c>
      <c r="C1621" s="7" t="s">
        <v>5</v>
      </c>
      <c r="D1621" s="8">
        <v>692918.13</v>
      </c>
      <c r="E1621">
        <f>VLOOKUP(B1621,'B. Store opening dates'!$A$6:$C$2448,2,FALSE)</f>
        <v>2001</v>
      </c>
    </row>
    <row r="1622" spans="1:5" ht="18.75" x14ac:dyDescent="0.3">
      <c r="A1622" s="7">
        <v>2014</v>
      </c>
      <c r="B1622" s="7" t="s">
        <v>210</v>
      </c>
      <c r="C1622" s="7" t="s">
        <v>5</v>
      </c>
      <c r="D1622" s="8">
        <v>758388.67</v>
      </c>
      <c r="E1622">
        <f>VLOOKUP(B1622,'B. Store opening dates'!$A$6:$C$2448,2,FALSE)</f>
        <v>2001</v>
      </c>
    </row>
    <row r="1623" spans="1:5" ht="18.75" x14ac:dyDescent="0.3">
      <c r="A1623" s="7">
        <v>2015</v>
      </c>
      <c r="B1623" s="7" t="s">
        <v>210</v>
      </c>
      <c r="C1623" s="7" t="s">
        <v>6</v>
      </c>
      <c r="D1623" s="8">
        <v>581928.4</v>
      </c>
      <c r="E1623">
        <f>VLOOKUP(B1623,'B. Store opening dates'!$A$6:$C$2448,2,FALSE)</f>
        <v>2001</v>
      </c>
    </row>
    <row r="1624" spans="1:5" ht="18.75" x14ac:dyDescent="0.3">
      <c r="A1624" s="7">
        <v>2014</v>
      </c>
      <c r="B1624" s="7" t="s">
        <v>210</v>
      </c>
      <c r="C1624" s="7" t="s">
        <v>6</v>
      </c>
      <c r="D1624" s="8">
        <v>431160.38</v>
      </c>
      <c r="E1624">
        <f>VLOOKUP(B1624,'B. Store opening dates'!$A$6:$C$2448,2,FALSE)</f>
        <v>2001</v>
      </c>
    </row>
    <row r="1625" spans="1:5" ht="18.75" x14ac:dyDescent="0.3">
      <c r="A1625" s="7">
        <v>2015</v>
      </c>
      <c r="B1625" s="7" t="s">
        <v>210</v>
      </c>
      <c r="C1625" s="7" t="s">
        <v>7</v>
      </c>
      <c r="D1625" s="8">
        <v>228037.73</v>
      </c>
      <c r="E1625">
        <f>VLOOKUP(B1625,'B. Store opening dates'!$A$6:$C$2448,2,FALSE)</f>
        <v>2001</v>
      </c>
    </row>
    <row r="1626" spans="1:5" ht="18.75" x14ac:dyDescent="0.3">
      <c r="A1626" s="7">
        <v>2014</v>
      </c>
      <c r="B1626" s="7" t="s">
        <v>210</v>
      </c>
      <c r="C1626" s="7" t="s">
        <v>7</v>
      </c>
      <c r="D1626" s="8">
        <v>242389.74</v>
      </c>
      <c r="E1626">
        <f>VLOOKUP(B1626,'B. Store opening dates'!$A$6:$C$2448,2,FALSE)</f>
        <v>2001</v>
      </c>
    </row>
    <row r="1627" spans="1:5" ht="18.75" x14ac:dyDescent="0.3">
      <c r="A1627" s="7">
        <v>2015</v>
      </c>
      <c r="B1627" s="7" t="s">
        <v>210</v>
      </c>
      <c r="C1627" s="7" t="s">
        <v>8</v>
      </c>
      <c r="D1627" s="8">
        <v>537838.55000000005</v>
      </c>
      <c r="E1627">
        <f>VLOOKUP(B1627,'B. Store opening dates'!$A$6:$C$2448,2,FALSE)</f>
        <v>2001</v>
      </c>
    </row>
    <row r="1628" spans="1:5" ht="18.75" x14ac:dyDescent="0.3">
      <c r="A1628" s="7">
        <v>2014</v>
      </c>
      <c r="B1628" s="7" t="s">
        <v>210</v>
      </c>
      <c r="C1628" s="7" t="s">
        <v>8</v>
      </c>
      <c r="D1628" s="8">
        <v>557965.04</v>
      </c>
      <c r="E1628">
        <f>VLOOKUP(B1628,'B. Store opening dates'!$A$6:$C$2448,2,FALSE)</f>
        <v>2001</v>
      </c>
    </row>
    <row r="1629" spans="1:5" ht="18.75" x14ac:dyDescent="0.3">
      <c r="A1629" s="7">
        <v>2015</v>
      </c>
      <c r="B1629" s="7" t="s">
        <v>211</v>
      </c>
      <c r="C1629" s="7" t="s">
        <v>5</v>
      </c>
      <c r="D1629" s="8">
        <v>690780.71</v>
      </c>
      <c r="E1629">
        <f>VLOOKUP(B1629,'B. Store opening dates'!$A$6:$C$2448,2,FALSE)</f>
        <v>2001</v>
      </c>
    </row>
    <row r="1630" spans="1:5" ht="18.75" x14ac:dyDescent="0.3">
      <c r="A1630" s="7">
        <v>2014</v>
      </c>
      <c r="B1630" s="7" t="s">
        <v>211</v>
      </c>
      <c r="C1630" s="7" t="s">
        <v>5</v>
      </c>
      <c r="D1630" s="8">
        <v>763678.98</v>
      </c>
      <c r="E1630">
        <f>VLOOKUP(B1630,'B. Store opening dates'!$A$6:$C$2448,2,FALSE)</f>
        <v>2001</v>
      </c>
    </row>
    <row r="1631" spans="1:5" ht="18.75" x14ac:dyDescent="0.3">
      <c r="A1631" s="7">
        <v>2015</v>
      </c>
      <c r="B1631" s="7" t="s">
        <v>211</v>
      </c>
      <c r="C1631" s="7" t="s">
        <v>6</v>
      </c>
      <c r="D1631" s="8">
        <v>239629.23</v>
      </c>
      <c r="E1631">
        <f>VLOOKUP(B1631,'B. Store opening dates'!$A$6:$C$2448,2,FALSE)</f>
        <v>2001</v>
      </c>
    </row>
    <row r="1632" spans="1:5" ht="18.75" x14ac:dyDescent="0.3">
      <c r="A1632" s="7">
        <v>2014</v>
      </c>
      <c r="B1632" s="7" t="s">
        <v>211</v>
      </c>
      <c r="C1632" s="7" t="s">
        <v>6</v>
      </c>
      <c r="D1632" s="8">
        <v>174217.57</v>
      </c>
      <c r="E1632">
        <f>VLOOKUP(B1632,'B. Store opening dates'!$A$6:$C$2448,2,FALSE)</f>
        <v>2001</v>
      </c>
    </row>
    <row r="1633" spans="1:5" ht="18.75" x14ac:dyDescent="0.3">
      <c r="A1633" s="7">
        <v>2015</v>
      </c>
      <c r="B1633" s="7" t="s">
        <v>211</v>
      </c>
      <c r="C1633" s="7" t="s">
        <v>7</v>
      </c>
      <c r="D1633" s="8">
        <v>74943.25</v>
      </c>
      <c r="E1633">
        <f>VLOOKUP(B1633,'B. Store opening dates'!$A$6:$C$2448,2,FALSE)</f>
        <v>2001</v>
      </c>
    </row>
    <row r="1634" spans="1:5" ht="18.75" x14ac:dyDescent="0.3">
      <c r="A1634" s="7">
        <v>2014</v>
      </c>
      <c r="B1634" s="7" t="s">
        <v>211</v>
      </c>
      <c r="C1634" s="7" t="s">
        <v>7</v>
      </c>
      <c r="D1634" s="8">
        <v>79410.320000000007</v>
      </c>
      <c r="E1634">
        <f>VLOOKUP(B1634,'B. Store opening dates'!$A$6:$C$2448,2,FALSE)</f>
        <v>2001</v>
      </c>
    </row>
    <row r="1635" spans="1:5" ht="18.75" x14ac:dyDescent="0.3">
      <c r="A1635" s="7">
        <v>2015</v>
      </c>
      <c r="B1635" s="7" t="s">
        <v>211</v>
      </c>
      <c r="C1635" s="7" t="s">
        <v>8</v>
      </c>
      <c r="D1635" s="8">
        <v>635140.94999999995</v>
      </c>
      <c r="E1635">
        <f>VLOOKUP(B1635,'B. Store opening dates'!$A$6:$C$2448,2,FALSE)</f>
        <v>2001</v>
      </c>
    </row>
    <row r="1636" spans="1:5" ht="18.75" x14ac:dyDescent="0.3">
      <c r="A1636" s="7">
        <v>2014</v>
      </c>
      <c r="B1636" s="7" t="s">
        <v>211</v>
      </c>
      <c r="C1636" s="7" t="s">
        <v>8</v>
      </c>
      <c r="D1636" s="8">
        <v>661638.63</v>
      </c>
      <c r="E1636">
        <f>VLOOKUP(B1636,'B. Store opening dates'!$A$6:$C$2448,2,FALSE)</f>
        <v>2001</v>
      </c>
    </row>
    <row r="1637" spans="1:5" ht="18.75" x14ac:dyDescent="0.3">
      <c r="A1637" s="7">
        <v>2015</v>
      </c>
      <c r="B1637" s="7" t="s">
        <v>212</v>
      </c>
      <c r="C1637" s="7" t="s">
        <v>5</v>
      </c>
      <c r="D1637" s="8">
        <v>654749.1</v>
      </c>
      <c r="E1637">
        <f>VLOOKUP(B1637,'B. Store opening dates'!$A$6:$C$2448,2,FALSE)</f>
        <v>2001</v>
      </c>
    </row>
    <row r="1638" spans="1:5" ht="18.75" x14ac:dyDescent="0.3">
      <c r="A1638" s="7">
        <v>2014</v>
      </c>
      <c r="B1638" s="7" t="s">
        <v>212</v>
      </c>
      <c r="C1638" s="7" t="s">
        <v>5</v>
      </c>
      <c r="D1638" s="8">
        <v>722581.72</v>
      </c>
      <c r="E1638">
        <f>VLOOKUP(B1638,'B. Store opening dates'!$A$6:$C$2448,2,FALSE)</f>
        <v>2001</v>
      </c>
    </row>
    <row r="1639" spans="1:5" ht="18.75" x14ac:dyDescent="0.3">
      <c r="A1639" s="7">
        <v>2015</v>
      </c>
      <c r="B1639" s="7" t="s">
        <v>212</v>
      </c>
      <c r="C1639" s="7" t="s">
        <v>6</v>
      </c>
      <c r="D1639" s="8">
        <v>316542.02</v>
      </c>
      <c r="E1639">
        <f>VLOOKUP(B1639,'B. Store opening dates'!$A$6:$C$2448,2,FALSE)</f>
        <v>2001</v>
      </c>
    </row>
    <row r="1640" spans="1:5" ht="18.75" x14ac:dyDescent="0.3">
      <c r="A1640" s="7">
        <v>2014</v>
      </c>
      <c r="B1640" s="7" t="s">
        <v>212</v>
      </c>
      <c r="C1640" s="7" t="s">
        <v>6</v>
      </c>
      <c r="D1640" s="8">
        <v>225620.27</v>
      </c>
      <c r="E1640">
        <f>VLOOKUP(B1640,'B. Store opening dates'!$A$6:$C$2448,2,FALSE)</f>
        <v>2001</v>
      </c>
    </row>
    <row r="1641" spans="1:5" ht="18.75" x14ac:dyDescent="0.3">
      <c r="A1641" s="7">
        <v>2015</v>
      </c>
      <c r="B1641" s="7" t="s">
        <v>212</v>
      </c>
      <c r="C1641" s="7" t="s">
        <v>7</v>
      </c>
      <c r="D1641" s="8">
        <v>167795.42</v>
      </c>
      <c r="E1641">
        <f>VLOOKUP(B1641,'B. Store opening dates'!$A$6:$C$2448,2,FALSE)</f>
        <v>2001</v>
      </c>
    </row>
    <row r="1642" spans="1:5" ht="18.75" x14ac:dyDescent="0.3">
      <c r="A1642" s="7">
        <v>2014</v>
      </c>
      <c r="B1642" s="7" t="s">
        <v>212</v>
      </c>
      <c r="C1642" s="7" t="s">
        <v>7</v>
      </c>
      <c r="D1642" s="8">
        <v>175798.35</v>
      </c>
      <c r="E1642">
        <f>VLOOKUP(B1642,'B. Store opening dates'!$A$6:$C$2448,2,FALSE)</f>
        <v>2001</v>
      </c>
    </row>
    <row r="1643" spans="1:5" ht="18.75" x14ac:dyDescent="0.3">
      <c r="A1643" s="7">
        <v>2015</v>
      </c>
      <c r="B1643" s="7" t="s">
        <v>212</v>
      </c>
      <c r="C1643" s="7" t="s">
        <v>8</v>
      </c>
      <c r="D1643" s="8">
        <v>788363.9</v>
      </c>
      <c r="E1643">
        <f>VLOOKUP(B1643,'B. Store opening dates'!$A$6:$C$2448,2,FALSE)</f>
        <v>2001</v>
      </c>
    </row>
    <row r="1644" spans="1:5" ht="18.75" x14ac:dyDescent="0.3">
      <c r="A1644" s="7">
        <v>2014</v>
      </c>
      <c r="B1644" s="7" t="s">
        <v>212</v>
      </c>
      <c r="C1644" s="7" t="s">
        <v>8</v>
      </c>
      <c r="D1644" s="8">
        <v>820807.64</v>
      </c>
      <c r="E1644">
        <f>VLOOKUP(B1644,'B. Store opening dates'!$A$6:$C$2448,2,FALSE)</f>
        <v>2001</v>
      </c>
    </row>
    <row r="1645" spans="1:5" ht="18.75" x14ac:dyDescent="0.3">
      <c r="A1645" s="7">
        <v>2015</v>
      </c>
      <c r="B1645" s="7" t="s">
        <v>213</v>
      </c>
      <c r="C1645" s="7" t="s">
        <v>5</v>
      </c>
      <c r="D1645" s="8">
        <v>475791.78</v>
      </c>
      <c r="E1645">
        <f>VLOOKUP(B1645,'B. Store opening dates'!$A$6:$C$2448,2,FALSE)</f>
        <v>2001</v>
      </c>
    </row>
    <row r="1646" spans="1:5" ht="18.75" x14ac:dyDescent="0.3">
      <c r="A1646" s="7">
        <v>2014</v>
      </c>
      <c r="B1646" s="7" t="s">
        <v>213</v>
      </c>
      <c r="C1646" s="7" t="s">
        <v>5</v>
      </c>
      <c r="D1646" s="8">
        <v>517547.1</v>
      </c>
      <c r="E1646">
        <f>VLOOKUP(B1646,'B. Store opening dates'!$A$6:$C$2448,2,FALSE)</f>
        <v>2001</v>
      </c>
    </row>
    <row r="1647" spans="1:5" ht="18.75" x14ac:dyDescent="0.3">
      <c r="A1647" s="7">
        <v>2015</v>
      </c>
      <c r="B1647" s="7" t="s">
        <v>213</v>
      </c>
      <c r="C1647" s="7" t="s">
        <v>6</v>
      </c>
      <c r="D1647" s="8">
        <v>591953.68000000005</v>
      </c>
      <c r="E1647">
        <f>VLOOKUP(B1647,'B. Store opening dates'!$A$6:$C$2448,2,FALSE)</f>
        <v>2001</v>
      </c>
    </row>
    <row r="1648" spans="1:5" ht="18.75" x14ac:dyDescent="0.3">
      <c r="A1648" s="7">
        <v>2014</v>
      </c>
      <c r="B1648" s="7" t="s">
        <v>213</v>
      </c>
      <c r="C1648" s="7" t="s">
        <v>6</v>
      </c>
      <c r="D1648" s="8">
        <v>422196.38</v>
      </c>
      <c r="E1648">
        <f>VLOOKUP(B1648,'B. Store opening dates'!$A$6:$C$2448,2,FALSE)</f>
        <v>2001</v>
      </c>
    </row>
    <row r="1649" spans="1:5" ht="18.75" x14ac:dyDescent="0.3">
      <c r="A1649" s="7">
        <v>2015</v>
      </c>
      <c r="B1649" s="7" t="s">
        <v>213</v>
      </c>
      <c r="C1649" s="7" t="s">
        <v>7</v>
      </c>
      <c r="D1649" s="8">
        <v>149790.66</v>
      </c>
      <c r="E1649">
        <f>VLOOKUP(B1649,'B. Store opening dates'!$A$6:$C$2448,2,FALSE)</f>
        <v>2001</v>
      </c>
    </row>
    <row r="1650" spans="1:5" ht="18.75" x14ac:dyDescent="0.3">
      <c r="A1650" s="7">
        <v>2014</v>
      </c>
      <c r="B1650" s="7" t="s">
        <v>213</v>
      </c>
      <c r="C1650" s="7" t="s">
        <v>7</v>
      </c>
      <c r="D1650" s="8">
        <v>158384.82999999999</v>
      </c>
      <c r="E1650">
        <f>VLOOKUP(B1650,'B. Store opening dates'!$A$6:$C$2448,2,FALSE)</f>
        <v>2001</v>
      </c>
    </row>
    <row r="1651" spans="1:5" ht="18.75" x14ac:dyDescent="0.3">
      <c r="A1651" s="7">
        <v>2015</v>
      </c>
      <c r="B1651" s="7" t="s">
        <v>213</v>
      </c>
      <c r="C1651" s="7" t="s">
        <v>8</v>
      </c>
      <c r="D1651" s="8">
        <v>484865.2</v>
      </c>
      <c r="E1651">
        <f>VLOOKUP(B1651,'B. Store opening dates'!$A$6:$C$2448,2,FALSE)</f>
        <v>2001</v>
      </c>
    </row>
    <row r="1652" spans="1:5" ht="18.75" x14ac:dyDescent="0.3">
      <c r="A1652" s="7">
        <v>2014</v>
      </c>
      <c r="B1652" s="7" t="s">
        <v>213</v>
      </c>
      <c r="C1652" s="7" t="s">
        <v>8</v>
      </c>
      <c r="D1652" s="8">
        <v>506201.35</v>
      </c>
      <c r="E1652">
        <f>VLOOKUP(B1652,'B. Store opening dates'!$A$6:$C$2448,2,FALSE)</f>
        <v>2001</v>
      </c>
    </row>
    <row r="1653" spans="1:5" ht="18.75" x14ac:dyDescent="0.3">
      <c r="A1653" s="7">
        <v>2015</v>
      </c>
      <c r="B1653" s="7" t="s">
        <v>214</v>
      </c>
      <c r="C1653" s="7" t="s">
        <v>5</v>
      </c>
      <c r="D1653" s="8">
        <v>595355.98</v>
      </c>
      <c r="E1653">
        <f>VLOOKUP(B1653,'B. Store opening dates'!$A$6:$C$2448,2,FALSE)</f>
        <v>2001</v>
      </c>
    </row>
    <row r="1654" spans="1:5" ht="18.75" x14ac:dyDescent="0.3">
      <c r="A1654" s="7">
        <v>2014</v>
      </c>
      <c r="B1654" s="7" t="s">
        <v>214</v>
      </c>
      <c r="C1654" s="7" t="s">
        <v>5</v>
      </c>
      <c r="D1654" s="8">
        <v>655171.4</v>
      </c>
      <c r="E1654">
        <f>VLOOKUP(B1654,'B. Store opening dates'!$A$6:$C$2448,2,FALSE)</f>
        <v>2001</v>
      </c>
    </row>
    <row r="1655" spans="1:5" ht="18.75" x14ac:dyDescent="0.3">
      <c r="A1655" s="7">
        <v>2015</v>
      </c>
      <c r="B1655" s="7" t="s">
        <v>214</v>
      </c>
      <c r="C1655" s="7" t="s">
        <v>6</v>
      </c>
      <c r="D1655" s="8">
        <v>457943.01</v>
      </c>
      <c r="E1655">
        <f>VLOOKUP(B1655,'B. Store opening dates'!$A$6:$C$2448,2,FALSE)</f>
        <v>2001</v>
      </c>
    </row>
    <row r="1656" spans="1:5" ht="18.75" x14ac:dyDescent="0.3">
      <c r="A1656" s="7">
        <v>2014</v>
      </c>
      <c r="B1656" s="7" t="s">
        <v>214</v>
      </c>
      <c r="C1656" s="7" t="s">
        <v>6</v>
      </c>
      <c r="D1656" s="8">
        <v>337285.89</v>
      </c>
      <c r="E1656">
        <f>VLOOKUP(B1656,'B. Store opening dates'!$A$6:$C$2448,2,FALSE)</f>
        <v>2001</v>
      </c>
    </row>
    <row r="1657" spans="1:5" ht="18.75" x14ac:dyDescent="0.3">
      <c r="A1657" s="7">
        <v>2015</v>
      </c>
      <c r="B1657" s="7" t="s">
        <v>214</v>
      </c>
      <c r="C1657" s="7" t="s">
        <v>7</v>
      </c>
      <c r="D1657" s="8">
        <v>213963.82</v>
      </c>
      <c r="E1657">
        <f>VLOOKUP(B1657,'B. Store opening dates'!$A$6:$C$2448,2,FALSE)</f>
        <v>2001</v>
      </c>
    </row>
    <row r="1658" spans="1:5" ht="18.75" x14ac:dyDescent="0.3">
      <c r="A1658" s="7">
        <v>2014</v>
      </c>
      <c r="B1658" s="7" t="s">
        <v>214</v>
      </c>
      <c r="C1658" s="7" t="s">
        <v>7</v>
      </c>
      <c r="D1658" s="8">
        <v>224667.4</v>
      </c>
      <c r="E1658">
        <f>VLOOKUP(B1658,'B. Store opening dates'!$A$6:$C$2448,2,FALSE)</f>
        <v>2001</v>
      </c>
    </row>
    <row r="1659" spans="1:5" ht="18.75" x14ac:dyDescent="0.3">
      <c r="A1659" s="7">
        <v>2015</v>
      </c>
      <c r="B1659" s="7" t="s">
        <v>214</v>
      </c>
      <c r="C1659" s="7" t="s">
        <v>8</v>
      </c>
      <c r="D1659" s="8">
        <v>772817.79</v>
      </c>
      <c r="E1659">
        <f>VLOOKUP(B1659,'B. Store opening dates'!$A$6:$C$2448,2,FALSE)</f>
        <v>2001</v>
      </c>
    </row>
    <row r="1660" spans="1:5" ht="18.75" x14ac:dyDescent="0.3">
      <c r="A1660" s="7">
        <v>2014</v>
      </c>
      <c r="B1660" s="7" t="s">
        <v>214</v>
      </c>
      <c r="C1660" s="7" t="s">
        <v>8</v>
      </c>
      <c r="D1660" s="8">
        <v>801276.3</v>
      </c>
      <c r="E1660">
        <f>VLOOKUP(B1660,'B. Store opening dates'!$A$6:$C$2448,2,FALSE)</f>
        <v>2001</v>
      </c>
    </row>
    <row r="1661" spans="1:5" ht="18.75" x14ac:dyDescent="0.3">
      <c r="A1661" s="7">
        <v>2015</v>
      </c>
      <c r="B1661" s="7" t="s">
        <v>215</v>
      </c>
      <c r="C1661" s="7" t="s">
        <v>5</v>
      </c>
      <c r="D1661" s="8">
        <v>800528.11</v>
      </c>
      <c r="E1661">
        <f>VLOOKUP(B1661,'B. Store opening dates'!$A$6:$C$2448,2,FALSE)</f>
        <v>2001</v>
      </c>
    </row>
    <row r="1662" spans="1:5" ht="18.75" x14ac:dyDescent="0.3">
      <c r="A1662" s="7">
        <v>2014</v>
      </c>
      <c r="B1662" s="7" t="s">
        <v>215</v>
      </c>
      <c r="C1662" s="7" t="s">
        <v>5</v>
      </c>
      <c r="D1662" s="8">
        <v>876944.46</v>
      </c>
      <c r="E1662">
        <f>VLOOKUP(B1662,'B. Store opening dates'!$A$6:$C$2448,2,FALSE)</f>
        <v>2001</v>
      </c>
    </row>
    <row r="1663" spans="1:5" ht="18.75" x14ac:dyDescent="0.3">
      <c r="A1663" s="7">
        <v>2015</v>
      </c>
      <c r="B1663" s="7" t="s">
        <v>215</v>
      </c>
      <c r="C1663" s="7" t="s">
        <v>6</v>
      </c>
      <c r="D1663" s="8">
        <v>327385.33</v>
      </c>
      <c r="E1663">
        <f>VLOOKUP(B1663,'B. Store opening dates'!$A$6:$C$2448,2,FALSE)</f>
        <v>2001</v>
      </c>
    </row>
    <row r="1664" spans="1:5" ht="18.75" x14ac:dyDescent="0.3">
      <c r="A1664" s="7">
        <v>2014</v>
      </c>
      <c r="B1664" s="7" t="s">
        <v>215</v>
      </c>
      <c r="C1664" s="7" t="s">
        <v>6</v>
      </c>
      <c r="D1664" s="8">
        <v>229749.6</v>
      </c>
      <c r="E1664">
        <f>VLOOKUP(B1664,'B. Store opening dates'!$A$6:$C$2448,2,FALSE)</f>
        <v>2001</v>
      </c>
    </row>
    <row r="1665" spans="1:5" ht="18.75" x14ac:dyDescent="0.3">
      <c r="A1665" s="7">
        <v>2015</v>
      </c>
      <c r="B1665" s="7" t="s">
        <v>215</v>
      </c>
      <c r="C1665" s="7" t="s">
        <v>7</v>
      </c>
      <c r="D1665" s="8">
        <v>115180.36</v>
      </c>
      <c r="E1665">
        <f>VLOOKUP(B1665,'B. Store opening dates'!$A$6:$C$2448,2,FALSE)</f>
        <v>2001</v>
      </c>
    </row>
    <row r="1666" spans="1:5" ht="18.75" x14ac:dyDescent="0.3">
      <c r="A1666" s="7">
        <v>2014</v>
      </c>
      <c r="B1666" s="7" t="s">
        <v>215</v>
      </c>
      <c r="C1666" s="7" t="s">
        <v>7</v>
      </c>
      <c r="D1666" s="8">
        <v>121846.48</v>
      </c>
      <c r="E1666">
        <f>VLOOKUP(B1666,'B. Store opening dates'!$A$6:$C$2448,2,FALSE)</f>
        <v>2001</v>
      </c>
    </row>
    <row r="1667" spans="1:5" ht="18.75" x14ac:dyDescent="0.3">
      <c r="A1667" s="7">
        <v>2015</v>
      </c>
      <c r="B1667" s="7" t="s">
        <v>215</v>
      </c>
      <c r="C1667" s="7" t="s">
        <v>8</v>
      </c>
      <c r="D1667" s="8">
        <v>590375.88</v>
      </c>
      <c r="E1667">
        <f>VLOOKUP(B1667,'B. Store opening dates'!$A$6:$C$2448,2,FALSE)</f>
        <v>2001</v>
      </c>
    </row>
    <row r="1668" spans="1:5" ht="18.75" x14ac:dyDescent="0.3">
      <c r="A1668" s="7">
        <v>2014</v>
      </c>
      <c r="B1668" s="7" t="s">
        <v>215</v>
      </c>
      <c r="C1668" s="7" t="s">
        <v>8</v>
      </c>
      <c r="D1668" s="8">
        <v>616820.43999999994</v>
      </c>
      <c r="E1668">
        <f>VLOOKUP(B1668,'B. Store opening dates'!$A$6:$C$2448,2,FALSE)</f>
        <v>2001</v>
      </c>
    </row>
    <row r="1669" spans="1:5" ht="18.75" x14ac:dyDescent="0.3">
      <c r="A1669" s="7">
        <v>2015</v>
      </c>
      <c r="B1669" s="7" t="s">
        <v>216</v>
      </c>
      <c r="C1669" s="7" t="s">
        <v>5</v>
      </c>
      <c r="D1669" s="8">
        <v>541112.49</v>
      </c>
      <c r="E1669">
        <f>VLOOKUP(B1669,'B. Store opening dates'!$A$6:$C$2448,2,FALSE)</f>
        <v>2001</v>
      </c>
    </row>
    <row r="1670" spans="1:5" ht="18.75" x14ac:dyDescent="0.3">
      <c r="A1670" s="7">
        <v>2014</v>
      </c>
      <c r="B1670" s="7" t="s">
        <v>216</v>
      </c>
      <c r="C1670" s="7" t="s">
        <v>5</v>
      </c>
      <c r="D1670" s="8">
        <v>599688.07999999996</v>
      </c>
      <c r="E1670">
        <f>VLOOKUP(B1670,'B. Store opening dates'!$A$6:$C$2448,2,FALSE)</f>
        <v>2001</v>
      </c>
    </row>
    <row r="1671" spans="1:5" ht="18.75" x14ac:dyDescent="0.3">
      <c r="A1671" s="7">
        <v>2015</v>
      </c>
      <c r="B1671" s="7" t="s">
        <v>216</v>
      </c>
      <c r="C1671" s="7" t="s">
        <v>6</v>
      </c>
      <c r="D1671" s="8">
        <v>499238.11</v>
      </c>
      <c r="E1671">
        <f>VLOOKUP(B1671,'B. Store opening dates'!$A$6:$C$2448,2,FALSE)</f>
        <v>2001</v>
      </c>
    </row>
    <row r="1672" spans="1:5" ht="18.75" x14ac:dyDescent="0.3">
      <c r="A1672" s="7">
        <v>2014</v>
      </c>
      <c r="B1672" s="7" t="s">
        <v>216</v>
      </c>
      <c r="C1672" s="7" t="s">
        <v>6</v>
      </c>
      <c r="D1672" s="8">
        <v>359576.2</v>
      </c>
      <c r="E1672">
        <f>VLOOKUP(B1672,'B. Store opening dates'!$A$6:$C$2448,2,FALSE)</f>
        <v>2001</v>
      </c>
    </row>
    <row r="1673" spans="1:5" ht="18.75" x14ac:dyDescent="0.3">
      <c r="A1673" s="7">
        <v>2015</v>
      </c>
      <c r="B1673" s="7" t="s">
        <v>216</v>
      </c>
      <c r="C1673" s="7" t="s">
        <v>7</v>
      </c>
      <c r="D1673" s="8">
        <v>83845.02</v>
      </c>
      <c r="E1673">
        <f>VLOOKUP(B1673,'B. Store opening dates'!$A$6:$C$2448,2,FALSE)</f>
        <v>2001</v>
      </c>
    </row>
    <row r="1674" spans="1:5" ht="18.75" x14ac:dyDescent="0.3">
      <c r="A1674" s="7">
        <v>2014</v>
      </c>
      <c r="B1674" s="7" t="s">
        <v>216</v>
      </c>
      <c r="C1674" s="7" t="s">
        <v>7</v>
      </c>
      <c r="D1674" s="8">
        <v>88096.15</v>
      </c>
      <c r="E1674">
        <f>VLOOKUP(B1674,'B. Store opening dates'!$A$6:$C$2448,2,FALSE)</f>
        <v>2001</v>
      </c>
    </row>
    <row r="1675" spans="1:5" ht="18.75" x14ac:dyDescent="0.3">
      <c r="A1675" s="7">
        <v>2015</v>
      </c>
      <c r="B1675" s="7" t="s">
        <v>216</v>
      </c>
      <c r="C1675" s="7" t="s">
        <v>8</v>
      </c>
      <c r="D1675" s="8">
        <v>561612.03</v>
      </c>
      <c r="E1675">
        <f>VLOOKUP(B1675,'B. Store opening dates'!$A$6:$C$2448,2,FALSE)</f>
        <v>2001</v>
      </c>
    </row>
    <row r="1676" spans="1:5" ht="18.75" x14ac:dyDescent="0.3">
      <c r="A1676" s="7">
        <v>2014</v>
      </c>
      <c r="B1676" s="7" t="s">
        <v>216</v>
      </c>
      <c r="C1676" s="7" t="s">
        <v>8</v>
      </c>
      <c r="D1676" s="8">
        <v>587140.18000000005</v>
      </c>
      <c r="E1676">
        <f>VLOOKUP(B1676,'B. Store opening dates'!$A$6:$C$2448,2,FALSE)</f>
        <v>2001</v>
      </c>
    </row>
    <row r="1677" spans="1:5" ht="18.75" x14ac:dyDescent="0.3">
      <c r="A1677" s="7">
        <v>2015</v>
      </c>
      <c r="B1677" s="7" t="s">
        <v>217</v>
      </c>
      <c r="C1677" s="7" t="s">
        <v>5</v>
      </c>
      <c r="D1677" s="8">
        <v>482121.5</v>
      </c>
      <c r="E1677">
        <f>VLOOKUP(B1677,'B. Store opening dates'!$A$6:$C$2448,2,FALSE)</f>
        <v>2001</v>
      </c>
    </row>
    <row r="1678" spans="1:5" ht="18.75" x14ac:dyDescent="0.3">
      <c r="A1678" s="7">
        <v>2014</v>
      </c>
      <c r="B1678" s="7" t="s">
        <v>217</v>
      </c>
      <c r="C1678" s="7" t="s">
        <v>5</v>
      </c>
      <c r="D1678" s="8">
        <v>530518.59</v>
      </c>
      <c r="E1678">
        <f>VLOOKUP(B1678,'B. Store opening dates'!$A$6:$C$2448,2,FALSE)</f>
        <v>2001</v>
      </c>
    </row>
    <row r="1679" spans="1:5" ht="18.75" x14ac:dyDescent="0.3">
      <c r="A1679" s="7">
        <v>2015</v>
      </c>
      <c r="B1679" s="7" t="s">
        <v>217</v>
      </c>
      <c r="C1679" s="7" t="s">
        <v>6</v>
      </c>
      <c r="D1679" s="8">
        <v>320498.44</v>
      </c>
      <c r="E1679">
        <f>VLOOKUP(B1679,'B. Store opening dates'!$A$6:$C$2448,2,FALSE)</f>
        <v>2001</v>
      </c>
    </row>
    <row r="1680" spans="1:5" ht="18.75" x14ac:dyDescent="0.3">
      <c r="A1680" s="7">
        <v>2014</v>
      </c>
      <c r="B1680" s="7" t="s">
        <v>217</v>
      </c>
      <c r="C1680" s="7" t="s">
        <v>6</v>
      </c>
      <c r="D1680" s="8">
        <v>234304.71</v>
      </c>
      <c r="E1680">
        <f>VLOOKUP(B1680,'B. Store opening dates'!$A$6:$C$2448,2,FALSE)</f>
        <v>2001</v>
      </c>
    </row>
    <row r="1681" spans="1:5" ht="18.75" x14ac:dyDescent="0.3">
      <c r="A1681" s="7">
        <v>2015</v>
      </c>
      <c r="B1681" s="7" t="s">
        <v>217</v>
      </c>
      <c r="C1681" s="7" t="s">
        <v>7</v>
      </c>
      <c r="D1681" s="8">
        <v>77049.149999999994</v>
      </c>
      <c r="E1681">
        <f>VLOOKUP(B1681,'B. Store opening dates'!$A$6:$C$2448,2,FALSE)</f>
        <v>2001</v>
      </c>
    </row>
    <row r="1682" spans="1:5" ht="18.75" x14ac:dyDescent="0.3">
      <c r="A1682" s="7">
        <v>2014</v>
      </c>
      <c r="B1682" s="7" t="s">
        <v>217</v>
      </c>
      <c r="C1682" s="7" t="s">
        <v>7</v>
      </c>
      <c r="D1682" s="8">
        <v>81332.899999999994</v>
      </c>
      <c r="E1682">
        <f>VLOOKUP(B1682,'B. Store opening dates'!$A$6:$C$2448,2,FALSE)</f>
        <v>2001</v>
      </c>
    </row>
    <row r="1683" spans="1:5" ht="18.75" x14ac:dyDescent="0.3">
      <c r="A1683" s="7">
        <v>2015</v>
      </c>
      <c r="B1683" s="7" t="s">
        <v>217</v>
      </c>
      <c r="C1683" s="7" t="s">
        <v>8</v>
      </c>
      <c r="D1683" s="8">
        <v>485282.96</v>
      </c>
      <c r="E1683">
        <f>VLOOKUP(B1683,'B. Store opening dates'!$A$6:$C$2448,2,FALSE)</f>
        <v>2001</v>
      </c>
    </row>
    <row r="1684" spans="1:5" ht="18.75" x14ac:dyDescent="0.3">
      <c r="A1684" s="7">
        <v>2014</v>
      </c>
      <c r="B1684" s="7" t="s">
        <v>217</v>
      </c>
      <c r="C1684" s="7" t="s">
        <v>8</v>
      </c>
      <c r="D1684" s="8">
        <v>499323.92</v>
      </c>
      <c r="E1684">
        <f>VLOOKUP(B1684,'B. Store opening dates'!$A$6:$C$2448,2,FALSE)</f>
        <v>2001</v>
      </c>
    </row>
    <row r="1685" spans="1:5" ht="18.75" x14ac:dyDescent="0.3">
      <c r="A1685" s="7">
        <v>2015</v>
      </c>
      <c r="B1685" s="7" t="s">
        <v>218</v>
      </c>
      <c r="C1685" s="7" t="s">
        <v>5</v>
      </c>
      <c r="D1685" s="8">
        <v>609617.53</v>
      </c>
      <c r="E1685">
        <f>VLOOKUP(B1685,'B. Store opening dates'!$A$6:$C$2448,2,FALSE)</f>
        <v>2001</v>
      </c>
    </row>
    <row r="1686" spans="1:5" ht="18.75" x14ac:dyDescent="0.3">
      <c r="A1686" s="7">
        <v>2014</v>
      </c>
      <c r="B1686" s="7" t="s">
        <v>218</v>
      </c>
      <c r="C1686" s="7" t="s">
        <v>5</v>
      </c>
      <c r="D1686" s="8">
        <v>669441.03</v>
      </c>
      <c r="E1686">
        <f>VLOOKUP(B1686,'B. Store opening dates'!$A$6:$C$2448,2,FALSE)</f>
        <v>2001</v>
      </c>
    </row>
    <row r="1687" spans="1:5" ht="18.75" x14ac:dyDescent="0.3">
      <c r="A1687" s="7">
        <v>2015</v>
      </c>
      <c r="B1687" s="7" t="s">
        <v>218</v>
      </c>
      <c r="C1687" s="7" t="s">
        <v>6</v>
      </c>
      <c r="D1687" s="8">
        <v>528404.99</v>
      </c>
      <c r="E1687">
        <f>VLOOKUP(B1687,'B. Store opening dates'!$A$6:$C$2448,2,FALSE)</f>
        <v>2001</v>
      </c>
    </row>
    <row r="1688" spans="1:5" ht="18.75" x14ac:dyDescent="0.3">
      <c r="A1688" s="7">
        <v>2014</v>
      </c>
      <c r="B1688" s="7" t="s">
        <v>218</v>
      </c>
      <c r="C1688" s="7" t="s">
        <v>6</v>
      </c>
      <c r="D1688" s="8">
        <v>376168.12</v>
      </c>
      <c r="E1688">
        <f>VLOOKUP(B1688,'B. Store opening dates'!$A$6:$C$2448,2,FALSE)</f>
        <v>2001</v>
      </c>
    </row>
    <row r="1689" spans="1:5" ht="18.75" x14ac:dyDescent="0.3">
      <c r="A1689" s="7">
        <v>2015</v>
      </c>
      <c r="B1689" s="7" t="s">
        <v>218</v>
      </c>
      <c r="C1689" s="7" t="s">
        <v>7</v>
      </c>
      <c r="D1689" s="8">
        <v>184309.61</v>
      </c>
      <c r="E1689">
        <f>VLOOKUP(B1689,'B. Store opening dates'!$A$6:$C$2448,2,FALSE)</f>
        <v>2001</v>
      </c>
    </row>
    <row r="1690" spans="1:5" ht="18.75" x14ac:dyDescent="0.3">
      <c r="A1690" s="7">
        <v>2014</v>
      </c>
      <c r="B1690" s="7" t="s">
        <v>218</v>
      </c>
      <c r="C1690" s="7" t="s">
        <v>7</v>
      </c>
      <c r="D1690" s="8">
        <v>194944.99</v>
      </c>
      <c r="E1690">
        <f>VLOOKUP(B1690,'B. Store opening dates'!$A$6:$C$2448,2,FALSE)</f>
        <v>2001</v>
      </c>
    </row>
    <row r="1691" spans="1:5" ht="18.75" x14ac:dyDescent="0.3">
      <c r="A1691" s="7">
        <v>2015</v>
      </c>
      <c r="B1691" s="7" t="s">
        <v>218</v>
      </c>
      <c r="C1691" s="7" t="s">
        <v>8</v>
      </c>
      <c r="D1691" s="8">
        <v>490270.62</v>
      </c>
      <c r="E1691">
        <f>VLOOKUP(B1691,'B. Store opening dates'!$A$6:$C$2448,2,FALSE)</f>
        <v>2001</v>
      </c>
    </row>
    <row r="1692" spans="1:5" ht="18.75" x14ac:dyDescent="0.3">
      <c r="A1692" s="7">
        <v>2014</v>
      </c>
      <c r="B1692" s="7" t="s">
        <v>218</v>
      </c>
      <c r="C1692" s="7" t="s">
        <v>8</v>
      </c>
      <c r="D1692" s="8">
        <v>509859.68</v>
      </c>
      <c r="E1692">
        <f>VLOOKUP(B1692,'B. Store opening dates'!$A$6:$C$2448,2,FALSE)</f>
        <v>2001</v>
      </c>
    </row>
    <row r="1693" spans="1:5" ht="18.75" x14ac:dyDescent="0.3">
      <c r="A1693" s="7">
        <v>2015</v>
      </c>
      <c r="B1693" s="7" t="s">
        <v>219</v>
      </c>
      <c r="C1693" s="7" t="s">
        <v>5</v>
      </c>
      <c r="D1693" s="8">
        <v>502732.95</v>
      </c>
      <c r="E1693">
        <f>VLOOKUP(B1693,'B. Store opening dates'!$A$6:$C$2448,2,FALSE)</f>
        <v>2001</v>
      </c>
    </row>
    <row r="1694" spans="1:5" ht="18.75" x14ac:dyDescent="0.3">
      <c r="A1694" s="7">
        <v>2014</v>
      </c>
      <c r="B1694" s="7" t="s">
        <v>219</v>
      </c>
      <c r="C1694" s="7" t="s">
        <v>5</v>
      </c>
      <c r="D1694" s="8">
        <v>550485.05000000005</v>
      </c>
      <c r="E1694">
        <f>VLOOKUP(B1694,'B. Store opening dates'!$A$6:$C$2448,2,FALSE)</f>
        <v>2001</v>
      </c>
    </row>
    <row r="1695" spans="1:5" ht="18.75" x14ac:dyDescent="0.3">
      <c r="A1695" s="7">
        <v>2015</v>
      </c>
      <c r="B1695" s="7" t="s">
        <v>219</v>
      </c>
      <c r="C1695" s="7" t="s">
        <v>6</v>
      </c>
      <c r="D1695" s="8">
        <v>301372.02</v>
      </c>
      <c r="E1695">
        <f>VLOOKUP(B1695,'B. Store opening dates'!$A$6:$C$2448,2,FALSE)</f>
        <v>2001</v>
      </c>
    </row>
    <row r="1696" spans="1:5" ht="18.75" x14ac:dyDescent="0.3">
      <c r="A1696" s="7">
        <v>2014</v>
      </c>
      <c r="B1696" s="7" t="s">
        <v>219</v>
      </c>
      <c r="C1696" s="7" t="s">
        <v>6</v>
      </c>
      <c r="D1696" s="8">
        <v>211079.01</v>
      </c>
      <c r="E1696">
        <f>VLOOKUP(B1696,'B. Store opening dates'!$A$6:$C$2448,2,FALSE)</f>
        <v>2001</v>
      </c>
    </row>
    <row r="1697" spans="1:5" ht="18.75" x14ac:dyDescent="0.3">
      <c r="A1697" s="7">
        <v>2015</v>
      </c>
      <c r="B1697" s="7" t="s">
        <v>219</v>
      </c>
      <c r="C1697" s="7" t="s">
        <v>7</v>
      </c>
      <c r="D1697" s="8">
        <v>234603.29</v>
      </c>
      <c r="E1697">
        <f>VLOOKUP(B1697,'B. Store opening dates'!$A$6:$C$2448,2,FALSE)</f>
        <v>2001</v>
      </c>
    </row>
    <row r="1698" spans="1:5" ht="18.75" x14ac:dyDescent="0.3">
      <c r="A1698" s="7">
        <v>2014</v>
      </c>
      <c r="B1698" s="7" t="s">
        <v>219</v>
      </c>
      <c r="C1698" s="7" t="s">
        <v>7</v>
      </c>
      <c r="D1698" s="8">
        <v>245500.91</v>
      </c>
      <c r="E1698">
        <f>VLOOKUP(B1698,'B. Store opening dates'!$A$6:$C$2448,2,FALSE)</f>
        <v>2001</v>
      </c>
    </row>
    <row r="1699" spans="1:5" ht="18.75" x14ac:dyDescent="0.3">
      <c r="A1699" s="7">
        <v>2015</v>
      </c>
      <c r="B1699" s="7" t="s">
        <v>219</v>
      </c>
      <c r="C1699" s="7" t="s">
        <v>8</v>
      </c>
      <c r="D1699" s="8">
        <v>635330.05000000005</v>
      </c>
      <c r="E1699">
        <f>VLOOKUP(B1699,'B. Store opening dates'!$A$6:$C$2448,2,FALSE)</f>
        <v>2001</v>
      </c>
    </row>
    <row r="1700" spans="1:5" ht="18.75" x14ac:dyDescent="0.3">
      <c r="A1700" s="7">
        <v>2014</v>
      </c>
      <c r="B1700" s="7" t="s">
        <v>219</v>
      </c>
      <c r="C1700" s="7" t="s">
        <v>8</v>
      </c>
      <c r="D1700" s="8">
        <v>657933.37</v>
      </c>
      <c r="E1700">
        <f>VLOOKUP(B1700,'B. Store opening dates'!$A$6:$C$2448,2,FALSE)</f>
        <v>2001</v>
      </c>
    </row>
    <row r="1701" spans="1:5" ht="18.75" x14ac:dyDescent="0.3">
      <c r="A1701" s="7">
        <v>2015</v>
      </c>
      <c r="B1701" s="7" t="s">
        <v>220</v>
      </c>
      <c r="C1701" s="7" t="s">
        <v>5</v>
      </c>
      <c r="D1701" s="8">
        <v>690069.92</v>
      </c>
      <c r="E1701">
        <f>VLOOKUP(B1701,'B. Store opening dates'!$A$6:$C$2448,2,FALSE)</f>
        <v>2001</v>
      </c>
    </row>
    <row r="1702" spans="1:5" ht="18.75" x14ac:dyDescent="0.3">
      <c r="A1702" s="7">
        <v>2014</v>
      </c>
      <c r="B1702" s="7" t="s">
        <v>220</v>
      </c>
      <c r="C1702" s="7" t="s">
        <v>5</v>
      </c>
      <c r="D1702" s="8">
        <v>763403.87</v>
      </c>
      <c r="E1702">
        <f>VLOOKUP(B1702,'B. Store opening dates'!$A$6:$C$2448,2,FALSE)</f>
        <v>2001</v>
      </c>
    </row>
    <row r="1703" spans="1:5" ht="18.75" x14ac:dyDescent="0.3">
      <c r="A1703" s="7">
        <v>2015</v>
      </c>
      <c r="B1703" s="7" t="s">
        <v>220</v>
      </c>
      <c r="C1703" s="7" t="s">
        <v>6</v>
      </c>
      <c r="D1703" s="8">
        <v>467924.68</v>
      </c>
      <c r="E1703">
        <f>VLOOKUP(B1703,'B. Store opening dates'!$A$6:$C$2448,2,FALSE)</f>
        <v>2001</v>
      </c>
    </row>
    <row r="1704" spans="1:5" ht="18.75" x14ac:dyDescent="0.3">
      <c r="A1704" s="7">
        <v>2014</v>
      </c>
      <c r="B1704" s="7" t="s">
        <v>220</v>
      </c>
      <c r="C1704" s="7" t="s">
        <v>6</v>
      </c>
      <c r="D1704" s="8">
        <v>336338.97</v>
      </c>
      <c r="E1704">
        <f>VLOOKUP(B1704,'B. Store opening dates'!$A$6:$C$2448,2,FALSE)</f>
        <v>2001</v>
      </c>
    </row>
    <row r="1705" spans="1:5" ht="18.75" x14ac:dyDescent="0.3">
      <c r="A1705" s="7">
        <v>2015</v>
      </c>
      <c r="B1705" s="7" t="s">
        <v>220</v>
      </c>
      <c r="C1705" s="7" t="s">
        <v>7</v>
      </c>
      <c r="D1705" s="8">
        <v>214160.83</v>
      </c>
      <c r="E1705">
        <f>VLOOKUP(B1705,'B. Store opening dates'!$A$6:$C$2448,2,FALSE)</f>
        <v>2001</v>
      </c>
    </row>
    <row r="1706" spans="1:5" ht="18.75" x14ac:dyDescent="0.3">
      <c r="A1706" s="7">
        <v>2014</v>
      </c>
      <c r="B1706" s="7" t="s">
        <v>220</v>
      </c>
      <c r="C1706" s="7" t="s">
        <v>7</v>
      </c>
      <c r="D1706" s="8">
        <v>226155.77</v>
      </c>
      <c r="E1706">
        <f>VLOOKUP(B1706,'B. Store opening dates'!$A$6:$C$2448,2,FALSE)</f>
        <v>2001</v>
      </c>
    </row>
    <row r="1707" spans="1:5" ht="18.75" x14ac:dyDescent="0.3">
      <c r="A1707" s="7">
        <v>2015</v>
      </c>
      <c r="B1707" s="7" t="s">
        <v>220</v>
      </c>
      <c r="C1707" s="7" t="s">
        <v>8</v>
      </c>
      <c r="D1707" s="8">
        <v>784093.17</v>
      </c>
      <c r="E1707">
        <f>VLOOKUP(B1707,'B. Store opening dates'!$A$6:$C$2448,2,FALSE)</f>
        <v>2001</v>
      </c>
    </row>
    <row r="1708" spans="1:5" ht="18.75" x14ac:dyDescent="0.3">
      <c r="A1708" s="7">
        <v>2014</v>
      </c>
      <c r="B1708" s="7" t="s">
        <v>220</v>
      </c>
      <c r="C1708" s="7" t="s">
        <v>8</v>
      </c>
      <c r="D1708" s="8">
        <v>814244.57</v>
      </c>
      <c r="E1708">
        <f>VLOOKUP(B1708,'B. Store opening dates'!$A$6:$C$2448,2,FALSE)</f>
        <v>2001</v>
      </c>
    </row>
    <row r="1709" spans="1:5" ht="18.75" x14ac:dyDescent="0.3">
      <c r="A1709" s="7">
        <v>2015</v>
      </c>
      <c r="B1709" s="7" t="s">
        <v>221</v>
      </c>
      <c r="C1709" s="7" t="s">
        <v>5</v>
      </c>
      <c r="D1709" s="8">
        <v>715871.4</v>
      </c>
      <c r="E1709">
        <f>VLOOKUP(B1709,'B. Store opening dates'!$A$6:$C$2448,2,FALSE)</f>
        <v>2001</v>
      </c>
    </row>
    <row r="1710" spans="1:5" ht="18.75" x14ac:dyDescent="0.3">
      <c r="A1710" s="7">
        <v>2014</v>
      </c>
      <c r="B1710" s="7" t="s">
        <v>221</v>
      </c>
      <c r="C1710" s="7" t="s">
        <v>5</v>
      </c>
      <c r="D1710" s="8">
        <v>781969.56</v>
      </c>
      <c r="E1710">
        <f>VLOOKUP(B1710,'B. Store opening dates'!$A$6:$C$2448,2,FALSE)</f>
        <v>2001</v>
      </c>
    </row>
    <row r="1711" spans="1:5" ht="18.75" x14ac:dyDescent="0.3">
      <c r="A1711" s="7">
        <v>2015</v>
      </c>
      <c r="B1711" s="7" t="s">
        <v>221</v>
      </c>
      <c r="C1711" s="7" t="s">
        <v>6</v>
      </c>
      <c r="D1711" s="8">
        <v>492876.41</v>
      </c>
      <c r="E1711">
        <f>VLOOKUP(B1711,'B. Store opening dates'!$A$6:$C$2448,2,FALSE)</f>
        <v>2001</v>
      </c>
    </row>
    <row r="1712" spans="1:5" ht="18.75" x14ac:dyDescent="0.3">
      <c r="A1712" s="7">
        <v>2014</v>
      </c>
      <c r="B1712" s="7" t="s">
        <v>221</v>
      </c>
      <c r="C1712" s="7" t="s">
        <v>6</v>
      </c>
      <c r="D1712" s="8">
        <v>343474.63</v>
      </c>
      <c r="E1712">
        <f>VLOOKUP(B1712,'B. Store opening dates'!$A$6:$C$2448,2,FALSE)</f>
        <v>2001</v>
      </c>
    </row>
    <row r="1713" spans="1:5" ht="18.75" x14ac:dyDescent="0.3">
      <c r="A1713" s="7">
        <v>2015</v>
      </c>
      <c r="B1713" s="7" t="s">
        <v>221</v>
      </c>
      <c r="C1713" s="7" t="s">
        <v>7</v>
      </c>
      <c r="D1713" s="8">
        <v>239468.5</v>
      </c>
      <c r="E1713">
        <f>VLOOKUP(B1713,'B. Store opening dates'!$A$6:$C$2448,2,FALSE)</f>
        <v>2001</v>
      </c>
    </row>
    <row r="1714" spans="1:5" ht="18.75" x14ac:dyDescent="0.3">
      <c r="A1714" s="7">
        <v>2014</v>
      </c>
      <c r="B1714" s="7" t="s">
        <v>221</v>
      </c>
      <c r="C1714" s="7" t="s">
        <v>7</v>
      </c>
      <c r="D1714" s="8">
        <v>250662.73</v>
      </c>
      <c r="E1714">
        <f>VLOOKUP(B1714,'B. Store opening dates'!$A$6:$C$2448,2,FALSE)</f>
        <v>2001</v>
      </c>
    </row>
    <row r="1715" spans="1:5" ht="18.75" x14ac:dyDescent="0.3">
      <c r="A1715" s="7">
        <v>2015</v>
      </c>
      <c r="B1715" s="7" t="s">
        <v>221</v>
      </c>
      <c r="C1715" s="7" t="s">
        <v>8</v>
      </c>
      <c r="D1715" s="8">
        <v>443787.19</v>
      </c>
      <c r="E1715">
        <f>VLOOKUP(B1715,'B. Store opening dates'!$A$6:$C$2448,2,FALSE)</f>
        <v>2001</v>
      </c>
    </row>
    <row r="1716" spans="1:5" ht="18.75" x14ac:dyDescent="0.3">
      <c r="A1716" s="7">
        <v>2014</v>
      </c>
      <c r="B1716" s="7" t="s">
        <v>221</v>
      </c>
      <c r="C1716" s="7" t="s">
        <v>8</v>
      </c>
      <c r="D1716" s="8">
        <v>464455.1</v>
      </c>
      <c r="E1716">
        <f>VLOOKUP(B1716,'B. Store opening dates'!$A$6:$C$2448,2,FALSE)</f>
        <v>2001</v>
      </c>
    </row>
    <row r="1717" spans="1:5" ht="18.75" x14ac:dyDescent="0.3">
      <c r="A1717" s="7">
        <v>2015</v>
      </c>
      <c r="B1717" s="7" t="s">
        <v>222</v>
      </c>
      <c r="C1717" s="7" t="s">
        <v>5</v>
      </c>
      <c r="D1717" s="8">
        <v>538587.17000000004</v>
      </c>
      <c r="E1717">
        <f>VLOOKUP(B1717,'B. Store opening dates'!$A$6:$C$2448,2,FALSE)</f>
        <v>2001</v>
      </c>
    </row>
    <row r="1718" spans="1:5" ht="18.75" x14ac:dyDescent="0.3">
      <c r="A1718" s="7">
        <v>2014</v>
      </c>
      <c r="B1718" s="7" t="s">
        <v>222</v>
      </c>
      <c r="C1718" s="7" t="s">
        <v>5</v>
      </c>
      <c r="D1718" s="8">
        <v>586065.44999999995</v>
      </c>
      <c r="E1718">
        <f>VLOOKUP(B1718,'B. Store opening dates'!$A$6:$C$2448,2,FALSE)</f>
        <v>2001</v>
      </c>
    </row>
    <row r="1719" spans="1:5" ht="18.75" x14ac:dyDescent="0.3">
      <c r="A1719" s="7">
        <v>2015</v>
      </c>
      <c r="B1719" s="7" t="s">
        <v>222</v>
      </c>
      <c r="C1719" s="7" t="s">
        <v>6</v>
      </c>
      <c r="D1719" s="8">
        <v>590105.06999999995</v>
      </c>
      <c r="E1719">
        <f>VLOOKUP(B1719,'B. Store opening dates'!$A$6:$C$2448,2,FALSE)</f>
        <v>2001</v>
      </c>
    </row>
    <row r="1720" spans="1:5" ht="18.75" x14ac:dyDescent="0.3">
      <c r="A1720" s="7">
        <v>2014</v>
      </c>
      <c r="B1720" s="7" t="s">
        <v>222</v>
      </c>
      <c r="C1720" s="7" t="s">
        <v>6</v>
      </c>
      <c r="D1720" s="8">
        <v>422484.68</v>
      </c>
      <c r="E1720">
        <f>VLOOKUP(B1720,'B. Store opening dates'!$A$6:$C$2448,2,FALSE)</f>
        <v>2001</v>
      </c>
    </row>
    <row r="1721" spans="1:5" ht="18.75" x14ac:dyDescent="0.3">
      <c r="A1721" s="7">
        <v>2015</v>
      </c>
      <c r="B1721" s="7" t="s">
        <v>222</v>
      </c>
      <c r="C1721" s="7" t="s">
        <v>7</v>
      </c>
      <c r="D1721" s="8">
        <v>81773.009999999995</v>
      </c>
      <c r="E1721">
        <f>VLOOKUP(B1721,'B. Store opening dates'!$A$6:$C$2448,2,FALSE)</f>
        <v>2001</v>
      </c>
    </row>
    <row r="1722" spans="1:5" ht="18.75" x14ac:dyDescent="0.3">
      <c r="A1722" s="7">
        <v>2014</v>
      </c>
      <c r="B1722" s="7" t="s">
        <v>222</v>
      </c>
      <c r="C1722" s="7" t="s">
        <v>7</v>
      </c>
      <c r="D1722" s="8">
        <v>86826.21</v>
      </c>
      <c r="E1722">
        <f>VLOOKUP(B1722,'B. Store opening dates'!$A$6:$C$2448,2,FALSE)</f>
        <v>2001</v>
      </c>
    </row>
    <row r="1723" spans="1:5" ht="18.75" x14ac:dyDescent="0.3">
      <c r="A1723" s="7">
        <v>2015</v>
      </c>
      <c r="B1723" s="7" t="s">
        <v>222</v>
      </c>
      <c r="C1723" s="7" t="s">
        <v>8</v>
      </c>
      <c r="D1723" s="8">
        <v>544429.76</v>
      </c>
      <c r="E1723">
        <f>VLOOKUP(B1723,'B. Store opening dates'!$A$6:$C$2448,2,FALSE)</f>
        <v>2001</v>
      </c>
    </row>
    <row r="1724" spans="1:5" ht="18.75" x14ac:dyDescent="0.3">
      <c r="A1724" s="7">
        <v>2014</v>
      </c>
      <c r="B1724" s="7" t="s">
        <v>222</v>
      </c>
      <c r="C1724" s="7" t="s">
        <v>8</v>
      </c>
      <c r="D1724" s="8">
        <v>560516.22</v>
      </c>
      <c r="E1724">
        <f>VLOOKUP(B1724,'B. Store opening dates'!$A$6:$C$2448,2,FALSE)</f>
        <v>2001</v>
      </c>
    </row>
    <row r="1725" spans="1:5" ht="18.75" x14ac:dyDescent="0.3">
      <c r="A1725" s="7">
        <v>2015</v>
      </c>
      <c r="B1725" s="7" t="s">
        <v>223</v>
      </c>
      <c r="C1725" s="7" t="s">
        <v>5</v>
      </c>
      <c r="D1725" s="8">
        <v>766300.61</v>
      </c>
      <c r="E1725">
        <f>VLOOKUP(B1725,'B. Store opening dates'!$A$6:$C$2448,2,FALSE)</f>
        <v>2001</v>
      </c>
    </row>
    <row r="1726" spans="1:5" ht="18.75" x14ac:dyDescent="0.3">
      <c r="A1726" s="7">
        <v>2014</v>
      </c>
      <c r="B1726" s="7" t="s">
        <v>223</v>
      </c>
      <c r="C1726" s="7" t="s">
        <v>5</v>
      </c>
      <c r="D1726" s="8">
        <v>839922.84</v>
      </c>
      <c r="E1726">
        <f>VLOOKUP(B1726,'B. Store opening dates'!$A$6:$C$2448,2,FALSE)</f>
        <v>2001</v>
      </c>
    </row>
    <row r="1727" spans="1:5" ht="18.75" x14ac:dyDescent="0.3">
      <c r="A1727" s="7">
        <v>2015</v>
      </c>
      <c r="B1727" s="7" t="s">
        <v>223</v>
      </c>
      <c r="C1727" s="7" t="s">
        <v>6</v>
      </c>
      <c r="D1727" s="8">
        <v>487234.47</v>
      </c>
      <c r="E1727">
        <f>VLOOKUP(B1727,'B. Store opening dates'!$A$6:$C$2448,2,FALSE)</f>
        <v>2001</v>
      </c>
    </row>
    <row r="1728" spans="1:5" ht="18.75" x14ac:dyDescent="0.3">
      <c r="A1728" s="7">
        <v>2014</v>
      </c>
      <c r="B1728" s="7" t="s">
        <v>223</v>
      </c>
      <c r="C1728" s="7" t="s">
        <v>6</v>
      </c>
      <c r="D1728" s="8">
        <v>336518.56</v>
      </c>
      <c r="E1728">
        <f>VLOOKUP(B1728,'B. Store opening dates'!$A$6:$C$2448,2,FALSE)</f>
        <v>2001</v>
      </c>
    </row>
    <row r="1729" spans="1:5" ht="18.75" x14ac:dyDescent="0.3">
      <c r="A1729" s="7">
        <v>2015</v>
      </c>
      <c r="B1729" s="7" t="s">
        <v>223</v>
      </c>
      <c r="C1729" s="7" t="s">
        <v>7</v>
      </c>
      <c r="D1729" s="8">
        <v>140110.32</v>
      </c>
      <c r="E1729">
        <f>VLOOKUP(B1729,'B. Store opening dates'!$A$6:$C$2448,2,FALSE)</f>
        <v>2001</v>
      </c>
    </row>
    <row r="1730" spans="1:5" ht="18.75" x14ac:dyDescent="0.3">
      <c r="A1730" s="7">
        <v>2014</v>
      </c>
      <c r="B1730" s="7" t="s">
        <v>223</v>
      </c>
      <c r="C1730" s="7" t="s">
        <v>7</v>
      </c>
      <c r="D1730" s="8">
        <v>146759.06</v>
      </c>
      <c r="E1730">
        <f>VLOOKUP(B1730,'B. Store opening dates'!$A$6:$C$2448,2,FALSE)</f>
        <v>2001</v>
      </c>
    </row>
    <row r="1731" spans="1:5" ht="18.75" x14ac:dyDescent="0.3">
      <c r="A1731" s="7">
        <v>2015</v>
      </c>
      <c r="B1731" s="7" t="s">
        <v>223</v>
      </c>
      <c r="C1731" s="7" t="s">
        <v>8</v>
      </c>
      <c r="D1731" s="8">
        <v>633748.74</v>
      </c>
      <c r="E1731">
        <f>VLOOKUP(B1731,'B. Store opening dates'!$A$6:$C$2448,2,FALSE)</f>
        <v>2001</v>
      </c>
    </row>
    <row r="1732" spans="1:5" ht="18.75" x14ac:dyDescent="0.3">
      <c r="A1732" s="7">
        <v>2014</v>
      </c>
      <c r="B1732" s="7" t="s">
        <v>223</v>
      </c>
      <c r="C1732" s="7" t="s">
        <v>8</v>
      </c>
      <c r="D1732" s="8">
        <v>659370.46</v>
      </c>
      <c r="E1732">
        <f>VLOOKUP(B1732,'B. Store opening dates'!$A$6:$C$2448,2,FALSE)</f>
        <v>2001</v>
      </c>
    </row>
    <row r="1733" spans="1:5" ht="18.75" x14ac:dyDescent="0.3">
      <c r="A1733" s="7">
        <v>2015</v>
      </c>
      <c r="B1733" s="7" t="s">
        <v>224</v>
      </c>
      <c r="C1733" s="7" t="s">
        <v>5</v>
      </c>
      <c r="D1733" s="8">
        <v>882231.54</v>
      </c>
      <c r="E1733">
        <f>VLOOKUP(B1733,'B. Store opening dates'!$A$6:$C$2448,2,FALSE)</f>
        <v>2001</v>
      </c>
    </row>
    <row r="1734" spans="1:5" ht="18.75" x14ac:dyDescent="0.3">
      <c r="A1734" s="7">
        <v>2014</v>
      </c>
      <c r="B1734" s="7" t="s">
        <v>224</v>
      </c>
      <c r="C1734" s="7" t="s">
        <v>5</v>
      </c>
      <c r="D1734" s="8">
        <v>971354.24</v>
      </c>
      <c r="E1734">
        <f>VLOOKUP(B1734,'B. Store opening dates'!$A$6:$C$2448,2,FALSE)</f>
        <v>2001</v>
      </c>
    </row>
    <row r="1735" spans="1:5" ht="18.75" x14ac:dyDescent="0.3">
      <c r="A1735" s="7">
        <v>2015</v>
      </c>
      <c r="B1735" s="7" t="s">
        <v>224</v>
      </c>
      <c r="C1735" s="7" t="s">
        <v>6</v>
      </c>
      <c r="D1735" s="8">
        <v>348056.5</v>
      </c>
      <c r="E1735">
        <f>VLOOKUP(B1735,'B. Store opening dates'!$A$6:$C$2448,2,FALSE)</f>
        <v>2001</v>
      </c>
    </row>
    <row r="1736" spans="1:5" ht="18.75" x14ac:dyDescent="0.3">
      <c r="A1736" s="7">
        <v>2014</v>
      </c>
      <c r="B1736" s="7" t="s">
        <v>224</v>
      </c>
      <c r="C1736" s="7" t="s">
        <v>6</v>
      </c>
      <c r="D1736" s="8">
        <v>253604.23</v>
      </c>
      <c r="E1736">
        <f>VLOOKUP(B1736,'B. Store opening dates'!$A$6:$C$2448,2,FALSE)</f>
        <v>2001</v>
      </c>
    </row>
    <row r="1737" spans="1:5" ht="18.75" x14ac:dyDescent="0.3">
      <c r="A1737" s="7">
        <v>2015</v>
      </c>
      <c r="B1737" s="7" t="s">
        <v>224</v>
      </c>
      <c r="C1737" s="7" t="s">
        <v>7</v>
      </c>
      <c r="D1737" s="8">
        <v>204096.06</v>
      </c>
      <c r="E1737">
        <f>VLOOKUP(B1737,'B. Store opening dates'!$A$6:$C$2448,2,FALSE)</f>
        <v>2001</v>
      </c>
    </row>
    <row r="1738" spans="1:5" ht="18.75" x14ac:dyDescent="0.3">
      <c r="A1738" s="7">
        <v>2014</v>
      </c>
      <c r="B1738" s="7" t="s">
        <v>224</v>
      </c>
      <c r="C1738" s="7" t="s">
        <v>7</v>
      </c>
      <c r="D1738" s="8">
        <v>216649.42</v>
      </c>
      <c r="E1738">
        <f>VLOOKUP(B1738,'B. Store opening dates'!$A$6:$C$2448,2,FALSE)</f>
        <v>2001</v>
      </c>
    </row>
    <row r="1739" spans="1:5" ht="18.75" x14ac:dyDescent="0.3">
      <c r="A1739" s="7">
        <v>2015</v>
      </c>
      <c r="B1739" s="7" t="s">
        <v>224</v>
      </c>
      <c r="C1739" s="7" t="s">
        <v>8</v>
      </c>
      <c r="D1739" s="8">
        <v>696294.83</v>
      </c>
      <c r="E1739">
        <f>VLOOKUP(B1739,'B. Store opening dates'!$A$6:$C$2448,2,FALSE)</f>
        <v>2001</v>
      </c>
    </row>
    <row r="1740" spans="1:5" ht="18.75" x14ac:dyDescent="0.3">
      <c r="A1740" s="7">
        <v>2014</v>
      </c>
      <c r="B1740" s="7" t="s">
        <v>224</v>
      </c>
      <c r="C1740" s="7" t="s">
        <v>8</v>
      </c>
      <c r="D1740" s="8">
        <v>717521.15</v>
      </c>
      <c r="E1740">
        <f>VLOOKUP(B1740,'B. Store opening dates'!$A$6:$C$2448,2,FALSE)</f>
        <v>2001</v>
      </c>
    </row>
    <row r="1741" spans="1:5" ht="18.75" x14ac:dyDescent="0.3">
      <c r="A1741" s="7">
        <v>2015</v>
      </c>
      <c r="B1741" s="7" t="s">
        <v>225</v>
      </c>
      <c r="C1741" s="7" t="s">
        <v>5</v>
      </c>
      <c r="D1741" s="8">
        <v>812798.58</v>
      </c>
      <c r="E1741">
        <f>VLOOKUP(B1741,'B. Store opening dates'!$A$6:$C$2448,2,FALSE)</f>
        <v>2001</v>
      </c>
    </row>
    <row r="1742" spans="1:5" ht="18.75" x14ac:dyDescent="0.3">
      <c r="A1742" s="7">
        <v>2014</v>
      </c>
      <c r="B1742" s="7" t="s">
        <v>225</v>
      </c>
      <c r="C1742" s="7" t="s">
        <v>5</v>
      </c>
      <c r="D1742" s="8">
        <v>895774.11</v>
      </c>
      <c r="E1742">
        <f>VLOOKUP(B1742,'B. Store opening dates'!$A$6:$C$2448,2,FALSE)</f>
        <v>2001</v>
      </c>
    </row>
    <row r="1743" spans="1:5" ht="18.75" x14ac:dyDescent="0.3">
      <c r="A1743" s="7">
        <v>2015</v>
      </c>
      <c r="B1743" s="7" t="s">
        <v>225</v>
      </c>
      <c r="C1743" s="7" t="s">
        <v>6</v>
      </c>
      <c r="D1743" s="8">
        <v>528958.53</v>
      </c>
      <c r="E1743">
        <f>VLOOKUP(B1743,'B. Store opening dates'!$A$6:$C$2448,2,FALSE)</f>
        <v>2001</v>
      </c>
    </row>
    <row r="1744" spans="1:5" ht="18.75" x14ac:dyDescent="0.3">
      <c r="A1744" s="7">
        <v>2014</v>
      </c>
      <c r="B1744" s="7" t="s">
        <v>225</v>
      </c>
      <c r="C1744" s="7" t="s">
        <v>6</v>
      </c>
      <c r="D1744" s="8">
        <v>391709.26</v>
      </c>
      <c r="E1744">
        <f>VLOOKUP(B1744,'B. Store opening dates'!$A$6:$C$2448,2,FALSE)</f>
        <v>2001</v>
      </c>
    </row>
    <row r="1745" spans="1:5" ht="18.75" x14ac:dyDescent="0.3">
      <c r="A1745" s="7">
        <v>2015</v>
      </c>
      <c r="B1745" s="7" t="s">
        <v>225</v>
      </c>
      <c r="C1745" s="7" t="s">
        <v>7</v>
      </c>
      <c r="D1745" s="8">
        <v>54554.68</v>
      </c>
      <c r="E1745">
        <f>VLOOKUP(B1745,'B. Store opening dates'!$A$6:$C$2448,2,FALSE)</f>
        <v>2001</v>
      </c>
    </row>
    <row r="1746" spans="1:5" ht="18.75" x14ac:dyDescent="0.3">
      <c r="A1746" s="7">
        <v>2014</v>
      </c>
      <c r="B1746" s="7" t="s">
        <v>225</v>
      </c>
      <c r="C1746" s="7" t="s">
        <v>7</v>
      </c>
      <c r="D1746" s="8">
        <v>58098.93</v>
      </c>
      <c r="E1746">
        <f>VLOOKUP(B1746,'B. Store opening dates'!$A$6:$C$2448,2,FALSE)</f>
        <v>2001</v>
      </c>
    </row>
    <row r="1747" spans="1:5" ht="18.75" x14ac:dyDescent="0.3">
      <c r="A1747" s="7">
        <v>2015</v>
      </c>
      <c r="B1747" s="7" t="s">
        <v>225</v>
      </c>
      <c r="C1747" s="7" t="s">
        <v>8</v>
      </c>
      <c r="D1747" s="8">
        <v>476261.9</v>
      </c>
      <c r="E1747">
        <f>VLOOKUP(B1747,'B. Store opening dates'!$A$6:$C$2448,2,FALSE)</f>
        <v>2001</v>
      </c>
    </row>
    <row r="1748" spans="1:5" ht="18.75" x14ac:dyDescent="0.3">
      <c r="A1748" s="7">
        <v>2014</v>
      </c>
      <c r="B1748" s="7" t="s">
        <v>225</v>
      </c>
      <c r="C1748" s="7" t="s">
        <v>8</v>
      </c>
      <c r="D1748" s="8">
        <v>495436.9</v>
      </c>
      <c r="E1748">
        <f>VLOOKUP(B1748,'B. Store opening dates'!$A$6:$C$2448,2,FALSE)</f>
        <v>2001</v>
      </c>
    </row>
    <row r="1749" spans="1:5" ht="18.75" x14ac:dyDescent="0.3">
      <c r="A1749" s="7">
        <v>2015</v>
      </c>
      <c r="B1749" s="7" t="s">
        <v>226</v>
      </c>
      <c r="C1749" s="7" t="s">
        <v>5</v>
      </c>
      <c r="D1749" s="8">
        <v>753521.58</v>
      </c>
      <c r="E1749">
        <f>VLOOKUP(B1749,'B. Store opening dates'!$A$6:$C$2448,2,FALSE)</f>
        <v>2001</v>
      </c>
    </row>
    <row r="1750" spans="1:5" ht="18.75" x14ac:dyDescent="0.3">
      <c r="A1750" s="7">
        <v>2014</v>
      </c>
      <c r="B1750" s="7" t="s">
        <v>226</v>
      </c>
      <c r="C1750" s="7" t="s">
        <v>5</v>
      </c>
      <c r="D1750" s="8">
        <v>819421.44</v>
      </c>
      <c r="E1750">
        <f>VLOOKUP(B1750,'B. Store opening dates'!$A$6:$C$2448,2,FALSE)</f>
        <v>2001</v>
      </c>
    </row>
    <row r="1751" spans="1:5" ht="18.75" x14ac:dyDescent="0.3">
      <c r="A1751" s="7">
        <v>2015</v>
      </c>
      <c r="B1751" s="7" t="s">
        <v>226</v>
      </c>
      <c r="C1751" s="7" t="s">
        <v>6</v>
      </c>
      <c r="D1751" s="8">
        <v>365921.7</v>
      </c>
      <c r="E1751">
        <f>VLOOKUP(B1751,'B. Store opening dates'!$A$6:$C$2448,2,FALSE)</f>
        <v>2001</v>
      </c>
    </row>
    <row r="1752" spans="1:5" ht="18.75" x14ac:dyDescent="0.3">
      <c r="A1752" s="7">
        <v>2014</v>
      </c>
      <c r="B1752" s="7" t="s">
        <v>226</v>
      </c>
      <c r="C1752" s="7" t="s">
        <v>6</v>
      </c>
      <c r="D1752" s="8">
        <v>270853.15000000002</v>
      </c>
      <c r="E1752">
        <f>VLOOKUP(B1752,'B. Store opening dates'!$A$6:$C$2448,2,FALSE)</f>
        <v>2001</v>
      </c>
    </row>
    <row r="1753" spans="1:5" ht="18.75" x14ac:dyDescent="0.3">
      <c r="A1753" s="7">
        <v>2015</v>
      </c>
      <c r="B1753" s="7" t="s">
        <v>226</v>
      </c>
      <c r="C1753" s="7" t="s">
        <v>7</v>
      </c>
      <c r="D1753" s="8">
        <v>52794.06</v>
      </c>
      <c r="E1753">
        <f>VLOOKUP(B1753,'B. Store opening dates'!$A$6:$C$2448,2,FALSE)</f>
        <v>2001</v>
      </c>
    </row>
    <row r="1754" spans="1:5" ht="18.75" x14ac:dyDescent="0.3">
      <c r="A1754" s="7">
        <v>2014</v>
      </c>
      <c r="B1754" s="7" t="s">
        <v>226</v>
      </c>
      <c r="C1754" s="7" t="s">
        <v>7</v>
      </c>
      <c r="D1754" s="8">
        <v>55729.99</v>
      </c>
      <c r="E1754">
        <f>VLOOKUP(B1754,'B. Store opening dates'!$A$6:$C$2448,2,FALSE)</f>
        <v>2001</v>
      </c>
    </row>
    <row r="1755" spans="1:5" ht="18.75" x14ac:dyDescent="0.3">
      <c r="A1755" s="7">
        <v>2015</v>
      </c>
      <c r="B1755" s="7" t="s">
        <v>226</v>
      </c>
      <c r="C1755" s="7" t="s">
        <v>8</v>
      </c>
      <c r="D1755" s="8">
        <v>757353.73</v>
      </c>
      <c r="E1755">
        <f>VLOOKUP(B1755,'B. Store opening dates'!$A$6:$C$2448,2,FALSE)</f>
        <v>2001</v>
      </c>
    </row>
    <row r="1756" spans="1:5" ht="18.75" x14ac:dyDescent="0.3">
      <c r="A1756" s="7">
        <v>2014</v>
      </c>
      <c r="B1756" s="7" t="s">
        <v>226</v>
      </c>
      <c r="C1756" s="7" t="s">
        <v>8</v>
      </c>
      <c r="D1756" s="8">
        <v>787798.18</v>
      </c>
      <c r="E1756">
        <f>VLOOKUP(B1756,'B. Store opening dates'!$A$6:$C$2448,2,FALSE)</f>
        <v>2001</v>
      </c>
    </row>
    <row r="1757" spans="1:5" ht="18.75" x14ac:dyDescent="0.3">
      <c r="A1757" s="7">
        <v>2015</v>
      </c>
      <c r="B1757" s="7" t="s">
        <v>227</v>
      </c>
      <c r="C1757" s="7" t="s">
        <v>5</v>
      </c>
      <c r="D1757" s="8">
        <v>614549.27</v>
      </c>
      <c r="E1757">
        <f>VLOOKUP(B1757,'B. Store opening dates'!$A$6:$C$2448,2,FALSE)</f>
        <v>2001</v>
      </c>
    </row>
    <row r="1758" spans="1:5" ht="18.75" x14ac:dyDescent="0.3">
      <c r="A1758" s="7">
        <v>2014</v>
      </c>
      <c r="B1758" s="7" t="s">
        <v>227</v>
      </c>
      <c r="C1758" s="7" t="s">
        <v>5</v>
      </c>
      <c r="D1758" s="8">
        <v>679169.86</v>
      </c>
      <c r="E1758">
        <f>VLOOKUP(B1758,'B. Store opening dates'!$A$6:$C$2448,2,FALSE)</f>
        <v>2001</v>
      </c>
    </row>
    <row r="1759" spans="1:5" ht="18.75" x14ac:dyDescent="0.3">
      <c r="A1759" s="7">
        <v>2015</v>
      </c>
      <c r="B1759" s="7" t="s">
        <v>227</v>
      </c>
      <c r="C1759" s="7" t="s">
        <v>6</v>
      </c>
      <c r="D1759" s="8">
        <v>553215.96</v>
      </c>
      <c r="E1759">
        <f>VLOOKUP(B1759,'B. Store opening dates'!$A$6:$C$2448,2,FALSE)</f>
        <v>2001</v>
      </c>
    </row>
    <row r="1760" spans="1:5" ht="18.75" x14ac:dyDescent="0.3">
      <c r="A1760" s="7">
        <v>2014</v>
      </c>
      <c r="B1760" s="7" t="s">
        <v>227</v>
      </c>
      <c r="C1760" s="7" t="s">
        <v>6</v>
      </c>
      <c r="D1760" s="8">
        <v>405445.73</v>
      </c>
      <c r="E1760">
        <f>VLOOKUP(B1760,'B. Store opening dates'!$A$6:$C$2448,2,FALSE)</f>
        <v>2001</v>
      </c>
    </row>
    <row r="1761" spans="1:5" ht="18.75" x14ac:dyDescent="0.3">
      <c r="A1761" s="7">
        <v>2015</v>
      </c>
      <c r="B1761" s="7" t="s">
        <v>227</v>
      </c>
      <c r="C1761" s="7" t="s">
        <v>7</v>
      </c>
      <c r="D1761" s="8">
        <v>159827.62</v>
      </c>
      <c r="E1761">
        <f>VLOOKUP(B1761,'B. Store opening dates'!$A$6:$C$2448,2,FALSE)</f>
        <v>2001</v>
      </c>
    </row>
    <row r="1762" spans="1:5" ht="18.75" x14ac:dyDescent="0.3">
      <c r="A1762" s="7">
        <v>2014</v>
      </c>
      <c r="B1762" s="7" t="s">
        <v>227</v>
      </c>
      <c r="C1762" s="7" t="s">
        <v>7</v>
      </c>
      <c r="D1762" s="8">
        <v>167004.82999999999</v>
      </c>
      <c r="E1762">
        <f>VLOOKUP(B1762,'B. Store opening dates'!$A$6:$C$2448,2,FALSE)</f>
        <v>2001</v>
      </c>
    </row>
    <row r="1763" spans="1:5" ht="18.75" x14ac:dyDescent="0.3">
      <c r="A1763" s="7">
        <v>2015</v>
      </c>
      <c r="B1763" s="7" t="s">
        <v>227</v>
      </c>
      <c r="C1763" s="7" t="s">
        <v>8</v>
      </c>
      <c r="D1763" s="8">
        <v>552736.29</v>
      </c>
      <c r="E1763">
        <f>VLOOKUP(B1763,'B. Store opening dates'!$A$6:$C$2448,2,FALSE)</f>
        <v>2001</v>
      </c>
    </row>
    <row r="1764" spans="1:5" ht="18.75" x14ac:dyDescent="0.3">
      <c r="A1764" s="7">
        <v>2014</v>
      </c>
      <c r="B1764" s="7" t="s">
        <v>227</v>
      </c>
      <c r="C1764" s="7" t="s">
        <v>8</v>
      </c>
      <c r="D1764" s="8">
        <v>577525.03</v>
      </c>
      <c r="E1764">
        <f>VLOOKUP(B1764,'B. Store opening dates'!$A$6:$C$2448,2,FALSE)</f>
        <v>2001</v>
      </c>
    </row>
    <row r="1765" spans="1:5" ht="18.75" x14ac:dyDescent="0.3">
      <c r="A1765" s="7">
        <v>2015</v>
      </c>
      <c r="B1765" s="7" t="s">
        <v>228</v>
      </c>
      <c r="C1765" s="7" t="s">
        <v>5</v>
      </c>
      <c r="D1765" s="8">
        <v>724041.77</v>
      </c>
      <c r="E1765">
        <f>VLOOKUP(B1765,'B. Store opening dates'!$A$6:$C$2448,2,FALSE)</f>
        <v>2001</v>
      </c>
    </row>
    <row r="1766" spans="1:5" ht="18.75" x14ac:dyDescent="0.3">
      <c r="A1766" s="7">
        <v>2014</v>
      </c>
      <c r="B1766" s="7" t="s">
        <v>228</v>
      </c>
      <c r="C1766" s="7" t="s">
        <v>5</v>
      </c>
      <c r="D1766" s="8">
        <v>791923.14</v>
      </c>
      <c r="E1766">
        <f>VLOOKUP(B1766,'B. Store opening dates'!$A$6:$C$2448,2,FALSE)</f>
        <v>2001</v>
      </c>
    </row>
    <row r="1767" spans="1:5" ht="18.75" x14ac:dyDescent="0.3">
      <c r="A1767" s="7">
        <v>2015</v>
      </c>
      <c r="B1767" s="7" t="s">
        <v>228</v>
      </c>
      <c r="C1767" s="7" t="s">
        <v>6</v>
      </c>
      <c r="D1767" s="8">
        <v>574237.65</v>
      </c>
      <c r="E1767">
        <f>VLOOKUP(B1767,'B. Store opening dates'!$A$6:$C$2448,2,FALSE)</f>
        <v>2001</v>
      </c>
    </row>
    <row r="1768" spans="1:5" ht="18.75" x14ac:dyDescent="0.3">
      <c r="A1768" s="7">
        <v>2014</v>
      </c>
      <c r="B1768" s="7" t="s">
        <v>228</v>
      </c>
      <c r="C1768" s="7" t="s">
        <v>6</v>
      </c>
      <c r="D1768" s="8">
        <v>406287.49</v>
      </c>
      <c r="E1768">
        <f>VLOOKUP(B1768,'B. Store opening dates'!$A$6:$C$2448,2,FALSE)</f>
        <v>2001</v>
      </c>
    </row>
    <row r="1769" spans="1:5" ht="18.75" x14ac:dyDescent="0.3">
      <c r="A1769" s="7">
        <v>2015</v>
      </c>
      <c r="B1769" s="7" t="s">
        <v>228</v>
      </c>
      <c r="C1769" s="7" t="s">
        <v>7</v>
      </c>
      <c r="D1769" s="8">
        <v>241010.79</v>
      </c>
      <c r="E1769">
        <f>VLOOKUP(B1769,'B. Store opening dates'!$A$6:$C$2448,2,FALSE)</f>
        <v>2001</v>
      </c>
    </row>
    <row r="1770" spans="1:5" ht="18.75" x14ac:dyDescent="0.3">
      <c r="A1770" s="7">
        <v>2014</v>
      </c>
      <c r="B1770" s="7" t="s">
        <v>228</v>
      </c>
      <c r="C1770" s="7" t="s">
        <v>7</v>
      </c>
      <c r="D1770" s="8">
        <v>256423.89</v>
      </c>
      <c r="E1770">
        <f>VLOOKUP(B1770,'B. Store opening dates'!$A$6:$C$2448,2,FALSE)</f>
        <v>2001</v>
      </c>
    </row>
    <row r="1771" spans="1:5" ht="18.75" x14ac:dyDescent="0.3">
      <c r="A1771" s="7">
        <v>2015</v>
      </c>
      <c r="B1771" s="7" t="s">
        <v>228</v>
      </c>
      <c r="C1771" s="7" t="s">
        <v>8</v>
      </c>
      <c r="D1771" s="8">
        <v>475504.83</v>
      </c>
      <c r="E1771">
        <f>VLOOKUP(B1771,'B. Store opening dates'!$A$6:$C$2448,2,FALSE)</f>
        <v>2001</v>
      </c>
    </row>
    <row r="1772" spans="1:5" ht="18.75" x14ac:dyDescent="0.3">
      <c r="A1772" s="7">
        <v>2014</v>
      </c>
      <c r="B1772" s="7" t="s">
        <v>228</v>
      </c>
      <c r="C1772" s="7" t="s">
        <v>8</v>
      </c>
      <c r="D1772" s="8">
        <v>495417.4</v>
      </c>
      <c r="E1772">
        <f>VLOOKUP(B1772,'B. Store opening dates'!$A$6:$C$2448,2,FALSE)</f>
        <v>2001</v>
      </c>
    </row>
    <row r="1773" spans="1:5" ht="18.75" x14ac:dyDescent="0.3">
      <c r="A1773" s="7">
        <v>2015</v>
      </c>
      <c r="B1773" s="7" t="s">
        <v>229</v>
      </c>
      <c r="C1773" s="7" t="s">
        <v>5</v>
      </c>
      <c r="D1773" s="8">
        <v>843496.41</v>
      </c>
      <c r="E1773">
        <f>VLOOKUP(B1773,'B. Store opening dates'!$A$6:$C$2448,2,FALSE)</f>
        <v>2001</v>
      </c>
    </row>
    <row r="1774" spans="1:5" ht="18.75" x14ac:dyDescent="0.3">
      <c r="A1774" s="7">
        <v>2014</v>
      </c>
      <c r="B1774" s="7" t="s">
        <v>229</v>
      </c>
      <c r="C1774" s="7" t="s">
        <v>5</v>
      </c>
      <c r="D1774" s="8">
        <v>929210.71</v>
      </c>
      <c r="E1774">
        <f>VLOOKUP(B1774,'B. Store opening dates'!$A$6:$C$2448,2,FALSE)</f>
        <v>2001</v>
      </c>
    </row>
    <row r="1775" spans="1:5" ht="18.75" x14ac:dyDescent="0.3">
      <c r="A1775" s="7">
        <v>2015</v>
      </c>
      <c r="B1775" s="7" t="s">
        <v>229</v>
      </c>
      <c r="C1775" s="7" t="s">
        <v>6</v>
      </c>
      <c r="D1775" s="8">
        <v>361574.45</v>
      </c>
      <c r="E1775">
        <f>VLOOKUP(B1775,'B. Store opening dates'!$A$6:$C$2448,2,FALSE)</f>
        <v>2001</v>
      </c>
    </row>
    <row r="1776" spans="1:5" ht="18.75" x14ac:dyDescent="0.3">
      <c r="A1776" s="7">
        <v>2014</v>
      </c>
      <c r="B1776" s="7" t="s">
        <v>229</v>
      </c>
      <c r="C1776" s="7" t="s">
        <v>6</v>
      </c>
      <c r="D1776" s="8">
        <v>253311.43</v>
      </c>
      <c r="E1776">
        <f>VLOOKUP(B1776,'B. Store opening dates'!$A$6:$C$2448,2,FALSE)</f>
        <v>2001</v>
      </c>
    </row>
    <row r="1777" spans="1:5" ht="18.75" x14ac:dyDescent="0.3">
      <c r="A1777" s="7">
        <v>2015</v>
      </c>
      <c r="B1777" s="7" t="s">
        <v>229</v>
      </c>
      <c r="C1777" s="7" t="s">
        <v>7</v>
      </c>
      <c r="D1777" s="8">
        <v>236581.74</v>
      </c>
      <c r="E1777">
        <f>VLOOKUP(B1777,'B. Store opening dates'!$A$6:$C$2448,2,FALSE)</f>
        <v>2001</v>
      </c>
    </row>
    <row r="1778" spans="1:5" ht="18.75" x14ac:dyDescent="0.3">
      <c r="A1778" s="7">
        <v>2014</v>
      </c>
      <c r="B1778" s="7" t="s">
        <v>229</v>
      </c>
      <c r="C1778" s="7" t="s">
        <v>7</v>
      </c>
      <c r="D1778" s="8">
        <v>248984.91</v>
      </c>
      <c r="E1778">
        <f>VLOOKUP(B1778,'B. Store opening dates'!$A$6:$C$2448,2,FALSE)</f>
        <v>2001</v>
      </c>
    </row>
    <row r="1779" spans="1:5" ht="18.75" x14ac:dyDescent="0.3">
      <c r="A1779" s="7">
        <v>2015</v>
      </c>
      <c r="B1779" s="7" t="s">
        <v>229</v>
      </c>
      <c r="C1779" s="7" t="s">
        <v>8</v>
      </c>
      <c r="D1779" s="8">
        <v>620441.01</v>
      </c>
      <c r="E1779">
        <f>VLOOKUP(B1779,'B. Store opening dates'!$A$6:$C$2448,2,FALSE)</f>
        <v>2001</v>
      </c>
    </row>
    <row r="1780" spans="1:5" ht="18.75" x14ac:dyDescent="0.3">
      <c r="A1780" s="7">
        <v>2014</v>
      </c>
      <c r="B1780" s="7" t="s">
        <v>229</v>
      </c>
      <c r="C1780" s="7" t="s">
        <v>8</v>
      </c>
      <c r="D1780" s="8">
        <v>642598.14</v>
      </c>
      <c r="E1780">
        <f>VLOOKUP(B1780,'B. Store opening dates'!$A$6:$C$2448,2,FALSE)</f>
        <v>2001</v>
      </c>
    </row>
    <row r="1781" spans="1:5" ht="18.75" x14ac:dyDescent="0.3">
      <c r="A1781" s="7">
        <v>2015</v>
      </c>
      <c r="B1781" s="7" t="s">
        <v>230</v>
      </c>
      <c r="C1781" s="7" t="s">
        <v>5</v>
      </c>
      <c r="D1781" s="8">
        <v>747654.17</v>
      </c>
      <c r="E1781">
        <f>VLOOKUP(B1781,'B. Store opening dates'!$A$6:$C$2448,2,FALSE)</f>
        <v>2001</v>
      </c>
    </row>
    <row r="1782" spans="1:5" ht="18.75" x14ac:dyDescent="0.3">
      <c r="A1782" s="7">
        <v>2014</v>
      </c>
      <c r="B1782" s="7" t="s">
        <v>230</v>
      </c>
      <c r="C1782" s="7" t="s">
        <v>5</v>
      </c>
      <c r="D1782" s="8">
        <v>813582</v>
      </c>
      <c r="E1782">
        <f>VLOOKUP(B1782,'B. Store opening dates'!$A$6:$C$2448,2,FALSE)</f>
        <v>2001</v>
      </c>
    </row>
    <row r="1783" spans="1:5" ht="18.75" x14ac:dyDescent="0.3">
      <c r="A1783" s="7">
        <v>2015</v>
      </c>
      <c r="B1783" s="7" t="s">
        <v>230</v>
      </c>
      <c r="C1783" s="7" t="s">
        <v>6</v>
      </c>
      <c r="D1783" s="8">
        <v>332735.74</v>
      </c>
      <c r="E1783">
        <f>VLOOKUP(B1783,'B. Store opening dates'!$A$6:$C$2448,2,FALSE)</f>
        <v>2001</v>
      </c>
    </row>
    <row r="1784" spans="1:5" ht="18.75" x14ac:dyDescent="0.3">
      <c r="A1784" s="7">
        <v>2014</v>
      </c>
      <c r="B1784" s="7" t="s">
        <v>230</v>
      </c>
      <c r="C1784" s="7" t="s">
        <v>6</v>
      </c>
      <c r="D1784" s="8">
        <v>236261.45</v>
      </c>
      <c r="E1784">
        <f>VLOOKUP(B1784,'B. Store opening dates'!$A$6:$C$2448,2,FALSE)</f>
        <v>2001</v>
      </c>
    </row>
    <row r="1785" spans="1:5" ht="18.75" x14ac:dyDescent="0.3">
      <c r="A1785" s="7">
        <v>2015</v>
      </c>
      <c r="B1785" s="7" t="s">
        <v>230</v>
      </c>
      <c r="C1785" s="7" t="s">
        <v>7</v>
      </c>
      <c r="D1785" s="8">
        <v>237686.87</v>
      </c>
      <c r="E1785">
        <f>VLOOKUP(B1785,'B. Store opening dates'!$A$6:$C$2448,2,FALSE)</f>
        <v>2001</v>
      </c>
    </row>
    <row r="1786" spans="1:5" ht="18.75" x14ac:dyDescent="0.3">
      <c r="A1786" s="7">
        <v>2014</v>
      </c>
      <c r="B1786" s="7" t="s">
        <v>230</v>
      </c>
      <c r="C1786" s="7" t="s">
        <v>7</v>
      </c>
      <c r="D1786" s="8">
        <v>253281.28</v>
      </c>
      <c r="E1786">
        <f>VLOOKUP(B1786,'B. Store opening dates'!$A$6:$C$2448,2,FALSE)</f>
        <v>2001</v>
      </c>
    </row>
    <row r="1787" spans="1:5" ht="18.75" x14ac:dyDescent="0.3">
      <c r="A1787" s="7">
        <v>2015</v>
      </c>
      <c r="B1787" s="7" t="s">
        <v>230</v>
      </c>
      <c r="C1787" s="7" t="s">
        <v>8</v>
      </c>
      <c r="D1787" s="8">
        <v>646277.71</v>
      </c>
      <c r="E1787">
        <f>VLOOKUP(B1787,'B. Store opening dates'!$A$6:$C$2448,2,FALSE)</f>
        <v>2001</v>
      </c>
    </row>
    <row r="1788" spans="1:5" ht="18.75" x14ac:dyDescent="0.3">
      <c r="A1788" s="7">
        <v>2014</v>
      </c>
      <c r="B1788" s="7" t="s">
        <v>230</v>
      </c>
      <c r="C1788" s="7" t="s">
        <v>8</v>
      </c>
      <c r="D1788" s="8">
        <v>678075.41</v>
      </c>
      <c r="E1788">
        <f>VLOOKUP(B1788,'B. Store opening dates'!$A$6:$C$2448,2,FALSE)</f>
        <v>2001</v>
      </c>
    </row>
    <row r="1789" spans="1:5" ht="18.75" x14ac:dyDescent="0.3">
      <c r="A1789" s="7">
        <v>2015</v>
      </c>
      <c r="B1789" s="7" t="s">
        <v>231</v>
      </c>
      <c r="C1789" s="7" t="s">
        <v>5</v>
      </c>
      <c r="D1789" s="8">
        <v>652744.56999999995</v>
      </c>
      <c r="E1789">
        <f>VLOOKUP(B1789,'B. Store opening dates'!$A$6:$C$2448,2,FALSE)</f>
        <v>2001</v>
      </c>
    </row>
    <row r="1790" spans="1:5" ht="18.75" x14ac:dyDescent="0.3">
      <c r="A1790" s="7">
        <v>2014</v>
      </c>
      <c r="B1790" s="7" t="s">
        <v>231</v>
      </c>
      <c r="C1790" s="7" t="s">
        <v>5</v>
      </c>
      <c r="D1790" s="8">
        <v>710578.16</v>
      </c>
      <c r="E1790">
        <f>VLOOKUP(B1790,'B. Store opening dates'!$A$6:$C$2448,2,FALSE)</f>
        <v>2001</v>
      </c>
    </row>
    <row r="1791" spans="1:5" ht="18.75" x14ac:dyDescent="0.3">
      <c r="A1791" s="7">
        <v>2015</v>
      </c>
      <c r="B1791" s="7" t="s">
        <v>231</v>
      </c>
      <c r="C1791" s="7" t="s">
        <v>6</v>
      </c>
      <c r="D1791" s="8">
        <v>570789.28</v>
      </c>
      <c r="E1791">
        <f>VLOOKUP(B1791,'B. Store opening dates'!$A$6:$C$2448,2,FALSE)</f>
        <v>2001</v>
      </c>
    </row>
    <row r="1792" spans="1:5" ht="18.75" x14ac:dyDescent="0.3">
      <c r="A1792" s="7">
        <v>2014</v>
      </c>
      <c r="B1792" s="7" t="s">
        <v>231</v>
      </c>
      <c r="C1792" s="7" t="s">
        <v>6</v>
      </c>
      <c r="D1792" s="8">
        <v>420011.64</v>
      </c>
      <c r="E1792">
        <f>VLOOKUP(B1792,'B. Store opening dates'!$A$6:$C$2448,2,FALSE)</f>
        <v>2001</v>
      </c>
    </row>
    <row r="1793" spans="1:5" ht="18.75" x14ac:dyDescent="0.3">
      <c r="A1793" s="7">
        <v>2015</v>
      </c>
      <c r="B1793" s="7" t="s">
        <v>231</v>
      </c>
      <c r="C1793" s="7" t="s">
        <v>7</v>
      </c>
      <c r="D1793" s="8">
        <v>128135.15</v>
      </c>
      <c r="E1793">
        <f>VLOOKUP(B1793,'B. Store opening dates'!$A$6:$C$2448,2,FALSE)</f>
        <v>2001</v>
      </c>
    </row>
    <row r="1794" spans="1:5" ht="18.75" x14ac:dyDescent="0.3">
      <c r="A1794" s="7">
        <v>2014</v>
      </c>
      <c r="B1794" s="7" t="s">
        <v>231</v>
      </c>
      <c r="C1794" s="7" t="s">
        <v>7</v>
      </c>
      <c r="D1794" s="8">
        <v>135206.57</v>
      </c>
      <c r="E1794">
        <f>VLOOKUP(B1794,'B. Store opening dates'!$A$6:$C$2448,2,FALSE)</f>
        <v>2001</v>
      </c>
    </row>
    <row r="1795" spans="1:5" ht="18.75" x14ac:dyDescent="0.3">
      <c r="A1795" s="7">
        <v>2015</v>
      </c>
      <c r="B1795" s="7" t="s">
        <v>231</v>
      </c>
      <c r="C1795" s="7" t="s">
        <v>8</v>
      </c>
      <c r="D1795" s="8">
        <v>409217.95</v>
      </c>
      <c r="E1795">
        <f>VLOOKUP(B1795,'B. Store opening dates'!$A$6:$C$2448,2,FALSE)</f>
        <v>2001</v>
      </c>
    </row>
    <row r="1796" spans="1:5" ht="18.75" x14ac:dyDescent="0.3">
      <c r="A1796" s="7">
        <v>2014</v>
      </c>
      <c r="B1796" s="7" t="s">
        <v>231</v>
      </c>
      <c r="C1796" s="7" t="s">
        <v>8</v>
      </c>
      <c r="D1796" s="8">
        <v>423069.31</v>
      </c>
      <c r="E1796">
        <f>VLOOKUP(B1796,'B. Store opening dates'!$A$6:$C$2448,2,FALSE)</f>
        <v>2001</v>
      </c>
    </row>
    <row r="1797" spans="1:5" ht="18.75" x14ac:dyDescent="0.3">
      <c r="A1797" s="7">
        <v>2015</v>
      </c>
      <c r="B1797" s="7" t="s">
        <v>232</v>
      </c>
      <c r="C1797" s="7" t="s">
        <v>5</v>
      </c>
      <c r="D1797" s="8">
        <v>609282.22</v>
      </c>
      <c r="E1797">
        <f>VLOOKUP(B1797,'B. Store opening dates'!$A$6:$C$2448,2,FALSE)</f>
        <v>2001</v>
      </c>
    </row>
    <row r="1798" spans="1:5" ht="18.75" x14ac:dyDescent="0.3">
      <c r="A1798" s="7">
        <v>2014</v>
      </c>
      <c r="B1798" s="7" t="s">
        <v>232</v>
      </c>
      <c r="C1798" s="7" t="s">
        <v>5</v>
      </c>
      <c r="D1798" s="8">
        <v>669498.06999999995</v>
      </c>
      <c r="E1798">
        <f>VLOOKUP(B1798,'B. Store opening dates'!$A$6:$C$2448,2,FALSE)</f>
        <v>2001</v>
      </c>
    </row>
    <row r="1799" spans="1:5" ht="18.75" x14ac:dyDescent="0.3">
      <c r="A1799" s="7">
        <v>2015</v>
      </c>
      <c r="B1799" s="7" t="s">
        <v>232</v>
      </c>
      <c r="C1799" s="7" t="s">
        <v>6</v>
      </c>
      <c r="D1799" s="8">
        <v>463775.26</v>
      </c>
      <c r="E1799">
        <f>VLOOKUP(B1799,'B. Store opening dates'!$A$6:$C$2448,2,FALSE)</f>
        <v>2001</v>
      </c>
    </row>
    <row r="1800" spans="1:5" ht="18.75" x14ac:dyDescent="0.3">
      <c r="A1800" s="7">
        <v>2014</v>
      </c>
      <c r="B1800" s="7" t="s">
        <v>232</v>
      </c>
      <c r="C1800" s="7" t="s">
        <v>6</v>
      </c>
      <c r="D1800" s="8">
        <v>320372.61</v>
      </c>
      <c r="E1800">
        <f>VLOOKUP(B1800,'B. Store opening dates'!$A$6:$C$2448,2,FALSE)</f>
        <v>2001</v>
      </c>
    </row>
    <row r="1801" spans="1:5" ht="18.75" x14ac:dyDescent="0.3">
      <c r="A1801" s="7">
        <v>2015</v>
      </c>
      <c r="B1801" s="7" t="s">
        <v>232</v>
      </c>
      <c r="C1801" s="7" t="s">
        <v>7</v>
      </c>
      <c r="D1801" s="8">
        <v>52604.31</v>
      </c>
      <c r="E1801">
        <f>VLOOKUP(B1801,'B. Store opening dates'!$A$6:$C$2448,2,FALSE)</f>
        <v>2001</v>
      </c>
    </row>
    <row r="1802" spans="1:5" ht="18.75" x14ac:dyDescent="0.3">
      <c r="A1802" s="7">
        <v>2014</v>
      </c>
      <c r="B1802" s="7" t="s">
        <v>232</v>
      </c>
      <c r="C1802" s="7" t="s">
        <v>7</v>
      </c>
      <c r="D1802" s="8">
        <v>55549.06</v>
      </c>
      <c r="E1802">
        <f>VLOOKUP(B1802,'B. Store opening dates'!$A$6:$C$2448,2,FALSE)</f>
        <v>2001</v>
      </c>
    </row>
    <row r="1803" spans="1:5" ht="18.75" x14ac:dyDescent="0.3">
      <c r="A1803" s="7">
        <v>2015</v>
      </c>
      <c r="B1803" s="7" t="s">
        <v>232</v>
      </c>
      <c r="C1803" s="7" t="s">
        <v>8</v>
      </c>
      <c r="D1803" s="8">
        <v>760093.23</v>
      </c>
      <c r="E1803">
        <f>VLOOKUP(B1803,'B. Store opening dates'!$A$6:$C$2448,2,FALSE)</f>
        <v>2001</v>
      </c>
    </row>
    <row r="1804" spans="1:5" ht="18.75" x14ac:dyDescent="0.3">
      <c r="A1804" s="7">
        <v>2014</v>
      </c>
      <c r="B1804" s="7" t="s">
        <v>232</v>
      </c>
      <c r="C1804" s="7" t="s">
        <v>8</v>
      </c>
      <c r="D1804" s="8">
        <v>790981.24</v>
      </c>
      <c r="E1804">
        <f>VLOOKUP(B1804,'B. Store opening dates'!$A$6:$C$2448,2,FALSE)</f>
        <v>2001</v>
      </c>
    </row>
    <row r="1805" spans="1:5" ht="18.75" x14ac:dyDescent="0.3">
      <c r="A1805" s="7">
        <v>2015</v>
      </c>
      <c r="B1805" s="7" t="s">
        <v>233</v>
      </c>
      <c r="C1805" s="7" t="s">
        <v>5</v>
      </c>
      <c r="D1805" s="8">
        <v>658651</v>
      </c>
      <c r="E1805">
        <f>VLOOKUP(B1805,'B. Store opening dates'!$A$6:$C$2448,2,FALSE)</f>
        <v>2001</v>
      </c>
    </row>
    <row r="1806" spans="1:5" ht="18.75" x14ac:dyDescent="0.3">
      <c r="A1806" s="7">
        <v>2014</v>
      </c>
      <c r="B1806" s="7" t="s">
        <v>233</v>
      </c>
      <c r="C1806" s="7" t="s">
        <v>5</v>
      </c>
      <c r="D1806" s="8">
        <v>726026.69</v>
      </c>
      <c r="E1806">
        <f>VLOOKUP(B1806,'B. Store opening dates'!$A$6:$C$2448,2,FALSE)</f>
        <v>2001</v>
      </c>
    </row>
    <row r="1807" spans="1:5" ht="18.75" x14ac:dyDescent="0.3">
      <c r="A1807" s="7">
        <v>2015</v>
      </c>
      <c r="B1807" s="7" t="s">
        <v>233</v>
      </c>
      <c r="C1807" s="7" t="s">
        <v>6</v>
      </c>
      <c r="D1807" s="8">
        <v>582804.66</v>
      </c>
      <c r="E1807">
        <f>VLOOKUP(B1807,'B. Store opening dates'!$A$6:$C$2448,2,FALSE)</f>
        <v>2001</v>
      </c>
    </row>
    <row r="1808" spans="1:5" ht="18.75" x14ac:dyDescent="0.3">
      <c r="A1808" s="7">
        <v>2014</v>
      </c>
      <c r="B1808" s="7" t="s">
        <v>233</v>
      </c>
      <c r="C1808" s="7" t="s">
        <v>6</v>
      </c>
      <c r="D1808" s="8">
        <v>416371.32</v>
      </c>
      <c r="E1808">
        <f>VLOOKUP(B1808,'B. Store opening dates'!$A$6:$C$2448,2,FALSE)</f>
        <v>2001</v>
      </c>
    </row>
    <row r="1809" spans="1:5" ht="18.75" x14ac:dyDescent="0.3">
      <c r="A1809" s="7">
        <v>2015</v>
      </c>
      <c r="B1809" s="7" t="s">
        <v>233</v>
      </c>
      <c r="C1809" s="7" t="s">
        <v>7</v>
      </c>
      <c r="D1809" s="8">
        <v>145779.24</v>
      </c>
      <c r="E1809">
        <f>VLOOKUP(B1809,'B. Store opening dates'!$A$6:$C$2448,2,FALSE)</f>
        <v>2001</v>
      </c>
    </row>
    <row r="1810" spans="1:5" ht="18.75" x14ac:dyDescent="0.3">
      <c r="A1810" s="7">
        <v>2014</v>
      </c>
      <c r="B1810" s="7" t="s">
        <v>233</v>
      </c>
      <c r="C1810" s="7" t="s">
        <v>7</v>
      </c>
      <c r="D1810" s="8">
        <v>152923.26999999999</v>
      </c>
      <c r="E1810">
        <f>VLOOKUP(B1810,'B. Store opening dates'!$A$6:$C$2448,2,FALSE)</f>
        <v>2001</v>
      </c>
    </row>
    <row r="1811" spans="1:5" ht="18.75" x14ac:dyDescent="0.3">
      <c r="A1811" s="7">
        <v>2015</v>
      </c>
      <c r="B1811" s="7" t="s">
        <v>233</v>
      </c>
      <c r="C1811" s="7" t="s">
        <v>8</v>
      </c>
      <c r="D1811" s="8">
        <v>553380.02</v>
      </c>
      <c r="E1811">
        <f>VLOOKUP(B1811,'B. Store opening dates'!$A$6:$C$2448,2,FALSE)</f>
        <v>2001</v>
      </c>
    </row>
    <row r="1812" spans="1:5" ht="18.75" x14ac:dyDescent="0.3">
      <c r="A1812" s="7">
        <v>2014</v>
      </c>
      <c r="B1812" s="7" t="s">
        <v>233</v>
      </c>
      <c r="C1812" s="7" t="s">
        <v>8</v>
      </c>
      <c r="D1812" s="8">
        <v>574288.94999999995</v>
      </c>
      <c r="E1812">
        <f>VLOOKUP(B1812,'B. Store opening dates'!$A$6:$C$2448,2,FALSE)</f>
        <v>2001</v>
      </c>
    </row>
    <row r="1813" spans="1:5" ht="18.75" x14ac:dyDescent="0.3">
      <c r="A1813" s="7">
        <v>2015</v>
      </c>
      <c r="B1813" s="7" t="s">
        <v>234</v>
      </c>
      <c r="C1813" s="7" t="s">
        <v>5</v>
      </c>
      <c r="D1813" s="8">
        <v>526708.72</v>
      </c>
      <c r="E1813">
        <f>VLOOKUP(B1813,'B. Store opening dates'!$A$6:$C$2448,2,FALSE)</f>
        <v>2001</v>
      </c>
    </row>
    <row r="1814" spans="1:5" ht="18.75" x14ac:dyDescent="0.3">
      <c r="A1814" s="7">
        <v>2014</v>
      </c>
      <c r="B1814" s="7" t="s">
        <v>234</v>
      </c>
      <c r="C1814" s="7" t="s">
        <v>5</v>
      </c>
      <c r="D1814" s="8">
        <v>583831.47</v>
      </c>
      <c r="E1814">
        <f>VLOOKUP(B1814,'B. Store opening dates'!$A$6:$C$2448,2,FALSE)</f>
        <v>2001</v>
      </c>
    </row>
    <row r="1815" spans="1:5" ht="18.75" x14ac:dyDescent="0.3">
      <c r="A1815" s="7">
        <v>2015</v>
      </c>
      <c r="B1815" s="7" t="s">
        <v>234</v>
      </c>
      <c r="C1815" s="7" t="s">
        <v>6</v>
      </c>
      <c r="D1815" s="8">
        <v>230359.32</v>
      </c>
      <c r="E1815">
        <f>VLOOKUP(B1815,'B. Store opening dates'!$A$6:$C$2448,2,FALSE)</f>
        <v>2001</v>
      </c>
    </row>
    <row r="1816" spans="1:5" ht="18.75" x14ac:dyDescent="0.3">
      <c r="A1816" s="7">
        <v>2014</v>
      </c>
      <c r="B1816" s="7" t="s">
        <v>234</v>
      </c>
      <c r="C1816" s="7" t="s">
        <v>6</v>
      </c>
      <c r="D1816" s="8">
        <v>168775.23</v>
      </c>
      <c r="E1816">
        <f>VLOOKUP(B1816,'B. Store opening dates'!$A$6:$C$2448,2,FALSE)</f>
        <v>2001</v>
      </c>
    </row>
    <row r="1817" spans="1:5" ht="18.75" x14ac:dyDescent="0.3">
      <c r="A1817" s="7">
        <v>2015</v>
      </c>
      <c r="B1817" s="7" t="s">
        <v>234</v>
      </c>
      <c r="C1817" s="7" t="s">
        <v>7</v>
      </c>
      <c r="D1817" s="8">
        <v>195653.24</v>
      </c>
      <c r="E1817">
        <f>VLOOKUP(B1817,'B. Store opening dates'!$A$6:$C$2448,2,FALSE)</f>
        <v>2001</v>
      </c>
    </row>
    <row r="1818" spans="1:5" ht="18.75" x14ac:dyDescent="0.3">
      <c r="A1818" s="7">
        <v>2014</v>
      </c>
      <c r="B1818" s="7" t="s">
        <v>234</v>
      </c>
      <c r="C1818" s="7" t="s">
        <v>7</v>
      </c>
      <c r="D1818" s="8">
        <v>206356.73</v>
      </c>
      <c r="E1818">
        <f>VLOOKUP(B1818,'B. Store opening dates'!$A$6:$C$2448,2,FALSE)</f>
        <v>2001</v>
      </c>
    </row>
    <row r="1819" spans="1:5" ht="18.75" x14ac:dyDescent="0.3">
      <c r="A1819" s="7">
        <v>2015</v>
      </c>
      <c r="B1819" s="7" t="s">
        <v>234</v>
      </c>
      <c r="C1819" s="7" t="s">
        <v>8</v>
      </c>
      <c r="D1819" s="8">
        <v>538691.36</v>
      </c>
      <c r="E1819">
        <f>VLOOKUP(B1819,'B. Store opening dates'!$A$6:$C$2448,2,FALSE)</f>
        <v>2001</v>
      </c>
    </row>
    <row r="1820" spans="1:5" ht="18.75" x14ac:dyDescent="0.3">
      <c r="A1820" s="7">
        <v>2014</v>
      </c>
      <c r="B1820" s="7" t="s">
        <v>234</v>
      </c>
      <c r="C1820" s="7" t="s">
        <v>8</v>
      </c>
      <c r="D1820" s="8">
        <v>559209.74</v>
      </c>
      <c r="E1820">
        <f>VLOOKUP(B1820,'B. Store opening dates'!$A$6:$C$2448,2,FALSE)</f>
        <v>2001</v>
      </c>
    </row>
    <row r="1821" spans="1:5" ht="18.75" x14ac:dyDescent="0.3">
      <c r="A1821" s="7">
        <v>2015</v>
      </c>
      <c r="B1821" s="7" t="s">
        <v>235</v>
      </c>
      <c r="C1821" s="7" t="s">
        <v>5</v>
      </c>
      <c r="D1821" s="8">
        <v>819630.65</v>
      </c>
      <c r="E1821">
        <f>VLOOKUP(B1821,'B. Store opening dates'!$A$6:$C$2448,2,FALSE)</f>
        <v>2001</v>
      </c>
    </row>
    <row r="1822" spans="1:5" ht="18.75" x14ac:dyDescent="0.3">
      <c r="A1822" s="7">
        <v>2014</v>
      </c>
      <c r="B1822" s="7" t="s">
        <v>235</v>
      </c>
      <c r="C1822" s="7" t="s">
        <v>5</v>
      </c>
      <c r="D1822" s="8">
        <v>893060.15</v>
      </c>
      <c r="E1822">
        <f>VLOOKUP(B1822,'B. Store opening dates'!$A$6:$C$2448,2,FALSE)</f>
        <v>2001</v>
      </c>
    </row>
    <row r="1823" spans="1:5" ht="18.75" x14ac:dyDescent="0.3">
      <c r="A1823" s="7">
        <v>2015</v>
      </c>
      <c r="B1823" s="7" t="s">
        <v>235</v>
      </c>
      <c r="C1823" s="7" t="s">
        <v>6</v>
      </c>
      <c r="D1823" s="8">
        <v>256353.44</v>
      </c>
      <c r="E1823">
        <f>VLOOKUP(B1823,'B. Store opening dates'!$A$6:$C$2448,2,FALSE)</f>
        <v>2001</v>
      </c>
    </row>
    <row r="1824" spans="1:5" ht="18.75" x14ac:dyDescent="0.3">
      <c r="A1824" s="7">
        <v>2014</v>
      </c>
      <c r="B1824" s="7" t="s">
        <v>235</v>
      </c>
      <c r="C1824" s="7" t="s">
        <v>6</v>
      </c>
      <c r="D1824" s="8">
        <v>183622.01</v>
      </c>
      <c r="E1824">
        <f>VLOOKUP(B1824,'B. Store opening dates'!$A$6:$C$2448,2,FALSE)</f>
        <v>2001</v>
      </c>
    </row>
    <row r="1825" spans="1:5" ht="18.75" x14ac:dyDescent="0.3">
      <c r="A1825" s="7">
        <v>2015</v>
      </c>
      <c r="B1825" s="7" t="s">
        <v>235</v>
      </c>
      <c r="C1825" s="7" t="s">
        <v>7</v>
      </c>
      <c r="D1825" s="8">
        <v>99853.65</v>
      </c>
      <c r="E1825">
        <f>VLOOKUP(B1825,'B. Store opening dates'!$A$6:$C$2448,2,FALSE)</f>
        <v>2001</v>
      </c>
    </row>
    <row r="1826" spans="1:5" ht="18.75" x14ac:dyDescent="0.3">
      <c r="A1826" s="7">
        <v>2014</v>
      </c>
      <c r="B1826" s="7" t="s">
        <v>235</v>
      </c>
      <c r="C1826" s="7" t="s">
        <v>7</v>
      </c>
      <c r="D1826" s="8">
        <v>106187.03</v>
      </c>
      <c r="E1826">
        <f>VLOOKUP(B1826,'B. Store opening dates'!$A$6:$C$2448,2,FALSE)</f>
        <v>2001</v>
      </c>
    </row>
    <row r="1827" spans="1:5" ht="18.75" x14ac:dyDescent="0.3">
      <c r="A1827" s="7">
        <v>2015</v>
      </c>
      <c r="B1827" s="7" t="s">
        <v>235</v>
      </c>
      <c r="C1827" s="7" t="s">
        <v>8</v>
      </c>
      <c r="D1827" s="8">
        <v>639716.87</v>
      </c>
      <c r="E1827">
        <f>VLOOKUP(B1827,'B. Store opening dates'!$A$6:$C$2448,2,FALSE)</f>
        <v>2001</v>
      </c>
    </row>
    <row r="1828" spans="1:5" ht="18.75" x14ac:dyDescent="0.3">
      <c r="A1828" s="7">
        <v>2014</v>
      </c>
      <c r="B1828" s="7" t="s">
        <v>235</v>
      </c>
      <c r="C1828" s="7" t="s">
        <v>8</v>
      </c>
      <c r="D1828" s="8">
        <v>663198.35</v>
      </c>
      <c r="E1828">
        <f>VLOOKUP(B1828,'B. Store opening dates'!$A$6:$C$2448,2,FALSE)</f>
        <v>2001</v>
      </c>
    </row>
    <row r="1829" spans="1:5" ht="18.75" x14ac:dyDescent="0.3">
      <c r="A1829" s="7">
        <v>2015</v>
      </c>
      <c r="B1829" s="7" t="s">
        <v>236</v>
      </c>
      <c r="C1829" s="7" t="s">
        <v>5</v>
      </c>
      <c r="D1829" s="8">
        <v>708161.53</v>
      </c>
      <c r="E1829">
        <f>VLOOKUP(B1829,'B. Store opening dates'!$A$6:$C$2448,2,FALSE)</f>
        <v>2001</v>
      </c>
    </row>
    <row r="1830" spans="1:5" ht="18.75" x14ac:dyDescent="0.3">
      <c r="A1830" s="7">
        <v>2014</v>
      </c>
      <c r="B1830" s="7" t="s">
        <v>236</v>
      </c>
      <c r="C1830" s="7" t="s">
        <v>5</v>
      </c>
      <c r="D1830" s="8">
        <v>777178.7</v>
      </c>
      <c r="E1830">
        <f>VLOOKUP(B1830,'B. Store opening dates'!$A$6:$C$2448,2,FALSE)</f>
        <v>2001</v>
      </c>
    </row>
    <row r="1831" spans="1:5" ht="18.75" x14ac:dyDescent="0.3">
      <c r="A1831" s="7">
        <v>2015</v>
      </c>
      <c r="B1831" s="7" t="s">
        <v>236</v>
      </c>
      <c r="C1831" s="7" t="s">
        <v>6</v>
      </c>
      <c r="D1831" s="8">
        <v>368744.2</v>
      </c>
      <c r="E1831">
        <f>VLOOKUP(B1831,'B. Store opening dates'!$A$6:$C$2448,2,FALSE)</f>
        <v>2001</v>
      </c>
    </row>
    <row r="1832" spans="1:5" ht="18.75" x14ac:dyDescent="0.3">
      <c r="A1832" s="7">
        <v>2014</v>
      </c>
      <c r="B1832" s="7" t="s">
        <v>236</v>
      </c>
      <c r="C1832" s="7" t="s">
        <v>6</v>
      </c>
      <c r="D1832" s="8">
        <v>263444.90999999997</v>
      </c>
      <c r="E1832">
        <f>VLOOKUP(B1832,'B. Store opening dates'!$A$6:$C$2448,2,FALSE)</f>
        <v>2001</v>
      </c>
    </row>
    <row r="1833" spans="1:5" ht="18.75" x14ac:dyDescent="0.3">
      <c r="A1833" s="7">
        <v>2015</v>
      </c>
      <c r="B1833" s="7" t="s">
        <v>236</v>
      </c>
      <c r="C1833" s="7" t="s">
        <v>7</v>
      </c>
      <c r="D1833" s="8">
        <v>224114.78</v>
      </c>
      <c r="E1833">
        <f>VLOOKUP(B1833,'B. Store opening dates'!$A$6:$C$2448,2,FALSE)</f>
        <v>2001</v>
      </c>
    </row>
    <row r="1834" spans="1:5" ht="18.75" x14ac:dyDescent="0.3">
      <c r="A1834" s="7">
        <v>2014</v>
      </c>
      <c r="B1834" s="7" t="s">
        <v>236</v>
      </c>
      <c r="C1834" s="7" t="s">
        <v>7</v>
      </c>
      <c r="D1834" s="8">
        <v>236647.39</v>
      </c>
      <c r="E1834">
        <f>VLOOKUP(B1834,'B. Store opening dates'!$A$6:$C$2448,2,FALSE)</f>
        <v>2001</v>
      </c>
    </row>
    <row r="1835" spans="1:5" ht="18.75" x14ac:dyDescent="0.3">
      <c r="A1835" s="7">
        <v>2015</v>
      </c>
      <c r="B1835" s="7" t="s">
        <v>236</v>
      </c>
      <c r="C1835" s="7" t="s">
        <v>8</v>
      </c>
      <c r="D1835" s="8">
        <v>434088.92</v>
      </c>
      <c r="E1835">
        <f>VLOOKUP(B1835,'B. Store opening dates'!$A$6:$C$2448,2,FALSE)</f>
        <v>2001</v>
      </c>
    </row>
    <row r="1836" spans="1:5" ht="18.75" x14ac:dyDescent="0.3">
      <c r="A1836" s="7">
        <v>2014</v>
      </c>
      <c r="B1836" s="7" t="s">
        <v>236</v>
      </c>
      <c r="C1836" s="7" t="s">
        <v>8</v>
      </c>
      <c r="D1836" s="8">
        <v>449233.49</v>
      </c>
      <c r="E1836">
        <f>VLOOKUP(B1836,'B. Store opening dates'!$A$6:$C$2448,2,FALSE)</f>
        <v>2001</v>
      </c>
    </row>
    <row r="1837" spans="1:5" ht="18.75" x14ac:dyDescent="0.3">
      <c r="A1837" s="7">
        <v>2015</v>
      </c>
      <c r="B1837" s="7" t="s">
        <v>237</v>
      </c>
      <c r="C1837" s="7" t="s">
        <v>5</v>
      </c>
      <c r="D1837" s="8">
        <v>793310.92</v>
      </c>
      <c r="E1837">
        <f>VLOOKUP(B1837,'B. Store opening dates'!$A$6:$C$2448,2,FALSE)</f>
        <v>2001</v>
      </c>
    </row>
    <row r="1838" spans="1:5" ht="18.75" x14ac:dyDescent="0.3">
      <c r="A1838" s="7">
        <v>2014</v>
      </c>
      <c r="B1838" s="7" t="s">
        <v>237</v>
      </c>
      <c r="C1838" s="7" t="s">
        <v>5</v>
      </c>
      <c r="D1838" s="8">
        <v>875707.53</v>
      </c>
      <c r="E1838">
        <f>VLOOKUP(B1838,'B. Store opening dates'!$A$6:$C$2448,2,FALSE)</f>
        <v>2001</v>
      </c>
    </row>
    <row r="1839" spans="1:5" ht="18.75" x14ac:dyDescent="0.3">
      <c r="A1839" s="7">
        <v>2015</v>
      </c>
      <c r="B1839" s="7" t="s">
        <v>237</v>
      </c>
      <c r="C1839" s="7" t="s">
        <v>6</v>
      </c>
      <c r="D1839" s="8">
        <v>216174.37</v>
      </c>
      <c r="E1839">
        <f>VLOOKUP(B1839,'B. Store opening dates'!$A$6:$C$2448,2,FALSE)</f>
        <v>2001</v>
      </c>
    </row>
    <row r="1840" spans="1:5" ht="18.75" x14ac:dyDescent="0.3">
      <c r="A1840" s="7">
        <v>2014</v>
      </c>
      <c r="B1840" s="7" t="s">
        <v>237</v>
      </c>
      <c r="C1840" s="7" t="s">
        <v>6</v>
      </c>
      <c r="D1840" s="8">
        <v>152877.70000000001</v>
      </c>
      <c r="E1840">
        <f>VLOOKUP(B1840,'B. Store opening dates'!$A$6:$C$2448,2,FALSE)</f>
        <v>2001</v>
      </c>
    </row>
    <row r="1841" spans="1:5" ht="18.75" x14ac:dyDescent="0.3">
      <c r="A1841" s="7">
        <v>2015</v>
      </c>
      <c r="B1841" s="7" t="s">
        <v>237</v>
      </c>
      <c r="C1841" s="7" t="s">
        <v>7</v>
      </c>
      <c r="D1841" s="8">
        <v>163916.82999999999</v>
      </c>
      <c r="E1841">
        <f>VLOOKUP(B1841,'B. Store opening dates'!$A$6:$C$2448,2,FALSE)</f>
        <v>2001</v>
      </c>
    </row>
    <row r="1842" spans="1:5" ht="18.75" x14ac:dyDescent="0.3">
      <c r="A1842" s="7">
        <v>2014</v>
      </c>
      <c r="B1842" s="7" t="s">
        <v>237</v>
      </c>
      <c r="C1842" s="7" t="s">
        <v>7</v>
      </c>
      <c r="D1842" s="8">
        <v>171250.99</v>
      </c>
      <c r="E1842">
        <f>VLOOKUP(B1842,'B. Store opening dates'!$A$6:$C$2448,2,FALSE)</f>
        <v>2001</v>
      </c>
    </row>
    <row r="1843" spans="1:5" ht="18.75" x14ac:dyDescent="0.3">
      <c r="A1843" s="7">
        <v>2015</v>
      </c>
      <c r="B1843" s="7" t="s">
        <v>237</v>
      </c>
      <c r="C1843" s="7" t="s">
        <v>8</v>
      </c>
      <c r="D1843" s="8">
        <v>568140.99</v>
      </c>
      <c r="E1843">
        <f>VLOOKUP(B1843,'B. Store opening dates'!$A$6:$C$2448,2,FALSE)</f>
        <v>2001</v>
      </c>
    </row>
    <row r="1844" spans="1:5" ht="18.75" x14ac:dyDescent="0.3">
      <c r="A1844" s="7">
        <v>2014</v>
      </c>
      <c r="B1844" s="7" t="s">
        <v>237</v>
      </c>
      <c r="C1844" s="7" t="s">
        <v>8</v>
      </c>
      <c r="D1844" s="8">
        <v>593724.47</v>
      </c>
      <c r="E1844">
        <f>VLOOKUP(B1844,'B. Store opening dates'!$A$6:$C$2448,2,FALSE)</f>
        <v>2001</v>
      </c>
    </row>
    <row r="1845" spans="1:5" ht="18.75" x14ac:dyDescent="0.3">
      <c r="A1845" s="7">
        <v>2015</v>
      </c>
      <c r="B1845" s="7" t="s">
        <v>238</v>
      </c>
      <c r="C1845" s="7" t="s">
        <v>5</v>
      </c>
      <c r="D1845" s="8">
        <v>504145.41</v>
      </c>
      <c r="E1845">
        <f>VLOOKUP(B1845,'B. Store opening dates'!$A$6:$C$2448,2,FALSE)</f>
        <v>2001</v>
      </c>
    </row>
    <row r="1846" spans="1:5" ht="18.75" x14ac:dyDescent="0.3">
      <c r="A1846" s="7">
        <v>2014</v>
      </c>
      <c r="B1846" s="7" t="s">
        <v>238</v>
      </c>
      <c r="C1846" s="7" t="s">
        <v>5</v>
      </c>
      <c r="D1846" s="8">
        <v>549078.56999999995</v>
      </c>
      <c r="E1846">
        <f>VLOOKUP(B1846,'B. Store opening dates'!$A$6:$C$2448,2,FALSE)</f>
        <v>2001</v>
      </c>
    </row>
    <row r="1847" spans="1:5" ht="18.75" x14ac:dyDescent="0.3">
      <c r="A1847" s="7">
        <v>2015</v>
      </c>
      <c r="B1847" s="7" t="s">
        <v>238</v>
      </c>
      <c r="C1847" s="7" t="s">
        <v>6</v>
      </c>
      <c r="D1847" s="8">
        <v>322911.31</v>
      </c>
      <c r="E1847">
        <f>VLOOKUP(B1847,'B. Store opening dates'!$A$6:$C$2448,2,FALSE)</f>
        <v>2001</v>
      </c>
    </row>
    <row r="1848" spans="1:5" ht="18.75" x14ac:dyDescent="0.3">
      <c r="A1848" s="7">
        <v>2014</v>
      </c>
      <c r="B1848" s="7" t="s">
        <v>238</v>
      </c>
      <c r="C1848" s="7" t="s">
        <v>6</v>
      </c>
      <c r="D1848" s="8">
        <v>226637.53</v>
      </c>
      <c r="E1848">
        <f>VLOOKUP(B1848,'B. Store opening dates'!$A$6:$C$2448,2,FALSE)</f>
        <v>2001</v>
      </c>
    </row>
    <row r="1849" spans="1:5" ht="18.75" x14ac:dyDescent="0.3">
      <c r="A1849" s="7">
        <v>2015</v>
      </c>
      <c r="B1849" s="7" t="s">
        <v>238</v>
      </c>
      <c r="C1849" s="7" t="s">
        <v>7</v>
      </c>
      <c r="D1849" s="8">
        <v>97426.27</v>
      </c>
      <c r="E1849">
        <f>VLOOKUP(B1849,'B. Store opening dates'!$A$6:$C$2448,2,FALSE)</f>
        <v>2001</v>
      </c>
    </row>
    <row r="1850" spans="1:5" ht="18.75" x14ac:dyDescent="0.3">
      <c r="A1850" s="7">
        <v>2014</v>
      </c>
      <c r="B1850" s="7" t="s">
        <v>238</v>
      </c>
      <c r="C1850" s="7" t="s">
        <v>7</v>
      </c>
      <c r="D1850" s="8">
        <v>103104</v>
      </c>
      <c r="E1850">
        <f>VLOOKUP(B1850,'B. Store opening dates'!$A$6:$C$2448,2,FALSE)</f>
        <v>2001</v>
      </c>
    </row>
    <row r="1851" spans="1:5" ht="18.75" x14ac:dyDescent="0.3">
      <c r="A1851" s="7">
        <v>2015</v>
      </c>
      <c r="B1851" s="7" t="s">
        <v>238</v>
      </c>
      <c r="C1851" s="7" t="s">
        <v>8</v>
      </c>
      <c r="D1851" s="8">
        <v>672305.69</v>
      </c>
      <c r="E1851">
        <f>VLOOKUP(B1851,'B. Store opening dates'!$A$6:$C$2448,2,FALSE)</f>
        <v>2001</v>
      </c>
    </row>
    <row r="1852" spans="1:5" ht="18.75" x14ac:dyDescent="0.3">
      <c r="A1852" s="7">
        <v>2014</v>
      </c>
      <c r="B1852" s="7" t="s">
        <v>238</v>
      </c>
      <c r="C1852" s="7" t="s">
        <v>8</v>
      </c>
      <c r="D1852" s="8">
        <v>705685.92</v>
      </c>
      <c r="E1852">
        <f>VLOOKUP(B1852,'B. Store opening dates'!$A$6:$C$2448,2,FALSE)</f>
        <v>2001</v>
      </c>
    </row>
    <row r="1853" spans="1:5" ht="18.75" x14ac:dyDescent="0.3">
      <c r="A1853" s="7">
        <v>2015</v>
      </c>
      <c r="B1853" s="7" t="s">
        <v>239</v>
      </c>
      <c r="C1853" s="7" t="s">
        <v>5</v>
      </c>
      <c r="D1853" s="8">
        <v>734900.83</v>
      </c>
      <c r="E1853">
        <f>VLOOKUP(B1853,'B. Store opening dates'!$A$6:$C$2448,2,FALSE)</f>
        <v>2001</v>
      </c>
    </row>
    <row r="1854" spans="1:5" ht="18.75" x14ac:dyDescent="0.3">
      <c r="A1854" s="7">
        <v>2014</v>
      </c>
      <c r="B1854" s="7" t="s">
        <v>239</v>
      </c>
      <c r="C1854" s="7" t="s">
        <v>5</v>
      </c>
      <c r="D1854" s="8">
        <v>806179.69</v>
      </c>
      <c r="E1854">
        <f>VLOOKUP(B1854,'B. Store opening dates'!$A$6:$C$2448,2,FALSE)</f>
        <v>2001</v>
      </c>
    </row>
    <row r="1855" spans="1:5" ht="18.75" x14ac:dyDescent="0.3">
      <c r="A1855" s="7">
        <v>2015</v>
      </c>
      <c r="B1855" s="7" t="s">
        <v>239</v>
      </c>
      <c r="C1855" s="7" t="s">
        <v>6</v>
      </c>
      <c r="D1855" s="8">
        <v>479549.09</v>
      </c>
      <c r="E1855">
        <f>VLOOKUP(B1855,'B. Store opening dates'!$A$6:$C$2448,2,FALSE)</f>
        <v>2001</v>
      </c>
    </row>
    <row r="1856" spans="1:5" ht="18.75" x14ac:dyDescent="0.3">
      <c r="A1856" s="7">
        <v>2014</v>
      </c>
      <c r="B1856" s="7" t="s">
        <v>239</v>
      </c>
      <c r="C1856" s="7" t="s">
        <v>6</v>
      </c>
      <c r="D1856" s="8">
        <v>355983.34</v>
      </c>
      <c r="E1856">
        <f>VLOOKUP(B1856,'B. Store opening dates'!$A$6:$C$2448,2,FALSE)</f>
        <v>2001</v>
      </c>
    </row>
    <row r="1857" spans="1:5" ht="18.75" x14ac:dyDescent="0.3">
      <c r="A1857" s="7">
        <v>2015</v>
      </c>
      <c r="B1857" s="7" t="s">
        <v>239</v>
      </c>
      <c r="C1857" s="7" t="s">
        <v>7</v>
      </c>
      <c r="D1857" s="8">
        <v>223453.42</v>
      </c>
      <c r="E1857">
        <f>VLOOKUP(B1857,'B. Store opening dates'!$A$6:$C$2448,2,FALSE)</f>
        <v>2001</v>
      </c>
    </row>
    <row r="1858" spans="1:5" ht="18.75" x14ac:dyDescent="0.3">
      <c r="A1858" s="7">
        <v>2014</v>
      </c>
      <c r="B1858" s="7" t="s">
        <v>239</v>
      </c>
      <c r="C1858" s="7" t="s">
        <v>7</v>
      </c>
      <c r="D1858" s="8">
        <v>235704.72</v>
      </c>
      <c r="E1858">
        <f>VLOOKUP(B1858,'B. Store opening dates'!$A$6:$C$2448,2,FALSE)</f>
        <v>2001</v>
      </c>
    </row>
    <row r="1859" spans="1:5" ht="18.75" x14ac:dyDescent="0.3">
      <c r="A1859" s="7">
        <v>2015</v>
      </c>
      <c r="B1859" s="7" t="s">
        <v>239</v>
      </c>
      <c r="C1859" s="7" t="s">
        <v>8</v>
      </c>
      <c r="D1859" s="8">
        <v>494976.12</v>
      </c>
      <c r="E1859">
        <f>VLOOKUP(B1859,'B. Store opening dates'!$A$6:$C$2448,2,FALSE)</f>
        <v>2001</v>
      </c>
    </row>
    <row r="1860" spans="1:5" ht="18.75" x14ac:dyDescent="0.3">
      <c r="A1860" s="7">
        <v>2014</v>
      </c>
      <c r="B1860" s="7" t="s">
        <v>239</v>
      </c>
      <c r="C1860" s="7" t="s">
        <v>8</v>
      </c>
      <c r="D1860" s="8">
        <v>514773.67</v>
      </c>
      <c r="E1860">
        <f>VLOOKUP(B1860,'B. Store opening dates'!$A$6:$C$2448,2,FALSE)</f>
        <v>2001</v>
      </c>
    </row>
    <row r="1861" spans="1:5" ht="18.75" x14ac:dyDescent="0.3">
      <c r="A1861" s="7">
        <v>2015</v>
      </c>
      <c r="B1861" s="7" t="s">
        <v>240</v>
      </c>
      <c r="C1861" s="7" t="s">
        <v>5</v>
      </c>
      <c r="D1861" s="8">
        <v>871446.94</v>
      </c>
      <c r="E1861">
        <f>VLOOKUP(B1861,'B. Store opening dates'!$A$6:$C$2448,2,FALSE)</f>
        <v>2001</v>
      </c>
    </row>
    <row r="1862" spans="1:5" ht="18.75" x14ac:dyDescent="0.3">
      <c r="A1862" s="7">
        <v>2014</v>
      </c>
      <c r="B1862" s="7" t="s">
        <v>240</v>
      </c>
      <c r="C1862" s="7" t="s">
        <v>5</v>
      </c>
      <c r="D1862" s="8">
        <v>963751.75</v>
      </c>
      <c r="E1862">
        <f>VLOOKUP(B1862,'B. Store opening dates'!$A$6:$C$2448,2,FALSE)</f>
        <v>2001</v>
      </c>
    </row>
    <row r="1863" spans="1:5" ht="18.75" x14ac:dyDescent="0.3">
      <c r="A1863" s="7">
        <v>2015</v>
      </c>
      <c r="B1863" s="7" t="s">
        <v>240</v>
      </c>
      <c r="C1863" s="7" t="s">
        <v>6</v>
      </c>
      <c r="D1863" s="8">
        <v>442293.91</v>
      </c>
      <c r="E1863">
        <f>VLOOKUP(B1863,'B. Store opening dates'!$A$6:$C$2448,2,FALSE)</f>
        <v>2001</v>
      </c>
    </row>
    <row r="1864" spans="1:5" ht="18.75" x14ac:dyDescent="0.3">
      <c r="A1864" s="7">
        <v>2014</v>
      </c>
      <c r="B1864" s="7" t="s">
        <v>240</v>
      </c>
      <c r="C1864" s="7" t="s">
        <v>6</v>
      </c>
      <c r="D1864" s="8">
        <v>312375.59000000003</v>
      </c>
      <c r="E1864">
        <f>VLOOKUP(B1864,'B. Store opening dates'!$A$6:$C$2448,2,FALSE)</f>
        <v>2001</v>
      </c>
    </row>
    <row r="1865" spans="1:5" ht="18.75" x14ac:dyDescent="0.3">
      <c r="A1865" s="7">
        <v>2015</v>
      </c>
      <c r="B1865" s="7" t="s">
        <v>240</v>
      </c>
      <c r="C1865" s="7" t="s">
        <v>7</v>
      </c>
      <c r="D1865" s="8">
        <v>160318.65</v>
      </c>
      <c r="E1865">
        <f>VLOOKUP(B1865,'B. Store opening dates'!$A$6:$C$2448,2,FALSE)</f>
        <v>2001</v>
      </c>
    </row>
    <row r="1866" spans="1:5" ht="18.75" x14ac:dyDescent="0.3">
      <c r="A1866" s="7">
        <v>2014</v>
      </c>
      <c r="B1866" s="7" t="s">
        <v>240</v>
      </c>
      <c r="C1866" s="7" t="s">
        <v>7</v>
      </c>
      <c r="D1866" s="8">
        <v>167771.79999999999</v>
      </c>
      <c r="E1866">
        <f>VLOOKUP(B1866,'B. Store opening dates'!$A$6:$C$2448,2,FALSE)</f>
        <v>2001</v>
      </c>
    </row>
    <row r="1867" spans="1:5" ht="18.75" x14ac:dyDescent="0.3">
      <c r="A1867" s="7">
        <v>2015</v>
      </c>
      <c r="B1867" s="7" t="s">
        <v>240</v>
      </c>
      <c r="C1867" s="7" t="s">
        <v>8</v>
      </c>
      <c r="D1867" s="8">
        <v>720969.79</v>
      </c>
      <c r="E1867">
        <f>VLOOKUP(B1867,'B. Store opening dates'!$A$6:$C$2448,2,FALSE)</f>
        <v>2001</v>
      </c>
    </row>
    <row r="1868" spans="1:5" ht="18.75" x14ac:dyDescent="0.3">
      <c r="A1868" s="7">
        <v>2014</v>
      </c>
      <c r="B1868" s="7" t="s">
        <v>240</v>
      </c>
      <c r="C1868" s="7" t="s">
        <v>8</v>
      </c>
      <c r="D1868" s="8">
        <v>745799.62</v>
      </c>
      <c r="E1868">
        <f>VLOOKUP(B1868,'B. Store opening dates'!$A$6:$C$2448,2,FALSE)</f>
        <v>2001</v>
      </c>
    </row>
    <row r="1869" spans="1:5" ht="18.75" x14ac:dyDescent="0.3">
      <c r="A1869" s="7">
        <v>2015</v>
      </c>
      <c r="B1869" s="7" t="s">
        <v>241</v>
      </c>
      <c r="C1869" s="7" t="s">
        <v>5</v>
      </c>
      <c r="D1869" s="8">
        <v>707763.81</v>
      </c>
      <c r="E1869">
        <f>VLOOKUP(B1869,'B. Store opening dates'!$A$6:$C$2448,2,FALSE)</f>
        <v>2001</v>
      </c>
    </row>
    <row r="1870" spans="1:5" ht="18.75" x14ac:dyDescent="0.3">
      <c r="A1870" s="7">
        <v>2014</v>
      </c>
      <c r="B1870" s="7" t="s">
        <v>241</v>
      </c>
      <c r="C1870" s="7" t="s">
        <v>5</v>
      </c>
      <c r="D1870" s="8">
        <v>775708.13</v>
      </c>
      <c r="E1870">
        <f>VLOOKUP(B1870,'B. Store opening dates'!$A$6:$C$2448,2,FALSE)</f>
        <v>2001</v>
      </c>
    </row>
    <row r="1871" spans="1:5" ht="18.75" x14ac:dyDescent="0.3">
      <c r="A1871" s="7">
        <v>2015</v>
      </c>
      <c r="B1871" s="7" t="s">
        <v>241</v>
      </c>
      <c r="C1871" s="7" t="s">
        <v>6</v>
      </c>
      <c r="D1871" s="8">
        <v>562858.59</v>
      </c>
      <c r="E1871">
        <f>VLOOKUP(B1871,'B. Store opening dates'!$A$6:$C$2448,2,FALSE)</f>
        <v>2001</v>
      </c>
    </row>
    <row r="1872" spans="1:5" ht="18.75" x14ac:dyDescent="0.3">
      <c r="A1872" s="7">
        <v>2014</v>
      </c>
      <c r="B1872" s="7" t="s">
        <v>241</v>
      </c>
      <c r="C1872" s="7" t="s">
        <v>6</v>
      </c>
      <c r="D1872" s="8">
        <v>392294.67</v>
      </c>
      <c r="E1872">
        <f>VLOOKUP(B1872,'B. Store opening dates'!$A$6:$C$2448,2,FALSE)</f>
        <v>2001</v>
      </c>
    </row>
    <row r="1873" spans="1:5" ht="18.75" x14ac:dyDescent="0.3">
      <c r="A1873" s="7">
        <v>2015</v>
      </c>
      <c r="B1873" s="7" t="s">
        <v>241</v>
      </c>
      <c r="C1873" s="7" t="s">
        <v>7</v>
      </c>
      <c r="D1873" s="8">
        <v>222213.24</v>
      </c>
      <c r="E1873">
        <f>VLOOKUP(B1873,'B. Store opening dates'!$A$6:$C$2448,2,FALSE)</f>
        <v>2001</v>
      </c>
    </row>
    <row r="1874" spans="1:5" ht="18.75" x14ac:dyDescent="0.3">
      <c r="A1874" s="7">
        <v>2014</v>
      </c>
      <c r="B1874" s="7" t="s">
        <v>241</v>
      </c>
      <c r="C1874" s="7" t="s">
        <v>7</v>
      </c>
      <c r="D1874" s="8">
        <v>233849.67</v>
      </c>
      <c r="E1874">
        <f>VLOOKUP(B1874,'B. Store opening dates'!$A$6:$C$2448,2,FALSE)</f>
        <v>2001</v>
      </c>
    </row>
    <row r="1875" spans="1:5" ht="18.75" x14ac:dyDescent="0.3">
      <c r="A1875" s="7">
        <v>2015</v>
      </c>
      <c r="B1875" s="7" t="s">
        <v>241</v>
      </c>
      <c r="C1875" s="7" t="s">
        <v>8</v>
      </c>
      <c r="D1875" s="8">
        <v>478073.05</v>
      </c>
      <c r="E1875">
        <f>VLOOKUP(B1875,'B. Store opening dates'!$A$6:$C$2448,2,FALSE)</f>
        <v>2001</v>
      </c>
    </row>
    <row r="1876" spans="1:5" ht="18.75" x14ac:dyDescent="0.3">
      <c r="A1876" s="7">
        <v>2014</v>
      </c>
      <c r="B1876" s="7" t="s">
        <v>241</v>
      </c>
      <c r="C1876" s="7" t="s">
        <v>8</v>
      </c>
      <c r="D1876" s="8">
        <v>499175.95</v>
      </c>
      <c r="E1876">
        <f>VLOOKUP(B1876,'B. Store opening dates'!$A$6:$C$2448,2,FALSE)</f>
        <v>2001</v>
      </c>
    </row>
    <row r="1877" spans="1:5" ht="18.75" x14ac:dyDescent="0.3">
      <c r="A1877" s="7">
        <v>2015</v>
      </c>
      <c r="B1877" s="7" t="s">
        <v>242</v>
      </c>
      <c r="C1877" s="7" t="s">
        <v>5</v>
      </c>
      <c r="D1877" s="8">
        <v>752299.86</v>
      </c>
      <c r="E1877">
        <f>VLOOKUP(B1877,'B. Store opening dates'!$A$6:$C$2448,2,FALSE)</f>
        <v>2001</v>
      </c>
    </row>
    <row r="1878" spans="1:5" ht="18.75" x14ac:dyDescent="0.3">
      <c r="A1878" s="7">
        <v>2014</v>
      </c>
      <c r="B1878" s="7" t="s">
        <v>242</v>
      </c>
      <c r="C1878" s="7" t="s">
        <v>5</v>
      </c>
      <c r="D1878" s="8">
        <v>820651.74</v>
      </c>
      <c r="E1878">
        <f>VLOOKUP(B1878,'B. Store opening dates'!$A$6:$C$2448,2,FALSE)</f>
        <v>2001</v>
      </c>
    </row>
    <row r="1879" spans="1:5" ht="18.75" x14ac:dyDescent="0.3">
      <c r="A1879" s="7">
        <v>2015</v>
      </c>
      <c r="B1879" s="7" t="s">
        <v>242</v>
      </c>
      <c r="C1879" s="7" t="s">
        <v>6</v>
      </c>
      <c r="D1879" s="8">
        <v>290865.03000000003</v>
      </c>
      <c r="E1879">
        <f>VLOOKUP(B1879,'B. Store opening dates'!$A$6:$C$2448,2,FALSE)</f>
        <v>2001</v>
      </c>
    </row>
    <row r="1880" spans="1:5" ht="18.75" x14ac:dyDescent="0.3">
      <c r="A1880" s="7">
        <v>2014</v>
      </c>
      <c r="B1880" s="7" t="s">
        <v>242</v>
      </c>
      <c r="C1880" s="7" t="s">
        <v>6</v>
      </c>
      <c r="D1880" s="8">
        <v>204102.88</v>
      </c>
      <c r="E1880">
        <f>VLOOKUP(B1880,'B. Store opening dates'!$A$6:$C$2448,2,FALSE)</f>
        <v>2001</v>
      </c>
    </row>
    <row r="1881" spans="1:5" ht="18.75" x14ac:dyDescent="0.3">
      <c r="A1881" s="7">
        <v>2015</v>
      </c>
      <c r="B1881" s="7" t="s">
        <v>242</v>
      </c>
      <c r="C1881" s="7" t="s">
        <v>7</v>
      </c>
      <c r="D1881" s="8">
        <v>68666.399999999994</v>
      </c>
      <c r="E1881">
        <f>VLOOKUP(B1881,'B. Store opening dates'!$A$6:$C$2448,2,FALSE)</f>
        <v>2001</v>
      </c>
    </row>
    <row r="1882" spans="1:5" ht="18.75" x14ac:dyDescent="0.3">
      <c r="A1882" s="7">
        <v>2014</v>
      </c>
      <c r="B1882" s="7" t="s">
        <v>242</v>
      </c>
      <c r="C1882" s="7" t="s">
        <v>7</v>
      </c>
      <c r="D1882" s="8">
        <v>72887.53</v>
      </c>
      <c r="E1882">
        <f>VLOOKUP(B1882,'B. Store opening dates'!$A$6:$C$2448,2,FALSE)</f>
        <v>2001</v>
      </c>
    </row>
    <row r="1883" spans="1:5" ht="18.75" x14ac:dyDescent="0.3">
      <c r="A1883" s="7">
        <v>2015</v>
      </c>
      <c r="B1883" s="7" t="s">
        <v>242</v>
      </c>
      <c r="C1883" s="7" t="s">
        <v>8</v>
      </c>
      <c r="D1883" s="8">
        <v>682382.92</v>
      </c>
      <c r="E1883">
        <f>VLOOKUP(B1883,'B. Store opening dates'!$A$6:$C$2448,2,FALSE)</f>
        <v>2001</v>
      </c>
    </row>
    <row r="1884" spans="1:5" ht="18.75" x14ac:dyDescent="0.3">
      <c r="A1884" s="7">
        <v>2014</v>
      </c>
      <c r="B1884" s="7" t="s">
        <v>242</v>
      </c>
      <c r="C1884" s="7" t="s">
        <v>8</v>
      </c>
      <c r="D1884" s="8">
        <v>706315.65</v>
      </c>
      <c r="E1884">
        <f>VLOOKUP(B1884,'B. Store opening dates'!$A$6:$C$2448,2,FALSE)</f>
        <v>2001</v>
      </c>
    </row>
    <row r="1885" spans="1:5" ht="18.75" x14ac:dyDescent="0.3">
      <c r="A1885" s="7">
        <v>2015</v>
      </c>
      <c r="B1885" s="7" t="s">
        <v>243</v>
      </c>
      <c r="C1885" s="7" t="s">
        <v>5</v>
      </c>
      <c r="D1885" s="8">
        <v>861694.53</v>
      </c>
      <c r="E1885">
        <f>VLOOKUP(B1885,'B. Store opening dates'!$A$6:$C$2448,2,FALSE)</f>
        <v>2001</v>
      </c>
    </row>
    <row r="1886" spans="1:5" ht="18.75" x14ac:dyDescent="0.3">
      <c r="A1886" s="7">
        <v>2014</v>
      </c>
      <c r="B1886" s="7" t="s">
        <v>243</v>
      </c>
      <c r="C1886" s="7" t="s">
        <v>5</v>
      </c>
      <c r="D1886" s="8">
        <v>949026.49</v>
      </c>
      <c r="E1886">
        <f>VLOOKUP(B1886,'B. Store opening dates'!$A$6:$C$2448,2,FALSE)</f>
        <v>2001</v>
      </c>
    </row>
    <row r="1887" spans="1:5" ht="18.75" x14ac:dyDescent="0.3">
      <c r="A1887" s="7">
        <v>2015</v>
      </c>
      <c r="B1887" s="7" t="s">
        <v>243</v>
      </c>
      <c r="C1887" s="7" t="s">
        <v>6</v>
      </c>
      <c r="D1887" s="8">
        <v>362244.21</v>
      </c>
      <c r="E1887">
        <f>VLOOKUP(B1887,'B. Store opening dates'!$A$6:$C$2448,2,FALSE)</f>
        <v>2001</v>
      </c>
    </row>
    <row r="1888" spans="1:5" ht="18.75" x14ac:dyDescent="0.3">
      <c r="A1888" s="7">
        <v>2014</v>
      </c>
      <c r="B1888" s="7" t="s">
        <v>243</v>
      </c>
      <c r="C1888" s="7" t="s">
        <v>6</v>
      </c>
      <c r="D1888" s="8">
        <v>257809.23</v>
      </c>
      <c r="E1888">
        <f>VLOOKUP(B1888,'B. Store opening dates'!$A$6:$C$2448,2,FALSE)</f>
        <v>2001</v>
      </c>
    </row>
    <row r="1889" spans="1:5" ht="18.75" x14ac:dyDescent="0.3">
      <c r="A1889" s="7">
        <v>2015</v>
      </c>
      <c r="B1889" s="7" t="s">
        <v>243</v>
      </c>
      <c r="C1889" s="7" t="s">
        <v>7</v>
      </c>
      <c r="D1889" s="8">
        <v>127110</v>
      </c>
      <c r="E1889">
        <f>VLOOKUP(B1889,'B. Store opening dates'!$A$6:$C$2448,2,FALSE)</f>
        <v>2001</v>
      </c>
    </row>
    <row r="1890" spans="1:5" ht="18.75" x14ac:dyDescent="0.3">
      <c r="A1890" s="7">
        <v>2014</v>
      </c>
      <c r="B1890" s="7" t="s">
        <v>243</v>
      </c>
      <c r="C1890" s="7" t="s">
        <v>7</v>
      </c>
      <c r="D1890" s="8">
        <v>135101.98000000001</v>
      </c>
      <c r="E1890">
        <f>VLOOKUP(B1890,'B. Store opening dates'!$A$6:$C$2448,2,FALSE)</f>
        <v>2001</v>
      </c>
    </row>
    <row r="1891" spans="1:5" ht="18.75" x14ac:dyDescent="0.3">
      <c r="A1891" s="7">
        <v>2015</v>
      </c>
      <c r="B1891" s="7" t="s">
        <v>243</v>
      </c>
      <c r="C1891" s="7" t="s">
        <v>8</v>
      </c>
      <c r="D1891" s="8">
        <v>658647.28</v>
      </c>
      <c r="E1891">
        <f>VLOOKUP(B1891,'B. Store opening dates'!$A$6:$C$2448,2,FALSE)</f>
        <v>2001</v>
      </c>
    </row>
    <row r="1892" spans="1:5" ht="18.75" x14ac:dyDescent="0.3">
      <c r="A1892" s="7">
        <v>2014</v>
      </c>
      <c r="B1892" s="7" t="s">
        <v>243</v>
      </c>
      <c r="C1892" s="7" t="s">
        <v>8</v>
      </c>
      <c r="D1892" s="8">
        <v>680762.86</v>
      </c>
      <c r="E1892">
        <f>VLOOKUP(B1892,'B. Store opening dates'!$A$6:$C$2448,2,FALSE)</f>
        <v>2001</v>
      </c>
    </row>
    <row r="1893" spans="1:5" ht="18.75" x14ac:dyDescent="0.3">
      <c r="A1893" s="7">
        <v>2015</v>
      </c>
      <c r="B1893" s="7" t="s">
        <v>244</v>
      </c>
      <c r="C1893" s="7" t="s">
        <v>5</v>
      </c>
      <c r="D1893" s="8">
        <v>912820.89</v>
      </c>
      <c r="E1893">
        <f>VLOOKUP(B1893,'B. Store opening dates'!$A$6:$C$2448,2,FALSE)</f>
        <v>2001</v>
      </c>
    </row>
    <row r="1894" spans="1:5" ht="18.75" x14ac:dyDescent="0.3">
      <c r="A1894" s="7">
        <v>2014</v>
      </c>
      <c r="B1894" s="7" t="s">
        <v>244</v>
      </c>
      <c r="C1894" s="7" t="s">
        <v>5</v>
      </c>
      <c r="D1894" s="8">
        <v>995577.66</v>
      </c>
      <c r="E1894">
        <f>VLOOKUP(B1894,'B. Store opening dates'!$A$6:$C$2448,2,FALSE)</f>
        <v>2001</v>
      </c>
    </row>
    <row r="1895" spans="1:5" ht="18.75" x14ac:dyDescent="0.3">
      <c r="A1895" s="7">
        <v>2015</v>
      </c>
      <c r="B1895" s="7" t="s">
        <v>244</v>
      </c>
      <c r="C1895" s="7" t="s">
        <v>6</v>
      </c>
      <c r="D1895" s="8">
        <v>506613.78</v>
      </c>
      <c r="E1895">
        <f>VLOOKUP(B1895,'B. Store opening dates'!$A$6:$C$2448,2,FALSE)</f>
        <v>2001</v>
      </c>
    </row>
    <row r="1896" spans="1:5" ht="18.75" x14ac:dyDescent="0.3">
      <c r="A1896" s="7">
        <v>2014</v>
      </c>
      <c r="B1896" s="7" t="s">
        <v>244</v>
      </c>
      <c r="C1896" s="7" t="s">
        <v>6</v>
      </c>
      <c r="D1896" s="8">
        <v>350200.19</v>
      </c>
      <c r="E1896">
        <f>VLOOKUP(B1896,'B. Store opening dates'!$A$6:$C$2448,2,FALSE)</f>
        <v>2001</v>
      </c>
    </row>
    <row r="1897" spans="1:5" ht="18.75" x14ac:dyDescent="0.3">
      <c r="A1897" s="7">
        <v>2015</v>
      </c>
      <c r="B1897" s="7" t="s">
        <v>244</v>
      </c>
      <c r="C1897" s="7" t="s">
        <v>7</v>
      </c>
      <c r="D1897" s="8">
        <v>143809.31</v>
      </c>
      <c r="E1897">
        <f>VLOOKUP(B1897,'B. Store opening dates'!$A$6:$C$2448,2,FALSE)</f>
        <v>2001</v>
      </c>
    </row>
    <row r="1898" spans="1:5" ht="18.75" x14ac:dyDescent="0.3">
      <c r="A1898" s="7">
        <v>2014</v>
      </c>
      <c r="B1898" s="7" t="s">
        <v>244</v>
      </c>
      <c r="C1898" s="7" t="s">
        <v>7</v>
      </c>
      <c r="D1898" s="8">
        <v>152178.16</v>
      </c>
      <c r="E1898">
        <f>VLOOKUP(B1898,'B. Store opening dates'!$A$6:$C$2448,2,FALSE)</f>
        <v>2001</v>
      </c>
    </row>
    <row r="1899" spans="1:5" ht="18.75" x14ac:dyDescent="0.3">
      <c r="A1899" s="7">
        <v>2015</v>
      </c>
      <c r="B1899" s="7" t="s">
        <v>244</v>
      </c>
      <c r="C1899" s="7" t="s">
        <v>8</v>
      </c>
      <c r="D1899" s="8">
        <v>667383.14</v>
      </c>
      <c r="E1899">
        <f>VLOOKUP(B1899,'B. Store opening dates'!$A$6:$C$2448,2,FALSE)</f>
        <v>2001</v>
      </c>
    </row>
    <row r="1900" spans="1:5" ht="18.75" x14ac:dyDescent="0.3">
      <c r="A1900" s="7">
        <v>2014</v>
      </c>
      <c r="B1900" s="7" t="s">
        <v>244</v>
      </c>
      <c r="C1900" s="7" t="s">
        <v>8</v>
      </c>
      <c r="D1900" s="8">
        <v>691999.95</v>
      </c>
      <c r="E1900">
        <f>VLOOKUP(B1900,'B. Store opening dates'!$A$6:$C$2448,2,FALSE)</f>
        <v>2001</v>
      </c>
    </row>
    <row r="1901" spans="1:5" ht="18.75" x14ac:dyDescent="0.3">
      <c r="A1901" s="7">
        <v>2015</v>
      </c>
      <c r="B1901" s="7" t="s">
        <v>245</v>
      </c>
      <c r="C1901" s="7" t="s">
        <v>5</v>
      </c>
      <c r="D1901" s="8">
        <v>743248.68</v>
      </c>
      <c r="E1901">
        <f>VLOOKUP(B1901,'B. Store opening dates'!$A$6:$C$2448,2,FALSE)</f>
        <v>2001</v>
      </c>
    </row>
    <row r="1902" spans="1:5" ht="18.75" x14ac:dyDescent="0.3">
      <c r="A1902" s="7">
        <v>2014</v>
      </c>
      <c r="B1902" s="7" t="s">
        <v>245</v>
      </c>
      <c r="C1902" s="7" t="s">
        <v>5</v>
      </c>
      <c r="D1902" s="8">
        <v>817694.6</v>
      </c>
      <c r="E1902">
        <f>VLOOKUP(B1902,'B. Store opening dates'!$A$6:$C$2448,2,FALSE)</f>
        <v>2001</v>
      </c>
    </row>
    <row r="1903" spans="1:5" ht="18.75" x14ac:dyDescent="0.3">
      <c r="A1903" s="7">
        <v>2015</v>
      </c>
      <c r="B1903" s="7" t="s">
        <v>245</v>
      </c>
      <c r="C1903" s="7" t="s">
        <v>6</v>
      </c>
      <c r="D1903" s="8">
        <v>318440.56</v>
      </c>
      <c r="E1903">
        <f>VLOOKUP(B1903,'B. Store opening dates'!$A$6:$C$2448,2,FALSE)</f>
        <v>2001</v>
      </c>
    </row>
    <row r="1904" spans="1:5" ht="18.75" x14ac:dyDescent="0.3">
      <c r="A1904" s="7">
        <v>2014</v>
      </c>
      <c r="B1904" s="7" t="s">
        <v>245</v>
      </c>
      <c r="C1904" s="7" t="s">
        <v>6</v>
      </c>
      <c r="D1904" s="8">
        <v>231722.41</v>
      </c>
      <c r="E1904">
        <f>VLOOKUP(B1904,'B. Store opening dates'!$A$6:$C$2448,2,FALSE)</f>
        <v>2001</v>
      </c>
    </row>
    <row r="1905" spans="1:5" ht="18.75" x14ac:dyDescent="0.3">
      <c r="A1905" s="7">
        <v>2015</v>
      </c>
      <c r="B1905" s="7" t="s">
        <v>245</v>
      </c>
      <c r="C1905" s="7" t="s">
        <v>7</v>
      </c>
      <c r="D1905" s="8">
        <v>123477.18</v>
      </c>
      <c r="E1905">
        <f>VLOOKUP(B1905,'B. Store opening dates'!$A$6:$C$2448,2,FALSE)</f>
        <v>2001</v>
      </c>
    </row>
    <row r="1906" spans="1:5" ht="18.75" x14ac:dyDescent="0.3">
      <c r="A1906" s="7">
        <v>2014</v>
      </c>
      <c r="B1906" s="7" t="s">
        <v>245</v>
      </c>
      <c r="C1906" s="7" t="s">
        <v>7</v>
      </c>
      <c r="D1906" s="8">
        <v>131404.19</v>
      </c>
      <c r="E1906">
        <f>VLOOKUP(B1906,'B. Store opening dates'!$A$6:$C$2448,2,FALSE)</f>
        <v>2001</v>
      </c>
    </row>
    <row r="1907" spans="1:5" ht="18.75" x14ac:dyDescent="0.3">
      <c r="A1907" s="7">
        <v>2015</v>
      </c>
      <c r="B1907" s="7" t="s">
        <v>245</v>
      </c>
      <c r="C1907" s="7" t="s">
        <v>8</v>
      </c>
      <c r="D1907" s="8">
        <v>428894.25</v>
      </c>
      <c r="E1907">
        <f>VLOOKUP(B1907,'B. Store opening dates'!$A$6:$C$2448,2,FALSE)</f>
        <v>2001</v>
      </c>
    </row>
    <row r="1908" spans="1:5" ht="18.75" x14ac:dyDescent="0.3">
      <c r="A1908" s="7">
        <v>2014</v>
      </c>
      <c r="B1908" s="7" t="s">
        <v>245</v>
      </c>
      <c r="C1908" s="7" t="s">
        <v>8</v>
      </c>
      <c r="D1908" s="8">
        <v>444015.9</v>
      </c>
      <c r="E1908">
        <f>VLOOKUP(B1908,'B. Store opening dates'!$A$6:$C$2448,2,FALSE)</f>
        <v>2001</v>
      </c>
    </row>
    <row r="1909" spans="1:5" ht="18.75" x14ac:dyDescent="0.3">
      <c r="A1909" s="7">
        <v>2015</v>
      </c>
      <c r="B1909" s="7" t="s">
        <v>246</v>
      </c>
      <c r="C1909" s="7" t="s">
        <v>5</v>
      </c>
      <c r="D1909" s="8">
        <v>735743.87</v>
      </c>
      <c r="E1909">
        <f>VLOOKUP(B1909,'B. Store opening dates'!$A$6:$C$2448,2,FALSE)</f>
        <v>2001</v>
      </c>
    </row>
    <row r="1910" spans="1:5" ht="18.75" x14ac:dyDescent="0.3">
      <c r="A1910" s="7">
        <v>2014</v>
      </c>
      <c r="B1910" s="7" t="s">
        <v>246</v>
      </c>
      <c r="C1910" s="7" t="s">
        <v>5</v>
      </c>
      <c r="D1910" s="8">
        <v>808817.07</v>
      </c>
      <c r="E1910">
        <f>VLOOKUP(B1910,'B. Store opening dates'!$A$6:$C$2448,2,FALSE)</f>
        <v>2001</v>
      </c>
    </row>
    <row r="1911" spans="1:5" ht="18.75" x14ac:dyDescent="0.3">
      <c r="A1911" s="7">
        <v>2015</v>
      </c>
      <c r="B1911" s="7" t="s">
        <v>246</v>
      </c>
      <c r="C1911" s="7" t="s">
        <v>6</v>
      </c>
      <c r="D1911" s="8">
        <v>375688.52</v>
      </c>
      <c r="E1911">
        <f>VLOOKUP(B1911,'B. Store opening dates'!$A$6:$C$2448,2,FALSE)</f>
        <v>2001</v>
      </c>
    </row>
    <row r="1912" spans="1:5" ht="18.75" x14ac:dyDescent="0.3">
      <c r="A1912" s="7">
        <v>2014</v>
      </c>
      <c r="B1912" s="7" t="s">
        <v>246</v>
      </c>
      <c r="C1912" s="7" t="s">
        <v>6</v>
      </c>
      <c r="D1912" s="8">
        <v>270719.02</v>
      </c>
      <c r="E1912">
        <f>VLOOKUP(B1912,'B. Store opening dates'!$A$6:$C$2448,2,FALSE)</f>
        <v>2001</v>
      </c>
    </row>
    <row r="1913" spans="1:5" ht="18.75" x14ac:dyDescent="0.3">
      <c r="A1913" s="7">
        <v>2015</v>
      </c>
      <c r="B1913" s="7" t="s">
        <v>246</v>
      </c>
      <c r="C1913" s="7" t="s">
        <v>7</v>
      </c>
      <c r="D1913" s="8">
        <v>190356.34</v>
      </c>
      <c r="E1913">
        <f>VLOOKUP(B1913,'B. Store opening dates'!$A$6:$C$2448,2,FALSE)</f>
        <v>2001</v>
      </c>
    </row>
    <row r="1914" spans="1:5" ht="18.75" x14ac:dyDescent="0.3">
      <c r="A1914" s="7">
        <v>2014</v>
      </c>
      <c r="B1914" s="7" t="s">
        <v>246</v>
      </c>
      <c r="C1914" s="7" t="s">
        <v>7</v>
      </c>
      <c r="D1914" s="8">
        <v>201139.96</v>
      </c>
      <c r="E1914">
        <f>VLOOKUP(B1914,'B. Store opening dates'!$A$6:$C$2448,2,FALSE)</f>
        <v>2001</v>
      </c>
    </row>
    <row r="1915" spans="1:5" ht="18.75" x14ac:dyDescent="0.3">
      <c r="A1915" s="7">
        <v>2015</v>
      </c>
      <c r="B1915" s="7" t="s">
        <v>246</v>
      </c>
      <c r="C1915" s="7" t="s">
        <v>8</v>
      </c>
      <c r="D1915" s="8">
        <v>534409.93000000005</v>
      </c>
      <c r="E1915">
        <f>VLOOKUP(B1915,'B. Store opening dates'!$A$6:$C$2448,2,FALSE)</f>
        <v>2001</v>
      </c>
    </row>
    <row r="1916" spans="1:5" ht="18.75" x14ac:dyDescent="0.3">
      <c r="A1916" s="7">
        <v>2014</v>
      </c>
      <c r="B1916" s="7" t="s">
        <v>246</v>
      </c>
      <c r="C1916" s="7" t="s">
        <v>8</v>
      </c>
      <c r="D1916" s="8">
        <v>550052.52</v>
      </c>
      <c r="E1916">
        <f>VLOOKUP(B1916,'B. Store opening dates'!$A$6:$C$2448,2,FALSE)</f>
        <v>2001</v>
      </c>
    </row>
    <row r="1917" spans="1:5" ht="18.75" x14ac:dyDescent="0.3">
      <c r="A1917" s="7">
        <v>2015</v>
      </c>
      <c r="B1917" s="7" t="s">
        <v>247</v>
      </c>
      <c r="C1917" s="7" t="s">
        <v>5</v>
      </c>
      <c r="D1917" s="8">
        <v>886910.03</v>
      </c>
      <c r="E1917">
        <f>VLOOKUP(B1917,'B. Store opening dates'!$A$6:$C$2448,2,FALSE)</f>
        <v>2001</v>
      </c>
    </row>
    <row r="1918" spans="1:5" ht="18.75" x14ac:dyDescent="0.3">
      <c r="A1918" s="7">
        <v>2014</v>
      </c>
      <c r="B1918" s="7" t="s">
        <v>247</v>
      </c>
      <c r="C1918" s="7" t="s">
        <v>5</v>
      </c>
      <c r="D1918" s="8">
        <v>966967.72</v>
      </c>
      <c r="E1918">
        <f>VLOOKUP(B1918,'B. Store opening dates'!$A$6:$C$2448,2,FALSE)</f>
        <v>2001</v>
      </c>
    </row>
    <row r="1919" spans="1:5" ht="18.75" x14ac:dyDescent="0.3">
      <c r="A1919" s="7">
        <v>2015</v>
      </c>
      <c r="B1919" s="7" t="s">
        <v>247</v>
      </c>
      <c r="C1919" s="7" t="s">
        <v>6</v>
      </c>
      <c r="D1919" s="8">
        <v>516933.27</v>
      </c>
      <c r="E1919">
        <f>VLOOKUP(B1919,'B. Store opening dates'!$A$6:$C$2448,2,FALSE)</f>
        <v>2001</v>
      </c>
    </row>
    <row r="1920" spans="1:5" ht="18.75" x14ac:dyDescent="0.3">
      <c r="A1920" s="7">
        <v>2014</v>
      </c>
      <c r="B1920" s="7" t="s">
        <v>247</v>
      </c>
      <c r="C1920" s="7" t="s">
        <v>6</v>
      </c>
      <c r="D1920" s="8">
        <v>375901.6</v>
      </c>
      <c r="E1920">
        <f>VLOOKUP(B1920,'B. Store opening dates'!$A$6:$C$2448,2,FALSE)</f>
        <v>2001</v>
      </c>
    </row>
    <row r="1921" spans="1:5" ht="18.75" x14ac:dyDescent="0.3">
      <c r="A1921" s="7">
        <v>2015</v>
      </c>
      <c r="B1921" s="7" t="s">
        <v>247</v>
      </c>
      <c r="C1921" s="7" t="s">
        <v>7</v>
      </c>
      <c r="D1921" s="8">
        <v>56245.69</v>
      </c>
      <c r="E1921">
        <f>VLOOKUP(B1921,'B. Store opening dates'!$A$6:$C$2448,2,FALSE)</f>
        <v>2001</v>
      </c>
    </row>
    <row r="1922" spans="1:5" ht="18.75" x14ac:dyDescent="0.3">
      <c r="A1922" s="7">
        <v>2014</v>
      </c>
      <c r="B1922" s="7" t="s">
        <v>247</v>
      </c>
      <c r="C1922" s="7" t="s">
        <v>7</v>
      </c>
      <c r="D1922" s="8">
        <v>59290.25</v>
      </c>
      <c r="E1922">
        <f>VLOOKUP(B1922,'B. Store opening dates'!$A$6:$C$2448,2,FALSE)</f>
        <v>2001</v>
      </c>
    </row>
    <row r="1923" spans="1:5" ht="18.75" x14ac:dyDescent="0.3">
      <c r="A1923" s="7">
        <v>2015</v>
      </c>
      <c r="B1923" s="7" t="s">
        <v>247</v>
      </c>
      <c r="C1923" s="7" t="s">
        <v>8</v>
      </c>
      <c r="D1923" s="8">
        <v>548638.6</v>
      </c>
      <c r="E1923">
        <f>VLOOKUP(B1923,'B. Store opening dates'!$A$6:$C$2448,2,FALSE)</f>
        <v>2001</v>
      </c>
    </row>
    <row r="1924" spans="1:5" ht="18.75" x14ac:dyDescent="0.3">
      <c r="A1924" s="7">
        <v>2014</v>
      </c>
      <c r="B1924" s="7" t="s">
        <v>247</v>
      </c>
      <c r="C1924" s="7" t="s">
        <v>8</v>
      </c>
      <c r="D1924" s="8">
        <v>573119.99</v>
      </c>
      <c r="E1924">
        <f>VLOOKUP(B1924,'B. Store opening dates'!$A$6:$C$2448,2,FALSE)</f>
        <v>2001</v>
      </c>
    </row>
    <row r="1925" spans="1:5" ht="18.75" x14ac:dyDescent="0.3">
      <c r="A1925" s="7">
        <v>2015</v>
      </c>
      <c r="B1925" s="7" t="s">
        <v>248</v>
      </c>
      <c r="C1925" s="7" t="s">
        <v>5</v>
      </c>
      <c r="D1925" s="8">
        <v>604905.76</v>
      </c>
      <c r="E1925">
        <f>VLOOKUP(B1925,'B. Store opening dates'!$A$6:$C$2448,2,FALSE)</f>
        <v>2001</v>
      </c>
    </row>
    <row r="1926" spans="1:5" ht="18.75" x14ac:dyDescent="0.3">
      <c r="A1926" s="7">
        <v>2014</v>
      </c>
      <c r="B1926" s="7" t="s">
        <v>248</v>
      </c>
      <c r="C1926" s="7" t="s">
        <v>5</v>
      </c>
      <c r="D1926" s="8">
        <v>665344.25</v>
      </c>
      <c r="E1926">
        <f>VLOOKUP(B1926,'B. Store opening dates'!$A$6:$C$2448,2,FALSE)</f>
        <v>2001</v>
      </c>
    </row>
    <row r="1927" spans="1:5" ht="18.75" x14ac:dyDescent="0.3">
      <c r="A1927" s="7">
        <v>2015</v>
      </c>
      <c r="B1927" s="7" t="s">
        <v>248</v>
      </c>
      <c r="C1927" s="7" t="s">
        <v>6</v>
      </c>
      <c r="D1927" s="8">
        <v>527688.76</v>
      </c>
      <c r="E1927">
        <f>VLOOKUP(B1927,'B. Store opening dates'!$A$6:$C$2448,2,FALSE)</f>
        <v>2001</v>
      </c>
    </row>
    <row r="1928" spans="1:5" ht="18.75" x14ac:dyDescent="0.3">
      <c r="A1928" s="7">
        <v>2014</v>
      </c>
      <c r="B1928" s="7" t="s">
        <v>248</v>
      </c>
      <c r="C1928" s="7" t="s">
        <v>6</v>
      </c>
      <c r="D1928" s="8">
        <v>375721.83</v>
      </c>
      <c r="E1928">
        <f>VLOOKUP(B1928,'B. Store opening dates'!$A$6:$C$2448,2,FALSE)</f>
        <v>2001</v>
      </c>
    </row>
    <row r="1929" spans="1:5" ht="18.75" x14ac:dyDescent="0.3">
      <c r="A1929" s="7">
        <v>2015</v>
      </c>
      <c r="B1929" s="7" t="s">
        <v>248</v>
      </c>
      <c r="C1929" s="7" t="s">
        <v>7</v>
      </c>
      <c r="D1929" s="8">
        <v>75161.11</v>
      </c>
      <c r="E1929">
        <f>VLOOKUP(B1929,'B. Store opening dates'!$A$6:$C$2448,2,FALSE)</f>
        <v>2001</v>
      </c>
    </row>
    <row r="1930" spans="1:5" ht="18.75" x14ac:dyDescent="0.3">
      <c r="A1930" s="7">
        <v>2014</v>
      </c>
      <c r="B1930" s="7" t="s">
        <v>248</v>
      </c>
      <c r="C1930" s="7" t="s">
        <v>7</v>
      </c>
      <c r="D1930" s="8">
        <v>78890.55</v>
      </c>
      <c r="E1930">
        <f>VLOOKUP(B1930,'B. Store opening dates'!$A$6:$C$2448,2,FALSE)</f>
        <v>2001</v>
      </c>
    </row>
    <row r="1931" spans="1:5" ht="18.75" x14ac:dyDescent="0.3">
      <c r="A1931" s="7">
        <v>2015</v>
      </c>
      <c r="B1931" s="7" t="s">
        <v>248</v>
      </c>
      <c r="C1931" s="7" t="s">
        <v>8</v>
      </c>
      <c r="D1931" s="8">
        <v>607888.43000000005</v>
      </c>
      <c r="E1931">
        <f>VLOOKUP(B1931,'B. Store opening dates'!$A$6:$C$2448,2,FALSE)</f>
        <v>2001</v>
      </c>
    </row>
    <row r="1932" spans="1:5" ht="18.75" x14ac:dyDescent="0.3">
      <c r="A1932" s="7">
        <v>2014</v>
      </c>
      <c r="B1932" s="7" t="s">
        <v>248</v>
      </c>
      <c r="C1932" s="7" t="s">
        <v>8</v>
      </c>
      <c r="D1932" s="8">
        <v>636793.63</v>
      </c>
      <c r="E1932">
        <f>VLOOKUP(B1932,'B. Store opening dates'!$A$6:$C$2448,2,FALSE)</f>
        <v>2001</v>
      </c>
    </row>
    <row r="1933" spans="1:5" ht="18.75" x14ac:dyDescent="0.3">
      <c r="A1933" s="7">
        <v>2015</v>
      </c>
      <c r="B1933" s="7" t="s">
        <v>249</v>
      </c>
      <c r="C1933" s="7" t="s">
        <v>5</v>
      </c>
      <c r="D1933" s="8">
        <v>523553.58</v>
      </c>
      <c r="E1933">
        <f>VLOOKUP(B1933,'B. Store opening dates'!$A$6:$C$2448,2,FALSE)</f>
        <v>2001</v>
      </c>
    </row>
    <row r="1934" spans="1:5" ht="18.75" x14ac:dyDescent="0.3">
      <c r="A1934" s="7">
        <v>2014</v>
      </c>
      <c r="B1934" s="7" t="s">
        <v>249</v>
      </c>
      <c r="C1934" s="7" t="s">
        <v>5</v>
      </c>
      <c r="D1934" s="8">
        <v>577501.11</v>
      </c>
      <c r="E1934">
        <f>VLOOKUP(B1934,'B. Store opening dates'!$A$6:$C$2448,2,FALSE)</f>
        <v>2001</v>
      </c>
    </row>
    <row r="1935" spans="1:5" ht="18.75" x14ac:dyDescent="0.3">
      <c r="A1935" s="7">
        <v>2015</v>
      </c>
      <c r="B1935" s="7" t="s">
        <v>249</v>
      </c>
      <c r="C1935" s="7" t="s">
        <v>6</v>
      </c>
      <c r="D1935" s="8">
        <v>312345.94</v>
      </c>
      <c r="E1935">
        <f>VLOOKUP(B1935,'B. Store opening dates'!$A$6:$C$2448,2,FALSE)</f>
        <v>2001</v>
      </c>
    </row>
    <row r="1936" spans="1:5" ht="18.75" x14ac:dyDescent="0.3">
      <c r="A1936" s="7">
        <v>2014</v>
      </c>
      <c r="B1936" s="7" t="s">
        <v>249</v>
      </c>
      <c r="C1936" s="7" t="s">
        <v>6</v>
      </c>
      <c r="D1936" s="8">
        <v>218691</v>
      </c>
      <c r="E1936">
        <f>VLOOKUP(B1936,'B. Store opening dates'!$A$6:$C$2448,2,FALSE)</f>
        <v>2001</v>
      </c>
    </row>
    <row r="1937" spans="1:5" ht="18.75" x14ac:dyDescent="0.3">
      <c r="A1937" s="7">
        <v>2015</v>
      </c>
      <c r="B1937" s="7" t="s">
        <v>249</v>
      </c>
      <c r="C1937" s="7" t="s">
        <v>7</v>
      </c>
      <c r="D1937" s="8">
        <v>111595.54</v>
      </c>
      <c r="E1937">
        <f>VLOOKUP(B1937,'B. Store opening dates'!$A$6:$C$2448,2,FALSE)</f>
        <v>2001</v>
      </c>
    </row>
    <row r="1938" spans="1:5" ht="18.75" x14ac:dyDescent="0.3">
      <c r="A1938" s="7">
        <v>2014</v>
      </c>
      <c r="B1938" s="7" t="s">
        <v>249</v>
      </c>
      <c r="C1938" s="7" t="s">
        <v>7</v>
      </c>
      <c r="D1938" s="8">
        <v>117819.68</v>
      </c>
      <c r="E1938">
        <f>VLOOKUP(B1938,'B. Store opening dates'!$A$6:$C$2448,2,FALSE)</f>
        <v>2001</v>
      </c>
    </row>
    <row r="1939" spans="1:5" ht="18.75" x14ac:dyDescent="0.3">
      <c r="A1939" s="7">
        <v>2015</v>
      </c>
      <c r="B1939" s="7" t="s">
        <v>249</v>
      </c>
      <c r="C1939" s="7" t="s">
        <v>8</v>
      </c>
      <c r="D1939" s="8">
        <v>710144.38</v>
      </c>
      <c r="E1939">
        <f>VLOOKUP(B1939,'B. Store opening dates'!$A$6:$C$2448,2,FALSE)</f>
        <v>2001</v>
      </c>
    </row>
    <row r="1940" spans="1:5" ht="18.75" x14ac:dyDescent="0.3">
      <c r="A1940" s="7">
        <v>2014</v>
      </c>
      <c r="B1940" s="7" t="s">
        <v>249</v>
      </c>
      <c r="C1940" s="7" t="s">
        <v>8</v>
      </c>
      <c r="D1940" s="8">
        <v>730910.8</v>
      </c>
      <c r="E1940">
        <f>VLOOKUP(B1940,'B. Store opening dates'!$A$6:$C$2448,2,FALSE)</f>
        <v>2001</v>
      </c>
    </row>
    <row r="1941" spans="1:5" ht="18.75" x14ac:dyDescent="0.3">
      <c r="A1941" s="7">
        <v>2015</v>
      </c>
      <c r="B1941" s="7" t="s">
        <v>250</v>
      </c>
      <c r="C1941" s="7" t="s">
        <v>5</v>
      </c>
      <c r="D1941" s="8">
        <v>708596.97</v>
      </c>
      <c r="E1941">
        <f>VLOOKUP(B1941,'B. Store opening dates'!$A$6:$C$2448,2,FALSE)</f>
        <v>2001</v>
      </c>
    </row>
    <row r="1942" spans="1:5" ht="18.75" x14ac:dyDescent="0.3">
      <c r="A1942" s="7">
        <v>2014</v>
      </c>
      <c r="B1942" s="7" t="s">
        <v>250</v>
      </c>
      <c r="C1942" s="7" t="s">
        <v>5</v>
      </c>
      <c r="D1942" s="8">
        <v>784007.56</v>
      </c>
      <c r="E1942">
        <f>VLOOKUP(B1942,'B. Store opening dates'!$A$6:$C$2448,2,FALSE)</f>
        <v>2001</v>
      </c>
    </row>
    <row r="1943" spans="1:5" ht="18.75" x14ac:dyDescent="0.3">
      <c r="A1943" s="7">
        <v>2015</v>
      </c>
      <c r="B1943" s="7" t="s">
        <v>250</v>
      </c>
      <c r="C1943" s="7" t="s">
        <v>6</v>
      </c>
      <c r="D1943" s="8">
        <v>522496.29</v>
      </c>
      <c r="E1943">
        <f>VLOOKUP(B1943,'B. Store opening dates'!$A$6:$C$2448,2,FALSE)</f>
        <v>2001</v>
      </c>
    </row>
    <row r="1944" spans="1:5" ht="18.75" x14ac:dyDescent="0.3">
      <c r="A1944" s="7">
        <v>2014</v>
      </c>
      <c r="B1944" s="7" t="s">
        <v>250</v>
      </c>
      <c r="C1944" s="7" t="s">
        <v>6</v>
      </c>
      <c r="D1944" s="8">
        <v>370293.8</v>
      </c>
      <c r="E1944">
        <f>VLOOKUP(B1944,'B. Store opening dates'!$A$6:$C$2448,2,FALSE)</f>
        <v>2001</v>
      </c>
    </row>
    <row r="1945" spans="1:5" ht="18.75" x14ac:dyDescent="0.3">
      <c r="A1945" s="7">
        <v>2015</v>
      </c>
      <c r="B1945" s="7" t="s">
        <v>250</v>
      </c>
      <c r="C1945" s="7" t="s">
        <v>7</v>
      </c>
      <c r="D1945" s="8">
        <v>215482.97</v>
      </c>
      <c r="E1945">
        <f>VLOOKUP(B1945,'B. Store opening dates'!$A$6:$C$2448,2,FALSE)</f>
        <v>2001</v>
      </c>
    </row>
    <row r="1946" spans="1:5" ht="18.75" x14ac:dyDescent="0.3">
      <c r="A1946" s="7">
        <v>2014</v>
      </c>
      <c r="B1946" s="7" t="s">
        <v>250</v>
      </c>
      <c r="C1946" s="7" t="s">
        <v>7</v>
      </c>
      <c r="D1946" s="8">
        <v>229320.93</v>
      </c>
      <c r="E1946">
        <f>VLOOKUP(B1946,'B. Store opening dates'!$A$6:$C$2448,2,FALSE)</f>
        <v>2001</v>
      </c>
    </row>
    <row r="1947" spans="1:5" ht="18.75" x14ac:dyDescent="0.3">
      <c r="A1947" s="7">
        <v>2015</v>
      </c>
      <c r="B1947" s="7" t="s">
        <v>250</v>
      </c>
      <c r="C1947" s="7" t="s">
        <v>8</v>
      </c>
      <c r="D1947" s="8">
        <v>441428.79</v>
      </c>
      <c r="E1947">
        <f>VLOOKUP(B1947,'B. Store opening dates'!$A$6:$C$2448,2,FALSE)</f>
        <v>2001</v>
      </c>
    </row>
    <row r="1948" spans="1:5" ht="18.75" x14ac:dyDescent="0.3">
      <c r="A1948" s="7">
        <v>2014</v>
      </c>
      <c r="B1948" s="7" t="s">
        <v>250</v>
      </c>
      <c r="C1948" s="7" t="s">
        <v>8</v>
      </c>
      <c r="D1948" s="8">
        <v>455450.22</v>
      </c>
      <c r="E1948">
        <f>VLOOKUP(B1948,'B. Store opening dates'!$A$6:$C$2448,2,FALSE)</f>
        <v>2001</v>
      </c>
    </row>
    <row r="1949" spans="1:5" ht="18.75" x14ac:dyDescent="0.3">
      <c r="A1949" s="7">
        <v>2015</v>
      </c>
      <c r="B1949" s="7" t="s">
        <v>251</v>
      </c>
      <c r="C1949" s="7" t="s">
        <v>5</v>
      </c>
      <c r="D1949" s="8">
        <v>586585.16</v>
      </c>
      <c r="E1949">
        <f>VLOOKUP(B1949,'B. Store opening dates'!$A$6:$C$2448,2,FALSE)</f>
        <v>2001</v>
      </c>
    </row>
    <row r="1950" spans="1:5" ht="18.75" x14ac:dyDescent="0.3">
      <c r="A1950" s="7">
        <v>2014</v>
      </c>
      <c r="B1950" s="7" t="s">
        <v>251</v>
      </c>
      <c r="C1950" s="7" t="s">
        <v>5</v>
      </c>
      <c r="D1950" s="8">
        <v>649252.6</v>
      </c>
      <c r="E1950">
        <f>VLOOKUP(B1950,'B. Store opening dates'!$A$6:$C$2448,2,FALSE)</f>
        <v>2001</v>
      </c>
    </row>
    <row r="1951" spans="1:5" ht="18.75" x14ac:dyDescent="0.3">
      <c r="A1951" s="7">
        <v>2015</v>
      </c>
      <c r="B1951" s="7" t="s">
        <v>251</v>
      </c>
      <c r="C1951" s="7" t="s">
        <v>6</v>
      </c>
      <c r="D1951" s="8">
        <v>212384.42</v>
      </c>
      <c r="E1951">
        <f>VLOOKUP(B1951,'B. Store opening dates'!$A$6:$C$2448,2,FALSE)</f>
        <v>2001</v>
      </c>
    </row>
    <row r="1952" spans="1:5" ht="18.75" x14ac:dyDescent="0.3">
      <c r="A1952" s="7">
        <v>2014</v>
      </c>
      <c r="B1952" s="7" t="s">
        <v>251</v>
      </c>
      <c r="C1952" s="7" t="s">
        <v>6</v>
      </c>
      <c r="D1952" s="8">
        <v>146612.48000000001</v>
      </c>
      <c r="E1952">
        <f>VLOOKUP(B1952,'B. Store opening dates'!$A$6:$C$2448,2,FALSE)</f>
        <v>2001</v>
      </c>
    </row>
    <row r="1953" spans="1:5" ht="18.75" x14ac:dyDescent="0.3">
      <c r="A1953" s="7">
        <v>2015</v>
      </c>
      <c r="B1953" s="7" t="s">
        <v>251</v>
      </c>
      <c r="C1953" s="7" t="s">
        <v>7</v>
      </c>
      <c r="D1953" s="8">
        <v>119076.1</v>
      </c>
      <c r="E1953">
        <f>VLOOKUP(B1953,'B. Store opening dates'!$A$6:$C$2448,2,FALSE)</f>
        <v>2001</v>
      </c>
    </row>
    <row r="1954" spans="1:5" ht="18.75" x14ac:dyDescent="0.3">
      <c r="A1954" s="7">
        <v>2014</v>
      </c>
      <c r="B1954" s="7" t="s">
        <v>251</v>
      </c>
      <c r="C1954" s="7" t="s">
        <v>7</v>
      </c>
      <c r="D1954" s="8">
        <v>125108.84</v>
      </c>
      <c r="E1954">
        <f>VLOOKUP(B1954,'B. Store opening dates'!$A$6:$C$2448,2,FALSE)</f>
        <v>2001</v>
      </c>
    </row>
    <row r="1955" spans="1:5" ht="18.75" x14ac:dyDescent="0.3">
      <c r="A1955" s="7">
        <v>2015</v>
      </c>
      <c r="B1955" s="7" t="s">
        <v>251</v>
      </c>
      <c r="C1955" s="7" t="s">
        <v>8</v>
      </c>
      <c r="D1955" s="8">
        <v>712806.1</v>
      </c>
      <c r="E1955">
        <f>VLOOKUP(B1955,'B. Store opening dates'!$A$6:$C$2448,2,FALSE)</f>
        <v>2001</v>
      </c>
    </row>
    <row r="1956" spans="1:5" ht="18.75" x14ac:dyDescent="0.3">
      <c r="A1956" s="7">
        <v>2014</v>
      </c>
      <c r="B1956" s="7" t="s">
        <v>251</v>
      </c>
      <c r="C1956" s="7" t="s">
        <v>8</v>
      </c>
      <c r="D1956" s="8">
        <v>738443.24</v>
      </c>
      <c r="E1956">
        <f>VLOOKUP(B1956,'B. Store opening dates'!$A$6:$C$2448,2,FALSE)</f>
        <v>2001</v>
      </c>
    </row>
    <row r="1957" spans="1:5" ht="18.75" x14ac:dyDescent="0.3">
      <c r="A1957" s="7">
        <v>2015</v>
      </c>
      <c r="B1957" s="7" t="s">
        <v>252</v>
      </c>
      <c r="C1957" s="7" t="s">
        <v>5</v>
      </c>
      <c r="D1957" s="8">
        <v>486669.78</v>
      </c>
      <c r="E1957">
        <f>VLOOKUP(B1957,'B. Store opening dates'!$A$6:$C$2448,2,FALSE)</f>
        <v>2001</v>
      </c>
    </row>
    <row r="1958" spans="1:5" ht="18.75" x14ac:dyDescent="0.3">
      <c r="A1958" s="7">
        <v>2014</v>
      </c>
      <c r="B1958" s="7" t="s">
        <v>252</v>
      </c>
      <c r="C1958" s="7" t="s">
        <v>5</v>
      </c>
      <c r="D1958" s="8">
        <v>529349.47</v>
      </c>
      <c r="E1958">
        <f>VLOOKUP(B1958,'B. Store opening dates'!$A$6:$C$2448,2,FALSE)</f>
        <v>2001</v>
      </c>
    </row>
    <row r="1959" spans="1:5" ht="18.75" x14ac:dyDescent="0.3">
      <c r="A1959" s="7">
        <v>2015</v>
      </c>
      <c r="B1959" s="7" t="s">
        <v>252</v>
      </c>
      <c r="C1959" s="7" t="s">
        <v>6</v>
      </c>
      <c r="D1959" s="8">
        <v>455507.61</v>
      </c>
      <c r="E1959">
        <f>VLOOKUP(B1959,'B. Store opening dates'!$A$6:$C$2448,2,FALSE)</f>
        <v>2001</v>
      </c>
    </row>
    <row r="1960" spans="1:5" ht="18.75" x14ac:dyDescent="0.3">
      <c r="A1960" s="7">
        <v>2014</v>
      </c>
      <c r="B1960" s="7" t="s">
        <v>252</v>
      </c>
      <c r="C1960" s="7" t="s">
        <v>6</v>
      </c>
      <c r="D1960" s="8">
        <v>317132.78000000003</v>
      </c>
      <c r="E1960">
        <f>VLOOKUP(B1960,'B. Store opening dates'!$A$6:$C$2448,2,FALSE)</f>
        <v>2001</v>
      </c>
    </row>
    <row r="1961" spans="1:5" ht="18.75" x14ac:dyDescent="0.3">
      <c r="A1961" s="7">
        <v>2015</v>
      </c>
      <c r="B1961" s="7" t="s">
        <v>252</v>
      </c>
      <c r="C1961" s="7" t="s">
        <v>7</v>
      </c>
      <c r="D1961" s="8">
        <v>179712.16</v>
      </c>
      <c r="E1961">
        <f>VLOOKUP(B1961,'B. Store opening dates'!$A$6:$C$2448,2,FALSE)</f>
        <v>2001</v>
      </c>
    </row>
    <row r="1962" spans="1:5" ht="18.75" x14ac:dyDescent="0.3">
      <c r="A1962" s="7">
        <v>2014</v>
      </c>
      <c r="B1962" s="7" t="s">
        <v>252</v>
      </c>
      <c r="C1962" s="7" t="s">
        <v>7</v>
      </c>
      <c r="D1962" s="8">
        <v>190573.29</v>
      </c>
      <c r="E1962">
        <f>VLOOKUP(B1962,'B. Store opening dates'!$A$6:$C$2448,2,FALSE)</f>
        <v>2001</v>
      </c>
    </row>
    <row r="1963" spans="1:5" ht="18.75" x14ac:dyDescent="0.3">
      <c r="A1963" s="7">
        <v>2015</v>
      </c>
      <c r="B1963" s="7" t="s">
        <v>252</v>
      </c>
      <c r="C1963" s="7" t="s">
        <v>8</v>
      </c>
      <c r="D1963" s="8">
        <v>499884.99</v>
      </c>
      <c r="E1963">
        <f>VLOOKUP(B1963,'B. Store opening dates'!$A$6:$C$2448,2,FALSE)</f>
        <v>2001</v>
      </c>
    </row>
    <row r="1964" spans="1:5" ht="18.75" x14ac:dyDescent="0.3">
      <c r="A1964" s="7">
        <v>2014</v>
      </c>
      <c r="B1964" s="7" t="s">
        <v>252</v>
      </c>
      <c r="C1964" s="7" t="s">
        <v>8</v>
      </c>
      <c r="D1964" s="8">
        <v>520256.09</v>
      </c>
      <c r="E1964">
        <f>VLOOKUP(B1964,'B. Store opening dates'!$A$6:$C$2448,2,FALSE)</f>
        <v>2001</v>
      </c>
    </row>
    <row r="1965" spans="1:5" ht="18.75" x14ac:dyDescent="0.3">
      <c r="A1965" s="7">
        <v>2015</v>
      </c>
      <c r="B1965" s="7" t="s">
        <v>253</v>
      </c>
      <c r="C1965" s="7" t="s">
        <v>5</v>
      </c>
      <c r="D1965" s="8">
        <v>679785.62</v>
      </c>
      <c r="E1965">
        <f>VLOOKUP(B1965,'B. Store opening dates'!$A$6:$C$2448,2,FALSE)</f>
        <v>2001</v>
      </c>
    </row>
    <row r="1966" spans="1:5" ht="18.75" x14ac:dyDescent="0.3">
      <c r="A1966" s="7">
        <v>2014</v>
      </c>
      <c r="B1966" s="7" t="s">
        <v>253</v>
      </c>
      <c r="C1966" s="7" t="s">
        <v>5</v>
      </c>
      <c r="D1966" s="8">
        <v>744136.78</v>
      </c>
      <c r="E1966">
        <f>VLOOKUP(B1966,'B. Store opening dates'!$A$6:$C$2448,2,FALSE)</f>
        <v>2001</v>
      </c>
    </row>
    <row r="1967" spans="1:5" ht="18.75" x14ac:dyDescent="0.3">
      <c r="A1967" s="7">
        <v>2015</v>
      </c>
      <c r="B1967" s="7" t="s">
        <v>253</v>
      </c>
      <c r="C1967" s="7" t="s">
        <v>6</v>
      </c>
      <c r="D1967" s="8">
        <v>573606.11</v>
      </c>
      <c r="E1967">
        <f>VLOOKUP(B1967,'B. Store opening dates'!$A$6:$C$2448,2,FALSE)</f>
        <v>2001</v>
      </c>
    </row>
    <row r="1968" spans="1:5" ht="18.75" x14ac:dyDescent="0.3">
      <c r="A1968" s="7">
        <v>2014</v>
      </c>
      <c r="B1968" s="7" t="s">
        <v>253</v>
      </c>
      <c r="C1968" s="7" t="s">
        <v>6</v>
      </c>
      <c r="D1968" s="8">
        <v>423115.11</v>
      </c>
      <c r="E1968">
        <f>VLOOKUP(B1968,'B. Store opening dates'!$A$6:$C$2448,2,FALSE)</f>
        <v>2001</v>
      </c>
    </row>
    <row r="1969" spans="1:5" ht="18.75" x14ac:dyDescent="0.3">
      <c r="A1969" s="7">
        <v>2015</v>
      </c>
      <c r="B1969" s="7" t="s">
        <v>253</v>
      </c>
      <c r="C1969" s="7" t="s">
        <v>7</v>
      </c>
      <c r="D1969" s="8">
        <v>98271.45</v>
      </c>
      <c r="E1969">
        <f>VLOOKUP(B1969,'B. Store opening dates'!$A$6:$C$2448,2,FALSE)</f>
        <v>2001</v>
      </c>
    </row>
    <row r="1970" spans="1:5" ht="18.75" x14ac:dyDescent="0.3">
      <c r="A1970" s="7">
        <v>2014</v>
      </c>
      <c r="B1970" s="7" t="s">
        <v>253</v>
      </c>
      <c r="C1970" s="7" t="s">
        <v>7</v>
      </c>
      <c r="D1970" s="8">
        <v>104485.16</v>
      </c>
      <c r="E1970">
        <f>VLOOKUP(B1970,'B. Store opening dates'!$A$6:$C$2448,2,FALSE)</f>
        <v>2001</v>
      </c>
    </row>
    <row r="1971" spans="1:5" ht="18.75" x14ac:dyDescent="0.3">
      <c r="A1971" s="7">
        <v>2015</v>
      </c>
      <c r="B1971" s="7" t="s">
        <v>253</v>
      </c>
      <c r="C1971" s="7" t="s">
        <v>8</v>
      </c>
      <c r="D1971" s="8">
        <v>422273.05</v>
      </c>
      <c r="E1971">
        <f>VLOOKUP(B1971,'B. Store opening dates'!$A$6:$C$2448,2,FALSE)</f>
        <v>2001</v>
      </c>
    </row>
    <row r="1972" spans="1:5" ht="18.75" x14ac:dyDescent="0.3">
      <c r="A1972" s="7">
        <v>2014</v>
      </c>
      <c r="B1972" s="7" t="s">
        <v>253</v>
      </c>
      <c r="C1972" s="7" t="s">
        <v>8</v>
      </c>
      <c r="D1972" s="8">
        <v>434297.78</v>
      </c>
      <c r="E1972">
        <f>VLOOKUP(B1972,'B. Store opening dates'!$A$6:$C$2448,2,FALSE)</f>
        <v>2001</v>
      </c>
    </row>
    <row r="1973" spans="1:5" ht="18.75" x14ac:dyDescent="0.3">
      <c r="A1973" s="7">
        <v>2015</v>
      </c>
      <c r="B1973" s="7" t="s">
        <v>254</v>
      </c>
      <c r="C1973" s="7" t="s">
        <v>5</v>
      </c>
      <c r="D1973" s="8">
        <v>635909.98</v>
      </c>
      <c r="E1973">
        <f>VLOOKUP(B1973,'B. Store opening dates'!$A$6:$C$2448,2,FALSE)</f>
        <v>2001</v>
      </c>
    </row>
    <row r="1974" spans="1:5" ht="18.75" x14ac:dyDescent="0.3">
      <c r="A1974" s="7">
        <v>2014</v>
      </c>
      <c r="B1974" s="7" t="s">
        <v>254</v>
      </c>
      <c r="C1974" s="7" t="s">
        <v>5</v>
      </c>
      <c r="D1974" s="8">
        <v>702307.01</v>
      </c>
      <c r="E1974">
        <f>VLOOKUP(B1974,'B. Store opening dates'!$A$6:$C$2448,2,FALSE)</f>
        <v>2001</v>
      </c>
    </row>
    <row r="1975" spans="1:5" ht="18.75" x14ac:dyDescent="0.3">
      <c r="A1975" s="7">
        <v>2015</v>
      </c>
      <c r="B1975" s="7" t="s">
        <v>254</v>
      </c>
      <c r="C1975" s="7" t="s">
        <v>6</v>
      </c>
      <c r="D1975" s="8">
        <v>351572.41</v>
      </c>
      <c r="E1975">
        <f>VLOOKUP(B1975,'B. Store opening dates'!$A$6:$C$2448,2,FALSE)</f>
        <v>2001</v>
      </c>
    </row>
    <row r="1976" spans="1:5" ht="18.75" x14ac:dyDescent="0.3">
      <c r="A1976" s="7">
        <v>2014</v>
      </c>
      <c r="B1976" s="7" t="s">
        <v>254</v>
      </c>
      <c r="C1976" s="7" t="s">
        <v>6</v>
      </c>
      <c r="D1976" s="8">
        <v>257373.72</v>
      </c>
      <c r="E1976">
        <f>VLOOKUP(B1976,'B. Store opening dates'!$A$6:$C$2448,2,FALSE)</f>
        <v>2001</v>
      </c>
    </row>
    <row r="1977" spans="1:5" ht="18.75" x14ac:dyDescent="0.3">
      <c r="A1977" s="7">
        <v>2015</v>
      </c>
      <c r="B1977" s="7" t="s">
        <v>254</v>
      </c>
      <c r="C1977" s="7" t="s">
        <v>7</v>
      </c>
      <c r="D1977" s="8">
        <v>54236.91</v>
      </c>
      <c r="E1977">
        <f>VLOOKUP(B1977,'B. Store opening dates'!$A$6:$C$2448,2,FALSE)</f>
        <v>2001</v>
      </c>
    </row>
    <row r="1978" spans="1:5" ht="18.75" x14ac:dyDescent="0.3">
      <c r="A1978" s="7">
        <v>2014</v>
      </c>
      <c r="B1978" s="7" t="s">
        <v>254</v>
      </c>
      <c r="C1978" s="7" t="s">
        <v>7</v>
      </c>
      <c r="D1978" s="8">
        <v>57142.02</v>
      </c>
      <c r="E1978">
        <f>VLOOKUP(B1978,'B. Store opening dates'!$A$6:$C$2448,2,FALSE)</f>
        <v>2001</v>
      </c>
    </row>
    <row r="1979" spans="1:5" ht="18.75" x14ac:dyDescent="0.3">
      <c r="A1979" s="7">
        <v>2015</v>
      </c>
      <c r="B1979" s="7" t="s">
        <v>254</v>
      </c>
      <c r="C1979" s="7" t="s">
        <v>8</v>
      </c>
      <c r="D1979" s="8">
        <v>756450.12</v>
      </c>
      <c r="E1979">
        <f>VLOOKUP(B1979,'B. Store opening dates'!$A$6:$C$2448,2,FALSE)</f>
        <v>2001</v>
      </c>
    </row>
    <row r="1980" spans="1:5" ht="18.75" x14ac:dyDescent="0.3">
      <c r="A1980" s="7">
        <v>2014</v>
      </c>
      <c r="B1980" s="7" t="s">
        <v>254</v>
      </c>
      <c r="C1980" s="7" t="s">
        <v>8</v>
      </c>
      <c r="D1980" s="8">
        <v>788016.55</v>
      </c>
      <c r="E1980">
        <f>VLOOKUP(B1980,'B. Store opening dates'!$A$6:$C$2448,2,FALSE)</f>
        <v>2001</v>
      </c>
    </row>
    <row r="1981" spans="1:5" ht="18.75" x14ac:dyDescent="0.3">
      <c r="A1981" s="7">
        <v>2015</v>
      </c>
      <c r="B1981" s="7" t="s">
        <v>255</v>
      </c>
      <c r="C1981" s="7" t="s">
        <v>5</v>
      </c>
      <c r="D1981" s="8">
        <v>796105.19</v>
      </c>
      <c r="E1981">
        <f>VLOOKUP(B1981,'B. Store opening dates'!$A$6:$C$2448,2,FALSE)</f>
        <v>2001</v>
      </c>
    </row>
    <row r="1982" spans="1:5" ht="18.75" x14ac:dyDescent="0.3">
      <c r="A1982" s="7">
        <v>2014</v>
      </c>
      <c r="B1982" s="7" t="s">
        <v>255</v>
      </c>
      <c r="C1982" s="7" t="s">
        <v>5</v>
      </c>
      <c r="D1982" s="8">
        <v>868613.1</v>
      </c>
      <c r="E1982">
        <f>VLOOKUP(B1982,'B. Store opening dates'!$A$6:$C$2448,2,FALSE)</f>
        <v>2001</v>
      </c>
    </row>
    <row r="1983" spans="1:5" ht="18.75" x14ac:dyDescent="0.3">
      <c r="A1983" s="7">
        <v>2015</v>
      </c>
      <c r="B1983" s="7" t="s">
        <v>255</v>
      </c>
      <c r="C1983" s="7" t="s">
        <v>6</v>
      </c>
      <c r="D1983" s="8">
        <v>559456.16</v>
      </c>
      <c r="E1983">
        <f>VLOOKUP(B1983,'B. Store opening dates'!$A$6:$C$2448,2,FALSE)</f>
        <v>2001</v>
      </c>
    </row>
    <row r="1984" spans="1:5" ht="18.75" x14ac:dyDescent="0.3">
      <c r="A1984" s="7">
        <v>2014</v>
      </c>
      <c r="B1984" s="7" t="s">
        <v>255</v>
      </c>
      <c r="C1984" s="7" t="s">
        <v>6</v>
      </c>
      <c r="D1984" s="8">
        <v>408380.86</v>
      </c>
      <c r="E1984">
        <f>VLOOKUP(B1984,'B. Store opening dates'!$A$6:$C$2448,2,FALSE)</f>
        <v>2001</v>
      </c>
    </row>
    <row r="1985" spans="1:5" ht="18.75" x14ac:dyDescent="0.3">
      <c r="A1985" s="7">
        <v>2015</v>
      </c>
      <c r="B1985" s="7" t="s">
        <v>255</v>
      </c>
      <c r="C1985" s="7" t="s">
        <v>7</v>
      </c>
      <c r="D1985" s="8">
        <v>230977.92000000001</v>
      </c>
      <c r="E1985">
        <f>VLOOKUP(B1985,'B. Store opening dates'!$A$6:$C$2448,2,FALSE)</f>
        <v>2001</v>
      </c>
    </row>
    <row r="1986" spans="1:5" ht="18.75" x14ac:dyDescent="0.3">
      <c r="A1986" s="7">
        <v>2014</v>
      </c>
      <c r="B1986" s="7" t="s">
        <v>255</v>
      </c>
      <c r="C1986" s="7" t="s">
        <v>7</v>
      </c>
      <c r="D1986" s="8">
        <v>241312.57</v>
      </c>
      <c r="E1986">
        <f>VLOOKUP(B1986,'B. Store opening dates'!$A$6:$C$2448,2,FALSE)</f>
        <v>2001</v>
      </c>
    </row>
    <row r="1987" spans="1:5" ht="18.75" x14ac:dyDescent="0.3">
      <c r="A1987" s="7">
        <v>2015</v>
      </c>
      <c r="B1987" s="7" t="s">
        <v>255</v>
      </c>
      <c r="C1987" s="7" t="s">
        <v>8</v>
      </c>
      <c r="D1987" s="8">
        <v>442912.75</v>
      </c>
      <c r="E1987">
        <f>VLOOKUP(B1987,'B. Store opening dates'!$A$6:$C$2448,2,FALSE)</f>
        <v>2001</v>
      </c>
    </row>
    <row r="1988" spans="1:5" ht="18.75" x14ac:dyDescent="0.3">
      <c r="A1988" s="7">
        <v>2014</v>
      </c>
      <c r="B1988" s="7" t="s">
        <v>255</v>
      </c>
      <c r="C1988" s="7" t="s">
        <v>8</v>
      </c>
      <c r="D1988" s="8">
        <v>460738.11</v>
      </c>
      <c r="E1988">
        <f>VLOOKUP(B1988,'B. Store opening dates'!$A$6:$C$2448,2,FALSE)</f>
        <v>2001</v>
      </c>
    </row>
    <row r="1989" spans="1:5" ht="18.75" x14ac:dyDescent="0.3">
      <c r="A1989" s="7">
        <v>2015</v>
      </c>
      <c r="B1989" s="7" t="s">
        <v>256</v>
      </c>
      <c r="C1989" s="7" t="s">
        <v>5</v>
      </c>
      <c r="D1989" s="8">
        <v>730769.92000000004</v>
      </c>
      <c r="E1989">
        <f>VLOOKUP(B1989,'B. Store opening dates'!$A$6:$C$2448,2,FALSE)</f>
        <v>2001</v>
      </c>
    </row>
    <row r="1990" spans="1:5" ht="18.75" x14ac:dyDescent="0.3">
      <c r="A1990" s="7">
        <v>2014</v>
      </c>
      <c r="B1990" s="7" t="s">
        <v>256</v>
      </c>
      <c r="C1990" s="7" t="s">
        <v>5</v>
      </c>
      <c r="D1990" s="8">
        <v>799628.69</v>
      </c>
      <c r="E1990">
        <f>VLOOKUP(B1990,'B. Store opening dates'!$A$6:$C$2448,2,FALSE)</f>
        <v>2001</v>
      </c>
    </row>
    <row r="1991" spans="1:5" ht="18.75" x14ac:dyDescent="0.3">
      <c r="A1991" s="7">
        <v>2015</v>
      </c>
      <c r="B1991" s="7" t="s">
        <v>256</v>
      </c>
      <c r="C1991" s="7" t="s">
        <v>6</v>
      </c>
      <c r="D1991" s="8">
        <v>485244.69</v>
      </c>
      <c r="E1991">
        <f>VLOOKUP(B1991,'B. Store opening dates'!$A$6:$C$2448,2,FALSE)</f>
        <v>2001</v>
      </c>
    </row>
    <row r="1992" spans="1:5" ht="18.75" x14ac:dyDescent="0.3">
      <c r="A1992" s="7">
        <v>2014</v>
      </c>
      <c r="B1992" s="7" t="s">
        <v>256</v>
      </c>
      <c r="C1992" s="7" t="s">
        <v>6</v>
      </c>
      <c r="D1992" s="8">
        <v>348089.83</v>
      </c>
      <c r="E1992">
        <f>VLOOKUP(B1992,'B. Store opening dates'!$A$6:$C$2448,2,FALSE)</f>
        <v>2001</v>
      </c>
    </row>
    <row r="1993" spans="1:5" ht="18.75" x14ac:dyDescent="0.3">
      <c r="A1993" s="7">
        <v>2015</v>
      </c>
      <c r="B1993" s="7" t="s">
        <v>256</v>
      </c>
      <c r="C1993" s="7" t="s">
        <v>7</v>
      </c>
      <c r="D1993" s="8">
        <v>106254.98</v>
      </c>
      <c r="E1993">
        <f>VLOOKUP(B1993,'B. Store opening dates'!$A$6:$C$2448,2,FALSE)</f>
        <v>2001</v>
      </c>
    </row>
    <row r="1994" spans="1:5" ht="18.75" x14ac:dyDescent="0.3">
      <c r="A1994" s="7">
        <v>2014</v>
      </c>
      <c r="B1994" s="7" t="s">
        <v>256</v>
      </c>
      <c r="C1994" s="7" t="s">
        <v>7</v>
      </c>
      <c r="D1994" s="8">
        <v>112331.65</v>
      </c>
      <c r="E1994">
        <f>VLOOKUP(B1994,'B. Store opening dates'!$A$6:$C$2448,2,FALSE)</f>
        <v>2001</v>
      </c>
    </row>
    <row r="1995" spans="1:5" ht="18.75" x14ac:dyDescent="0.3">
      <c r="A1995" s="7">
        <v>2015</v>
      </c>
      <c r="B1995" s="7" t="s">
        <v>256</v>
      </c>
      <c r="C1995" s="7" t="s">
        <v>8</v>
      </c>
      <c r="D1995" s="8">
        <v>421342.54</v>
      </c>
      <c r="E1995">
        <f>VLOOKUP(B1995,'B. Store opening dates'!$A$6:$C$2448,2,FALSE)</f>
        <v>2001</v>
      </c>
    </row>
    <row r="1996" spans="1:5" ht="18.75" x14ac:dyDescent="0.3">
      <c r="A1996" s="7">
        <v>2014</v>
      </c>
      <c r="B1996" s="7" t="s">
        <v>256</v>
      </c>
      <c r="C1996" s="7" t="s">
        <v>8</v>
      </c>
      <c r="D1996" s="8">
        <v>437673.54</v>
      </c>
      <c r="E1996">
        <f>VLOOKUP(B1996,'B. Store opening dates'!$A$6:$C$2448,2,FALSE)</f>
        <v>2001</v>
      </c>
    </row>
    <row r="1997" spans="1:5" ht="18.75" x14ac:dyDescent="0.3">
      <c r="A1997" s="7">
        <v>2015</v>
      </c>
      <c r="B1997" s="7" t="s">
        <v>257</v>
      </c>
      <c r="C1997" s="7" t="s">
        <v>5</v>
      </c>
      <c r="D1997" s="8">
        <v>923303.77</v>
      </c>
      <c r="E1997">
        <f>VLOOKUP(B1997,'B. Store opening dates'!$A$6:$C$2448,2,FALSE)</f>
        <v>2001</v>
      </c>
    </row>
    <row r="1998" spans="1:5" ht="18.75" x14ac:dyDescent="0.3">
      <c r="A1998" s="7">
        <v>2014</v>
      </c>
      <c r="B1998" s="7" t="s">
        <v>257</v>
      </c>
      <c r="C1998" s="7" t="s">
        <v>5</v>
      </c>
      <c r="D1998" s="8">
        <v>1004386.4</v>
      </c>
      <c r="E1998">
        <f>VLOOKUP(B1998,'B. Store opening dates'!$A$6:$C$2448,2,FALSE)</f>
        <v>2001</v>
      </c>
    </row>
    <row r="1999" spans="1:5" ht="18.75" x14ac:dyDescent="0.3">
      <c r="A1999" s="7">
        <v>2015</v>
      </c>
      <c r="B1999" s="7" t="s">
        <v>257</v>
      </c>
      <c r="C1999" s="7" t="s">
        <v>6</v>
      </c>
      <c r="D1999" s="8">
        <v>340207</v>
      </c>
      <c r="E1999">
        <f>VLOOKUP(B1999,'B. Store opening dates'!$A$6:$C$2448,2,FALSE)</f>
        <v>2001</v>
      </c>
    </row>
    <row r="2000" spans="1:5" ht="18.75" x14ac:dyDescent="0.3">
      <c r="A2000" s="7">
        <v>2014</v>
      </c>
      <c r="B2000" s="7" t="s">
        <v>257</v>
      </c>
      <c r="C2000" s="7" t="s">
        <v>6</v>
      </c>
      <c r="D2000" s="8">
        <v>252822.1</v>
      </c>
      <c r="E2000">
        <f>VLOOKUP(B2000,'B. Store opening dates'!$A$6:$C$2448,2,FALSE)</f>
        <v>2001</v>
      </c>
    </row>
    <row r="2001" spans="1:5" ht="18.75" x14ac:dyDescent="0.3">
      <c r="A2001" s="7">
        <v>2015</v>
      </c>
      <c r="B2001" s="7" t="s">
        <v>257</v>
      </c>
      <c r="C2001" s="7" t="s">
        <v>7</v>
      </c>
      <c r="D2001" s="8">
        <v>135258.14000000001</v>
      </c>
      <c r="E2001">
        <f>VLOOKUP(B2001,'B. Store opening dates'!$A$6:$C$2448,2,FALSE)</f>
        <v>2001</v>
      </c>
    </row>
    <row r="2002" spans="1:5" ht="18.75" x14ac:dyDescent="0.3">
      <c r="A2002" s="7">
        <v>2014</v>
      </c>
      <c r="B2002" s="7" t="s">
        <v>257</v>
      </c>
      <c r="C2002" s="7" t="s">
        <v>7</v>
      </c>
      <c r="D2002" s="8">
        <v>142034.26</v>
      </c>
      <c r="E2002">
        <f>VLOOKUP(B2002,'B. Store opening dates'!$A$6:$C$2448,2,FALSE)</f>
        <v>2001</v>
      </c>
    </row>
    <row r="2003" spans="1:5" ht="18.75" x14ac:dyDescent="0.3">
      <c r="A2003" s="7">
        <v>2015</v>
      </c>
      <c r="B2003" s="7" t="s">
        <v>257</v>
      </c>
      <c r="C2003" s="7" t="s">
        <v>8</v>
      </c>
      <c r="D2003" s="8">
        <v>515078.83</v>
      </c>
      <c r="E2003">
        <f>VLOOKUP(B2003,'B. Store opening dates'!$A$6:$C$2448,2,FALSE)</f>
        <v>2001</v>
      </c>
    </row>
    <row r="2004" spans="1:5" ht="18.75" x14ac:dyDescent="0.3">
      <c r="A2004" s="7">
        <v>2014</v>
      </c>
      <c r="B2004" s="7" t="s">
        <v>257</v>
      </c>
      <c r="C2004" s="7" t="s">
        <v>8</v>
      </c>
      <c r="D2004" s="8">
        <v>533467.18999999994</v>
      </c>
      <c r="E2004">
        <f>VLOOKUP(B2004,'B. Store opening dates'!$A$6:$C$2448,2,FALSE)</f>
        <v>2001</v>
      </c>
    </row>
    <row r="2005" spans="1:5" ht="18.75" x14ac:dyDescent="0.3">
      <c r="A2005" s="7">
        <v>2015</v>
      </c>
      <c r="B2005" s="7" t="s">
        <v>258</v>
      </c>
      <c r="C2005" s="7" t="s">
        <v>5</v>
      </c>
      <c r="D2005" s="8">
        <v>554222.76</v>
      </c>
      <c r="E2005">
        <f>VLOOKUP(B2005,'B. Store opening dates'!$A$6:$C$2448,2,FALSE)</f>
        <v>2001</v>
      </c>
    </row>
    <row r="2006" spans="1:5" ht="18.75" x14ac:dyDescent="0.3">
      <c r="A2006" s="7">
        <v>2014</v>
      </c>
      <c r="B2006" s="7" t="s">
        <v>258</v>
      </c>
      <c r="C2006" s="7" t="s">
        <v>5</v>
      </c>
      <c r="D2006" s="8">
        <v>611947.39</v>
      </c>
      <c r="E2006">
        <f>VLOOKUP(B2006,'B. Store opening dates'!$A$6:$C$2448,2,FALSE)</f>
        <v>2001</v>
      </c>
    </row>
    <row r="2007" spans="1:5" ht="18.75" x14ac:dyDescent="0.3">
      <c r="A2007" s="7">
        <v>2015</v>
      </c>
      <c r="B2007" s="7" t="s">
        <v>258</v>
      </c>
      <c r="C2007" s="7" t="s">
        <v>6</v>
      </c>
      <c r="D2007" s="8">
        <v>397274.34</v>
      </c>
      <c r="E2007">
        <f>VLOOKUP(B2007,'B. Store opening dates'!$A$6:$C$2448,2,FALSE)</f>
        <v>2001</v>
      </c>
    </row>
    <row r="2008" spans="1:5" ht="18.75" x14ac:dyDescent="0.3">
      <c r="A2008" s="7">
        <v>2014</v>
      </c>
      <c r="B2008" s="7" t="s">
        <v>258</v>
      </c>
      <c r="C2008" s="7" t="s">
        <v>6</v>
      </c>
      <c r="D2008" s="8">
        <v>293528.02</v>
      </c>
      <c r="E2008">
        <f>VLOOKUP(B2008,'B. Store opening dates'!$A$6:$C$2448,2,FALSE)</f>
        <v>2001</v>
      </c>
    </row>
    <row r="2009" spans="1:5" ht="18.75" x14ac:dyDescent="0.3">
      <c r="A2009" s="7">
        <v>2015</v>
      </c>
      <c r="B2009" s="7" t="s">
        <v>258</v>
      </c>
      <c r="C2009" s="7" t="s">
        <v>7</v>
      </c>
      <c r="D2009" s="8">
        <v>155930.35999999999</v>
      </c>
      <c r="E2009">
        <f>VLOOKUP(B2009,'B. Store opening dates'!$A$6:$C$2448,2,FALSE)</f>
        <v>2001</v>
      </c>
    </row>
    <row r="2010" spans="1:5" ht="18.75" x14ac:dyDescent="0.3">
      <c r="A2010" s="7">
        <v>2014</v>
      </c>
      <c r="B2010" s="7" t="s">
        <v>258</v>
      </c>
      <c r="C2010" s="7" t="s">
        <v>7</v>
      </c>
      <c r="D2010" s="8">
        <v>164243.85999999999</v>
      </c>
      <c r="E2010">
        <f>VLOOKUP(B2010,'B. Store opening dates'!$A$6:$C$2448,2,FALSE)</f>
        <v>2001</v>
      </c>
    </row>
    <row r="2011" spans="1:5" ht="18.75" x14ac:dyDescent="0.3">
      <c r="A2011" s="7">
        <v>2015</v>
      </c>
      <c r="B2011" s="7" t="s">
        <v>258</v>
      </c>
      <c r="C2011" s="7" t="s">
        <v>8</v>
      </c>
      <c r="D2011" s="8">
        <v>529245.49</v>
      </c>
      <c r="E2011">
        <f>VLOOKUP(B2011,'B. Store opening dates'!$A$6:$C$2448,2,FALSE)</f>
        <v>2001</v>
      </c>
    </row>
    <row r="2012" spans="1:5" ht="18.75" x14ac:dyDescent="0.3">
      <c r="A2012" s="7">
        <v>2014</v>
      </c>
      <c r="B2012" s="7" t="s">
        <v>258</v>
      </c>
      <c r="C2012" s="7" t="s">
        <v>8</v>
      </c>
      <c r="D2012" s="8">
        <v>548953.92000000004</v>
      </c>
      <c r="E2012">
        <f>VLOOKUP(B2012,'B. Store opening dates'!$A$6:$C$2448,2,FALSE)</f>
        <v>2001</v>
      </c>
    </row>
    <row r="2013" spans="1:5" ht="18.75" x14ac:dyDescent="0.3">
      <c r="A2013" s="7">
        <v>2015</v>
      </c>
      <c r="B2013" s="7" t="s">
        <v>259</v>
      </c>
      <c r="C2013" s="7" t="s">
        <v>5</v>
      </c>
      <c r="D2013" s="8">
        <v>918703.17</v>
      </c>
      <c r="E2013">
        <f>VLOOKUP(B2013,'B. Store opening dates'!$A$6:$C$2448,2,FALSE)</f>
        <v>2001</v>
      </c>
    </row>
    <row r="2014" spans="1:5" ht="18.75" x14ac:dyDescent="0.3">
      <c r="A2014" s="7">
        <v>2014</v>
      </c>
      <c r="B2014" s="7" t="s">
        <v>259</v>
      </c>
      <c r="C2014" s="7" t="s">
        <v>5</v>
      </c>
      <c r="D2014" s="8">
        <v>1003320.61</v>
      </c>
      <c r="E2014">
        <f>VLOOKUP(B2014,'B. Store opening dates'!$A$6:$C$2448,2,FALSE)</f>
        <v>2001</v>
      </c>
    </row>
    <row r="2015" spans="1:5" ht="18.75" x14ac:dyDescent="0.3">
      <c r="A2015" s="7">
        <v>2015</v>
      </c>
      <c r="B2015" s="7" t="s">
        <v>259</v>
      </c>
      <c r="C2015" s="7" t="s">
        <v>6</v>
      </c>
      <c r="D2015" s="8">
        <v>589590.88</v>
      </c>
      <c r="E2015">
        <f>VLOOKUP(B2015,'B. Store opening dates'!$A$6:$C$2448,2,FALSE)</f>
        <v>2001</v>
      </c>
    </row>
    <row r="2016" spans="1:5" ht="18.75" x14ac:dyDescent="0.3">
      <c r="A2016" s="7">
        <v>2014</v>
      </c>
      <c r="B2016" s="7" t="s">
        <v>259</v>
      </c>
      <c r="C2016" s="7" t="s">
        <v>6</v>
      </c>
      <c r="D2016" s="8">
        <v>432416.36</v>
      </c>
      <c r="E2016">
        <f>VLOOKUP(B2016,'B. Store opening dates'!$A$6:$C$2448,2,FALSE)</f>
        <v>2001</v>
      </c>
    </row>
    <row r="2017" spans="1:5" ht="18.75" x14ac:dyDescent="0.3">
      <c r="A2017" s="7">
        <v>2015</v>
      </c>
      <c r="B2017" s="7" t="s">
        <v>259</v>
      </c>
      <c r="C2017" s="7" t="s">
        <v>7</v>
      </c>
      <c r="D2017" s="8">
        <v>61443.99</v>
      </c>
      <c r="E2017">
        <f>VLOOKUP(B2017,'B. Store opening dates'!$A$6:$C$2448,2,FALSE)</f>
        <v>2001</v>
      </c>
    </row>
    <row r="2018" spans="1:5" ht="18.75" x14ac:dyDescent="0.3">
      <c r="A2018" s="7">
        <v>2014</v>
      </c>
      <c r="B2018" s="7" t="s">
        <v>259</v>
      </c>
      <c r="C2018" s="7" t="s">
        <v>7</v>
      </c>
      <c r="D2018" s="8">
        <v>64845.48</v>
      </c>
      <c r="E2018">
        <f>VLOOKUP(B2018,'B. Store opening dates'!$A$6:$C$2448,2,FALSE)</f>
        <v>2001</v>
      </c>
    </row>
    <row r="2019" spans="1:5" ht="18.75" x14ac:dyDescent="0.3">
      <c r="A2019" s="7">
        <v>2015</v>
      </c>
      <c r="B2019" s="7" t="s">
        <v>259</v>
      </c>
      <c r="C2019" s="7" t="s">
        <v>8</v>
      </c>
      <c r="D2019" s="8">
        <v>509937.77</v>
      </c>
      <c r="E2019">
        <f>VLOOKUP(B2019,'B. Store opening dates'!$A$6:$C$2448,2,FALSE)</f>
        <v>2001</v>
      </c>
    </row>
    <row r="2020" spans="1:5" ht="18.75" x14ac:dyDescent="0.3">
      <c r="A2020" s="7">
        <v>2014</v>
      </c>
      <c r="B2020" s="7" t="s">
        <v>259</v>
      </c>
      <c r="C2020" s="7" t="s">
        <v>8</v>
      </c>
      <c r="D2020" s="8">
        <v>531442.69999999995</v>
      </c>
      <c r="E2020">
        <f>VLOOKUP(B2020,'B. Store opening dates'!$A$6:$C$2448,2,FALSE)</f>
        <v>2001</v>
      </c>
    </row>
    <row r="2021" spans="1:5" ht="18.75" x14ac:dyDescent="0.3">
      <c r="A2021" s="7">
        <v>2015</v>
      </c>
      <c r="B2021" s="7" t="s">
        <v>260</v>
      </c>
      <c r="C2021" s="7" t="s">
        <v>5</v>
      </c>
      <c r="D2021" s="8">
        <v>861679.98</v>
      </c>
      <c r="E2021">
        <f>VLOOKUP(B2021,'B. Store opening dates'!$A$6:$C$2448,2,FALSE)</f>
        <v>2001</v>
      </c>
    </row>
    <row r="2022" spans="1:5" ht="18.75" x14ac:dyDescent="0.3">
      <c r="A2022" s="7">
        <v>2014</v>
      </c>
      <c r="B2022" s="7" t="s">
        <v>260</v>
      </c>
      <c r="C2022" s="7" t="s">
        <v>5</v>
      </c>
      <c r="D2022" s="8">
        <v>950176.45</v>
      </c>
      <c r="E2022">
        <f>VLOOKUP(B2022,'B. Store opening dates'!$A$6:$C$2448,2,FALSE)</f>
        <v>2001</v>
      </c>
    </row>
    <row r="2023" spans="1:5" ht="18.75" x14ac:dyDescent="0.3">
      <c r="A2023" s="7">
        <v>2015</v>
      </c>
      <c r="B2023" s="7" t="s">
        <v>260</v>
      </c>
      <c r="C2023" s="7" t="s">
        <v>6</v>
      </c>
      <c r="D2023" s="8">
        <v>582700.82999999996</v>
      </c>
      <c r="E2023">
        <f>VLOOKUP(B2023,'B. Store opening dates'!$A$6:$C$2448,2,FALSE)</f>
        <v>2001</v>
      </c>
    </row>
    <row r="2024" spans="1:5" ht="18.75" x14ac:dyDescent="0.3">
      <c r="A2024" s="7">
        <v>2014</v>
      </c>
      <c r="B2024" s="7" t="s">
        <v>260</v>
      </c>
      <c r="C2024" s="7" t="s">
        <v>6</v>
      </c>
      <c r="D2024" s="8">
        <v>414992.83</v>
      </c>
      <c r="E2024">
        <f>VLOOKUP(B2024,'B. Store opening dates'!$A$6:$C$2448,2,FALSE)</f>
        <v>2001</v>
      </c>
    </row>
    <row r="2025" spans="1:5" ht="18.75" x14ac:dyDescent="0.3">
      <c r="A2025" s="7">
        <v>2015</v>
      </c>
      <c r="B2025" s="7" t="s">
        <v>260</v>
      </c>
      <c r="C2025" s="7" t="s">
        <v>7</v>
      </c>
      <c r="D2025" s="8">
        <v>242260.69</v>
      </c>
      <c r="E2025">
        <f>VLOOKUP(B2025,'B. Store opening dates'!$A$6:$C$2448,2,FALSE)</f>
        <v>2001</v>
      </c>
    </row>
    <row r="2026" spans="1:5" ht="18.75" x14ac:dyDescent="0.3">
      <c r="A2026" s="7">
        <v>2014</v>
      </c>
      <c r="B2026" s="7" t="s">
        <v>260</v>
      </c>
      <c r="C2026" s="7" t="s">
        <v>7</v>
      </c>
      <c r="D2026" s="8">
        <v>254118.37</v>
      </c>
      <c r="E2026">
        <f>VLOOKUP(B2026,'B. Store opening dates'!$A$6:$C$2448,2,FALSE)</f>
        <v>2001</v>
      </c>
    </row>
    <row r="2027" spans="1:5" ht="18.75" x14ac:dyDescent="0.3">
      <c r="A2027" s="7">
        <v>2015</v>
      </c>
      <c r="B2027" s="7" t="s">
        <v>260</v>
      </c>
      <c r="C2027" s="7" t="s">
        <v>8</v>
      </c>
      <c r="D2027" s="8">
        <v>725029.03</v>
      </c>
      <c r="E2027">
        <f>VLOOKUP(B2027,'B. Store opening dates'!$A$6:$C$2448,2,FALSE)</f>
        <v>2001</v>
      </c>
    </row>
    <row r="2028" spans="1:5" ht="18.75" x14ac:dyDescent="0.3">
      <c r="A2028" s="7">
        <v>2014</v>
      </c>
      <c r="B2028" s="7" t="s">
        <v>260</v>
      </c>
      <c r="C2028" s="7" t="s">
        <v>8</v>
      </c>
      <c r="D2028" s="8">
        <v>751150.56</v>
      </c>
      <c r="E2028">
        <f>VLOOKUP(B2028,'B. Store opening dates'!$A$6:$C$2448,2,FALSE)</f>
        <v>2001</v>
      </c>
    </row>
    <row r="2029" spans="1:5" ht="18.75" x14ac:dyDescent="0.3">
      <c r="A2029" s="7">
        <v>2015</v>
      </c>
      <c r="B2029" s="7" t="s">
        <v>261</v>
      </c>
      <c r="C2029" s="7" t="s">
        <v>5</v>
      </c>
      <c r="D2029" s="8">
        <v>495244.49</v>
      </c>
      <c r="E2029">
        <f>VLOOKUP(B2029,'B. Store opening dates'!$A$6:$C$2448,2,FALSE)</f>
        <v>2001</v>
      </c>
    </row>
    <row r="2030" spans="1:5" ht="18.75" x14ac:dyDescent="0.3">
      <c r="A2030" s="7">
        <v>2014</v>
      </c>
      <c r="B2030" s="7" t="s">
        <v>261</v>
      </c>
      <c r="C2030" s="7" t="s">
        <v>5</v>
      </c>
      <c r="D2030" s="8">
        <v>540809.07999999996</v>
      </c>
      <c r="E2030">
        <f>VLOOKUP(B2030,'B. Store opening dates'!$A$6:$C$2448,2,FALSE)</f>
        <v>2001</v>
      </c>
    </row>
    <row r="2031" spans="1:5" ht="18.75" x14ac:dyDescent="0.3">
      <c r="A2031" s="7">
        <v>2015</v>
      </c>
      <c r="B2031" s="7" t="s">
        <v>261</v>
      </c>
      <c r="C2031" s="7" t="s">
        <v>6</v>
      </c>
      <c r="D2031" s="8">
        <v>551024.01</v>
      </c>
      <c r="E2031">
        <f>VLOOKUP(B2031,'B. Store opening dates'!$A$6:$C$2448,2,FALSE)</f>
        <v>2001</v>
      </c>
    </row>
    <row r="2032" spans="1:5" ht="18.75" x14ac:dyDescent="0.3">
      <c r="A2032" s="7">
        <v>2014</v>
      </c>
      <c r="B2032" s="7" t="s">
        <v>261</v>
      </c>
      <c r="C2032" s="7" t="s">
        <v>6</v>
      </c>
      <c r="D2032" s="8">
        <v>396193.34</v>
      </c>
      <c r="E2032">
        <f>VLOOKUP(B2032,'B. Store opening dates'!$A$6:$C$2448,2,FALSE)</f>
        <v>2001</v>
      </c>
    </row>
    <row r="2033" spans="1:5" ht="18.75" x14ac:dyDescent="0.3">
      <c r="A2033" s="7">
        <v>2015</v>
      </c>
      <c r="B2033" s="7" t="s">
        <v>261</v>
      </c>
      <c r="C2033" s="7" t="s">
        <v>7</v>
      </c>
      <c r="D2033" s="8">
        <v>59603.59</v>
      </c>
      <c r="E2033">
        <f>VLOOKUP(B2033,'B. Store opening dates'!$A$6:$C$2448,2,FALSE)</f>
        <v>2001</v>
      </c>
    </row>
    <row r="2034" spans="1:5" ht="18.75" x14ac:dyDescent="0.3">
      <c r="A2034" s="7">
        <v>2014</v>
      </c>
      <c r="B2034" s="7" t="s">
        <v>261</v>
      </c>
      <c r="C2034" s="7" t="s">
        <v>7</v>
      </c>
      <c r="D2034" s="8">
        <v>62823.71</v>
      </c>
      <c r="E2034">
        <f>VLOOKUP(B2034,'B. Store opening dates'!$A$6:$C$2448,2,FALSE)</f>
        <v>2001</v>
      </c>
    </row>
    <row r="2035" spans="1:5" ht="18.75" x14ac:dyDescent="0.3">
      <c r="A2035" s="7">
        <v>2015</v>
      </c>
      <c r="B2035" s="7" t="s">
        <v>261</v>
      </c>
      <c r="C2035" s="7" t="s">
        <v>8</v>
      </c>
      <c r="D2035" s="8">
        <v>618507.1</v>
      </c>
      <c r="E2035">
        <f>VLOOKUP(B2035,'B. Store opening dates'!$A$6:$C$2448,2,FALSE)</f>
        <v>2001</v>
      </c>
    </row>
    <row r="2036" spans="1:5" ht="18.75" x14ac:dyDescent="0.3">
      <c r="A2036" s="7">
        <v>2014</v>
      </c>
      <c r="B2036" s="7" t="s">
        <v>261</v>
      </c>
      <c r="C2036" s="7" t="s">
        <v>8</v>
      </c>
      <c r="D2036" s="8">
        <v>645726.38</v>
      </c>
      <c r="E2036">
        <f>VLOOKUP(B2036,'B. Store opening dates'!$A$6:$C$2448,2,FALSE)</f>
        <v>2001</v>
      </c>
    </row>
    <row r="2037" spans="1:5" ht="18.75" x14ac:dyDescent="0.3">
      <c r="A2037" s="7">
        <v>2015</v>
      </c>
      <c r="B2037" s="7" t="s">
        <v>262</v>
      </c>
      <c r="C2037" s="7" t="s">
        <v>5</v>
      </c>
      <c r="D2037" s="8">
        <v>525253.56999999995</v>
      </c>
      <c r="E2037">
        <f>VLOOKUP(B2037,'B. Store opening dates'!$A$6:$C$2448,2,FALSE)</f>
        <v>2001</v>
      </c>
    </row>
    <row r="2038" spans="1:5" ht="18.75" x14ac:dyDescent="0.3">
      <c r="A2038" s="7">
        <v>2014</v>
      </c>
      <c r="B2038" s="7" t="s">
        <v>262</v>
      </c>
      <c r="C2038" s="7" t="s">
        <v>5</v>
      </c>
      <c r="D2038" s="8">
        <v>573529.55000000005</v>
      </c>
      <c r="E2038">
        <f>VLOOKUP(B2038,'B. Store opening dates'!$A$6:$C$2448,2,FALSE)</f>
        <v>2001</v>
      </c>
    </row>
    <row r="2039" spans="1:5" ht="18.75" x14ac:dyDescent="0.3">
      <c r="A2039" s="7">
        <v>2015</v>
      </c>
      <c r="B2039" s="7" t="s">
        <v>262</v>
      </c>
      <c r="C2039" s="7" t="s">
        <v>6</v>
      </c>
      <c r="D2039" s="8">
        <v>337610.17</v>
      </c>
      <c r="E2039">
        <f>VLOOKUP(B2039,'B. Store opening dates'!$A$6:$C$2448,2,FALSE)</f>
        <v>2001</v>
      </c>
    </row>
    <row r="2040" spans="1:5" ht="18.75" x14ac:dyDescent="0.3">
      <c r="A2040" s="7">
        <v>2014</v>
      </c>
      <c r="B2040" s="7" t="s">
        <v>262</v>
      </c>
      <c r="C2040" s="7" t="s">
        <v>6</v>
      </c>
      <c r="D2040" s="8">
        <v>234283.86</v>
      </c>
      <c r="E2040">
        <f>VLOOKUP(B2040,'B. Store opening dates'!$A$6:$C$2448,2,FALSE)</f>
        <v>2001</v>
      </c>
    </row>
    <row r="2041" spans="1:5" ht="18.75" x14ac:dyDescent="0.3">
      <c r="A2041" s="7">
        <v>2015</v>
      </c>
      <c r="B2041" s="7" t="s">
        <v>262</v>
      </c>
      <c r="C2041" s="7" t="s">
        <v>7</v>
      </c>
      <c r="D2041" s="8">
        <v>143138.73000000001</v>
      </c>
      <c r="E2041">
        <f>VLOOKUP(B2041,'B. Store opening dates'!$A$6:$C$2448,2,FALSE)</f>
        <v>2001</v>
      </c>
    </row>
    <row r="2042" spans="1:5" ht="18.75" x14ac:dyDescent="0.3">
      <c r="A2042" s="7">
        <v>2014</v>
      </c>
      <c r="B2042" s="7" t="s">
        <v>262</v>
      </c>
      <c r="C2042" s="7" t="s">
        <v>7</v>
      </c>
      <c r="D2042" s="8">
        <v>150504.57999999999</v>
      </c>
      <c r="E2042">
        <f>VLOOKUP(B2042,'B. Store opening dates'!$A$6:$C$2448,2,FALSE)</f>
        <v>2001</v>
      </c>
    </row>
    <row r="2043" spans="1:5" ht="18.75" x14ac:dyDescent="0.3">
      <c r="A2043" s="7">
        <v>2015</v>
      </c>
      <c r="B2043" s="7" t="s">
        <v>262</v>
      </c>
      <c r="C2043" s="7" t="s">
        <v>8</v>
      </c>
      <c r="D2043" s="8">
        <v>470843.4</v>
      </c>
      <c r="E2043">
        <f>VLOOKUP(B2043,'B. Store opening dates'!$A$6:$C$2448,2,FALSE)</f>
        <v>2001</v>
      </c>
    </row>
    <row r="2044" spans="1:5" ht="18.75" x14ac:dyDescent="0.3">
      <c r="A2044" s="7">
        <v>2014</v>
      </c>
      <c r="B2044" s="7" t="s">
        <v>262</v>
      </c>
      <c r="C2044" s="7" t="s">
        <v>8</v>
      </c>
      <c r="D2044" s="8">
        <v>491050.66</v>
      </c>
      <c r="E2044">
        <f>VLOOKUP(B2044,'B. Store opening dates'!$A$6:$C$2448,2,FALSE)</f>
        <v>2001</v>
      </c>
    </row>
    <row r="2045" spans="1:5" ht="18.75" x14ac:dyDescent="0.3">
      <c r="A2045" s="7">
        <v>2015</v>
      </c>
      <c r="B2045" s="7" t="s">
        <v>263</v>
      </c>
      <c r="C2045" s="7" t="s">
        <v>5</v>
      </c>
      <c r="D2045" s="8">
        <v>775544.71</v>
      </c>
      <c r="E2045">
        <f>VLOOKUP(B2045,'B. Store opening dates'!$A$6:$C$2448,2,FALSE)</f>
        <v>2001</v>
      </c>
    </row>
    <row r="2046" spans="1:5" ht="18.75" x14ac:dyDescent="0.3">
      <c r="A2046" s="7">
        <v>2014</v>
      </c>
      <c r="B2046" s="7" t="s">
        <v>263</v>
      </c>
      <c r="C2046" s="7" t="s">
        <v>5</v>
      </c>
      <c r="D2046" s="8">
        <v>849241.29</v>
      </c>
      <c r="E2046">
        <f>VLOOKUP(B2046,'B. Store opening dates'!$A$6:$C$2448,2,FALSE)</f>
        <v>2001</v>
      </c>
    </row>
    <row r="2047" spans="1:5" ht="18.75" x14ac:dyDescent="0.3">
      <c r="A2047" s="7">
        <v>2015</v>
      </c>
      <c r="B2047" s="7" t="s">
        <v>263</v>
      </c>
      <c r="C2047" s="7" t="s">
        <v>6</v>
      </c>
      <c r="D2047" s="8">
        <v>509015.65</v>
      </c>
      <c r="E2047">
        <f>VLOOKUP(B2047,'B. Store opening dates'!$A$6:$C$2448,2,FALSE)</f>
        <v>2001</v>
      </c>
    </row>
    <row r="2048" spans="1:5" ht="18.75" x14ac:dyDescent="0.3">
      <c r="A2048" s="7">
        <v>2014</v>
      </c>
      <c r="B2048" s="7" t="s">
        <v>263</v>
      </c>
      <c r="C2048" s="7" t="s">
        <v>6</v>
      </c>
      <c r="D2048" s="8">
        <v>368127.12</v>
      </c>
      <c r="E2048">
        <f>VLOOKUP(B2048,'B. Store opening dates'!$A$6:$C$2448,2,FALSE)</f>
        <v>2001</v>
      </c>
    </row>
    <row r="2049" spans="1:5" ht="18.75" x14ac:dyDescent="0.3">
      <c r="A2049" s="7">
        <v>2015</v>
      </c>
      <c r="B2049" s="7" t="s">
        <v>263</v>
      </c>
      <c r="C2049" s="7" t="s">
        <v>7</v>
      </c>
      <c r="D2049" s="8">
        <v>99104.97</v>
      </c>
      <c r="E2049">
        <f>VLOOKUP(B2049,'B. Store opening dates'!$A$6:$C$2448,2,FALSE)</f>
        <v>2001</v>
      </c>
    </row>
    <row r="2050" spans="1:5" ht="18.75" x14ac:dyDescent="0.3">
      <c r="A2050" s="7">
        <v>2014</v>
      </c>
      <c r="B2050" s="7" t="s">
        <v>263</v>
      </c>
      <c r="C2050" s="7" t="s">
        <v>7</v>
      </c>
      <c r="D2050" s="8">
        <v>105553.01</v>
      </c>
      <c r="E2050">
        <f>VLOOKUP(B2050,'B. Store opening dates'!$A$6:$C$2448,2,FALSE)</f>
        <v>2001</v>
      </c>
    </row>
    <row r="2051" spans="1:5" ht="18.75" x14ac:dyDescent="0.3">
      <c r="A2051" s="7">
        <v>2015</v>
      </c>
      <c r="B2051" s="7" t="s">
        <v>263</v>
      </c>
      <c r="C2051" s="7" t="s">
        <v>8</v>
      </c>
      <c r="D2051" s="8">
        <v>462126.34</v>
      </c>
      <c r="E2051">
        <f>VLOOKUP(B2051,'B. Store opening dates'!$A$6:$C$2448,2,FALSE)</f>
        <v>2001</v>
      </c>
    </row>
    <row r="2052" spans="1:5" ht="18.75" x14ac:dyDescent="0.3">
      <c r="A2052" s="7">
        <v>2014</v>
      </c>
      <c r="B2052" s="7" t="s">
        <v>263</v>
      </c>
      <c r="C2052" s="7" t="s">
        <v>8</v>
      </c>
      <c r="D2052" s="8">
        <v>481715.75</v>
      </c>
      <c r="E2052">
        <f>VLOOKUP(B2052,'B. Store opening dates'!$A$6:$C$2448,2,FALSE)</f>
        <v>2001</v>
      </c>
    </row>
    <row r="2053" spans="1:5" ht="18.75" x14ac:dyDescent="0.3">
      <c r="A2053" s="7">
        <v>2015</v>
      </c>
      <c r="B2053" s="7" t="s">
        <v>264</v>
      </c>
      <c r="C2053" s="7" t="s">
        <v>5</v>
      </c>
      <c r="D2053" s="8">
        <v>702116.52</v>
      </c>
      <c r="E2053">
        <f>VLOOKUP(B2053,'B. Store opening dates'!$A$6:$C$2448,2,FALSE)</f>
        <v>2001</v>
      </c>
    </row>
    <row r="2054" spans="1:5" ht="18.75" x14ac:dyDescent="0.3">
      <c r="A2054" s="7">
        <v>2014</v>
      </c>
      <c r="B2054" s="7" t="s">
        <v>264</v>
      </c>
      <c r="C2054" s="7" t="s">
        <v>5</v>
      </c>
      <c r="D2054" s="8">
        <v>763497.08</v>
      </c>
      <c r="E2054">
        <f>VLOOKUP(B2054,'B. Store opening dates'!$A$6:$C$2448,2,FALSE)</f>
        <v>2001</v>
      </c>
    </row>
    <row r="2055" spans="1:5" ht="18.75" x14ac:dyDescent="0.3">
      <c r="A2055" s="7">
        <v>2015</v>
      </c>
      <c r="B2055" s="7" t="s">
        <v>264</v>
      </c>
      <c r="C2055" s="7" t="s">
        <v>6</v>
      </c>
      <c r="D2055" s="8">
        <v>538364.80000000005</v>
      </c>
      <c r="E2055">
        <f>VLOOKUP(B2055,'B. Store opening dates'!$A$6:$C$2448,2,FALSE)</f>
        <v>2001</v>
      </c>
    </row>
    <row r="2056" spans="1:5" ht="18.75" x14ac:dyDescent="0.3">
      <c r="A2056" s="7">
        <v>2014</v>
      </c>
      <c r="B2056" s="7" t="s">
        <v>264</v>
      </c>
      <c r="C2056" s="7" t="s">
        <v>6</v>
      </c>
      <c r="D2056" s="8">
        <v>371999.47</v>
      </c>
      <c r="E2056">
        <f>VLOOKUP(B2056,'B. Store opening dates'!$A$6:$C$2448,2,FALSE)</f>
        <v>2001</v>
      </c>
    </row>
    <row r="2057" spans="1:5" ht="18.75" x14ac:dyDescent="0.3">
      <c r="A2057" s="7">
        <v>2015</v>
      </c>
      <c r="B2057" s="7" t="s">
        <v>264</v>
      </c>
      <c r="C2057" s="7" t="s">
        <v>7</v>
      </c>
      <c r="D2057" s="8">
        <v>174268.21</v>
      </c>
      <c r="E2057">
        <f>VLOOKUP(B2057,'B. Store opening dates'!$A$6:$C$2448,2,FALSE)</f>
        <v>2001</v>
      </c>
    </row>
    <row r="2058" spans="1:5" ht="18.75" x14ac:dyDescent="0.3">
      <c r="A2058" s="7">
        <v>2014</v>
      </c>
      <c r="B2058" s="7" t="s">
        <v>264</v>
      </c>
      <c r="C2058" s="7" t="s">
        <v>7</v>
      </c>
      <c r="D2058" s="8">
        <v>185803.83</v>
      </c>
      <c r="E2058">
        <f>VLOOKUP(B2058,'B. Store opening dates'!$A$6:$C$2448,2,FALSE)</f>
        <v>2001</v>
      </c>
    </row>
    <row r="2059" spans="1:5" ht="18.75" x14ac:dyDescent="0.3">
      <c r="A2059" s="7">
        <v>2015</v>
      </c>
      <c r="B2059" s="7" t="s">
        <v>264</v>
      </c>
      <c r="C2059" s="7" t="s">
        <v>8</v>
      </c>
      <c r="D2059" s="8">
        <v>688200.28</v>
      </c>
      <c r="E2059">
        <f>VLOOKUP(B2059,'B. Store opening dates'!$A$6:$C$2448,2,FALSE)</f>
        <v>2001</v>
      </c>
    </row>
    <row r="2060" spans="1:5" ht="18.75" x14ac:dyDescent="0.3">
      <c r="A2060" s="7">
        <v>2014</v>
      </c>
      <c r="B2060" s="7" t="s">
        <v>264</v>
      </c>
      <c r="C2060" s="7" t="s">
        <v>8</v>
      </c>
      <c r="D2060" s="8">
        <v>722295.18</v>
      </c>
      <c r="E2060">
        <f>VLOOKUP(B2060,'B. Store opening dates'!$A$6:$C$2448,2,FALSE)</f>
        <v>2001</v>
      </c>
    </row>
    <row r="2061" spans="1:5" ht="18.75" x14ac:dyDescent="0.3">
      <c r="A2061" s="7">
        <v>2015</v>
      </c>
      <c r="B2061" s="7" t="s">
        <v>265</v>
      </c>
      <c r="C2061" s="7" t="s">
        <v>5</v>
      </c>
      <c r="D2061" s="8">
        <v>933935.64</v>
      </c>
      <c r="E2061">
        <f>VLOOKUP(B2061,'B. Store opening dates'!$A$6:$C$2448,2,FALSE)</f>
        <v>2001</v>
      </c>
    </row>
    <row r="2062" spans="1:5" ht="18.75" x14ac:dyDescent="0.3">
      <c r="A2062" s="7">
        <v>2014</v>
      </c>
      <c r="B2062" s="7" t="s">
        <v>265</v>
      </c>
      <c r="C2062" s="7" t="s">
        <v>5</v>
      </c>
      <c r="D2062" s="8">
        <v>1016216.77</v>
      </c>
      <c r="E2062">
        <f>VLOOKUP(B2062,'B. Store opening dates'!$A$6:$C$2448,2,FALSE)</f>
        <v>2001</v>
      </c>
    </row>
    <row r="2063" spans="1:5" ht="18.75" x14ac:dyDescent="0.3">
      <c r="A2063" s="7">
        <v>2015</v>
      </c>
      <c r="B2063" s="7" t="s">
        <v>265</v>
      </c>
      <c r="C2063" s="7" t="s">
        <v>6</v>
      </c>
      <c r="D2063" s="8">
        <v>423788.74</v>
      </c>
      <c r="E2063">
        <f>VLOOKUP(B2063,'B. Store opening dates'!$A$6:$C$2448,2,FALSE)</f>
        <v>2001</v>
      </c>
    </row>
    <row r="2064" spans="1:5" ht="18.75" x14ac:dyDescent="0.3">
      <c r="A2064" s="7">
        <v>2014</v>
      </c>
      <c r="B2064" s="7" t="s">
        <v>265</v>
      </c>
      <c r="C2064" s="7" t="s">
        <v>6</v>
      </c>
      <c r="D2064" s="8">
        <v>306218.33</v>
      </c>
      <c r="E2064">
        <f>VLOOKUP(B2064,'B. Store opening dates'!$A$6:$C$2448,2,FALSE)</f>
        <v>2001</v>
      </c>
    </row>
    <row r="2065" spans="1:5" ht="18.75" x14ac:dyDescent="0.3">
      <c r="A2065" s="7">
        <v>2015</v>
      </c>
      <c r="B2065" s="7" t="s">
        <v>265</v>
      </c>
      <c r="C2065" s="7" t="s">
        <v>7</v>
      </c>
      <c r="D2065" s="8">
        <v>88812.23</v>
      </c>
      <c r="E2065">
        <f>VLOOKUP(B2065,'B. Store opening dates'!$A$6:$C$2448,2,FALSE)</f>
        <v>2001</v>
      </c>
    </row>
    <row r="2066" spans="1:5" ht="18.75" x14ac:dyDescent="0.3">
      <c r="A2066" s="7">
        <v>2014</v>
      </c>
      <c r="B2066" s="7" t="s">
        <v>265</v>
      </c>
      <c r="C2066" s="7" t="s">
        <v>7</v>
      </c>
      <c r="D2066" s="8">
        <v>93104.28</v>
      </c>
      <c r="E2066">
        <f>VLOOKUP(B2066,'B. Store opening dates'!$A$6:$C$2448,2,FALSE)</f>
        <v>2001</v>
      </c>
    </row>
    <row r="2067" spans="1:5" ht="18.75" x14ac:dyDescent="0.3">
      <c r="A2067" s="7">
        <v>2015</v>
      </c>
      <c r="B2067" s="7" t="s">
        <v>265</v>
      </c>
      <c r="C2067" s="7" t="s">
        <v>8</v>
      </c>
      <c r="D2067" s="8">
        <v>474858.57</v>
      </c>
      <c r="E2067">
        <f>VLOOKUP(B2067,'B. Store opening dates'!$A$6:$C$2448,2,FALSE)</f>
        <v>2001</v>
      </c>
    </row>
    <row r="2068" spans="1:5" ht="18.75" x14ac:dyDescent="0.3">
      <c r="A2068" s="7">
        <v>2014</v>
      </c>
      <c r="B2068" s="7" t="s">
        <v>265</v>
      </c>
      <c r="C2068" s="7" t="s">
        <v>8</v>
      </c>
      <c r="D2068" s="8">
        <v>498529.86</v>
      </c>
      <c r="E2068">
        <f>VLOOKUP(B2068,'B. Store opening dates'!$A$6:$C$2448,2,FALSE)</f>
        <v>2001</v>
      </c>
    </row>
    <row r="2069" spans="1:5" ht="18.75" x14ac:dyDescent="0.3">
      <c r="A2069" s="7">
        <v>2015</v>
      </c>
      <c r="B2069" s="7" t="s">
        <v>266</v>
      </c>
      <c r="C2069" s="7" t="s">
        <v>5</v>
      </c>
      <c r="D2069" s="8">
        <v>794881.48</v>
      </c>
      <c r="E2069">
        <f>VLOOKUP(B2069,'B. Store opening dates'!$A$6:$C$2448,2,FALSE)</f>
        <v>2001</v>
      </c>
    </row>
    <row r="2070" spans="1:5" ht="18.75" x14ac:dyDescent="0.3">
      <c r="A2070" s="7">
        <v>2014</v>
      </c>
      <c r="B2070" s="7" t="s">
        <v>266</v>
      </c>
      <c r="C2070" s="7" t="s">
        <v>5</v>
      </c>
      <c r="D2070" s="8">
        <v>876305.27</v>
      </c>
      <c r="E2070">
        <f>VLOOKUP(B2070,'B. Store opening dates'!$A$6:$C$2448,2,FALSE)</f>
        <v>2001</v>
      </c>
    </row>
    <row r="2071" spans="1:5" ht="18.75" x14ac:dyDescent="0.3">
      <c r="A2071" s="7">
        <v>2015</v>
      </c>
      <c r="B2071" s="7" t="s">
        <v>266</v>
      </c>
      <c r="C2071" s="7" t="s">
        <v>6</v>
      </c>
      <c r="D2071" s="8">
        <v>389515.96</v>
      </c>
      <c r="E2071">
        <f>VLOOKUP(B2071,'B. Store opening dates'!$A$6:$C$2448,2,FALSE)</f>
        <v>2001</v>
      </c>
    </row>
    <row r="2072" spans="1:5" ht="18.75" x14ac:dyDescent="0.3">
      <c r="A2072" s="7">
        <v>2014</v>
      </c>
      <c r="B2072" s="7" t="s">
        <v>266</v>
      </c>
      <c r="C2072" s="7" t="s">
        <v>6</v>
      </c>
      <c r="D2072" s="8">
        <v>269709.14</v>
      </c>
      <c r="E2072">
        <f>VLOOKUP(B2072,'B. Store opening dates'!$A$6:$C$2448,2,FALSE)</f>
        <v>2001</v>
      </c>
    </row>
    <row r="2073" spans="1:5" ht="18.75" x14ac:dyDescent="0.3">
      <c r="A2073" s="7">
        <v>2015</v>
      </c>
      <c r="B2073" s="7" t="s">
        <v>266</v>
      </c>
      <c r="C2073" s="7" t="s">
        <v>7</v>
      </c>
      <c r="D2073" s="8">
        <v>85318.68</v>
      </c>
      <c r="E2073">
        <f>VLOOKUP(B2073,'B. Store opening dates'!$A$6:$C$2448,2,FALSE)</f>
        <v>2001</v>
      </c>
    </row>
    <row r="2074" spans="1:5" ht="18.75" x14ac:dyDescent="0.3">
      <c r="A2074" s="7">
        <v>2014</v>
      </c>
      <c r="B2074" s="7" t="s">
        <v>266</v>
      </c>
      <c r="C2074" s="7" t="s">
        <v>7</v>
      </c>
      <c r="D2074" s="8">
        <v>90333.91</v>
      </c>
      <c r="E2074">
        <f>VLOOKUP(B2074,'B. Store opening dates'!$A$6:$C$2448,2,FALSE)</f>
        <v>2001</v>
      </c>
    </row>
    <row r="2075" spans="1:5" ht="18.75" x14ac:dyDescent="0.3">
      <c r="A2075" s="7">
        <v>2015</v>
      </c>
      <c r="B2075" s="7" t="s">
        <v>266</v>
      </c>
      <c r="C2075" s="7" t="s">
        <v>8</v>
      </c>
      <c r="D2075" s="8">
        <v>673186.78</v>
      </c>
      <c r="E2075">
        <f>VLOOKUP(B2075,'B. Store opening dates'!$A$6:$C$2448,2,FALSE)</f>
        <v>2001</v>
      </c>
    </row>
    <row r="2076" spans="1:5" ht="18.75" x14ac:dyDescent="0.3">
      <c r="A2076" s="7">
        <v>2014</v>
      </c>
      <c r="B2076" s="7" t="s">
        <v>266</v>
      </c>
      <c r="C2076" s="7" t="s">
        <v>8</v>
      </c>
      <c r="D2076" s="8">
        <v>696236.51</v>
      </c>
      <c r="E2076">
        <f>VLOOKUP(B2076,'B. Store opening dates'!$A$6:$C$2448,2,FALSE)</f>
        <v>2001</v>
      </c>
    </row>
    <row r="2077" spans="1:5" ht="18.75" x14ac:dyDescent="0.3">
      <c r="A2077" s="7">
        <v>2015</v>
      </c>
      <c r="B2077" s="7" t="s">
        <v>267</v>
      </c>
      <c r="C2077" s="7" t="s">
        <v>5</v>
      </c>
      <c r="D2077" s="8">
        <v>550600.21</v>
      </c>
      <c r="E2077">
        <f>VLOOKUP(B2077,'B. Store opening dates'!$A$6:$C$2448,2,FALSE)</f>
        <v>2001</v>
      </c>
    </row>
    <row r="2078" spans="1:5" ht="18.75" x14ac:dyDescent="0.3">
      <c r="A2078" s="7">
        <v>2014</v>
      </c>
      <c r="B2078" s="7" t="s">
        <v>267</v>
      </c>
      <c r="C2078" s="7" t="s">
        <v>5</v>
      </c>
      <c r="D2078" s="8">
        <v>601651.14</v>
      </c>
      <c r="E2078">
        <f>VLOOKUP(B2078,'B. Store opening dates'!$A$6:$C$2448,2,FALSE)</f>
        <v>2001</v>
      </c>
    </row>
    <row r="2079" spans="1:5" ht="18.75" x14ac:dyDescent="0.3">
      <c r="A2079" s="7">
        <v>2015</v>
      </c>
      <c r="B2079" s="7" t="s">
        <v>267</v>
      </c>
      <c r="C2079" s="7" t="s">
        <v>6</v>
      </c>
      <c r="D2079" s="8">
        <v>321744.26</v>
      </c>
      <c r="E2079">
        <f>VLOOKUP(B2079,'B. Store opening dates'!$A$6:$C$2448,2,FALSE)</f>
        <v>2001</v>
      </c>
    </row>
    <row r="2080" spans="1:5" ht="18.75" x14ac:dyDescent="0.3">
      <c r="A2080" s="7">
        <v>2014</v>
      </c>
      <c r="B2080" s="7" t="s">
        <v>267</v>
      </c>
      <c r="C2080" s="7" t="s">
        <v>6</v>
      </c>
      <c r="D2080" s="8">
        <v>236647.62</v>
      </c>
      <c r="E2080">
        <f>VLOOKUP(B2080,'B. Store opening dates'!$A$6:$C$2448,2,FALSE)</f>
        <v>2001</v>
      </c>
    </row>
    <row r="2081" spans="1:5" ht="18.75" x14ac:dyDescent="0.3">
      <c r="A2081" s="7">
        <v>2015</v>
      </c>
      <c r="B2081" s="7" t="s">
        <v>267</v>
      </c>
      <c r="C2081" s="7" t="s">
        <v>7</v>
      </c>
      <c r="D2081" s="8">
        <v>164685.75</v>
      </c>
      <c r="E2081">
        <f>VLOOKUP(B2081,'B. Store opening dates'!$A$6:$C$2448,2,FALSE)</f>
        <v>2001</v>
      </c>
    </row>
    <row r="2082" spans="1:5" ht="18.75" x14ac:dyDescent="0.3">
      <c r="A2082" s="7">
        <v>2014</v>
      </c>
      <c r="B2082" s="7" t="s">
        <v>267</v>
      </c>
      <c r="C2082" s="7" t="s">
        <v>7</v>
      </c>
      <c r="D2082" s="8">
        <v>174855.88</v>
      </c>
      <c r="E2082">
        <f>VLOOKUP(B2082,'B. Store opening dates'!$A$6:$C$2448,2,FALSE)</f>
        <v>2001</v>
      </c>
    </row>
    <row r="2083" spans="1:5" ht="18.75" x14ac:dyDescent="0.3">
      <c r="A2083" s="7">
        <v>2015</v>
      </c>
      <c r="B2083" s="7" t="s">
        <v>267</v>
      </c>
      <c r="C2083" s="7" t="s">
        <v>8</v>
      </c>
      <c r="D2083" s="8">
        <v>725081.8</v>
      </c>
      <c r="E2083">
        <f>VLOOKUP(B2083,'B. Store opening dates'!$A$6:$C$2448,2,FALSE)</f>
        <v>2001</v>
      </c>
    </row>
    <row r="2084" spans="1:5" ht="18.75" x14ac:dyDescent="0.3">
      <c r="A2084" s="7">
        <v>2014</v>
      </c>
      <c r="B2084" s="7" t="s">
        <v>267</v>
      </c>
      <c r="C2084" s="7" t="s">
        <v>8</v>
      </c>
      <c r="D2084" s="8">
        <v>755409.4</v>
      </c>
      <c r="E2084">
        <f>VLOOKUP(B2084,'B. Store opening dates'!$A$6:$C$2448,2,FALSE)</f>
        <v>2001</v>
      </c>
    </row>
    <row r="2085" spans="1:5" ht="18.75" x14ac:dyDescent="0.3">
      <c r="A2085" s="7">
        <v>2015</v>
      </c>
      <c r="B2085" s="7" t="s">
        <v>268</v>
      </c>
      <c r="C2085" s="7" t="s">
        <v>5</v>
      </c>
      <c r="D2085" s="8">
        <v>526591.78</v>
      </c>
      <c r="E2085">
        <f>VLOOKUP(B2085,'B. Store opening dates'!$A$6:$C$2448,2,FALSE)</f>
        <v>2001</v>
      </c>
    </row>
    <row r="2086" spans="1:5" ht="18.75" x14ac:dyDescent="0.3">
      <c r="A2086" s="7">
        <v>2014</v>
      </c>
      <c r="B2086" s="7" t="s">
        <v>268</v>
      </c>
      <c r="C2086" s="7" t="s">
        <v>5</v>
      </c>
      <c r="D2086" s="8">
        <v>582229.18999999994</v>
      </c>
      <c r="E2086">
        <f>VLOOKUP(B2086,'B. Store opening dates'!$A$6:$C$2448,2,FALSE)</f>
        <v>2001</v>
      </c>
    </row>
    <row r="2087" spans="1:5" ht="18.75" x14ac:dyDescent="0.3">
      <c r="A2087" s="7">
        <v>2015</v>
      </c>
      <c r="B2087" s="7" t="s">
        <v>268</v>
      </c>
      <c r="C2087" s="7" t="s">
        <v>6</v>
      </c>
      <c r="D2087" s="8">
        <v>521430.66</v>
      </c>
      <c r="E2087">
        <f>VLOOKUP(B2087,'B. Store opening dates'!$A$6:$C$2448,2,FALSE)</f>
        <v>2001</v>
      </c>
    </row>
    <row r="2088" spans="1:5" ht="18.75" x14ac:dyDescent="0.3">
      <c r="A2088" s="7">
        <v>2014</v>
      </c>
      <c r="B2088" s="7" t="s">
        <v>268</v>
      </c>
      <c r="C2088" s="7" t="s">
        <v>6</v>
      </c>
      <c r="D2088" s="8">
        <v>380464.45</v>
      </c>
      <c r="E2088">
        <f>VLOOKUP(B2088,'B. Store opening dates'!$A$6:$C$2448,2,FALSE)</f>
        <v>2001</v>
      </c>
    </row>
    <row r="2089" spans="1:5" ht="18.75" x14ac:dyDescent="0.3">
      <c r="A2089" s="7">
        <v>2015</v>
      </c>
      <c r="B2089" s="7" t="s">
        <v>268</v>
      </c>
      <c r="C2089" s="7" t="s">
        <v>7</v>
      </c>
      <c r="D2089" s="8">
        <v>93683</v>
      </c>
      <c r="E2089">
        <f>VLOOKUP(B2089,'B. Store opening dates'!$A$6:$C$2448,2,FALSE)</f>
        <v>2001</v>
      </c>
    </row>
    <row r="2090" spans="1:5" ht="18.75" x14ac:dyDescent="0.3">
      <c r="A2090" s="7">
        <v>2014</v>
      </c>
      <c r="B2090" s="7" t="s">
        <v>268</v>
      </c>
      <c r="C2090" s="7" t="s">
        <v>7</v>
      </c>
      <c r="D2090" s="8">
        <v>99645.72</v>
      </c>
      <c r="E2090">
        <f>VLOOKUP(B2090,'B. Store opening dates'!$A$6:$C$2448,2,FALSE)</f>
        <v>2001</v>
      </c>
    </row>
    <row r="2091" spans="1:5" ht="18.75" x14ac:dyDescent="0.3">
      <c r="A2091" s="7">
        <v>2015</v>
      </c>
      <c r="B2091" s="7" t="s">
        <v>268</v>
      </c>
      <c r="C2091" s="7" t="s">
        <v>8</v>
      </c>
      <c r="D2091" s="8">
        <v>625168.17000000004</v>
      </c>
      <c r="E2091">
        <f>VLOOKUP(B2091,'B. Store opening dates'!$A$6:$C$2448,2,FALSE)</f>
        <v>2001</v>
      </c>
    </row>
    <row r="2092" spans="1:5" ht="18.75" x14ac:dyDescent="0.3">
      <c r="A2092" s="7">
        <v>2014</v>
      </c>
      <c r="B2092" s="7" t="s">
        <v>268</v>
      </c>
      <c r="C2092" s="7" t="s">
        <v>8</v>
      </c>
      <c r="D2092" s="8">
        <v>651178.65</v>
      </c>
      <c r="E2092">
        <f>VLOOKUP(B2092,'B. Store opening dates'!$A$6:$C$2448,2,FALSE)</f>
        <v>2001</v>
      </c>
    </row>
    <row r="2093" spans="1:5" ht="18.75" x14ac:dyDescent="0.3">
      <c r="A2093" s="7">
        <v>2015</v>
      </c>
      <c r="B2093" s="7" t="s">
        <v>269</v>
      </c>
      <c r="C2093" s="7" t="s">
        <v>5</v>
      </c>
      <c r="D2093" s="8">
        <v>926659.1</v>
      </c>
      <c r="E2093">
        <f>VLOOKUP(B2093,'B. Store opening dates'!$A$6:$C$2448,2,FALSE)</f>
        <v>2001</v>
      </c>
    </row>
    <row r="2094" spans="1:5" ht="18.75" x14ac:dyDescent="0.3">
      <c r="A2094" s="7">
        <v>2014</v>
      </c>
      <c r="B2094" s="7" t="s">
        <v>269</v>
      </c>
      <c r="C2094" s="7" t="s">
        <v>5</v>
      </c>
      <c r="D2094" s="8">
        <v>1018373.05</v>
      </c>
      <c r="E2094">
        <f>VLOOKUP(B2094,'B. Store opening dates'!$A$6:$C$2448,2,FALSE)</f>
        <v>2001</v>
      </c>
    </row>
    <row r="2095" spans="1:5" ht="18.75" x14ac:dyDescent="0.3">
      <c r="A2095" s="7">
        <v>2015</v>
      </c>
      <c r="B2095" s="7" t="s">
        <v>269</v>
      </c>
      <c r="C2095" s="7" t="s">
        <v>6</v>
      </c>
      <c r="D2095" s="8">
        <v>369415.54</v>
      </c>
      <c r="E2095">
        <f>VLOOKUP(B2095,'B. Store opening dates'!$A$6:$C$2448,2,FALSE)</f>
        <v>2001</v>
      </c>
    </row>
    <row r="2096" spans="1:5" ht="18.75" x14ac:dyDescent="0.3">
      <c r="A2096" s="7">
        <v>2014</v>
      </c>
      <c r="B2096" s="7" t="s">
        <v>269</v>
      </c>
      <c r="C2096" s="7" t="s">
        <v>6</v>
      </c>
      <c r="D2096" s="8">
        <v>262618.90000000002</v>
      </c>
      <c r="E2096">
        <f>VLOOKUP(B2096,'B. Store opening dates'!$A$6:$C$2448,2,FALSE)</f>
        <v>2001</v>
      </c>
    </row>
    <row r="2097" spans="1:5" ht="18.75" x14ac:dyDescent="0.3">
      <c r="A2097" s="7">
        <v>2015</v>
      </c>
      <c r="B2097" s="7" t="s">
        <v>269</v>
      </c>
      <c r="C2097" s="7" t="s">
        <v>7</v>
      </c>
      <c r="D2097" s="8">
        <v>127819.96</v>
      </c>
      <c r="E2097">
        <f>VLOOKUP(B2097,'B. Store opening dates'!$A$6:$C$2448,2,FALSE)</f>
        <v>2001</v>
      </c>
    </row>
    <row r="2098" spans="1:5" ht="18.75" x14ac:dyDescent="0.3">
      <c r="A2098" s="7">
        <v>2014</v>
      </c>
      <c r="B2098" s="7" t="s">
        <v>269</v>
      </c>
      <c r="C2098" s="7" t="s">
        <v>7</v>
      </c>
      <c r="D2098" s="8">
        <v>134286.20000000001</v>
      </c>
      <c r="E2098">
        <f>VLOOKUP(B2098,'B. Store opening dates'!$A$6:$C$2448,2,FALSE)</f>
        <v>2001</v>
      </c>
    </row>
    <row r="2099" spans="1:5" ht="18.75" x14ac:dyDescent="0.3">
      <c r="A2099" s="7">
        <v>2015</v>
      </c>
      <c r="B2099" s="7" t="s">
        <v>269</v>
      </c>
      <c r="C2099" s="7" t="s">
        <v>8</v>
      </c>
      <c r="D2099" s="8">
        <v>512818.41</v>
      </c>
      <c r="E2099">
        <f>VLOOKUP(B2099,'B. Store opening dates'!$A$6:$C$2448,2,FALSE)</f>
        <v>2001</v>
      </c>
    </row>
    <row r="2100" spans="1:5" ht="18.75" x14ac:dyDescent="0.3">
      <c r="A2100" s="7">
        <v>2014</v>
      </c>
      <c r="B2100" s="7" t="s">
        <v>269</v>
      </c>
      <c r="C2100" s="7" t="s">
        <v>8</v>
      </c>
      <c r="D2100" s="8">
        <v>528162.47</v>
      </c>
      <c r="E2100">
        <f>VLOOKUP(B2100,'B. Store opening dates'!$A$6:$C$2448,2,FALSE)</f>
        <v>2001</v>
      </c>
    </row>
    <row r="2101" spans="1:5" ht="18.75" x14ac:dyDescent="0.3">
      <c r="A2101" s="7">
        <v>2015</v>
      </c>
      <c r="B2101" s="7" t="s">
        <v>270</v>
      </c>
      <c r="C2101" s="7" t="s">
        <v>5</v>
      </c>
      <c r="D2101" s="8">
        <v>788460.37</v>
      </c>
      <c r="E2101">
        <f>VLOOKUP(B2101,'B. Store opening dates'!$A$6:$C$2448,2,FALSE)</f>
        <v>2001</v>
      </c>
    </row>
    <row r="2102" spans="1:5" ht="18.75" x14ac:dyDescent="0.3">
      <c r="A2102" s="7">
        <v>2014</v>
      </c>
      <c r="B2102" s="7" t="s">
        <v>270</v>
      </c>
      <c r="C2102" s="7" t="s">
        <v>5</v>
      </c>
      <c r="D2102" s="8">
        <v>860446.45</v>
      </c>
      <c r="E2102">
        <f>VLOOKUP(B2102,'B. Store opening dates'!$A$6:$C$2448,2,FALSE)</f>
        <v>2001</v>
      </c>
    </row>
    <row r="2103" spans="1:5" ht="18.75" x14ac:dyDescent="0.3">
      <c r="A2103" s="7">
        <v>2015</v>
      </c>
      <c r="B2103" s="7" t="s">
        <v>270</v>
      </c>
      <c r="C2103" s="7" t="s">
        <v>6</v>
      </c>
      <c r="D2103" s="8">
        <v>298935.05</v>
      </c>
      <c r="E2103">
        <f>VLOOKUP(B2103,'B. Store opening dates'!$A$6:$C$2448,2,FALSE)</f>
        <v>2001</v>
      </c>
    </row>
    <row r="2104" spans="1:5" ht="18.75" x14ac:dyDescent="0.3">
      <c r="A2104" s="7">
        <v>2014</v>
      </c>
      <c r="B2104" s="7" t="s">
        <v>270</v>
      </c>
      <c r="C2104" s="7" t="s">
        <v>6</v>
      </c>
      <c r="D2104" s="8">
        <v>216079.16</v>
      </c>
      <c r="E2104">
        <f>VLOOKUP(B2104,'B. Store opening dates'!$A$6:$C$2448,2,FALSE)</f>
        <v>2001</v>
      </c>
    </row>
    <row r="2105" spans="1:5" ht="18.75" x14ac:dyDescent="0.3">
      <c r="A2105" s="7">
        <v>2015</v>
      </c>
      <c r="B2105" s="7" t="s">
        <v>270</v>
      </c>
      <c r="C2105" s="7" t="s">
        <v>7</v>
      </c>
      <c r="D2105" s="8">
        <v>192516.97</v>
      </c>
      <c r="E2105">
        <f>VLOOKUP(B2105,'B. Store opening dates'!$A$6:$C$2448,2,FALSE)</f>
        <v>2001</v>
      </c>
    </row>
    <row r="2106" spans="1:5" ht="18.75" x14ac:dyDescent="0.3">
      <c r="A2106" s="7">
        <v>2014</v>
      </c>
      <c r="B2106" s="7" t="s">
        <v>270</v>
      </c>
      <c r="C2106" s="7" t="s">
        <v>7</v>
      </c>
      <c r="D2106" s="8">
        <v>201937.83</v>
      </c>
      <c r="E2106">
        <f>VLOOKUP(B2106,'B. Store opening dates'!$A$6:$C$2448,2,FALSE)</f>
        <v>2001</v>
      </c>
    </row>
    <row r="2107" spans="1:5" ht="18.75" x14ac:dyDescent="0.3">
      <c r="A2107" s="7">
        <v>2015</v>
      </c>
      <c r="B2107" s="7" t="s">
        <v>270</v>
      </c>
      <c r="C2107" s="7" t="s">
        <v>8</v>
      </c>
      <c r="D2107" s="8">
        <v>449365.23</v>
      </c>
      <c r="E2107">
        <f>VLOOKUP(B2107,'B. Store opening dates'!$A$6:$C$2448,2,FALSE)</f>
        <v>2001</v>
      </c>
    </row>
    <row r="2108" spans="1:5" ht="18.75" x14ac:dyDescent="0.3">
      <c r="A2108" s="7">
        <v>2014</v>
      </c>
      <c r="B2108" s="7" t="s">
        <v>270</v>
      </c>
      <c r="C2108" s="7" t="s">
        <v>8</v>
      </c>
      <c r="D2108" s="8">
        <v>468912.7</v>
      </c>
      <c r="E2108">
        <f>VLOOKUP(B2108,'B. Store opening dates'!$A$6:$C$2448,2,FALSE)</f>
        <v>2001</v>
      </c>
    </row>
    <row r="2109" spans="1:5" ht="18.75" x14ac:dyDescent="0.3">
      <c r="A2109" s="7">
        <v>2015</v>
      </c>
      <c r="B2109" s="7" t="s">
        <v>271</v>
      </c>
      <c r="C2109" s="7" t="s">
        <v>5</v>
      </c>
      <c r="D2109" s="8">
        <v>935176.44</v>
      </c>
      <c r="E2109">
        <f>VLOOKUP(B2109,'B. Store opening dates'!$A$6:$C$2448,2,FALSE)</f>
        <v>2001</v>
      </c>
    </row>
    <row r="2110" spans="1:5" ht="18.75" x14ac:dyDescent="0.3">
      <c r="A2110" s="7">
        <v>2014</v>
      </c>
      <c r="B2110" s="7" t="s">
        <v>271</v>
      </c>
      <c r="C2110" s="7" t="s">
        <v>5</v>
      </c>
      <c r="D2110" s="8">
        <v>1027172.34</v>
      </c>
      <c r="E2110">
        <f>VLOOKUP(B2110,'B. Store opening dates'!$A$6:$C$2448,2,FALSE)</f>
        <v>2001</v>
      </c>
    </row>
    <row r="2111" spans="1:5" ht="18.75" x14ac:dyDescent="0.3">
      <c r="A2111" s="7">
        <v>2015</v>
      </c>
      <c r="B2111" s="7" t="s">
        <v>271</v>
      </c>
      <c r="C2111" s="7" t="s">
        <v>6</v>
      </c>
      <c r="D2111" s="8">
        <v>208062.79</v>
      </c>
      <c r="E2111">
        <f>VLOOKUP(B2111,'B. Store opening dates'!$A$6:$C$2448,2,FALSE)</f>
        <v>2001</v>
      </c>
    </row>
    <row r="2112" spans="1:5" ht="18.75" x14ac:dyDescent="0.3">
      <c r="A2112" s="7">
        <v>2014</v>
      </c>
      <c r="B2112" s="7" t="s">
        <v>271</v>
      </c>
      <c r="C2112" s="7" t="s">
        <v>6</v>
      </c>
      <c r="D2112" s="8">
        <v>154626.59</v>
      </c>
      <c r="E2112">
        <f>VLOOKUP(B2112,'B. Store opening dates'!$A$6:$C$2448,2,FALSE)</f>
        <v>2001</v>
      </c>
    </row>
    <row r="2113" spans="1:5" ht="18.75" x14ac:dyDescent="0.3">
      <c r="A2113" s="7">
        <v>2015</v>
      </c>
      <c r="B2113" s="7" t="s">
        <v>271</v>
      </c>
      <c r="C2113" s="7" t="s">
        <v>7</v>
      </c>
      <c r="D2113" s="8">
        <v>202178.56</v>
      </c>
      <c r="E2113">
        <f>VLOOKUP(B2113,'B. Store opening dates'!$A$6:$C$2448,2,FALSE)</f>
        <v>2001</v>
      </c>
    </row>
    <row r="2114" spans="1:5" ht="18.75" x14ac:dyDescent="0.3">
      <c r="A2114" s="7">
        <v>2014</v>
      </c>
      <c r="B2114" s="7" t="s">
        <v>271</v>
      </c>
      <c r="C2114" s="7" t="s">
        <v>7</v>
      </c>
      <c r="D2114" s="8">
        <v>213518.51</v>
      </c>
      <c r="E2114">
        <f>VLOOKUP(B2114,'B. Store opening dates'!$A$6:$C$2448,2,FALSE)</f>
        <v>2001</v>
      </c>
    </row>
    <row r="2115" spans="1:5" ht="18.75" x14ac:dyDescent="0.3">
      <c r="A2115" s="7">
        <v>2015</v>
      </c>
      <c r="B2115" s="7" t="s">
        <v>271</v>
      </c>
      <c r="C2115" s="7" t="s">
        <v>8</v>
      </c>
      <c r="D2115" s="8">
        <v>697830.07</v>
      </c>
      <c r="E2115">
        <f>VLOOKUP(B2115,'B. Store opening dates'!$A$6:$C$2448,2,FALSE)</f>
        <v>2001</v>
      </c>
    </row>
    <row r="2116" spans="1:5" ht="18.75" x14ac:dyDescent="0.3">
      <c r="A2116" s="7">
        <v>2014</v>
      </c>
      <c r="B2116" s="7" t="s">
        <v>271</v>
      </c>
      <c r="C2116" s="7" t="s">
        <v>8</v>
      </c>
      <c r="D2116" s="8">
        <v>719487.79</v>
      </c>
      <c r="E2116">
        <f>VLOOKUP(B2116,'B. Store opening dates'!$A$6:$C$2448,2,FALSE)</f>
        <v>2001</v>
      </c>
    </row>
    <row r="2117" spans="1:5" ht="18.75" x14ac:dyDescent="0.3">
      <c r="A2117" s="7">
        <v>2015</v>
      </c>
      <c r="B2117" s="7" t="s">
        <v>272</v>
      </c>
      <c r="C2117" s="7" t="s">
        <v>5</v>
      </c>
      <c r="D2117" s="8">
        <v>705288.85</v>
      </c>
      <c r="E2117">
        <f>VLOOKUP(B2117,'B. Store opening dates'!$A$6:$C$2448,2,FALSE)</f>
        <v>2001</v>
      </c>
    </row>
    <row r="2118" spans="1:5" ht="18.75" x14ac:dyDescent="0.3">
      <c r="A2118" s="7">
        <v>2014</v>
      </c>
      <c r="B2118" s="7" t="s">
        <v>272</v>
      </c>
      <c r="C2118" s="7" t="s">
        <v>5</v>
      </c>
      <c r="D2118" s="8">
        <v>771895.11</v>
      </c>
      <c r="E2118">
        <f>VLOOKUP(B2118,'B. Store opening dates'!$A$6:$C$2448,2,FALSE)</f>
        <v>2001</v>
      </c>
    </row>
    <row r="2119" spans="1:5" ht="18.75" x14ac:dyDescent="0.3">
      <c r="A2119" s="7">
        <v>2015</v>
      </c>
      <c r="B2119" s="7" t="s">
        <v>272</v>
      </c>
      <c r="C2119" s="7" t="s">
        <v>6</v>
      </c>
      <c r="D2119" s="8">
        <v>277945.37</v>
      </c>
      <c r="E2119">
        <f>VLOOKUP(B2119,'B. Store opening dates'!$A$6:$C$2448,2,FALSE)</f>
        <v>2001</v>
      </c>
    </row>
    <row r="2120" spans="1:5" ht="18.75" x14ac:dyDescent="0.3">
      <c r="A2120" s="7">
        <v>2014</v>
      </c>
      <c r="B2120" s="7" t="s">
        <v>272</v>
      </c>
      <c r="C2120" s="7" t="s">
        <v>6</v>
      </c>
      <c r="D2120" s="8">
        <v>199265.79</v>
      </c>
      <c r="E2120">
        <f>VLOOKUP(B2120,'B. Store opening dates'!$A$6:$C$2448,2,FALSE)</f>
        <v>2001</v>
      </c>
    </row>
    <row r="2121" spans="1:5" ht="18.75" x14ac:dyDescent="0.3">
      <c r="A2121" s="7">
        <v>2015</v>
      </c>
      <c r="B2121" s="7" t="s">
        <v>272</v>
      </c>
      <c r="C2121" s="7" t="s">
        <v>7</v>
      </c>
      <c r="D2121" s="8">
        <v>66336.69</v>
      </c>
      <c r="E2121">
        <f>VLOOKUP(B2121,'B. Store opening dates'!$A$6:$C$2448,2,FALSE)</f>
        <v>2001</v>
      </c>
    </row>
    <row r="2122" spans="1:5" ht="18.75" x14ac:dyDescent="0.3">
      <c r="A2122" s="7">
        <v>2014</v>
      </c>
      <c r="B2122" s="7" t="s">
        <v>272</v>
      </c>
      <c r="C2122" s="7" t="s">
        <v>7</v>
      </c>
      <c r="D2122" s="8">
        <v>69633.45</v>
      </c>
      <c r="E2122">
        <f>VLOOKUP(B2122,'B. Store opening dates'!$A$6:$C$2448,2,FALSE)</f>
        <v>2001</v>
      </c>
    </row>
    <row r="2123" spans="1:5" ht="18.75" x14ac:dyDescent="0.3">
      <c r="A2123" s="7">
        <v>2015</v>
      </c>
      <c r="B2123" s="7" t="s">
        <v>272</v>
      </c>
      <c r="C2123" s="7" t="s">
        <v>8</v>
      </c>
      <c r="D2123" s="8">
        <v>680696.45</v>
      </c>
      <c r="E2123">
        <f>VLOOKUP(B2123,'B. Store opening dates'!$A$6:$C$2448,2,FALSE)</f>
        <v>2001</v>
      </c>
    </row>
    <row r="2124" spans="1:5" ht="18.75" x14ac:dyDescent="0.3">
      <c r="A2124" s="7">
        <v>2014</v>
      </c>
      <c r="B2124" s="7" t="s">
        <v>272</v>
      </c>
      <c r="C2124" s="7" t="s">
        <v>8</v>
      </c>
      <c r="D2124" s="8">
        <v>706423.06</v>
      </c>
      <c r="E2124">
        <f>VLOOKUP(B2124,'B. Store opening dates'!$A$6:$C$2448,2,FALSE)</f>
        <v>2001</v>
      </c>
    </row>
    <row r="2125" spans="1:5" ht="18.75" x14ac:dyDescent="0.3">
      <c r="A2125" s="7">
        <v>2015</v>
      </c>
      <c r="B2125" s="7" t="s">
        <v>273</v>
      </c>
      <c r="C2125" s="7" t="s">
        <v>5</v>
      </c>
      <c r="D2125" s="8">
        <v>476445.66</v>
      </c>
      <c r="E2125">
        <f>VLOOKUP(B2125,'B. Store opening dates'!$A$6:$C$2448,2,FALSE)</f>
        <v>2001</v>
      </c>
    </row>
    <row r="2126" spans="1:5" ht="18.75" x14ac:dyDescent="0.3">
      <c r="A2126" s="7">
        <v>2014</v>
      </c>
      <c r="B2126" s="7" t="s">
        <v>273</v>
      </c>
      <c r="C2126" s="7" t="s">
        <v>5</v>
      </c>
      <c r="D2126" s="8">
        <v>527183.74</v>
      </c>
      <c r="E2126">
        <f>VLOOKUP(B2126,'B. Store opening dates'!$A$6:$C$2448,2,FALSE)</f>
        <v>2001</v>
      </c>
    </row>
    <row r="2127" spans="1:5" ht="18.75" x14ac:dyDescent="0.3">
      <c r="A2127" s="7">
        <v>2015</v>
      </c>
      <c r="B2127" s="7" t="s">
        <v>273</v>
      </c>
      <c r="C2127" s="7" t="s">
        <v>6</v>
      </c>
      <c r="D2127" s="8">
        <v>378088.15</v>
      </c>
      <c r="E2127">
        <f>VLOOKUP(B2127,'B. Store opening dates'!$A$6:$C$2448,2,FALSE)</f>
        <v>2001</v>
      </c>
    </row>
    <row r="2128" spans="1:5" ht="18.75" x14ac:dyDescent="0.3">
      <c r="A2128" s="7">
        <v>2014</v>
      </c>
      <c r="B2128" s="7" t="s">
        <v>273</v>
      </c>
      <c r="C2128" s="7" t="s">
        <v>6</v>
      </c>
      <c r="D2128" s="8">
        <v>266560.06</v>
      </c>
      <c r="E2128">
        <f>VLOOKUP(B2128,'B. Store opening dates'!$A$6:$C$2448,2,FALSE)</f>
        <v>2001</v>
      </c>
    </row>
    <row r="2129" spans="1:5" ht="18.75" x14ac:dyDescent="0.3">
      <c r="A2129" s="7">
        <v>2015</v>
      </c>
      <c r="B2129" s="7" t="s">
        <v>273</v>
      </c>
      <c r="C2129" s="7" t="s">
        <v>7</v>
      </c>
      <c r="D2129" s="8">
        <v>239726.64</v>
      </c>
      <c r="E2129">
        <f>VLOOKUP(B2129,'B. Store opening dates'!$A$6:$C$2448,2,FALSE)</f>
        <v>2001</v>
      </c>
    </row>
    <row r="2130" spans="1:5" ht="18.75" x14ac:dyDescent="0.3">
      <c r="A2130" s="7">
        <v>2014</v>
      </c>
      <c r="B2130" s="7" t="s">
        <v>273</v>
      </c>
      <c r="C2130" s="7" t="s">
        <v>7</v>
      </c>
      <c r="D2130" s="8">
        <v>254038.61</v>
      </c>
      <c r="E2130">
        <f>VLOOKUP(B2130,'B. Store opening dates'!$A$6:$C$2448,2,FALSE)</f>
        <v>2001</v>
      </c>
    </row>
    <row r="2131" spans="1:5" ht="18.75" x14ac:dyDescent="0.3">
      <c r="A2131" s="7">
        <v>2015</v>
      </c>
      <c r="B2131" s="7" t="s">
        <v>273</v>
      </c>
      <c r="C2131" s="7" t="s">
        <v>8</v>
      </c>
      <c r="D2131" s="8">
        <v>620173.15</v>
      </c>
      <c r="E2131">
        <f>VLOOKUP(B2131,'B. Store opening dates'!$A$6:$C$2448,2,FALSE)</f>
        <v>2001</v>
      </c>
    </row>
    <row r="2132" spans="1:5" ht="18.75" x14ac:dyDescent="0.3">
      <c r="A2132" s="7">
        <v>2014</v>
      </c>
      <c r="B2132" s="7" t="s">
        <v>273</v>
      </c>
      <c r="C2132" s="7" t="s">
        <v>8</v>
      </c>
      <c r="D2132" s="8">
        <v>640460.97</v>
      </c>
      <c r="E2132">
        <f>VLOOKUP(B2132,'B. Store opening dates'!$A$6:$C$2448,2,FALSE)</f>
        <v>2001</v>
      </c>
    </row>
    <row r="2133" spans="1:5" ht="18.75" x14ac:dyDescent="0.3">
      <c r="A2133" s="7">
        <v>2015</v>
      </c>
      <c r="B2133" s="7" t="s">
        <v>274</v>
      </c>
      <c r="C2133" s="7" t="s">
        <v>5</v>
      </c>
      <c r="D2133" s="8">
        <v>874049.56</v>
      </c>
      <c r="E2133">
        <f>VLOOKUP(B2133,'B. Store opening dates'!$A$6:$C$2448,2,FALSE)</f>
        <v>2001</v>
      </c>
    </row>
    <row r="2134" spans="1:5" ht="18.75" x14ac:dyDescent="0.3">
      <c r="A2134" s="7">
        <v>2014</v>
      </c>
      <c r="B2134" s="7" t="s">
        <v>274</v>
      </c>
      <c r="C2134" s="7" t="s">
        <v>5</v>
      </c>
      <c r="D2134" s="8">
        <v>964801.03</v>
      </c>
      <c r="E2134">
        <f>VLOOKUP(B2134,'B. Store opening dates'!$A$6:$C$2448,2,FALSE)</f>
        <v>2001</v>
      </c>
    </row>
    <row r="2135" spans="1:5" ht="18.75" x14ac:dyDescent="0.3">
      <c r="A2135" s="7">
        <v>2015</v>
      </c>
      <c r="B2135" s="7" t="s">
        <v>274</v>
      </c>
      <c r="C2135" s="7" t="s">
        <v>6</v>
      </c>
      <c r="D2135" s="8">
        <v>533257.15</v>
      </c>
      <c r="E2135">
        <f>VLOOKUP(B2135,'B. Store opening dates'!$A$6:$C$2448,2,FALSE)</f>
        <v>2001</v>
      </c>
    </row>
    <row r="2136" spans="1:5" ht="18.75" x14ac:dyDescent="0.3">
      <c r="A2136" s="7">
        <v>2014</v>
      </c>
      <c r="B2136" s="7" t="s">
        <v>274</v>
      </c>
      <c r="C2136" s="7" t="s">
        <v>6</v>
      </c>
      <c r="D2136" s="8">
        <v>368166.47</v>
      </c>
      <c r="E2136">
        <f>VLOOKUP(B2136,'B. Store opening dates'!$A$6:$C$2448,2,FALSE)</f>
        <v>2001</v>
      </c>
    </row>
    <row r="2137" spans="1:5" ht="18.75" x14ac:dyDescent="0.3">
      <c r="A2137" s="7">
        <v>2015</v>
      </c>
      <c r="B2137" s="7" t="s">
        <v>274</v>
      </c>
      <c r="C2137" s="7" t="s">
        <v>7</v>
      </c>
      <c r="D2137" s="8">
        <v>120177.3</v>
      </c>
      <c r="E2137">
        <f>VLOOKUP(B2137,'B. Store opening dates'!$A$6:$C$2448,2,FALSE)</f>
        <v>2001</v>
      </c>
    </row>
    <row r="2138" spans="1:5" ht="18.75" x14ac:dyDescent="0.3">
      <c r="A2138" s="7">
        <v>2014</v>
      </c>
      <c r="B2138" s="7" t="s">
        <v>274</v>
      </c>
      <c r="C2138" s="7" t="s">
        <v>7</v>
      </c>
      <c r="D2138" s="8">
        <v>126250.59</v>
      </c>
      <c r="E2138">
        <f>VLOOKUP(B2138,'B. Store opening dates'!$A$6:$C$2448,2,FALSE)</f>
        <v>2001</v>
      </c>
    </row>
    <row r="2139" spans="1:5" ht="18.75" x14ac:dyDescent="0.3">
      <c r="A2139" s="7">
        <v>2015</v>
      </c>
      <c r="B2139" s="7" t="s">
        <v>274</v>
      </c>
      <c r="C2139" s="7" t="s">
        <v>8</v>
      </c>
      <c r="D2139" s="8">
        <v>637643.27</v>
      </c>
      <c r="E2139">
        <f>VLOOKUP(B2139,'B. Store opening dates'!$A$6:$C$2448,2,FALSE)</f>
        <v>2001</v>
      </c>
    </row>
    <row r="2140" spans="1:5" ht="18.75" x14ac:dyDescent="0.3">
      <c r="A2140" s="7">
        <v>2014</v>
      </c>
      <c r="B2140" s="7" t="s">
        <v>274</v>
      </c>
      <c r="C2140" s="7" t="s">
        <v>8</v>
      </c>
      <c r="D2140" s="8">
        <v>666955.66</v>
      </c>
      <c r="E2140">
        <f>VLOOKUP(B2140,'B. Store opening dates'!$A$6:$C$2448,2,FALSE)</f>
        <v>2001</v>
      </c>
    </row>
    <row r="2141" spans="1:5" ht="18.75" x14ac:dyDescent="0.3">
      <c r="A2141" s="7">
        <v>2015</v>
      </c>
      <c r="B2141" s="7" t="s">
        <v>275</v>
      </c>
      <c r="C2141" s="7" t="s">
        <v>5</v>
      </c>
      <c r="D2141" s="8">
        <v>698572.05</v>
      </c>
      <c r="E2141">
        <f>VLOOKUP(B2141,'B. Store opening dates'!$A$6:$C$2448,2,FALSE)</f>
        <v>2001</v>
      </c>
    </row>
    <row r="2142" spans="1:5" ht="18.75" x14ac:dyDescent="0.3">
      <c r="A2142" s="7">
        <v>2014</v>
      </c>
      <c r="B2142" s="7" t="s">
        <v>275</v>
      </c>
      <c r="C2142" s="7" t="s">
        <v>5</v>
      </c>
      <c r="D2142" s="8">
        <v>760280.9</v>
      </c>
      <c r="E2142">
        <f>VLOOKUP(B2142,'B. Store opening dates'!$A$6:$C$2448,2,FALSE)</f>
        <v>2001</v>
      </c>
    </row>
    <row r="2143" spans="1:5" ht="18.75" x14ac:dyDescent="0.3">
      <c r="A2143" s="7">
        <v>2015</v>
      </c>
      <c r="B2143" s="7" t="s">
        <v>275</v>
      </c>
      <c r="C2143" s="7" t="s">
        <v>6</v>
      </c>
      <c r="D2143" s="8">
        <v>370531.63</v>
      </c>
      <c r="E2143">
        <f>VLOOKUP(B2143,'B. Store opening dates'!$A$6:$C$2448,2,FALSE)</f>
        <v>2001</v>
      </c>
    </row>
    <row r="2144" spans="1:5" ht="18.75" x14ac:dyDescent="0.3">
      <c r="A2144" s="7">
        <v>2014</v>
      </c>
      <c r="B2144" s="7" t="s">
        <v>275</v>
      </c>
      <c r="C2144" s="7" t="s">
        <v>6</v>
      </c>
      <c r="D2144" s="8">
        <v>272548.34000000003</v>
      </c>
      <c r="E2144">
        <f>VLOOKUP(B2144,'B. Store opening dates'!$A$6:$C$2448,2,FALSE)</f>
        <v>2001</v>
      </c>
    </row>
    <row r="2145" spans="1:5" ht="18.75" x14ac:dyDescent="0.3">
      <c r="A2145" s="7">
        <v>2015</v>
      </c>
      <c r="B2145" s="7" t="s">
        <v>275</v>
      </c>
      <c r="C2145" s="7" t="s">
        <v>7</v>
      </c>
      <c r="D2145" s="8">
        <v>139928.79999999999</v>
      </c>
      <c r="E2145">
        <f>VLOOKUP(B2145,'B. Store opening dates'!$A$6:$C$2448,2,FALSE)</f>
        <v>2001</v>
      </c>
    </row>
    <row r="2146" spans="1:5" ht="18.75" x14ac:dyDescent="0.3">
      <c r="A2146" s="7">
        <v>2014</v>
      </c>
      <c r="B2146" s="7" t="s">
        <v>275</v>
      </c>
      <c r="C2146" s="7" t="s">
        <v>7</v>
      </c>
      <c r="D2146" s="8">
        <v>147927.06</v>
      </c>
      <c r="E2146">
        <f>VLOOKUP(B2146,'B. Store opening dates'!$A$6:$C$2448,2,FALSE)</f>
        <v>2001</v>
      </c>
    </row>
    <row r="2147" spans="1:5" ht="18.75" x14ac:dyDescent="0.3">
      <c r="A2147" s="7">
        <v>2015</v>
      </c>
      <c r="B2147" s="7" t="s">
        <v>275</v>
      </c>
      <c r="C2147" s="7" t="s">
        <v>8</v>
      </c>
      <c r="D2147" s="8">
        <v>687131.82</v>
      </c>
      <c r="E2147">
        <f>VLOOKUP(B2147,'B. Store opening dates'!$A$6:$C$2448,2,FALSE)</f>
        <v>2001</v>
      </c>
    </row>
    <row r="2148" spans="1:5" ht="18.75" x14ac:dyDescent="0.3">
      <c r="A2148" s="7">
        <v>2014</v>
      </c>
      <c r="B2148" s="7" t="s">
        <v>275</v>
      </c>
      <c r="C2148" s="7" t="s">
        <v>8</v>
      </c>
      <c r="D2148" s="8">
        <v>714494.94</v>
      </c>
      <c r="E2148">
        <f>VLOOKUP(B2148,'B. Store opening dates'!$A$6:$C$2448,2,FALSE)</f>
        <v>2001</v>
      </c>
    </row>
    <row r="2149" spans="1:5" ht="18.75" x14ac:dyDescent="0.3">
      <c r="A2149" s="7">
        <v>2015</v>
      </c>
      <c r="B2149" s="7" t="s">
        <v>276</v>
      </c>
      <c r="C2149" s="7" t="s">
        <v>5</v>
      </c>
      <c r="D2149" s="8">
        <v>627432.74</v>
      </c>
      <c r="E2149">
        <f>VLOOKUP(B2149,'B. Store opening dates'!$A$6:$C$2448,2,FALSE)</f>
        <v>2001</v>
      </c>
    </row>
    <row r="2150" spans="1:5" ht="18.75" x14ac:dyDescent="0.3">
      <c r="A2150" s="7">
        <v>2014</v>
      </c>
      <c r="B2150" s="7" t="s">
        <v>276</v>
      </c>
      <c r="C2150" s="7" t="s">
        <v>5</v>
      </c>
      <c r="D2150" s="8">
        <v>688474.12</v>
      </c>
      <c r="E2150">
        <f>VLOOKUP(B2150,'B. Store opening dates'!$A$6:$C$2448,2,FALSE)</f>
        <v>2001</v>
      </c>
    </row>
    <row r="2151" spans="1:5" ht="18.75" x14ac:dyDescent="0.3">
      <c r="A2151" s="7">
        <v>2015</v>
      </c>
      <c r="B2151" s="7" t="s">
        <v>276</v>
      </c>
      <c r="C2151" s="7" t="s">
        <v>6</v>
      </c>
      <c r="D2151" s="8">
        <v>308385.73</v>
      </c>
      <c r="E2151">
        <f>VLOOKUP(B2151,'B. Store opening dates'!$A$6:$C$2448,2,FALSE)</f>
        <v>2001</v>
      </c>
    </row>
    <row r="2152" spans="1:5" ht="18.75" x14ac:dyDescent="0.3">
      <c r="A2152" s="7">
        <v>2014</v>
      </c>
      <c r="B2152" s="7" t="s">
        <v>276</v>
      </c>
      <c r="C2152" s="7" t="s">
        <v>6</v>
      </c>
      <c r="D2152" s="8">
        <v>219378.7</v>
      </c>
      <c r="E2152">
        <f>VLOOKUP(B2152,'B. Store opening dates'!$A$6:$C$2448,2,FALSE)</f>
        <v>2001</v>
      </c>
    </row>
    <row r="2153" spans="1:5" ht="18.75" x14ac:dyDescent="0.3">
      <c r="A2153" s="7">
        <v>2015</v>
      </c>
      <c r="B2153" s="7" t="s">
        <v>276</v>
      </c>
      <c r="C2153" s="7" t="s">
        <v>7</v>
      </c>
      <c r="D2153" s="8">
        <v>190135</v>
      </c>
      <c r="E2153">
        <f>VLOOKUP(B2153,'B. Store opening dates'!$A$6:$C$2448,2,FALSE)</f>
        <v>2001</v>
      </c>
    </row>
    <row r="2154" spans="1:5" ht="18.75" x14ac:dyDescent="0.3">
      <c r="A2154" s="7">
        <v>2014</v>
      </c>
      <c r="B2154" s="7" t="s">
        <v>276</v>
      </c>
      <c r="C2154" s="7" t="s">
        <v>7</v>
      </c>
      <c r="D2154" s="8">
        <v>202618.03</v>
      </c>
      <c r="E2154">
        <f>VLOOKUP(B2154,'B. Store opening dates'!$A$6:$C$2448,2,FALSE)</f>
        <v>2001</v>
      </c>
    </row>
    <row r="2155" spans="1:5" ht="18.75" x14ac:dyDescent="0.3">
      <c r="A2155" s="7">
        <v>2015</v>
      </c>
      <c r="B2155" s="7" t="s">
        <v>276</v>
      </c>
      <c r="C2155" s="7" t="s">
        <v>8</v>
      </c>
      <c r="D2155" s="8">
        <v>446231.26</v>
      </c>
      <c r="E2155">
        <f>VLOOKUP(B2155,'B. Store opening dates'!$A$6:$C$2448,2,FALSE)</f>
        <v>2001</v>
      </c>
    </row>
    <row r="2156" spans="1:5" ht="18.75" x14ac:dyDescent="0.3">
      <c r="A2156" s="7">
        <v>2014</v>
      </c>
      <c r="B2156" s="7" t="s">
        <v>276</v>
      </c>
      <c r="C2156" s="7" t="s">
        <v>8</v>
      </c>
      <c r="D2156" s="8">
        <v>461279.99</v>
      </c>
      <c r="E2156">
        <f>VLOOKUP(B2156,'B. Store opening dates'!$A$6:$C$2448,2,FALSE)</f>
        <v>2001</v>
      </c>
    </row>
    <row r="2157" spans="1:5" ht="18.75" x14ac:dyDescent="0.3">
      <c r="A2157" s="7">
        <v>2015</v>
      </c>
      <c r="B2157" s="7" t="s">
        <v>277</v>
      </c>
      <c r="C2157" s="7" t="s">
        <v>5</v>
      </c>
      <c r="D2157" s="8">
        <v>605676.65</v>
      </c>
      <c r="E2157">
        <f>VLOOKUP(B2157,'B. Store opening dates'!$A$6:$C$2448,2,FALSE)</f>
        <v>2001</v>
      </c>
    </row>
    <row r="2158" spans="1:5" ht="18.75" x14ac:dyDescent="0.3">
      <c r="A2158" s="7">
        <v>2014</v>
      </c>
      <c r="B2158" s="7" t="s">
        <v>277</v>
      </c>
      <c r="C2158" s="7" t="s">
        <v>5</v>
      </c>
      <c r="D2158" s="8">
        <v>659790.22</v>
      </c>
      <c r="E2158">
        <f>VLOOKUP(B2158,'B. Store opening dates'!$A$6:$C$2448,2,FALSE)</f>
        <v>2001</v>
      </c>
    </row>
    <row r="2159" spans="1:5" ht="18.75" x14ac:dyDescent="0.3">
      <c r="A2159" s="7">
        <v>2015</v>
      </c>
      <c r="B2159" s="7" t="s">
        <v>277</v>
      </c>
      <c r="C2159" s="7" t="s">
        <v>6</v>
      </c>
      <c r="D2159" s="8">
        <v>404891.4</v>
      </c>
      <c r="E2159">
        <f>VLOOKUP(B2159,'B. Store opening dates'!$A$6:$C$2448,2,FALSE)</f>
        <v>2001</v>
      </c>
    </row>
    <row r="2160" spans="1:5" ht="18.75" x14ac:dyDescent="0.3">
      <c r="A2160" s="7">
        <v>2014</v>
      </c>
      <c r="B2160" s="7" t="s">
        <v>277</v>
      </c>
      <c r="C2160" s="7" t="s">
        <v>6</v>
      </c>
      <c r="D2160" s="8">
        <v>296786.03999999998</v>
      </c>
      <c r="E2160">
        <f>VLOOKUP(B2160,'B. Store opening dates'!$A$6:$C$2448,2,FALSE)</f>
        <v>2001</v>
      </c>
    </row>
    <row r="2161" spans="1:5" ht="18.75" x14ac:dyDescent="0.3">
      <c r="A2161" s="7">
        <v>2015</v>
      </c>
      <c r="B2161" s="7" t="s">
        <v>277</v>
      </c>
      <c r="C2161" s="7" t="s">
        <v>7</v>
      </c>
      <c r="D2161" s="8">
        <v>193333.24</v>
      </c>
      <c r="E2161">
        <f>VLOOKUP(B2161,'B. Store opening dates'!$A$6:$C$2448,2,FALSE)</f>
        <v>2001</v>
      </c>
    </row>
    <row r="2162" spans="1:5" ht="18.75" x14ac:dyDescent="0.3">
      <c r="A2162" s="7">
        <v>2014</v>
      </c>
      <c r="B2162" s="7" t="s">
        <v>277</v>
      </c>
      <c r="C2162" s="7" t="s">
        <v>7</v>
      </c>
      <c r="D2162" s="8">
        <v>205044.67</v>
      </c>
      <c r="E2162">
        <f>VLOOKUP(B2162,'B. Store opening dates'!$A$6:$C$2448,2,FALSE)</f>
        <v>2001</v>
      </c>
    </row>
    <row r="2163" spans="1:5" ht="18.75" x14ac:dyDescent="0.3">
      <c r="A2163" s="7">
        <v>2015</v>
      </c>
      <c r="B2163" s="7" t="s">
        <v>277</v>
      </c>
      <c r="C2163" s="7" t="s">
        <v>8</v>
      </c>
      <c r="D2163" s="8">
        <v>402791.66</v>
      </c>
      <c r="E2163">
        <f>VLOOKUP(B2163,'B. Store opening dates'!$A$6:$C$2448,2,FALSE)</f>
        <v>2001</v>
      </c>
    </row>
    <row r="2164" spans="1:5" ht="18.75" x14ac:dyDescent="0.3">
      <c r="A2164" s="7">
        <v>2014</v>
      </c>
      <c r="B2164" s="7" t="s">
        <v>277</v>
      </c>
      <c r="C2164" s="7" t="s">
        <v>8</v>
      </c>
      <c r="D2164" s="8">
        <v>416124.96</v>
      </c>
      <c r="E2164">
        <f>VLOOKUP(B2164,'B. Store opening dates'!$A$6:$C$2448,2,FALSE)</f>
        <v>2001</v>
      </c>
    </row>
    <row r="2165" spans="1:5" ht="18.75" x14ac:dyDescent="0.3">
      <c r="A2165" s="7">
        <v>2015</v>
      </c>
      <c r="B2165" s="7" t="s">
        <v>278</v>
      </c>
      <c r="C2165" s="7" t="s">
        <v>5</v>
      </c>
      <c r="D2165" s="8">
        <v>903046.37</v>
      </c>
      <c r="E2165">
        <f>VLOOKUP(B2165,'B. Store opening dates'!$A$6:$C$2448,2,FALSE)</f>
        <v>2001</v>
      </c>
    </row>
    <row r="2166" spans="1:5" ht="18.75" x14ac:dyDescent="0.3">
      <c r="A2166" s="7">
        <v>2014</v>
      </c>
      <c r="B2166" s="7" t="s">
        <v>278</v>
      </c>
      <c r="C2166" s="7" t="s">
        <v>5</v>
      </c>
      <c r="D2166" s="8">
        <v>990596.73</v>
      </c>
      <c r="E2166">
        <f>VLOOKUP(B2166,'B. Store opening dates'!$A$6:$C$2448,2,FALSE)</f>
        <v>2001</v>
      </c>
    </row>
    <row r="2167" spans="1:5" ht="18.75" x14ac:dyDescent="0.3">
      <c r="A2167" s="7">
        <v>2015</v>
      </c>
      <c r="B2167" s="7" t="s">
        <v>278</v>
      </c>
      <c r="C2167" s="7" t="s">
        <v>6</v>
      </c>
      <c r="D2167" s="8">
        <v>251950.99</v>
      </c>
      <c r="E2167">
        <f>VLOOKUP(B2167,'B. Store opening dates'!$A$6:$C$2448,2,FALSE)</f>
        <v>2001</v>
      </c>
    </row>
    <row r="2168" spans="1:5" ht="18.75" x14ac:dyDescent="0.3">
      <c r="A2168" s="7">
        <v>2014</v>
      </c>
      <c r="B2168" s="7" t="s">
        <v>278</v>
      </c>
      <c r="C2168" s="7" t="s">
        <v>6</v>
      </c>
      <c r="D2168" s="8">
        <v>185090.88</v>
      </c>
      <c r="E2168">
        <f>VLOOKUP(B2168,'B. Store opening dates'!$A$6:$C$2448,2,FALSE)</f>
        <v>2001</v>
      </c>
    </row>
    <row r="2169" spans="1:5" ht="18.75" x14ac:dyDescent="0.3">
      <c r="A2169" s="7">
        <v>2015</v>
      </c>
      <c r="B2169" s="7" t="s">
        <v>278</v>
      </c>
      <c r="C2169" s="7" t="s">
        <v>7</v>
      </c>
      <c r="D2169" s="8">
        <v>179604.3</v>
      </c>
      <c r="E2169">
        <f>VLOOKUP(B2169,'B. Store opening dates'!$A$6:$C$2448,2,FALSE)</f>
        <v>2001</v>
      </c>
    </row>
    <row r="2170" spans="1:5" ht="18.75" x14ac:dyDescent="0.3">
      <c r="A2170" s="7">
        <v>2014</v>
      </c>
      <c r="B2170" s="7" t="s">
        <v>278</v>
      </c>
      <c r="C2170" s="7" t="s">
        <v>7</v>
      </c>
      <c r="D2170" s="8">
        <v>189812.5</v>
      </c>
      <c r="E2170">
        <f>VLOOKUP(B2170,'B. Store opening dates'!$A$6:$C$2448,2,FALSE)</f>
        <v>2001</v>
      </c>
    </row>
    <row r="2171" spans="1:5" ht="18.75" x14ac:dyDescent="0.3">
      <c r="A2171" s="7">
        <v>2015</v>
      </c>
      <c r="B2171" s="7" t="s">
        <v>278</v>
      </c>
      <c r="C2171" s="7" t="s">
        <v>8</v>
      </c>
      <c r="D2171" s="8">
        <v>708828.86</v>
      </c>
      <c r="E2171">
        <f>VLOOKUP(B2171,'B. Store opening dates'!$A$6:$C$2448,2,FALSE)</f>
        <v>2001</v>
      </c>
    </row>
    <row r="2172" spans="1:5" ht="18.75" x14ac:dyDescent="0.3">
      <c r="A2172" s="7">
        <v>2014</v>
      </c>
      <c r="B2172" s="7" t="s">
        <v>278</v>
      </c>
      <c r="C2172" s="7" t="s">
        <v>8</v>
      </c>
      <c r="D2172" s="8">
        <v>737647.58</v>
      </c>
      <c r="E2172">
        <f>VLOOKUP(B2172,'B. Store opening dates'!$A$6:$C$2448,2,FALSE)</f>
        <v>2001</v>
      </c>
    </row>
    <row r="2173" spans="1:5" ht="18.75" x14ac:dyDescent="0.3">
      <c r="A2173" s="7">
        <v>2015</v>
      </c>
      <c r="B2173" s="7" t="s">
        <v>279</v>
      </c>
      <c r="C2173" s="7" t="s">
        <v>5</v>
      </c>
      <c r="D2173" s="8">
        <v>808592.53</v>
      </c>
      <c r="E2173">
        <f>VLOOKUP(B2173,'B. Store opening dates'!$A$6:$C$2448,2,FALSE)</f>
        <v>2001</v>
      </c>
    </row>
    <row r="2174" spans="1:5" ht="18.75" x14ac:dyDescent="0.3">
      <c r="A2174" s="7">
        <v>2014</v>
      </c>
      <c r="B2174" s="7" t="s">
        <v>279</v>
      </c>
      <c r="C2174" s="7" t="s">
        <v>5</v>
      </c>
      <c r="D2174" s="8">
        <v>891050.11</v>
      </c>
      <c r="E2174">
        <f>VLOOKUP(B2174,'B. Store opening dates'!$A$6:$C$2448,2,FALSE)</f>
        <v>2001</v>
      </c>
    </row>
    <row r="2175" spans="1:5" ht="18.75" x14ac:dyDescent="0.3">
      <c r="A2175" s="7">
        <v>2015</v>
      </c>
      <c r="B2175" s="7" t="s">
        <v>279</v>
      </c>
      <c r="C2175" s="7" t="s">
        <v>6</v>
      </c>
      <c r="D2175" s="8">
        <v>278759.90000000002</v>
      </c>
      <c r="E2175">
        <f>VLOOKUP(B2175,'B. Store opening dates'!$A$6:$C$2448,2,FALSE)</f>
        <v>2001</v>
      </c>
    </row>
    <row r="2176" spans="1:5" ht="18.75" x14ac:dyDescent="0.3">
      <c r="A2176" s="7">
        <v>2014</v>
      </c>
      <c r="B2176" s="7" t="s">
        <v>279</v>
      </c>
      <c r="C2176" s="7" t="s">
        <v>6</v>
      </c>
      <c r="D2176" s="8">
        <v>198782.65</v>
      </c>
      <c r="E2176">
        <f>VLOOKUP(B2176,'B. Store opening dates'!$A$6:$C$2448,2,FALSE)</f>
        <v>2001</v>
      </c>
    </row>
    <row r="2177" spans="1:5" ht="18.75" x14ac:dyDescent="0.3">
      <c r="A2177" s="7">
        <v>2015</v>
      </c>
      <c r="B2177" s="7" t="s">
        <v>279</v>
      </c>
      <c r="C2177" s="7" t="s">
        <v>7</v>
      </c>
      <c r="D2177" s="8">
        <v>81029.710000000006</v>
      </c>
      <c r="E2177">
        <f>VLOOKUP(B2177,'B. Store opening dates'!$A$6:$C$2448,2,FALSE)</f>
        <v>2001</v>
      </c>
    </row>
    <row r="2178" spans="1:5" ht="18.75" x14ac:dyDescent="0.3">
      <c r="A2178" s="7">
        <v>2014</v>
      </c>
      <c r="B2178" s="7" t="s">
        <v>279</v>
      </c>
      <c r="C2178" s="7" t="s">
        <v>7</v>
      </c>
      <c r="D2178" s="8">
        <v>84651.51</v>
      </c>
      <c r="E2178">
        <f>VLOOKUP(B2178,'B. Store opening dates'!$A$6:$C$2448,2,FALSE)</f>
        <v>2001</v>
      </c>
    </row>
    <row r="2179" spans="1:5" ht="18.75" x14ac:dyDescent="0.3">
      <c r="A2179" s="7">
        <v>2015</v>
      </c>
      <c r="B2179" s="7" t="s">
        <v>279</v>
      </c>
      <c r="C2179" s="7" t="s">
        <v>8</v>
      </c>
      <c r="D2179" s="8">
        <v>676206.88</v>
      </c>
      <c r="E2179">
        <f>VLOOKUP(B2179,'B. Store opening dates'!$A$6:$C$2448,2,FALSE)</f>
        <v>2001</v>
      </c>
    </row>
    <row r="2180" spans="1:5" ht="18.75" x14ac:dyDescent="0.3">
      <c r="A2180" s="7">
        <v>2014</v>
      </c>
      <c r="B2180" s="7" t="s">
        <v>279</v>
      </c>
      <c r="C2180" s="7" t="s">
        <v>8</v>
      </c>
      <c r="D2180" s="8">
        <v>695797.07</v>
      </c>
      <c r="E2180">
        <f>VLOOKUP(B2180,'B. Store opening dates'!$A$6:$C$2448,2,FALSE)</f>
        <v>2001</v>
      </c>
    </row>
    <row r="2181" spans="1:5" ht="18.75" x14ac:dyDescent="0.3">
      <c r="A2181" s="7">
        <v>2015</v>
      </c>
      <c r="B2181" s="7" t="s">
        <v>280</v>
      </c>
      <c r="C2181" s="7" t="s">
        <v>5</v>
      </c>
      <c r="D2181" s="8">
        <v>902360.16</v>
      </c>
      <c r="E2181">
        <f>VLOOKUP(B2181,'B. Store opening dates'!$A$6:$C$2448,2,FALSE)</f>
        <v>2001</v>
      </c>
    </row>
    <row r="2182" spans="1:5" ht="18.75" x14ac:dyDescent="0.3">
      <c r="A2182" s="7">
        <v>2014</v>
      </c>
      <c r="B2182" s="7" t="s">
        <v>280</v>
      </c>
      <c r="C2182" s="7" t="s">
        <v>5</v>
      </c>
      <c r="D2182" s="8">
        <v>983671.81</v>
      </c>
      <c r="E2182">
        <f>VLOOKUP(B2182,'B. Store opening dates'!$A$6:$C$2448,2,FALSE)</f>
        <v>2001</v>
      </c>
    </row>
    <row r="2183" spans="1:5" ht="18.75" x14ac:dyDescent="0.3">
      <c r="A2183" s="7">
        <v>2015</v>
      </c>
      <c r="B2183" s="7" t="s">
        <v>280</v>
      </c>
      <c r="C2183" s="7" t="s">
        <v>6</v>
      </c>
      <c r="D2183" s="8">
        <v>297086.89</v>
      </c>
      <c r="E2183">
        <f>VLOOKUP(B2183,'B. Store opening dates'!$A$6:$C$2448,2,FALSE)</f>
        <v>2001</v>
      </c>
    </row>
    <row r="2184" spans="1:5" ht="18.75" x14ac:dyDescent="0.3">
      <c r="A2184" s="7">
        <v>2014</v>
      </c>
      <c r="B2184" s="7" t="s">
        <v>280</v>
      </c>
      <c r="C2184" s="7" t="s">
        <v>6</v>
      </c>
      <c r="D2184" s="8">
        <v>204724.67</v>
      </c>
      <c r="E2184">
        <f>VLOOKUP(B2184,'B. Store opening dates'!$A$6:$C$2448,2,FALSE)</f>
        <v>2001</v>
      </c>
    </row>
    <row r="2185" spans="1:5" ht="18.75" x14ac:dyDescent="0.3">
      <c r="A2185" s="7">
        <v>2015</v>
      </c>
      <c r="B2185" s="7" t="s">
        <v>280</v>
      </c>
      <c r="C2185" s="7" t="s">
        <v>7</v>
      </c>
      <c r="D2185" s="8">
        <v>179526.32</v>
      </c>
      <c r="E2185">
        <f>VLOOKUP(B2185,'B. Store opening dates'!$A$6:$C$2448,2,FALSE)</f>
        <v>2001</v>
      </c>
    </row>
    <row r="2186" spans="1:5" ht="18.75" x14ac:dyDescent="0.3">
      <c r="A2186" s="7">
        <v>2014</v>
      </c>
      <c r="B2186" s="7" t="s">
        <v>280</v>
      </c>
      <c r="C2186" s="7" t="s">
        <v>7</v>
      </c>
      <c r="D2186" s="8">
        <v>190467.05</v>
      </c>
      <c r="E2186">
        <f>VLOOKUP(B2186,'B. Store opening dates'!$A$6:$C$2448,2,FALSE)</f>
        <v>2001</v>
      </c>
    </row>
    <row r="2187" spans="1:5" ht="18.75" x14ac:dyDescent="0.3">
      <c r="A2187" s="7">
        <v>2015</v>
      </c>
      <c r="B2187" s="7" t="s">
        <v>280</v>
      </c>
      <c r="C2187" s="7" t="s">
        <v>8</v>
      </c>
      <c r="D2187" s="8">
        <v>562743.79</v>
      </c>
      <c r="E2187">
        <f>VLOOKUP(B2187,'B. Store opening dates'!$A$6:$C$2448,2,FALSE)</f>
        <v>2001</v>
      </c>
    </row>
    <row r="2188" spans="1:5" ht="18.75" x14ac:dyDescent="0.3">
      <c r="A2188" s="7">
        <v>2014</v>
      </c>
      <c r="B2188" s="7" t="s">
        <v>280</v>
      </c>
      <c r="C2188" s="7" t="s">
        <v>8</v>
      </c>
      <c r="D2188" s="8">
        <v>583102.87</v>
      </c>
      <c r="E2188">
        <f>VLOOKUP(B2188,'B. Store opening dates'!$A$6:$C$2448,2,FALSE)</f>
        <v>2001</v>
      </c>
    </row>
    <row r="2189" spans="1:5" ht="18.75" x14ac:dyDescent="0.3">
      <c r="A2189" s="7">
        <v>2015</v>
      </c>
      <c r="B2189" s="7" t="s">
        <v>281</v>
      </c>
      <c r="C2189" s="7" t="s">
        <v>5</v>
      </c>
      <c r="D2189" s="8">
        <v>825213.32</v>
      </c>
      <c r="E2189">
        <f>VLOOKUP(B2189,'B. Store opening dates'!$A$6:$C$2448,2,FALSE)</f>
        <v>2001</v>
      </c>
    </row>
    <row r="2190" spans="1:5" ht="18.75" x14ac:dyDescent="0.3">
      <c r="A2190" s="7">
        <v>2014</v>
      </c>
      <c r="B2190" s="7" t="s">
        <v>281</v>
      </c>
      <c r="C2190" s="7" t="s">
        <v>5</v>
      </c>
      <c r="D2190" s="8">
        <v>913577.4</v>
      </c>
      <c r="E2190">
        <f>VLOOKUP(B2190,'B. Store opening dates'!$A$6:$C$2448,2,FALSE)</f>
        <v>2001</v>
      </c>
    </row>
    <row r="2191" spans="1:5" ht="18.75" x14ac:dyDescent="0.3">
      <c r="A2191" s="7">
        <v>2015</v>
      </c>
      <c r="B2191" s="7" t="s">
        <v>281</v>
      </c>
      <c r="C2191" s="7" t="s">
        <v>6</v>
      </c>
      <c r="D2191" s="8">
        <v>403165.78</v>
      </c>
      <c r="E2191">
        <f>VLOOKUP(B2191,'B. Store opening dates'!$A$6:$C$2448,2,FALSE)</f>
        <v>2001</v>
      </c>
    </row>
    <row r="2192" spans="1:5" ht="18.75" x14ac:dyDescent="0.3">
      <c r="A2192" s="7">
        <v>2014</v>
      </c>
      <c r="B2192" s="7" t="s">
        <v>281</v>
      </c>
      <c r="C2192" s="7" t="s">
        <v>6</v>
      </c>
      <c r="D2192" s="8">
        <v>291348.31</v>
      </c>
      <c r="E2192">
        <f>VLOOKUP(B2192,'B. Store opening dates'!$A$6:$C$2448,2,FALSE)</f>
        <v>2001</v>
      </c>
    </row>
    <row r="2193" spans="1:5" ht="18.75" x14ac:dyDescent="0.3">
      <c r="A2193" s="7">
        <v>2015</v>
      </c>
      <c r="B2193" s="7" t="s">
        <v>281</v>
      </c>
      <c r="C2193" s="7" t="s">
        <v>7</v>
      </c>
      <c r="D2193" s="8">
        <v>166690.84</v>
      </c>
      <c r="E2193">
        <f>VLOOKUP(B2193,'B. Store opening dates'!$A$6:$C$2448,2,FALSE)</f>
        <v>2001</v>
      </c>
    </row>
    <row r="2194" spans="1:5" ht="18.75" x14ac:dyDescent="0.3">
      <c r="A2194" s="7">
        <v>2014</v>
      </c>
      <c r="B2194" s="7" t="s">
        <v>281</v>
      </c>
      <c r="C2194" s="7" t="s">
        <v>7</v>
      </c>
      <c r="D2194" s="8">
        <v>175968.41</v>
      </c>
      <c r="E2194">
        <f>VLOOKUP(B2194,'B. Store opening dates'!$A$6:$C$2448,2,FALSE)</f>
        <v>2001</v>
      </c>
    </row>
    <row r="2195" spans="1:5" ht="18.75" x14ac:dyDescent="0.3">
      <c r="A2195" s="7">
        <v>2015</v>
      </c>
      <c r="B2195" s="7" t="s">
        <v>281</v>
      </c>
      <c r="C2195" s="7" t="s">
        <v>8</v>
      </c>
      <c r="D2195" s="8">
        <v>608706.30000000005</v>
      </c>
      <c r="E2195">
        <f>VLOOKUP(B2195,'B. Store opening dates'!$A$6:$C$2448,2,FALSE)</f>
        <v>2001</v>
      </c>
    </row>
    <row r="2196" spans="1:5" ht="18.75" x14ac:dyDescent="0.3">
      <c r="A2196" s="7">
        <v>2014</v>
      </c>
      <c r="B2196" s="7" t="s">
        <v>281</v>
      </c>
      <c r="C2196" s="7" t="s">
        <v>8</v>
      </c>
      <c r="D2196" s="8">
        <v>626999.98</v>
      </c>
      <c r="E2196">
        <f>VLOOKUP(B2196,'B. Store opening dates'!$A$6:$C$2448,2,FALSE)</f>
        <v>2001</v>
      </c>
    </row>
    <row r="2197" spans="1:5" ht="18.75" x14ac:dyDescent="0.3">
      <c r="A2197" s="7">
        <v>2015</v>
      </c>
      <c r="B2197" s="7" t="s">
        <v>282</v>
      </c>
      <c r="C2197" s="7" t="s">
        <v>5</v>
      </c>
      <c r="D2197" s="8">
        <v>493634.42</v>
      </c>
      <c r="E2197">
        <f>VLOOKUP(B2197,'B. Store opening dates'!$A$6:$C$2448,2,FALSE)</f>
        <v>2001</v>
      </c>
    </row>
    <row r="2198" spans="1:5" ht="18.75" x14ac:dyDescent="0.3">
      <c r="A2198" s="7">
        <v>2014</v>
      </c>
      <c r="B2198" s="7" t="s">
        <v>282</v>
      </c>
      <c r="C2198" s="7" t="s">
        <v>5</v>
      </c>
      <c r="D2198" s="8">
        <v>539119.59</v>
      </c>
      <c r="E2198">
        <f>VLOOKUP(B2198,'B. Store opening dates'!$A$6:$C$2448,2,FALSE)</f>
        <v>2001</v>
      </c>
    </row>
    <row r="2199" spans="1:5" ht="18.75" x14ac:dyDescent="0.3">
      <c r="A2199" s="7">
        <v>2015</v>
      </c>
      <c r="B2199" s="7" t="s">
        <v>282</v>
      </c>
      <c r="C2199" s="7" t="s">
        <v>6</v>
      </c>
      <c r="D2199" s="8">
        <v>511360.34</v>
      </c>
      <c r="E2199">
        <f>VLOOKUP(B2199,'B. Store opening dates'!$A$6:$C$2448,2,FALSE)</f>
        <v>2001</v>
      </c>
    </row>
    <row r="2200" spans="1:5" ht="18.75" x14ac:dyDescent="0.3">
      <c r="A2200" s="7">
        <v>2014</v>
      </c>
      <c r="B2200" s="7" t="s">
        <v>282</v>
      </c>
      <c r="C2200" s="7" t="s">
        <v>6</v>
      </c>
      <c r="D2200" s="8">
        <v>362927.18</v>
      </c>
      <c r="E2200">
        <f>VLOOKUP(B2200,'B. Store opening dates'!$A$6:$C$2448,2,FALSE)</f>
        <v>2001</v>
      </c>
    </row>
    <row r="2201" spans="1:5" ht="18.75" x14ac:dyDescent="0.3">
      <c r="A2201" s="7">
        <v>2015</v>
      </c>
      <c r="B2201" s="7" t="s">
        <v>282</v>
      </c>
      <c r="C2201" s="7" t="s">
        <v>7</v>
      </c>
      <c r="D2201" s="8">
        <v>231462.59</v>
      </c>
      <c r="E2201">
        <f>VLOOKUP(B2201,'B. Store opening dates'!$A$6:$C$2448,2,FALSE)</f>
        <v>2001</v>
      </c>
    </row>
    <row r="2202" spans="1:5" ht="18.75" x14ac:dyDescent="0.3">
      <c r="A2202" s="7">
        <v>2014</v>
      </c>
      <c r="B2202" s="7" t="s">
        <v>282</v>
      </c>
      <c r="C2202" s="7" t="s">
        <v>7</v>
      </c>
      <c r="D2202" s="8">
        <v>243671.82</v>
      </c>
      <c r="E2202">
        <f>VLOOKUP(B2202,'B. Store opening dates'!$A$6:$C$2448,2,FALSE)</f>
        <v>2001</v>
      </c>
    </row>
    <row r="2203" spans="1:5" ht="18.75" x14ac:dyDescent="0.3">
      <c r="A2203" s="7">
        <v>2015</v>
      </c>
      <c r="B2203" s="7" t="s">
        <v>282</v>
      </c>
      <c r="C2203" s="7" t="s">
        <v>8</v>
      </c>
      <c r="D2203" s="8">
        <v>668098.32999999996</v>
      </c>
      <c r="E2203">
        <f>VLOOKUP(B2203,'B. Store opening dates'!$A$6:$C$2448,2,FALSE)</f>
        <v>2001</v>
      </c>
    </row>
    <row r="2204" spans="1:5" ht="18.75" x14ac:dyDescent="0.3">
      <c r="A2204" s="7">
        <v>2014</v>
      </c>
      <c r="B2204" s="7" t="s">
        <v>282</v>
      </c>
      <c r="C2204" s="7" t="s">
        <v>8</v>
      </c>
      <c r="D2204" s="8">
        <v>696139.81</v>
      </c>
      <c r="E2204">
        <f>VLOOKUP(B2204,'B. Store opening dates'!$A$6:$C$2448,2,FALSE)</f>
        <v>2001</v>
      </c>
    </row>
    <row r="2205" spans="1:5" ht="18.75" x14ac:dyDescent="0.3">
      <c r="A2205" s="7">
        <v>2015</v>
      </c>
      <c r="B2205" s="7" t="s">
        <v>283</v>
      </c>
      <c r="C2205" s="7" t="s">
        <v>5</v>
      </c>
      <c r="D2205" s="8">
        <v>857377.58</v>
      </c>
      <c r="E2205">
        <f>VLOOKUP(B2205,'B. Store opening dates'!$A$6:$C$2448,2,FALSE)</f>
        <v>2001</v>
      </c>
    </row>
    <row r="2206" spans="1:5" ht="18.75" x14ac:dyDescent="0.3">
      <c r="A2206" s="7">
        <v>2014</v>
      </c>
      <c r="B2206" s="7" t="s">
        <v>283</v>
      </c>
      <c r="C2206" s="7" t="s">
        <v>5</v>
      </c>
      <c r="D2206" s="8">
        <v>943623.22</v>
      </c>
      <c r="E2206">
        <f>VLOOKUP(B2206,'B. Store opening dates'!$A$6:$C$2448,2,FALSE)</f>
        <v>2001</v>
      </c>
    </row>
    <row r="2207" spans="1:5" ht="18.75" x14ac:dyDescent="0.3">
      <c r="A2207" s="7">
        <v>2015</v>
      </c>
      <c r="B2207" s="7" t="s">
        <v>283</v>
      </c>
      <c r="C2207" s="7" t="s">
        <v>6</v>
      </c>
      <c r="D2207" s="8">
        <v>419905.15</v>
      </c>
      <c r="E2207">
        <f>VLOOKUP(B2207,'B. Store opening dates'!$A$6:$C$2448,2,FALSE)</f>
        <v>2001</v>
      </c>
    </row>
    <row r="2208" spans="1:5" ht="18.75" x14ac:dyDescent="0.3">
      <c r="A2208" s="7">
        <v>2014</v>
      </c>
      <c r="B2208" s="7" t="s">
        <v>283</v>
      </c>
      <c r="C2208" s="7" t="s">
        <v>6</v>
      </c>
      <c r="D2208" s="8">
        <v>306349.33</v>
      </c>
      <c r="E2208">
        <f>VLOOKUP(B2208,'B. Store opening dates'!$A$6:$C$2448,2,FALSE)</f>
        <v>2001</v>
      </c>
    </row>
    <row r="2209" spans="1:5" ht="18.75" x14ac:dyDescent="0.3">
      <c r="A2209" s="7">
        <v>2015</v>
      </c>
      <c r="B2209" s="7" t="s">
        <v>283</v>
      </c>
      <c r="C2209" s="7" t="s">
        <v>7</v>
      </c>
      <c r="D2209" s="8">
        <v>147732.21</v>
      </c>
      <c r="E2209">
        <f>VLOOKUP(B2209,'B. Store opening dates'!$A$6:$C$2448,2,FALSE)</f>
        <v>2001</v>
      </c>
    </row>
    <row r="2210" spans="1:5" ht="18.75" x14ac:dyDescent="0.3">
      <c r="A2210" s="7">
        <v>2014</v>
      </c>
      <c r="B2210" s="7" t="s">
        <v>283</v>
      </c>
      <c r="C2210" s="7" t="s">
        <v>7</v>
      </c>
      <c r="D2210" s="8">
        <v>156912.94</v>
      </c>
      <c r="E2210">
        <f>VLOOKUP(B2210,'B. Store opening dates'!$A$6:$C$2448,2,FALSE)</f>
        <v>2001</v>
      </c>
    </row>
    <row r="2211" spans="1:5" ht="18.75" x14ac:dyDescent="0.3">
      <c r="A2211" s="7">
        <v>2015</v>
      </c>
      <c r="B2211" s="7" t="s">
        <v>283</v>
      </c>
      <c r="C2211" s="7" t="s">
        <v>8</v>
      </c>
      <c r="D2211" s="8">
        <v>627689.06999999995</v>
      </c>
      <c r="E2211">
        <f>VLOOKUP(B2211,'B. Store opening dates'!$A$6:$C$2448,2,FALSE)</f>
        <v>2001</v>
      </c>
    </row>
    <row r="2212" spans="1:5" ht="18.75" x14ac:dyDescent="0.3">
      <c r="A2212" s="7">
        <v>2014</v>
      </c>
      <c r="B2212" s="7" t="s">
        <v>283</v>
      </c>
      <c r="C2212" s="7" t="s">
        <v>8</v>
      </c>
      <c r="D2212" s="8">
        <v>654044.88</v>
      </c>
      <c r="E2212">
        <f>VLOOKUP(B2212,'B. Store opening dates'!$A$6:$C$2448,2,FALSE)</f>
        <v>2001</v>
      </c>
    </row>
    <row r="2213" spans="1:5" ht="18.75" x14ac:dyDescent="0.3">
      <c r="A2213" s="7">
        <v>2015</v>
      </c>
      <c r="B2213" s="7" t="s">
        <v>284</v>
      </c>
      <c r="C2213" s="7" t="s">
        <v>5</v>
      </c>
      <c r="D2213" s="8">
        <v>650772.49</v>
      </c>
      <c r="E2213">
        <f>VLOOKUP(B2213,'B. Store opening dates'!$A$6:$C$2448,2,FALSE)</f>
        <v>2001</v>
      </c>
    </row>
    <row r="2214" spans="1:5" ht="18.75" x14ac:dyDescent="0.3">
      <c r="A2214" s="7">
        <v>2014</v>
      </c>
      <c r="B2214" s="7" t="s">
        <v>284</v>
      </c>
      <c r="C2214" s="7" t="s">
        <v>5</v>
      </c>
      <c r="D2214" s="8">
        <v>717972.47999999998</v>
      </c>
      <c r="E2214">
        <f>VLOOKUP(B2214,'B. Store opening dates'!$A$6:$C$2448,2,FALSE)</f>
        <v>2001</v>
      </c>
    </row>
    <row r="2215" spans="1:5" ht="18.75" x14ac:dyDescent="0.3">
      <c r="A2215" s="7">
        <v>2015</v>
      </c>
      <c r="B2215" s="7" t="s">
        <v>284</v>
      </c>
      <c r="C2215" s="7" t="s">
        <v>6</v>
      </c>
      <c r="D2215" s="8">
        <v>548732.81999999995</v>
      </c>
      <c r="E2215">
        <f>VLOOKUP(B2215,'B. Store opening dates'!$A$6:$C$2448,2,FALSE)</f>
        <v>2001</v>
      </c>
    </row>
    <row r="2216" spans="1:5" ht="18.75" x14ac:dyDescent="0.3">
      <c r="A2216" s="7">
        <v>2014</v>
      </c>
      <c r="B2216" s="7" t="s">
        <v>284</v>
      </c>
      <c r="C2216" s="7" t="s">
        <v>6</v>
      </c>
      <c r="D2216" s="8">
        <v>396194.07</v>
      </c>
      <c r="E2216">
        <f>VLOOKUP(B2216,'B. Store opening dates'!$A$6:$C$2448,2,FALSE)</f>
        <v>2001</v>
      </c>
    </row>
    <row r="2217" spans="1:5" ht="18.75" x14ac:dyDescent="0.3">
      <c r="A2217" s="7">
        <v>2015</v>
      </c>
      <c r="B2217" s="7" t="s">
        <v>284</v>
      </c>
      <c r="C2217" s="7" t="s">
        <v>7</v>
      </c>
      <c r="D2217" s="8">
        <v>111578.75</v>
      </c>
      <c r="E2217">
        <f>VLOOKUP(B2217,'B. Store opening dates'!$A$6:$C$2448,2,FALSE)</f>
        <v>2001</v>
      </c>
    </row>
    <row r="2218" spans="1:5" ht="18.75" x14ac:dyDescent="0.3">
      <c r="A2218" s="7">
        <v>2014</v>
      </c>
      <c r="B2218" s="7" t="s">
        <v>284</v>
      </c>
      <c r="C2218" s="7" t="s">
        <v>7</v>
      </c>
      <c r="D2218" s="8">
        <v>118351.06</v>
      </c>
      <c r="E2218">
        <f>VLOOKUP(B2218,'B. Store opening dates'!$A$6:$C$2448,2,FALSE)</f>
        <v>2001</v>
      </c>
    </row>
    <row r="2219" spans="1:5" ht="18.75" x14ac:dyDescent="0.3">
      <c r="A2219" s="7">
        <v>2015</v>
      </c>
      <c r="B2219" s="7" t="s">
        <v>284</v>
      </c>
      <c r="C2219" s="7" t="s">
        <v>8</v>
      </c>
      <c r="D2219" s="8">
        <v>532524.89</v>
      </c>
      <c r="E2219">
        <f>VLOOKUP(B2219,'B. Store opening dates'!$A$6:$C$2448,2,FALSE)</f>
        <v>2001</v>
      </c>
    </row>
    <row r="2220" spans="1:5" ht="18.75" x14ac:dyDescent="0.3">
      <c r="A2220" s="7">
        <v>2014</v>
      </c>
      <c r="B2220" s="7" t="s">
        <v>284</v>
      </c>
      <c r="C2220" s="7" t="s">
        <v>8</v>
      </c>
      <c r="D2220" s="8">
        <v>548820.36</v>
      </c>
      <c r="E2220">
        <f>VLOOKUP(B2220,'B. Store opening dates'!$A$6:$C$2448,2,FALSE)</f>
        <v>2001</v>
      </c>
    </row>
    <row r="2221" spans="1:5" ht="18.75" x14ac:dyDescent="0.3">
      <c r="A2221" s="7">
        <v>2015</v>
      </c>
      <c r="B2221" s="7" t="s">
        <v>285</v>
      </c>
      <c r="C2221" s="7" t="s">
        <v>5</v>
      </c>
      <c r="D2221" s="8">
        <v>546744.06999999995</v>
      </c>
      <c r="E2221">
        <f>VLOOKUP(B2221,'B. Store opening dates'!$A$6:$C$2448,2,FALSE)</f>
        <v>2001</v>
      </c>
    </row>
    <row r="2222" spans="1:5" ht="18.75" x14ac:dyDescent="0.3">
      <c r="A2222" s="7">
        <v>2014</v>
      </c>
      <c r="B2222" s="7" t="s">
        <v>285</v>
      </c>
      <c r="C2222" s="7" t="s">
        <v>5</v>
      </c>
      <c r="D2222" s="8">
        <v>597129.73</v>
      </c>
      <c r="E2222">
        <f>VLOOKUP(B2222,'B. Store opening dates'!$A$6:$C$2448,2,FALSE)</f>
        <v>2001</v>
      </c>
    </row>
    <row r="2223" spans="1:5" ht="18.75" x14ac:dyDescent="0.3">
      <c r="A2223" s="7">
        <v>2015</v>
      </c>
      <c r="B2223" s="7" t="s">
        <v>285</v>
      </c>
      <c r="C2223" s="7" t="s">
        <v>6</v>
      </c>
      <c r="D2223" s="8">
        <v>264270.25</v>
      </c>
      <c r="E2223">
        <f>VLOOKUP(B2223,'B. Store opening dates'!$A$6:$C$2448,2,FALSE)</f>
        <v>2001</v>
      </c>
    </row>
    <row r="2224" spans="1:5" ht="18.75" x14ac:dyDescent="0.3">
      <c r="A2224" s="7">
        <v>2014</v>
      </c>
      <c r="B2224" s="7" t="s">
        <v>285</v>
      </c>
      <c r="C2224" s="7" t="s">
        <v>6</v>
      </c>
      <c r="D2224" s="8">
        <v>193053.26</v>
      </c>
      <c r="E2224">
        <f>VLOOKUP(B2224,'B. Store opening dates'!$A$6:$C$2448,2,FALSE)</f>
        <v>2001</v>
      </c>
    </row>
    <row r="2225" spans="1:5" ht="18.75" x14ac:dyDescent="0.3">
      <c r="A2225" s="7">
        <v>2015</v>
      </c>
      <c r="B2225" s="7" t="s">
        <v>285</v>
      </c>
      <c r="C2225" s="7" t="s">
        <v>7</v>
      </c>
      <c r="D2225" s="8">
        <v>207889.26</v>
      </c>
      <c r="E2225">
        <f>VLOOKUP(B2225,'B. Store opening dates'!$A$6:$C$2448,2,FALSE)</f>
        <v>2001</v>
      </c>
    </row>
    <row r="2226" spans="1:5" ht="18.75" x14ac:dyDescent="0.3">
      <c r="A2226" s="7">
        <v>2014</v>
      </c>
      <c r="B2226" s="7" t="s">
        <v>285</v>
      </c>
      <c r="C2226" s="7" t="s">
        <v>7</v>
      </c>
      <c r="D2226" s="8">
        <v>220643.46</v>
      </c>
      <c r="E2226">
        <f>VLOOKUP(B2226,'B. Store opening dates'!$A$6:$C$2448,2,FALSE)</f>
        <v>2001</v>
      </c>
    </row>
    <row r="2227" spans="1:5" ht="18.75" x14ac:dyDescent="0.3">
      <c r="A2227" s="7">
        <v>2015</v>
      </c>
      <c r="B2227" s="7" t="s">
        <v>285</v>
      </c>
      <c r="C2227" s="7" t="s">
        <v>8</v>
      </c>
      <c r="D2227" s="8">
        <v>706515.71</v>
      </c>
      <c r="E2227">
        <f>VLOOKUP(B2227,'B. Store opening dates'!$A$6:$C$2448,2,FALSE)</f>
        <v>2001</v>
      </c>
    </row>
    <row r="2228" spans="1:5" ht="18.75" x14ac:dyDescent="0.3">
      <c r="A2228" s="7">
        <v>2014</v>
      </c>
      <c r="B2228" s="7" t="s">
        <v>285</v>
      </c>
      <c r="C2228" s="7" t="s">
        <v>8</v>
      </c>
      <c r="D2228" s="8">
        <v>727052.95</v>
      </c>
      <c r="E2228">
        <f>VLOOKUP(B2228,'B. Store opening dates'!$A$6:$C$2448,2,FALSE)</f>
        <v>2001</v>
      </c>
    </row>
    <row r="2229" spans="1:5" ht="18.75" x14ac:dyDescent="0.3">
      <c r="A2229" s="7">
        <v>2015</v>
      </c>
      <c r="B2229" s="7" t="s">
        <v>286</v>
      </c>
      <c r="C2229" s="7" t="s">
        <v>5</v>
      </c>
      <c r="D2229" s="8">
        <v>818063.57</v>
      </c>
      <c r="E2229">
        <f>VLOOKUP(B2229,'B. Store opening dates'!$A$6:$C$2448,2,FALSE)</f>
        <v>2001</v>
      </c>
    </row>
    <row r="2230" spans="1:5" ht="18.75" x14ac:dyDescent="0.3">
      <c r="A2230" s="7">
        <v>2014</v>
      </c>
      <c r="B2230" s="7" t="s">
        <v>286</v>
      </c>
      <c r="C2230" s="7" t="s">
        <v>5</v>
      </c>
      <c r="D2230" s="8">
        <v>895417.75</v>
      </c>
      <c r="E2230">
        <f>VLOOKUP(B2230,'B. Store opening dates'!$A$6:$C$2448,2,FALSE)</f>
        <v>2001</v>
      </c>
    </row>
    <row r="2231" spans="1:5" ht="18.75" x14ac:dyDescent="0.3">
      <c r="A2231" s="7">
        <v>2015</v>
      </c>
      <c r="B2231" s="7" t="s">
        <v>286</v>
      </c>
      <c r="C2231" s="7" t="s">
        <v>6</v>
      </c>
      <c r="D2231" s="8">
        <v>519738.46</v>
      </c>
      <c r="E2231">
        <f>VLOOKUP(B2231,'B. Store opening dates'!$A$6:$C$2448,2,FALSE)</f>
        <v>2001</v>
      </c>
    </row>
    <row r="2232" spans="1:5" ht="18.75" x14ac:dyDescent="0.3">
      <c r="A2232" s="7">
        <v>2014</v>
      </c>
      <c r="B2232" s="7" t="s">
        <v>286</v>
      </c>
      <c r="C2232" s="7" t="s">
        <v>6</v>
      </c>
      <c r="D2232" s="8">
        <v>379073.94</v>
      </c>
      <c r="E2232">
        <f>VLOOKUP(B2232,'B. Store opening dates'!$A$6:$C$2448,2,FALSE)</f>
        <v>2001</v>
      </c>
    </row>
    <row r="2233" spans="1:5" ht="18.75" x14ac:dyDescent="0.3">
      <c r="A2233" s="7">
        <v>2015</v>
      </c>
      <c r="B2233" s="7" t="s">
        <v>286</v>
      </c>
      <c r="C2233" s="7" t="s">
        <v>7</v>
      </c>
      <c r="D2233" s="8">
        <v>124344.04</v>
      </c>
      <c r="E2233">
        <f>VLOOKUP(B2233,'B. Store opening dates'!$A$6:$C$2448,2,FALSE)</f>
        <v>2001</v>
      </c>
    </row>
    <row r="2234" spans="1:5" ht="18.75" x14ac:dyDescent="0.3">
      <c r="A2234" s="7">
        <v>2014</v>
      </c>
      <c r="B2234" s="7" t="s">
        <v>286</v>
      </c>
      <c r="C2234" s="7" t="s">
        <v>7</v>
      </c>
      <c r="D2234" s="8">
        <v>130786.59</v>
      </c>
      <c r="E2234">
        <f>VLOOKUP(B2234,'B. Store opening dates'!$A$6:$C$2448,2,FALSE)</f>
        <v>2001</v>
      </c>
    </row>
    <row r="2235" spans="1:5" ht="18.75" x14ac:dyDescent="0.3">
      <c r="A2235" s="7">
        <v>2015</v>
      </c>
      <c r="B2235" s="7" t="s">
        <v>286</v>
      </c>
      <c r="C2235" s="7" t="s">
        <v>8</v>
      </c>
      <c r="D2235" s="8">
        <v>619612.55000000005</v>
      </c>
      <c r="E2235">
        <f>VLOOKUP(B2235,'B. Store opening dates'!$A$6:$C$2448,2,FALSE)</f>
        <v>2001</v>
      </c>
    </row>
    <row r="2236" spans="1:5" ht="18.75" x14ac:dyDescent="0.3">
      <c r="A2236" s="7">
        <v>2014</v>
      </c>
      <c r="B2236" s="7" t="s">
        <v>286</v>
      </c>
      <c r="C2236" s="7" t="s">
        <v>8</v>
      </c>
      <c r="D2236" s="8">
        <v>641420.25</v>
      </c>
      <c r="E2236">
        <f>VLOOKUP(B2236,'B. Store opening dates'!$A$6:$C$2448,2,FALSE)</f>
        <v>2001</v>
      </c>
    </row>
    <row r="2237" spans="1:5" ht="18.75" x14ac:dyDescent="0.3">
      <c r="A2237" s="7">
        <v>2015</v>
      </c>
      <c r="B2237" s="7" t="s">
        <v>287</v>
      </c>
      <c r="C2237" s="7" t="s">
        <v>5</v>
      </c>
      <c r="D2237" s="8">
        <v>711865.25</v>
      </c>
      <c r="E2237">
        <f>VLOOKUP(B2237,'B. Store opening dates'!$A$6:$C$2448,2,FALSE)</f>
        <v>2001</v>
      </c>
    </row>
    <row r="2238" spans="1:5" ht="18.75" x14ac:dyDescent="0.3">
      <c r="A2238" s="7">
        <v>2014</v>
      </c>
      <c r="B2238" s="7" t="s">
        <v>287</v>
      </c>
      <c r="C2238" s="7" t="s">
        <v>5</v>
      </c>
      <c r="D2238" s="8">
        <v>779659.82</v>
      </c>
      <c r="E2238">
        <f>VLOOKUP(B2238,'B. Store opening dates'!$A$6:$C$2448,2,FALSE)</f>
        <v>2001</v>
      </c>
    </row>
    <row r="2239" spans="1:5" ht="18.75" x14ac:dyDescent="0.3">
      <c r="A2239" s="7">
        <v>2015</v>
      </c>
      <c r="B2239" s="7" t="s">
        <v>287</v>
      </c>
      <c r="C2239" s="7" t="s">
        <v>6</v>
      </c>
      <c r="D2239" s="8">
        <v>279162.90999999997</v>
      </c>
      <c r="E2239">
        <f>VLOOKUP(B2239,'B. Store opening dates'!$A$6:$C$2448,2,FALSE)</f>
        <v>2001</v>
      </c>
    </row>
    <row r="2240" spans="1:5" ht="18.75" x14ac:dyDescent="0.3">
      <c r="A2240" s="7">
        <v>2014</v>
      </c>
      <c r="B2240" s="7" t="s">
        <v>287</v>
      </c>
      <c r="C2240" s="7" t="s">
        <v>6</v>
      </c>
      <c r="D2240" s="8">
        <v>194429.74</v>
      </c>
      <c r="E2240">
        <f>VLOOKUP(B2240,'B. Store opening dates'!$A$6:$C$2448,2,FALSE)</f>
        <v>2001</v>
      </c>
    </row>
    <row r="2241" spans="1:5" ht="18.75" x14ac:dyDescent="0.3">
      <c r="A2241" s="7">
        <v>2015</v>
      </c>
      <c r="B2241" s="7" t="s">
        <v>287</v>
      </c>
      <c r="C2241" s="7" t="s">
        <v>7</v>
      </c>
      <c r="D2241" s="8">
        <v>129432.1</v>
      </c>
      <c r="E2241">
        <f>VLOOKUP(B2241,'B. Store opening dates'!$A$6:$C$2448,2,FALSE)</f>
        <v>2001</v>
      </c>
    </row>
    <row r="2242" spans="1:5" ht="18.75" x14ac:dyDescent="0.3">
      <c r="A2242" s="7">
        <v>2014</v>
      </c>
      <c r="B2242" s="7" t="s">
        <v>287</v>
      </c>
      <c r="C2242" s="7" t="s">
        <v>7</v>
      </c>
      <c r="D2242" s="8">
        <v>137490.78</v>
      </c>
      <c r="E2242">
        <f>VLOOKUP(B2242,'B. Store opening dates'!$A$6:$C$2448,2,FALSE)</f>
        <v>2001</v>
      </c>
    </row>
    <row r="2243" spans="1:5" ht="18.75" x14ac:dyDescent="0.3">
      <c r="A2243" s="7">
        <v>2015</v>
      </c>
      <c r="B2243" s="7" t="s">
        <v>287</v>
      </c>
      <c r="C2243" s="7" t="s">
        <v>8</v>
      </c>
      <c r="D2243" s="8">
        <v>746974.32</v>
      </c>
      <c r="E2243">
        <f>VLOOKUP(B2243,'B. Store opening dates'!$A$6:$C$2448,2,FALSE)</f>
        <v>2001</v>
      </c>
    </row>
    <row r="2244" spans="1:5" ht="18.75" x14ac:dyDescent="0.3">
      <c r="A2244" s="7">
        <v>2014</v>
      </c>
      <c r="B2244" s="7" t="s">
        <v>287</v>
      </c>
      <c r="C2244" s="7" t="s">
        <v>8</v>
      </c>
      <c r="D2244" s="8">
        <v>771943.94</v>
      </c>
      <c r="E2244">
        <f>VLOOKUP(B2244,'B. Store opening dates'!$A$6:$C$2448,2,FALSE)</f>
        <v>2001</v>
      </c>
    </row>
    <row r="2245" spans="1:5" ht="18.75" x14ac:dyDescent="0.3">
      <c r="A2245" s="7">
        <v>2015</v>
      </c>
      <c r="B2245" s="7" t="s">
        <v>288</v>
      </c>
      <c r="C2245" s="7" t="s">
        <v>5</v>
      </c>
      <c r="D2245" s="8">
        <v>471026.56</v>
      </c>
      <c r="E2245">
        <f>VLOOKUP(B2245,'B. Store opening dates'!$A$6:$C$2448,2,FALSE)</f>
        <v>2001</v>
      </c>
    </row>
    <row r="2246" spans="1:5" ht="18.75" x14ac:dyDescent="0.3">
      <c r="A2246" s="7">
        <v>2014</v>
      </c>
      <c r="B2246" s="7" t="s">
        <v>288</v>
      </c>
      <c r="C2246" s="7" t="s">
        <v>5</v>
      </c>
      <c r="D2246" s="8">
        <v>514625.29</v>
      </c>
      <c r="E2246">
        <f>VLOOKUP(B2246,'B. Store opening dates'!$A$6:$C$2448,2,FALSE)</f>
        <v>2001</v>
      </c>
    </row>
    <row r="2247" spans="1:5" ht="18.75" x14ac:dyDescent="0.3">
      <c r="A2247" s="7">
        <v>2015</v>
      </c>
      <c r="B2247" s="7" t="s">
        <v>288</v>
      </c>
      <c r="C2247" s="7" t="s">
        <v>6</v>
      </c>
      <c r="D2247" s="8">
        <v>273501.01</v>
      </c>
      <c r="E2247">
        <f>VLOOKUP(B2247,'B. Store opening dates'!$A$6:$C$2448,2,FALSE)</f>
        <v>2001</v>
      </c>
    </row>
    <row r="2248" spans="1:5" ht="18.75" x14ac:dyDescent="0.3">
      <c r="A2248" s="7">
        <v>2014</v>
      </c>
      <c r="B2248" s="7" t="s">
        <v>288</v>
      </c>
      <c r="C2248" s="7" t="s">
        <v>6</v>
      </c>
      <c r="D2248" s="8">
        <v>200366.68</v>
      </c>
      <c r="E2248">
        <f>VLOOKUP(B2248,'B. Store opening dates'!$A$6:$C$2448,2,FALSE)</f>
        <v>2001</v>
      </c>
    </row>
    <row r="2249" spans="1:5" ht="18.75" x14ac:dyDescent="0.3">
      <c r="A2249" s="7">
        <v>2015</v>
      </c>
      <c r="B2249" s="7" t="s">
        <v>288</v>
      </c>
      <c r="C2249" s="7" t="s">
        <v>7</v>
      </c>
      <c r="D2249" s="8">
        <v>131112.9</v>
      </c>
      <c r="E2249">
        <f>VLOOKUP(B2249,'B. Store opening dates'!$A$6:$C$2448,2,FALSE)</f>
        <v>2001</v>
      </c>
    </row>
    <row r="2250" spans="1:5" ht="18.75" x14ac:dyDescent="0.3">
      <c r="A2250" s="7">
        <v>2014</v>
      </c>
      <c r="B2250" s="7" t="s">
        <v>288</v>
      </c>
      <c r="C2250" s="7" t="s">
        <v>7</v>
      </c>
      <c r="D2250" s="8">
        <v>138833.32999999999</v>
      </c>
      <c r="E2250">
        <f>VLOOKUP(B2250,'B. Store opening dates'!$A$6:$C$2448,2,FALSE)</f>
        <v>2001</v>
      </c>
    </row>
    <row r="2251" spans="1:5" ht="18.75" x14ac:dyDescent="0.3">
      <c r="A2251" s="7">
        <v>2015</v>
      </c>
      <c r="B2251" s="7" t="s">
        <v>288</v>
      </c>
      <c r="C2251" s="7" t="s">
        <v>8</v>
      </c>
      <c r="D2251" s="8">
        <v>706542.86</v>
      </c>
      <c r="E2251">
        <f>VLOOKUP(B2251,'B. Store opening dates'!$A$6:$C$2448,2,FALSE)</f>
        <v>2001</v>
      </c>
    </row>
    <row r="2252" spans="1:5" ht="18.75" x14ac:dyDescent="0.3">
      <c r="A2252" s="7">
        <v>2014</v>
      </c>
      <c r="B2252" s="7" t="s">
        <v>288</v>
      </c>
      <c r="C2252" s="7" t="s">
        <v>8</v>
      </c>
      <c r="D2252" s="8">
        <v>741957.45</v>
      </c>
      <c r="E2252">
        <f>VLOOKUP(B2252,'B. Store opening dates'!$A$6:$C$2448,2,FALSE)</f>
        <v>2001</v>
      </c>
    </row>
    <row r="2253" spans="1:5" ht="18.75" x14ac:dyDescent="0.3">
      <c r="A2253" s="7">
        <v>2015</v>
      </c>
      <c r="B2253" s="7" t="s">
        <v>289</v>
      </c>
      <c r="C2253" s="7" t="s">
        <v>5</v>
      </c>
      <c r="D2253" s="8">
        <v>631672.12</v>
      </c>
      <c r="E2253">
        <f>VLOOKUP(B2253,'B. Store opening dates'!$A$6:$C$2448,2,FALSE)</f>
        <v>2001</v>
      </c>
    </row>
    <row r="2254" spans="1:5" ht="18.75" x14ac:dyDescent="0.3">
      <c r="A2254" s="7">
        <v>2014</v>
      </c>
      <c r="B2254" s="7" t="s">
        <v>289</v>
      </c>
      <c r="C2254" s="7" t="s">
        <v>5</v>
      </c>
      <c r="D2254" s="8">
        <v>691858.2</v>
      </c>
      <c r="E2254">
        <f>VLOOKUP(B2254,'B. Store opening dates'!$A$6:$C$2448,2,FALSE)</f>
        <v>2001</v>
      </c>
    </row>
    <row r="2255" spans="1:5" ht="18.75" x14ac:dyDescent="0.3">
      <c r="A2255" s="7">
        <v>2015</v>
      </c>
      <c r="B2255" s="7" t="s">
        <v>289</v>
      </c>
      <c r="C2255" s="7" t="s">
        <v>6</v>
      </c>
      <c r="D2255" s="8">
        <v>508201.34</v>
      </c>
      <c r="E2255">
        <f>VLOOKUP(B2255,'B. Store opening dates'!$A$6:$C$2448,2,FALSE)</f>
        <v>2001</v>
      </c>
    </row>
    <row r="2256" spans="1:5" ht="18.75" x14ac:dyDescent="0.3">
      <c r="A2256" s="7">
        <v>2014</v>
      </c>
      <c r="B2256" s="7" t="s">
        <v>289</v>
      </c>
      <c r="C2256" s="7" t="s">
        <v>6</v>
      </c>
      <c r="D2256" s="8">
        <v>350880.54</v>
      </c>
      <c r="E2256">
        <f>VLOOKUP(B2256,'B. Store opening dates'!$A$6:$C$2448,2,FALSE)</f>
        <v>2001</v>
      </c>
    </row>
    <row r="2257" spans="1:5" ht="18.75" x14ac:dyDescent="0.3">
      <c r="A2257" s="7">
        <v>2015</v>
      </c>
      <c r="B2257" s="7" t="s">
        <v>289</v>
      </c>
      <c r="C2257" s="7" t="s">
        <v>7</v>
      </c>
      <c r="D2257" s="8">
        <v>86455.22</v>
      </c>
      <c r="E2257">
        <f>VLOOKUP(B2257,'B. Store opening dates'!$A$6:$C$2448,2,FALSE)</f>
        <v>2001</v>
      </c>
    </row>
    <row r="2258" spans="1:5" ht="18.75" x14ac:dyDescent="0.3">
      <c r="A2258" s="7">
        <v>2014</v>
      </c>
      <c r="B2258" s="7" t="s">
        <v>289</v>
      </c>
      <c r="C2258" s="7" t="s">
        <v>7</v>
      </c>
      <c r="D2258" s="8">
        <v>90760.03</v>
      </c>
      <c r="E2258">
        <f>VLOOKUP(B2258,'B. Store opening dates'!$A$6:$C$2448,2,FALSE)</f>
        <v>2001</v>
      </c>
    </row>
    <row r="2259" spans="1:5" ht="18.75" x14ac:dyDescent="0.3">
      <c r="A2259" s="7">
        <v>2015</v>
      </c>
      <c r="B2259" s="7" t="s">
        <v>289</v>
      </c>
      <c r="C2259" s="7" t="s">
        <v>8</v>
      </c>
      <c r="D2259" s="8">
        <v>522310.07</v>
      </c>
      <c r="E2259">
        <f>VLOOKUP(B2259,'B. Store opening dates'!$A$6:$C$2448,2,FALSE)</f>
        <v>2001</v>
      </c>
    </row>
    <row r="2260" spans="1:5" ht="18.75" x14ac:dyDescent="0.3">
      <c r="A2260" s="7">
        <v>2014</v>
      </c>
      <c r="B2260" s="7" t="s">
        <v>289</v>
      </c>
      <c r="C2260" s="7" t="s">
        <v>8</v>
      </c>
      <c r="D2260" s="8">
        <v>546660.84</v>
      </c>
      <c r="E2260">
        <f>VLOOKUP(B2260,'B. Store opening dates'!$A$6:$C$2448,2,FALSE)</f>
        <v>2001</v>
      </c>
    </row>
    <row r="2261" spans="1:5" ht="18.75" x14ac:dyDescent="0.3">
      <c r="A2261" s="7">
        <v>2015</v>
      </c>
      <c r="B2261" s="7" t="s">
        <v>290</v>
      </c>
      <c r="C2261" s="7" t="s">
        <v>5</v>
      </c>
      <c r="D2261" s="8">
        <v>824090.69</v>
      </c>
      <c r="E2261">
        <f>VLOOKUP(B2261,'B. Store opening dates'!$A$6:$C$2448,2,FALSE)</f>
        <v>2001</v>
      </c>
    </row>
    <row r="2262" spans="1:5" ht="18.75" x14ac:dyDescent="0.3">
      <c r="A2262" s="7">
        <v>2014</v>
      </c>
      <c r="B2262" s="7" t="s">
        <v>290</v>
      </c>
      <c r="C2262" s="7" t="s">
        <v>5</v>
      </c>
      <c r="D2262" s="8">
        <v>912052.68</v>
      </c>
      <c r="E2262">
        <f>VLOOKUP(B2262,'B. Store opening dates'!$A$6:$C$2448,2,FALSE)</f>
        <v>2001</v>
      </c>
    </row>
    <row r="2263" spans="1:5" ht="18.75" x14ac:dyDescent="0.3">
      <c r="A2263" s="7">
        <v>2015</v>
      </c>
      <c r="B2263" s="7" t="s">
        <v>290</v>
      </c>
      <c r="C2263" s="7" t="s">
        <v>6</v>
      </c>
      <c r="D2263" s="8">
        <v>290329.45</v>
      </c>
      <c r="E2263">
        <f>VLOOKUP(B2263,'B. Store opening dates'!$A$6:$C$2448,2,FALSE)</f>
        <v>2001</v>
      </c>
    </row>
    <row r="2264" spans="1:5" ht="18.75" x14ac:dyDescent="0.3">
      <c r="A2264" s="7">
        <v>2014</v>
      </c>
      <c r="B2264" s="7" t="s">
        <v>290</v>
      </c>
      <c r="C2264" s="7" t="s">
        <v>6</v>
      </c>
      <c r="D2264" s="8">
        <v>202717.17</v>
      </c>
      <c r="E2264">
        <f>VLOOKUP(B2264,'B. Store opening dates'!$A$6:$C$2448,2,FALSE)</f>
        <v>2001</v>
      </c>
    </row>
    <row r="2265" spans="1:5" ht="18.75" x14ac:dyDescent="0.3">
      <c r="A2265" s="7">
        <v>2015</v>
      </c>
      <c r="B2265" s="7" t="s">
        <v>290</v>
      </c>
      <c r="C2265" s="7" t="s">
        <v>7</v>
      </c>
      <c r="D2265" s="8">
        <v>156313.74</v>
      </c>
      <c r="E2265">
        <f>VLOOKUP(B2265,'B. Store opening dates'!$A$6:$C$2448,2,FALSE)</f>
        <v>2001</v>
      </c>
    </row>
    <row r="2266" spans="1:5" ht="18.75" x14ac:dyDescent="0.3">
      <c r="A2266" s="7">
        <v>2014</v>
      </c>
      <c r="B2266" s="7" t="s">
        <v>290</v>
      </c>
      <c r="C2266" s="7" t="s">
        <v>7</v>
      </c>
      <c r="D2266" s="8">
        <v>163431.57999999999</v>
      </c>
      <c r="E2266">
        <f>VLOOKUP(B2266,'B. Store opening dates'!$A$6:$C$2448,2,FALSE)</f>
        <v>2001</v>
      </c>
    </row>
    <row r="2267" spans="1:5" ht="18.75" x14ac:dyDescent="0.3">
      <c r="A2267" s="7">
        <v>2015</v>
      </c>
      <c r="B2267" s="7" t="s">
        <v>290</v>
      </c>
      <c r="C2267" s="7" t="s">
        <v>8</v>
      </c>
      <c r="D2267" s="8">
        <v>587414.71</v>
      </c>
      <c r="E2267">
        <f>VLOOKUP(B2267,'B. Store opening dates'!$A$6:$C$2448,2,FALSE)</f>
        <v>2001</v>
      </c>
    </row>
    <row r="2268" spans="1:5" ht="18.75" x14ac:dyDescent="0.3">
      <c r="A2268" s="7">
        <v>2014</v>
      </c>
      <c r="B2268" s="7" t="s">
        <v>290</v>
      </c>
      <c r="C2268" s="7" t="s">
        <v>8</v>
      </c>
      <c r="D2268" s="8">
        <v>608302.19999999995</v>
      </c>
      <c r="E2268">
        <f>VLOOKUP(B2268,'B. Store opening dates'!$A$6:$C$2448,2,FALSE)</f>
        <v>2001</v>
      </c>
    </row>
    <row r="2269" spans="1:5" ht="18.75" x14ac:dyDescent="0.3">
      <c r="A2269" s="7">
        <v>2015</v>
      </c>
      <c r="B2269" s="7" t="s">
        <v>291</v>
      </c>
      <c r="C2269" s="7" t="s">
        <v>5</v>
      </c>
      <c r="D2269" s="8">
        <v>485537.06</v>
      </c>
      <c r="E2269">
        <f>VLOOKUP(B2269,'B. Store opening dates'!$A$6:$C$2448,2,FALSE)</f>
        <v>2001</v>
      </c>
    </row>
    <row r="2270" spans="1:5" ht="18.75" x14ac:dyDescent="0.3">
      <c r="A2270" s="7">
        <v>2014</v>
      </c>
      <c r="B2270" s="7" t="s">
        <v>291</v>
      </c>
      <c r="C2270" s="7" t="s">
        <v>5</v>
      </c>
      <c r="D2270" s="8">
        <v>533165.73</v>
      </c>
      <c r="E2270">
        <f>VLOOKUP(B2270,'B. Store opening dates'!$A$6:$C$2448,2,FALSE)</f>
        <v>2001</v>
      </c>
    </row>
    <row r="2271" spans="1:5" ht="18.75" x14ac:dyDescent="0.3">
      <c r="A2271" s="7">
        <v>2015</v>
      </c>
      <c r="B2271" s="7" t="s">
        <v>291</v>
      </c>
      <c r="C2271" s="7" t="s">
        <v>6</v>
      </c>
      <c r="D2271" s="8">
        <v>505561.59999999998</v>
      </c>
      <c r="E2271">
        <f>VLOOKUP(B2271,'B. Store opening dates'!$A$6:$C$2448,2,FALSE)</f>
        <v>2001</v>
      </c>
    </row>
    <row r="2272" spans="1:5" ht="18.75" x14ac:dyDescent="0.3">
      <c r="A2272" s="7">
        <v>2014</v>
      </c>
      <c r="B2272" s="7" t="s">
        <v>291</v>
      </c>
      <c r="C2272" s="7" t="s">
        <v>6</v>
      </c>
      <c r="D2272" s="8">
        <v>372075.44</v>
      </c>
      <c r="E2272">
        <f>VLOOKUP(B2272,'B. Store opening dates'!$A$6:$C$2448,2,FALSE)</f>
        <v>2001</v>
      </c>
    </row>
    <row r="2273" spans="1:5" ht="18.75" x14ac:dyDescent="0.3">
      <c r="A2273" s="7">
        <v>2015</v>
      </c>
      <c r="B2273" s="7" t="s">
        <v>291</v>
      </c>
      <c r="C2273" s="7" t="s">
        <v>7</v>
      </c>
      <c r="D2273" s="8">
        <v>134046.29999999999</v>
      </c>
      <c r="E2273">
        <f>VLOOKUP(B2273,'B. Store opening dates'!$A$6:$C$2448,2,FALSE)</f>
        <v>2001</v>
      </c>
    </row>
    <row r="2274" spans="1:5" ht="18.75" x14ac:dyDescent="0.3">
      <c r="A2274" s="7">
        <v>2014</v>
      </c>
      <c r="B2274" s="7" t="s">
        <v>291</v>
      </c>
      <c r="C2274" s="7" t="s">
        <v>7</v>
      </c>
      <c r="D2274" s="8">
        <v>140233.71</v>
      </c>
      <c r="E2274">
        <f>VLOOKUP(B2274,'B. Store opening dates'!$A$6:$C$2448,2,FALSE)</f>
        <v>2001</v>
      </c>
    </row>
    <row r="2275" spans="1:5" ht="18.75" x14ac:dyDescent="0.3">
      <c r="A2275" s="7">
        <v>2015</v>
      </c>
      <c r="B2275" s="7" t="s">
        <v>291</v>
      </c>
      <c r="C2275" s="7" t="s">
        <v>8</v>
      </c>
      <c r="D2275" s="8">
        <v>530076.32999999996</v>
      </c>
      <c r="E2275">
        <f>VLOOKUP(B2275,'B. Store opening dates'!$A$6:$C$2448,2,FALSE)</f>
        <v>2001</v>
      </c>
    </row>
    <row r="2276" spans="1:5" ht="18.75" x14ac:dyDescent="0.3">
      <c r="A2276" s="7">
        <v>2014</v>
      </c>
      <c r="B2276" s="7" t="s">
        <v>291</v>
      </c>
      <c r="C2276" s="7" t="s">
        <v>8</v>
      </c>
      <c r="D2276" s="8">
        <v>555622.66</v>
      </c>
      <c r="E2276">
        <f>VLOOKUP(B2276,'B. Store opening dates'!$A$6:$C$2448,2,FALSE)</f>
        <v>2001</v>
      </c>
    </row>
    <row r="2277" spans="1:5" ht="18.75" x14ac:dyDescent="0.3">
      <c r="A2277" s="7">
        <v>2015</v>
      </c>
      <c r="B2277" s="7" t="s">
        <v>292</v>
      </c>
      <c r="C2277" s="7" t="s">
        <v>5</v>
      </c>
      <c r="D2277" s="8">
        <v>600943.07999999996</v>
      </c>
      <c r="E2277">
        <f>VLOOKUP(B2277,'B. Store opening dates'!$A$6:$C$2448,2,FALSE)</f>
        <v>2002</v>
      </c>
    </row>
    <row r="2278" spans="1:5" ht="18.75" x14ac:dyDescent="0.3">
      <c r="A2278" s="7">
        <v>2014</v>
      </c>
      <c r="B2278" s="7" t="s">
        <v>292</v>
      </c>
      <c r="C2278" s="7" t="s">
        <v>5</v>
      </c>
      <c r="D2278" s="8">
        <v>654687.06999999995</v>
      </c>
      <c r="E2278">
        <f>VLOOKUP(B2278,'B. Store opening dates'!$A$6:$C$2448,2,FALSE)</f>
        <v>2002</v>
      </c>
    </row>
    <row r="2279" spans="1:5" ht="18.75" x14ac:dyDescent="0.3">
      <c r="A2279" s="7">
        <v>2015</v>
      </c>
      <c r="B2279" s="7" t="s">
        <v>292</v>
      </c>
      <c r="C2279" s="7" t="s">
        <v>6</v>
      </c>
      <c r="D2279" s="8">
        <v>349426.51</v>
      </c>
      <c r="E2279">
        <f>VLOOKUP(B2279,'B. Store opening dates'!$A$6:$C$2448,2,FALSE)</f>
        <v>2002</v>
      </c>
    </row>
    <row r="2280" spans="1:5" ht="18.75" x14ac:dyDescent="0.3">
      <c r="A2280" s="7">
        <v>2014</v>
      </c>
      <c r="B2280" s="7" t="s">
        <v>292</v>
      </c>
      <c r="C2280" s="7" t="s">
        <v>6</v>
      </c>
      <c r="D2280" s="8">
        <v>245817.81</v>
      </c>
      <c r="E2280">
        <f>VLOOKUP(B2280,'B. Store opening dates'!$A$6:$C$2448,2,FALSE)</f>
        <v>2002</v>
      </c>
    </row>
    <row r="2281" spans="1:5" ht="18.75" x14ac:dyDescent="0.3">
      <c r="A2281" s="7">
        <v>2015</v>
      </c>
      <c r="B2281" s="7" t="s">
        <v>292</v>
      </c>
      <c r="C2281" s="7" t="s">
        <v>7</v>
      </c>
      <c r="D2281" s="8">
        <v>71842.509999999995</v>
      </c>
      <c r="E2281">
        <f>VLOOKUP(B2281,'B. Store opening dates'!$A$6:$C$2448,2,FALSE)</f>
        <v>2002</v>
      </c>
    </row>
    <row r="2282" spans="1:5" ht="18.75" x14ac:dyDescent="0.3">
      <c r="A2282" s="7">
        <v>2014</v>
      </c>
      <c r="B2282" s="7" t="s">
        <v>292</v>
      </c>
      <c r="C2282" s="7" t="s">
        <v>7</v>
      </c>
      <c r="D2282" s="8">
        <v>76043.13</v>
      </c>
      <c r="E2282">
        <f>VLOOKUP(B2282,'B. Store opening dates'!$A$6:$C$2448,2,FALSE)</f>
        <v>2002</v>
      </c>
    </row>
    <row r="2283" spans="1:5" ht="18.75" x14ac:dyDescent="0.3">
      <c r="A2283" s="7">
        <v>2015</v>
      </c>
      <c r="B2283" s="7" t="s">
        <v>292</v>
      </c>
      <c r="C2283" s="7" t="s">
        <v>8</v>
      </c>
      <c r="D2283" s="8">
        <v>750996.39</v>
      </c>
      <c r="E2283">
        <f>VLOOKUP(B2283,'B. Store opening dates'!$A$6:$C$2448,2,FALSE)</f>
        <v>2002</v>
      </c>
    </row>
    <row r="2284" spans="1:5" ht="18.75" x14ac:dyDescent="0.3">
      <c r="A2284" s="7">
        <v>2014</v>
      </c>
      <c r="B2284" s="7" t="s">
        <v>292</v>
      </c>
      <c r="C2284" s="7" t="s">
        <v>8</v>
      </c>
      <c r="D2284" s="8">
        <v>776862.24</v>
      </c>
      <c r="E2284">
        <f>VLOOKUP(B2284,'B. Store opening dates'!$A$6:$C$2448,2,FALSE)</f>
        <v>2002</v>
      </c>
    </row>
    <row r="2285" spans="1:5" ht="18.75" x14ac:dyDescent="0.3">
      <c r="A2285" s="7">
        <v>2015</v>
      </c>
      <c r="B2285" s="7" t="s">
        <v>293</v>
      </c>
      <c r="C2285" s="7" t="s">
        <v>5</v>
      </c>
      <c r="D2285" s="8">
        <v>794158.16</v>
      </c>
      <c r="E2285">
        <f>VLOOKUP(B2285,'B. Store opening dates'!$A$6:$C$2448,2,FALSE)</f>
        <v>2002</v>
      </c>
    </row>
    <row r="2286" spans="1:5" ht="18.75" x14ac:dyDescent="0.3">
      <c r="A2286" s="7">
        <v>2014</v>
      </c>
      <c r="B2286" s="7" t="s">
        <v>293</v>
      </c>
      <c r="C2286" s="7" t="s">
        <v>5</v>
      </c>
      <c r="D2286" s="8">
        <v>865853.72</v>
      </c>
      <c r="E2286">
        <f>VLOOKUP(B2286,'B. Store opening dates'!$A$6:$C$2448,2,FALSE)</f>
        <v>2002</v>
      </c>
    </row>
    <row r="2287" spans="1:5" ht="18.75" x14ac:dyDescent="0.3">
      <c r="A2287" s="7">
        <v>2015</v>
      </c>
      <c r="B2287" s="7" t="s">
        <v>293</v>
      </c>
      <c r="C2287" s="7" t="s">
        <v>6</v>
      </c>
      <c r="D2287" s="8">
        <v>348064.33</v>
      </c>
      <c r="E2287">
        <f>VLOOKUP(B2287,'B. Store opening dates'!$A$6:$C$2448,2,FALSE)</f>
        <v>2002</v>
      </c>
    </row>
    <row r="2288" spans="1:5" ht="18.75" x14ac:dyDescent="0.3">
      <c r="A2288" s="7">
        <v>2014</v>
      </c>
      <c r="B2288" s="7" t="s">
        <v>293</v>
      </c>
      <c r="C2288" s="7" t="s">
        <v>6</v>
      </c>
      <c r="D2288" s="8">
        <v>244774.33</v>
      </c>
      <c r="E2288">
        <f>VLOOKUP(B2288,'B. Store opening dates'!$A$6:$C$2448,2,FALSE)</f>
        <v>2002</v>
      </c>
    </row>
    <row r="2289" spans="1:5" ht="18.75" x14ac:dyDescent="0.3">
      <c r="A2289" s="7">
        <v>2015</v>
      </c>
      <c r="B2289" s="7" t="s">
        <v>293</v>
      </c>
      <c r="C2289" s="7" t="s">
        <v>7</v>
      </c>
      <c r="D2289" s="8">
        <v>65559.47</v>
      </c>
      <c r="E2289">
        <f>VLOOKUP(B2289,'B. Store opening dates'!$A$6:$C$2448,2,FALSE)</f>
        <v>2002</v>
      </c>
    </row>
    <row r="2290" spans="1:5" ht="18.75" x14ac:dyDescent="0.3">
      <c r="A2290" s="7">
        <v>2014</v>
      </c>
      <c r="B2290" s="7" t="s">
        <v>293</v>
      </c>
      <c r="C2290" s="7" t="s">
        <v>7</v>
      </c>
      <c r="D2290" s="8">
        <v>69001.289999999994</v>
      </c>
      <c r="E2290">
        <f>VLOOKUP(B2290,'B. Store opening dates'!$A$6:$C$2448,2,FALSE)</f>
        <v>2002</v>
      </c>
    </row>
    <row r="2291" spans="1:5" ht="18.75" x14ac:dyDescent="0.3">
      <c r="A2291" s="7">
        <v>2015</v>
      </c>
      <c r="B2291" s="7" t="s">
        <v>293</v>
      </c>
      <c r="C2291" s="7" t="s">
        <v>8</v>
      </c>
      <c r="D2291" s="8">
        <v>626944.38</v>
      </c>
      <c r="E2291">
        <f>VLOOKUP(B2291,'B. Store opening dates'!$A$6:$C$2448,2,FALSE)</f>
        <v>2002</v>
      </c>
    </row>
    <row r="2292" spans="1:5" ht="18.75" x14ac:dyDescent="0.3">
      <c r="A2292" s="7">
        <v>2014</v>
      </c>
      <c r="B2292" s="7" t="s">
        <v>293</v>
      </c>
      <c r="C2292" s="7" t="s">
        <v>8</v>
      </c>
      <c r="D2292" s="8">
        <v>649143.23</v>
      </c>
      <c r="E2292">
        <f>VLOOKUP(B2292,'B. Store opening dates'!$A$6:$C$2448,2,FALSE)</f>
        <v>2002</v>
      </c>
    </row>
    <row r="2293" spans="1:5" ht="18.75" x14ac:dyDescent="0.3">
      <c r="A2293" s="7">
        <v>2015</v>
      </c>
      <c r="B2293" s="7" t="s">
        <v>294</v>
      </c>
      <c r="C2293" s="7" t="s">
        <v>5</v>
      </c>
      <c r="D2293" s="8">
        <v>494331.71</v>
      </c>
      <c r="E2293">
        <f>VLOOKUP(B2293,'B. Store opening dates'!$A$6:$C$2448,2,FALSE)</f>
        <v>2002</v>
      </c>
    </row>
    <row r="2294" spans="1:5" ht="18.75" x14ac:dyDescent="0.3">
      <c r="A2294" s="7">
        <v>2014</v>
      </c>
      <c r="B2294" s="7" t="s">
        <v>294</v>
      </c>
      <c r="C2294" s="7" t="s">
        <v>5</v>
      </c>
      <c r="D2294" s="8">
        <v>539270.35</v>
      </c>
      <c r="E2294">
        <f>VLOOKUP(B2294,'B. Store opening dates'!$A$6:$C$2448,2,FALSE)</f>
        <v>2002</v>
      </c>
    </row>
    <row r="2295" spans="1:5" ht="18.75" x14ac:dyDescent="0.3">
      <c r="A2295" s="7">
        <v>2015</v>
      </c>
      <c r="B2295" s="7" t="s">
        <v>294</v>
      </c>
      <c r="C2295" s="7" t="s">
        <v>6</v>
      </c>
      <c r="D2295" s="8">
        <v>537148.67000000004</v>
      </c>
      <c r="E2295">
        <f>VLOOKUP(B2295,'B. Store opening dates'!$A$6:$C$2448,2,FALSE)</f>
        <v>2002</v>
      </c>
    </row>
    <row r="2296" spans="1:5" ht="18.75" x14ac:dyDescent="0.3">
      <c r="A2296" s="7">
        <v>2014</v>
      </c>
      <c r="B2296" s="7" t="s">
        <v>294</v>
      </c>
      <c r="C2296" s="7" t="s">
        <v>6</v>
      </c>
      <c r="D2296" s="8">
        <v>391160.53</v>
      </c>
      <c r="E2296">
        <f>VLOOKUP(B2296,'B. Store opening dates'!$A$6:$C$2448,2,FALSE)</f>
        <v>2002</v>
      </c>
    </row>
    <row r="2297" spans="1:5" ht="18.75" x14ac:dyDescent="0.3">
      <c r="A2297" s="7">
        <v>2015</v>
      </c>
      <c r="B2297" s="7" t="s">
        <v>294</v>
      </c>
      <c r="C2297" s="7" t="s">
        <v>7</v>
      </c>
      <c r="D2297" s="8">
        <v>93122.46</v>
      </c>
      <c r="E2297">
        <f>VLOOKUP(B2297,'B. Store opening dates'!$A$6:$C$2448,2,FALSE)</f>
        <v>2002</v>
      </c>
    </row>
    <row r="2298" spans="1:5" ht="18.75" x14ac:dyDescent="0.3">
      <c r="A2298" s="7">
        <v>2014</v>
      </c>
      <c r="B2298" s="7" t="s">
        <v>294</v>
      </c>
      <c r="C2298" s="7" t="s">
        <v>7</v>
      </c>
      <c r="D2298" s="8">
        <v>99049.71</v>
      </c>
      <c r="E2298">
        <f>VLOOKUP(B2298,'B. Store opening dates'!$A$6:$C$2448,2,FALSE)</f>
        <v>2002</v>
      </c>
    </row>
    <row r="2299" spans="1:5" ht="18.75" x14ac:dyDescent="0.3">
      <c r="A2299" s="7">
        <v>2015</v>
      </c>
      <c r="B2299" s="7" t="s">
        <v>294</v>
      </c>
      <c r="C2299" s="7" t="s">
        <v>8</v>
      </c>
      <c r="D2299" s="8">
        <v>400440.54</v>
      </c>
      <c r="E2299">
        <f>VLOOKUP(B2299,'B. Store opening dates'!$A$6:$C$2448,2,FALSE)</f>
        <v>2002</v>
      </c>
    </row>
    <row r="2300" spans="1:5" ht="18.75" x14ac:dyDescent="0.3">
      <c r="A2300" s="7">
        <v>2014</v>
      </c>
      <c r="B2300" s="7" t="s">
        <v>294</v>
      </c>
      <c r="C2300" s="7" t="s">
        <v>8</v>
      </c>
      <c r="D2300" s="8">
        <v>413297.22</v>
      </c>
      <c r="E2300">
        <f>VLOOKUP(B2300,'B. Store opening dates'!$A$6:$C$2448,2,FALSE)</f>
        <v>2002</v>
      </c>
    </row>
    <row r="2301" spans="1:5" ht="18.75" x14ac:dyDescent="0.3">
      <c r="A2301" s="7">
        <v>2015</v>
      </c>
      <c r="B2301" s="7" t="s">
        <v>295</v>
      </c>
      <c r="C2301" s="7" t="s">
        <v>5</v>
      </c>
      <c r="D2301" s="8">
        <v>602084.19999999995</v>
      </c>
      <c r="E2301">
        <f>VLOOKUP(B2301,'B. Store opening dates'!$A$6:$C$2448,2,FALSE)</f>
        <v>2002</v>
      </c>
    </row>
    <row r="2302" spans="1:5" ht="18.75" x14ac:dyDescent="0.3">
      <c r="A2302" s="7">
        <v>2014</v>
      </c>
      <c r="B2302" s="7" t="s">
        <v>295</v>
      </c>
      <c r="C2302" s="7" t="s">
        <v>5</v>
      </c>
      <c r="D2302" s="8">
        <v>659059.17000000004</v>
      </c>
      <c r="E2302">
        <f>VLOOKUP(B2302,'B. Store opening dates'!$A$6:$C$2448,2,FALSE)</f>
        <v>2002</v>
      </c>
    </row>
    <row r="2303" spans="1:5" ht="18.75" x14ac:dyDescent="0.3">
      <c r="A2303" s="7">
        <v>2015</v>
      </c>
      <c r="B2303" s="7" t="s">
        <v>295</v>
      </c>
      <c r="C2303" s="7" t="s">
        <v>6</v>
      </c>
      <c r="D2303" s="8">
        <v>208738.26</v>
      </c>
      <c r="E2303">
        <f>VLOOKUP(B2303,'B. Store opening dates'!$A$6:$C$2448,2,FALSE)</f>
        <v>2002</v>
      </c>
    </row>
    <row r="2304" spans="1:5" ht="18.75" x14ac:dyDescent="0.3">
      <c r="A2304" s="7">
        <v>2014</v>
      </c>
      <c r="B2304" s="7" t="s">
        <v>295</v>
      </c>
      <c r="C2304" s="7" t="s">
        <v>6</v>
      </c>
      <c r="D2304" s="8">
        <v>145844.98000000001</v>
      </c>
      <c r="E2304">
        <f>VLOOKUP(B2304,'B. Store opening dates'!$A$6:$C$2448,2,FALSE)</f>
        <v>2002</v>
      </c>
    </row>
    <row r="2305" spans="1:5" ht="18.75" x14ac:dyDescent="0.3">
      <c r="A2305" s="7">
        <v>2015</v>
      </c>
      <c r="B2305" s="7" t="s">
        <v>295</v>
      </c>
      <c r="C2305" s="7" t="s">
        <v>7</v>
      </c>
      <c r="D2305" s="8">
        <v>234731.86</v>
      </c>
      <c r="E2305">
        <f>VLOOKUP(B2305,'B. Store opening dates'!$A$6:$C$2448,2,FALSE)</f>
        <v>2002</v>
      </c>
    </row>
    <row r="2306" spans="1:5" ht="18.75" x14ac:dyDescent="0.3">
      <c r="A2306" s="7">
        <v>2014</v>
      </c>
      <c r="B2306" s="7" t="s">
        <v>295</v>
      </c>
      <c r="C2306" s="7" t="s">
        <v>7</v>
      </c>
      <c r="D2306" s="8">
        <v>249037.73</v>
      </c>
      <c r="E2306">
        <f>VLOOKUP(B2306,'B. Store opening dates'!$A$6:$C$2448,2,FALSE)</f>
        <v>2002</v>
      </c>
    </row>
    <row r="2307" spans="1:5" ht="18.75" x14ac:dyDescent="0.3">
      <c r="A2307" s="7">
        <v>2015</v>
      </c>
      <c r="B2307" s="7" t="s">
        <v>295</v>
      </c>
      <c r="C2307" s="7" t="s">
        <v>8</v>
      </c>
      <c r="D2307" s="8">
        <v>501846.5</v>
      </c>
      <c r="E2307">
        <f>VLOOKUP(B2307,'B. Store opening dates'!$A$6:$C$2448,2,FALSE)</f>
        <v>2002</v>
      </c>
    </row>
    <row r="2308" spans="1:5" ht="18.75" x14ac:dyDescent="0.3">
      <c r="A2308" s="7">
        <v>2014</v>
      </c>
      <c r="B2308" s="7" t="s">
        <v>295</v>
      </c>
      <c r="C2308" s="7" t="s">
        <v>8</v>
      </c>
      <c r="D2308" s="8">
        <v>524593.79</v>
      </c>
      <c r="E2308">
        <f>VLOOKUP(B2308,'B. Store opening dates'!$A$6:$C$2448,2,FALSE)</f>
        <v>2002</v>
      </c>
    </row>
    <row r="2309" spans="1:5" ht="18.75" x14ac:dyDescent="0.3">
      <c r="A2309" s="7">
        <v>2015</v>
      </c>
      <c r="B2309" s="7" t="s">
        <v>296</v>
      </c>
      <c r="C2309" s="7" t="s">
        <v>5</v>
      </c>
      <c r="D2309" s="8">
        <v>721925.31</v>
      </c>
      <c r="E2309">
        <f>VLOOKUP(B2309,'B. Store opening dates'!$A$6:$C$2448,2,FALSE)</f>
        <v>2002</v>
      </c>
    </row>
    <row r="2310" spans="1:5" ht="18.75" x14ac:dyDescent="0.3">
      <c r="A2310" s="7">
        <v>2014</v>
      </c>
      <c r="B2310" s="7" t="s">
        <v>296</v>
      </c>
      <c r="C2310" s="7" t="s">
        <v>5</v>
      </c>
      <c r="D2310" s="8">
        <v>792055.53</v>
      </c>
      <c r="E2310">
        <f>VLOOKUP(B2310,'B. Store opening dates'!$A$6:$C$2448,2,FALSE)</f>
        <v>2002</v>
      </c>
    </row>
    <row r="2311" spans="1:5" ht="18.75" x14ac:dyDescent="0.3">
      <c r="A2311" s="7">
        <v>2015</v>
      </c>
      <c r="B2311" s="7" t="s">
        <v>296</v>
      </c>
      <c r="C2311" s="7" t="s">
        <v>6</v>
      </c>
      <c r="D2311" s="8">
        <v>438711.42</v>
      </c>
      <c r="E2311">
        <f>VLOOKUP(B2311,'B. Store opening dates'!$A$6:$C$2448,2,FALSE)</f>
        <v>2002</v>
      </c>
    </row>
    <row r="2312" spans="1:5" ht="18.75" x14ac:dyDescent="0.3">
      <c r="A2312" s="7">
        <v>2014</v>
      </c>
      <c r="B2312" s="7" t="s">
        <v>296</v>
      </c>
      <c r="C2312" s="7" t="s">
        <v>6</v>
      </c>
      <c r="D2312" s="8">
        <v>317450.15000000002</v>
      </c>
      <c r="E2312">
        <f>VLOOKUP(B2312,'B. Store opening dates'!$A$6:$C$2448,2,FALSE)</f>
        <v>2002</v>
      </c>
    </row>
    <row r="2313" spans="1:5" ht="18.75" x14ac:dyDescent="0.3">
      <c r="A2313" s="7">
        <v>2015</v>
      </c>
      <c r="B2313" s="7" t="s">
        <v>296</v>
      </c>
      <c r="C2313" s="7" t="s">
        <v>7</v>
      </c>
      <c r="D2313" s="8">
        <v>70215.350000000006</v>
      </c>
      <c r="E2313">
        <f>VLOOKUP(B2313,'B. Store opening dates'!$A$6:$C$2448,2,FALSE)</f>
        <v>2002</v>
      </c>
    </row>
    <row r="2314" spans="1:5" ht="18.75" x14ac:dyDescent="0.3">
      <c r="A2314" s="7">
        <v>2014</v>
      </c>
      <c r="B2314" s="7" t="s">
        <v>296</v>
      </c>
      <c r="C2314" s="7" t="s">
        <v>7</v>
      </c>
      <c r="D2314" s="8">
        <v>73732.320000000007</v>
      </c>
      <c r="E2314">
        <f>VLOOKUP(B2314,'B. Store opening dates'!$A$6:$C$2448,2,FALSE)</f>
        <v>2002</v>
      </c>
    </row>
    <row r="2315" spans="1:5" ht="18.75" x14ac:dyDescent="0.3">
      <c r="A2315" s="7">
        <v>2015</v>
      </c>
      <c r="B2315" s="7" t="s">
        <v>296</v>
      </c>
      <c r="C2315" s="7" t="s">
        <v>8</v>
      </c>
      <c r="D2315" s="8">
        <v>665813.06999999995</v>
      </c>
      <c r="E2315">
        <f>VLOOKUP(B2315,'B. Store opening dates'!$A$6:$C$2448,2,FALSE)</f>
        <v>2002</v>
      </c>
    </row>
    <row r="2316" spans="1:5" ht="18.75" x14ac:dyDescent="0.3">
      <c r="A2316" s="7">
        <v>2014</v>
      </c>
      <c r="B2316" s="7" t="s">
        <v>296</v>
      </c>
      <c r="C2316" s="7" t="s">
        <v>8</v>
      </c>
      <c r="D2316" s="8">
        <v>685968.62</v>
      </c>
      <c r="E2316">
        <f>VLOOKUP(B2316,'B. Store opening dates'!$A$6:$C$2448,2,FALSE)</f>
        <v>2002</v>
      </c>
    </row>
    <row r="2317" spans="1:5" ht="18.75" x14ac:dyDescent="0.3">
      <c r="A2317" s="7">
        <v>2015</v>
      </c>
      <c r="B2317" s="7" t="s">
        <v>297</v>
      </c>
      <c r="C2317" s="7" t="s">
        <v>5</v>
      </c>
      <c r="D2317" s="8">
        <v>890764.81</v>
      </c>
      <c r="E2317">
        <f>VLOOKUP(B2317,'B. Store opening dates'!$A$6:$C$2448,2,FALSE)</f>
        <v>2002</v>
      </c>
    </row>
    <row r="2318" spans="1:5" ht="18.75" x14ac:dyDescent="0.3">
      <c r="A2318" s="7">
        <v>2014</v>
      </c>
      <c r="B2318" s="7" t="s">
        <v>297</v>
      </c>
      <c r="C2318" s="7" t="s">
        <v>5</v>
      </c>
      <c r="D2318" s="8">
        <v>971068.25</v>
      </c>
      <c r="E2318">
        <f>VLOOKUP(B2318,'B. Store opening dates'!$A$6:$C$2448,2,FALSE)</f>
        <v>2002</v>
      </c>
    </row>
    <row r="2319" spans="1:5" ht="18.75" x14ac:dyDescent="0.3">
      <c r="A2319" s="7">
        <v>2015</v>
      </c>
      <c r="B2319" s="7" t="s">
        <v>297</v>
      </c>
      <c r="C2319" s="7" t="s">
        <v>6</v>
      </c>
      <c r="D2319" s="8">
        <v>200020.94</v>
      </c>
      <c r="E2319">
        <f>VLOOKUP(B2319,'B. Store opening dates'!$A$6:$C$2448,2,FALSE)</f>
        <v>2002</v>
      </c>
    </row>
    <row r="2320" spans="1:5" ht="18.75" x14ac:dyDescent="0.3">
      <c r="A2320" s="7">
        <v>2014</v>
      </c>
      <c r="B2320" s="7" t="s">
        <v>297</v>
      </c>
      <c r="C2320" s="7" t="s">
        <v>6</v>
      </c>
      <c r="D2320" s="8">
        <v>139198.34</v>
      </c>
      <c r="E2320">
        <f>VLOOKUP(B2320,'B. Store opening dates'!$A$6:$C$2448,2,FALSE)</f>
        <v>2002</v>
      </c>
    </row>
    <row r="2321" spans="1:5" ht="18.75" x14ac:dyDescent="0.3">
      <c r="A2321" s="7">
        <v>2015</v>
      </c>
      <c r="B2321" s="7" t="s">
        <v>297</v>
      </c>
      <c r="C2321" s="7" t="s">
        <v>7</v>
      </c>
      <c r="D2321" s="8">
        <v>200638.55</v>
      </c>
      <c r="E2321">
        <f>VLOOKUP(B2321,'B. Store opening dates'!$A$6:$C$2448,2,FALSE)</f>
        <v>2002</v>
      </c>
    </row>
    <row r="2322" spans="1:5" ht="18.75" x14ac:dyDescent="0.3">
      <c r="A2322" s="7">
        <v>2014</v>
      </c>
      <c r="B2322" s="7" t="s">
        <v>297</v>
      </c>
      <c r="C2322" s="7" t="s">
        <v>7</v>
      </c>
      <c r="D2322" s="8">
        <v>210552.61</v>
      </c>
      <c r="E2322">
        <f>VLOOKUP(B2322,'B. Store opening dates'!$A$6:$C$2448,2,FALSE)</f>
        <v>2002</v>
      </c>
    </row>
    <row r="2323" spans="1:5" ht="18.75" x14ac:dyDescent="0.3">
      <c r="A2323" s="7">
        <v>2015</v>
      </c>
      <c r="B2323" s="7" t="s">
        <v>297</v>
      </c>
      <c r="C2323" s="7" t="s">
        <v>8</v>
      </c>
      <c r="D2323" s="8">
        <v>557704.14</v>
      </c>
      <c r="E2323">
        <f>VLOOKUP(B2323,'B. Store opening dates'!$A$6:$C$2448,2,FALSE)</f>
        <v>2002</v>
      </c>
    </row>
    <row r="2324" spans="1:5" ht="18.75" x14ac:dyDescent="0.3">
      <c r="A2324" s="7">
        <v>2014</v>
      </c>
      <c r="B2324" s="7" t="s">
        <v>297</v>
      </c>
      <c r="C2324" s="7" t="s">
        <v>8</v>
      </c>
      <c r="D2324" s="8">
        <v>585591.30000000005</v>
      </c>
      <c r="E2324">
        <f>VLOOKUP(B2324,'B. Store opening dates'!$A$6:$C$2448,2,FALSE)</f>
        <v>2002</v>
      </c>
    </row>
    <row r="2325" spans="1:5" ht="18.75" x14ac:dyDescent="0.3">
      <c r="A2325" s="7">
        <v>2015</v>
      </c>
      <c r="B2325" s="7" t="s">
        <v>298</v>
      </c>
      <c r="C2325" s="7" t="s">
        <v>5</v>
      </c>
      <c r="D2325" s="8">
        <v>536493.59</v>
      </c>
      <c r="E2325">
        <f>VLOOKUP(B2325,'B. Store opening dates'!$A$6:$C$2448,2,FALSE)</f>
        <v>2002</v>
      </c>
    </row>
    <row r="2326" spans="1:5" ht="18.75" x14ac:dyDescent="0.3">
      <c r="A2326" s="7">
        <v>2014</v>
      </c>
      <c r="B2326" s="7" t="s">
        <v>298</v>
      </c>
      <c r="C2326" s="7" t="s">
        <v>5</v>
      </c>
      <c r="D2326" s="8">
        <v>584650.79</v>
      </c>
      <c r="E2326">
        <f>VLOOKUP(B2326,'B. Store opening dates'!$A$6:$C$2448,2,FALSE)</f>
        <v>2002</v>
      </c>
    </row>
    <row r="2327" spans="1:5" ht="18.75" x14ac:dyDescent="0.3">
      <c r="A2327" s="7">
        <v>2015</v>
      </c>
      <c r="B2327" s="7" t="s">
        <v>298</v>
      </c>
      <c r="C2327" s="7" t="s">
        <v>6</v>
      </c>
      <c r="D2327" s="8">
        <v>414230.3</v>
      </c>
      <c r="E2327">
        <f>VLOOKUP(B2327,'B. Store opening dates'!$A$6:$C$2448,2,FALSE)</f>
        <v>2002</v>
      </c>
    </row>
    <row r="2328" spans="1:5" ht="18.75" x14ac:dyDescent="0.3">
      <c r="A2328" s="7">
        <v>2014</v>
      </c>
      <c r="B2328" s="7" t="s">
        <v>298</v>
      </c>
      <c r="C2328" s="7" t="s">
        <v>6</v>
      </c>
      <c r="D2328" s="8">
        <v>290565.90000000002</v>
      </c>
      <c r="E2328">
        <f>VLOOKUP(B2328,'B. Store opening dates'!$A$6:$C$2448,2,FALSE)</f>
        <v>2002</v>
      </c>
    </row>
    <row r="2329" spans="1:5" ht="18.75" x14ac:dyDescent="0.3">
      <c r="A2329" s="7">
        <v>2015</v>
      </c>
      <c r="B2329" s="7" t="s">
        <v>298</v>
      </c>
      <c r="C2329" s="7" t="s">
        <v>7</v>
      </c>
      <c r="D2329" s="8">
        <v>187645.9</v>
      </c>
      <c r="E2329">
        <f>VLOOKUP(B2329,'B. Store opening dates'!$A$6:$C$2448,2,FALSE)</f>
        <v>2002</v>
      </c>
    </row>
    <row r="2330" spans="1:5" ht="18.75" x14ac:dyDescent="0.3">
      <c r="A2330" s="7">
        <v>2014</v>
      </c>
      <c r="B2330" s="7" t="s">
        <v>298</v>
      </c>
      <c r="C2330" s="7" t="s">
        <v>7</v>
      </c>
      <c r="D2330" s="8">
        <v>198873.9</v>
      </c>
      <c r="E2330">
        <f>VLOOKUP(B2330,'B. Store opening dates'!$A$6:$C$2448,2,FALSE)</f>
        <v>2002</v>
      </c>
    </row>
    <row r="2331" spans="1:5" ht="18.75" x14ac:dyDescent="0.3">
      <c r="A2331" s="7">
        <v>2015</v>
      </c>
      <c r="B2331" s="7" t="s">
        <v>298</v>
      </c>
      <c r="C2331" s="7" t="s">
        <v>8</v>
      </c>
      <c r="D2331" s="8">
        <v>453085.71</v>
      </c>
      <c r="E2331">
        <f>VLOOKUP(B2331,'B. Store opening dates'!$A$6:$C$2448,2,FALSE)</f>
        <v>2002</v>
      </c>
    </row>
    <row r="2332" spans="1:5" ht="18.75" x14ac:dyDescent="0.3">
      <c r="A2332" s="7">
        <v>2014</v>
      </c>
      <c r="B2332" s="7" t="s">
        <v>298</v>
      </c>
      <c r="C2332" s="7" t="s">
        <v>8</v>
      </c>
      <c r="D2332" s="8">
        <v>468536.01</v>
      </c>
      <c r="E2332">
        <f>VLOOKUP(B2332,'B. Store opening dates'!$A$6:$C$2448,2,FALSE)</f>
        <v>2002</v>
      </c>
    </row>
    <row r="2333" spans="1:5" ht="18.75" x14ac:dyDescent="0.3">
      <c r="A2333" s="7">
        <v>2015</v>
      </c>
      <c r="B2333" s="7" t="s">
        <v>299</v>
      </c>
      <c r="C2333" s="7" t="s">
        <v>5</v>
      </c>
      <c r="D2333" s="8">
        <v>572075.28</v>
      </c>
      <c r="E2333">
        <f>VLOOKUP(B2333,'B. Store opening dates'!$A$6:$C$2448,2,FALSE)</f>
        <v>2002</v>
      </c>
    </row>
    <row r="2334" spans="1:5" ht="18.75" x14ac:dyDescent="0.3">
      <c r="A2334" s="7">
        <v>2014</v>
      </c>
      <c r="B2334" s="7" t="s">
        <v>299</v>
      </c>
      <c r="C2334" s="7" t="s">
        <v>5</v>
      </c>
      <c r="D2334" s="8">
        <v>630109.35</v>
      </c>
      <c r="E2334">
        <f>VLOOKUP(B2334,'B. Store opening dates'!$A$6:$C$2448,2,FALSE)</f>
        <v>2002</v>
      </c>
    </row>
    <row r="2335" spans="1:5" ht="18.75" x14ac:dyDescent="0.3">
      <c r="A2335" s="7">
        <v>2015</v>
      </c>
      <c r="B2335" s="7" t="s">
        <v>299</v>
      </c>
      <c r="C2335" s="7" t="s">
        <v>6</v>
      </c>
      <c r="D2335" s="8">
        <v>451328.78</v>
      </c>
      <c r="E2335">
        <f>VLOOKUP(B2335,'B. Store opening dates'!$A$6:$C$2448,2,FALSE)</f>
        <v>2002</v>
      </c>
    </row>
    <row r="2336" spans="1:5" ht="18.75" x14ac:dyDescent="0.3">
      <c r="A2336" s="7">
        <v>2014</v>
      </c>
      <c r="B2336" s="7" t="s">
        <v>299</v>
      </c>
      <c r="C2336" s="7" t="s">
        <v>6</v>
      </c>
      <c r="D2336" s="8">
        <v>316630.03999999998</v>
      </c>
      <c r="E2336">
        <f>VLOOKUP(B2336,'B. Store opening dates'!$A$6:$C$2448,2,FALSE)</f>
        <v>2002</v>
      </c>
    </row>
    <row r="2337" spans="1:5" ht="18.75" x14ac:dyDescent="0.3">
      <c r="A2337" s="7">
        <v>2015</v>
      </c>
      <c r="B2337" s="7" t="s">
        <v>299</v>
      </c>
      <c r="C2337" s="7" t="s">
        <v>7</v>
      </c>
      <c r="D2337" s="8">
        <v>164415.99</v>
      </c>
      <c r="E2337">
        <f>VLOOKUP(B2337,'B. Store opening dates'!$A$6:$C$2448,2,FALSE)</f>
        <v>2002</v>
      </c>
    </row>
    <row r="2338" spans="1:5" ht="18.75" x14ac:dyDescent="0.3">
      <c r="A2338" s="7">
        <v>2014</v>
      </c>
      <c r="B2338" s="7" t="s">
        <v>299</v>
      </c>
      <c r="C2338" s="7" t="s">
        <v>7</v>
      </c>
      <c r="D2338" s="8">
        <v>172222.7</v>
      </c>
      <c r="E2338">
        <f>VLOOKUP(B2338,'B. Store opening dates'!$A$6:$C$2448,2,FALSE)</f>
        <v>2002</v>
      </c>
    </row>
    <row r="2339" spans="1:5" ht="18.75" x14ac:dyDescent="0.3">
      <c r="A2339" s="7">
        <v>2015</v>
      </c>
      <c r="B2339" s="7" t="s">
        <v>299</v>
      </c>
      <c r="C2339" s="7" t="s">
        <v>8</v>
      </c>
      <c r="D2339" s="8">
        <v>437790</v>
      </c>
      <c r="E2339">
        <f>VLOOKUP(B2339,'B. Store opening dates'!$A$6:$C$2448,2,FALSE)</f>
        <v>2002</v>
      </c>
    </row>
    <row r="2340" spans="1:5" ht="18.75" x14ac:dyDescent="0.3">
      <c r="A2340" s="7">
        <v>2014</v>
      </c>
      <c r="B2340" s="7" t="s">
        <v>299</v>
      </c>
      <c r="C2340" s="7" t="s">
        <v>8</v>
      </c>
      <c r="D2340" s="8">
        <v>454716.84</v>
      </c>
      <c r="E2340">
        <f>VLOOKUP(B2340,'B. Store opening dates'!$A$6:$C$2448,2,FALSE)</f>
        <v>2002</v>
      </c>
    </row>
    <row r="2341" spans="1:5" ht="18.75" x14ac:dyDescent="0.3">
      <c r="A2341" s="7">
        <v>2015</v>
      </c>
      <c r="B2341" s="7" t="s">
        <v>300</v>
      </c>
      <c r="C2341" s="7" t="s">
        <v>5</v>
      </c>
      <c r="D2341" s="8">
        <v>882307.1</v>
      </c>
      <c r="E2341">
        <f>VLOOKUP(B2341,'B. Store opening dates'!$A$6:$C$2448,2,FALSE)</f>
        <v>2002</v>
      </c>
    </row>
    <row r="2342" spans="1:5" ht="18.75" x14ac:dyDescent="0.3">
      <c r="A2342" s="7">
        <v>2014</v>
      </c>
      <c r="B2342" s="7" t="s">
        <v>300</v>
      </c>
      <c r="C2342" s="7" t="s">
        <v>5</v>
      </c>
      <c r="D2342" s="8">
        <v>960271.53</v>
      </c>
      <c r="E2342">
        <f>VLOOKUP(B2342,'B. Store opening dates'!$A$6:$C$2448,2,FALSE)</f>
        <v>2002</v>
      </c>
    </row>
    <row r="2343" spans="1:5" ht="18.75" x14ac:dyDescent="0.3">
      <c r="A2343" s="7">
        <v>2015</v>
      </c>
      <c r="B2343" s="7" t="s">
        <v>300</v>
      </c>
      <c r="C2343" s="7" t="s">
        <v>6</v>
      </c>
      <c r="D2343" s="8">
        <v>208334.5</v>
      </c>
      <c r="E2343">
        <f>VLOOKUP(B2343,'B. Store opening dates'!$A$6:$C$2448,2,FALSE)</f>
        <v>2002</v>
      </c>
    </row>
    <row r="2344" spans="1:5" ht="18.75" x14ac:dyDescent="0.3">
      <c r="A2344" s="7">
        <v>2014</v>
      </c>
      <c r="B2344" s="7" t="s">
        <v>300</v>
      </c>
      <c r="C2344" s="7" t="s">
        <v>6</v>
      </c>
      <c r="D2344" s="8">
        <v>145062.04999999999</v>
      </c>
      <c r="E2344">
        <f>VLOOKUP(B2344,'B. Store opening dates'!$A$6:$C$2448,2,FALSE)</f>
        <v>2002</v>
      </c>
    </row>
    <row r="2345" spans="1:5" ht="18.75" x14ac:dyDescent="0.3">
      <c r="A2345" s="7">
        <v>2015</v>
      </c>
      <c r="B2345" s="7" t="s">
        <v>300</v>
      </c>
      <c r="C2345" s="7" t="s">
        <v>7</v>
      </c>
      <c r="D2345" s="8">
        <v>133687.54</v>
      </c>
      <c r="E2345">
        <f>VLOOKUP(B2345,'B. Store opening dates'!$A$6:$C$2448,2,FALSE)</f>
        <v>2002</v>
      </c>
    </row>
    <row r="2346" spans="1:5" ht="18.75" x14ac:dyDescent="0.3">
      <c r="A2346" s="7">
        <v>2014</v>
      </c>
      <c r="B2346" s="7" t="s">
        <v>300</v>
      </c>
      <c r="C2346" s="7" t="s">
        <v>7</v>
      </c>
      <c r="D2346" s="8">
        <v>142091.63</v>
      </c>
      <c r="E2346">
        <f>VLOOKUP(B2346,'B. Store opening dates'!$A$6:$C$2448,2,FALSE)</f>
        <v>2002</v>
      </c>
    </row>
    <row r="2347" spans="1:5" ht="18.75" x14ac:dyDescent="0.3">
      <c r="A2347" s="7">
        <v>2015</v>
      </c>
      <c r="B2347" s="7" t="s">
        <v>300</v>
      </c>
      <c r="C2347" s="7" t="s">
        <v>8</v>
      </c>
      <c r="D2347" s="8">
        <v>753160.25</v>
      </c>
      <c r="E2347">
        <f>VLOOKUP(B2347,'B. Store opening dates'!$A$6:$C$2448,2,FALSE)</f>
        <v>2002</v>
      </c>
    </row>
    <row r="2348" spans="1:5" ht="18.75" x14ac:dyDescent="0.3">
      <c r="A2348" s="7">
        <v>2014</v>
      </c>
      <c r="B2348" s="7" t="s">
        <v>300</v>
      </c>
      <c r="C2348" s="7" t="s">
        <v>8</v>
      </c>
      <c r="D2348" s="8">
        <v>781583.05</v>
      </c>
      <c r="E2348">
        <f>VLOOKUP(B2348,'B. Store opening dates'!$A$6:$C$2448,2,FALSE)</f>
        <v>2002</v>
      </c>
    </row>
    <row r="2349" spans="1:5" ht="18.75" x14ac:dyDescent="0.3">
      <c r="A2349" s="7">
        <v>2015</v>
      </c>
      <c r="B2349" s="7" t="s">
        <v>301</v>
      </c>
      <c r="C2349" s="7" t="s">
        <v>5</v>
      </c>
      <c r="D2349" s="8">
        <v>789645.75</v>
      </c>
      <c r="E2349">
        <f>VLOOKUP(B2349,'B. Store opening dates'!$A$6:$C$2448,2,FALSE)</f>
        <v>2002</v>
      </c>
    </row>
    <row r="2350" spans="1:5" ht="18.75" x14ac:dyDescent="0.3">
      <c r="A2350" s="7">
        <v>2014</v>
      </c>
      <c r="B2350" s="7" t="s">
        <v>301</v>
      </c>
      <c r="C2350" s="7" t="s">
        <v>5</v>
      </c>
      <c r="D2350" s="8">
        <v>865716.08</v>
      </c>
      <c r="E2350">
        <f>VLOOKUP(B2350,'B. Store opening dates'!$A$6:$C$2448,2,FALSE)</f>
        <v>2002</v>
      </c>
    </row>
    <row r="2351" spans="1:5" ht="18.75" x14ac:dyDescent="0.3">
      <c r="A2351" s="7">
        <v>2015</v>
      </c>
      <c r="B2351" s="7" t="s">
        <v>301</v>
      </c>
      <c r="C2351" s="7" t="s">
        <v>6</v>
      </c>
      <c r="D2351" s="8">
        <v>284471.03999999998</v>
      </c>
      <c r="E2351">
        <f>VLOOKUP(B2351,'B. Store opening dates'!$A$6:$C$2448,2,FALSE)</f>
        <v>2002</v>
      </c>
    </row>
    <row r="2352" spans="1:5" ht="18.75" x14ac:dyDescent="0.3">
      <c r="A2352" s="7">
        <v>2014</v>
      </c>
      <c r="B2352" s="7" t="s">
        <v>301</v>
      </c>
      <c r="C2352" s="7" t="s">
        <v>6</v>
      </c>
      <c r="D2352" s="8">
        <v>200634.79</v>
      </c>
      <c r="E2352">
        <f>VLOOKUP(B2352,'B. Store opening dates'!$A$6:$C$2448,2,FALSE)</f>
        <v>2002</v>
      </c>
    </row>
    <row r="2353" spans="1:5" ht="18.75" x14ac:dyDescent="0.3">
      <c r="A2353" s="7">
        <v>2015</v>
      </c>
      <c r="B2353" s="7" t="s">
        <v>301</v>
      </c>
      <c r="C2353" s="7" t="s">
        <v>7</v>
      </c>
      <c r="D2353" s="8">
        <v>185957.87</v>
      </c>
      <c r="E2353">
        <f>VLOOKUP(B2353,'B. Store opening dates'!$A$6:$C$2448,2,FALSE)</f>
        <v>2002</v>
      </c>
    </row>
    <row r="2354" spans="1:5" ht="18.75" x14ac:dyDescent="0.3">
      <c r="A2354" s="7">
        <v>2014</v>
      </c>
      <c r="B2354" s="7" t="s">
        <v>301</v>
      </c>
      <c r="C2354" s="7" t="s">
        <v>7</v>
      </c>
      <c r="D2354" s="8">
        <v>198016.51</v>
      </c>
      <c r="E2354">
        <f>VLOOKUP(B2354,'B. Store opening dates'!$A$6:$C$2448,2,FALSE)</f>
        <v>2002</v>
      </c>
    </row>
    <row r="2355" spans="1:5" ht="18.75" x14ac:dyDescent="0.3">
      <c r="A2355" s="7">
        <v>2015</v>
      </c>
      <c r="B2355" s="7" t="s">
        <v>301</v>
      </c>
      <c r="C2355" s="7" t="s">
        <v>8</v>
      </c>
      <c r="D2355" s="8">
        <v>450257.37</v>
      </c>
      <c r="E2355">
        <f>VLOOKUP(B2355,'B. Store opening dates'!$A$6:$C$2448,2,FALSE)</f>
        <v>2002</v>
      </c>
    </row>
    <row r="2356" spans="1:5" ht="18.75" x14ac:dyDescent="0.3">
      <c r="A2356" s="7">
        <v>2014</v>
      </c>
      <c r="B2356" s="7" t="s">
        <v>301</v>
      </c>
      <c r="C2356" s="7" t="s">
        <v>8</v>
      </c>
      <c r="D2356" s="8">
        <v>472661.26</v>
      </c>
      <c r="E2356">
        <f>VLOOKUP(B2356,'B. Store opening dates'!$A$6:$C$2448,2,FALSE)</f>
        <v>2002</v>
      </c>
    </row>
    <row r="2357" spans="1:5" ht="18.75" x14ac:dyDescent="0.3">
      <c r="A2357" s="7">
        <v>2015</v>
      </c>
      <c r="B2357" s="7" t="s">
        <v>302</v>
      </c>
      <c r="C2357" s="7" t="s">
        <v>5</v>
      </c>
      <c r="D2357" s="8">
        <v>567579.34</v>
      </c>
      <c r="E2357">
        <f>VLOOKUP(B2357,'B. Store opening dates'!$A$6:$C$2448,2,FALSE)</f>
        <v>2002</v>
      </c>
    </row>
    <row r="2358" spans="1:5" ht="18.75" x14ac:dyDescent="0.3">
      <c r="A2358" s="7">
        <v>2014</v>
      </c>
      <c r="B2358" s="7" t="s">
        <v>302</v>
      </c>
      <c r="C2358" s="7" t="s">
        <v>5</v>
      </c>
      <c r="D2358" s="8">
        <v>621883.69999999995</v>
      </c>
      <c r="E2358">
        <f>VLOOKUP(B2358,'B. Store opening dates'!$A$6:$C$2448,2,FALSE)</f>
        <v>2002</v>
      </c>
    </row>
    <row r="2359" spans="1:5" ht="18.75" x14ac:dyDescent="0.3">
      <c r="A2359" s="7">
        <v>2015</v>
      </c>
      <c r="B2359" s="7" t="s">
        <v>302</v>
      </c>
      <c r="C2359" s="7" t="s">
        <v>6</v>
      </c>
      <c r="D2359" s="8">
        <v>337369.44</v>
      </c>
      <c r="E2359">
        <f>VLOOKUP(B2359,'B. Store opening dates'!$A$6:$C$2448,2,FALSE)</f>
        <v>2002</v>
      </c>
    </row>
    <row r="2360" spans="1:5" ht="18.75" x14ac:dyDescent="0.3">
      <c r="A2360" s="7">
        <v>2014</v>
      </c>
      <c r="B2360" s="7" t="s">
        <v>302</v>
      </c>
      <c r="C2360" s="7" t="s">
        <v>6</v>
      </c>
      <c r="D2360" s="8">
        <v>233008.18</v>
      </c>
      <c r="E2360">
        <f>VLOOKUP(B2360,'B. Store opening dates'!$A$6:$C$2448,2,FALSE)</f>
        <v>2002</v>
      </c>
    </row>
    <row r="2361" spans="1:5" ht="18.75" x14ac:dyDescent="0.3">
      <c r="A2361" s="7">
        <v>2015</v>
      </c>
      <c r="B2361" s="7" t="s">
        <v>302</v>
      </c>
      <c r="C2361" s="7" t="s">
        <v>7</v>
      </c>
      <c r="D2361" s="8">
        <v>61880.26</v>
      </c>
      <c r="E2361">
        <f>VLOOKUP(B2361,'B. Store opening dates'!$A$6:$C$2448,2,FALSE)</f>
        <v>2002</v>
      </c>
    </row>
    <row r="2362" spans="1:5" ht="18.75" x14ac:dyDescent="0.3">
      <c r="A2362" s="7">
        <v>2014</v>
      </c>
      <c r="B2362" s="7" t="s">
        <v>302</v>
      </c>
      <c r="C2362" s="7" t="s">
        <v>7</v>
      </c>
      <c r="D2362" s="8">
        <v>65221.69</v>
      </c>
      <c r="E2362">
        <f>VLOOKUP(B2362,'B. Store opening dates'!$A$6:$C$2448,2,FALSE)</f>
        <v>2002</v>
      </c>
    </row>
    <row r="2363" spans="1:5" ht="18.75" x14ac:dyDescent="0.3">
      <c r="A2363" s="7">
        <v>2015</v>
      </c>
      <c r="B2363" s="7" t="s">
        <v>302</v>
      </c>
      <c r="C2363" s="7" t="s">
        <v>8</v>
      </c>
      <c r="D2363" s="8">
        <v>596836.66</v>
      </c>
      <c r="E2363">
        <f>VLOOKUP(B2363,'B. Store opening dates'!$A$6:$C$2448,2,FALSE)</f>
        <v>2002</v>
      </c>
    </row>
    <row r="2364" spans="1:5" ht="18.75" x14ac:dyDescent="0.3">
      <c r="A2364" s="7">
        <v>2014</v>
      </c>
      <c r="B2364" s="7" t="s">
        <v>302</v>
      </c>
      <c r="C2364" s="7" t="s">
        <v>8</v>
      </c>
      <c r="D2364" s="8">
        <v>618841.62</v>
      </c>
      <c r="E2364">
        <f>VLOOKUP(B2364,'B. Store opening dates'!$A$6:$C$2448,2,FALSE)</f>
        <v>2002</v>
      </c>
    </row>
    <row r="2365" spans="1:5" ht="18.75" x14ac:dyDescent="0.3">
      <c r="A2365" s="7">
        <v>2015</v>
      </c>
      <c r="B2365" s="7" t="s">
        <v>303</v>
      </c>
      <c r="C2365" s="7" t="s">
        <v>5</v>
      </c>
      <c r="D2365" s="8">
        <v>759544.84</v>
      </c>
      <c r="E2365">
        <f>VLOOKUP(B2365,'B. Store opening dates'!$A$6:$C$2448,2,FALSE)</f>
        <v>2002</v>
      </c>
    </row>
    <row r="2366" spans="1:5" ht="18.75" x14ac:dyDescent="0.3">
      <c r="A2366" s="7">
        <v>2014</v>
      </c>
      <c r="B2366" s="7" t="s">
        <v>303</v>
      </c>
      <c r="C2366" s="7" t="s">
        <v>5</v>
      </c>
      <c r="D2366" s="8">
        <v>834894.71</v>
      </c>
      <c r="E2366">
        <f>VLOOKUP(B2366,'B. Store opening dates'!$A$6:$C$2448,2,FALSE)</f>
        <v>2002</v>
      </c>
    </row>
    <row r="2367" spans="1:5" ht="18.75" x14ac:dyDescent="0.3">
      <c r="A2367" s="7">
        <v>2015</v>
      </c>
      <c r="B2367" s="7" t="s">
        <v>303</v>
      </c>
      <c r="C2367" s="7" t="s">
        <v>6</v>
      </c>
      <c r="D2367" s="8">
        <v>365014.34</v>
      </c>
      <c r="E2367">
        <f>VLOOKUP(B2367,'B. Store opening dates'!$A$6:$C$2448,2,FALSE)</f>
        <v>2002</v>
      </c>
    </row>
    <row r="2368" spans="1:5" ht="18.75" x14ac:dyDescent="0.3">
      <c r="A2368" s="7">
        <v>2014</v>
      </c>
      <c r="B2368" s="7" t="s">
        <v>303</v>
      </c>
      <c r="C2368" s="7" t="s">
        <v>6</v>
      </c>
      <c r="D2368" s="8">
        <v>265479.13</v>
      </c>
      <c r="E2368">
        <f>VLOOKUP(B2368,'B. Store opening dates'!$A$6:$C$2448,2,FALSE)</f>
        <v>2002</v>
      </c>
    </row>
    <row r="2369" spans="1:5" ht="18.75" x14ac:dyDescent="0.3">
      <c r="A2369" s="7">
        <v>2015</v>
      </c>
      <c r="B2369" s="7" t="s">
        <v>303</v>
      </c>
      <c r="C2369" s="7" t="s">
        <v>7</v>
      </c>
      <c r="D2369" s="8">
        <v>82621.64</v>
      </c>
      <c r="E2369">
        <f>VLOOKUP(B2369,'B. Store opening dates'!$A$6:$C$2448,2,FALSE)</f>
        <v>2002</v>
      </c>
    </row>
    <row r="2370" spans="1:5" ht="18.75" x14ac:dyDescent="0.3">
      <c r="A2370" s="7">
        <v>2014</v>
      </c>
      <c r="B2370" s="7" t="s">
        <v>303</v>
      </c>
      <c r="C2370" s="7" t="s">
        <v>7</v>
      </c>
      <c r="D2370" s="8">
        <v>86908.26</v>
      </c>
      <c r="E2370">
        <f>VLOOKUP(B2370,'B. Store opening dates'!$A$6:$C$2448,2,FALSE)</f>
        <v>2002</v>
      </c>
    </row>
    <row r="2371" spans="1:5" ht="18.75" x14ac:dyDescent="0.3">
      <c r="A2371" s="7">
        <v>2015</v>
      </c>
      <c r="B2371" s="7" t="s">
        <v>303</v>
      </c>
      <c r="C2371" s="7" t="s">
        <v>8</v>
      </c>
      <c r="D2371" s="8">
        <v>721781.77</v>
      </c>
      <c r="E2371">
        <f>VLOOKUP(B2371,'B. Store opening dates'!$A$6:$C$2448,2,FALSE)</f>
        <v>2002</v>
      </c>
    </row>
    <row r="2372" spans="1:5" ht="18.75" x14ac:dyDescent="0.3">
      <c r="A2372" s="7">
        <v>2014</v>
      </c>
      <c r="B2372" s="7" t="s">
        <v>303</v>
      </c>
      <c r="C2372" s="7" t="s">
        <v>8</v>
      </c>
      <c r="D2372" s="8">
        <v>745063.56</v>
      </c>
      <c r="E2372">
        <f>VLOOKUP(B2372,'B. Store opening dates'!$A$6:$C$2448,2,FALSE)</f>
        <v>2002</v>
      </c>
    </row>
    <row r="2373" spans="1:5" ht="18.75" x14ac:dyDescent="0.3">
      <c r="A2373" s="7">
        <v>2015</v>
      </c>
      <c r="B2373" s="7" t="s">
        <v>304</v>
      </c>
      <c r="C2373" s="7" t="s">
        <v>5</v>
      </c>
      <c r="D2373" s="8">
        <v>750025.95</v>
      </c>
      <c r="E2373">
        <f>VLOOKUP(B2373,'B. Store opening dates'!$A$6:$C$2448,2,FALSE)</f>
        <v>2002</v>
      </c>
    </row>
    <row r="2374" spans="1:5" ht="18.75" x14ac:dyDescent="0.3">
      <c r="A2374" s="7">
        <v>2014</v>
      </c>
      <c r="B2374" s="7" t="s">
        <v>304</v>
      </c>
      <c r="C2374" s="7" t="s">
        <v>5</v>
      </c>
      <c r="D2374" s="8">
        <v>824589.15</v>
      </c>
      <c r="E2374">
        <f>VLOOKUP(B2374,'B. Store opening dates'!$A$6:$C$2448,2,FALSE)</f>
        <v>2002</v>
      </c>
    </row>
    <row r="2375" spans="1:5" ht="18.75" x14ac:dyDescent="0.3">
      <c r="A2375" s="7">
        <v>2015</v>
      </c>
      <c r="B2375" s="7" t="s">
        <v>304</v>
      </c>
      <c r="C2375" s="7" t="s">
        <v>6</v>
      </c>
      <c r="D2375" s="8">
        <v>355156.71</v>
      </c>
      <c r="E2375">
        <f>VLOOKUP(B2375,'B. Store opening dates'!$A$6:$C$2448,2,FALSE)</f>
        <v>2002</v>
      </c>
    </row>
    <row r="2376" spans="1:5" ht="18.75" x14ac:dyDescent="0.3">
      <c r="A2376" s="7">
        <v>2014</v>
      </c>
      <c r="B2376" s="7" t="s">
        <v>304</v>
      </c>
      <c r="C2376" s="7" t="s">
        <v>6</v>
      </c>
      <c r="D2376" s="8">
        <v>256349.63</v>
      </c>
      <c r="E2376">
        <f>VLOOKUP(B2376,'B. Store opening dates'!$A$6:$C$2448,2,FALSE)</f>
        <v>2002</v>
      </c>
    </row>
    <row r="2377" spans="1:5" ht="18.75" x14ac:dyDescent="0.3">
      <c r="A2377" s="7">
        <v>2015</v>
      </c>
      <c r="B2377" s="7" t="s">
        <v>304</v>
      </c>
      <c r="C2377" s="7" t="s">
        <v>7</v>
      </c>
      <c r="D2377" s="8">
        <v>217180.79999999999</v>
      </c>
      <c r="E2377">
        <f>VLOOKUP(B2377,'B. Store opening dates'!$A$6:$C$2448,2,FALSE)</f>
        <v>2002</v>
      </c>
    </row>
    <row r="2378" spans="1:5" ht="18.75" x14ac:dyDescent="0.3">
      <c r="A2378" s="7">
        <v>2014</v>
      </c>
      <c r="B2378" s="7" t="s">
        <v>304</v>
      </c>
      <c r="C2378" s="7" t="s">
        <v>7</v>
      </c>
      <c r="D2378" s="8">
        <v>229998.29</v>
      </c>
      <c r="E2378">
        <f>VLOOKUP(B2378,'B. Store opening dates'!$A$6:$C$2448,2,FALSE)</f>
        <v>2002</v>
      </c>
    </row>
    <row r="2379" spans="1:5" ht="18.75" x14ac:dyDescent="0.3">
      <c r="A2379" s="7">
        <v>2015</v>
      </c>
      <c r="B2379" s="7" t="s">
        <v>304</v>
      </c>
      <c r="C2379" s="7" t="s">
        <v>8</v>
      </c>
      <c r="D2379" s="8">
        <v>788921.97</v>
      </c>
      <c r="E2379">
        <f>VLOOKUP(B2379,'B. Store opening dates'!$A$6:$C$2448,2,FALSE)</f>
        <v>2002</v>
      </c>
    </row>
    <row r="2380" spans="1:5" ht="18.75" x14ac:dyDescent="0.3">
      <c r="A2380" s="7">
        <v>2014</v>
      </c>
      <c r="B2380" s="7" t="s">
        <v>304</v>
      </c>
      <c r="C2380" s="7" t="s">
        <v>8</v>
      </c>
      <c r="D2380" s="8">
        <v>821967.77</v>
      </c>
      <c r="E2380">
        <f>VLOOKUP(B2380,'B. Store opening dates'!$A$6:$C$2448,2,FALSE)</f>
        <v>2002</v>
      </c>
    </row>
    <row r="2381" spans="1:5" ht="18.75" x14ac:dyDescent="0.3">
      <c r="A2381" s="7">
        <v>2015</v>
      </c>
      <c r="B2381" s="7" t="s">
        <v>305</v>
      </c>
      <c r="C2381" s="7" t="s">
        <v>5</v>
      </c>
      <c r="D2381" s="8">
        <v>933537.76</v>
      </c>
      <c r="E2381">
        <f>VLOOKUP(B2381,'B. Store opening dates'!$A$6:$C$2448,2,FALSE)</f>
        <v>2002</v>
      </c>
    </row>
    <row r="2382" spans="1:5" ht="18.75" x14ac:dyDescent="0.3">
      <c r="A2382" s="7">
        <v>2014</v>
      </c>
      <c r="B2382" s="7" t="s">
        <v>305</v>
      </c>
      <c r="C2382" s="7" t="s">
        <v>5</v>
      </c>
      <c r="D2382" s="8">
        <v>1034950.63</v>
      </c>
      <c r="E2382">
        <f>VLOOKUP(B2382,'B. Store opening dates'!$A$6:$C$2448,2,FALSE)</f>
        <v>2002</v>
      </c>
    </row>
    <row r="2383" spans="1:5" ht="18.75" x14ac:dyDescent="0.3">
      <c r="A2383" s="7">
        <v>2015</v>
      </c>
      <c r="B2383" s="7" t="s">
        <v>305</v>
      </c>
      <c r="C2383" s="7" t="s">
        <v>6</v>
      </c>
      <c r="D2383" s="8">
        <v>518291.05</v>
      </c>
      <c r="E2383">
        <f>VLOOKUP(B2383,'B. Store opening dates'!$A$6:$C$2448,2,FALSE)</f>
        <v>2002</v>
      </c>
    </row>
    <row r="2384" spans="1:5" ht="18.75" x14ac:dyDescent="0.3">
      <c r="A2384" s="7">
        <v>2014</v>
      </c>
      <c r="B2384" s="7" t="s">
        <v>305</v>
      </c>
      <c r="C2384" s="7" t="s">
        <v>6</v>
      </c>
      <c r="D2384" s="8">
        <v>377886.48</v>
      </c>
      <c r="E2384">
        <f>VLOOKUP(B2384,'B. Store opening dates'!$A$6:$C$2448,2,FALSE)</f>
        <v>2002</v>
      </c>
    </row>
    <row r="2385" spans="1:5" ht="18.75" x14ac:dyDescent="0.3">
      <c r="A2385" s="7">
        <v>2015</v>
      </c>
      <c r="B2385" s="7" t="s">
        <v>305</v>
      </c>
      <c r="C2385" s="7" t="s">
        <v>7</v>
      </c>
      <c r="D2385" s="8">
        <v>76575.33</v>
      </c>
      <c r="E2385">
        <f>VLOOKUP(B2385,'B. Store opening dates'!$A$6:$C$2448,2,FALSE)</f>
        <v>2002</v>
      </c>
    </row>
    <row r="2386" spans="1:5" ht="18.75" x14ac:dyDescent="0.3">
      <c r="A2386" s="7">
        <v>2014</v>
      </c>
      <c r="B2386" s="7" t="s">
        <v>305</v>
      </c>
      <c r="C2386" s="7" t="s">
        <v>7</v>
      </c>
      <c r="D2386" s="8">
        <v>80808.539999999994</v>
      </c>
      <c r="E2386">
        <f>VLOOKUP(B2386,'B. Store opening dates'!$A$6:$C$2448,2,FALSE)</f>
        <v>2002</v>
      </c>
    </row>
    <row r="2387" spans="1:5" ht="18.75" x14ac:dyDescent="0.3">
      <c r="A2387" s="7">
        <v>2015</v>
      </c>
      <c r="B2387" s="7" t="s">
        <v>305</v>
      </c>
      <c r="C2387" s="7" t="s">
        <v>8</v>
      </c>
      <c r="D2387" s="8">
        <v>767671.27</v>
      </c>
      <c r="E2387">
        <f>VLOOKUP(B2387,'B. Store opening dates'!$A$6:$C$2448,2,FALSE)</f>
        <v>2002</v>
      </c>
    </row>
    <row r="2388" spans="1:5" ht="18.75" x14ac:dyDescent="0.3">
      <c r="A2388" s="7">
        <v>2014</v>
      </c>
      <c r="B2388" s="7" t="s">
        <v>305</v>
      </c>
      <c r="C2388" s="7" t="s">
        <v>8</v>
      </c>
      <c r="D2388" s="8">
        <v>798008.72</v>
      </c>
      <c r="E2388">
        <f>VLOOKUP(B2388,'B. Store opening dates'!$A$6:$C$2448,2,FALSE)</f>
        <v>2002</v>
      </c>
    </row>
    <row r="2389" spans="1:5" ht="18.75" x14ac:dyDescent="0.3">
      <c r="A2389" s="7">
        <v>2015</v>
      </c>
      <c r="B2389" s="7" t="s">
        <v>306</v>
      </c>
      <c r="C2389" s="7" t="s">
        <v>5</v>
      </c>
      <c r="D2389" s="8">
        <v>928716.32</v>
      </c>
      <c r="E2389">
        <f>VLOOKUP(B2389,'B. Store opening dates'!$A$6:$C$2448,2,FALSE)</f>
        <v>2002</v>
      </c>
    </row>
    <row r="2390" spans="1:5" ht="18.75" x14ac:dyDescent="0.3">
      <c r="A2390" s="7">
        <v>2014</v>
      </c>
      <c r="B2390" s="7" t="s">
        <v>306</v>
      </c>
      <c r="C2390" s="7" t="s">
        <v>5</v>
      </c>
      <c r="D2390" s="8">
        <v>1021493.27</v>
      </c>
      <c r="E2390">
        <f>VLOOKUP(B2390,'B. Store opening dates'!$A$6:$C$2448,2,FALSE)</f>
        <v>2002</v>
      </c>
    </row>
    <row r="2391" spans="1:5" ht="18.75" x14ac:dyDescent="0.3">
      <c r="A2391" s="7">
        <v>2015</v>
      </c>
      <c r="B2391" s="7" t="s">
        <v>306</v>
      </c>
      <c r="C2391" s="7" t="s">
        <v>6</v>
      </c>
      <c r="D2391" s="8">
        <v>375496.98</v>
      </c>
      <c r="E2391">
        <f>VLOOKUP(B2391,'B. Store opening dates'!$A$6:$C$2448,2,FALSE)</f>
        <v>2002</v>
      </c>
    </row>
    <row r="2392" spans="1:5" ht="18.75" x14ac:dyDescent="0.3">
      <c r="A2392" s="7">
        <v>2014</v>
      </c>
      <c r="B2392" s="7" t="s">
        <v>306</v>
      </c>
      <c r="C2392" s="7" t="s">
        <v>6</v>
      </c>
      <c r="D2392" s="8">
        <v>266473.15000000002</v>
      </c>
      <c r="E2392">
        <f>VLOOKUP(B2392,'B. Store opening dates'!$A$6:$C$2448,2,FALSE)</f>
        <v>2002</v>
      </c>
    </row>
    <row r="2393" spans="1:5" ht="18.75" x14ac:dyDescent="0.3">
      <c r="A2393" s="7">
        <v>2015</v>
      </c>
      <c r="B2393" s="7" t="s">
        <v>306</v>
      </c>
      <c r="C2393" s="7" t="s">
        <v>7</v>
      </c>
      <c r="D2393" s="8">
        <v>85841.94</v>
      </c>
      <c r="E2393">
        <f>VLOOKUP(B2393,'B. Store opening dates'!$A$6:$C$2448,2,FALSE)</f>
        <v>2002</v>
      </c>
    </row>
    <row r="2394" spans="1:5" ht="18.75" x14ac:dyDescent="0.3">
      <c r="A2394" s="7">
        <v>2014</v>
      </c>
      <c r="B2394" s="7" t="s">
        <v>306</v>
      </c>
      <c r="C2394" s="7" t="s">
        <v>7</v>
      </c>
      <c r="D2394" s="8">
        <v>90098.46</v>
      </c>
      <c r="E2394">
        <f>VLOOKUP(B2394,'B. Store opening dates'!$A$6:$C$2448,2,FALSE)</f>
        <v>2002</v>
      </c>
    </row>
    <row r="2395" spans="1:5" ht="18.75" x14ac:dyDescent="0.3">
      <c r="A2395" s="7">
        <v>2015</v>
      </c>
      <c r="B2395" s="7" t="s">
        <v>306</v>
      </c>
      <c r="C2395" s="7" t="s">
        <v>8</v>
      </c>
      <c r="D2395" s="8">
        <v>615253.98</v>
      </c>
      <c r="E2395">
        <f>VLOOKUP(B2395,'B. Store opening dates'!$A$6:$C$2448,2,FALSE)</f>
        <v>2002</v>
      </c>
    </row>
    <row r="2396" spans="1:5" ht="18.75" x14ac:dyDescent="0.3">
      <c r="A2396" s="7">
        <v>2014</v>
      </c>
      <c r="B2396" s="7" t="s">
        <v>306</v>
      </c>
      <c r="C2396" s="7" t="s">
        <v>8</v>
      </c>
      <c r="D2396" s="8">
        <v>634560.89</v>
      </c>
      <c r="E2396">
        <f>VLOOKUP(B2396,'B. Store opening dates'!$A$6:$C$2448,2,FALSE)</f>
        <v>2002</v>
      </c>
    </row>
    <row r="2397" spans="1:5" ht="18.75" x14ac:dyDescent="0.3">
      <c r="A2397" s="7">
        <v>2015</v>
      </c>
      <c r="B2397" s="7" t="s">
        <v>307</v>
      </c>
      <c r="C2397" s="7" t="s">
        <v>5</v>
      </c>
      <c r="D2397" s="8">
        <v>559305.74</v>
      </c>
      <c r="E2397">
        <f>VLOOKUP(B2397,'B. Store opening dates'!$A$6:$C$2448,2,FALSE)</f>
        <v>2002</v>
      </c>
    </row>
    <row r="2398" spans="1:5" ht="18.75" x14ac:dyDescent="0.3">
      <c r="A2398" s="7">
        <v>2014</v>
      </c>
      <c r="B2398" s="7" t="s">
        <v>307</v>
      </c>
      <c r="C2398" s="7" t="s">
        <v>5</v>
      </c>
      <c r="D2398" s="8">
        <v>616938.32999999996</v>
      </c>
      <c r="E2398">
        <f>VLOOKUP(B2398,'B. Store opening dates'!$A$6:$C$2448,2,FALSE)</f>
        <v>2002</v>
      </c>
    </row>
    <row r="2399" spans="1:5" ht="18.75" x14ac:dyDescent="0.3">
      <c r="A2399" s="7">
        <v>2015</v>
      </c>
      <c r="B2399" s="7" t="s">
        <v>307</v>
      </c>
      <c r="C2399" s="7" t="s">
        <v>6</v>
      </c>
      <c r="D2399" s="8">
        <v>312611.03000000003</v>
      </c>
      <c r="E2399">
        <f>VLOOKUP(B2399,'B. Store opening dates'!$A$6:$C$2448,2,FALSE)</f>
        <v>2002</v>
      </c>
    </row>
    <row r="2400" spans="1:5" ht="18.75" x14ac:dyDescent="0.3">
      <c r="A2400" s="7">
        <v>2014</v>
      </c>
      <c r="B2400" s="7" t="s">
        <v>307</v>
      </c>
      <c r="C2400" s="7" t="s">
        <v>6</v>
      </c>
      <c r="D2400" s="8">
        <v>225121</v>
      </c>
      <c r="E2400">
        <f>VLOOKUP(B2400,'B. Store opening dates'!$A$6:$C$2448,2,FALSE)</f>
        <v>2002</v>
      </c>
    </row>
    <row r="2401" spans="1:5" ht="18.75" x14ac:dyDescent="0.3">
      <c r="A2401" s="7">
        <v>2015</v>
      </c>
      <c r="B2401" s="7" t="s">
        <v>307</v>
      </c>
      <c r="C2401" s="7" t="s">
        <v>7</v>
      </c>
      <c r="D2401" s="8">
        <v>127656.21</v>
      </c>
      <c r="E2401">
        <f>VLOOKUP(B2401,'B. Store opening dates'!$A$6:$C$2448,2,FALSE)</f>
        <v>2002</v>
      </c>
    </row>
    <row r="2402" spans="1:5" ht="18.75" x14ac:dyDescent="0.3">
      <c r="A2402" s="7">
        <v>2014</v>
      </c>
      <c r="B2402" s="7" t="s">
        <v>307</v>
      </c>
      <c r="C2402" s="7" t="s">
        <v>7</v>
      </c>
      <c r="D2402" s="8">
        <v>135384.14000000001</v>
      </c>
      <c r="E2402">
        <f>VLOOKUP(B2402,'B. Store opening dates'!$A$6:$C$2448,2,FALSE)</f>
        <v>2002</v>
      </c>
    </row>
    <row r="2403" spans="1:5" ht="18.75" x14ac:dyDescent="0.3">
      <c r="A2403" s="7">
        <v>2015</v>
      </c>
      <c r="B2403" s="7" t="s">
        <v>307</v>
      </c>
      <c r="C2403" s="7" t="s">
        <v>8</v>
      </c>
      <c r="D2403" s="8">
        <v>422485.49</v>
      </c>
      <c r="E2403">
        <f>VLOOKUP(B2403,'B. Store opening dates'!$A$6:$C$2448,2,FALSE)</f>
        <v>2002</v>
      </c>
    </row>
    <row r="2404" spans="1:5" ht="18.75" x14ac:dyDescent="0.3">
      <c r="A2404" s="7">
        <v>2014</v>
      </c>
      <c r="B2404" s="7" t="s">
        <v>307</v>
      </c>
      <c r="C2404" s="7" t="s">
        <v>8</v>
      </c>
      <c r="D2404" s="8">
        <v>435938.56</v>
      </c>
      <c r="E2404">
        <f>VLOOKUP(B2404,'B. Store opening dates'!$A$6:$C$2448,2,FALSE)</f>
        <v>2002</v>
      </c>
    </row>
    <row r="2405" spans="1:5" ht="18.75" x14ac:dyDescent="0.3">
      <c r="A2405" s="7">
        <v>2015</v>
      </c>
      <c r="B2405" s="7" t="s">
        <v>308</v>
      </c>
      <c r="C2405" s="7" t="s">
        <v>5</v>
      </c>
      <c r="D2405" s="8">
        <v>591665.28</v>
      </c>
      <c r="E2405">
        <f>VLOOKUP(B2405,'B. Store opening dates'!$A$6:$C$2448,2,FALSE)</f>
        <v>2002</v>
      </c>
    </row>
    <row r="2406" spans="1:5" ht="18.75" x14ac:dyDescent="0.3">
      <c r="A2406" s="7">
        <v>2014</v>
      </c>
      <c r="B2406" s="7" t="s">
        <v>308</v>
      </c>
      <c r="C2406" s="7" t="s">
        <v>5</v>
      </c>
      <c r="D2406" s="8">
        <v>646503.31000000006</v>
      </c>
      <c r="E2406">
        <f>VLOOKUP(B2406,'B. Store opening dates'!$A$6:$C$2448,2,FALSE)</f>
        <v>2002</v>
      </c>
    </row>
    <row r="2407" spans="1:5" ht="18.75" x14ac:dyDescent="0.3">
      <c r="A2407" s="7">
        <v>2015</v>
      </c>
      <c r="B2407" s="7" t="s">
        <v>308</v>
      </c>
      <c r="C2407" s="7" t="s">
        <v>6</v>
      </c>
      <c r="D2407" s="8">
        <v>451258.76</v>
      </c>
      <c r="E2407">
        <f>VLOOKUP(B2407,'B. Store opening dates'!$A$6:$C$2448,2,FALSE)</f>
        <v>2002</v>
      </c>
    </row>
    <row r="2408" spans="1:5" ht="18.75" x14ac:dyDescent="0.3">
      <c r="A2408" s="7">
        <v>2014</v>
      </c>
      <c r="B2408" s="7" t="s">
        <v>308</v>
      </c>
      <c r="C2408" s="7" t="s">
        <v>6</v>
      </c>
      <c r="D2408" s="8">
        <v>335146.09000000003</v>
      </c>
      <c r="E2408">
        <f>VLOOKUP(B2408,'B. Store opening dates'!$A$6:$C$2448,2,FALSE)</f>
        <v>2002</v>
      </c>
    </row>
    <row r="2409" spans="1:5" ht="18.75" x14ac:dyDescent="0.3">
      <c r="A2409" s="7">
        <v>2015</v>
      </c>
      <c r="B2409" s="7" t="s">
        <v>308</v>
      </c>
      <c r="C2409" s="7" t="s">
        <v>7</v>
      </c>
      <c r="D2409" s="8">
        <v>184637.02</v>
      </c>
      <c r="E2409">
        <f>VLOOKUP(B2409,'B. Store opening dates'!$A$6:$C$2448,2,FALSE)</f>
        <v>2002</v>
      </c>
    </row>
    <row r="2410" spans="1:5" ht="18.75" x14ac:dyDescent="0.3">
      <c r="A2410" s="7">
        <v>2014</v>
      </c>
      <c r="B2410" s="7" t="s">
        <v>308</v>
      </c>
      <c r="C2410" s="7" t="s">
        <v>7</v>
      </c>
      <c r="D2410" s="8">
        <v>194613.77</v>
      </c>
      <c r="E2410">
        <f>VLOOKUP(B2410,'B. Store opening dates'!$A$6:$C$2448,2,FALSE)</f>
        <v>2002</v>
      </c>
    </row>
    <row r="2411" spans="1:5" ht="18.75" x14ac:dyDescent="0.3">
      <c r="A2411" s="7">
        <v>2015</v>
      </c>
      <c r="B2411" s="7" t="s">
        <v>308</v>
      </c>
      <c r="C2411" s="7" t="s">
        <v>8</v>
      </c>
      <c r="D2411" s="8">
        <v>529591.57999999996</v>
      </c>
      <c r="E2411">
        <f>VLOOKUP(B2411,'B. Store opening dates'!$A$6:$C$2448,2,FALSE)</f>
        <v>2002</v>
      </c>
    </row>
    <row r="2412" spans="1:5" ht="18.75" x14ac:dyDescent="0.3">
      <c r="A2412" s="7">
        <v>2014</v>
      </c>
      <c r="B2412" s="7" t="s">
        <v>308</v>
      </c>
      <c r="C2412" s="7" t="s">
        <v>8</v>
      </c>
      <c r="D2412" s="8">
        <v>553387.07999999996</v>
      </c>
      <c r="E2412">
        <f>VLOOKUP(B2412,'B. Store opening dates'!$A$6:$C$2448,2,FALSE)</f>
        <v>2002</v>
      </c>
    </row>
    <row r="2413" spans="1:5" ht="18.75" x14ac:dyDescent="0.3">
      <c r="A2413" s="7">
        <v>2015</v>
      </c>
      <c r="B2413" s="7" t="s">
        <v>309</v>
      </c>
      <c r="C2413" s="7" t="s">
        <v>5</v>
      </c>
      <c r="D2413" s="8">
        <v>605311.65</v>
      </c>
      <c r="E2413">
        <f>VLOOKUP(B2413,'B. Store opening dates'!$A$6:$C$2448,2,FALSE)</f>
        <v>2002</v>
      </c>
    </row>
    <row r="2414" spans="1:5" ht="18.75" x14ac:dyDescent="0.3">
      <c r="A2414" s="7">
        <v>2014</v>
      </c>
      <c r="B2414" s="7" t="s">
        <v>309</v>
      </c>
      <c r="C2414" s="7" t="s">
        <v>5</v>
      </c>
      <c r="D2414" s="8">
        <v>668082.14</v>
      </c>
      <c r="E2414">
        <f>VLOOKUP(B2414,'B. Store opening dates'!$A$6:$C$2448,2,FALSE)</f>
        <v>2002</v>
      </c>
    </row>
    <row r="2415" spans="1:5" ht="18.75" x14ac:dyDescent="0.3">
      <c r="A2415" s="7">
        <v>2015</v>
      </c>
      <c r="B2415" s="7" t="s">
        <v>309</v>
      </c>
      <c r="C2415" s="7" t="s">
        <v>6</v>
      </c>
      <c r="D2415" s="8">
        <v>539959.07999999996</v>
      </c>
      <c r="E2415">
        <f>VLOOKUP(B2415,'B. Store opening dates'!$A$6:$C$2448,2,FALSE)</f>
        <v>2002</v>
      </c>
    </row>
    <row r="2416" spans="1:5" ht="18.75" x14ac:dyDescent="0.3">
      <c r="A2416" s="7">
        <v>2014</v>
      </c>
      <c r="B2416" s="7" t="s">
        <v>309</v>
      </c>
      <c r="C2416" s="7" t="s">
        <v>6</v>
      </c>
      <c r="D2416" s="8">
        <v>400623.06</v>
      </c>
      <c r="E2416">
        <f>VLOOKUP(B2416,'B. Store opening dates'!$A$6:$C$2448,2,FALSE)</f>
        <v>2002</v>
      </c>
    </row>
    <row r="2417" spans="1:5" ht="18.75" x14ac:dyDescent="0.3">
      <c r="A2417" s="7">
        <v>2015</v>
      </c>
      <c r="B2417" s="7" t="s">
        <v>309</v>
      </c>
      <c r="C2417" s="7" t="s">
        <v>7</v>
      </c>
      <c r="D2417" s="8">
        <v>62219.18</v>
      </c>
      <c r="E2417">
        <f>VLOOKUP(B2417,'B. Store opening dates'!$A$6:$C$2448,2,FALSE)</f>
        <v>2002</v>
      </c>
    </row>
    <row r="2418" spans="1:5" ht="18.75" x14ac:dyDescent="0.3">
      <c r="A2418" s="7">
        <v>2014</v>
      </c>
      <c r="B2418" s="7" t="s">
        <v>309</v>
      </c>
      <c r="C2418" s="7" t="s">
        <v>7</v>
      </c>
      <c r="D2418" s="8">
        <v>65638.679999999993</v>
      </c>
      <c r="E2418">
        <f>VLOOKUP(B2418,'B. Store opening dates'!$A$6:$C$2448,2,FALSE)</f>
        <v>2002</v>
      </c>
    </row>
    <row r="2419" spans="1:5" ht="18.75" x14ac:dyDescent="0.3">
      <c r="A2419" s="7">
        <v>2015</v>
      </c>
      <c r="B2419" s="7" t="s">
        <v>309</v>
      </c>
      <c r="C2419" s="7" t="s">
        <v>8</v>
      </c>
      <c r="D2419" s="8">
        <v>733624.18</v>
      </c>
      <c r="E2419">
        <f>VLOOKUP(B2419,'B. Store opening dates'!$A$6:$C$2448,2,FALSE)</f>
        <v>2002</v>
      </c>
    </row>
    <row r="2420" spans="1:5" ht="18.75" x14ac:dyDescent="0.3">
      <c r="A2420" s="7">
        <v>2014</v>
      </c>
      <c r="B2420" s="7" t="s">
        <v>309</v>
      </c>
      <c r="C2420" s="7" t="s">
        <v>8</v>
      </c>
      <c r="D2420" s="8">
        <v>758190.84</v>
      </c>
      <c r="E2420">
        <f>VLOOKUP(B2420,'B. Store opening dates'!$A$6:$C$2448,2,FALSE)</f>
        <v>2002</v>
      </c>
    </row>
    <row r="2421" spans="1:5" ht="18.75" x14ac:dyDescent="0.3">
      <c r="A2421" s="7">
        <v>2015</v>
      </c>
      <c r="B2421" s="7" t="s">
        <v>310</v>
      </c>
      <c r="C2421" s="7" t="s">
        <v>5</v>
      </c>
      <c r="D2421" s="8">
        <v>649328.78</v>
      </c>
      <c r="E2421">
        <f>VLOOKUP(B2421,'B. Store opening dates'!$A$6:$C$2448,2,FALSE)</f>
        <v>2002</v>
      </c>
    </row>
    <row r="2422" spans="1:5" ht="18.75" x14ac:dyDescent="0.3">
      <c r="A2422" s="7">
        <v>2014</v>
      </c>
      <c r="B2422" s="7" t="s">
        <v>310</v>
      </c>
      <c r="C2422" s="7" t="s">
        <v>5</v>
      </c>
      <c r="D2422" s="8">
        <v>711998.34</v>
      </c>
      <c r="E2422">
        <f>VLOOKUP(B2422,'B. Store opening dates'!$A$6:$C$2448,2,FALSE)</f>
        <v>2002</v>
      </c>
    </row>
    <row r="2423" spans="1:5" ht="18.75" x14ac:dyDescent="0.3">
      <c r="A2423" s="7">
        <v>2015</v>
      </c>
      <c r="B2423" s="7" t="s">
        <v>310</v>
      </c>
      <c r="C2423" s="7" t="s">
        <v>6</v>
      </c>
      <c r="D2423" s="8">
        <v>206210.74</v>
      </c>
      <c r="E2423">
        <f>VLOOKUP(B2423,'B. Store opening dates'!$A$6:$C$2448,2,FALSE)</f>
        <v>2002</v>
      </c>
    </row>
    <row r="2424" spans="1:5" ht="18.75" x14ac:dyDescent="0.3">
      <c r="A2424" s="7">
        <v>2014</v>
      </c>
      <c r="B2424" s="7" t="s">
        <v>310</v>
      </c>
      <c r="C2424" s="7" t="s">
        <v>6</v>
      </c>
      <c r="D2424" s="8">
        <v>143940.88</v>
      </c>
      <c r="E2424">
        <f>VLOOKUP(B2424,'B. Store opening dates'!$A$6:$C$2448,2,FALSE)</f>
        <v>2002</v>
      </c>
    </row>
    <row r="2425" spans="1:5" ht="18.75" x14ac:dyDescent="0.3">
      <c r="A2425" s="7">
        <v>2015</v>
      </c>
      <c r="B2425" s="7" t="s">
        <v>310</v>
      </c>
      <c r="C2425" s="7" t="s">
        <v>7</v>
      </c>
      <c r="D2425" s="8">
        <v>123655.56</v>
      </c>
      <c r="E2425">
        <f>VLOOKUP(B2425,'B. Store opening dates'!$A$6:$C$2448,2,FALSE)</f>
        <v>2002</v>
      </c>
    </row>
    <row r="2426" spans="1:5" ht="18.75" x14ac:dyDescent="0.3">
      <c r="A2426" s="7">
        <v>2014</v>
      </c>
      <c r="B2426" s="7" t="s">
        <v>310</v>
      </c>
      <c r="C2426" s="7" t="s">
        <v>7</v>
      </c>
      <c r="D2426" s="8">
        <v>130442.36</v>
      </c>
      <c r="E2426">
        <f>VLOOKUP(B2426,'B. Store opening dates'!$A$6:$C$2448,2,FALSE)</f>
        <v>2002</v>
      </c>
    </row>
    <row r="2427" spans="1:5" ht="18.75" x14ac:dyDescent="0.3">
      <c r="A2427" s="7">
        <v>2015</v>
      </c>
      <c r="B2427" s="7" t="s">
        <v>310</v>
      </c>
      <c r="C2427" s="7" t="s">
        <v>8</v>
      </c>
      <c r="D2427" s="8">
        <v>613254.15</v>
      </c>
      <c r="E2427">
        <f>VLOOKUP(B2427,'B. Store opening dates'!$A$6:$C$2448,2,FALSE)</f>
        <v>2002</v>
      </c>
    </row>
    <row r="2428" spans="1:5" ht="18.75" x14ac:dyDescent="0.3">
      <c r="A2428" s="7">
        <v>2014</v>
      </c>
      <c r="B2428" s="7" t="s">
        <v>310</v>
      </c>
      <c r="C2428" s="7" t="s">
        <v>8</v>
      </c>
      <c r="D2428" s="8">
        <v>639949.32999999996</v>
      </c>
      <c r="E2428">
        <f>VLOOKUP(B2428,'B. Store opening dates'!$A$6:$C$2448,2,FALSE)</f>
        <v>2002</v>
      </c>
    </row>
    <row r="2429" spans="1:5" ht="18.75" x14ac:dyDescent="0.3">
      <c r="A2429" s="7">
        <v>2015</v>
      </c>
      <c r="B2429" s="7" t="s">
        <v>311</v>
      </c>
      <c r="C2429" s="7" t="s">
        <v>5</v>
      </c>
      <c r="D2429" s="8">
        <v>764468.69</v>
      </c>
      <c r="E2429">
        <f>VLOOKUP(B2429,'B. Store opening dates'!$A$6:$C$2448,2,FALSE)</f>
        <v>2002</v>
      </c>
    </row>
    <row r="2430" spans="1:5" ht="18.75" x14ac:dyDescent="0.3">
      <c r="A2430" s="7">
        <v>2014</v>
      </c>
      <c r="B2430" s="7" t="s">
        <v>311</v>
      </c>
      <c r="C2430" s="7" t="s">
        <v>5</v>
      </c>
      <c r="D2430" s="8">
        <v>834772.58</v>
      </c>
      <c r="E2430">
        <f>VLOOKUP(B2430,'B. Store opening dates'!$A$6:$C$2448,2,FALSE)</f>
        <v>2002</v>
      </c>
    </row>
    <row r="2431" spans="1:5" ht="18.75" x14ac:dyDescent="0.3">
      <c r="A2431" s="7">
        <v>2015</v>
      </c>
      <c r="B2431" s="7" t="s">
        <v>311</v>
      </c>
      <c r="C2431" s="7" t="s">
        <v>6</v>
      </c>
      <c r="D2431" s="8">
        <v>217483.57</v>
      </c>
      <c r="E2431">
        <f>VLOOKUP(B2431,'B. Store opening dates'!$A$6:$C$2448,2,FALSE)</f>
        <v>2002</v>
      </c>
    </row>
    <row r="2432" spans="1:5" ht="18.75" x14ac:dyDescent="0.3">
      <c r="A2432" s="7">
        <v>2014</v>
      </c>
      <c r="B2432" s="7" t="s">
        <v>311</v>
      </c>
      <c r="C2432" s="7" t="s">
        <v>6</v>
      </c>
      <c r="D2432" s="8">
        <v>150479.41</v>
      </c>
      <c r="E2432">
        <f>VLOOKUP(B2432,'B. Store opening dates'!$A$6:$C$2448,2,FALSE)</f>
        <v>2002</v>
      </c>
    </row>
    <row r="2433" spans="1:5" ht="18.75" x14ac:dyDescent="0.3">
      <c r="A2433" s="7">
        <v>2015</v>
      </c>
      <c r="B2433" s="7" t="s">
        <v>311</v>
      </c>
      <c r="C2433" s="7" t="s">
        <v>7</v>
      </c>
      <c r="D2433" s="8">
        <v>203925.53</v>
      </c>
      <c r="E2433">
        <f>VLOOKUP(B2433,'B. Store opening dates'!$A$6:$C$2448,2,FALSE)</f>
        <v>2002</v>
      </c>
    </row>
    <row r="2434" spans="1:5" ht="18.75" x14ac:dyDescent="0.3">
      <c r="A2434" s="7">
        <v>2014</v>
      </c>
      <c r="B2434" s="7" t="s">
        <v>311</v>
      </c>
      <c r="C2434" s="7" t="s">
        <v>7</v>
      </c>
      <c r="D2434" s="8">
        <v>216906.94</v>
      </c>
      <c r="E2434">
        <f>VLOOKUP(B2434,'B. Store opening dates'!$A$6:$C$2448,2,FALSE)</f>
        <v>2002</v>
      </c>
    </row>
    <row r="2435" spans="1:5" ht="18.75" x14ac:dyDescent="0.3">
      <c r="A2435" s="7">
        <v>2015</v>
      </c>
      <c r="B2435" s="7" t="s">
        <v>311</v>
      </c>
      <c r="C2435" s="7" t="s">
        <v>8</v>
      </c>
      <c r="D2435" s="8">
        <v>741795.5</v>
      </c>
      <c r="E2435">
        <f>VLOOKUP(B2435,'B. Store opening dates'!$A$6:$C$2448,2,FALSE)</f>
        <v>2002</v>
      </c>
    </row>
    <row r="2436" spans="1:5" ht="18.75" x14ac:dyDescent="0.3">
      <c r="A2436" s="7">
        <v>2014</v>
      </c>
      <c r="B2436" s="7" t="s">
        <v>311</v>
      </c>
      <c r="C2436" s="7" t="s">
        <v>8</v>
      </c>
      <c r="D2436" s="8">
        <v>769119.08</v>
      </c>
      <c r="E2436">
        <f>VLOOKUP(B2436,'B. Store opening dates'!$A$6:$C$2448,2,FALSE)</f>
        <v>2002</v>
      </c>
    </row>
    <row r="2437" spans="1:5" ht="18.75" x14ac:dyDescent="0.3">
      <c r="A2437" s="7">
        <v>2015</v>
      </c>
      <c r="B2437" s="7" t="s">
        <v>312</v>
      </c>
      <c r="C2437" s="7" t="s">
        <v>5</v>
      </c>
      <c r="D2437" s="8">
        <v>917829.14</v>
      </c>
      <c r="E2437">
        <f>VLOOKUP(B2437,'B. Store opening dates'!$A$6:$C$2448,2,FALSE)</f>
        <v>2002</v>
      </c>
    </row>
    <row r="2438" spans="1:5" ht="18.75" x14ac:dyDescent="0.3">
      <c r="A2438" s="7">
        <v>2014</v>
      </c>
      <c r="B2438" s="7" t="s">
        <v>312</v>
      </c>
      <c r="C2438" s="7" t="s">
        <v>5</v>
      </c>
      <c r="D2438" s="8">
        <v>1012206.78</v>
      </c>
      <c r="E2438">
        <f>VLOOKUP(B2438,'B. Store opening dates'!$A$6:$C$2448,2,FALSE)</f>
        <v>2002</v>
      </c>
    </row>
    <row r="2439" spans="1:5" ht="18.75" x14ac:dyDescent="0.3">
      <c r="A2439" s="7">
        <v>2015</v>
      </c>
      <c r="B2439" s="7" t="s">
        <v>312</v>
      </c>
      <c r="C2439" s="7" t="s">
        <v>6</v>
      </c>
      <c r="D2439" s="8">
        <v>549057.42000000004</v>
      </c>
      <c r="E2439">
        <f>VLOOKUP(B2439,'B. Store opening dates'!$A$6:$C$2448,2,FALSE)</f>
        <v>2002</v>
      </c>
    </row>
    <row r="2440" spans="1:5" ht="18.75" x14ac:dyDescent="0.3">
      <c r="A2440" s="7">
        <v>2014</v>
      </c>
      <c r="B2440" s="7" t="s">
        <v>312</v>
      </c>
      <c r="C2440" s="7" t="s">
        <v>6</v>
      </c>
      <c r="D2440" s="8">
        <v>392284.97</v>
      </c>
      <c r="E2440">
        <f>VLOOKUP(B2440,'B. Store opening dates'!$A$6:$C$2448,2,FALSE)</f>
        <v>2002</v>
      </c>
    </row>
    <row r="2441" spans="1:5" ht="18.75" x14ac:dyDescent="0.3">
      <c r="A2441" s="7">
        <v>2015</v>
      </c>
      <c r="B2441" s="7" t="s">
        <v>312</v>
      </c>
      <c r="C2441" s="7" t="s">
        <v>7</v>
      </c>
      <c r="D2441" s="8">
        <v>53897.79</v>
      </c>
      <c r="E2441">
        <f>VLOOKUP(B2441,'B. Store opening dates'!$A$6:$C$2448,2,FALSE)</f>
        <v>2002</v>
      </c>
    </row>
    <row r="2442" spans="1:5" ht="18.75" x14ac:dyDescent="0.3">
      <c r="A2442" s="7">
        <v>2014</v>
      </c>
      <c r="B2442" s="7" t="s">
        <v>312</v>
      </c>
      <c r="C2442" s="7" t="s">
        <v>7</v>
      </c>
      <c r="D2442" s="8">
        <v>56789.3</v>
      </c>
      <c r="E2442">
        <f>VLOOKUP(B2442,'B. Store opening dates'!$A$6:$C$2448,2,FALSE)</f>
        <v>2002</v>
      </c>
    </row>
    <row r="2443" spans="1:5" ht="18.75" x14ac:dyDescent="0.3">
      <c r="A2443" s="7">
        <v>2015</v>
      </c>
      <c r="B2443" s="7" t="s">
        <v>312</v>
      </c>
      <c r="C2443" s="7" t="s">
        <v>8</v>
      </c>
      <c r="D2443" s="8">
        <v>410627.09</v>
      </c>
      <c r="E2443">
        <f>VLOOKUP(B2443,'B. Store opening dates'!$A$6:$C$2448,2,FALSE)</f>
        <v>2002</v>
      </c>
    </row>
    <row r="2444" spans="1:5" ht="18.75" x14ac:dyDescent="0.3">
      <c r="A2444" s="7">
        <v>2014</v>
      </c>
      <c r="B2444" s="7" t="s">
        <v>312</v>
      </c>
      <c r="C2444" s="7" t="s">
        <v>8</v>
      </c>
      <c r="D2444" s="8">
        <v>427401.93</v>
      </c>
      <c r="E2444">
        <f>VLOOKUP(B2444,'B. Store opening dates'!$A$6:$C$2448,2,FALSE)</f>
        <v>2002</v>
      </c>
    </row>
    <row r="2445" spans="1:5" ht="18.75" x14ac:dyDescent="0.3">
      <c r="A2445" s="7">
        <v>2015</v>
      </c>
      <c r="B2445" s="7" t="s">
        <v>313</v>
      </c>
      <c r="C2445" s="7" t="s">
        <v>5</v>
      </c>
      <c r="D2445" s="8">
        <v>934075.05</v>
      </c>
      <c r="E2445">
        <f>VLOOKUP(B2445,'B. Store opening dates'!$A$6:$C$2448,2,FALSE)</f>
        <v>2002</v>
      </c>
    </row>
    <row r="2446" spans="1:5" ht="18.75" x14ac:dyDescent="0.3">
      <c r="A2446" s="7">
        <v>2014</v>
      </c>
      <c r="B2446" s="7" t="s">
        <v>313</v>
      </c>
      <c r="C2446" s="7" t="s">
        <v>5</v>
      </c>
      <c r="D2446" s="8">
        <v>1018822.29</v>
      </c>
      <c r="E2446">
        <f>VLOOKUP(B2446,'B. Store opening dates'!$A$6:$C$2448,2,FALSE)</f>
        <v>2002</v>
      </c>
    </row>
    <row r="2447" spans="1:5" ht="18.75" x14ac:dyDescent="0.3">
      <c r="A2447" s="7">
        <v>2015</v>
      </c>
      <c r="B2447" s="7" t="s">
        <v>313</v>
      </c>
      <c r="C2447" s="7" t="s">
        <v>6</v>
      </c>
      <c r="D2447" s="8">
        <v>264055.76</v>
      </c>
      <c r="E2447">
        <f>VLOOKUP(B2447,'B. Store opening dates'!$A$6:$C$2448,2,FALSE)</f>
        <v>2002</v>
      </c>
    </row>
    <row r="2448" spans="1:5" ht="18.75" x14ac:dyDescent="0.3">
      <c r="A2448" s="7">
        <v>2014</v>
      </c>
      <c r="B2448" s="7" t="s">
        <v>313</v>
      </c>
      <c r="C2448" s="7" t="s">
        <v>6</v>
      </c>
      <c r="D2448" s="8">
        <v>192548.17</v>
      </c>
      <c r="E2448">
        <f>VLOOKUP(B2448,'B. Store opening dates'!$A$6:$C$2448,2,FALSE)</f>
        <v>2002</v>
      </c>
    </row>
    <row r="2449" spans="1:5" ht="18.75" x14ac:dyDescent="0.3">
      <c r="A2449" s="7">
        <v>2015</v>
      </c>
      <c r="B2449" s="7" t="s">
        <v>313</v>
      </c>
      <c r="C2449" s="7" t="s">
        <v>7</v>
      </c>
      <c r="D2449" s="8">
        <v>125009.23</v>
      </c>
      <c r="E2449">
        <f>VLOOKUP(B2449,'B. Store opening dates'!$A$6:$C$2448,2,FALSE)</f>
        <v>2002</v>
      </c>
    </row>
    <row r="2450" spans="1:5" ht="18.75" x14ac:dyDescent="0.3">
      <c r="A2450" s="7">
        <v>2014</v>
      </c>
      <c r="B2450" s="7" t="s">
        <v>313</v>
      </c>
      <c r="C2450" s="7" t="s">
        <v>7</v>
      </c>
      <c r="D2450" s="8">
        <v>131531.04</v>
      </c>
      <c r="E2450">
        <f>VLOOKUP(B2450,'B. Store opening dates'!$A$6:$C$2448,2,FALSE)</f>
        <v>2002</v>
      </c>
    </row>
    <row r="2451" spans="1:5" ht="18.75" x14ac:dyDescent="0.3">
      <c r="A2451" s="7">
        <v>2015</v>
      </c>
      <c r="B2451" s="7" t="s">
        <v>313</v>
      </c>
      <c r="C2451" s="7" t="s">
        <v>8</v>
      </c>
      <c r="D2451" s="8">
        <v>518857.98</v>
      </c>
      <c r="E2451">
        <f>VLOOKUP(B2451,'B. Store opening dates'!$A$6:$C$2448,2,FALSE)</f>
        <v>2002</v>
      </c>
    </row>
    <row r="2452" spans="1:5" ht="18.75" x14ac:dyDescent="0.3">
      <c r="A2452" s="7">
        <v>2014</v>
      </c>
      <c r="B2452" s="7" t="s">
        <v>313</v>
      </c>
      <c r="C2452" s="7" t="s">
        <v>8</v>
      </c>
      <c r="D2452" s="8">
        <v>536496.30000000005</v>
      </c>
      <c r="E2452">
        <f>VLOOKUP(B2452,'B. Store opening dates'!$A$6:$C$2448,2,FALSE)</f>
        <v>2002</v>
      </c>
    </row>
    <row r="2453" spans="1:5" ht="18.75" x14ac:dyDescent="0.3">
      <c r="A2453" s="7">
        <v>2015</v>
      </c>
      <c r="B2453" s="7" t="s">
        <v>314</v>
      </c>
      <c r="C2453" s="7" t="s">
        <v>5</v>
      </c>
      <c r="D2453" s="8">
        <v>778592.99</v>
      </c>
      <c r="E2453">
        <f>VLOOKUP(B2453,'B. Store opening dates'!$A$6:$C$2448,2,FALSE)</f>
        <v>2002</v>
      </c>
    </row>
    <row r="2454" spans="1:5" ht="18.75" x14ac:dyDescent="0.3">
      <c r="A2454" s="7">
        <v>2014</v>
      </c>
      <c r="B2454" s="7" t="s">
        <v>314</v>
      </c>
      <c r="C2454" s="7" t="s">
        <v>5</v>
      </c>
      <c r="D2454" s="8">
        <v>855314.79</v>
      </c>
      <c r="E2454">
        <f>VLOOKUP(B2454,'B. Store opening dates'!$A$6:$C$2448,2,FALSE)</f>
        <v>2002</v>
      </c>
    </row>
    <row r="2455" spans="1:5" ht="18.75" x14ac:dyDescent="0.3">
      <c r="A2455" s="7">
        <v>2015</v>
      </c>
      <c r="B2455" s="7" t="s">
        <v>314</v>
      </c>
      <c r="C2455" s="7" t="s">
        <v>6</v>
      </c>
      <c r="D2455" s="8">
        <v>337207.51</v>
      </c>
      <c r="E2455">
        <f>VLOOKUP(B2455,'B. Store opening dates'!$A$6:$C$2448,2,FALSE)</f>
        <v>2002</v>
      </c>
    </row>
    <row r="2456" spans="1:5" ht="18.75" x14ac:dyDescent="0.3">
      <c r="A2456" s="7">
        <v>2014</v>
      </c>
      <c r="B2456" s="7" t="s">
        <v>314</v>
      </c>
      <c r="C2456" s="7" t="s">
        <v>6</v>
      </c>
      <c r="D2456" s="8">
        <v>239086.09</v>
      </c>
      <c r="E2456">
        <f>VLOOKUP(B2456,'B. Store opening dates'!$A$6:$C$2448,2,FALSE)</f>
        <v>2002</v>
      </c>
    </row>
    <row r="2457" spans="1:5" ht="18.75" x14ac:dyDescent="0.3">
      <c r="A2457" s="7">
        <v>2015</v>
      </c>
      <c r="B2457" s="7" t="s">
        <v>314</v>
      </c>
      <c r="C2457" s="7" t="s">
        <v>7</v>
      </c>
      <c r="D2457" s="8">
        <v>228256.25</v>
      </c>
      <c r="E2457">
        <f>VLOOKUP(B2457,'B. Store opening dates'!$A$6:$C$2448,2,FALSE)</f>
        <v>2002</v>
      </c>
    </row>
    <row r="2458" spans="1:5" ht="18.75" x14ac:dyDescent="0.3">
      <c r="A2458" s="7">
        <v>2014</v>
      </c>
      <c r="B2458" s="7" t="s">
        <v>314</v>
      </c>
      <c r="C2458" s="7" t="s">
        <v>7</v>
      </c>
      <c r="D2458" s="8">
        <v>238528.22</v>
      </c>
      <c r="E2458">
        <f>VLOOKUP(B2458,'B. Store opening dates'!$A$6:$C$2448,2,FALSE)</f>
        <v>2002</v>
      </c>
    </row>
    <row r="2459" spans="1:5" ht="18.75" x14ac:dyDescent="0.3">
      <c r="A2459" s="7">
        <v>2015</v>
      </c>
      <c r="B2459" s="7" t="s">
        <v>314</v>
      </c>
      <c r="C2459" s="7" t="s">
        <v>8</v>
      </c>
      <c r="D2459" s="8">
        <v>704944.6</v>
      </c>
      <c r="E2459">
        <f>VLOOKUP(B2459,'B. Store opening dates'!$A$6:$C$2448,2,FALSE)</f>
        <v>2002</v>
      </c>
    </row>
    <row r="2460" spans="1:5" ht="18.75" x14ac:dyDescent="0.3">
      <c r="A2460" s="7">
        <v>2014</v>
      </c>
      <c r="B2460" s="7" t="s">
        <v>314</v>
      </c>
      <c r="C2460" s="7" t="s">
        <v>8</v>
      </c>
      <c r="D2460" s="8">
        <v>733657.27</v>
      </c>
      <c r="E2460">
        <f>VLOOKUP(B2460,'B. Store opening dates'!$A$6:$C$2448,2,FALSE)</f>
        <v>2002</v>
      </c>
    </row>
    <row r="2461" spans="1:5" ht="18.75" x14ac:dyDescent="0.3">
      <c r="A2461" s="7">
        <v>2015</v>
      </c>
      <c r="B2461" s="7" t="s">
        <v>315</v>
      </c>
      <c r="C2461" s="7" t="s">
        <v>5</v>
      </c>
      <c r="D2461" s="8">
        <v>747499.28</v>
      </c>
      <c r="E2461">
        <f>VLOOKUP(B2461,'B. Store opening dates'!$A$6:$C$2448,2,FALSE)</f>
        <v>2002</v>
      </c>
    </row>
    <row r="2462" spans="1:5" ht="18.75" x14ac:dyDescent="0.3">
      <c r="A2462" s="7">
        <v>2014</v>
      </c>
      <c r="B2462" s="7" t="s">
        <v>315</v>
      </c>
      <c r="C2462" s="7" t="s">
        <v>5</v>
      </c>
      <c r="D2462" s="8">
        <v>819726.45</v>
      </c>
      <c r="E2462">
        <f>VLOOKUP(B2462,'B. Store opening dates'!$A$6:$C$2448,2,FALSE)</f>
        <v>2002</v>
      </c>
    </row>
    <row r="2463" spans="1:5" ht="18.75" x14ac:dyDescent="0.3">
      <c r="A2463" s="7">
        <v>2015</v>
      </c>
      <c r="B2463" s="7" t="s">
        <v>315</v>
      </c>
      <c r="C2463" s="7" t="s">
        <v>6</v>
      </c>
      <c r="D2463" s="8">
        <v>356469.63</v>
      </c>
      <c r="E2463">
        <f>VLOOKUP(B2463,'B. Store opening dates'!$A$6:$C$2448,2,FALSE)</f>
        <v>2002</v>
      </c>
    </row>
    <row r="2464" spans="1:5" ht="18.75" x14ac:dyDescent="0.3">
      <c r="A2464" s="7">
        <v>2014</v>
      </c>
      <c r="B2464" s="7" t="s">
        <v>315</v>
      </c>
      <c r="C2464" s="7" t="s">
        <v>6</v>
      </c>
      <c r="D2464" s="8">
        <v>245676.58</v>
      </c>
      <c r="E2464">
        <f>VLOOKUP(B2464,'B. Store opening dates'!$A$6:$C$2448,2,FALSE)</f>
        <v>2002</v>
      </c>
    </row>
    <row r="2465" spans="1:5" ht="18.75" x14ac:dyDescent="0.3">
      <c r="A2465" s="7">
        <v>2015</v>
      </c>
      <c r="B2465" s="7" t="s">
        <v>315</v>
      </c>
      <c r="C2465" s="7" t="s">
        <v>7</v>
      </c>
      <c r="D2465" s="8">
        <v>152983.46</v>
      </c>
      <c r="E2465">
        <f>VLOOKUP(B2465,'B. Store opening dates'!$A$6:$C$2448,2,FALSE)</f>
        <v>2002</v>
      </c>
    </row>
    <row r="2466" spans="1:5" ht="18.75" x14ac:dyDescent="0.3">
      <c r="A2466" s="7">
        <v>2014</v>
      </c>
      <c r="B2466" s="7" t="s">
        <v>315</v>
      </c>
      <c r="C2466" s="7" t="s">
        <v>7</v>
      </c>
      <c r="D2466" s="8">
        <v>162843.68</v>
      </c>
      <c r="E2466">
        <f>VLOOKUP(B2466,'B. Store opening dates'!$A$6:$C$2448,2,FALSE)</f>
        <v>2002</v>
      </c>
    </row>
    <row r="2467" spans="1:5" ht="18.75" x14ac:dyDescent="0.3">
      <c r="A2467" s="7">
        <v>2015</v>
      </c>
      <c r="B2467" s="7" t="s">
        <v>315</v>
      </c>
      <c r="C2467" s="7" t="s">
        <v>8</v>
      </c>
      <c r="D2467" s="8">
        <v>498797.14</v>
      </c>
      <c r="E2467">
        <f>VLOOKUP(B2467,'B. Store opening dates'!$A$6:$C$2448,2,FALSE)</f>
        <v>2002</v>
      </c>
    </row>
    <row r="2468" spans="1:5" ht="18.75" x14ac:dyDescent="0.3">
      <c r="A2468" s="7">
        <v>2014</v>
      </c>
      <c r="B2468" s="7" t="s">
        <v>315</v>
      </c>
      <c r="C2468" s="7" t="s">
        <v>8</v>
      </c>
      <c r="D2468" s="8">
        <v>516910.04</v>
      </c>
      <c r="E2468">
        <f>VLOOKUP(B2468,'B. Store opening dates'!$A$6:$C$2448,2,FALSE)</f>
        <v>2002</v>
      </c>
    </row>
    <row r="2469" spans="1:5" ht="18.75" x14ac:dyDescent="0.3">
      <c r="A2469" s="7">
        <v>2015</v>
      </c>
      <c r="B2469" s="7" t="s">
        <v>316</v>
      </c>
      <c r="C2469" s="7" t="s">
        <v>5</v>
      </c>
      <c r="D2469" s="8">
        <v>669183.78</v>
      </c>
      <c r="E2469">
        <f>VLOOKUP(B2469,'B. Store opening dates'!$A$6:$C$2448,2,FALSE)</f>
        <v>2002</v>
      </c>
    </row>
    <row r="2470" spans="1:5" ht="18.75" x14ac:dyDescent="0.3">
      <c r="A2470" s="7">
        <v>2014</v>
      </c>
      <c r="B2470" s="7" t="s">
        <v>316</v>
      </c>
      <c r="C2470" s="7" t="s">
        <v>5</v>
      </c>
      <c r="D2470" s="8">
        <v>738387.27</v>
      </c>
      <c r="E2470">
        <f>VLOOKUP(B2470,'B. Store opening dates'!$A$6:$C$2448,2,FALSE)</f>
        <v>2002</v>
      </c>
    </row>
    <row r="2471" spans="1:5" ht="18.75" x14ac:dyDescent="0.3">
      <c r="A2471" s="7">
        <v>2015</v>
      </c>
      <c r="B2471" s="7" t="s">
        <v>316</v>
      </c>
      <c r="C2471" s="7" t="s">
        <v>6</v>
      </c>
      <c r="D2471" s="8">
        <v>218157.99</v>
      </c>
      <c r="E2471">
        <f>VLOOKUP(B2471,'B. Store opening dates'!$A$6:$C$2448,2,FALSE)</f>
        <v>2002</v>
      </c>
    </row>
    <row r="2472" spans="1:5" ht="18.75" x14ac:dyDescent="0.3">
      <c r="A2472" s="7">
        <v>2014</v>
      </c>
      <c r="B2472" s="7" t="s">
        <v>316</v>
      </c>
      <c r="C2472" s="7" t="s">
        <v>6</v>
      </c>
      <c r="D2472" s="8">
        <v>152855.79</v>
      </c>
      <c r="E2472">
        <f>VLOOKUP(B2472,'B. Store opening dates'!$A$6:$C$2448,2,FALSE)</f>
        <v>2002</v>
      </c>
    </row>
    <row r="2473" spans="1:5" ht="18.75" x14ac:dyDescent="0.3">
      <c r="A2473" s="7">
        <v>2015</v>
      </c>
      <c r="B2473" s="7" t="s">
        <v>316</v>
      </c>
      <c r="C2473" s="7" t="s">
        <v>7</v>
      </c>
      <c r="D2473" s="8">
        <v>74294.820000000007</v>
      </c>
      <c r="E2473">
        <f>VLOOKUP(B2473,'B. Store opening dates'!$A$6:$C$2448,2,FALSE)</f>
        <v>2002</v>
      </c>
    </row>
    <row r="2474" spans="1:5" ht="18.75" x14ac:dyDescent="0.3">
      <c r="A2474" s="7">
        <v>2014</v>
      </c>
      <c r="B2474" s="7" t="s">
        <v>316</v>
      </c>
      <c r="C2474" s="7" t="s">
        <v>7</v>
      </c>
      <c r="D2474" s="8">
        <v>78705.320000000007</v>
      </c>
      <c r="E2474">
        <f>VLOOKUP(B2474,'B. Store opening dates'!$A$6:$C$2448,2,FALSE)</f>
        <v>2002</v>
      </c>
    </row>
    <row r="2475" spans="1:5" ht="18.75" x14ac:dyDescent="0.3">
      <c r="A2475" s="7">
        <v>2015</v>
      </c>
      <c r="B2475" s="7" t="s">
        <v>316</v>
      </c>
      <c r="C2475" s="7" t="s">
        <v>8</v>
      </c>
      <c r="D2475" s="8">
        <v>413717.99</v>
      </c>
      <c r="E2475">
        <f>VLOOKUP(B2475,'B. Store opening dates'!$A$6:$C$2448,2,FALSE)</f>
        <v>2002</v>
      </c>
    </row>
    <row r="2476" spans="1:5" ht="18.75" x14ac:dyDescent="0.3">
      <c r="A2476" s="7">
        <v>2014</v>
      </c>
      <c r="B2476" s="7" t="s">
        <v>316</v>
      </c>
      <c r="C2476" s="7" t="s">
        <v>8</v>
      </c>
      <c r="D2476" s="8">
        <v>432026.9</v>
      </c>
      <c r="E2476">
        <f>VLOOKUP(B2476,'B. Store opening dates'!$A$6:$C$2448,2,FALSE)</f>
        <v>2002</v>
      </c>
    </row>
    <row r="2477" spans="1:5" ht="18.75" x14ac:dyDescent="0.3">
      <c r="A2477" s="7">
        <v>2015</v>
      </c>
      <c r="B2477" s="7" t="s">
        <v>317</v>
      </c>
      <c r="C2477" s="7" t="s">
        <v>5</v>
      </c>
      <c r="D2477" s="8">
        <v>772842.67</v>
      </c>
      <c r="E2477">
        <f>VLOOKUP(B2477,'B. Store opening dates'!$A$6:$C$2448,2,FALSE)</f>
        <v>2002</v>
      </c>
    </row>
    <row r="2478" spans="1:5" ht="18.75" x14ac:dyDescent="0.3">
      <c r="A2478" s="7">
        <v>2014</v>
      </c>
      <c r="B2478" s="7" t="s">
        <v>317</v>
      </c>
      <c r="C2478" s="7" t="s">
        <v>5</v>
      </c>
      <c r="D2478" s="8">
        <v>845973.44</v>
      </c>
      <c r="E2478">
        <f>VLOOKUP(B2478,'B. Store opening dates'!$A$6:$C$2448,2,FALSE)</f>
        <v>2002</v>
      </c>
    </row>
    <row r="2479" spans="1:5" ht="18.75" x14ac:dyDescent="0.3">
      <c r="A2479" s="7">
        <v>2015</v>
      </c>
      <c r="B2479" s="7" t="s">
        <v>317</v>
      </c>
      <c r="C2479" s="7" t="s">
        <v>6</v>
      </c>
      <c r="D2479" s="8">
        <v>494048.4</v>
      </c>
      <c r="E2479">
        <f>VLOOKUP(B2479,'B. Store opening dates'!$A$6:$C$2448,2,FALSE)</f>
        <v>2002</v>
      </c>
    </row>
    <row r="2480" spans="1:5" ht="18.75" x14ac:dyDescent="0.3">
      <c r="A2480" s="7">
        <v>2014</v>
      </c>
      <c r="B2480" s="7" t="s">
        <v>317</v>
      </c>
      <c r="C2480" s="7" t="s">
        <v>6</v>
      </c>
      <c r="D2480" s="8">
        <v>352164.59</v>
      </c>
      <c r="E2480">
        <f>VLOOKUP(B2480,'B. Store opening dates'!$A$6:$C$2448,2,FALSE)</f>
        <v>2002</v>
      </c>
    </row>
    <row r="2481" spans="1:5" ht="18.75" x14ac:dyDescent="0.3">
      <c r="A2481" s="7">
        <v>2015</v>
      </c>
      <c r="B2481" s="7" t="s">
        <v>317</v>
      </c>
      <c r="C2481" s="7" t="s">
        <v>7</v>
      </c>
      <c r="D2481" s="8">
        <v>77335.56</v>
      </c>
      <c r="E2481">
        <f>VLOOKUP(B2481,'B. Store opening dates'!$A$6:$C$2448,2,FALSE)</f>
        <v>2002</v>
      </c>
    </row>
    <row r="2482" spans="1:5" ht="18.75" x14ac:dyDescent="0.3">
      <c r="A2482" s="7">
        <v>2014</v>
      </c>
      <c r="B2482" s="7" t="s">
        <v>317</v>
      </c>
      <c r="C2482" s="7" t="s">
        <v>7</v>
      </c>
      <c r="D2482" s="8">
        <v>81584.5</v>
      </c>
      <c r="E2482">
        <f>VLOOKUP(B2482,'B. Store opening dates'!$A$6:$C$2448,2,FALSE)</f>
        <v>2002</v>
      </c>
    </row>
    <row r="2483" spans="1:5" ht="18.75" x14ac:dyDescent="0.3">
      <c r="A2483" s="7">
        <v>2015</v>
      </c>
      <c r="B2483" s="7" t="s">
        <v>317</v>
      </c>
      <c r="C2483" s="7" t="s">
        <v>8</v>
      </c>
      <c r="D2483" s="8">
        <v>483554.61</v>
      </c>
      <c r="E2483">
        <f>VLOOKUP(B2483,'B. Store opening dates'!$A$6:$C$2448,2,FALSE)</f>
        <v>2002</v>
      </c>
    </row>
    <row r="2484" spans="1:5" ht="18.75" x14ac:dyDescent="0.3">
      <c r="A2484" s="7">
        <v>2014</v>
      </c>
      <c r="B2484" s="7" t="s">
        <v>317</v>
      </c>
      <c r="C2484" s="7" t="s">
        <v>8</v>
      </c>
      <c r="D2484" s="8">
        <v>501488.49</v>
      </c>
      <c r="E2484">
        <f>VLOOKUP(B2484,'B. Store opening dates'!$A$6:$C$2448,2,FALSE)</f>
        <v>2002</v>
      </c>
    </row>
    <row r="2485" spans="1:5" ht="18.75" x14ac:dyDescent="0.3">
      <c r="A2485" s="7">
        <v>2015</v>
      </c>
      <c r="B2485" s="7" t="s">
        <v>318</v>
      </c>
      <c r="C2485" s="7" t="s">
        <v>5</v>
      </c>
      <c r="D2485" s="8">
        <v>805527.93</v>
      </c>
      <c r="E2485">
        <f>VLOOKUP(B2485,'B. Store opening dates'!$A$6:$C$2448,2,FALSE)</f>
        <v>2002</v>
      </c>
    </row>
    <row r="2486" spans="1:5" ht="18.75" x14ac:dyDescent="0.3">
      <c r="A2486" s="7">
        <v>2014</v>
      </c>
      <c r="B2486" s="7" t="s">
        <v>318</v>
      </c>
      <c r="C2486" s="7" t="s">
        <v>5</v>
      </c>
      <c r="D2486" s="8">
        <v>882735.22</v>
      </c>
      <c r="E2486">
        <f>VLOOKUP(B2486,'B. Store opening dates'!$A$6:$C$2448,2,FALSE)</f>
        <v>2002</v>
      </c>
    </row>
    <row r="2487" spans="1:5" ht="18.75" x14ac:dyDescent="0.3">
      <c r="A2487" s="7">
        <v>2015</v>
      </c>
      <c r="B2487" s="7" t="s">
        <v>318</v>
      </c>
      <c r="C2487" s="7" t="s">
        <v>6</v>
      </c>
      <c r="D2487" s="8">
        <v>449665.84</v>
      </c>
      <c r="E2487">
        <f>VLOOKUP(B2487,'B. Store opening dates'!$A$6:$C$2448,2,FALSE)</f>
        <v>2002</v>
      </c>
    </row>
    <row r="2488" spans="1:5" ht="18.75" x14ac:dyDescent="0.3">
      <c r="A2488" s="7">
        <v>2014</v>
      </c>
      <c r="B2488" s="7" t="s">
        <v>318</v>
      </c>
      <c r="C2488" s="7" t="s">
        <v>6</v>
      </c>
      <c r="D2488" s="8">
        <v>325892.27</v>
      </c>
      <c r="E2488">
        <f>VLOOKUP(B2488,'B. Store opening dates'!$A$6:$C$2448,2,FALSE)</f>
        <v>2002</v>
      </c>
    </row>
    <row r="2489" spans="1:5" ht="18.75" x14ac:dyDescent="0.3">
      <c r="A2489" s="7">
        <v>2015</v>
      </c>
      <c r="B2489" s="7" t="s">
        <v>318</v>
      </c>
      <c r="C2489" s="7" t="s">
        <v>7</v>
      </c>
      <c r="D2489" s="8">
        <v>209801.23</v>
      </c>
      <c r="E2489">
        <f>VLOOKUP(B2489,'B. Store opening dates'!$A$6:$C$2448,2,FALSE)</f>
        <v>2002</v>
      </c>
    </row>
    <row r="2490" spans="1:5" ht="18.75" x14ac:dyDescent="0.3">
      <c r="A2490" s="7">
        <v>2014</v>
      </c>
      <c r="B2490" s="7" t="s">
        <v>318</v>
      </c>
      <c r="C2490" s="7" t="s">
        <v>7</v>
      </c>
      <c r="D2490" s="8">
        <v>222676.9</v>
      </c>
      <c r="E2490">
        <f>VLOOKUP(B2490,'B. Store opening dates'!$A$6:$C$2448,2,FALSE)</f>
        <v>2002</v>
      </c>
    </row>
    <row r="2491" spans="1:5" ht="18.75" x14ac:dyDescent="0.3">
      <c r="A2491" s="7">
        <v>2015</v>
      </c>
      <c r="B2491" s="7" t="s">
        <v>318</v>
      </c>
      <c r="C2491" s="7" t="s">
        <v>8</v>
      </c>
      <c r="D2491" s="8">
        <v>648782.14</v>
      </c>
      <c r="E2491">
        <f>VLOOKUP(B2491,'B. Store opening dates'!$A$6:$C$2448,2,FALSE)</f>
        <v>2002</v>
      </c>
    </row>
    <row r="2492" spans="1:5" ht="18.75" x14ac:dyDescent="0.3">
      <c r="A2492" s="7">
        <v>2014</v>
      </c>
      <c r="B2492" s="7" t="s">
        <v>318</v>
      </c>
      <c r="C2492" s="7" t="s">
        <v>8</v>
      </c>
      <c r="D2492" s="8">
        <v>673275.2</v>
      </c>
      <c r="E2492">
        <f>VLOOKUP(B2492,'B. Store opening dates'!$A$6:$C$2448,2,FALSE)</f>
        <v>2002</v>
      </c>
    </row>
    <row r="2493" spans="1:5" ht="18.75" x14ac:dyDescent="0.3">
      <c r="A2493" s="7">
        <v>2015</v>
      </c>
      <c r="B2493" s="7" t="s">
        <v>319</v>
      </c>
      <c r="C2493" s="7" t="s">
        <v>5</v>
      </c>
      <c r="D2493" s="8">
        <v>857784.93</v>
      </c>
      <c r="E2493">
        <f>VLOOKUP(B2493,'B. Store opening dates'!$A$6:$C$2448,2,FALSE)</f>
        <v>2002</v>
      </c>
    </row>
    <row r="2494" spans="1:5" ht="18.75" x14ac:dyDescent="0.3">
      <c r="A2494" s="7">
        <v>2014</v>
      </c>
      <c r="B2494" s="7" t="s">
        <v>319</v>
      </c>
      <c r="C2494" s="7" t="s">
        <v>5</v>
      </c>
      <c r="D2494" s="8">
        <v>935865.03</v>
      </c>
      <c r="E2494">
        <f>VLOOKUP(B2494,'B. Store opening dates'!$A$6:$C$2448,2,FALSE)</f>
        <v>2002</v>
      </c>
    </row>
    <row r="2495" spans="1:5" ht="18.75" x14ac:dyDescent="0.3">
      <c r="A2495" s="7">
        <v>2015</v>
      </c>
      <c r="B2495" s="7" t="s">
        <v>319</v>
      </c>
      <c r="C2495" s="7" t="s">
        <v>6</v>
      </c>
      <c r="D2495" s="8">
        <v>244212.18</v>
      </c>
      <c r="E2495">
        <f>VLOOKUP(B2495,'B. Store opening dates'!$A$6:$C$2448,2,FALSE)</f>
        <v>2002</v>
      </c>
    </row>
    <row r="2496" spans="1:5" ht="18.75" x14ac:dyDescent="0.3">
      <c r="A2496" s="7">
        <v>2014</v>
      </c>
      <c r="B2496" s="7" t="s">
        <v>319</v>
      </c>
      <c r="C2496" s="7" t="s">
        <v>6</v>
      </c>
      <c r="D2496" s="8">
        <v>175291.89</v>
      </c>
      <c r="E2496">
        <f>VLOOKUP(B2496,'B. Store opening dates'!$A$6:$C$2448,2,FALSE)</f>
        <v>2002</v>
      </c>
    </row>
    <row r="2497" spans="1:5" ht="18.75" x14ac:dyDescent="0.3">
      <c r="A2497" s="7">
        <v>2015</v>
      </c>
      <c r="B2497" s="7" t="s">
        <v>319</v>
      </c>
      <c r="C2497" s="7" t="s">
        <v>7</v>
      </c>
      <c r="D2497" s="8">
        <v>160908.6</v>
      </c>
      <c r="E2497">
        <f>VLOOKUP(B2497,'B. Store opening dates'!$A$6:$C$2448,2,FALSE)</f>
        <v>2002</v>
      </c>
    </row>
    <row r="2498" spans="1:5" ht="18.75" x14ac:dyDescent="0.3">
      <c r="A2498" s="7">
        <v>2014</v>
      </c>
      <c r="B2498" s="7" t="s">
        <v>319</v>
      </c>
      <c r="C2498" s="7" t="s">
        <v>7</v>
      </c>
      <c r="D2498" s="8">
        <v>168527.58</v>
      </c>
      <c r="E2498">
        <f>VLOOKUP(B2498,'B. Store opening dates'!$A$6:$C$2448,2,FALSE)</f>
        <v>2002</v>
      </c>
    </row>
    <row r="2499" spans="1:5" ht="18.75" x14ac:dyDescent="0.3">
      <c r="A2499" s="7">
        <v>2015</v>
      </c>
      <c r="B2499" s="7" t="s">
        <v>319</v>
      </c>
      <c r="C2499" s="7" t="s">
        <v>8</v>
      </c>
      <c r="D2499" s="8">
        <v>714287.93</v>
      </c>
      <c r="E2499">
        <f>VLOOKUP(B2499,'B. Store opening dates'!$A$6:$C$2448,2,FALSE)</f>
        <v>2002</v>
      </c>
    </row>
    <row r="2500" spans="1:5" ht="18.75" x14ac:dyDescent="0.3">
      <c r="A2500" s="7">
        <v>2014</v>
      </c>
      <c r="B2500" s="7" t="s">
        <v>319</v>
      </c>
      <c r="C2500" s="7" t="s">
        <v>8</v>
      </c>
      <c r="D2500" s="8">
        <v>741459.53</v>
      </c>
      <c r="E2500">
        <f>VLOOKUP(B2500,'B. Store opening dates'!$A$6:$C$2448,2,FALSE)</f>
        <v>2002</v>
      </c>
    </row>
    <row r="2501" spans="1:5" ht="18.75" x14ac:dyDescent="0.3">
      <c r="A2501" s="7">
        <v>2015</v>
      </c>
      <c r="B2501" s="7" t="s">
        <v>320</v>
      </c>
      <c r="C2501" s="7" t="s">
        <v>5</v>
      </c>
      <c r="D2501" s="8">
        <v>517241.06</v>
      </c>
      <c r="E2501">
        <f>VLOOKUP(B2501,'B. Store opening dates'!$A$6:$C$2448,2,FALSE)</f>
        <v>2002</v>
      </c>
    </row>
    <row r="2502" spans="1:5" ht="18.75" x14ac:dyDescent="0.3">
      <c r="A2502" s="7">
        <v>2014</v>
      </c>
      <c r="B2502" s="7" t="s">
        <v>320</v>
      </c>
      <c r="C2502" s="7" t="s">
        <v>5</v>
      </c>
      <c r="D2502" s="8">
        <v>568611.18999999994</v>
      </c>
      <c r="E2502">
        <f>VLOOKUP(B2502,'B. Store opening dates'!$A$6:$C$2448,2,FALSE)</f>
        <v>2002</v>
      </c>
    </row>
    <row r="2503" spans="1:5" ht="18.75" x14ac:dyDescent="0.3">
      <c r="A2503" s="7">
        <v>2015</v>
      </c>
      <c r="B2503" s="7" t="s">
        <v>320</v>
      </c>
      <c r="C2503" s="7" t="s">
        <v>6</v>
      </c>
      <c r="D2503" s="8">
        <v>323911.73</v>
      </c>
      <c r="E2503">
        <f>VLOOKUP(B2503,'B. Store opening dates'!$A$6:$C$2448,2,FALSE)</f>
        <v>2002</v>
      </c>
    </row>
    <row r="2504" spans="1:5" ht="18.75" x14ac:dyDescent="0.3">
      <c r="A2504" s="7">
        <v>2014</v>
      </c>
      <c r="B2504" s="7" t="s">
        <v>320</v>
      </c>
      <c r="C2504" s="7" t="s">
        <v>6</v>
      </c>
      <c r="D2504" s="8">
        <v>225760.51</v>
      </c>
      <c r="E2504">
        <f>VLOOKUP(B2504,'B. Store opening dates'!$A$6:$C$2448,2,FALSE)</f>
        <v>2002</v>
      </c>
    </row>
    <row r="2505" spans="1:5" ht="18.75" x14ac:dyDescent="0.3">
      <c r="A2505" s="7">
        <v>2015</v>
      </c>
      <c r="B2505" s="7" t="s">
        <v>320</v>
      </c>
      <c r="C2505" s="7" t="s">
        <v>7</v>
      </c>
      <c r="D2505" s="8">
        <v>196426.34</v>
      </c>
      <c r="E2505">
        <f>VLOOKUP(B2505,'B. Store opening dates'!$A$6:$C$2448,2,FALSE)</f>
        <v>2002</v>
      </c>
    </row>
    <row r="2506" spans="1:5" ht="18.75" x14ac:dyDescent="0.3">
      <c r="A2506" s="7">
        <v>2014</v>
      </c>
      <c r="B2506" s="7" t="s">
        <v>320</v>
      </c>
      <c r="C2506" s="7" t="s">
        <v>7</v>
      </c>
      <c r="D2506" s="8">
        <v>205439.63</v>
      </c>
      <c r="E2506">
        <f>VLOOKUP(B2506,'B. Store opening dates'!$A$6:$C$2448,2,FALSE)</f>
        <v>2002</v>
      </c>
    </row>
    <row r="2507" spans="1:5" ht="18.75" x14ac:dyDescent="0.3">
      <c r="A2507" s="7">
        <v>2015</v>
      </c>
      <c r="B2507" s="7" t="s">
        <v>320</v>
      </c>
      <c r="C2507" s="7" t="s">
        <v>8</v>
      </c>
      <c r="D2507" s="8">
        <v>575246.97</v>
      </c>
      <c r="E2507">
        <f>VLOOKUP(B2507,'B. Store opening dates'!$A$6:$C$2448,2,FALSE)</f>
        <v>2002</v>
      </c>
    </row>
    <row r="2508" spans="1:5" ht="18.75" x14ac:dyDescent="0.3">
      <c r="A2508" s="7">
        <v>2014</v>
      </c>
      <c r="B2508" s="7" t="s">
        <v>320</v>
      </c>
      <c r="C2508" s="7" t="s">
        <v>8</v>
      </c>
      <c r="D2508" s="8">
        <v>599821.48</v>
      </c>
      <c r="E2508">
        <f>VLOOKUP(B2508,'B. Store opening dates'!$A$6:$C$2448,2,FALSE)</f>
        <v>2002</v>
      </c>
    </row>
    <row r="2509" spans="1:5" ht="18.75" x14ac:dyDescent="0.3">
      <c r="A2509" s="7">
        <v>2015</v>
      </c>
      <c r="B2509" s="7" t="s">
        <v>321</v>
      </c>
      <c r="C2509" s="7" t="s">
        <v>5</v>
      </c>
      <c r="D2509" s="8">
        <v>749986.48</v>
      </c>
      <c r="E2509">
        <f>VLOOKUP(B2509,'B. Store opening dates'!$A$6:$C$2448,2,FALSE)</f>
        <v>2002</v>
      </c>
    </row>
    <row r="2510" spans="1:5" ht="18.75" x14ac:dyDescent="0.3">
      <c r="A2510" s="7">
        <v>2014</v>
      </c>
      <c r="B2510" s="7" t="s">
        <v>321</v>
      </c>
      <c r="C2510" s="7" t="s">
        <v>5</v>
      </c>
      <c r="D2510" s="8">
        <v>818880.34</v>
      </c>
      <c r="E2510">
        <f>VLOOKUP(B2510,'B. Store opening dates'!$A$6:$C$2448,2,FALSE)</f>
        <v>2002</v>
      </c>
    </row>
    <row r="2511" spans="1:5" ht="18.75" x14ac:dyDescent="0.3">
      <c r="A2511" s="7">
        <v>2015</v>
      </c>
      <c r="B2511" s="7" t="s">
        <v>321</v>
      </c>
      <c r="C2511" s="7" t="s">
        <v>6</v>
      </c>
      <c r="D2511" s="8">
        <v>229940.58</v>
      </c>
      <c r="E2511">
        <f>VLOOKUP(B2511,'B. Store opening dates'!$A$6:$C$2448,2,FALSE)</f>
        <v>2002</v>
      </c>
    </row>
    <row r="2512" spans="1:5" ht="18.75" x14ac:dyDescent="0.3">
      <c r="A2512" s="7">
        <v>2014</v>
      </c>
      <c r="B2512" s="7" t="s">
        <v>321</v>
      </c>
      <c r="C2512" s="7" t="s">
        <v>6</v>
      </c>
      <c r="D2512" s="8">
        <v>160028.78</v>
      </c>
      <c r="E2512">
        <f>VLOOKUP(B2512,'B. Store opening dates'!$A$6:$C$2448,2,FALSE)</f>
        <v>2002</v>
      </c>
    </row>
    <row r="2513" spans="1:5" ht="18.75" x14ac:dyDescent="0.3">
      <c r="A2513" s="7">
        <v>2015</v>
      </c>
      <c r="B2513" s="7" t="s">
        <v>321</v>
      </c>
      <c r="C2513" s="7" t="s">
        <v>7</v>
      </c>
      <c r="D2513" s="8">
        <v>73584.479999999996</v>
      </c>
      <c r="E2513">
        <f>VLOOKUP(B2513,'B. Store opening dates'!$A$6:$C$2448,2,FALSE)</f>
        <v>2002</v>
      </c>
    </row>
    <row r="2514" spans="1:5" ht="18.75" x14ac:dyDescent="0.3">
      <c r="A2514" s="7">
        <v>2014</v>
      </c>
      <c r="B2514" s="7" t="s">
        <v>321</v>
      </c>
      <c r="C2514" s="7" t="s">
        <v>7</v>
      </c>
      <c r="D2514" s="8">
        <v>77049.960000000006</v>
      </c>
      <c r="E2514">
        <f>VLOOKUP(B2514,'B. Store opening dates'!$A$6:$C$2448,2,FALSE)</f>
        <v>2002</v>
      </c>
    </row>
    <row r="2515" spans="1:5" ht="18.75" x14ac:dyDescent="0.3">
      <c r="A2515" s="7">
        <v>2015</v>
      </c>
      <c r="B2515" s="7" t="s">
        <v>321</v>
      </c>
      <c r="C2515" s="7" t="s">
        <v>8</v>
      </c>
      <c r="D2515" s="8">
        <v>612185.67000000004</v>
      </c>
      <c r="E2515">
        <f>VLOOKUP(B2515,'B. Store opening dates'!$A$6:$C$2448,2,FALSE)</f>
        <v>2002</v>
      </c>
    </row>
    <row r="2516" spans="1:5" ht="18.75" x14ac:dyDescent="0.3">
      <c r="A2516" s="7">
        <v>2014</v>
      </c>
      <c r="B2516" s="7" t="s">
        <v>321</v>
      </c>
      <c r="C2516" s="7" t="s">
        <v>8</v>
      </c>
      <c r="D2516" s="8">
        <v>632760.47</v>
      </c>
      <c r="E2516">
        <f>VLOOKUP(B2516,'B. Store opening dates'!$A$6:$C$2448,2,FALSE)</f>
        <v>2002</v>
      </c>
    </row>
    <row r="2517" spans="1:5" ht="18.75" x14ac:dyDescent="0.3">
      <c r="A2517" s="7">
        <v>2015</v>
      </c>
      <c r="B2517" s="7" t="s">
        <v>322</v>
      </c>
      <c r="C2517" s="7" t="s">
        <v>5</v>
      </c>
      <c r="D2517" s="8">
        <v>587873.38</v>
      </c>
      <c r="E2517">
        <f>VLOOKUP(B2517,'B. Store opening dates'!$A$6:$C$2448,2,FALSE)</f>
        <v>2002</v>
      </c>
    </row>
    <row r="2518" spans="1:5" ht="18.75" x14ac:dyDescent="0.3">
      <c r="A2518" s="7">
        <v>2014</v>
      </c>
      <c r="B2518" s="7" t="s">
        <v>322</v>
      </c>
      <c r="C2518" s="7" t="s">
        <v>5</v>
      </c>
      <c r="D2518" s="8">
        <v>639021.06999999995</v>
      </c>
      <c r="E2518">
        <f>VLOOKUP(B2518,'B. Store opening dates'!$A$6:$C$2448,2,FALSE)</f>
        <v>2002</v>
      </c>
    </row>
    <row r="2519" spans="1:5" ht="18.75" x14ac:dyDescent="0.3">
      <c r="A2519" s="7">
        <v>2015</v>
      </c>
      <c r="B2519" s="7" t="s">
        <v>322</v>
      </c>
      <c r="C2519" s="7" t="s">
        <v>6</v>
      </c>
      <c r="D2519" s="8">
        <v>450902.62</v>
      </c>
      <c r="E2519">
        <f>VLOOKUP(B2519,'B. Store opening dates'!$A$6:$C$2448,2,FALSE)</f>
        <v>2002</v>
      </c>
    </row>
    <row r="2520" spans="1:5" ht="18.75" x14ac:dyDescent="0.3">
      <c r="A2520" s="7">
        <v>2014</v>
      </c>
      <c r="B2520" s="7" t="s">
        <v>322</v>
      </c>
      <c r="C2520" s="7" t="s">
        <v>6</v>
      </c>
      <c r="D2520" s="8">
        <v>328003.20000000001</v>
      </c>
      <c r="E2520">
        <f>VLOOKUP(B2520,'B. Store opening dates'!$A$6:$C$2448,2,FALSE)</f>
        <v>2002</v>
      </c>
    </row>
    <row r="2521" spans="1:5" ht="18.75" x14ac:dyDescent="0.3">
      <c r="A2521" s="7">
        <v>2015</v>
      </c>
      <c r="B2521" s="7" t="s">
        <v>322</v>
      </c>
      <c r="C2521" s="7" t="s">
        <v>7</v>
      </c>
      <c r="D2521" s="8">
        <v>193976.72</v>
      </c>
      <c r="E2521">
        <f>VLOOKUP(B2521,'B. Store opening dates'!$A$6:$C$2448,2,FALSE)</f>
        <v>2002</v>
      </c>
    </row>
    <row r="2522" spans="1:5" ht="18.75" x14ac:dyDescent="0.3">
      <c r="A2522" s="7">
        <v>2014</v>
      </c>
      <c r="B2522" s="7" t="s">
        <v>322</v>
      </c>
      <c r="C2522" s="7" t="s">
        <v>7</v>
      </c>
      <c r="D2522" s="8">
        <v>203940.96</v>
      </c>
      <c r="E2522">
        <f>VLOOKUP(B2522,'B. Store opening dates'!$A$6:$C$2448,2,FALSE)</f>
        <v>2002</v>
      </c>
    </row>
    <row r="2523" spans="1:5" ht="18.75" x14ac:dyDescent="0.3">
      <c r="A2523" s="7">
        <v>2015</v>
      </c>
      <c r="B2523" s="7" t="s">
        <v>322</v>
      </c>
      <c r="C2523" s="7" t="s">
        <v>8</v>
      </c>
      <c r="D2523" s="8">
        <v>759418.79</v>
      </c>
      <c r="E2523">
        <f>VLOOKUP(B2523,'B. Store opening dates'!$A$6:$C$2448,2,FALSE)</f>
        <v>2002</v>
      </c>
    </row>
    <row r="2524" spans="1:5" ht="18.75" x14ac:dyDescent="0.3">
      <c r="A2524" s="7">
        <v>2014</v>
      </c>
      <c r="B2524" s="7" t="s">
        <v>322</v>
      </c>
      <c r="C2524" s="7" t="s">
        <v>8</v>
      </c>
      <c r="D2524" s="8">
        <v>791699.94</v>
      </c>
      <c r="E2524">
        <f>VLOOKUP(B2524,'B. Store opening dates'!$A$6:$C$2448,2,FALSE)</f>
        <v>2002</v>
      </c>
    </row>
    <row r="2525" spans="1:5" ht="18.75" x14ac:dyDescent="0.3">
      <c r="A2525" s="7">
        <v>2015</v>
      </c>
      <c r="B2525" s="7" t="s">
        <v>323</v>
      </c>
      <c r="C2525" s="7" t="s">
        <v>5</v>
      </c>
      <c r="D2525" s="8">
        <v>733213.94</v>
      </c>
      <c r="E2525">
        <f>VLOOKUP(B2525,'B. Store opening dates'!$A$6:$C$2448,2,FALSE)</f>
        <v>2002</v>
      </c>
    </row>
    <row r="2526" spans="1:5" ht="18.75" x14ac:dyDescent="0.3">
      <c r="A2526" s="7">
        <v>2014</v>
      </c>
      <c r="B2526" s="7" t="s">
        <v>323</v>
      </c>
      <c r="C2526" s="7" t="s">
        <v>5</v>
      </c>
      <c r="D2526" s="8">
        <v>808998.78</v>
      </c>
      <c r="E2526">
        <f>VLOOKUP(B2526,'B. Store opening dates'!$A$6:$C$2448,2,FALSE)</f>
        <v>2002</v>
      </c>
    </row>
    <row r="2527" spans="1:5" ht="18.75" x14ac:dyDescent="0.3">
      <c r="A2527" s="7">
        <v>2015</v>
      </c>
      <c r="B2527" s="7" t="s">
        <v>323</v>
      </c>
      <c r="C2527" s="7" t="s">
        <v>6</v>
      </c>
      <c r="D2527" s="8">
        <v>399775.44</v>
      </c>
      <c r="E2527">
        <f>VLOOKUP(B2527,'B. Store opening dates'!$A$6:$C$2448,2,FALSE)</f>
        <v>2002</v>
      </c>
    </row>
    <row r="2528" spans="1:5" ht="18.75" x14ac:dyDescent="0.3">
      <c r="A2528" s="7">
        <v>2014</v>
      </c>
      <c r="B2528" s="7" t="s">
        <v>323</v>
      </c>
      <c r="C2528" s="7" t="s">
        <v>6</v>
      </c>
      <c r="D2528" s="8">
        <v>287868.07</v>
      </c>
      <c r="E2528">
        <f>VLOOKUP(B2528,'B. Store opening dates'!$A$6:$C$2448,2,FALSE)</f>
        <v>2002</v>
      </c>
    </row>
    <row r="2529" spans="1:5" ht="18.75" x14ac:dyDescent="0.3">
      <c r="A2529" s="7">
        <v>2015</v>
      </c>
      <c r="B2529" s="7" t="s">
        <v>323</v>
      </c>
      <c r="C2529" s="7" t="s">
        <v>7</v>
      </c>
      <c r="D2529" s="8">
        <v>209299.21</v>
      </c>
      <c r="E2529">
        <f>VLOOKUP(B2529,'B. Store opening dates'!$A$6:$C$2448,2,FALSE)</f>
        <v>2002</v>
      </c>
    </row>
    <row r="2530" spans="1:5" ht="18.75" x14ac:dyDescent="0.3">
      <c r="A2530" s="7">
        <v>2014</v>
      </c>
      <c r="B2530" s="7" t="s">
        <v>323</v>
      </c>
      <c r="C2530" s="7" t="s">
        <v>7</v>
      </c>
      <c r="D2530" s="8">
        <v>219712.47</v>
      </c>
      <c r="E2530">
        <f>VLOOKUP(B2530,'B. Store opening dates'!$A$6:$C$2448,2,FALSE)</f>
        <v>2002</v>
      </c>
    </row>
    <row r="2531" spans="1:5" ht="18.75" x14ac:dyDescent="0.3">
      <c r="A2531" s="7">
        <v>2015</v>
      </c>
      <c r="B2531" s="7" t="s">
        <v>323</v>
      </c>
      <c r="C2531" s="7" t="s">
        <v>8</v>
      </c>
      <c r="D2531" s="8">
        <v>475122.01</v>
      </c>
      <c r="E2531">
        <f>VLOOKUP(B2531,'B. Store opening dates'!$A$6:$C$2448,2,FALSE)</f>
        <v>2002</v>
      </c>
    </row>
    <row r="2532" spans="1:5" ht="18.75" x14ac:dyDescent="0.3">
      <c r="A2532" s="7">
        <v>2014</v>
      </c>
      <c r="B2532" s="7" t="s">
        <v>323</v>
      </c>
      <c r="C2532" s="7" t="s">
        <v>8</v>
      </c>
      <c r="D2532" s="8">
        <v>489155.78</v>
      </c>
      <c r="E2532">
        <f>VLOOKUP(B2532,'B. Store opening dates'!$A$6:$C$2448,2,FALSE)</f>
        <v>2002</v>
      </c>
    </row>
    <row r="2533" spans="1:5" ht="18.75" x14ac:dyDescent="0.3">
      <c r="A2533" s="7">
        <v>2015</v>
      </c>
      <c r="B2533" s="7" t="s">
        <v>324</v>
      </c>
      <c r="C2533" s="7" t="s">
        <v>5</v>
      </c>
      <c r="D2533" s="8">
        <v>657514.22</v>
      </c>
      <c r="E2533">
        <f>VLOOKUP(B2533,'B. Store opening dates'!$A$6:$C$2448,2,FALSE)</f>
        <v>2002</v>
      </c>
    </row>
    <row r="2534" spans="1:5" ht="18.75" x14ac:dyDescent="0.3">
      <c r="A2534" s="7">
        <v>2014</v>
      </c>
      <c r="B2534" s="7" t="s">
        <v>324</v>
      </c>
      <c r="C2534" s="7" t="s">
        <v>5</v>
      </c>
      <c r="D2534" s="8">
        <v>720394.17</v>
      </c>
      <c r="E2534">
        <f>VLOOKUP(B2534,'B. Store opening dates'!$A$6:$C$2448,2,FALSE)</f>
        <v>2002</v>
      </c>
    </row>
    <row r="2535" spans="1:5" ht="18.75" x14ac:dyDescent="0.3">
      <c r="A2535" s="7">
        <v>2015</v>
      </c>
      <c r="B2535" s="7" t="s">
        <v>324</v>
      </c>
      <c r="C2535" s="7" t="s">
        <v>6</v>
      </c>
      <c r="D2535" s="8">
        <v>509267.3</v>
      </c>
      <c r="E2535">
        <f>VLOOKUP(B2535,'B. Store opening dates'!$A$6:$C$2448,2,FALSE)</f>
        <v>2002</v>
      </c>
    </row>
    <row r="2536" spans="1:5" ht="18.75" x14ac:dyDescent="0.3">
      <c r="A2536" s="7">
        <v>2014</v>
      </c>
      <c r="B2536" s="7" t="s">
        <v>324</v>
      </c>
      <c r="C2536" s="7" t="s">
        <v>6</v>
      </c>
      <c r="D2536" s="8">
        <v>356931.35</v>
      </c>
      <c r="E2536">
        <f>VLOOKUP(B2536,'B. Store opening dates'!$A$6:$C$2448,2,FALSE)</f>
        <v>2002</v>
      </c>
    </row>
    <row r="2537" spans="1:5" ht="18.75" x14ac:dyDescent="0.3">
      <c r="A2537" s="7">
        <v>2015</v>
      </c>
      <c r="B2537" s="7" t="s">
        <v>324</v>
      </c>
      <c r="C2537" s="7" t="s">
        <v>7</v>
      </c>
      <c r="D2537" s="8">
        <v>142354.85</v>
      </c>
      <c r="E2537">
        <f>VLOOKUP(B2537,'B. Store opening dates'!$A$6:$C$2448,2,FALSE)</f>
        <v>2002</v>
      </c>
    </row>
    <row r="2538" spans="1:5" ht="18.75" x14ac:dyDescent="0.3">
      <c r="A2538" s="7">
        <v>2014</v>
      </c>
      <c r="B2538" s="7" t="s">
        <v>324</v>
      </c>
      <c r="C2538" s="7" t="s">
        <v>7</v>
      </c>
      <c r="D2538" s="8">
        <v>148860.68</v>
      </c>
      <c r="E2538">
        <f>VLOOKUP(B2538,'B. Store opening dates'!$A$6:$C$2448,2,FALSE)</f>
        <v>2002</v>
      </c>
    </row>
    <row r="2539" spans="1:5" ht="18.75" x14ac:dyDescent="0.3">
      <c r="A2539" s="7">
        <v>2015</v>
      </c>
      <c r="B2539" s="7" t="s">
        <v>324</v>
      </c>
      <c r="C2539" s="7" t="s">
        <v>8</v>
      </c>
      <c r="D2539" s="8">
        <v>586158.12</v>
      </c>
      <c r="E2539">
        <f>VLOOKUP(B2539,'B. Store opening dates'!$A$6:$C$2448,2,FALSE)</f>
        <v>2002</v>
      </c>
    </row>
    <row r="2540" spans="1:5" ht="18.75" x14ac:dyDescent="0.3">
      <c r="A2540" s="7">
        <v>2014</v>
      </c>
      <c r="B2540" s="7" t="s">
        <v>324</v>
      </c>
      <c r="C2540" s="7" t="s">
        <v>8</v>
      </c>
      <c r="D2540" s="8">
        <v>612002.02</v>
      </c>
      <c r="E2540">
        <f>VLOOKUP(B2540,'B. Store opening dates'!$A$6:$C$2448,2,FALSE)</f>
        <v>2002</v>
      </c>
    </row>
    <row r="2541" spans="1:5" ht="18.75" x14ac:dyDescent="0.3">
      <c r="A2541" s="7">
        <v>2015</v>
      </c>
      <c r="B2541" s="7" t="s">
        <v>325</v>
      </c>
      <c r="C2541" s="7" t="s">
        <v>5</v>
      </c>
      <c r="D2541" s="8">
        <v>901265.09</v>
      </c>
      <c r="E2541">
        <f>VLOOKUP(B2541,'B. Store opening dates'!$A$6:$C$2448,2,FALSE)</f>
        <v>2002</v>
      </c>
    </row>
    <row r="2542" spans="1:5" ht="18.75" x14ac:dyDescent="0.3">
      <c r="A2542" s="7">
        <v>2014</v>
      </c>
      <c r="B2542" s="7" t="s">
        <v>325</v>
      </c>
      <c r="C2542" s="7" t="s">
        <v>5</v>
      </c>
      <c r="D2542" s="8">
        <v>988753.85</v>
      </c>
      <c r="E2542">
        <f>VLOOKUP(B2542,'B. Store opening dates'!$A$6:$C$2448,2,FALSE)</f>
        <v>2002</v>
      </c>
    </row>
    <row r="2543" spans="1:5" ht="18.75" x14ac:dyDescent="0.3">
      <c r="A2543" s="7">
        <v>2015</v>
      </c>
      <c r="B2543" s="7" t="s">
        <v>325</v>
      </c>
      <c r="C2543" s="7" t="s">
        <v>6</v>
      </c>
      <c r="D2543" s="8">
        <v>277612.13</v>
      </c>
      <c r="E2543">
        <f>VLOOKUP(B2543,'B. Store opening dates'!$A$6:$C$2448,2,FALSE)</f>
        <v>2002</v>
      </c>
    </row>
    <row r="2544" spans="1:5" ht="18.75" x14ac:dyDescent="0.3">
      <c r="A2544" s="7">
        <v>2014</v>
      </c>
      <c r="B2544" s="7" t="s">
        <v>325</v>
      </c>
      <c r="C2544" s="7" t="s">
        <v>6</v>
      </c>
      <c r="D2544" s="8">
        <v>201790.38</v>
      </c>
      <c r="E2544">
        <f>VLOOKUP(B2544,'B. Store opening dates'!$A$6:$C$2448,2,FALSE)</f>
        <v>2002</v>
      </c>
    </row>
    <row r="2545" spans="1:5" ht="18.75" x14ac:dyDescent="0.3">
      <c r="A2545" s="7">
        <v>2015</v>
      </c>
      <c r="B2545" s="7" t="s">
        <v>325</v>
      </c>
      <c r="C2545" s="7" t="s">
        <v>7</v>
      </c>
      <c r="D2545" s="8">
        <v>50159.66</v>
      </c>
      <c r="E2545">
        <f>VLOOKUP(B2545,'B. Store opening dates'!$A$6:$C$2448,2,FALSE)</f>
        <v>2002</v>
      </c>
    </row>
    <row r="2546" spans="1:5" ht="18.75" x14ac:dyDescent="0.3">
      <c r="A2546" s="7">
        <v>2014</v>
      </c>
      <c r="B2546" s="7" t="s">
        <v>325</v>
      </c>
      <c r="C2546" s="7" t="s">
        <v>7</v>
      </c>
      <c r="D2546" s="8">
        <v>53183.15</v>
      </c>
      <c r="E2546">
        <f>VLOOKUP(B2546,'B. Store opening dates'!$A$6:$C$2448,2,FALSE)</f>
        <v>2002</v>
      </c>
    </row>
    <row r="2547" spans="1:5" ht="18.75" x14ac:dyDescent="0.3">
      <c r="A2547" s="7">
        <v>2015</v>
      </c>
      <c r="B2547" s="7" t="s">
        <v>325</v>
      </c>
      <c r="C2547" s="7" t="s">
        <v>8</v>
      </c>
      <c r="D2547" s="8">
        <v>501041.69</v>
      </c>
      <c r="E2547">
        <f>VLOOKUP(B2547,'B. Store opening dates'!$A$6:$C$2448,2,FALSE)</f>
        <v>2002</v>
      </c>
    </row>
    <row r="2548" spans="1:5" ht="18.75" x14ac:dyDescent="0.3">
      <c r="A2548" s="7">
        <v>2014</v>
      </c>
      <c r="B2548" s="7" t="s">
        <v>325</v>
      </c>
      <c r="C2548" s="7" t="s">
        <v>8</v>
      </c>
      <c r="D2548" s="8">
        <v>524230.09</v>
      </c>
      <c r="E2548">
        <f>VLOOKUP(B2548,'B. Store opening dates'!$A$6:$C$2448,2,FALSE)</f>
        <v>2002</v>
      </c>
    </row>
    <row r="2549" spans="1:5" ht="18.75" x14ac:dyDescent="0.3">
      <c r="A2549" s="7">
        <v>2015</v>
      </c>
      <c r="B2549" s="7" t="s">
        <v>326</v>
      </c>
      <c r="C2549" s="7" t="s">
        <v>5</v>
      </c>
      <c r="D2549" s="8">
        <v>617983.82999999996</v>
      </c>
      <c r="E2549">
        <f>VLOOKUP(B2549,'B. Store opening dates'!$A$6:$C$2448,2,FALSE)</f>
        <v>2002</v>
      </c>
    </row>
    <row r="2550" spans="1:5" ht="18.75" x14ac:dyDescent="0.3">
      <c r="A2550" s="7">
        <v>2014</v>
      </c>
      <c r="B2550" s="7" t="s">
        <v>326</v>
      </c>
      <c r="C2550" s="7" t="s">
        <v>5</v>
      </c>
      <c r="D2550" s="8">
        <v>671994.9</v>
      </c>
      <c r="E2550">
        <f>VLOOKUP(B2550,'B. Store opening dates'!$A$6:$C$2448,2,FALSE)</f>
        <v>2002</v>
      </c>
    </row>
    <row r="2551" spans="1:5" ht="18.75" x14ac:dyDescent="0.3">
      <c r="A2551" s="7">
        <v>2015</v>
      </c>
      <c r="B2551" s="7" t="s">
        <v>326</v>
      </c>
      <c r="C2551" s="7" t="s">
        <v>6</v>
      </c>
      <c r="D2551" s="8">
        <v>537207.04000000004</v>
      </c>
      <c r="E2551">
        <f>VLOOKUP(B2551,'B. Store opening dates'!$A$6:$C$2448,2,FALSE)</f>
        <v>2002</v>
      </c>
    </row>
    <row r="2552" spans="1:5" ht="18.75" x14ac:dyDescent="0.3">
      <c r="A2552" s="7">
        <v>2014</v>
      </c>
      <c r="B2552" s="7" t="s">
        <v>326</v>
      </c>
      <c r="C2552" s="7" t="s">
        <v>6</v>
      </c>
      <c r="D2552" s="8">
        <v>371684.62</v>
      </c>
      <c r="E2552">
        <f>VLOOKUP(B2552,'B. Store opening dates'!$A$6:$C$2448,2,FALSE)</f>
        <v>2002</v>
      </c>
    </row>
    <row r="2553" spans="1:5" ht="18.75" x14ac:dyDescent="0.3">
      <c r="A2553" s="7">
        <v>2015</v>
      </c>
      <c r="B2553" s="7" t="s">
        <v>326</v>
      </c>
      <c r="C2553" s="7" t="s">
        <v>7</v>
      </c>
      <c r="D2553" s="8">
        <v>102331.37</v>
      </c>
      <c r="E2553">
        <f>VLOOKUP(B2553,'B. Store opening dates'!$A$6:$C$2448,2,FALSE)</f>
        <v>2002</v>
      </c>
    </row>
    <row r="2554" spans="1:5" ht="18.75" x14ac:dyDescent="0.3">
      <c r="A2554" s="7">
        <v>2014</v>
      </c>
      <c r="B2554" s="7" t="s">
        <v>326</v>
      </c>
      <c r="C2554" s="7" t="s">
        <v>7</v>
      </c>
      <c r="D2554" s="8">
        <v>107326.39999999999</v>
      </c>
      <c r="E2554">
        <f>VLOOKUP(B2554,'B. Store opening dates'!$A$6:$C$2448,2,FALSE)</f>
        <v>2002</v>
      </c>
    </row>
    <row r="2555" spans="1:5" ht="18.75" x14ac:dyDescent="0.3">
      <c r="A2555" s="7">
        <v>2015</v>
      </c>
      <c r="B2555" s="7" t="s">
        <v>326</v>
      </c>
      <c r="C2555" s="7" t="s">
        <v>8</v>
      </c>
      <c r="D2555" s="8">
        <v>751513.97</v>
      </c>
      <c r="E2555">
        <f>VLOOKUP(B2555,'B. Store opening dates'!$A$6:$C$2448,2,FALSE)</f>
        <v>2002</v>
      </c>
    </row>
    <row r="2556" spans="1:5" ht="18.75" x14ac:dyDescent="0.3">
      <c r="A2556" s="7">
        <v>2014</v>
      </c>
      <c r="B2556" s="7" t="s">
        <v>326</v>
      </c>
      <c r="C2556" s="7" t="s">
        <v>8</v>
      </c>
      <c r="D2556" s="8">
        <v>784205.9</v>
      </c>
      <c r="E2556">
        <f>VLOOKUP(B2556,'B. Store opening dates'!$A$6:$C$2448,2,FALSE)</f>
        <v>2002</v>
      </c>
    </row>
    <row r="2557" spans="1:5" ht="18.75" x14ac:dyDescent="0.3">
      <c r="A2557" s="7">
        <v>2015</v>
      </c>
      <c r="B2557" s="7" t="s">
        <v>327</v>
      </c>
      <c r="C2557" s="7" t="s">
        <v>5</v>
      </c>
      <c r="D2557" s="8">
        <v>515914.23</v>
      </c>
      <c r="E2557">
        <f>VLOOKUP(B2557,'B. Store opening dates'!$A$6:$C$2448,2,FALSE)</f>
        <v>2002</v>
      </c>
    </row>
    <row r="2558" spans="1:5" ht="18.75" x14ac:dyDescent="0.3">
      <c r="A2558" s="7">
        <v>2014</v>
      </c>
      <c r="B2558" s="7" t="s">
        <v>327</v>
      </c>
      <c r="C2558" s="7" t="s">
        <v>5</v>
      </c>
      <c r="D2558" s="8">
        <v>571325.49</v>
      </c>
      <c r="E2558">
        <f>VLOOKUP(B2558,'B. Store opening dates'!$A$6:$C$2448,2,FALSE)</f>
        <v>2002</v>
      </c>
    </row>
    <row r="2559" spans="1:5" ht="18.75" x14ac:dyDescent="0.3">
      <c r="A2559" s="7">
        <v>2015</v>
      </c>
      <c r="B2559" s="7" t="s">
        <v>327</v>
      </c>
      <c r="C2559" s="7" t="s">
        <v>6</v>
      </c>
      <c r="D2559" s="8">
        <v>441096.18</v>
      </c>
      <c r="E2559">
        <f>VLOOKUP(B2559,'B. Store opening dates'!$A$6:$C$2448,2,FALSE)</f>
        <v>2002</v>
      </c>
    </row>
    <row r="2560" spans="1:5" ht="18.75" x14ac:dyDescent="0.3">
      <c r="A2560" s="7">
        <v>2014</v>
      </c>
      <c r="B2560" s="7" t="s">
        <v>327</v>
      </c>
      <c r="C2560" s="7" t="s">
        <v>6</v>
      </c>
      <c r="D2560" s="8">
        <v>317500.46000000002</v>
      </c>
      <c r="E2560">
        <f>VLOOKUP(B2560,'B. Store opening dates'!$A$6:$C$2448,2,FALSE)</f>
        <v>2002</v>
      </c>
    </row>
    <row r="2561" spans="1:5" ht="18.75" x14ac:dyDescent="0.3">
      <c r="A2561" s="7">
        <v>2015</v>
      </c>
      <c r="B2561" s="7" t="s">
        <v>327</v>
      </c>
      <c r="C2561" s="7" t="s">
        <v>7</v>
      </c>
      <c r="D2561" s="8">
        <v>66098.210000000006</v>
      </c>
      <c r="E2561">
        <f>VLOOKUP(B2561,'B. Store opening dates'!$A$6:$C$2448,2,FALSE)</f>
        <v>2002</v>
      </c>
    </row>
    <row r="2562" spans="1:5" ht="18.75" x14ac:dyDescent="0.3">
      <c r="A2562" s="7">
        <v>2014</v>
      </c>
      <c r="B2562" s="7" t="s">
        <v>327</v>
      </c>
      <c r="C2562" s="7" t="s">
        <v>7</v>
      </c>
      <c r="D2562" s="8">
        <v>69784.009999999995</v>
      </c>
      <c r="E2562">
        <f>VLOOKUP(B2562,'B. Store opening dates'!$A$6:$C$2448,2,FALSE)</f>
        <v>2002</v>
      </c>
    </row>
    <row r="2563" spans="1:5" ht="18.75" x14ac:dyDescent="0.3">
      <c r="A2563" s="7">
        <v>2015</v>
      </c>
      <c r="B2563" s="7" t="s">
        <v>327</v>
      </c>
      <c r="C2563" s="7" t="s">
        <v>8</v>
      </c>
      <c r="D2563" s="8">
        <v>460884.95</v>
      </c>
      <c r="E2563">
        <f>VLOOKUP(B2563,'B. Store opening dates'!$A$6:$C$2448,2,FALSE)</f>
        <v>2002</v>
      </c>
    </row>
    <row r="2564" spans="1:5" ht="18.75" x14ac:dyDescent="0.3">
      <c r="A2564" s="7">
        <v>2014</v>
      </c>
      <c r="B2564" s="7" t="s">
        <v>327</v>
      </c>
      <c r="C2564" s="7" t="s">
        <v>8</v>
      </c>
      <c r="D2564" s="8">
        <v>483582</v>
      </c>
      <c r="E2564">
        <f>VLOOKUP(B2564,'B. Store opening dates'!$A$6:$C$2448,2,FALSE)</f>
        <v>2002</v>
      </c>
    </row>
    <row r="2565" spans="1:5" ht="18.75" x14ac:dyDescent="0.3">
      <c r="A2565" s="7">
        <v>2015</v>
      </c>
      <c r="B2565" s="7" t="s">
        <v>328</v>
      </c>
      <c r="C2565" s="7" t="s">
        <v>5</v>
      </c>
      <c r="D2565" s="8">
        <v>922718.52</v>
      </c>
      <c r="E2565">
        <f>VLOOKUP(B2565,'B. Store opening dates'!$A$6:$C$2448,2,FALSE)</f>
        <v>2002</v>
      </c>
    </row>
    <row r="2566" spans="1:5" ht="18.75" x14ac:dyDescent="0.3">
      <c r="A2566" s="7">
        <v>2014</v>
      </c>
      <c r="B2566" s="7" t="s">
        <v>328</v>
      </c>
      <c r="C2566" s="7" t="s">
        <v>5</v>
      </c>
      <c r="D2566" s="8">
        <v>1018184.81</v>
      </c>
      <c r="E2566">
        <f>VLOOKUP(B2566,'B. Store opening dates'!$A$6:$C$2448,2,FALSE)</f>
        <v>2002</v>
      </c>
    </row>
    <row r="2567" spans="1:5" ht="18.75" x14ac:dyDescent="0.3">
      <c r="A2567" s="7">
        <v>2015</v>
      </c>
      <c r="B2567" s="7" t="s">
        <v>328</v>
      </c>
      <c r="C2567" s="7" t="s">
        <v>6</v>
      </c>
      <c r="D2567" s="8">
        <v>283700.75</v>
      </c>
      <c r="E2567">
        <f>VLOOKUP(B2567,'B. Store opening dates'!$A$6:$C$2448,2,FALSE)</f>
        <v>2002</v>
      </c>
    </row>
    <row r="2568" spans="1:5" ht="18.75" x14ac:dyDescent="0.3">
      <c r="A2568" s="7">
        <v>2014</v>
      </c>
      <c r="B2568" s="7" t="s">
        <v>328</v>
      </c>
      <c r="C2568" s="7" t="s">
        <v>6</v>
      </c>
      <c r="D2568" s="8">
        <v>202340.78</v>
      </c>
      <c r="E2568">
        <f>VLOOKUP(B2568,'B. Store opening dates'!$A$6:$C$2448,2,FALSE)</f>
        <v>2002</v>
      </c>
    </row>
    <row r="2569" spans="1:5" ht="18.75" x14ac:dyDescent="0.3">
      <c r="A2569" s="7">
        <v>2015</v>
      </c>
      <c r="B2569" s="7" t="s">
        <v>328</v>
      </c>
      <c r="C2569" s="7" t="s">
        <v>7</v>
      </c>
      <c r="D2569" s="8">
        <v>88391.74</v>
      </c>
      <c r="E2569">
        <f>VLOOKUP(B2569,'B. Store opening dates'!$A$6:$C$2448,2,FALSE)</f>
        <v>2002</v>
      </c>
    </row>
    <row r="2570" spans="1:5" ht="18.75" x14ac:dyDescent="0.3">
      <c r="A2570" s="7">
        <v>2014</v>
      </c>
      <c r="B2570" s="7" t="s">
        <v>328</v>
      </c>
      <c r="C2570" s="7" t="s">
        <v>7</v>
      </c>
      <c r="D2570" s="8">
        <v>92589.69</v>
      </c>
      <c r="E2570">
        <f>VLOOKUP(B2570,'B. Store opening dates'!$A$6:$C$2448,2,FALSE)</f>
        <v>2002</v>
      </c>
    </row>
    <row r="2571" spans="1:5" ht="18.75" x14ac:dyDescent="0.3">
      <c r="A2571" s="7">
        <v>2015</v>
      </c>
      <c r="B2571" s="7" t="s">
        <v>328</v>
      </c>
      <c r="C2571" s="7" t="s">
        <v>8</v>
      </c>
      <c r="D2571" s="8">
        <v>657999.42000000004</v>
      </c>
      <c r="E2571">
        <f>VLOOKUP(B2571,'B. Store opening dates'!$A$6:$C$2448,2,FALSE)</f>
        <v>2002</v>
      </c>
    </row>
    <row r="2572" spans="1:5" ht="18.75" x14ac:dyDescent="0.3">
      <c r="A2572" s="7">
        <v>2014</v>
      </c>
      <c r="B2572" s="7" t="s">
        <v>328</v>
      </c>
      <c r="C2572" s="7" t="s">
        <v>8</v>
      </c>
      <c r="D2572" s="8">
        <v>684333.15</v>
      </c>
      <c r="E2572">
        <f>VLOOKUP(B2572,'B. Store opening dates'!$A$6:$C$2448,2,FALSE)</f>
        <v>2002</v>
      </c>
    </row>
    <row r="2573" spans="1:5" ht="18.75" x14ac:dyDescent="0.3">
      <c r="A2573" s="7">
        <v>2015</v>
      </c>
      <c r="B2573" s="7" t="s">
        <v>329</v>
      </c>
      <c r="C2573" s="7" t="s">
        <v>5</v>
      </c>
      <c r="D2573" s="8">
        <v>504591.22</v>
      </c>
      <c r="E2573">
        <f>VLOOKUP(B2573,'B. Store opening dates'!$A$6:$C$2448,2,FALSE)</f>
        <v>2002</v>
      </c>
    </row>
    <row r="2574" spans="1:5" ht="18.75" x14ac:dyDescent="0.3">
      <c r="A2574" s="7">
        <v>2014</v>
      </c>
      <c r="B2574" s="7" t="s">
        <v>329</v>
      </c>
      <c r="C2574" s="7" t="s">
        <v>5</v>
      </c>
      <c r="D2574" s="8">
        <v>552322.13</v>
      </c>
      <c r="E2574">
        <f>VLOOKUP(B2574,'B. Store opening dates'!$A$6:$C$2448,2,FALSE)</f>
        <v>2002</v>
      </c>
    </row>
    <row r="2575" spans="1:5" ht="18.75" x14ac:dyDescent="0.3">
      <c r="A2575" s="7">
        <v>2015</v>
      </c>
      <c r="B2575" s="7" t="s">
        <v>329</v>
      </c>
      <c r="C2575" s="7" t="s">
        <v>6</v>
      </c>
      <c r="D2575" s="8">
        <v>322521.61</v>
      </c>
      <c r="E2575">
        <f>VLOOKUP(B2575,'B. Store opening dates'!$A$6:$C$2448,2,FALSE)</f>
        <v>2002</v>
      </c>
    </row>
    <row r="2576" spans="1:5" ht="18.75" x14ac:dyDescent="0.3">
      <c r="A2576" s="7">
        <v>2014</v>
      </c>
      <c r="B2576" s="7" t="s">
        <v>329</v>
      </c>
      <c r="C2576" s="7" t="s">
        <v>6</v>
      </c>
      <c r="D2576" s="8">
        <v>237288.42</v>
      </c>
      <c r="E2576">
        <f>VLOOKUP(B2576,'B. Store opening dates'!$A$6:$C$2448,2,FALSE)</f>
        <v>2002</v>
      </c>
    </row>
    <row r="2577" spans="1:5" ht="18.75" x14ac:dyDescent="0.3">
      <c r="A2577" s="7">
        <v>2015</v>
      </c>
      <c r="B2577" s="7" t="s">
        <v>329</v>
      </c>
      <c r="C2577" s="7" t="s">
        <v>7</v>
      </c>
      <c r="D2577" s="8">
        <v>105235.71</v>
      </c>
      <c r="E2577">
        <f>VLOOKUP(B2577,'B. Store opening dates'!$A$6:$C$2448,2,FALSE)</f>
        <v>2002</v>
      </c>
    </row>
    <row r="2578" spans="1:5" ht="18.75" x14ac:dyDescent="0.3">
      <c r="A2578" s="7">
        <v>2014</v>
      </c>
      <c r="B2578" s="7" t="s">
        <v>329</v>
      </c>
      <c r="C2578" s="7" t="s">
        <v>7</v>
      </c>
      <c r="D2578" s="8">
        <v>112096.37</v>
      </c>
      <c r="E2578">
        <f>VLOOKUP(B2578,'B. Store opening dates'!$A$6:$C$2448,2,FALSE)</f>
        <v>2002</v>
      </c>
    </row>
    <row r="2579" spans="1:5" ht="18.75" x14ac:dyDescent="0.3">
      <c r="A2579" s="7">
        <v>2015</v>
      </c>
      <c r="B2579" s="7" t="s">
        <v>329</v>
      </c>
      <c r="C2579" s="7" t="s">
        <v>8</v>
      </c>
      <c r="D2579" s="8">
        <v>774625.68</v>
      </c>
      <c r="E2579">
        <f>VLOOKUP(B2579,'B. Store opening dates'!$A$6:$C$2448,2,FALSE)</f>
        <v>2002</v>
      </c>
    </row>
    <row r="2580" spans="1:5" ht="18.75" x14ac:dyDescent="0.3">
      <c r="A2580" s="7">
        <v>2014</v>
      </c>
      <c r="B2580" s="7" t="s">
        <v>329</v>
      </c>
      <c r="C2580" s="7" t="s">
        <v>8</v>
      </c>
      <c r="D2580" s="8">
        <v>804213.58</v>
      </c>
      <c r="E2580">
        <f>VLOOKUP(B2580,'B. Store opening dates'!$A$6:$C$2448,2,FALSE)</f>
        <v>2002</v>
      </c>
    </row>
    <row r="2581" spans="1:5" ht="18.75" x14ac:dyDescent="0.3">
      <c r="A2581" s="7">
        <v>2015</v>
      </c>
      <c r="B2581" s="7" t="s">
        <v>330</v>
      </c>
      <c r="C2581" s="7" t="s">
        <v>5</v>
      </c>
      <c r="D2581" s="8">
        <v>834990.63</v>
      </c>
      <c r="E2581">
        <f>VLOOKUP(B2581,'B. Store opening dates'!$A$6:$C$2448,2,FALSE)</f>
        <v>2002</v>
      </c>
    </row>
    <row r="2582" spans="1:5" ht="18.75" x14ac:dyDescent="0.3">
      <c r="A2582" s="7">
        <v>2014</v>
      </c>
      <c r="B2582" s="7" t="s">
        <v>330</v>
      </c>
      <c r="C2582" s="7" t="s">
        <v>5</v>
      </c>
      <c r="D2582" s="8">
        <v>913950.8</v>
      </c>
      <c r="E2582">
        <f>VLOOKUP(B2582,'B. Store opening dates'!$A$6:$C$2448,2,FALSE)</f>
        <v>2002</v>
      </c>
    </row>
    <row r="2583" spans="1:5" ht="18.75" x14ac:dyDescent="0.3">
      <c r="A2583" s="7">
        <v>2015</v>
      </c>
      <c r="B2583" s="7" t="s">
        <v>330</v>
      </c>
      <c r="C2583" s="7" t="s">
        <v>6</v>
      </c>
      <c r="D2583" s="8">
        <v>460808.31</v>
      </c>
      <c r="E2583">
        <f>VLOOKUP(B2583,'B. Store opening dates'!$A$6:$C$2448,2,FALSE)</f>
        <v>2002</v>
      </c>
    </row>
    <row r="2584" spans="1:5" ht="18.75" x14ac:dyDescent="0.3">
      <c r="A2584" s="7">
        <v>2014</v>
      </c>
      <c r="B2584" s="7" t="s">
        <v>330</v>
      </c>
      <c r="C2584" s="7" t="s">
        <v>6</v>
      </c>
      <c r="D2584" s="8">
        <v>337729.49</v>
      </c>
      <c r="E2584">
        <f>VLOOKUP(B2584,'B. Store opening dates'!$A$6:$C$2448,2,FALSE)</f>
        <v>2002</v>
      </c>
    </row>
    <row r="2585" spans="1:5" ht="18.75" x14ac:dyDescent="0.3">
      <c r="A2585" s="7">
        <v>2015</v>
      </c>
      <c r="B2585" s="7" t="s">
        <v>330</v>
      </c>
      <c r="C2585" s="7" t="s">
        <v>7</v>
      </c>
      <c r="D2585" s="8">
        <v>166634.32</v>
      </c>
      <c r="E2585">
        <f>VLOOKUP(B2585,'B. Store opening dates'!$A$6:$C$2448,2,FALSE)</f>
        <v>2002</v>
      </c>
    </row>
    <row r="2586" spans="1:5" ht="18.75" x14ac:dyDescent="0.3">
      <c r="A2586" s="7">
        <v>2014</v>
      </c>
      <c r="B2586" s="7" t="s">
        <v>330</v>
      </c>
      <c r="C2586" s="7" t="s">
        <v>7</v>
      </c>
      <c r="D2586" s="8">
        <v>175904.46</v>
      </c>
      <c r="E2586">
        <f>VLOOKUP(B2586,'B. Store opening dates'!$A$6:$C$2448,2,FALSE)</f>
        <v>2002</v>
      </c>
    </row>
    <row r="2587" spans="1:5" ht="18.75" x14ac:dyDescent="0.3">
      <c r="A2587" s="7">
        <v>2015</v>
      </c>
      <c r="B2587" s="7" t="s">
        <v>330</v>
      </c>
      <c r="C2587" s="7" t="s">
        <v>8</v>
      </c>
      <c r="D2587" s="8">
        <v>634807.64</v>
      </c>
      <c r="E2587">
        <f>VLOOKUP(B2587,'B. Store opening dates'!$A$6:$C$2448,2,FALSE)</f>
        <v>2002</v>
      </c>
    </row>
    <row r="2588" spans="1:5" ht="18.75" x14ac:dyDescent="0.3">
      <c r="A2588" s="7">
        <v>2014</v>
      </c>
      <c r="B2588" s="7" t="s">
        <v>330</v>
      </c>
      <c r="C2588" s="7" t="s">
        <v>8</v>
      </c>
      <c r="D2588" s="8">
        <v>653643.82999999996</v>
      </c>
      <c r="E2588">
        <f>VLOOKUP(B2588,'B. Store opening dates'!$A$6:$C$2448,2,FALSE)</f>
        <v>2002</v>
      </c>
    </row>
    <row r="2589" spans="1:5" ht="18.75" x14ac:dyDescent="0.3">
      <c r="A2589" s="7">
        <v>2015</v>
      </c>
      <c r="B2589" s="7" t="s">
        <v>331</v>
      </c>
      <c r="C2589" s="7" t="s">
        <v>5</v>
      </c>
      <c r="D2589" s="8">
        <v>490830.01</v>
      </c>
      <c r="E2589">
        <f>VLOOKUP(B2589,'B. Store opening dates'!$A$6:$C$2448,2,FALSE)</f>
        <v>2002</v>
      </c>
    </row>
    <row r="2590" spans="1:5" ht="18.75" x14ac:dyDescent="0.3">
      <c r="A2590" s="7">
        <v>2014</v>
      </c>
      <c r="B2590" s="7" t="s">
        <v>331</v>
      </c>
      <c r="C2590" s="7" t="s">
        <v>5</v>
      </c>
      <c r="D2590" s="8">
        <v>544110</v>
      </c>
      <c r="E2590">
        <f>VLOOKUP(B2590,'B. Store opening dates'!$A$6:$C$2448,2,FALSE)</f>
        <v>2002</v>
      </c>
    </row>
    <row r="2591" spans="1:5" ht="18.75" x14ac:dyDescent="0.3">
      <c r="A2591" s="7">
        <v>2015</v>
      </c>
      <c r="B2591" s="7" t="s">
        <v>331</v>
      </c>
      <c r="C2591" s="7" t="s">
        <v>6</v>
      </c>
      <c r="D2591" s="8">
        <v>413724.79</v>
      </c>
      <c r="E2591">
        <f>VLOOKUP(B2591,'B. Store opening dates'!$A$6:$C$2448,2,FALSE)</f>
        <v>2002</v>
      </c>
    </row>
    <row r="2592" spans="1:5" ht="18.75" x14ac:dyDescent="0.3">
      <c r="A2592" s="7">
        <v>2014</v>
      </c>
      <c r="B2592" s="7" t="s">
        <v>331</v>
      </c>
      <c r="C2592" s="7" t="s">
        <v>6</v>
      </c>
      <c r="D2592" s="8">
        <v>286478.33</v>
      </c>
      <c r="E2592">
        <f>VLOOKUP(B2592,'B. Store opening dates'!$A$6:$C$2448,2,FALSE)</f>
        <v>2002</v>
      </c>
    </row>
    <row r="2593" spans="1:5" ht="18.75" x14ac:dyDescent="0.3">
      <c r="A2593" s="7">
        <v>2015</v>
      </c>
      <c r="B2593" s="7" t="s">
        <v>331</v>
      </c>
      <c r="C2593" s="7" t="s">
        <v>7</v>
      </c>
      <c r="D2593" s="8">
        <v>133141.93</v>
      </c>
      <c r="E2593">
        <f>VLOOKUP(B2593,'B. Store opening dates'!$A$6:$C$2448,2,FALSE)</f>
        <v>2002</v>
      </c>
    </row>
    <row r="2594" spans="1:5" ht="18.75" x14ac:dyDescent="0.3">
      <c r="A2594" s="7">
        <v>2014</v>
      </c>
      <c r="B2594" s="7" t="s">
        <v>331</v>
      </c>
      <c r="C2594" s="7" t="s">
        <v>7</v>
      </c>
      <c r="D2594" s="8">
        <v>140850.47</v>
      </c>
      <c r="E2594">
        <f>VLOOKUP(B2594,'B. Store opening dates'!$A$6:$C$2448,2,FALSE)</f>
        <v>2002</v>
      </c>
    </row>
    <row r="2595" spans="1:5" ht="18.75" x14ac:dyDescent="0.3">
      <c r="A2595" s="7">
        <v>2015</v>
      </c>
      <c r="B2595" s="7" t="s">
        <v>331</v>
      </c>
      <c r="C2595" s="7" t="s">
        <v>8</v>
      </c>
      <c r="D2595" s="8">
        <v>624013.66</v>
      </c>
      <c r="E2595">
        <f>VLOOKUP(B2595,'B. Store opening dates'!$A$6:$C$2448,2,FALSE)</f>
        <v>2002</v>
      </c>
    </row>
    <row r="2596" spans="1:5" ht="18.75" x14ac:dyDescent="0.3">
      <c r="A2596" s="7">
        <v>2014</v>
      </c>
      <c r="B2596" s="7" t="s">
        <v>331</v>
      </c>
      <c r="C2596" s="7" t="s">
        <v>8</v>
      </c>
      <c r="D2596" s="8">
        <v>646647.16</v>
      </c>
      <c r="E2596">
        <f>VLOOKUP(B2596,'B. Store opening dates'!$A$6:$C$2448,2,FALSE)</f>
        <v>2002</v>
      </c>
    </row>
    <row r="2597" spans="1:5" ht="18.75" x14ac:dyDescent="0.3">
      <c r="A2597" s="7">
        <v>2015</v>
      </c>
      <c r="B2597" s="7" t="s">
        <v>332</v>
      </c>
      <c r="C2597" s="7" t="s">
        <v>5</v>
      </c>
      <c r="D2597" s="8">
        <v>909146.33</v>
      </c>
      <c r="E2597">
        <f>VLOOKUP(B2597,'B. Store opening dates'!$A$6:$C$2448,2,FALSE)</f>
        <v>2002</v>
      </c>
    </row>
    <row r="2598" spans="1:5" ht="18.75" x14ac:dyDescent="0.3">
      <c r="A2598" s="7">
        <v>2014</v>
      </c>
      <c r="B2598" s="7" t="s">
        <v>332</v>
      </c>
      <c r="C2598" s="7" t="s">
        <v>5</v>
      </c>
      <c r="D2598" s="8">
        <v>1004230.96</v>
      </c>
      <c r="E2598">
        <f>VLOOKUP(B2598,'B. Store opening dates'!$A$6:$C$2448,2,FALSE)</f>
        <v>2002</v>
      </c>
    </row>
    <row r="2599" spans="1:5" ht="18.75" x14ac:dyDescent="0.3">
      <c r="A2599" s="7">
        <v>2015</v>
      </c>
      <c r="B2599" s="7" t="s">
        <v>332</v>
      </c>
      <c r="C2599" s="7" t="s">
        <v>6</v>
      </c>
      <c r="D2599" s="8">
        <v>591333.75</v>
      </c>
      <c r="E2599">
        <f>VLOOKUP(B2599,'B. Store opening dates'!$A$6:$C$2448,2,FALSE)</f>
        <v>2002</v>
      </c>
    </row>
    <row r="2600" spans="1:5" ht="18.75" x14ac:dyDescent="0.3">
      <c r="A2600" s="7">
        <v>2014</v>
      </c>
      <c r="B2600" s="7" t="s">
        <v>332</v>
      </c>
      <c r="C2600" s="7" t="s">
        <v>6</v>
      </c>
      <c r="D2600" s="8">
        <v>418143.77</v>
      </c>
      <c r="E2600">
        <f>VLOOKUP(B2600,'B. Store opening dates'!$A$6:$C$2448,2,FALSE)</f>
        <v>2002</v>
      </c>
    </row>
    <row r="2601" spans="1:5" ht="18.75" x14ac:dyDescent="0.3">
      <c r="A2601" s="7">
        <v>2015</v>
      </c>
      <c r="B2601" s="7" t="s">
        <v>332</v>
      </c>
      <c r="C2601" s="7" t="s">
        <v>7</v>
      </c>
      <c r="D2601" s="8">
        <v>76017.69</v>
      </c>
      <c r="E2601">
        <f>VLOOKUP(B2601,'B. Store opening dates'!$A$6:$C$2448,2,FALSE)</f>
        <v>2002</v>
      </c>
    </row>
    <row r="2602" spans="1:5" ht="18.75" x14ac:dyDescent="0.3">
      <c r="A2602" s="7">
        <v>2014</v>
      </c>
      <c r="B2602" s="7" t="s">
        <v>332</v>
      </c>
      <c r="C2602" s="7" t="s">
        <v>7</v>
      </c>
      <c r="D2602" s="8">
        <v>79478.649999999994</v>
      </c>
      <c r="E2602">
        <f>VLOOKUP(B2602,'B. Store opening dates'!$A$6:$C$2448,2,FALSE)</f>
        <v>2002</v>
      </c>
    </row>
    <row r="2603" spans="1:5" ht="18.75" x14ac:dyDescent="0.3">
      <c r="A2603" s="7">
        <v>2015</v>
      </c>
      <c r="B2603" s="7" t="s">
        <v>332</v>
      </c>
      <c r="C2603" s="7" t="s">
        <v>8</v>
      </c>
      <c r="D2603" s="8">
        <v>627809.24</v>
      </c>
      <c r="E2603">
        <f>VLOOKUP(B2603,'B. Store opening dates'!$A$6:$C$2448,2,FALSE)</f>
        <v>2002</v>
      </c>
    </row>
    <row r="2604" spans="1:5" ht="18.75" x14ac:dyDescent="0.3">
      <c r="A2604" s="7">
        <v>2014</v>
      </c>
      <c r="B2604" s="7" t="s">
        <v>332</v>
      </c>
      <c r="C2604" s="7" t="s">
        <v>8</v>
      </c>
      <c r="D2604" s="8">
        <v>648188.57999999996</v>
      </c>
      <c r="E2604">
        <f>VLOOKUP(B2604,'B. Store opening dates'!$A$6:$C$2448,2,FALSE)</f>
        <v>2002</v>
      </c>
    </row>
    <row r="2605" spans="1:5" ht="18.75" x14ac:dyDescent="0.3">
      <c r="A2605" s="7">
        <v>2015</v>
      </c>
      <c r="B2605" s="7" t="s">
        <v>333</v>
      </c>
      <c r="C2605" s="7" t="s">
        <v>5</v>
      </c>
      <c r="D2605" s="8">
        <v>674642.86</v>
      </c>
      <c r="E2605">
        <f>VLOOKUP(B2605,'B. Store opening dates'!$A$6:$C$2448,2,FALSE)</f>
        <v>2002</v>
      </c>
    </row>
    <row r="2606" spans="1:5" ht="18.75" x14ac:dyDescent="0.3">
      <c r="A2606" s="7">
        <v>2014</v>
      </c>
      <c r="B2606" s="7" t="s">
        <v>333</v>
      </c>
      <c r="C2606" s="7" t="s">
        <v>5</v>
      </c>
      <c r="D2606" s="8">
        <v>736283.68</v>
      </c>
      <c r="E2606">
        <f>VLOOKUP(B2606,'B. Store opening dates'!$A$6:$C$2448,2,FALSE)</f>
        <v>2002</v>
      </c>
    </row>
    <row r="2607" spans="1:5" ht="18.75" x14ac:dyDescent="0.3">
      <c r="A2607" s="7">
        <v>2015</v>
      </c>
      <c r="B2607" s="7" t="s">
        <v>333</v>
      </c>
      <c r="C2607" s="7" t="s">
        <v>6</v>
      </c>
      <c r="D2607" s="8">
        <v>258543.65</v>
      </c>
      <c r="E2607">
        <f>VLOOKUP(B2607,'B. Store opening dates'!$A$6:$C$2448,2,FALSE)</f>
        <v>2002</v>
      </c>
    </row>
    <row r="2608" spans="1:5" ht="18.75" x14ac:dyDescent="0.3">
      <c r="A2608" s="7">
        <v>2014</v>
      </c>
      <c r="B2608" s="7" t="s">
        <v>333</v>
      </c>
      <c r="C2608" s="7" t="s">
        <v>6</v>
      </c>
      <c r="D2608" s="8">
        <v>184710.71</v>
      </c>
      <c r="E2608">
        <f>VLOOKUP(B2608,'B. Store opening dates'!$A$6:$C$2448,2,FALSE)</f>
        <v>2002</v>
      </c>
    </row>
    <row r="2609" spans="1:5" ht="18.75" x14ac:dyDescent="0.3">
      <c r="A2609" s="7">
        <v>2015</v>
      </c>
      <c r="B2609" s="7" t="s">
        <v>333</v>
      </c>
      <c r="C2609" s="7" t="s">
        <v>7</v>
      </c>
      <c r="D2609" s="8">
        <v>107073.73</v>
      </c>
      <c r="E2609">
        <f>VLOOKUP(B2609,'B. Store opening dates'!$A$6:$C$2448,2,FALSE)</f>
        <v>2002</v>
      </c>
    </row>
    <row r="2610" spans="1:5" ht="18.75" x14ac:dyDescent="0.3">
      <c r="A2610" s="7">
        <v>2014</v>
      </c>
      <c r="B2610" s="7" t="s">
        <v>333</v>
      </c>
      <c r="C2610" s="7" t="s">
        <v>7</v>
      </c>
      <c r="D2610" s="8">
        <v>113302.36</v>
      </c>
      <c r="E2610">
        <f>VLOOKUP(B2610,'B. Store opening dates'!$A$6:$C$2448,2,FALSE)</f>
        <v>2002</v>
      </c>
    </row>
    <row r="2611" spans="1:5" ht="18.75" x14ac:dyDescent="0.3">
      <c r="A2611" s="7">
        <v>2015</v>
      </c>
      <c r="B2611" s="7" t="s">
        <v>333</v>
      </c>
      <c r="C2611" s="7" t="s">
        <v>8</v>
      </c>
      <c r="D2611" s="8">
        <v>676314.5</v>
      </c>
      <c r="E2611">
        <f>VLOOKUP(B2611,'B. Store opening dates'!$A$6:$C$2448,2,FALSE)</f>
        <v>2002</v>
      </c>
    </row>
    <row r="2612" spans="1:5" ht="18.75" x14ac:dyDescent="0.3">
      <c r="A2612" s="7">
        <v>2014</v>
      </c>
      <c r="B2612" s="7" t="s">
        <v>333</v>
      </c>
      <c r="C2612" s="7" t="s">
        <v>8</v>
      </c>
      <c r="D2612" s="8">
        <v>708468.88</v>
      </c>
      <c r="E2612">
        <f>VLOOKUP(B2612,'B. Store opening dates'!$A$6:$C$2448,2,FALSE)</f>
        <v>2002</v>
      </c>
    </row>
    <row r="2613" spans="1:5" ht="18.75" x14ac:dyDescent="0.3">
      <c r="A2613" s="7">
        <v>2015</v>
      </c>
      <c r="B2613" s="7" t="s">
        <v>334</v>
      </c>
      <c r="C2613" s="7" t="s">
        <v>5</v>
      </c>
      <c r="D2613" s="8">
        <v>665340.93999999994</v>
      </c>
      <c r="E2613">
        <f>VLOOKUP(B2613,'B. Store opening dates'!$A$6:$C$2448,2,FALSE)</f>
        <v>2002</v>
      </c>
    </row>
    <row r="2614" spans="1:5" ht="18.75" x14ac:dyDescent="0.3">
      <c r="A2614" s="7">
        <v>2014</v>
      </c>
      <c r="B2614" s="7" t="s">
        <v>334</v>
      </c>
      <c r="C2614" s="7" t="s">
        <v>5</v>
      </c>
      <c r="D2614" s="8">
        <v>728738.35</v>
      </c>
      <c r="E2614">
        <f>VLOOKUP(B2614,'B. Store opening dates'!$A$6:$C$2448,2,FALSE)</f>
        <v>2002</v>
      </c>
    </row>
    <row r="2615" spans="1:5" ht="18.75" x14ac:dyDescent="0.3">
      <c r="A2615" s="7">
        <v>2015</v>
      </c>
      <c r="B2615" s="7" t="s">
        <v>334</v>
      </c>
      <c r="C2615" s="7" t="s">
        <v>6</v>
      </c>
      <c r="D2615" s="8">
        <v>560111.43000000005</v>
      </c>
      <c r="E2615">
        <f>VLOOKUP(B2615,'B. Store opening dates'!$A$6:$C$2448,2,FALSE)</f>
        <v>2002</v>
      </c>
    </row>
    <row r="2616" spans="1:5" ht="18.75" x14ac:dyDescent="0.3">
      <c r="A2616" s="7">
        <v>2014</v>
      </c>
      <c r="B2616" s="7" t="s">
        <v>334</v>
      </c>
      <c r="C2616" s="7" t="s">
        <v>6</v>
      </c>
      <c r="D2616" s="8">
        <v>389460.4</v>
      </c>
      <c r="E2616">
        <f>VLOOKUP(B2616,'B. Store opening dates'!$A$6:$C$2448,2,FALSE)</f>
        <v>2002</v>
      </c>
    </row>
    <row r="2617" spans="1:5" ht="18.75" x14ac:dyDescent="0.3">
      <c r="A2617" s="7">
        <v>2015</v>
      </c>
      <c r="B2617" s="7" t="s">
        <v>334</v>
      </c>
      <c r="C2617" s="7" t="s">
        <v>7</v>
      </c>
      <c r="D2617" s="8">
        <v>173715.8</v>
      </c>
      <c r="E2617">
        <f>VLOOKUP(B2617,'B. Store opening dates'!$A$6:$C$2448,2,FALSE)</f>
        <v>2002</v>
      </c>
    </row>
    <row r="2618" spans="1:5" ht="18.75" x14ac:dyDescent="0.3">
      <c r="A2618" s="7">
        <v>2014</v>
      </c>
      <c r="B2618" s="7" t="s">
        <v>334</v>
      </c>
      <c r="C2618" s="7" t="s">
        <v>7</v>
      </c>
      <c r="D2618" s="8">
        <v>183320.85</v>
      </c>
      <c r="E2618">
        <f>VLOOKUP(B2618,'B. Store opening dates'!$A$6:$C$2448,2,FALSE)</f>
        <v>2002</v>
      </c>
    </row>
    <row r="2619" spans="1:5" ht="18.75" x14ac:dyDescent="0.3">
      <c r="A2619" s="7">
        <v>2015</v>
      </c>
      <c r="B2619" s="7" t="s">
        <v>334</v>
      </c>
      <c r="C2619" s="7" t="s">
        <v>8</v>
      </c>
      <c r="D2619" s="8">
        <v>745132.78</v>
      </c>
      <c r="E2619">
        <f>VLOOKUP(B2619,'B. Store opening dates'!$A$6:$C$2448,2,FALSE)</f>
        <v>2002</v>
      </c>
    </row>
    <row r="2620" spans="1:5" ht="18.75" x14ac:dyDescent="0.3">
      <c r="A2620" s="7">
        <v>2014</v>
      </c>
      <c r="B2620" s="7" t="s">
        <v>334</v>
      </c>
      <c r="C2620" s="7" t="s">
        <v>8</v>
      </c>
      <c r="D2620" s="8">
        <v>767322.57</v>
      </c>
      <c r="E2620">
        <f>VLOOKUP(B2620,'B. Store opening dates'!$A$6:$C$2448,2,FALSE)</f>
        <v>2002</v>
      </c>
    </row>
    <row r="2621" spans="1:5" ht="18.75" x14ac:dyDescent="0.3">
      <c r="A2621" s="7">
        <v>2015</v>
      </c>
      <c r="B2621" s="7" t="s">
        <v>335</v>
      </c>
      <c r="C2621" s="7" t="s">
        <v>5</v>
      </c>
      <c r="D2621" s="8">
        <v>907704.14</v>
      </c>
      <c r="E2621">
        <f>VLOOKUP(B2621,'B. Store opening dates'!$A$6:$C$2448,2,FALSE)</f>
        <v>2002</v>
      </c>
    </row>
    <row r="2622" spans="1:5" ht="18.75" x14ac:dyDescent="0.3">
      <c r="A2622" s="7">
        <v>2014</v>
      </c>
      <c r="B2622" s="7" t="s">
        <v>335</v>
      </c>
      <c r="C2622" s="7" t="s">
        <v>5</v>
      </c>
      <c r="D2622" s="8">
        <v>988919.22</v>
      </c>
      <c r="E2622">
        <f>VLOOKUP(B2622,'B. Store opening dates'!$A$6:$C$2448,2,FALSE)</f>
        <v>2002</v>
      </c>
    </row>
    <row r="2623" spans="1:5" ht="18.75" x14ac:dyDescent="0.3">
      <c r="A2623" s="7">
        <v>2015</v>
      </c>
      <c r="B2623" s="7" t="s">
        <v>335</v>
      </c>
      <c r="C2623" s="7" t="s">
        <v>6</v>
      </c>
      <c r="D2623" s="8">
        <v>442960.06</v>
      </c>
      <c r="E2623">
        <f>VLOOKUP(B2623,'B. Store opening dates'!$A$6:$C$2448,2,FALSE)</f>
        <v>2002</v>
      </c>
    </row>
    <row r="2624" spans="1:5" ht="18.75" x14ac:dyDescent="0.3">
      <c r="A2624" s="7">
        <v>2014</v>
      </c>
      <c r="B2624" s="7" t="s">
        <v>335</v>
      </c>
      <c r="C2624" s="7" t="s">
        <v>6</v>
      </c>
      <c r="D2624" s="8">
        <v>313800.40999999997</v>
      </c>
      <c r="E2624">
        <f>VLOOKUP(B2624,'B. Store opening dates'!$A$6:$C$2448,2,FALSE)</f>
        <v>2002</v>
      </c>
    </row>
    <row r="2625" spans="1:5" ht="18.75" x14ac:dyDescent="0.3">
      <c r="A2625" s="7">
        <v>2015</v>
      </c>
      <c r="B2625" s="7" t="s">
        <v>335</v>
      </c>
      <c r="C2625" s="7" t="s">
        <v>7</v>
      </c>
      <c r="D2625" s="8">
        <v>174184.89</v>
      </c>
      <c r="E2625">
        <f>VLOOKUP(B2625,'B. Store opening dates'!$A$6:$C$2448,2,FALSE)</f>
        <v>2002</v>
      </c>
    </row>
    <row r="2626" spans="1:5" ht="18.75" x14ac:dyDescent="0.3">
      <c r="A2626" s="7">
        <v>2014</v>
      </c>
      <c r="B2626" s="7" t="s">
        <v>335</v>
      </c>
      <c r="C2626" s="7" t="s">
        <v>7</v>
      </c>
      <c r="D2626" s="8">
        <v>182956.15</v>
      </c>
      <c r="E2626">
        <f>VLOOKUP(B2626,'B. Store opening dates'!$A$6:$C$2448,2,FALSE)</f>
        <v>2002</v>
      </c>
    </row>
    <row r="2627" spans="1:5" ht="18.75" x14ac:dyDescent="0.3">
      <c r="A2627" s="7">
        <v>2015</v>
      </c>
      <c r="B2627" s="7" t="s">
        <v>335</v>
      </c>
      <c r="C2627" s="7" t="s">
        <v>8</v>
      </c>
      <c r="D2627" s="8">
        <v>616891.51</v>
      </c>
      <c r="E2627">
        <f>VLOOKUP(B2627,'B. Store opening dates'!$A$6:$C$2448,2,FALSE)</f>
        <v>2002</v>
      </c>
    </row>
    <row r="2628" spans="1:5" ht="18.75" x14ac:dyDescent="0.3">
      <c r="A2628" s="7">
        <v>2014</v>
      </c>
      <c r="B2628" s="7" t="s">
        <v>335</v>
      </c>
      <c r="C2628" s="7" t="s">
        <v>8</v>
      </c>
      <c r="D2628" s="8">
        <v>647526.49</v>
      </c>
      <c r="E2628">
        <f>VLOOKUP(B2628,'B. Store opening dates'!$A$6:$C$2448,2,FALSE)</f>
        <v>2002</v>
      </c>
    </row>
    <row r="2629" spans="1:5" ht="18.75" x14ac:dyDescent="0.3">
      <c r="A2629" s="7">
        <v>2015</v>
      </c>
      <c r="B2629" s="7" t="s">
        <v>336</v>
      </c>
      <c r="C2629" s="7" t="s">
        <v>5</v>
      </c>
      <c r="D2629" s="8">
        <v>816972.7</v>
      </c>
      <c r="E2629">
        <f>VLOOKUP(B2629,'B. Store opening dates'!$A$6:$C$2448,2,FALSE)</f>
        <v>2002</v>
      </c>
    </row>
    <row r="2630" spans="1:5" ht="18.75" x14ac:dyDescent="0.3">
      <c r="A2630" s="7">
        <v>2014</v>
      </c>
      <c r="B2630" s="7" t="s">
        <v>336</v>
      </c>
      <c r="C2630" s="7" t="s">
        <v>5</v>
      </c>
      <c r="D2630" s="8">
        <v>905787.88</v>
      </c>
      <c r="E2630">
        <f>VLOOKUP(B2630,'B. Store opening dates'!$A$6:$C$2448,2,FALSE)</f>
        <v>2002</v>
      </c>
    </row>
    <row r="2631" spans="1:5" ht="18.75" x14ac:dyDescent="0.3">
      <c r="A2631" s="7">
        <v>2015</v>
      </c>
      <c r="B2631" s="7" t="s">
        <v>336</v>
      </c>
      <c r="C2631" s="7" t="s">
        <v>6</v>
      </c>
      <c r="D2631" s="8">
        <v>306945.03999999998</v>
      </c>
      <c r="E2631">
        <f>VLOOKUP(B2631,'B. Store opening dates'!$A$6:$C$2448,2,FALSE)</f>
        <v>2002</v>
      </c>
    </row>
    <row r="2632" spans="1:5" ht="18.75" x14ac:dyDescent="0.3">
      <c r="A2632" s="7">
        <v>2014</v>
      </c>
      <c r="B2632" s="7" t="s">
        <v>336</v>
      </c>
      <c r="C2632" s="7" t="s">
        <v>6</v>
      </c>
      <c r="D2632" s="8">
        <v>218201.96</v>
      </c>
      <c r="E2632">
        <f>VLOOKUP(B2632,'B. Store opening dates'!$A$6:$C$2448,2,FALSE)</f>
        <v>2002</v>
      </c>
    </row>
    <row r="2633" spans="1:5" ht="18.75" x14ac:dyDescent="0.3">
      <c r="A2633" s="7">
        <v>2015</v>
      </c>
      <c r="B2633" s="7" t="s">
        <v>336</v>
      </c>
      <c r="C2633" s="7" t="s">
        <v>7</v>
      </c>
      <c r="D2633" s="8">
        <v>102172.78</v>
      </c>
      <c r="E2633">
        <f>VLOOKUP(B2633,'B. Store opening dates'!$A$6:$C$2448,2,FALSE)</f>
        <v>2002</v>
      </c>
    </row>
    <row r="2634" spans="1:5" ht="18.75" x14ac:dyDescent="0.3">
      <c r="A2634" s="7">
        <v>2014</v>
      </c>
      <c r="B2634" s="7" t="s">
        <v>336</v>
      </c>
      <c r="C2634" s="7" t="s">
        <v>7</v>
      </c>
      <c r="D2634" s="8">
        <v>106929.68</v>
      </c>
      <c r="E2634">
        <f>VLOOKUP(B2634,'B. Store opening dates'!$A$6:$C$2448,2,FALSE)</f>
        <v>2002</v>
      </c>
    </row>
    <row r="2635" spans="1:5" ht="18.75" x14ac:dyDescent="0.3">
      <c r="A2635" s="7">
        <v>2015</v>
      </c>
      <c r="B2635" s="7" t="s">
        <v>336</v>
      </c>
      <c r="C2635" s="7" t="s">
        <v>8</v>
      </c>
      <c r="D2635" s="8">
        <v>614173.55000000005</v>
      </c>
      <c r="E2635">
        <f>VLOOKUP(B2635,'B. Store opening dates'!$A$6:$C$2448,2,FALSE)</f>
        <v>2002</v>
      </c>
    </row>
    <row r="2636" spans="1:5" ht="18.75" x14ac:dyDescent="0.3">
      <c r="A2636" s="7">
        <v>2014</v>
      </c>
      <c r="B2636" s="7" t="s">
        <v>336</v>
      </c>
      <c r="C2636" s="7" t="s">
        <v>8</v>
      </c>
      <c r="D2636" s="8">
        <v>632474.51</v>
      </c>
      <c r="E2636">
        <f>VLOOKUP(B2636,'B. Store opening dates'!$A$6:$C$2448,2,FALSE)</f>
        <v>2002</v>
      </c>
    </row>
    <row r="2637" spans="1:5" ht="18.75" x14ac:dyDescent="0.3">
      <c r="A2637" s="7">
        <v>2015</v>
      </c>
      <c r="B2637" s="7" t="s">
        <v>337</v>
      </c>
      <c r="C2637" s="7" t="s">
        <v>5</v>
      </c>
      <c r="D2637" s="8">
        <v>934710.09</v>
      </c>
      <c r="E2637">
        <f>VLOOKUP(B2637,'B. Store opening dates'!$A$6:$C$2448,2,FALSE)</f>
        <v>2002</v>
      </c>
    </row>
    <row r="2638" spans="1:5" ht="18.75" x14ac:dyDescent="0.3">
      <c r="A2638" s="7">
        <v>2014</v>
      </c>
      <c r="B2638" s="7" t="s">
        <v>337</v>
      </c>
      <c r="C2638" s="7" t="s">
        <v>5</v>
      </c>
      <c r="D2638" s="8">
        <v>1031317.44</v>
      </c>
      <c r="E2638">
        <f>VLOOKUP(B2638,'B. Store opening dates'!$A$6:$C$2448,2,FALSE)</f>
        <v>2002</v>
      </c>
    </row>
    <row r="2639" spans="1:5" ht="18.75" x14ac:dyDescent="0.3">
      <c r="A2639" s="7">
        <v>2015</v>
      </c>
      <c r="B2639" s="7" t="s">
        <v>337</v>
      </c>
      <c r="C2639" s="7" t="s">
        <v>6</v>
      </c>
      <c r="D2639" s="8">
        <v>403964.45</v>
      </c>
      <c r="E2639">
        <f>VLOOKUP(B2639,'B. Store opening dates'!$A$6:$C$2448,2,FALSE)</f>
        <v>2002</v>
      </c>
    </row>
    <row r="2640" spans="1:5" ht="18.75" x14ac:dyDescent="0.3">
      <c r="A2640" s="7">
        <v>2014</v>
      </c>
      <c r="B2640" s="7" t="s">
        <v>337</v>
      </c>
      <c r="C2640" s="7" t="s">
        <v>6</v>
      </c>
      <c r="D2640" s="8">
        <v>286121.75</v>
      </c>
      <c r="E2640">
        <f>VLOOKUP(B2640,'B. Store opening dates'!$A$6:$C$2448,2,FALSE)</f>
        <v>2002</v>
      </c>
    </row>
    <row r="2641" spans="1:5" ht="18.75" x14ac:dyDescent="0.3">
      <c r="A2641" s="7">
        <v>2015</v>
      </c>
      <c r="B2641" s="7" t="s">
        <v>337</v>
      </c>
      <c r="C2641" s="7" t="s">
        <v>7</v>
      </c>
      <c r="D2641" s="8">
        <v>242699.77</v>
      </c>
      <c r="E2641">
        <f>VLOOKUP(B2641,'B. Store opening dates'!$A$6:$C$2448,2,FALSE)</f>
        <v>2002</v>
      </c>
    </row>
    <row r="2642" spans="1:5" ht="18.75" x14ac:dyDescent="0.3">
      <c r="A2642" s="7">
        <v>2014</v>
      </c>
      <c r="B2642" s="7" t="s">
        <v>337</v>
      </c>
      <c r="C2642" s="7" t="s">
        <v>7</v>
      </c>
      <c r="D2642" s="8">
        <v>257789.22</v>
      </c>
      <c r="E2642">
        <f>VLOOKUP(B2642,'B. Store opening dates'!$A$6:$C$2448,2,FALSE)</f>
        <v>2002</v>
      </c>
    </row>
    <row r="2643" spans="1:5" ht="18.75" x14ac:dyDescent="0.3">
      <c r="A2643" s="7">
        <v>2015</v>
      </c>
      <c r="B2643" s="7" t="s">
        <v>337</v>
      </c>
      <c r="C2643" s="7" t="s">
        <v>8</v>
      </c>
      <c r="D2643" s="8">
        <v>437883.22</v>
      </c>
      <c r="E2643">
        <f>VLOOKUP(B2643,'B. Store opening dates'!$A$6:$C$2448,2,FALSE)</f>
        <v>2002</v>
      </c>
    </row>
    <row r="2644" spans="1:5" ht="18.75" x14ac:dyDescent="0.3">
      <c r="A2644" s="7">
        <v>2014</v>
      </c>
      <c r="B2644" s="7" t="s">
        <v>337</v>
      </c>
      <c r="C2644" s="7" t="s">
        <v>8</v>
      </c>
      <c r="D2644" s="8">
        <v>453519.87</v>
      </c>
      <c r="E2644">
        <f>VLOOKUP(B2644,'B. Store opening dates'!$A$6:$C$2448,2,FALSE)</f>
        <v>2002</v>
      </c>
    </row>
    <row r="2645" spans="1:5" ht="18.75" x14ac:dyDescent="0.3">
      <c r="A2645" s="7">
        <v>2015</v>
      </c>
      <c r="B2645" s="7" t="s">
        <v>338</v>
      </c>
      <c r="C2645" s="7" t="s">
        <v>5</v>
      </c>
      <c r="D2645" s="8">
        <v>538509.51</v>
      </c>
      <c r="E2645">
        <f>VLOOKUP(B2645,'B. Store opening dates'!$A$6:$C$2448,2,FALSE)</f>
        <v>2002</v>
      </c>
    </row>
    <row r="2646" spans="1:5" ht="18.75" x14ac:dyDescent="0.3">
      <c r="A2646" s="7">
        <v>2014</v>
      </c>
      <c r="B2646" s="7" t="s">
        <v>338</v>
      </c>
      <c r="C2646" s="7" t="s">
        <v>5</v>
      </c>
      <c r="D2646" s="8">
        <v>586140.35</v>
      </c>
      <c r="E2646">
        <f>VLOOKUP(B2646,'B. Store opening dates'!$A$6:$C$2448,2,FALSE)</f>
        <v>2002</v>
      </c>
    </row>
    <row r="2647" spans="1:5" ht="18.75" x14ac:dyDescent="0.3">
      <c r="A2647" s="7">
        <v>2015</v>
      </c>
      <c r="B2647" s="7" t="s">
        <v>338</v>
      </c>
      <c r="C2647" s="7" t="s">
        <v>6</v>
      </c>
      <c r="D2647" s="8">
        <v>397217.36</v>
      </c>
      <c r="E2647">
        <f>VLOOKUP(B2647,'B. Store opening dates'!$A$6:$C$2448,2,FALSE)</f>
        <v>2002</v>
      </c>
    </row>
    <row r="2648" spans="1:5" ht="18.75" x14ac:dyDescent="0.3">
      <c r="A2648" s="7">
        <v>2014</v>
      </c>
      <c r="B2648" s="7" t="s">
        <v>338</v>
      </c>
      <c r="C2648" s="7" t="s">
        <v>6</v>
      </c>
      <c r="D2648" s="8">
        <v>274784.51</v>
      </c>
      <c r="E2648">
        <f>VLOOKUP(B2648,'B. Store opening dates'!$A$6:$C$2448,2,FALSE)</f>
        <v>2002</v>
      </c>
    </row>
    <row r="2649" spans="1:5" ht="18.75" x14ac:dyDescent="0.3">
      <c r="A2649" s="7">
        <v>2015</v>
      </c>
      <c r="B2649" s="7" t="s">
        <v>338</v>
      </c>
      <c r="C2649" s="7" t="s">
        <v>7</v>
      </c>
      <c r="D2649" s="8">
        <v>60304.28</v>
      </c>
      <c r="E2649">
        <f>VLOOKUP(B2649,'B. Store opening dates'!$A$6:$C$2448,2,FALSE)</f>
        <v>2002</v>
      </c>
    </row>
    <row r="2650" spans="1:5" ht="18.75" x14ac:dyDescent="0.3">
      <c r="A2650" s="7">
        <v>2014</v>
      </c>
      <c r="B2650" s="7" t="s">
        <v>338</v>
      </c>
      <c r="C2650" s="7" t="s">
        <v>7</v>
      </c>
      <c r="D2650" s="8">
        <v>63406.86</v>
      </c>
      <c r="E2650">
        <f>VLOOKUP(B2650,'B. Store opening dates'!$A$6:$C$2448,2,FALSE)</f>
        <v>2002</v>
      </c>
    </row>
    <row r="2651" spans="1:5" ht="18.75" x14ac:dyDescent="0.3">
      <c r="A2651" s="7">
        <v>2015</v>
      </c>
      <c r="B2651" s="7" t="s">
        <v>338</v>
      </c>
      <c r="C2651" s="7" t="s">
        <v>8</v>
      </c>
      <c r="D2651" s="8">
        <v>714150.56</v>
      </c>
      <c r="E2651">
        <f>VLOOKUP(B2651,'B. Store opening dates'!$A$6:$C$2448,2,FALSE)</f>
        <v>2002</v>
      </c>
    </row>
    <row r="2652" spans="1:5" ht="18.75" x14ac:dyDescent="0.3">
      <c r="A2652" s="7">
        <v>2014</v>
      </c>
      <c r="B2652" s="7" t="s">
        <v>338</v>
      </c>
      <c r="C2652" s="7" t="s">
        <v>8</v>
      </c>
      <c r="D2652" s="8">
        <v>739788.61</v>
      </c>
      <c r="E2652">
        <f>VLOOKUP(B2652,'B. Store opening dates'!$A$6:$C$2448,2,FALSE)</f>
        <v>2002</v>
      </c>
    </row>
    <row r="2653" spans="1:5" ht="18.75" x14ac:dyDescent="0.3">
      <c r="A2653" s="7">
        <v>2015</v>
      </c>
      <c r="B2653" s="7" t="s">
        <v>339</v>
      </c>
      <c r="C2653" s="7" t="s">
        <v>5</v>
      </c>
      <c r="D2653" s="8">
        <v>509566.18</v>
      </c>
      <c r="E2653">
        <f>VLOOKUP(B2653,'B. Store opening dates'!$A$6:$C$2448,2,FALSE)</f>
        <v>2002</v>
      </c>
    </row>
    <row r="2654" spans="1:5" ht="18.75" x14ac:dyDescent="0.3">
      <c r="A2654" s="7">
        <v>2014</v>
      </c>
      <c r="B2654" s="7" t="s">
        <v>339</v>
      </c>
      <c r="C2654" s="7" t="s">
        <v>5</v>
      </c>
      <c r="D2654" s="8">
        <v>555232.82999999996</v>
      </c>
      <c r="E2654">
        <f>VLOOKUP(B2654,'B. Store opening dates'!$A$6:$C$2448,2,FALSE)</f>
        <v>2002</v>
      </c>
    </row>
    <row r="2655" spans="1:5" ht="18.75" x14ac:dyDescent="0.3">
      <c r="A2655" s="7">
        <v>2015</v>
      </c>
      <c r="B2655" s="7" t="s">
        <v>339</v>
      </c>
      <c r="C2655" s="7" t="s">
        <v>6</v>
      </c>
      <c r="D2655" s="8">
        <v>427424.07</v>
      </c>
      <c r="E2655">
        <f>VLOOKUP(B2655,'B. Store opening dates'!$A$6:$C$2448,2,FALSE)</f>
        <v>2002</v>
      </c>
    </row>
    <row r="2656" spans="1:5" ht="18.75" x14ac:dyDescent="0.3">
      <c r="A2656" s="7">
        <v>2014</v>
      </c>
      <c r="B2656" s="7" t="s">
        <v>339</v>
      </c>
      <c r="C2656" s="7" t="s">
        <v>6</v>
      </c>
      <c r="D2656" s="8">
        <v>312446.21999999997</v>
      </c>
      <c r="E2656">
        <f>VLOOKUP(B2656,'B. Store opening dates'!$A$6:$C$2448,2,FALSE)</f>
        <v>2002</v>
      </c>
    </row>
    <row r="2657" spans="1:5" ht="18.75" x14ac:dyDescent="0.3">
      <c r="A2657" s="7">
        <v>2015</v>
      </c>
      <c r="B2657" s="7" t="s">
        <v>339</v>
      </c>
      <c r="C2657" s="7" t="s">
        <v>7</v>
      </c>
      <c r="D2657" s="8">
        <v>210949.26</v>
      </c>
      <c r="E2657">
        <f>VLOOKUP(B2657,'B. Store opening dates'!$A$6:$C$2448,2,FALSE)</f>
        <v>2002</v>
      </c>
    </row>
    <row r="2658" spans="1:5" ht="18.75" x14ac:dyDescent="0.3">
      <c r="A2658" s="7">
        <v>2014</v>
      </c>
      <c r="B2658" s="7" t="s">
        <v>339</v>
      </c>
      <c r="C2658" s="7" t="s">
        <v>7</v>
      </c>
      <c r="D2658" s="8">
        <v>223165.34</v>
      </c>
      <c r="E2658">
        <f>VLOOKUP(B2658,'B. Store opening dates'!$A$6:$C$2448,2,FALSE)</f>
        <v>2002</v>
      </c>
    </row>
    <row r="2659" spans="1:5" ht="18.75" x14ac:dyDescent="0.3">
      <c r="A2659" s="7">
        <v>2015</v>
      </c>
      <c r="B2659" s="7" t="s">
        <v>339</v>
      </c>
      <c r="C2659" s="7" t="s">
        <v>8</v>
      </c>
      <c r="D2659" s="8">
        <v>577154.64</v>
      </c>
      <c r="E2659">
        <f>VLOOKUP(B2659,'B. Store opening dates'!$A$6:$C$2448,2,FALSE)</f>
        <v>2002</v>
      </c>
    </row>
    <row r="2660" spans="1:5" ht="18.75" x14ac:dyDescent="0.3">
      <c r="A2660" s="7">
        <v>2014</v>
      </c>
      <c r="B2660" s="7" t="s">
        <v>339</v>
      </c>
      <c r="C2660" s="7" t="s">
        <v>8</v>
      </c>
      <c r="D2660" s="8">
        <v>598325.72</v>
      </c>
      <c r="E2660">
        <f>VLOOKUP(B2660,'B. Store opening dates'!$A$6:$C$2448,2,FALSE)</f>
        <v>2002</v>
      </c>
    </row>
    <row r="2661" spans="1:5" ht="18.75" x14ac:dyDescent="0.3">
      <c r="A2661" s="7">
        <v>2015</v>
      </c>
      <c r="B2661" s="7" t="s">
        <v>340</v>
      </c>
      <c r="C2661" s="7" t="s">
        <v>5</v>
      </c>
      <c r="D2661" s="8">
        <v>632605.80000000005</v>
      </c>
      <c r="E2661">
        <f>VLOOKUP(B2661,'B. Store opening dates'!$A$6:$C$2448,2,FALSE)</f>
        <v>2002</v>
      </c>
    </row>
    <row r="2662" spans="1:5" ht="18.75" x14ac:dyDescent="0.3">
      <c r="A2662" s="7">
        <v>2014</v>
      </c>
      <c r="B2662" s="7" t="s">
        <v>340</v>
      </c>
      <c r="C2662" s="7" t="s">
        <v>5</v>
      </c>
      <c r="D2662" s="8">
        <v>693761.08</v>
      </c>
      <c r="E2662">
        <f>VLOOKUP(B2662,'B. Store opening dates'!$A$6:$C$2448,2,FALSE)</f>
        <v>2002</v>
      </c>
    </row>
    <row r="2663" spans="1:5" ht="18.75" x14ac:dyDescent="0.3">
      <c r="A2663" s="7">
        <v>2015</v>
      </c>
      <c r="B2663" s="7" t="s">
        <v>340</v>
      </c>
      <c r="C2663" s="7" t="s">
        <v>6</v>
      </c>
      <c r="D2663" s="8">
        <v>218320.7</v>
      </c>
      <c r="E2663">
        <f>VLOOKUP(B2663,'B. Store opening dates'!$A$6:$C$2448,2,FALSE)</f>
        <v>2002</v>
      </c>
    </row>
    <row r="2664" spans="1:5" ht="18.75" x14ac:dyDescent="0.3">
      <c r="A2664" s="7">
        <v>2014</v>
      </c>
      <c r="B2664" s="7" t="s">
        <v>340</v>
      </c>
      <c r="C2664" s="7" t="s">
        <v>6</v>
      </c>
      <c r="D2664" s="8">
        <v>153164.84</v>
      </c>
      <c r="E2664">
        <f>VLOOKUP(B2664,'B. Store opening dates'!$A$6:$C$2448,2,FALSE)</f>
        <v>2002</v>
      </c>
    </row>
    <row r="2665" spans="1:5" ht="18.75" x14ac:dyDescent="0.3">
      <c r="A2665" s="7">
        <v>2015</v>
      </c>
      <c r="B2665" s="7" t="s">
        <v>340</v>
      </c>
      <c r="C2665" s="7" t="s">
        <v>7</v>
      </c>
      <c r="D2665" s="8">
        <v>127243.92</v>
      </c>
      <c r="E2665">
        <f>VLOOKUP(B2665,'B. Store opening dates'!$A$6:$C$2448,2,FALSE)</f>
        <v>2002</v>
      </c>
    </row>
    <row r="2666" spans="1:5" ht="18.75" x14ac:dyDescent="0.3">
      <c r="A2666" s="7">
        <v>2014</v>
      </c>
      <c r="B2666" s="7" t="s">
        <v>340</v>
      </c>
      <c r="C2666" s="7" t="s">
        <v>7</v>
      </c>
      <c r="D2666" s="8">
        <v>135446</v>
      </c>
      <c r="E2666">
        <f>VLOOKUP(B2666,'B. Store opening dates'!$A$6:$C$2448,2,FALSE)</f>
        <v>2002</v>
      </c>
    </row>
    <row r="2667" spans="1:5" ht="18.75" x14ac:dyDescent="0.3">
      <c r="A2667" s="7">
        <v>2015</v>
      </c>
      <c r="B2667" s="7" t="s">
        <v>340</v>
      </c>
      <c r="C2667" s="7" t="s">
        <v>8</v>
      </c>
      <c r="D2667" s="8">
        <v>564403.37</v>
      </c>
      <c r="E2667">
        <f>VLOOKUP(B2667,'B. Store opening dates'!$A$6:$C$2448,2,FALSE)</f>
        <v>2002</v>
      </c>
    </row>
    <row r="2668" spans="1:5" ht="18.75" x14ac:dyDescent="0.3">
      <c r="A2668" s="7">
        <v>2014</v>
      </c>
      <c r="B2668" s="7" t="s">
        <v>340</v>
      </c>
      <c r="C2668" s="7" t="s">
        <v>8</v>
      </c>
      <c r="D2668" s="8">
        <v>580445.81999999995</v>
      </c>
      <c r="E2668">
        <f>VLOOKUP(B2668,'B. Store opening dates'!$A$6:$C$2448,2,FALSE)</f>
        <v>2002</v>
      </c>
    </row>
    <row r="2669" spans="1:5" ht="18.75" x14ac:dyDescent="0.3">
      <c r="A2669" s="7">
        <v>2015</v>
      </c>
      <c r="B2669" s="7" t="s">
        <v>341</v>
      </c>
      <c r="C2669" s="7" t="s">
        <v>5</v>
      </c>
      <c r="D2669" s="8">
        <v>843394.57</v>
      </c>
      <c r="E2669">
        <f>VLOOKUP(B2669,'B. Store opening dates'!$A$6:$C$2448,2,FALSE)</f>
        <v>2002</v>
      </c>
    </row>
    <row r="2670" spans="1:5" ht="18.75" x14ac:dyDescent="0.3">
      <c r="A2670" s="7">
        <v>2014</v>
      </c>
      <c r="B2670" s="7" t="s">
        <v>341</v>
      </c>
      <c r="C2670" s="7" t="s">
        <v>5</v>
      </c>
      <c r="D2670" s="8">
        <v>924070.18</v>
      </c>
      <c r="E2670">
        <f>VLOOKUP(B2670,'B. Store opening dates'!$A$6:$C$2448,2,FALSE)</f>
        <v>2002</v>
      </c>
    </row>
    <row r="2671" spans="1:5" ht="18.75" x14ac:dyDescent="0.3">
      <c r="A2671" s="7">
        <v>2015</v>
      </c>
      <c r="B2671" s="7" t="s">
        <v>341</v>
      </c>
      <c r="C2671" s="7" t="s">
        <v>6</v>
      </c>
      <c r="D2671" s="8">
        <v>505418.63</v>
      </c>
      <c r="E2671">
        <f>VLOOKUP(B2671,'B. Store opening dates'!$A$6:$C$2448,2,FALSE)</f>
        <v>2002</v>
      </c>
    </row>
    <row r="2672" spans="1:5" ht="18.75" x14ac:dyDescent="0.3">
      <c r="A2672" s="7">
        <v>2014</v>
      </c>
      <c r="B2672" s="7" t="s">
        <v>341</v>
      </c>
      <c r="C2672" s="7" t="s">
        <v>6</v>
      </c>
      <c r="D2672" s="8">
        <v>365173.3</v>
      </c>
      <c r="E2672">
        <f>VLOOKUP(B2672,'B. Store opening dates'!$A$6:$C$2448,2,FALSE)</f>
        <v>2002</v>
      </c>
    </row>
    <row r="2673" spans="1:5" ht="18.75" x14ac:dyDescent="0.3">
      <c r="A2673" s="7">
        <v>2015</v>
      </c>
      <c r="B2673" s="7" t="s">
        <v>341</v>
      </c>
      <c r="C2673" s="7" t="s">
        <v>7</v>
      </c>
      <c r="D2673" s="8">
        <v>167187.29999999999</v>
      </c>
      <c r="E2673">
        <f>VLOOKUP(B2673,'B. Store opening dates'!$A$6:$C$2448,2,FALSE)</f>
        <v>2002</v>
      </c>
    </row>
    <row r="2674" spans="1:5" ht="18.75" x14ac:dyDescent="0.3">
      <c r="A2674" s="7">
        <v>2014</v>
      </c>
      <c r="B2674" s="7" t="s">
        <v>341</v>
      </c>
      <c r="C2674" s="7" t="s">
        <v>7</v>
      </c>
      <c r="D2674" s="8">
        <v>177232.68</v>
      </c>
      <c r="E2674">
        <f>VLOOKUP(B2674,'B. Store opening dates'!$A$6:$C$2448,2,FALSE)</f>
        <v>2002</v>
      </c>
    </row>
    <row r="2675" spans="1:5" ht="18.75" x14ac:dyDescent="0.3">
      <c r="A2675" s="7">
        <v>2015</v>
      </c>
      <c r="B2675" s="7" t="s">
        <v>341</v>
      </c>
      <c r="C2675" s="7" t="s">
        <v>8</v>
      </c>
      <c r="D2675" s="8">
        <v>788693.49</v>
      </c>
      <c r="E2675">
        <f>VLOOKUP(B2675,'B. Store opening dates'!$A$6:$C$2448,2,FALSE)</f>
        <v>2002</v>
      </c>
    </row>
    <row r="2676" spans="1:5" ht="18.75" x14ac:dyDescent="0.3">
      <c r="A2676" s="7">
        <v>2014</v>
      </c>
      <c r="B2676" s="7" t="s">
        <v>341</v>
      </c>
      <c r="C2676" s="7" t="s">
        <v>8</v>
      </c>
      <c r="D2676" s="8">
        <v>815171.13</v>
      </c>
      <c r="E2676">
        <f>VLOOKUP(B2676,'B. Store opening dates'!$A$6:$C$2448,2,FALSE)</f>
        <v>2002</v>
      </c>
    </row>
    <row r="2677" spans="1:5" ht="18.75" x14ac:dyDescent="0.3">
      <c r="A2677" s="7">
        <v>2015</v>
      </c>
      <c r="B2677" s="7" t="s">
        <v>342</v>
      </c>
      <c r="C2677" s="7" t="s">
        <v>5</v>
      </c>
      <c r="D2677" s="8">
        <v>594239.12</v>
      </c>
      <c r="E2677">
        <f>VLOOKUP(B2677,'B. Store opening dates'!$A$6:$C$2448,2,FALSE)</f>
        <v>2002</v>
      </c>
    </row>
    <row r="2678" spans="1:5" ht="18.75" x14ac:dyDescent="0.3">
      <c r="A2678" s="7">
        <v>2014</v>
      </c>
      <c r="B2678" s="7" t="s">
        <v>342</v>
      </c>
      <c r="C2678" s="7" t="s">
        <v>5</v>
      </c>
      <c r="D2678" s="8">
        <v>653219.25</v>
      </c>
      <c r="E2678">
        <f>VLOOKUP(B2678,'B. Store opening dates'!$A$6:$C$2448,2,FALSE)</f>
        <v>2002</v>
      </c>
    </row>
    <row r="2679" spans="1:5" ht="18.75" x14ac:dyDescent="0.3">
      <c r="A2679" s="7">
        <v>2015</v>
      </c>
      <c r="B2679" s="7" t="s">
        <v>342</v>
      </c>
      <c r="C2679" s="7" t="s">
        <v>6</v>
      </c>
      <c r="D2679" s="8">
        <v>491064.82</v>
      </c>
      <c r="E2679">
        <f>VLOOKUP(B2679,'B. Store opening dates'!$A$6:$C$2448,2,FALSE)</f>
        <v>2002</v>
      </c>
    </row>
    <row r="2680" spans="1:5" ht="18.75" x14ac:dyDescent="0.3">
      <c r="A2680" s="7">
        <v>2014</v>
      </c>
      <c r="B2680" s="7" t="s">
        <v>342</v>
      </c>
      <c r="C2680" s="7" t="s">
        <v>6</v>
      </c>
      <c r="D2680" s="8">
        <v>351512.72</v>
      </c>
      <c r="E2680">
        <f>VLOOKUP(B2680,'B. Store opening dates'!$A$6:$C$2448,2,FALSE)</f>
        <v>2002</v>
      </c>
    </row>
    <row r="2681" spans="1:5" ht="18.75" x14ac:dyDescent="0.3">
      <c r="A2681" s="7">
        <v>2015</v>
      </c>
      <c r="B2681" s="7" t="s">
        <v>342</v>
      </c>
      <c r="C2681" s="7" t="s">
        <v>7</v>
      </c>
      <c r="D2681" s="8">
        <v>220218.4</v>
      </c>
      <c r="E2681">
        <f>VLOOKUP(B2681,'B. Store opening dates'!$A$6:$C$2448,2,FALSE)</f>
        <v>2002</v>
      </c>
    </row>
    <row r="2682" spans="1:5" ht="18.75" x14ac:dyDescent="0.3">
      <c r="A2682" s="7">
        <v>2014</v>
      </c>
      <c r="B2682" s="7" t="s">
        <v>342</v>
      </c>
      <c r="C2682" s="7" t="s">
        <v>7</v>
      </c>
      <c r="D2682" s="8">
        <v>232892.26</v>
      </c>
      <c r="E2682">
        <f>VLOOKUP(B2682,'B. Store opening dates'!$A$6:$C$2448,2,FALSE)</f>
        <v>2002</v>
      </c>
    </row>
    <row r="2683" spans="1:5" ht="18.75" x14ac:dyDescent="0.3">
      <c r="A2683" s="7">
        <v>2015</v>
      </c>
      <c r="B2683" s="7" t="s">
        <v>342</v>
      </c>
      <c r="C2683" s="7" t="s">
        <v>8</v>
      </c>
      <c r="D2683" s="8">
        <v>507465.78</v>
      </c>
      <c r="E2683">
        <f>VLOOKUP(B2683,'B. Store opening dates'!$A$6:$C$2448,2,FALSE)</f>
        <v>2002</v>
      </c>
    </row>
    <row r="2684" spans="1:5" ht="18.75" x14ac:dyDescent="0.3">
      <c r="A2684" s="7">
        <v>2014</v>
      </c>
      <c r="B2684" s="7" t="s">
        <v>342</v>
      </c>
      <c r="C2684" s="7" t="s">
        <v>8</v>
      </c>
      <c r="D2684" s="8">
        <v>529527.47</v>
      </c>
      <c r="E2684">
        <f>VLOOKUP(B2684,'B. Store opening dates'!$A$6:$C$2448,2,FALSE)</f>
        <v>2002</v>
      </c>
    </row>
    <row r="2685" spans="1:5" ht="18.75" x14ac:dyDescent="0.3">
      <c r="A2685" s="7">
        <v>2015</v>
      </c>
      <c r="B2685" s="7" t="s">
        <v>343</v>
      </c>
      <c r="C2685" s="7" t="s">
        <v>5</v>
      </c>
      <c r="D2685" s="8">
        <v>671797.43</v>
      </c>
      <c r="E2685">
        <f>VLOOKUP(B2685,'B. Store opening dates'!$A$6:$C$2448,2,FALSE)</f>
        <v>2002</v>
      </c>
    </row>
    <row r="2686" spans="1:5" ht="18.75" x14ac:dyDescent="0.3">
      <c r="A2686" s="7">
        <v>2014</v>
      </c>
      <c r="B2686" s="7" t="s">
        <v>343</v>
      </c>
      <c r="C2686" s="7" t="s">
        <v>5</v>
      </c>
      <c r="D2686" s="8">
        <v>733526.97</v>
      </c>
      <c r="E2686">
        <f>VLOOKUP(B2686,'B. Store opening dates'!$A$6:$C$2448,2,FALSE)</f>
        <v>2002</v>
      </c>
    </row>
    <row r="2687" spans="1:5" ht="18.75" x14ac:dyDescent="0.3">
      <c r="A2687" s="7">
        <v>2015</v>
      </c>
      <c r="B2687" s="7" t="s">
        <v>343</v>
      </c>
      <c r="C2687" s="7" t="s">
        <v>6</v>
      </c>
      <c r="D2687" s="8">
        <v>332631.06</v>
      </c>
      <c r="E2687">
        <f>VLOOKUP(B2687,'B. Store opening dates'!$A$6:$C$2448,2,FALSE)</f>
        <v>2002</v>
      </c>
    </row>
    <row r="2688" spans="1:5" ht="18.75" x14ac:dyDescent="0.3">
      <c r="A2688" s="7">
        <v>2014</v>
      </c>
      <c r="B2688" s="7" t="s">
        <v>343</v>
      </c>
      <c r="C2688" s="7" t="s">
        <v>6</v>
      </c>
      <c r="D2688" s="8">
        <v>233364.95</v>
      </c>
      <c r="E2688">
        <f>VLOOKUP(B2688,'B. Store opening dates'!$A$6:$C$2448,2,FALSE)</f>
        <v>2002</v>
      </c>
    </row>
    <row r="2689" spans="1:5" ht="18.75" x14ac:dyDescent="0.3">
      <c r="A2689" s="7">
        <v>2015</v>
      </c>
      <c r="B2689" s="7" t="s">
        <v>343</v>
      </c>
      <c r="C2689" s="7" t="s">
        <v>7</v>
      </c>
      <c r="D2689" s="8">
        <v>159021.92000000001</v>
      </c>
      <c r="E2689">
        <f>VLOOKUP(B2689,'B. Store opening dates'!$A$6:$C$2448,2,FALSE)</f>
        <v>2002</v>
      </c>
    </row>
    <row r="2690" spans="1:5" ht="18.75" x14ac:dyDescent="0.3">
      <c r="A2690" s="7">
        <v>2014</v>
      </c>
      <c r="B2690" s="7" t="s">
        <v>343</v>
      </c>
      <c r="C2690" s="7" t="s">
        <v>7</v>
      </c>
      <c r="D2690" s="8">
        <v>169550.12</v>
      </c>
      <c r="E2690">
        <f>VLOOKUP(B2690,'B. Store opening dates'!$A$6:$C$2448,2,FALSE)</f>
        <v>2002</v>
      </c>
    </row>
    <row r="2691" spans="1:5" ht="18.75" x14ac:dyDescent="0.3">
      <c r="A2691" s="7">
        <v>2015</v>
      </c>
      <c r="B2691" s="7" t="s">
        <v>343</v>
      </c>
      <c r="C2691" s="7" t="s">
        <v>8</v>
      </c>
      <c r="D2691" s="8">
        <v>740079.5</v>
      </c>
      <c r="E2691">
        <f>VLOOKUP(B2691,'B. Store opening dates'!$A$6:$C$2448,2,FALSE)</f>
        <v>2002</v>
      </c>
    </row>
    <row r="2692" spans="1:5" ht="18.75" x14ac:dyDescent="0.3">
      <c r="A2692" s="7">
        <v>2014</v>
      </c>
      <c r="B2692" s="7" t="s">
        <v>343</v>
      </c>
      <c r="C2692" s="7" t="s">
        <v>8</v>
      </c>
      <c r="D2692" s="8">
        <v>775514.03</v>
      </c>
      <c r="E2692">
        <f>VLOOKUP(B2692,'B. Store opening dates'!$A$6:$C$2448,2,FALSE)</f>
        <v>2002</v>
      </c>
    </row>
    <row r="2693" spans="1:5" ht="18.75" x14ac:dyDescent="0.3">
      <c r="A2693" s="7">
        <v>2015</v>
      </c>
      <c r="B2693" s="7" t="s">
        <v>344</v>
      </c>
      <c r="C2693" s="7" t="s">
        <v>5</v>
      </c>
      <c r="D2693" s="8">
        <v>662325.96</v>
      </c>
      <c r="E2693">
        <f>VLOOKUP(B2693,'B. Store opening dates'!$A$6:$C$2448,2,FALSE)</f>
        <v>2002</v>
      </c>
    </row>
    <row r="2694" spans="1:5" ht="18.75" x14ac:dyDescent="0.3">
      <c r="A2694" s="7">
        <v>2014</v>
      </c>
      <c r="B2694" s="7" t="s">
        <v>344</v>
      </c>
      <c r="C2694" s="7" t="s">
        <v>5</v>
      </c>
      <c r="D2694" s="8">
        <v>729055.02</v>
      </c>
      <c r="E2694">
        <f>VLOOKUP(B2694,'B. Store opening dates'!$A$6:$C$2448,2,FALSE)</f>
        <v>2002</v>
      </c>
    </row>
    <row r="2695" spans="1:5" ht="18.75" x14ac:dyDescent="0.3">
      <c r="A2695" s="7">
        <v>2015</v>
      </c>
      <c r="B2695" s="7" t="s">
        <v>344</v>
      </c>
      <c r="C2695" s="7" t="s">
        <v>6</v>
      </c>
      <c r="D2695" s="8">
        <v>506953.49</v>
      </c>
      <c r="E2695">
        <f>VLOOKUP(B2695,'B. Store opening dates'!$A$6:$C$2448,2,FALSE)</f>
        <v>2002</v>
      </c>
    </row>
    <row r="2696" spans="1:5" ht="18.75" x14ac:dyDescent="0.3">
      <c r="A2696" s="7">
        <v>2014</v>
      </c>
      <c r="B2696" s="7" t="s">
        <v>344</v>
      </c>
      <c r="C2696" s="7" t="s">
        <v>6</v>
      </c>
      <c r="D2696" s="8">
        <v>371566.8</v>
      </c>
      <c r="E2696">
        <f>VLOOKUP(B2696,'B. Store opening dates'!$A$6:$C$2448,2,FALSE)</f>
        <v>2002</v>
      </c>
    </row>
    <row r="2697" spans="1:5" ht="18.75" x14ac:dyDescent="0.3">
      <c r="A2697" s="7">
        <v>2015</v>
      </c>
      <c r="B2697" s="7" t="s">
        <v>344</v>
      </c>
      <c r="C2697" s="7" t="s">
        <v>7</v>
      </c>
      <c r="D2697" s="8">
        <v>114189.99</v>
      </c>
      <c r="E2697">
        <f>VLOOKUP(B2697,'B. Store opening dates'!$A$6:$C$2448,2,FALSE)</f>
        <v>2002</v>
      </c>
    </row>
    <row r="2698" spans="1:5" ht="18.75" x14ac:dyDescent="0.3">
      <c r="A2698" s="7">
        <v>2014</v>
      </c>
      <c r="B2698" s="7" t="s">
        <v>344</v>
      </c>
      <c r="C2698" s="7" t="s">
        <v>7</v>
      </c>
      <c r="D2698" s="8">
        <v>121746.57</v>
      </c>
      <c r="E2698">
        <f>VLOOKUP(B2698,'B. Store opening dates'!$A$6:$C$2448,2,FALSE)</f>
        <v>2002</v>
      </c>
    </row>
    <row r="2699" spans="1:5" ht="18.75" x14ac:dyDescent="0.3">
      <c r="A2699" s="7">
        <v>2015</v>
      </c>
      <c r="B2699" s="7" t="s">
        <v>344</v>
      </c>
      <c r="C2699" s="7" t="s">
        <v>8</v>
      </c>
      <c r="D2699" s="8">
        <v>409471.21</v>
      </c>
      <c r="E2699">
        <f>VLOOKUP(B2699,'B. Store opening dates'!$A$6:$C$2448,2,FALSE)</f>
        <v>2002</v>
      </c>
    </row>
    <row r="2700" spans="1:5" ht="18.75" x14ac:dyDescent="0.3">
      <c r="A2700" s="7">
        <v>2014</v>
      </c>
      <c r="B2700" s="7" t="s">
        <v>344</v>
      </c>
      <c r="C2700" s="7" t="s">
        <v>8</v>
      </c>
      <c r="D2700" s="8">
        <v>425810.84</v>
      </c>
      <c r="E2700">
        <f>VLOOKUP(B2700,'B. Store opening dates'!$A$6:$C$2448,2,FALSE)</f>
        <v>2002</v>
      </c>
    </row>
    <row r="2701" spans="1:5" ht="18.75" x14ac:dyDescent="0.3">
      <c r="A2701" s="7">
        <v>2015</v>
      </c>
      <c r="B2701" s="7" t="s">
        <v>345</v>
      </c>
      <c r="C2701" s="7" t="s">
        <v>5</v>
      </c>
      <c r="D2701" s="8">
        <v>707509.61</v>
      </c>
      <c r="E2701">
        <f>VLOOKUP(B2701,'B. Store opening dates'!$A$6:$C$2448,2,FALSE)</f>
        <v>2002</v>
      </c>
    </row>
    <row r="2702" spans="1:5" ht="18.75" x14ac:dyDescent="0.3">
      <c r="A2702" s="7">
        <v>2014</v>
      </c>
      <c r="B2702" s="7" t="s">
        <v>345</v>
      </c>
      <c r="C2702" s="7" t="s">
        <v>5</v>
      </c>
      <c r="D2702" s="8">
        <v>780302.54</v>
      </c>
      <c r="E2702">
        <f>VLOOKUP(B2702,'B. Store opening dates'!$A$6:$C$2448,2,FALSE)</f>
        <v>2002</v>
      </c>
    </row>
    <row r="2703" spans="1:5" ht="18.75" x14ac:dyDescent="0.3">
      <c r="A2703" s="7">
        <v>2015</v>
      </c>
      <c r="B2703" s="7" t="s">
        <v>345</v>
      </c>
      <c r="C2703" s="7" t="s">
        <v>6</v>
      </c>
      <c r="D2703" s="8">
        <v>277072.09999999998</v>
      </c>
      <c r="E2703">
        <f>VLOOKUP(B2703,'B. Store opening dates'!$A$6:$C$2448,2,FALSE)</f>
        <v>2002</v>
      </c>
    </row>
    <row r="2704" spans="1:5" ht="18.75" x14ac:dyDescent="0.3">
      <c r="A2704" s="7">
        <v>2014</v>
      </c>
      <c r="B2704" s="7" t="s">
        <v>345</v>
      </c>
      <c r="C2704" s="7" t="s">
        <v>6</v>
      </c>
      <c r="D2704" s="8">
        <v>202847.91</v>
      </c>
      <c r="E2704">
        <f>VLOOKUP(B2704,'B. Store opening dates'!$A$6:$C$2448,2,FALSE)</f>
        <v>2002</v>
      </c>
    </row>
    <row r="2705" spans="1:5" ht="18.75" x14ac:dyDescent="0.3">
      <c r="A2705" s="7">
        <v>2015</v>
      </c>
      <c r="B2705" s="7" t="s">
        <v>345</v>
      </c>
      <c r="C2705" s="7" t="s">
        <v>7</v>
      </c>
      <c r="D2705" s="8">
        <v>236890.81</v>
      </c>
      <c r="E2705">
        <f>VLOOKUP(B2705,'B. Store opening dates'!$A$6:$C$2448,2,FALSE)</f>
        <v>2002</v>
      </c>
    </row>
    <row r="2706" spans="1:5" ht="18.75" x14ac:dyDescent="0.3">
      <c r="A2706" s="7">
        <v>2014</v>
      </c>
      <c r="B2706" s="7" t="s">
        <v>345</v>
      </c>
      <c r="C2706" s="7" t="s">
        <v>7</v>
      </c>
      <c r="D2706" s="8">
        <v>252523.2</v>
      </c>
      <c r="E2706">
        <f>VLOOKUP(B2706,'B. Store opening dates'!$A$6:$C$2448,2,FALSE)</f>
        <v>2002</v>
      </c>
    </row>
    <row r="2707" spans="1:5" ht="18.75" x14ac:dyDescent="0.3">
      <c r="A2707" s="7">
        <v>2015</v>
      </c>
      <c r="B2707" s="7" t="s">
        <v>345</v>
      </c>
      <c r="C2707" s="7" t="s">
        <v>8</v>
      </c>
      <c r="D2707" s="8">
        <v>482283.35</v>
      </c>
      <c r="E2707">
        <f>VLOOKUP(B2707,'B. Store opening dates'!$A$6:$C$2448,2,FALSE)</f>
        <v>2002</v>
      </c>
    </row>
    <row r="2708" spans="1:5" ht="18.75" x14ac:dyDescent="0.3">
      <c r="A2708" s="7">
        <v>2014</v>
      </c>
      <c r="B2708" s="7" t="s">
        <v>345</v>
      </c>
      <c r="C2708" s="7" t="s">
        <v>8</v>
      </c>
      <c r="D2708" s="8">
        <v>497883.51</v>
      </c>
      <c r="E2708">
        <f>VLOOKUP(B2708,'B. Store opening dates'!$A$6:$C$2448,2,FALSE)</f>
        <v>2002</v>
      </c>
    </row>
    <row r="2709" spans="1:5" ht="18.75" x14ac:dyDescent="0.3">
      <c r="A2709" s="7">
        <v>2015</v>
      </c>
      <c r="B2709" s="7" t="s">
        <v>346</v>
      </c>
      <c r="C2709" s="7" t="s">
        <v>5</v>
      </c>
      <c r="D2709" s="8">
        <v>674974.18</v>
      </c>
      <c r="E2709">
        <f>VLOOKUP(B2709,'B. Store opening dates'!$A$6:$C$2448,2,FALSE)</f>
        <v>2002</v>
      </c>
    </row>
    <row r="2710" spans="1:5" ht="18.75" x14ac:dyDescent="0.3">
      <c r="A2710" s="7">
        <v>2014</v>
      </c>
      <c r="B2710" s="7" t="s">
        <v>346</v>
      </c>
      <c r="C2710" s="7" t="s">
        <v>5</v>
      </c>
      <c r="D2710" s="8">
        <v>742556.5</v>
      </c>
      <c r="E2710">
        <f>VLOOKUP(B2710,'B. Store opening dates'!$A$6:$C$2448,2,FALSE)</f>
        <v>2002</v>
      </c>
    </row>
    <row r="2711" spans="1:5" ht="18.75" x14ac:dyDescent="0.3">
      <c r="A2711" s="7">
        <v>2015</v>
      </c>
      <c r="B2711" s="7" t="s">
        <v>346</v>
      </c>
      <c r="C2711" s="7" t="s">
        <v>6</v>
      </c>
      <c r="D2711" s="8">
        <v>478688.21</v>
      </c>
      <c r="E2711">
        <f>VLOOKUP(B2711,'B. Store opening dates'!$A$6:$C$2448,2,FALSE)</f>
        <v>2002</v>
      </c>
    </row>
    <row r="2712" spans="1:5" ht="18.75" x14ac:dyDescent="0.3">
      <c r="A2712" s="7">
        <v>2014</v>
      </c>
      <c r="B2712" s="7" t="s">
        <v>346</v>
      </c>
      <c r="C2712" s="7" t="s">
        <v>6</v>
      </c>
      <c r="D2712" s="8">
        <v>347841.44</v>
      </c>
      <c r="E2712">
        <f>VLOOKUP(B2712,'B. Store opening dates'!$A$6:$C$2448,2,FALSE)</f>
        <v>2002</v>
      </c>
    </row>
    <row r="2713" spans="1:5" ht="18.75" x14ac:dyDescent="0.3">
      <c r="A2713" s="7">
        <v>2015</v>
      </c>
      <c r="B2713" s="7" t="s">
        <v>346</v>
      </c>
      <c r="C2713" s="7" t="s">
        <v>7</v>
      </c>
      <c r="D2713" s="8">
        <v>94342.46</v>
      </c>
      <c r="E2713">
        <f>VLOOKUP(B2713,'B. Store opening dates'!$A$6:$C$2448,2,FALSE)</f>
        <v>2002</v>
      </c>
    </row>
    <row r="2714" spans="1:5" ht="18.75" x14ac:dyDescent="0.3">
      <c r="A2714" s="7">
        <v>2014</v>
      </c>
      <c r="B2714" s="7" t="s">
        <v>346</v>
      </c>
      <c r="C2714" s="7" t="s">
        <v>7</v>
      </c>
      <c r="D2714" s="8">
        <v>100385.84</v>
      </c>
      <c r="E2714">
        <f>VLOOKUP(B2714,'B. Store opening dates'!$A$6:$C$2448,2,FALSE)</f>
        <v>2002</v>
      </c>
    </row>
    <row r="2715" spans="1:5" ht="18.75" x14ac:dyDescent="0.3">
      <c r="A2715" s="7">
        <v>2015</v>
      </c>
      <c r="B2715" s="7" t="s">
        <v>346</v>
      </c>
      <c r="C2715" s="7" t="s">
        <v>8</v>
      </c>
      <c r="D2715" s="8">
        <v>657342.93999999994</v>
      </c>
      <c r="E2715">
        <f>VLOOKUP(B2715,'B. Store opening dates'!$A$6:$C$2448,2,FALSE)</f>
        <v>2002</v>
      </c>
    </row>
    <row r="2716" spans="1:5" ht="18.75" x14ac:dyDescent="0.3">
      <c r="A2716" s="7">
        <v>2014</v>
      </c>
      <c r="B2716" s="7" t="s">
        <v>346</v>
      </c>
      <c r="C2716" s="7" t="s">
        <v>8</v>
      </c>
      <c r="D2716" s="8">
        <v>681083.15</v>
      </c>
      <c r="E2716">
        <f>VLOOKUP(B2716,'B. Store opening dates'!$A$6:$C$2448,2,FALSE)</f>
        <v>2002</v>
      </c>
    </row>
    <row r="2717" spans="1:5" ht="18.75" x14ac:dyDescent="0.3">
      <c r="A2717" s="7">
        <v>2015</v>
      </c>
      <c r="B2717" s="7" t="s">
        <v>347</v>
      </c>
      <c r="C2717" s="7" t="s">
        <v>5</v>
      </c>
      <c r="D2717" s="8">
        <v>797341.74</v>
      </c>
      <c r="E2717">
        <f>VLOOKUP(B2717,'B. Store opening dates'!$A$6:$C$2448,2,FALSE)</f>
        <v>2002</v>
      </c>
    </row>
    <row r="2718" spans="1:5" ht="18.75" x14ac:dyDescent="0.3">
      <c r="A2718" s="7">
        <v>2014</v>
      </c>
      <c r="B2718" s="7" t="s">
        <v>347</v>
      </c>
      <c r="C2718" s="7" t="s">
        <v>5</v>
      </c>
      <c r="D2718" s="8">
        <v>880123.01</v>
      </c>
      <c r="E2718">
        <f>VLOOKUP(B2718,'B. Store opening dates'!$A$6:$C$2448,2,FALSE)</f>
        <v>2002</v>
      </c>
    </row>
    <row r="2719" spans="1:5" ht="18.75" x14ac:dyDescent="0.3">
      <c r="A2719" s="7">
        <v>2015</v>
      </c>
      <c r="B2719" s="7" t="s">
        <v>347</v>
      </c>
      <c r="C2719" s="7" t="s">
        <v>6</v>
      </c>
      <c r="D2719" s="8">
        <v>247598.85</v>
      </c>
      <c r="E2719">
        <f>VLOOKUP(B2719,'B. Store opening dates'!$A$6:$C$2448,2,FALSE)</f>
        <v>2002</v>
      </c>
    </row>
    <row r="2720" spans="1:5" ht="18.75" x14ac:dyDescent="0.3">
      <c r="A2720" s="7">
        <v>2014</v>
      </c>
      <c r="B2720" s="7" t="s">
        <v>347</v>
      </c>
      <c r="C2720" s="7" t="s">
        <v>6</v>
      </c>
      <c r="D2720" s="8">
        <v>172344.23</v>
      </c>
      <c r="E2720">
        <f>VLOOKUP(B2720,'B. Store opening dates'!$A$6:$C$2448,2,FALSE)</f>
        <v>2002</v>
      </c>
    </row>
    <row r="2721" spans="1:5" ht="18.75" x14ac:dyDescent="0.3">
      <c r="A2721" s="7">
        <v>2015</v>
      </c>
      <c r="B2721" s="7" t="s">
        <v>347</v>
      </c>
      <c r="C2721" s="7" t="s">
        <v>7</v>
      </c>
      <c r="D2721" s="8">
        <v>150787.98000000001</v>
      </c>
      <c r="E2721">
        <f>VLOOKUP(B2721,'B. Store opening dates'!$A$6:$C$2448,2,FALSE)</f>
        <v>2002</v>
      </c>
    </row>
    <row r="2722" spans="1:5" ht="18.75" x14ac:dyDescent="0.3">
      <c r="A2722" s="7">
        <v>2014</v>
      </c>
      <c r="B2722" s="7" t="s">
        <v>347</v>
      </c>
      <c r="C2722" s="7" t="s">
        <v>7</v>
      </c>
      <c r="D2722" s="8">
        <v>159193.35999999999</v>
      </c>
      <c r="E2722">
        <f>VLOOKUP(B2722,'B. Store opening dates'!$A$6:$C$2448,2,FALSE)</f>
        <v>2002</v>
      </c>
    </row>
    <row r="2723" spans="1:5" ht="18.75" x14ac:dyDescent="0.3">
      <c r="A2723" s="7">
        <v>2015</v>
      </c>
      <c r="B2723" s="7" t="s">
        <v>347</v>
      </c>
      <c r="C2723" s="7" t="s">
        <v>8</v>
      </c>
      <c r="D2723" s="8">
        <v>707840.59</v>
      </c>
      <c r="E2723">
        <f>VLOOKUP(B2723,'B. Store opening dates'!$A$6:$C$2448,2,FALSE)</f>
        <v>2002</v>
      </c>
    </row>
    <row r="2724" spans="1:5" ht="18.75" x14ac:dyDescent="0.3">
      <c r="A2724" s="7">
        <v>2014</v>
      </c>
      <c r="B2724" s="7" t="s">
        <v>347</v>
      </c>
      <c r="C2724" s="7" t="s">
        <v>8</v>
      </c>
      <c r="D2724" s="8">
        <v>742630.03</v>
      </c>
      <c r="E2724">
        <f>VLOOKUP(B2724,'B. Store opening dates'!$A$6:$C$2448,2,FALSE)</f>
        <v>2002</v>
      </c>
    </row>
    <row r="2725" spans="1:5" ht="18.75" x14ac:dyDescent="0.3">
      <c r="A2725" s="7">
        <v>2015</v>
      </c>
      <c r="B2725" s="7" t="s">
        <v>348</v>
      </c>
      <c r="C2725" s="7" t="s">
        <v>5</v>
      </c>
      <c r="D2725" s="8">
        <v>570077.59</v>
      </c>
      <c r="E2725">
        <f>VLOOKUP(B2725,'B. Store opening dates'!$A$6:$C$2448,2,FALSE)</f>
        <v>2002</v>
      </c>
    </row>
    <row r="2726" spans="1:5" ht="18.75" x14ac:dyDescent="0.3">
      <c r="A2726" s="7">
        <v>2014</v>
      </c>
      <c r="B2726" s="7" t="s">
        <v>348</v>
      </c>
      <c r="C2726" s="7" t="s">
        <v>5</v>
      </c>
      <c r="D2726" s="8">
        <v>627357.1</v>
      </c>
      <c r="E2726">
        <f>VLOOKUP(B2726,'B. Store opening dates'!$A$6:$C$2448,2,FALSE)</f>
        <v>2002</v>
      </c>
    </row>
    <row r="2727" spans="1:5" ht="18.75" x14ac:dyDescent="0.3">
      <c r="A2727" s="7">
        <v>2015</v>
      </c>
      <c r="B2727" s="7" t="s">
        <v>348</v>
      </c>
      <c r="C2727" s="7" t="s">
        <v>6</v>
      </c>
      <c r="D2727" s="8">
        <v>345514.56</v>
      </c>
      <c r="E2727">
        <f>VLOOKUP(B2727,'B. Store opening dates'!$A$6:$C$2448,2,FALSE)</f>
        <v>2002</v>
      </c>
    </row>
    <row r="2728" spans="1:5" ht="18.75" x14ac:dyDescent="0.3">
      <c r="A2728" s="7">
        <v>2014</v>
      </c>
      <c r="B2728" s="7" t="s">
        <v>348</v>
      </c>
      <c r="C2728" s="7" t="s">
        <v>6</v>
      </c>
      <c r="D2728" s="8">
        <v>238294.8</v>
      </c>
      <c r="E2728">
        <f>VLOOKUP(B2728,'B. Store opening dates'!$A$6:$C$2448,2,FALSE)</f>
        <v>2002</v>
      </c>
    </row>
    <row r="2729" spans="1:5" ht="18.75" x14ac:dyDescent="0.3">
      <c r="A2729" s="7">
        <v>2015</v>
      </c>
      <c r="B2729" s="7" t="s">
        <v>348</v>
      </c>
      <c r="C2729" s="7" t="s">
        <v>7</v>
      </c>
      <c r="D2729" s="8">
        <v>191875.78</v>
      </c>
      <c r="E2729">
        <f>VLOOKUP(B2729,'B. Store opening dates'!$A$6:$C$2448,2,FALSE)</f>
        <v>2002</v>
      </c>
    </row>
    <row r="2730" spans="1:5" ht="18.75" x14ac:dyDescent="0.3">
      <c r="A2730" s="7">
        <v>2014</v>
      </c>
      <c r="B2730" s="7" t="s">
        <v>348</v>
      </c>
      <c r="C2730" s="7" t="s">
        <v>7</v>
      </c>
      <c r="D2730" s="8">
        <v>203960.47</v>
      </c>
      <c r="E2730">
        <f>VLOOKUP(B2730,'B. Store opening dates'!$A$6:$C$2448,2,FALSE)</f>
        <v>2002</v>
      </c>
    </row>
    <row r="2731" spans="1:5" ht="18.75" x14ac:dyDescent="0.3">
      <c r="A2731" s="7">
        <v>2015</v>
      </c>
      <c r="B2731" s="7" t="s">
        <v>348</v>
      </c>
      <c r="C2731" s="7" t="s">
        <v>8</v>
      </c>
      <c r="D2731" s="8">
        <v>571447.27</v>
      </c>
      <c r="E2731">
        <f>VLOOKUP(B2731,'B. Store opening dates'!$A$6:$C$2448,2,FALSE)</f>
        <v>2002</v>
      </c>
    </row>
    <row r="2732" spans="1:5" ht="18.75" x14ac:dyDescent="0.3">
      <c r="A2732" s="7">
        <v>2014</v>
      </c>
      <c r="B2732" s="7" t="s">
        <v>348</v>
      </c>
      <c r="C2732" s="7" t="s">
        <v>8</v>
      </c>
      <c r="D2732" s="8">
        <v>588332.03</v>
      </c>
      <c r="E2732">
        <f>VLOOKUP(B2732,'B. Store opening dates'!$A$6:$C$2448,2,FALSE)</f>
        <v>2002</v>
      </c>
    </row>
    <row r="2733" spans="1:5" ht="18.75" x14ac:dyDescent="0.3">
      <c r="A2733" s="7">
        <v>2015</v>
      </c>
      <c r="B2733" s="7" t="s">
        <v>349</v>
      </c>
      <c r="C2733" s="7" t="s">
        <v>5</v>
      </c>
      <c r="D2733" s="8">
        <v>533597.13</v>
      </c>
      <c r="E2733">
        <f>VLOOKUP(B2733,'B. Store opening dates'!$A$6:$C$2448,2,FALSE)</f>
        <v>2002</v>
      </c>
    </row>
    <row r="2734" spans="1:5" ht="18.75" x14ac:dyDescent="0.3">
      <c r="A2734" s="7">
        <v>2014</v>
      </c>
      <c r="B2734" s="7" t="s">
        <v>349</v>
      </c>
      <c r="C2734" s="7" t="s">
        <v>5</v>
      </c>
      <c r="D2734" s="8">
        <v>581510.14</v>
      </c>
      <c r="E2734">
        <f>VLOOKUP(B2734,'B. Store opening dates'!$A$6:$C$2448,2,FALSE)</f>
        <v>2002</v>
      </c>
    </row>
    <row r="2735" spans="1:5" ht="18.75" x14ac:dyDescent="0.3">
      <c r="A2735" s="7">
        <v>2015</v>
      </c>
      <c r="B2735" s="7" t="s">
        <v>349</v>
      </c>
      <c r="C2735" s="7" t="s">
        <v>6</v>
      </c>
      <c r="D2735" s="8">
        <v>274181.09000000003</v>
      </c>
      <c r="E2735">
        <f>VLOOKUP(B2735,'B. Store opening dates'!$A$6:$C$2448,2,FALSE)</f>
        <v>2002</v>
      </c>
    </row>
    <row r="2736" spans="1:5" ht="18.75" x14ac:dyDescent="0.3">
      <c r="A2736" s="7">
        <v>2014</v>
      </c>
      <c r="B2736" s="7" t="s">
        <v>349</v>
      </c>
      <c r="C2736" s="7" t="s">
        <v>6</v>
      </c>
      <c r="D2736" s="8">
        <v>202125.52</v>
      </c>
      <c r="E2736">
        <f>VLOOKUP(B2736,'B. Store opening dates'!$A$6:$C$2448,2,FALSE)</f>
        <v>2002</v>
      </c>
    </row>
    <row r="2737" spans="1:5" ht="18.75" x14ac:dyDescent="0.3">
      <c r="A2737" s="7">
        <v>2015</v>
      </c>
      <c r="B2737" s="7" t="s">
        <v>349</v>
      </c>
      <c r="C2737" s="7" t="s">
        <v>7</v>
      </c>
      <c r="D2737" s="8">
        <v>225703.89</v>
      </c>
      <c r="E2737">
        <f>VLOOKUP(B2737,'B. Store opening dates'!$A$6:$C$2448,2,FALSE)</f>
        <v>2002</v>
      </c>
    </row>
    <row r="2738" spans="1:5" ht="18.75" x14ac:dyDescent="0.3">
      <c r="A2738" s="7">
        <v>2014</v>
      </c>
      <c r="B2738" s="7" t="s">
        <v>349</v>
      </c>
      <c r="C2738" s="7" t="s">
        <v>7</v>
      </c>
      <c r="D2738" s="8">
        <v>237246.09</v>
      </c>
      <c r="E2738">
        <f>VLOOKUP(B2738,'B. Store opening dates'!$A$6:$C$2448,2,FALSE)</f>
        <v>2002</v>
      </c>
    </row>
    <row r="2739" spans="1:5" ht="18.75" x14ac:dyDescent="0.3">
      <c r="A2739" s="7">
        <v>2015</v>
      </c>
      <c r="B2739" s="7" t="s">
        <v>349</v>
      </c>
      <c r="C2739" s="7" t="s">
        <v>8</v>
      </c>
      <c r="D2739" s="8">
        <v>551721.44999999995</v>
      </c>
      <c r="E2739">
        <f>VLOOKUP(B2739,'B. Store opening dates'!$A$6:$C$2448,2,FALSE)</f>
        <v>2002</v>
      </c>
    </row>
    <row r="2740" spans="1:5" ht="18.75" x14ac:dyDescent="0.3">
      <c r="A2740" s="7">
        <v>2014</v>
      </c>
      <c r="B2740" s="7" t="s">
        <v>349</v>
      </c>
      <c r="C2740" s="7" t="s">
        <v>8</v>
      </c>
      <c r="D2740" s="8">
        <v>576361.38</v>
      </c>
      <c r="E2740">
        <f>VLOOKUP(B2740,'B. Store opening dates'!$A$6:$C$2448,2,FALSE)</f>
        <v>2002</v>
      </c>
    </row>
    <row r="2741" spans="1:5" ht="18.75" x14ac:dyDescent="0.3">
      <c r="A2741" s="7">
        <v>2015</v>
      </c>
      <c r="B2741" s="7" t="s">
        <v>350</v>
      </c>
      <c r="C2741" s="7" t="s">
        <v>5</v>
      </c>
      <c r="D2741" s="8">
        <v>727174.08</v>
      </c>
      <c r="E2741">
        <f>VLOOKUP(B2741,'B. Store opening dates'!$A$6:$C$2448,2,FALSE)</f>
        <v>2002</v>
      </c>
    </row>
    <row r="2742" spans="1:5" ht="18.75" x14ac:dyDescent="0.3">
      <c r="A2742" s="7">
        <v>2014</v>
      </c>
      <c r="B2742" s="7" t="s">
        <v>350</v>
      </c>
      <c r="C2742" s="7" t="s">
        <v>5</v>
      </c>
      <c r="D2742" s="8">
        <v>791633.57</v>
      </c>
      <c r="E2742">
        <f>VLOOKUP(B2742,'B. Store opening dates'!$A$6:$C$2448,2,FALSE)</f>
        <v>2002</v>
      </c>
    </row>
    <row r="2743" spans="1:5" ht="18.75" x14ac:dyDescent="0.3">
      <c r="A2743" s="7">
        <v>2015</v>
      </c>
      <c r="B2743" s="7" t="s">
        <v>350</v>
      </c>
      <c r="C2743" s="7" t="s">
        <v>6</v>
      </c>
      <c r="D2743" s="8">
        <v>383087.53</v>
      </c>
      <c r="E2743">
        <f>VLOOKUP(B2743,'B. Store opening dates'!$A$6:$C$2448,2,FALSE)</f>
        <v>2002</v>
      </c>
    </row>
    <row r="2744" spans="1:5" ht="18.75" x14ac:dyDescent="0.3">
      <c r="A2744" s="7">
        <v>2014</v>
      </c>
      <c r="B2744" s="7" t="s">
        <v>350</v>
      </c>
      <c r="C2744" s="7" t="s">
        <v>6</v>
      </c>
      <c r="D2744" s="8">
        <v>271913.76</v>
      </c>
      <c r="E2744">
        <f>VLOOKUP(B2744,'B. Store opening dates'!$A$6:$C$2448,2,FALSE)</f>
        <v>2002</v>
      </c>
    </row>
    <row r="2745" spans="1:5" ht="18.75" x14ac:dyDescent="0.3">
      <c r="A2745" s="7">
        <v>2015</v>
      </c>
      <c r="B2745" s="7" t="s">
        <v>350</v>
      </c>
      <c r="C2745" s="7" t="s">
        <v>7</v>
      </c>
      <c r="D2745" s="8">
        <v>236457.2</v>
      </c>
      <c r="E2745">
        <f>VLOOKUP(B2745,'B. Store opening dates'!$A$6:$C$2448,2,FALSE)</f>
        <v>2002</v>
      </c>
    </row>
    <row r="2746" spans="1:5" ht="18.75" x14ac:dyDescent="0.3">
      <c r="A2746" s="7">
        <v>2014</v>
      </c>
      <c r="B2746" s="7" t="s">
        <v>350</v>
      </c>
      <c r="C2746" s="7" t="s">
        <v>7</v>
      </c>
      <c r="D2746" s="8">
        <v>248042.62</v>
      </c>
      <c r="E2746">
        <f>VLOOKUP(B2746,'B. Store opening dates'!$A$6:$C$2448,2,FALSE)</f>
        <v>2002</v>
      </c>
    </row>
    <row r="2747" spans="1:5" ht="18.75" x14ac:dyDescent="0.3">
      <c r="A2747" s="7">
        <v>2015</v>
      </c>
      <c r="B2747" s="7" t="s">
        <v>350</v>
      </c>
      <c r="C2747" s="7" t="s">
        <v>8</v>
      </c>
      <c r="D2747" s="8">
        <v>577712.41</v>
      </c>
      <c r="E2747">
        <f>VLOOKUP(B2747,'B. Store opening dates'!$A$6:$C$2448,2,FALSE)</f>
        <v>2002</v>
      </c>
    </row>
    <row r="2748" spans="1:5" ht="18.75" x14ac:dyDescent="0.3">
      <c r="A2748" s="7">
        <v>2014</v>
      </c>
      <c r="B2748" s="7" t="s">
        <v>350</v>
      </c>
      <c r="C2748" s="7" t="s">
        <v>8</v>
      </c>
      <c r="D2748" s="8">
        <v>605050.93000000005</v>
      </c>
      <c r="E2748">
        <f>VLOOKUP(B2748,'B. Store opening dates'!$A$6:$C$2448,2,FALSE)</f>
        <v>2002</v>
      </c>
    </row>
    <row r="2749" spans="1:5" ht="18.75" x14ac:dyDescent="0.3">
      <c r="A2749" s="7">
        <v>2015</v>
      </c>
      <c r="B2749" s="7" t="s">
        <v>351</v>
      </c>
      <c r="C2749" s="7" t="s">
        <v>5</v>
      </c>
      <c r="D2749" s="8">
        <v>824961.63</v>
      </c>
      <c r="E2749">
        <f>VLOOKUP(B2749,'B. Store opening dates'!$A$6:$C$2448,2,FALSE)</f>
        <v>2002</v>
      </c>
    </row>
    <row r="2750" spans="1:5" ht="18.75" x14ac:dyDescent="0.3">
      <c r="A2750" s="7">
        <v>2014</v>
      </c>
      <c r="B2750" s="7" t="s">
        <v>351</v>
      </c>
      <c r="C2750" s="7" t="s">
        <v>5</v>
      </c>
      <c r="D2750" s="8">
        <v>913132.71</v>
      </c>
      <c r="E2750">
        <f>VLOOKUP(B2750,'B. Store opening dates'!$A$6:$C$2448,2,FALSE)</f>
        <v>2002</v>
      </c>
    </row>
    <row r="2751" spans="1:5" ht="18.75" x14ac:dyDescent="0.3">
      <c r="A2751" s="7">
        <v>2015</v>
      </c>
      <c r="B2751" s="7" t="s">
        <v>351</v>
      </c>
      <c r="C2751" s="7" t="s">
        <v>6</v>
      </c>
      <c r="D2751" s="8">
        <v>518503.74</v>
      </c>
      <c r="E2751">
        <f>VLOOKUP(B2751,'B. Store opening dates'!$A$6:$C$2448,2,FALSE)</f>
        <v>2002</v>
      </c>
    </row>
    <row r="2752" spans="1:5" ht="18.75" x14ac:dyDescent="0.3">
      <c r="A2752" s="7">
        <v>2014</v>
      </c>
      <c r="B2752" s="7" t="s">
        <v>351</v>
      </c>
      <c r="C2752" s="7" t="s">
        <v>6</v>
      </c>
      <c r="D2752" s="8">
        <v>366919.63</v>
      </c>
      <c r="E2752">
        <f>VLOOKUP(B2752,'B. Store opening dates'!$A$6:$C$2448,2,FALSE)</f>
        <v>2002</v>
      </c>
    </row>
    <row r="2753" spans="1:5" ht="18.75" x14ac:dyDescent="0.3">
      <c r="A2753" s="7">
        <v>2015</v>
      </c>
      <c r="B2753" s="7" t="s">
        <v>351</v>
      </c>
      <c r="C2753" s="7" t="s">
        <v>7</v>
      </c>
      <c r="D2753" s="8">
        <v>126346.85</v>
      </c>
      <c r="E2753">
        <f>VLOOKUP(B2753,'B. Store opening dates'!$A$6:$C$2448,2,FALSE)</f>
        <v>2002</v>
      </c>
    </row>
    <row r="2754" spans="1:5" ht="18.75" x14ac:dyDescent="0.3">
      <c r="A2754" s="7">
        <v>2014</v>
      </c>
      <c r="B2754" s="7" t="s">
        <v>351</v>
      </c>
      <c r="C2754" s="7" t="s">
        <v>7</v>
      </c>
      <c r="D2754" s="8">
        <v>133403.54</v>
      </c>
      <c r="E2754">
        <f>VLOOKUP(B2754,'B. Store opening dates'!$A$6:$C$2448,2,FALSE)</f>
        <v>2002</v>
      </c>
    </row>
    <row r="2755" spans="1:5" ht="18.75" x14ac:dyDescent="0.3">
      <c r="A2755" s="7">
        <v>2015</v>
      </c>
      <c r="B2755" s="7" t="s">
        <v>351</v>
      </c>
      <c r="C2755" s="7" t="s">
        <v>8</v>
      </c>
      <c r="D2755" s="8">
        <v>684254.43</v>
      </c>
      <c r="E2755">
        <f>VLOOKUP(B2755,'B. Store opening dates'!$A$6:$C$2448,2,FALSE)</f>
        <v>2002</v>
      </c>
    </row>
    <row r="2756" spans="1:5" ht="18.75" x14ac:dyDescent="0.3">
      <c r="A2756" s="7">
        <v>2014</v>
      </c>
      <c r="B2756" s="7" t="s">
        <v>351</v>
      </c>
      <c r="C2756" s="7" t="s">
        <v>8</v>
      </c>
      <c r="D2756" s="8">
        <v>709932.26</v>
      </c>
      <c r="E2756">
        <f>VLOOKUP(B2756,'B. Store opening dates'!$A$6:$C$2448,2,FALSE)</f>
        <v>2002</v>
      </c>
    </row>
    <row r="2757" spans="1:5" ht="18.75" x14ac:dyDescent="0.3">
      <c r="A2757" s="7">
        <v>2015</v>
      </c>
      <c r="B2757" s="7" t="s">
        <v>352</v>
      </c>
      <c r="C2757" s="7" t="s">
        <v>5</v>
      </c>
      <c r="D2757" s="8">
        <v>889230.02</v>
      </c>
      <c r="E2757">
        <f>VLOOKUP(B2757,'B. Store opening dates'!$A$6:$C$2448,2,FALSE)</f>
        <v>2002</v>
      </c>
    </row>
    <row r="2758" spans="1:5" ht="18.75" x14ac:dyDescent="0.3">
      <c r="A2758" s="7">
        <v>2014</v>
      </c>
      <c r="B2758" s="7" t="s">
        <v>352</v>
      </c>
      <c r="C2758" s="7" t="s">
        <v>5</v>
      </c>
      <c r="D2758" s="8">
        <v>973201.34</v>
      </c>
      <c r="E2758">
        <f>VLOOKUP(B2758,'B. Store opening dates'!$A$6:$C$2448,2,FALSE)</f>
        <v>2002</v>
      </c>
    </row>
    <row r="2759" spans="1:5" ht="18.75" x14ac:dyDescent="0.3">
      <c r="A2759" s="7">
        <v>2015</v>
      </c>
      <c r="B2759" s="7" t="s">
        <v>352</v>
      </c>
      <c r="C2759" s="7" t="s">
        <v>6</v>
      </c>
      <c r="D2759" s="8">
        <v>490608.46</v>
      </c>
      <c r="E2759">
        <f>VLOOKUP(B2759,'B. Store opening dates'!$A$6:$C$2448,2,FALSE)</f>
        <v>2002</v>
      </c>
    </row>
    <row r="2760" spans="1:5" ht="18.75" x14ac:dyDescent="0.3">
      <c r="A2760" s="7">
        <v>2014</v>
      </c>
      <c r="B2760" s="7" t="s">
        <v>352</v>
      </c>
      <c r="C2760" s="7" t="s">
        <v>6</v>
      </c>
      <c r="D2760" s="8">
        <v>357544.34</v>
      </c>
      <c r="E2760">
        <f>VLOOKUP(B2760,'B. Store opening dates'!$A$6:$C$2448,2,FALSE)</f>
        <v>2002</v>
      </c>
    </row>
    <row r="2761" spans="1:5" ht="18.75" x14ac:dyDescent="0.3">
      <c r="A2761" s="7">
        <v>2015</v>
      </c>
      <c r="B2761" s="7" t="s">
        <v>352</v>
      </c>
      <c r="C2761" s="7" t="s">
        <v>7</v>
      </c>
      <c r="D2761" s="8">
        <v>119834.91</v>
      </c>
      <c r="E2761">
        <f>VLOOKUP(B2761,'B. Store opening dates'!$A$6:$C$2448,2,FALSE)</f>
        <v>2002</v>
      </c>
    </row>
    <row r="2762" spans="1:5" ht="18.75" x14ac:dyDescent="0.3">
      <c r="A2762" s="7">
        <v>2014</v>
      </c>
      <c r="B2762" s="7" t="s">
        <v>352</v>
      </c>
      <c r="C2762" s="7" t="s">
        <v>7</v>
      </c>
      <c r="D2762" s="8">
        <v>125334.57</v>
      </c>
      <c r="E2762">
        <f>VLOOKUP(B2762,'B. Store opening dates'!$A$6:$C$2448,2,FALSE)</f>
        <v>2002</v>
      </c>
    </row>
    <row r="2763" spans="1:5" ht="18.75" x14ac:dyDescent="0.3">
      <c r="A2763" s="7">
        <v>2015</v>
      </c>
      <c r="B2763" s="7" t="s">
        <v>352</v>
      </c>
      <c r="C2763" s="7" t="s">
        <v>8</v>
      </c>
      <c r="D2763" s="8">
        <v>608702.43000000005</v>
      </c>
      <c r="E2763">
        <f>VLOOKUP(B2763,'B. Store opening dates'!$A$6:$C$2448,2,FALSE)</f>
        <v>2002</v>
      </c>
    </row>
    <row r="2764" spans="1:5" ht="18.75" x14ac:dyDescent="0.3">
      <c r="A2764" s="7">
        <v>2014</v>
      </c>
      <c r="B2764" s="7" t="s">
        <v>352</v>
      </c>
      <c r="C2764" s="7" t="s">
        <v>8</v>
      </c>
      <c r="D2764" s="8">
        <v>637934.17000000004</v>
      </c>
      <c r="E2764">
        <f>VLOOKUP(B2764,'B. Store opening dates'!$A$6:$C$2448,2,FALSE)</f>
        <v>2002</v>
      </c>
    </row>
    <row r="2765" spans="1:5" ht="18.75" x14ac:dyDescent="0.3">
      <c r="A2765" s="7">
        <v>2015</v>
      </c>
      <c r="B2765" s="7" t="s">
        <v>353</v>
      </c>
      <c r="C2765" s="7" t="s">
        <v>5</v>
      </c>
      <c r="D2765" s="8">
        <v>685728.97</v>
      </c>
      <c r="E2765">
        <f>VLOOKUP(B2765,'B. Store opening dates'!$A$6:$C$2448,2,FALSE)</f>
        <v>2002</v>
      </c>
    </row>
    <row r="2766" spans="1:5" ht="18.75" x14ac:dyDescent="0.3">
      <c r="A2766" s="7">
        <v>2014</v>
      </c>
      <c r="B2766" s="7" t="s">
        <v>353</v>
      </c>
      <c r="C2766" s="7" t="s">
        <v>5</v>
      </c>
      <c r="D2766" s="8">
        <v>752813.28</v>
      </c>
      <c r="E2766">
        <f>VLOOKUP(B2766,'B. Store opening dates'!$A$6:$C$2448,2,FALSE)</f>
        <v>2002</v>
      </c>
    </row>
    <row r="2767" spans="1:5" ht="18.75" x14ac:dyDescent="0.3">
      <c r="A2767" s="7">
        <v>2015</v>
      </c>
      <c r="B2767" s="7" t="s">
        <v>353</v>
      </c>
      <c r="C2767" s="7" t="s">
        <v>6</v>
      </c>
      <c r="D2767" s="8">
        <v>299693.12</v>
      </c>
      <c r="E2767">
        <f>VLOOKUP(B2767,'B. Store opening dates'!$A$6:$C$2448,2,FALSE)</f>
        <v>2002</v>
      </c>
    </row>
    <row r="2768" spans="1:5" ht="18.75" x14ac:dyDescent="0.3">
      <c r="A2768" s="7">
        <v>2014</v>
      </c>
      <c r="B2768" s="7" t="s">
        <v>353</v>
      </c>
      <c r="C2768" s="7" t="s">
        <v>6</v>
      </c>
      <c r="D2768" s="8">
        <v>215149.91</v>
      </c>
      <c r="E2768">
        <f>VLOOKUP(B2768,'B. Store opening dates'!$A$6:$C$2448,2,FALSE)</f>
        <v>2002</v>
      </c>
    </row>
    <row r="2769" spans="1:5" ht="18.75" x14ac:dyDescent="0.3">
      <c r="A2769" s="7">
        <v>2015</v>
      </c>
      <c r="B2769" s="7" t="s">
        <v>353</v>
      </c>
      <c r="C2769" s="7" t="s">
        <v>7</v>
      </c>
      <c r="D2769" s="8">
        <v>121330.35</v>
      </c>
      <c r="E2769">
        <f>VLOOKUP(B2769,'B. Store opening dates'!$A$6:$C$2448,2,FALSE)</f>
        <v>2002</v>
      </c>
    </row>
    <row r="2770" spans="1:5" ht="18.75" x14ac:dyDescent="0.3">
      <c r="A2770" s="7">
        <v>2014</v>
      </c>
      <c r="B2770" s="7" t="s">
        <v>353</v>
      </c>
      <c r="C2770" s="7" t="s">
        <v>7</v>
      </c>
      <c r="D2770" s="8">
        <v>128663.2</v>
      </c>
      <c r="E2770">
        <f>VLOOKUP(B2770,'B. Store opening dates'!$A$6:$C$2448,2,FALSE)</f>
        <v>2002</v>
      </c>
    </row>
    <row r="2771" spans="1:5" ht="18.75" x14ac:dyDescent="0.3">
      <c r="A2771" s="7">
        <v>2015</v>
      </c>
      <c r="B2771" s="7" t="s">
        <v>353</v>
      </c>
      <c r="C2771" s="7" t="s">
        <v>8</v>
      </c>
      <c r="D2771" s="8">
        <v>543037.6</v>
      </c>
      <c r="E2771">
        <f>VLOOKUP(B2771,'B. Store opening dates'!$A$6:$C$2448,2,FALSE)</f>
        <v>2002</v>
      </c>
    </row>
    <row r="2772" spans="1:5" ht="18.75" x14ac:dyDescent="0.3">
      <c r="A2772" s="7">
        <v>2014</v>
      </c>
      <c r="B2772" s="7" t="s">
        <v>353</v>
      </c>
      <c r="C2772" s="7" t="s">
        <v>8</v>
      </c>
      <c r="D2772" s="8">
        <v>569603.93999999994</v>
      </c>
      <c r="E2772">
        <f>VLOOKUP(B2772,'B. Store opening dates'!$A$6:$C$2448,2,FALSE)</f>
        <v>2002</v>
      </c>
    </row>
    <row r="2773" spans="1:5" ht="18.75" x14ac:dyDescent="0.3">
      <c r="A2773" s="7">
        <v>2015</v>
      </c>
      <c r="B2773" s="7" t="s">
        <v>354</v>
      </c>
      <c r="C2773" s="7" t="s">
        <v>5</v>
      </c>
      <c r="D2773" s="8">
        <v>702685.3</v>
      </c>
      <c r="E2773">
        <f>VLOOKUP(B2773,'B. Store opening dates'!$A$6:$C$2448,2,FALSE)</f>
        <v>2002</v>
      </c>
    </row>
    <row r="2774" spans="1:5" ht="18.75" x14ac:dyDescent="0.3">
      <c r="A2774" s="7">
        <v>2014</v>
      </c>
      <c r="B2774" s="7" t="s">
        <v>354</v>
      </c>
      <c r="C2774" s="7" t="s">
        <v>5</v>
      </c>
      <c r="D2774" s="8">
        <v>776964.11</v>
      </c>
      <c r="E2774">
        <f>VLOOKUP(B2774,'B. Store opening dates'!$A$6:$C$2448,2,FALSE)</f>
        <v>2002</v>
      </c>
    </row>
    <row r="2775" spans="1:5" ht="18.75" x14ac:dyDescent="0.3">
      <c r="A2775" s="7">
        <v>2015</v>
      </c>
      <c r="B2775" s="7" t="s">
        <v>354</v>
      </c>
      <c r="C2775" s="7" t="s">
        <v>6</v>
      </c>
      <c r="D2775" s="8">
        <v>429572.57</v>
      </c>
      <c r="E2775">
        <f>VLOOKUP(B2775,'B. Store opening dates'!$A$6:$C$2448,2,FALSE)</f>
        <v>2002</v>
      </c>
    </row>
    <row r="2776" spans="1:5" ht="18.75" x14ac:dyDescent="0.3">
      <c r="A2776" s="7">
        <v>2014</v>
      </c>
      <c r="B2776" s="7" t="s">
        <v>354</v>
      </c>
      <c r="C2776" s="7" t="s">
        <v>6</v>
      </c>
      <c r="D2776" s="8">
        <v>313140.55</v>
      </c>
      <c r="E2776">
        <f>VLOOKUP(B2776,'B. Store opening dates'!$A$6:$C$2448,2,FALSE)</f>
        <v>2002</v>
      </c>
    </row>
    <row r="2777" spans="1:5" ht="18.75" x14ac:dyDescent="0.3">
      <c r="A2777" s="7">
        <v>2015</v>
      </c>
      <c r="B2777" s="7" t="s">
        <v>354</v>
      </c>
      <c r="C2777" s="7" t="s">
        <v>7</v>
      </c>
      <c r="D2777" s="8">
        <v>158885.96</v>
      </c>
      <c r="E2777">
        <f>VLOOKUP(B2777,'B. Store opening dates'!$A$6:$C$2448,2,FALSE)</f>
        <v>2002</v>
      </c>
    </row>
    <row r="2778" spans="1:5" ht="18.75" x14ac:dyDescent="0.3">
      <c r="A2778" s="7">
        <v>2014</v>
      </c>
      <c r="B2778" s="7" t="s">
        <v>354</v>
      </c>
      <c r="C2778" s="7" t="s">
        <v>7</v>
      </c>
      <c r="D2778" s="8">
        <v>167300.22</v>
      </c>
      <c r="E2778">
        <f>VLOOKUP(B2778,'B. Store opening dates'!$A$6:$C$2448,2,FALSE)</f>
        <v>2002</v>
      </c>
    </row>
    <row r="2779" spans="1:5" ht="18.75" x14ac:dyDescent="0.3">
      <c r="A2779" s="7">
        <v>2015</v>
      </c>
      <c r="B2779" s="7" t="s">
        <v>354</v>
      </c>
      <c r="C2779" s="7" t="s">
        <v>8</v>
      </c>
      <c r="D2779" s="8">
        <v>592588.48</v>
      </c>
      <c r="E2779">
        <f>VLOOKUP(B2779,'B. Store opening dates'!$A$6:$C$2448,2,FALSE)</f>
        <v>2002</v>
      </c>
    </row>
    <row r="2780" spans="1:5" ht="18.75" x14ac:dyDescent="0.3">
      <c r="A2780" s="7">
        <v>2014</v>
      </c>
      <c r="B2780" s="7" t="s">
        <v>354</v>
      </c>
      <c r="C2780" s="7" t="s">
        <v>8</v>
      </c>
      <c r="D2780" s="8">
        <v>622300.07999999996</v>
      </c>
      <c r="E2780">
        <f>VLOOKUP(B2780,'B. Store opening dates'!$A$6:$C$2448,2,FALSE)</f>
        <v>2002</v>
      </c>
    </row>
    <row r="2781" spans="1:5" ht="18.75" x14ac:dyDescent="0.3">
      <c r="A2781" s="7">
        <v>2015</v>
      </c>
      <c r="B2781" s="7" t="s">
        <v>355</v>
      </c>
      <c r="C2781" s="7" t="s">
        <v>5</v>
      </c>
      <c r="D2781" s="8">
        <v>555419.88</v>
      </c>
      <c r="E2781">
        <f>VLOOKUP(B2781,'B. Store opening dates'!$A$6:$C$2448,2,FALSE)</f>
        <v>2002</v>
      </c>
    </row>
    <row r="2782" spans="1:5" ht="18.75" x14ac:dyDescent="0.3">
      <c r="A2782" s="7">
        <v>2014</v>
      </c>
      <c r="B2782" s="7" t="s">
        <v>355</v>
      </c>
      <c r="C2782" s="7" t="s">
        <v>5</v>
      </c>
      <c r="D2782" s="8">
        <v>613670.26</v>
      </c>
      <c r="E2782">
        <f>VLOOKUP(B2782,'B. Store opening dates'!$A$6:$C$2448,2,FALSE)</f>
        <v>2002</v>
      </c>
    </row>
    <row r="2783" spans="1:5" ht="18.75" x14ac:dyDescent="0.3">
      <c r="A2783" s="7">
        <v>2015</v>
      </c>
      <c r="B2783" s="7" t="s">
        <v>355</v>
      </c>
      <c r="C2783" s="7" t="s">
        <v>6</v>
      </c>
      <c r="D2783" s="8">
        <v>405847.76</v>
      </c>
      <c r="E2783">
        <f>VLOOKUP(B2783,'B. Store opening dates'!$A$6:$C$2448,2,FALSE)</f>
        <v>2002</v>
      </c>
    </row>
    <row r="2784" spans="1:5" ht="18.75" x14ac:dyDescent="0.3">
      <c r="A2784" s="7">
        <v>2014</v>
      </c>
      <c r="B2784" s="7" t="s">
        <v>355</v>
      </c>
      <c r="C2784" s="7" t="s">
        <v>6</v>
      </c>
      <c r="D2784" s="8">
        <v>288417.68</v>
      </c>
      <c r="E2784">
        <f>VLOOKUP(B2784,'B. Store opening dates'!$A$6:$C$2448,2,FALSE)</f>
        <v>2002</v>
      </c>
    </row>
    <row r="2785" spans="1:5" ht="18.75" x14ac:dyDescent="0.3">
      <c r="A2785" s="7">
        <v>2015</v>
      </c>
      <c r="B2785" s="7" t="s">
        <v>355</v>
      </c>
      <c r="C2785" s="7" t="s">
        <v>7</v>
      </c>
      <c r="D2785" s="8">
        <v>175487.17</v>
      </c>
      <c r="E2785">
        <f>VLOOKUP(B2785,'B. Store opening dates'!$A$6:$C$2448,2,FALSE)</f>
        <v>2002</v>
      </c>
    </row>
    <row r="2786" spans="1:5" ht="18.75" x14ac:dyDescent="0.3">
      <c r="A2786" s="7">
        <v>2014</v>
      </c>
      <c r="B2786" s="7" t="s">
        <v>355</v>
      </c>
      <c r="C2786" s="7" t="s">
        <v>7</v>
      </c>
      <c r="D2786" s="8">
        <v>184932.08</v>
      </c>
      <c r="E2786">
        <f>VLOOKUP(B2786,'B. Store opening dates'!$A$6:$C$2448,2,FALSE)</f>
        <v>2002</v>
      </c>
    </row>
    <row r="2787" spans="1:5" ht="18.75" x14ac:dyDescent="0.3">
      <c r="A2787" s="7">
        <v>2015</v>
      </c>
      <c r="B2787" s="7" t="s">
        <v>355</v>
      </c>
      <c r="C2787" s="7" t="s">
        <v>8</v>
      </c>
      <c r="D2787" s="8">
        <v>424221.07</v>
      </c>
      <c r="E2787">
        <f>VLOOKUP(B2787,'B. Store opening dates'!$A$6:$C$2448,2,FALSE)</f>
        <v>2002</v>
      </c>
    </row>
    <row r="2788" spans="1:5" ht="18.75" x14ac:dyDescent="0.3">
      <c r="A2788" s="7">
        <v>2014</v>
      </c>
      <c r="B2788" s="7" t="s">
        <v>355</v>
      </c>
      <c r="C2788" s="7" t="s">
        <v>8</v>
      </c>
      <c r="D2788" s="8">
        <v>441855.78</v>
      </c>
      <c r="E2788">
        <f>VLOOKUP(B2788,'B. Store opening dates'!$A$6:$C$2448,2,FALSE)</f>
        <v>2002</v>
      </c>
    </row>
    <row r="2789" spans="1:5" ht="18.75" x14ac:dyDescent="0.3">
      <c r="A2789" s="7">
        <v>2015</v>
      </c>
      <c r="B2789" s="7" t="s">
        <v>356</v>
      </c>
      <c r="C2789" s="7" t="s">
        <v>5</v>
      </c>
      <c r="D2789" s="8">
        <v>931487.45</v>
      </c>
      <c r="E2789">
        <f>VLOOKUP(B2789,'B. Store opening dates'!$A$6:$C$2448,2,FALSE)</f>
        <v>2002</v>
      </c>
    </row>
    <row r="2790" spans="1:5" ht="18.75" x14ac:dyDescent="0.3">
      <c r="A2790" s="7">
        <v>2014</v>
      </c>
      <c r="B2790" s="7" t="s">
        <v>356</v>
      </c>
      <c r="C2790" s="7" t="s">
        <v>5</v>
      </c>
      <c r="D2790" s="8">
        <v>1023749.4</v>
      </c>
      <c r="E2790">
        <f>VLOOKUP(B2790,'B. Store opening dates'!$A$6:$C$2448,2,FALSE)</f>
        <v>2002</v>
      </c>
    </row>
    <row r="2791" spans="1:5" ht="18.75" x14ac:dyDescent="0.3">
      <c r="A2791" s="7">
        <v>2015</v>
      </c>
      <c r="B2791" s="7" t="s">
        <v>356</v>
      </c>
      <c r="C2791" s="7" t="s">
        <v>6</v>
      </c>
      <c r="D2791" s="8">
        <v>282787.59000000003</v>
      </c>
      <c r="E2791">
        <f>VLOOKUP(B2791,'B. Store opening dates'!$A$6:$C$2448,2,FALSE)</f>
        <v>2002</v>
      </c>
    </row>
    <row r="2792" spans="1:5" ht="18.75" x14ac:dyDescent="0.3">
      <c r="A2792" s="7">
        <v>2014</v>
      </c>
      <c r="B2792" s="7" t="s">
        <v>356</v>
      </c>
      <c r="C2792" s="7" t="s">
        <v>6</v>
      </c>
      <c r="D2792" s="8">
        <v>201690.06</v>
      </c>
      <c r="E2792">
        <f>VLOOKUP(B2792,'B. Store opening dates'!$A$6:$C$2448,2,FALSE)</f>
        <v>2002</v>
      </c>
    </row>
    <row r="2793" spans="1:5" ht="18.75" x14ac:dyDescent="0.3">
      <c r="A2793" s="7">
        <v>2015</v>
      </c>
      <c r="B2793" s="7" t="s">
        <v>356</v>
      </c>
      <c r="C2793" s="7" t="s">
        <v>7</v>
      </c>
      <c r="D2793" s="8">
        <v>98784.73</v>
      </c>
      <c r="E2793">
        <f>VLOOKUP(B2793,'B. Store opening dates'!$A$6:$C$2448,2,FALSE)</f>
        <v>2002</v>
      </c>
    </row>
    <row r="2794" spans="1:5" ht="18.75" x14ac:dyDescent="0.3">
      <c r="A2794" s="7">
        <v>2014</v>
      </c>
      <c r="B2794" s="7" t="s">
        <v>356</v>
      </c>
      <c r="C2794" s="7" t="s">
        <v>7</v>
      </c>
      <c r="D2794" s="8">
        <v>103684.75</v>
      </c>
      <c r="E2794">
        <f>VLOOKUP(B2794,'B. Store opening dates'!$A$6:$C$2448,2,FALSE)</f>
        <v>2002</v>
      </c>
    </row>
    <row r="2795" spans="1:5" ht="18.75" x14ac:dyDescent="0.3">
      <c r="A2795" s="7">
        <v>2015</v>
      </c>
      <c r="B2795" s="7" t="s">
        <v>356</v>
      </c>
      <c r="C2795" s="7" t="s">
        <v>8</v>
      </c>
      <c r="D2795" s="8">
        <v>583484.34</v>
      </c>
      <c r="E2795">
        <f>VLOOKUP(B2795,'B. Store opening dates'!$A$6:$C$2448,2,FALSE)</f>
        <v>2002</v>
      </c>
    </row>
    <row r="2796" spans="1:5" ht="18.75" x14ac:dyDescent="0.3">
      <c r="A2796" s="7">
        <v>2014</v>
      </c>
      <c r="B2796" s="7" t="s">
        <v>356</v>
      </c>
      <c r="C2796" s="7" t="s">
        <v>8</v>
      </c>
      <c r="D2796" s="8">
        <v>603991.03</v>
      </c>
      <c r="E2796">
        <f>VLOOKUP(B2796,'B. Store opening dates'!$A$6:$C$2448,2,FALSE)</f>
        <v>2002</v>
      </c>
    </row>
    <row r="2797" spans="1:5" ht="18.75" x14ac:dyDescent="0.3">
      <c r="A2797" s="7">
        <v>2015</v>
      </c>
      <c r="B2797" s="7" t="s">
        <v>357</v>
      </c>
      <c r="C2797" s="7" t="s">
        <v>5</v>
      </c>
      <c r="D2797" s="8">
        <v>912212.69</v>
      </c>
      <c r="E2797">
        <f>VLOOKUP(B2797,'B. Store opening dates'!$A$6:$C$2448,2,FALSE)</f>
        <v>2002</v>
      </c>
    </row>
    <row r="2798" spans="1:5" ht="18.75" x14ac:dyDescent="0.3">
      <c r="A2798" s="7">
        <v>2014</v>
      </c>
      <c r="B2798" s="7" t="s">
        <v>357</v>
      </c>
      <c r="C2798" s="7" t="s">
        <v>5</v>
      </c>
      <c r="D2798" s="8">
        <v>999559.08</v>
      </c>
      <c r="E2798">
        <f>VLOOKUP(B2798,'B. Store opening dates'!$A$6:$C$2448,2,FALSE)</f>
        <v>2002</v>
      </c>
    </row>
    <row r="2799" spans="1:5" ht="18.75" x14ac:dyDescent="0.3">
      <c r="A2799" s="7">
        <v>2015</v>
      </c>
      <c r="B2799" s="7" t="s">
        <v>357</v>
      </c>
      <c r="C2799" s="7" t="s">
        <v>6</v>
      </c>
      <c r="D2799" s="8">
        <v>444727.03999999998</v>
      </c>
      <c r="E2799">
        <f>VLOOKUP(B2799,'B. Store opening dates'!$A$6:$C$2448,2,FALSE)</f>
        <v>2002</v>
      </c>
    </row>
    <row r="2800" spans="1:5" ht="18.75" x14ac:dyDescent="0.3">
      <c r="A2800" s="7">
        <v>2014</v>
      </c>
      <c r="B2800" s="7" t="s">
        <v>357</v>
      </c>
      <c r="C2800" s="7" t="s">
        <v>6</v>
      </c>
      <c r="D2800" s="8">
        <v>328734.5</v>
      </c>
      <c r="E2800">
        <f>VLOOKUP(B2800,'B. Store opening dates'!$A$6:$C$2448,2,FALSE)</f>
        <v>2002</v>
      </c>
    </row>
    <row r="2801" spans="1:5" ht="18.75" x14ac:dyDescent="0.3">
      <c r="A2801" s="7">
        <v>2015</v>
      </c>
      <c r="B2801" s="7" t="s">
        <v>357</v>
      </c>
      <c r="C2801" s="7" t="s">
        <v>7</v>
      </c>
      <c r="D2801" s="8">
        <v>160004.37</v>
      </c>
      <c r="E2801">
        <f>VLOOKUP(B2801,'B. Store opening dates'!$A$6:$C$2448,2,FALSE)</f>
        <v>2002</v>
      </c>
    </row>
    <row r="2802" spans="1:5" ht="18.75" x14ac:dyDescent="0.3">
      <c r="A2802" s="7">
        <v>2014</v>
      </c>
      <c r="B2802" s="7" t="s">
        <v>357</v>
      </c>
      <c r="C2802" s="7" t="s">
        <v>7</v>
      </c>
      <c r="D2802" s="8">
        <v>169202.22</v>
      </c>
      <c r="E2802">
        <f>VLOOKUP(B2802,'B. Store opening dates'!$A$6:$C$2448,2,FALSE)</f>
        <v>2002</v>
      </c>
    </row>
    <row r="2803" spans="1:5" ht="18.75" x14ac:dyDescent="0.3">
      <c r="A2803" s="7">
        <v>2015</v>
      </c>
      <c r="B2803" s="7" t="s">
        <v>357</v>
      </c>
      <c r="C2803" s="7" t="s">
        <v>8</v>
      </c>
      <c r="D2803" s="8">
        <v>706580.82</v>
      </c>
      <c r="E2803">
        <f>VLOOKUP(B2803,'B. Store opening dates'!$A$6:$C$2448,2,FALSE)</f>
        <v>2002</v>
      </c>
    </row>
    <row r="2804" spans="1:5" ht="18.75" x14ac:dyDescent="0.3">
      <c r="A2804" s="7">
        <v>2014</v>
      </c>
      <c r="B2804" s="7" t="s">
        <v>357</v>
      </c>
      <c r="C2804" s="7" t="s">
        <v>8</v>
      </c>
      <c r="D2804" s="8">
        <v>736754.8</v>
      </c>
      <c r="E2804">
        <f>VLOOKUP(B2804,'B. Store opening dates'!$A$6:$C$2448,2,FALSE)</f>
        <v>2002</v>
      </c>
    </row>
    <row r="2805" spans="1:5" ht="18.75" x14ac:dyDescent="0.3">
      <c r="A2805" s="7">
        <v>2015</v>
      </c>
      <c r="B2805" s="7" t="s">
        <v>358</v>
      </c>
      <c r="C2805" s="7" t="s">
        <v>5</v>
      </c>
      <c r="D2805" s="8">
        <v>674435.09</v>
      </c>
      <c r="E2805">
        <f>VLOOKUP(B2805,'B. Store opening dates'!$A$6:$C$2448,2,FALSE)</f>
        <v>2002</v>
      </c>
    </row>
    <row r="2806" spans="1:5" ht="18.75" x14ac:dyDescent="0.3">
      <c r="A2806" s="7">
        <v>2014</v>
      </c>
      <c r="B2806" s="7" t="s">
        <v>358</v>
      </c>
      <c r="C2806" s="7" t="s">
        <v>5</v>
      </c>
      <c r="D2806" s="8">
        <v>742760.62</v>
      </c>
      <c r="E2806">
        <f>VLOOKUP(B2806,'B. Store opening dates'!$A$6:$C$2448,2,FALSE)</f>
        <v>2002</v>
      </c>
    </row>
    <row r="2807" spans="1:5" ht="18.75" x14ac:dyDescent="0.3">
      <c r="A2807" s="7">
        <v>2015</v>
      </c>
      <c r="B2807" s="7" t="s">
        <v>358</v>
      </c>
      <c r="C2807" s="7" t="s">
        <v>6</v>
      </c>
      <c r="D2807" s="8">
        <v>372744.81</v>
      </c>
      <c r="E2807">
        <f>VLOOKUP(B2807,'B. Store opening dates'!$A$6:$C$2448,2,FALSE)</f>
        <v>2002</v>
      </c>
    </row>
    <row r="2808" spans="1:5" ht="18.75" x14ac:dyDescent="0.3">
      <c r="A2808" s="7">
        <v>2014</v>
      </c>
      <c r="B2808" s="7" t="s">
        <v>358</v>
      </c>
      <c r="C2808" s="7" t="s">
        <v>6</v>
      </c>
      <c r="D2808" s="8">
        <v>276569.46999999997</v>
      </c>
      <c r="E2808">
        <f>VLOOKUP(B2808,'B. Store opening dates'!$A$6:$C$2448,2,FALSE)</f>
        <v>2002</v>
      </c>
    </row>
    <row r="2809" spans="1:5" ht="18.75" x14ac:dyDescent="0.3">
      <c r="A2809" s="7">
        <v>2015</v>
      </c>
      <c r="B2809" s="7" t="s">
        <v>358</v>
      </c>
      <c r="C2809" s="7" t="s">
        <v>7</v>
      </c>
      <c r="D2809" s="8">
        <v>204879.82</v>
      </c>
      <c r="E2809">
        <f>VLOOKUP(B2809,'B. Store opening dates'!$A$6:$C$2448,2,FALSE)</f>
        <v>2002</v>
      </c>
    </row>
    <row r="2810" spans="1:5" ht="18.75" x14ac:dyDescent="0.3">
      <c r="A2810" s="7">
        <v>2014</v>
      </c>
      <c r="B2810" s="7" t="s">
        <v>358</v>
      </c>
      <c r="C2810" s="7" t="s">
        <v>7</v>
      </c>
      <c r="D2810" s="8">
        <v>216963.35</v>
      </c>
      <c r="E2810">
        <f>VLOOKUP(B2810,'B. Store opening dates'!$A$6:$C$2448,2,FALSE)</f>
        <v>2002</v>
      </c>
    </row>
    <row r="2811" spans="1:5" ht="18.75" x14ac:dyDescent="0.3">
      <c r="A2811" s="7">
        <v>2015</v>
      </c>
      <c r="B2811" s="7" t="s">
        <v>358</v>
      </c>
      <c r="C2811" s="7" t="s">
        <v>8</v>
      </c>
      <c r="D2811" s="8">
        <v>783063.34</v>
      </c>
      <c r="E2811">
        <f>VLOOKUP(B2811,'B. Store opening dates'!$A$6:$C$2448,2,FALSE)</f>
        <v>2002</v>
      </c>
    </row>
    <row r="2812" spans="1:5" ht="18.75" x14ac:dyDescent="0.3">
      <c r="A2812" s="7">
        <v>2014</v>
      </c>
      <c r="B2812" s="7" t="s">
        <v>358</v>
      </c>
      <c r="C2812" s="7" t="s">
        <v>8</v>
      </c>
      <c r="D2812" s="8">
        <v>811144.49</v>
      </c>
      <c r="E2812">
        <f>VLOOKUP(B2812,'B. Store opening dates'!$A$6:$C$2448,2,FALSE)</f>
        <v>2002</v>
      </c>
    </row>
    <row r="2813" spans="1:5" ht="18.75" x14ac:dyDescent="0.3">
      <c r="A2813" s="7">
        <v>2015</v>
      </c>
      <c r="B2813" s="7" t="s">
        <v>359</v>
      </c>
      <c r="C2813" s="7" t="s">
        <v>5</v>
      </c>
      <c r="D2813" s="8">
        <v>503802.2</v>
      </c>
      <c r="E2813">
        <f>VLOOKUP(B2813,'B. Store opening dates'!$A$6:$C$2448,2,FALSE)</f>
        <v>2002</v>
      </c>
    </row>
    <row r="2814" spans="1:5" ht="18.75" x14ac:dyDescent="0.3">
      <c r="A2814" s="7">
        <v>2014</v>
      </c>
      <c r="B2814" s="7" t="s">
        <v>359</v>
      </c>
      <c r="C2814" s="7" t="s">
        <v>5</v>
      </c>
      <c r="D2814" s="8">
        <v>548938.49</v>
      </c>
      <c r="E2814">
        <f>VLOOKUP(B2814,'B. Store opening dates'!$A$6:$C$2448,2,FALSE)</f>
        <v>2002</v>
      </c>
    </row>
    <row r="2815" spans="1:5" ht="18.75" x14ac:dyDescent="0.3">
      <c r="A2815" s="7">
        <v>2015</v>
      </c>
      <c r="B2815" s="7" t="s">
        <v>359</v>
      </c>
      <c r="C2815" s="7" t="s">
        <v>6</v>
      </c>
      <c r="D2815" s="8">
        <v>352971.46</v>
      </c>
      <c r="E2815">
        <f>VLOOKUP(B2815,'B. Store opening dates'!$A$6:$C$2448,2,FALSE)</f>
        <v>2002</v>
      </c>
    </row>
    <row r="2816" spans="1:5" ht="18.75" x14ac:dyDescent="0.3">
      <c r="A2816" s="7">
        <v>2014</v>
      </c>
      <c r="B2816" s="7" t="s">
        <v>359</v>
      </c>
      <c r="C2816" s="7" t="s">
        <v>6</v>
      </c>
      <c r="D2816" s="8">
        <v>252138.33</v>
      </c>
      <c r="E2816">
        <f>VLOOKUP(B2816,'B. Store opening dates'!$A$6:$C$2448,2,FALSE)</f>
        <v>2002</v>
      </c>
    </row>
    <row r="2817" spans="1:5" ht="18.75" x14ac:dyDescent="0.3">
      <c r="A2817" s="7">
        <v>2015</v>
      </c>
      <c r="B2817" s="7" t="s">
        <v>359</v>
      </c>
      <c r="C2817" s="7" t="s">
        <v>7</v>
      </c>
      <c r="D2817" s="8">
        <v>198341.2</v>
      </c>
      <c r="E2817">
        <f>VLOOKUP(B2817,'B. Store opening dates'!$A$6:$C$2448,2,FALSE)</f>
        <v>2002</v>
      </c>
    </row>
    <row r="2818" spans="1:5" ht="18.75" x14ac:dyDescent="0.3">
      <c r="A2818" s="7">
        <v>2014</v>
      </c>
      <c r="B2818" s="7" t="s">
        <v>359</v>
      </c>
      <c r="C2818" s="7" t="s">
        <v>7</v>
      </c>
      <c r="D2818" s="8">
        <v>211465.95</v>
      </c>
      <c r="E2818">
        <f>VLOOKUP(B2818,'B. Store opening dates'!$A$6:$C$2448,2,FALSE)</f>
        <v>2002</v>
      </c>
    </row>
    <row r="2819" spans="1:5" ht="18.75" x14ac:dyDescent="0.3">
      <c r="A2819" s="7">
        <v>2015</v>
      </c>
      <c r="B2819" s="7" t="s">
        <v>359</v>
      </c>
      <c r="C2819" s="7" t="s">
        <v>8</v>
      </c>
      <c r="D2819" s="8">
        <v>505667.49</v>
      </c>
      <c r="E2819">
        <f>VLOOKUP(B2819,'B. Store opening dates'!$A$6:$C$2448,2,FALSE)</f>
        <v>2002</v>
      </c>
    </row>
    <row r="2820" spans="1:5" ht="18.75" x14ac:dyDescent="0.3">
      <c r="A2820" s="7">
        <v>2014</v>
      </c>
      <c r="B2820" s="7" t="s">
        <v>359</v>
      </c>
      <c r="C2820" s="7" t="s">
        <v>8</v>
      </c>
      <c r="D2820" s="8">
        <v>528785.56000000006</v>
      </c>
      <c r="E2820">
        <f>VLOOKUP(B2820,'B. Store opening dates'!$A$6:$C$2448,2,FALSE)</f>
        <v>2002</v>
      </c>
    </row>
    <row r="2821" spans="1:5" ht="18.75" x14ac:dyDescent="0.3">
      <c r="A2821" s="7">
        <v>2015</v>
      </c>
      <c r="B2821" s="7" t="s">
        <v>360</v>
      </c>
      <c r="C2821" s="7" t="s">
        <v>5</v>
      </c>
      <c r="D2821" s="8">
        <v>894980.81</v>
      </c>
      <c r="E2821">
        <f>VLOOKUP(B2821,'B. Store opening dates'!$A$6:$C$2448,2,FALSE)</f>
        <v>2002</v>
      </c>
    </row>
    <row r="2822" spans="1:5" ht="18.75" x14ac:dyDescent="0.3">
      <c r="A2822" s="7">
        <v>2014</v>
      </c>
      <c r="B2822" s="7" t="s">
        <v>360</v>
      </c>
      <c r="C2822" s="7" t="s">
        <v>5</v>
      </c>
      <c r="D2822" s="8">
        <v>985248.23</v>
      </c>
      <c r="E2822">
        <f>VLOOKUP(B2822,'B. Store opening dates'!$A$6:$C$2448,2,FALSE)</f>
        <v>2002</v>
      </c>
    </row>
    <row r="2823" spans="1:5" ht="18.75" x14ac:dyDescent="0.3">
      <c r="A2823" s="7">
        <v>2015</v>
      </c>
      <c r="B2823" s="7" t="s">
        <v>360</v>
      </c>
      <c r="C2823" s="7" t="s">
        <v>6</v>
      </c>
      <c r="D2823" s="8">
        <v>277322.21000000002</v>
      </c>
      <c r="E2823">
        <f>VLOOKUP(B2823,'B. Store opening dates'!$A$6:$C$2448,2,FALSE)</f>
        <v>2002</v>
      </c>
    </row>
    <row r="2824" spans="1:5" ht="18.75" x14ac:dyDescent="0.3">
      <c r="A2824" s="7">
        <v>2014</v>
      </c>
      <c r="B2824" s="7" t="s">
        <v>360</v>
      </c>
      <c r="C2824" s="7" t="s">
        <v>6</v>
      </c>
      <c r="D2824" s="8">
        <v>193252.95</v>
      </c>
      <c r="E2824">
        <f>VLOOKUP(B2824,'B. Store opening dates'!$A$6:$C$2448,2,FALSE)</f>
        <v>2002</v>
      </c>
    </row>
    <row r="2825" spans="1:5" ht="18.75" x14ac:dyDescent="0.3">
      <c r="A2825" s="7">
        <v>2015</v>
      </c>
      <c r="B2825" s="7" t="s">
        <v>360</v>
      </c>
      <c r="C2825" s="7" t="s">
        <v>7</v>
      </c>
      <c r="D2825" s="8">
        <v>120118.48</v>
      </c>
      <c r="E2825">
        <f>VLOOKUP(B2825,'B. Store opening dates'!$A$6:$C$2448,2,FALSE)</f>
        <v>2002</v>
      </c>
    </row>
    <row r="2826" spans="1:5" ht="18.75" x14ac:dyDescent="0.3">
      <c r="A2826" s="7">
        <v>2014</v>
      </c>
      <c r="B2826" s="7" t="s">
        <v>360</v>
      </c>
      <c r="C2826" s="7" t="s">
        <v>7</v>
      </c>
      <c r="D2826" s="8">
        <v>126582.52</v>
      </c>
      <c r="E2826">
        <f>VLOOKUP(B2826,'B. Store opening dates'!$A$6:$C$2448,2,FALSE)</f>
        <v>2002</v>
      </c>
    </row>
    <row r="2827" spans="1:5" ht="18.75" x14ac:dyDescent="0.3">
      <c r="A2827" s="7">
        <v>2015</v>
      </c>
      <c r="B2827" s="7" t="s">
        <v>360</v>
      </c>
      <c r="C2827" s="7" t="s">
        <v>8</v>
      </c>
      <c r="D2827" s="8">
        <v>645710.27</v>
      </c>
      <c r="E2827">
        <f>VLOOKUP(B2827,'B. Store opening dates'!$A$6:$C$2448,2,FALSE)</f>
        <v>2002</v>
      </c>
    </row>
    <row r="2828" spans="1:5" ht="18.75" x14ac:dyDescent="0.3">
      <c r="A2828" s="7">
        <v>2014</v>
      </c>
      <c r="B2828" s="7" t="s">
        <v>360</v>
      </c>
      <c r="C2828" s="7" t="s">
        <v>8</v>
      </c>
      <c r="D2828" s="8">
        <v>672253.46</v>
      </c>
      <c r="E2828">
        <f>VLOOKUP(B2828,'B. Store opening dates'!$A$6:$C$2448,2,FALSE)</f>
        <v>2002</v>
      </c>
    </row>
    <row r="2829" spans="1:5" ht="18.75" x14ac:dyDescent="0.3">
      <c r="A2829" s="7">
        <v>2015</v>
      </c>
      <c r="B2829" s="7" t="s">
        <v>361</v>
      </c>
      <c r="C2829" s="7" t="s">
        <v>5</v>
      </c>
      <c r="D2829" s="8">
        <v>858154.57</v>
      </c>
      <c r="E2829">
        <f>VLOOKUP(B2829,'B. Store opening dates'!$A$6:$C$2448,2,FALSE)</f>
        <v>2002</v>
      </c>
    </row>
    <row r="2830" spans="1:5" ht="18.75" x14ac:dyDescent="0.3">
      <c r="A2830" s="7">
        <v>2014</v>
      </c>
      <c r="B2830" s="7" t="s">
        <v>361</v>
      </c>
      <c r="C2830" s="7" t="s">
        <v>5</v>
      </c>
      <c r="D2830" s="8">
        <v>950882.08</v>
      </c>
      <c r="E2830">
        <f>VLOOKUP(B2830,'B. Store opening dates'!$A$6:$C$2448,2,FALSE)</f>
        <v>2002</v>
      </c>
    </row>
    <row r="2831" spans="1:5" ht="18.75" x14ac:dyDescent="0.3">
      <c r="A2831" s="7">
        <v>2015</v>
      </c>
      <c r="B2831" s="7" t="s">
        <v>361</v>
      </c>
      <c r="C2831" s="7" t="s">
        <v>6</v>
      </c>
      <c r="D2831" s="8">
        <v>238857</v>
      </c>
      <c r="E2831">
        <f>VLOOKUP(B2831,'B. Store opening dates'!$A$6:$C$2448,2,FALSE)</f>
        <v>2002</v>
      </c>
    </row>
    <row r="2832" spans="1:5" ht="18.75" x14ac:dyDescent="0.3">
      <c r="A2832" s="7">
        <v>2014</v>
      </c>
      <c r="B2832" s="7" t="s">
        <v>361</v>
      </c>
      <c r="C2832" s="7" t="s">
        <v>6</v>
      </c>
      <c r="D2832" s="8">
        <v>168339.85</v>
      </c>
      <c r="E2832">
        <f>VLOOKUP(B2832,'B. Store opening dates'!$A$6:$C$2448,2,FALSE)</f>
        <v>2002</v>
      </c>
    </row>
    <row r="2833" spans="1:5" ht="18.75" x14ac:dyDescent="0.3">
      <c r="A2833" s="7">
        <v>2015</v>
      </c>
      <c r="B2833" s="7" t="s">
        <v>361</v>
      </c>
      <c r="C2833" s="7" t="s">
        <v>7</v>
      </c>
      <c r="D2833" s="8">
        <v>84079.47</v>
      </c>
      <c r="E2833">
        <f>VLOOKUP(B2833,'B. Store opening dates'!$A$6:$C$2448,2,FALSE)</f>
        <v>2002</v>
      </c>
    </row>
    <row r="2834" spans="1:5" ht="18.75" x14ac:dyDescent="0.3">
      <c r="A2834" s="7">
        <v>2014</v>
      </c>
      <c r="B2834" s="7" t="s">
        <v>361</v>
      </c>
      <c r="C2834" s="7" t="s">
        <v>7</v>
      </c>
      <c r="D2834" s="8">
        <v>89528.48</v>
      </c>
      <c r="E2834">
        <f>VLOOKUP(B2834,'B. Store opening dates'!$A$6:$C$2448,2,FALSE)</f>
        <v>2002</v>
      </c>
    </row>
    <row r="2835" spans="1:5" ht="18.75" x14ac:dyDescent="0.3">
      <c r="A2835" s="7">
        <v>2015</v>
      </c>
      <c r="B2835" s="7" t="s">
        <v>361</v>
      </c>
      <c r="C2835" s="7" t="s">
        <v>8</v>
      </c>
      <c r="D2835" s="8">
        <v>490171.69</v>
      </c>
      <c r="E2835">
        <f>VLOOKUP(B2835,'B. Store opening dates'!$A$6:$C$2448,2,FALSE)</f>
        <v>2002</v>
      </c>
    </row>
    <row r="2836" spans="1:5" ht="18.75" x14ac:dyDescent="0.3">
      <c r="A2836" s="7">
        <v>2014</v>
      </c>
      <c r="B2836" s="7" t="s">
        <v>361</v>
      </c>
      <c r="C2836" s="7" t="s">
        <v>8</v>
      </c>
      <c r="D2836" s="8">
        <v>507458.83</v>
      </c>
      <c r="E2836">
        <f>VLOOKUP(B2836,'B. Store opening dates'!$A$6:$C$2448,2,FALSE)</f>
        <v>2002</v>
      </c>
    </row>
    <row r="2837" spans="1:5" ht="18.75" x14ac:dyDescent="0.3">
      <c r="A2837" s="7">
        <v>2015</v>
      </c>
      <c r="B2837" s="7" t="s">
        <v>362</v>
      </c>
      <c r="C2837" s="7" t="s">
        <v>5</v>
      </c>
      <c r="D2837" s="8">
        <v>470984.25</v>
      </c>
      <c r="E2837">
        <f>VLOOKUP(B2837,'B. Store opening dates'!$A$6:$C$2448,2,FALSE)</f>
        <v>2002</v>
      </c>
    </row>
    <row r="2838" spans="1:5" ht="18.75" x14ac:dyDescent="0.3">
      <c r="A2838" s="7">
        <v>2014</v>
      </c>
      <c r="B2838" s="7" t="s">
        <v>362</v>
      </c>
      <c r="C2838" s="7" t="s">
        <v>5</v>
      </c>
      <c r="D2838" s="8">
        <v>516326.7</v>
      </c>
      <c r="E2838">
        <f>VLOOKUP(B2838,'B. Store opening dates'!$A$6:$C$2448,2,FALSE)</f>
        <v>2002</v>
      </c>
    </row>
    <row r="2839" spans="1:5" ht="18.75" x14ac:dyDescent="0.3">
      <c r="A2839" s="7">
        <v>2015</v>
      </c>
      <c r="B2839" s="7" t="s">
        <v>362</v>
      </c>
      <c r="C2839" s="7" t="s">
        <v>6</v>
      </c>
      <c r="D2839" s="8">
        <v>506236.74</v>
      </c>
      <c r="E2839">
        <f>VLOOKUP(B2839,'B. Store opening dates'!$A$6:$C$2448,2,FALSE)</f>
        <v>2002</v>
      </c>
    </row>
    <row r="2840" spans="1:5" ht="18.75" x14ac:dyDescent="0.3">
      <c r="A2840" s="7">
        <v>2014</v>
      </c>
      <c r="B2840" s="7" t="s">
        <v>362</v>
      </c>
      <c r="C2840" s="7" t="s">
        <v>6</v>
      </c>
      <c r="D2840" s="8">
        <v>353822.86</v>
      </c>
      <c r="E2840">
        <f>VLOOKUP(B2840,'B. Store opening dates'!$A$6:$C$2448,2,FALSE)</f>
        <v>2002</v>
      </c>
    </row>
    <row r="2841" spans="1:5" ht="18.75" x14ac:dyDescent="0.3">
      <c r="A2841" s="7">
        <v>2015</v>
      </c>
      <c r="B2841" s="7" t="s">
        <v>362</v>
      </c>
      <c r="C2841" s="7" t="s">
        <v>7</v>
      </c>
      <c r="D2841" s="8">
        <v>234850.54</v>
      </c>
      <c r="E2841">
        <f>VLOOKUP(B2841,'B. Store opening dates'!$A$6:$C$2448,2,FALSE)</f>
        <v>2002</v>
      </c>
    </row>
    <row r="2842" spans="1:5" ht="18.75" x14ac:dyDescent="0.3">
      <c r="A2842" s="7">
        <v>2014</v>
      </c>
      <c r="B2842" s="7" t="s">
        <v>362</v>
      </c>
      <c r="C2842" s="7" t="s">
        <v>7</v>
      </c>
      <c r="D2842" s="8">
        <v>247698.97</v>
      </c>
      <c r="E2842">
        <f>VLOOKUP(B2842,'B. Store opening dates'!$A$6:$C$2448,2,FALSE)</f>
        <v>2002</v>
      </c>
    </row>
    <row r="2843" spans="1:5" ht="18.75" x14ac:dyDescent="0.3">
      <c r="A2843" s="7">
        <v>2015</v>
      </c>
      <c r="B2843" s="7" t="s">
        <v>362</v>
      </c>
      <c r="C2843" s="7" t="s">
        <v>8</v>
      </c>
      <c r="D2843" s="8">
        <v>501952.89</v>
      </c>
      <c r="E2843">
        <f>VLOOKUP(B2843,'B. Store opening dates'!$A$6:$C$2448,2,FALSE)</f>
        <v>2002</v>
      </c>
    </row>
    <row r="2844" spans="1:5" ht="18.75" x14ac:dyDescent="0.3">
      <c r="A2844" s="7">
        <v>2014</v>
      </c>
      <c r="B2844" s="7" t="s">
        <v>362</v>
      </c>
      <c r="C2844" s="7" t="s">
        <v>8</v>
      </c>
      <c r="D2844" s="8">
        <v>524768.4</v>
      </c>
      <c r="E2844">
        <f>VLOOKUP(B2844,'B. Store opening dates'!$A$6:$C$2448,2,FALSE)</f>
        <v>2002</v>
      </c>
    </row>
    <row r="2845" spans="1:5" ht="18.75" x14ac:dyDescent="0.3">
      <c r="A2845" s="7">
        <v>2015</v>
      </c>
      <c r="B2845" s="7" t="s">
        <v>363</v>
      </c>
      <c r="C2845" s="7" t="s">
        <v>5</v>
      </c>
      <c r="D2845" s="8">
        <v>913816.92</v>
      </c>
      <c r="E2845">
        <f>VLOOKUP(B2845,'B. Store opening dates'!$A$6:$C$2448,2,FALSE)</f>
        <v>2002</v>
      </c>
    </row>
    <row r="2846" spans="1:5" ht="18.75" x14ac:dyDescent="0.3">
      <c r="A2846" s="7">
        <v>2014</v>
      </c>
      <c r="B2846" s="7" t="s">
        <v>363</v>
      </c>
      <c r="C2846" s="7" t="s">
        <v>5</v>
      </c>
      <c r="D2846" s="8">
        <v>1004333.19</v>
      </c>
      <c r="E2846">
        <f>VLOOKUP(B2846,'B. Store opening dates'!$A$6:$C$2448,2,FALSE)</f>
        <v>2002</v>
      </c>
    </row>
    <row r="2847" spans="1:5" ht="18.75" x14ac:dyDescent="0.3">
      <c r="A2847" s="7">
        <v>2015</v>
      </c>
      <c r="B2847" s="7" t="s">
        <v>363</v>
      </c>
      <c r="C2847" s="7" t="s">
        <v>6</v>
      </c>
      <c r="D2847" s="8">
        <v>279294.45</v>
      </c>
      <c r="E2847">
        <f>VLOOKUP(B2847,'B. Store opening dates'!$A$6:$C$2448,2,FALSE)</f>
        <v>2002</v>
      </c>
    </row>
    <row r="2848" spans="1:5" ht="18.75" x14ac:dyDescent="0.3">
      <c r="A2848" s="7">
        <v>2014</v>
      </c>
      <c r="B2848" s="7" t="s">
        <v>363</v>
      </c>
      <c r="C2848" s="7" t="s">
        <v>6</v>
      </c>
      <c r="D2848" s="8">
        <v>205056.5</v>
      </c>
      <c r="E2848">
        <f>VLOOKUP(B2848,'B. Store opening dates'!$A$6:$C$2448,2,FALSE)</f>
        <v>2002</v>
      </c>
    </row>
    <row r="2849" spans="1:5" ht="18.75" x14ac:dyDescent="0.3">
      <c r="A2849" s="7">
        <v>2015</v>
      </c>
      <c r="B2849" s="7" t="s">
        <v>363</v>
      </c>
      <c r="C2849" s="7" t="s">
        <v>7</v>
      </c>
      <c r="D2849" s="8">
        <v>220451.58</v>
      </c>
      <c r="E2849">
        <f>VLOOKUP(B2849,'B. Store opening dates'!$A$6:$C$2448,2,FALSE)</f>
        <v>2002</v>
      </c>
    </row>
    <row r="2850" spans="1:5" ht="18.75" x14ac:dyDescent="0.3">
      <c r="A2850" s="7">
        <v>2014</v>
      </c>
      <c r="B2850" s="7" t="s">
        <v>363</v>
      </c>
      <c r="C2850" s="7" t="s">
        <v>7</v>
      </c>
      <c r="D2850" s="8">
        <v>231391.35</v>
      </c>
      <c r="E2850">
        <f>VLOOKUP(B2850,'B. Store opening dates'!$A$6:$C$2448,2,FALSE)</f>
        <v>2002</v>
      </c>
    </row>
    <row r="2851" spans="1:5" ht="18.75" x14ac:dyDescent="0.3">
      <c r="A2851" s="7">
        <v>2015</v>
      </c>
      <c r="B2851" s="7" t="s">
        <v>363</v>
      </c>
      <c r="C2851" s="7" t="s">
        <v>8</v>
      </c>
      <c r="D2851" s="8">
        <v>617953.80000000005</v>
      </c>
      <c r="E2851">
        <f>VLOOKUP(B2851,'B. Store opening dates'!$A$6:$C$2448,2,FALSE)</f>
        <v>2002</v>
      </c>
    </row>
    <row r="2852" spans="1:5" ht="18.75" x14ac:dyDescent="0.3">
      <c r="A2852" s="7">
        <v>2014</v>
      </c>
      <c r="B2852" s="7" t="s">
        <v>363</v>
      </c>
      <c r="C2852" s="7" t="s">
        <v>8</v>
      </c>
      <c r="D2852" s="8">
        <v>648119.35</v>
      </c>
      <c r="E2852">
        <f>VLOOKUP(B2852,'B. Store opening dates'!$A$6:$C$2448,2,FALSE)</f>
        <v>2002</v>
      </c>
    </row>
    <row r="2853" spans="1:5" ht="18.75" x14ac:dyDescent="0.3">
      <c r="A2853" s="7">
        <v>2015</v>
      </c>
      <c r="B2853" s="7" t="s">
        <v>364</v>
      </c>
      <c r="C2853" s="7" t="s">
        <v>5</v>
      </c>
      <c r="D2853" s="8">
        <v>799002.04</v>
      </c>
      <c r="E2853">
        <f>VLOOKUP(B2853,'B. Store opening dates'!$A$6:$C$2448,2,FALSE)</f>
        <v>2002</v>
      </c>
    </row>
    <row r="2854" spans="1:5" ht="18.75" x14ac:dyDescent="0.3">
      <c r="A2854" s="7">
        <v>2014</v>
      </c>
      <c r="B2854" s="7" t="s">
        <v>364</v>
      </c>
      <c r="C2854" s="7" t="s">
        <v>5</v>
      </c>
      <c r="D2854" s="8">
        <v>882237.73</v>
      </c>
      <c r="E2854">
        <f>VLOOKUP(B2854,'B. Store opening dates'!$A$6:$C$2448,2,FALSE)</f>
        <v>2002</v>
      </c>
    </row>
    <row r="2855" spans="1:5" ht="18.75" x14ac:dyDescent="0.3">
      <c r="A2855" s="7">
        <v>2015</v>
      </c>
      <c r="B2855" s="7" t="s">
        <v>364</v>
      </c>
      <c r="C2855" s="7" t="s">
        <v>6</v>
      </c>
      <c r="D2855" s="8">
        <v>462028.96</v>
      </c>
      <c r="E2855">
        <f>VLOOKUP(B2855,'B. Store opening dates'!$A$6:$C$2448,2,FALSE)</f>
        <v>2002</v>
      </c>
    </row>
    <row r="2856" spans="1:5" ht="18.75" x14ac:dyDescent="0.3">
      <c r="A2856" s="7">
        <v>2014</v>
      </c>
      <c r="B2856" s="7" t="s">
        <v>364</v>
      </c>
      <c r="C2856" s="7" t="s">
        <v>6</v>
      </c>
      <c r="D2856" s="8">
        <v>319629.03999999998</v>
      </c>
      <c r="E2856">
        <f>VLOOKUP(B2856,'B. Store opening dates'!$A$6:$C$2448,2,FALSE)</f>
        <v>2002</v>
      </c>
    </row>
    <row r="2857" spans="1:5" ht="18.75" x14ac:dyDescent="0.3">
      <c r="A2857" s="7">
        <v>2015</v>
      </c>
      <c r="B2857" s="7" t="s">
        <v>364</v>
      </c>
      <c r="C2857" s="7" t="s">
        <v>7</v>
      </c>
      <c r="D2857" s="8">
        <v>217370.55</v>
      </c>
      <c r="E2857">
        <f>VLOOKUP(B2857,'B. Store opening dates'!$A$6:$C$2448,2,FALSE)</f>
        <v>2002</v>
      </c>
    </row>
    <row r="2858" spans="1:5" ht="18.75" x14ac:dyDescent="0.3">
      <c r="A2858" s="7">
        <v>2014</v>
      </c>
      <c r="B2858" s="7" t="s">
        <v>364</v>
      </c>
      <c r="C2858" s="7" t="s">
        <v>7</v>
      </c>
      <c r="D2858" s="8">
        <v>227158.09</v>
      </c>
      <c r="E2858">
        <f>VLOOKUP(B2858,'B. Store opening dates'!$A$6:$C$2448,2,FALSE)</f>
        <v>2002</v>
      </c>
    </row>
    <row r="2859" spans="1:5" ht="18.75" x14ac:dyDescent="0.3">
      <c r="A2859" s="7">
        <v>2015</v>
      </c>
      <c r="B2859" s="7" t="s">
        <v>364</v>
      </c>
      <c r="C2859" s="7" t="s">
        <v>8</v>
      </c>
      <c r="D2859" s="8">
        <v>753443.7</v>
      </c>
      <c r="E2859">
        <f>VLOOKUP(B2859,'B. Store opening dates'!$A$6:$C$2448,2,FALSE)</f>
        <v>2002</v>
      </c>
    </row>
    <row r="2860" spans="1:5" ht="18.75" x14ac:dyDescent="0.3">
      <c r="A2860" s="7">
        <v>2014</v>
      </c>
      <c r="B2860" s="7" t="s">
        <v>364</v>
      </c>
      <c r="C2860" s="7" t="s">
        <v>8</v>
      </c>
      <c r="D2860" s="8">
        <v>789149.02</v>
      </c>
      <c r="E2860">
        <f>VLOOKUP(B2860,'B. Store opening dates'!$A$6:$C$2448,2,FALSE)</f>
        <v>2002</v>
      </c>
    </row>
    <row r="2861" spans="1:5" ht="18.75" x14ac:dyDescent="0.3">
      <c r="A2861" s="7">
        <v>2015</v>
      </c>
      <c r="B2861" s="7" t="s">
        <v>365</v>
      </c>
      <c r="C2861" s="7" t="s">
        <v>5</v>
      </c>
      <c r="D2861" s="8">
        <v>514868.36</v>
      </c>
      <c r="E2861">
        <f>VLOOKUP(B2861,'B. Store opening dates'!$A$6:$C$2448,2,FALSE)</f>
        <v>2002</v>
      </c>
    </row>
    <row r="2862" spans="1:5" ht="18.75" x14ac:dyDescent="0.3">
      <c r="A2862" s="7">
        <v>2014</v>
      </c>
      <c r="B2862" s="7" t="s">
        <v>365</v>
      </c>
      <c r="C2862" s="7" t="s">
        <v>5</v>
      </c>
      <c r="D2862" s="8">
        <v>569879.54</v>
      </c>
      <c r="E2862">
        <f>VLOOKUP(B2862,'B. Store opening dates'!$A$6:$C$2448,2,FALSE)</f>
        <v>2002</v>
      </c>
    </row>
    <row r="2863" spans="1:5" ht="18.75" x14ac:dyDescent="0.3">
      <c r="A2863" s="7">
        <v>2015</v>
      </c>
      <c r="B2863" s="7" t="s">
        <v>365</v>
      </c>
      <c r="C2863" s="7" t="s">
        <v>6</v>
      </c>
      <c r="D2863" s="8">
        <v>406253.8</v>
      </c>
      <c r="E2863">
        <f>VLOOKUP(B2863,'B. Store opening dates'!$A$6:$C$2448,2,FALSE)</f>
        <v>2002</v>
      </c>
    </row>
    <row r="2864" spans="1:5" ht="18.75" x14ac:dyDescent="0.3">
      <c r="A2864" s="7">
        <v>2014</v>
      </c>
      <c r="B2864" s="7" t="s">
        <v>365</v>
      </c>
      <c r="C2864" s="7" t="s">
        <v>6</v>
      </c>
      <c r="D2864" s="8">
        <v>298135.39</v>
      </c>
      <c r="E2864">
        <f>VLOOKUP(B2864,'B. Store opening dates'!$A$6:$C$2448,2,FALSE)</f>
        <v>2002</v>
      </c>
    </row>
    <row r="2865" spans="1:5" ht="18.75" x14ac:dyDescent="0.3">
      <c r="A2865" s="7">
        <v>2015</v>
      </c>
      <c r="B2865" s="7" t="s">
        <v>365</v>
      </c>
      <c r="C2865" s="7" t="s">
        <v>7</v>
      </c>
      <c r="D2865" s="8">
        <v>170946.08</v>
      </c>
      <c r="E2865">
        <f>VLOOKUP(B2865,'B. Store opening dates'!$A$6:$C$2448,2,FALSE)</f>
        <v>2002</v>
      </c>
    </row>
    <row r="2866" spans="1:5" ht="18.75" x14ac:dyDescent="0.3">
      <c r="A2866" s="7">
        <v>2014</v>
      </c>
      <c r="B2866" s="7" t="s">
        <v>365</v>
      </c>
      <c r="C2866" s="7" t="s">
        <v>7</v>
      </c>
      <c r="D2866" s="8">
        <v>181080.79</v>
      </c>
      <c r="E2866">
        <f>VLOOKUP(B2866,'B. Store opening dates'!$A$6:$C$2448,2,FALSE)</f>
        <v>2002</v>
      </c>
    </row>
    <row r="2867" spans="1:5" ht="18.75" x14ac:dyDescent="0.3">
      <c r="A2867" s="7">
        <v>2015</v>
      </c>
      <c r="B2867" s="7" t="s">
        <v>365</v>
      </c>
      <c r="C2867" s="7" t="s">
        <v>8</v>
      </c>
      <c r="D2867" s="8">
        <v>705188.82</v>
      </c>
      <c r="E2867">
        <f>VLOOKUP(B2867,'B. Store opening dates'!$A$6:$C$2448,2,FALSE)</f>
        <v>2002</v>
      </c>
    </row>
    <row r="2868" spans="1:5" ht="18.75" x14ac:dyDescent="0.3">
      <c r="A2868" s="7">
        <v>2014</v>
      </c>
      <c r="B2868" s="7" t="s">
        <v>365</v>
      </c>
      <c r="C2868" s="7" t="s">
        <v>8</v>
      </c>
      <c r="D2868" s="8">
        <v>725961.22</v>
      </c>
      <c r="E2868">
        <f>VLOOKUP(B2868,'B. Store opening dates'!$A$6:$C$2448,2,FALSE)</f>
        <v>2002</v>
      </c>
    </row>
    <row r="2869" spans="1:5" ht="18.75" x14ac:dyDescent="0.3">
      <c r="A2869" s="7">
        <v>2015</v>
      </c>
      <c r="B2869" s="7" t="s">
        <v>366</v>
      </c>
      <c r="C2869" s="7" t="s">
        <v>5</v>
      </c>
      <c r="D2869" s="8">
        <v>724543.31</v>
      </c>
      <c r="E2869">
        <f>VLOOKUP(B2869,'B. Store opening dates'!$A$6:$C$2448,2,FALSE)</f>
        <v>2002</v>
      </c>
    </row>
    <row r="2870" spans="1:5" ht="18.75" x14ac:dyDescent="0.3">
      <c r="A2870" s="7">
        <v>2014</v>
      </c>
      <c r="B2870" s="7" t="s">
        <v>366</v>
      </c>
      <c r="C2870" s="7" t="s">
        <v>5</v>
      </c>
      <c r="D2870" s="8">
        <v>787837.71</v>
      </c>
      <c r="E2870">
        <f>VLOOKUP(B2870,'B. Store opening dates'!$A$6:$C$2448,2,FALSE)</f>
        <v>2002</v>
      </c>
    </row>
    <row r="2871" spans="1:5" ht="18.75" x14ac:dyDescent="0.3">
      <c r="A2871" s="7">
        <v>2015</v>
      </c>
      <c r="B2871" s="7" t="s">
        <v>366</v>
      </c>
      <c r="C2871" s="7" t="s">
        <v>6</v>
      </c>
      <c r="D2871" s="8">
        <v>246970.64</v>
      </c>
      <c r="E2871">
        <f>VLOOKUP(B2871,'B. Store opening dates'!$A$6:$C$2448,2,FALSE)</f>
        <v>2002</v>
      </c>
    </row>
    <row r="2872" spans="1:5" ht="18.75" x14ac:dyDescent="0.3">
      <c r="A2872" s="7">
        <v>2014</v>
      </c>
      <c r="B2872" s="7" t="s">
        <v>366</v>
      </c>
      <c r="C2872" s="7" t="s">
        <v>6</v>
      </c>
      <c r="D2872" s="8">
        <v>179173.05</v>
      </c>
      <c r="E2872">
        <f>VLOOKUP(B2872,'B. Store opening dates'!$A$6:$C$2448,2,FALSE)</f>
        <v>2002</v>
      </c>
    </row>
    <row r="2873" spans="1:5" ht="18.75" x14ac:dyDescent="0.3">
      <c r="A2873" s="7">
        <v>2015</v>
      </c>
      <c r="B2873" s="7" t="s">
        <v>366</v>
      </c>
      <c r="C2873" s="7" t="s">
        <v>7</v>
      </c>
      <c r="D2873" s="8">
        <v>116212.43</v>
      </c>
      <c r="E2873">
        <f>VLOOKUP(B2873,'B. Store opening dates'!$A$6:$C$2448,2,FALSE)</f>
        <v>2002</v>
      </c>
    </row>
    <row r="2874" spans="1:5" ht="18.75" x14ac:dyDescent="0.3">
      <c r="A2874" s="7">
        <v>2014</v>
      </c>
      <c r="B2874" s="7" t="s">
        <v>366</v>
      </c>
      <c r="C2874" s="7" t="s">
        <v>7</v>
      </c>
      <c r="D2874" s="8">
        <v>122480.15</v>
      </c>
      <c r="E2874">
        <f>VLOOKUP(B2874,'B. Store opening dates'!$A$6:$C$2448,2,FALSE)</f>
        <v>2002</v>
      </c>
    </row>
    <row r="2875" spans="1:5" ht="18.75" x14ac:dyDescent="0.3">
      <c r="A2875" s="7">
        <v>2015</v>
      </c>
      <c r="B2875" s="7" t="s">
        <v>366</v>
      </c>
      <c r="C2875" s="7" t="s">
        <v>8</v>
      </c>
      <c r="D2875" s="8">
        <v>638266</v>
      </c>
      <c r="E2875">
        <f>VLOOKUP(B2875,'B. Store opening dates'!$A$6:$C$2448,2,FALSE)</f>
        <v>2002</v>
      </c>
    </row>
    <row r="2876" spans="1:5" ht="18.75" x14ac:dyDescent="0.3">
      <c r="A2876" s="7">
        <v>2014</v>
      </c>
      <c r="B2876" s="7" t="s">
        <v>366</v>
      </c>
      <c r="C2876" s="7" t="s">
        <v>8</v>
      </c>
      <c r="D2876" s="8">
        <v>670091.16</v>
      </c>
      <c r="E2876">
        <f>VLOOKUP(B2876,'B. Store opening dates'!$A$6:$C$2448,2,FALSE)</f>
        <v>2002</v>
      </c>
    </row>
    <row r="2877" spans="1:5" ht="18.75" x14ac:dyDescent="0.3">
      <c r="A2877" s="7">
        <v>2015</v>
      </c>
      <c r="B2877" s="7" t="s">
        <v>367</v>
      </c>
      <c r="C2877" s="7" t="s">
        <v>5</v>
      </c>
      <c r="D2877" s="8">
        <v>522487.41</v>
      </c>
      <c r="E2877">
        <f>VLOOKUP(B2877,'B. Store opening dates'!$A$6:$C$2448,2,FALSE)</f>
        <v>2002</v>
      </c>
    </row>
    <row r="2878" spans="1:5" ht="18.75" x14ac:dyDescent="0.3">
      <c r="A2878" s="7">
        <v>2014</v>
      </c>
      <c r="B2878" s="7" t="s">
        <v>367</v>
      </c>
      <c r="C2878" s="7" t="s">
        <v>5</v>
      </c>
      <c r="D2878" s="8">
        <v>577393.96</v>
      </c>
      <c r="E2878">
        <f>VLOOKUP(B2878,'B. Store opening dates'!$A$6:$C$2448,2,FALSE)</f>
        <v>2002</v>
      </c>
    </row>
    <row r="2879" spans="1:5" ht="18.75" x14ac:dyDescent="0.3">
      <c r="A2879" s="7">
        <v>2015</v>
      </c>
      <c r="B2879" s="7" t="s">
        <v>367</v>
      </c>
      <c r="C2879" s="7" t="s">
        <v>6</v>
      </c>
      <c r="D2879" s="8">
        <v>430921.26</v>
      </c>
      <c r="E2879">
        <f>VLOOKUP(B2879,'B. Store opening dates'!$A$6:$C$2448,2,FALSE)</f>
        <v>2002</v>
      </c>
    </row>
    <row r="2880" spans="1:5" ht="18.75" x14ac:dyDescent="0.3">
      <c r="A2880" s="7">
        <v>2014</v>
      </c>
      <c r="B2880" s="7" t="s">
        <v>367</v>
      </c>
      <c r="C2880" s="7" t="s">
        <v>6</v>
      </c>
      <c r="D2880" s="8">
        <v>319083.65000000002</v>
      </c>
      <c r="E2880">
        <f>VLOOKUP(B2880,'B. Store opening dates'!$A$6:$C$2448,2,FALSE)</f>
        <v>2002</v>
      </c>
    </row>
    <row r="2881" spans="1:5" ht="18.75" x14ac:dyDescent="0.3">
      <c r="A2881" s="7">
        <v>2015</v>
      </c>
      <c r="B2881" s="7" t="s">
        <v>367</v>
      </c>
      <c r="C2881" s="7" t="s">
        <v>7</v>
      </c>
      <c r="D2881" s="8">
        <v>233314.53</v>
      </c>
      <c r="E2881">
        <f>VLOOKUP(B2881,'B. Store opening dates'!$A$6:$C$2448,2,FALSE)</f>
        <v>2002</v>
      </c>
    </row>
    <row r="2882" spans="1:5" ht="18.75" x14ac:dyDescent="0.3">
      <c r="A2882" s="7">
        <v>2014</v>
      </c>
      <c r="B2882" s="7" t="s">
        <v>367</v>
      </c>
      <c r="C2882" s="7" t="s">
        <v>7</v>
      </c>
      <c r="D2882" s="8">
        <v>246910.1</v>
      </c>
      <c r="E2882">
        <f>VLOOKUP(B2882,'B. Store opening dates'!$A$6:$C$2448,2,FALSE)</f>
        <v>2002</v>
      </c>
    </row>
    <row r="2883" spans="1:5" ht="18.75" x14ac:dyDescent="0.3">
      <c r="A2883" s="7">
        <v>2015</v>
      </c>
      <c r="B2883" s="7" t="s">
        <v>367</v>
      </c>
      <c r="C2883" s="7" t="s">
        <v>8</v>
      </c>
      <c r="D2883" s="8">
        <v>630740.87</v>
      </c>
      <c r="E2883">
        <f>VLOOKUP(B2883,'B. Store opening dates'!$A$6:$C$2448,2,FALSE)</f>
        <v>2002</v>
      </c>
    </row>
    <row r="2884" spans="1:5" ht="18.75" x14ac:dyDescent="0.3">
      <c r="A2884" s="7">
        <v>2014</v>
      </c>
      <c r="B2884" s="7" t="s">
        <v>367</v>
      </c>
      <c r="C2884" s="7" t="s">
        <v>8</v>
      </c>
      <c r="D2884" s="8">
        <v>659251.17000000004</v>
      </c>
      <c r="E2884">
        <f>VLOOKUP(B2884,'B. Store opening dates'!$A$6:$C$2448,2,FALSE)</f>
        <v>2002</v>
      </c>
    </row>
    <row r="2885" spans="1:5" ht="18.75" x14ac:dyDescent="0.3">
      <c r="A2885" s="7">
        <v>2015</v>
      </c>
      <c r="B2885" s="7" t="s">
        <v>368</v>
      </c>
      <c r="C2885" s="7" t="s">
        <v>5</v>
      </c>
      <c r="D2885" s="8">
        <v>905636.57</v>
      </c>
      <c r="E2885">
        <f>VLOOKUP(B2885,'B. Store opening dates'!$A$6:$C$2448,2,FALSE)</f>
        <v>2002</v>
      </c>
    </row>
    <row r="2886" spans="1:5" ht="18.75" x14ac:dyDescent="0.3">
      <c r="A2886" s="7">
        <v>2014</v>
      </c>
      <c r="B2886" s="7" t="s">
        <v>368</v>
      </c>
      <c r="C2886" s="7" t="s">
        <v>5</v>
      </c>
      <c r="D2886" s="8">
        <v>986179.29</v>
      </c>
      <c r="E2886">
        <f>VLOOKUP(B2886,'B. Store opening dates'!$A$6:$C$2448,2,FALSE)</f>
        <v>2002</v>
      </c>
    </row>
    <row r="2887" spans="1:5" ht="18.75" x14ac:dyDescent="0.3">
      <c r="A2887" s="7">
        <v>2015</v>
      </c>
      <c r="B2887" s="7" t="s">
        <v>368</v>
      </c>
      <c r="C2887" s="7" t="s">
        <v>6</v>
      </c>
      <c r="D2887" s="8">
        <v>376735.27</v>
      </c>
      <c r="E2887">
        <f>VLOOKUP(B2887,'B. Store opening dates'!$A$6:$C$2448,2,FALSE)</f>
        <v>2002</v>
      </c>
    </row>
    <row r="2888" spans="1:5" ht="18.75" x14ac:dyDescent="0.3">
      <c r="A2888" s="7">
        <v>2014</v>
      </c>
      <c r="B2888" s="7" t="s">
        <v>368</v>
      </c>
      <c r="C2888" s="7" t="s">
        <v>6</v>
      </c>
      <c r="D2888" s="8">
        <v>279403.48</v>
      </c>
      <c r="E2888">
        <f>VLOOKUP(B2888,'B. Store opening dates'!$A$6:$C$2448,2,FALSE)</f>
        <v>2002</v>
      </c>
    </row>
    <row r="2889" spans="1:5" ht="18.75" x14ac:dyDescent="0.3">
      <c r="A2889" s="7">
        <v>2015</v>
      </c>
      <c r="B2889" s="7" t="s">
        <v>368</v>
      </c>
      <c r="C2889" s="7" t="s">
        <v>7</v>
      </c>
      <c r="D2889" s="8">
        <v>69676.73</v>
      </c>
      <c r="E2889">
        <f>VLOOKUP(B2889,'B. Store opening dates'!$A$6:$C$2448,2,FALSE)</f>
        <v>2002</v>
      </c>
    </row>
    <row r="2890" spans="1:5" ht="18.75" x14ac:dyDescent="0.3">
      <c r="A2890" s="7">
        <v>2014</v>
      </c>
      <c r="B2890" s="7" t="s">
        <v>368</v>
      </c>
      <c r="C2890" s="7" t="s">
        <v>7</v>
      </c>
      <c r="D2890" s="8">
        <v>73744.89</v>
      </c>
      <c r="E2890">
        <f>VLOOKUP(B2890,'B. Store opening dates'!$A$6:$C$2448,2,FALSE)</f>
        <v>2002</v>
      </c>
    </row>
    <row r="2891" spans="1:5" ht="18.75" x14ac:dyDescent="0.3">
      <c r="A2891" s="7">
        <v>2015</v>
      </c>
      <c r="B2891" s="7" t="s">
        <v>368</v>
      </c>
      <c r="C2891" s="7" t="s">
        <v>8</v>
      </c>
      <c r="D2891" s="8">
        <v>540743.87</v>
      </c>
      <c r="E2891">
        <f>VLOOKUP(B2891,'B. Store opening dates'!$A$6:$C$2448,2,FALSE)</f>
        <v>2002</v>
      </c>
    </row>
    <row r="2892" spans="1:5" ht="18.75" x14ac:dyDescent="0.3">
      <c r="A2892" s="7">
        <v>2014</v>
      </c>
      <c r="B2892" s="7" t="s">
        <v>368</v>
      </c>
      <c r="C2892" s="7" t="s">
        <v>8</v>
      </c>
      <c r="D2892" s="8">
        <v>558597.71</v>
      </c>
      <c r="E2892">
        <f>VLOOKUP(B2892,'B. Store opening dates'!$A$6:$C$2448,2,FALSE)</f>
        <v>2002</v>
      </c>
    </row>
    <row r="2893" spans="1:5" ht="18.75" x14ac:dyDescent="0.3">
      <c r="A2893" s="7">
        <v>2015</v>
      </c>
      <c r="B2893" s="7" t="s">
        <v>369</v>
      </c>
      <c r="C2893" s="7" t="s">
        <v>5</v>
      </c>
      <c r="D2893" s="8">
        <v>617933.4</v>
      </c>
      <c r="E2893">
        <f>VLOOKUP(B2893,'B. Store opening dates'!$A$6:$C$2448,2,FALSE)</f>
        <v>2002</v>
      </c>
    </row>
    <row r="2894" spans="1:5" ht="18.75" x14ac:dyDescent="0.3">
      <c r="A2894" s="7">
        <v>2014</v>
      </c>
      <c r="B2894" s="7" t="s">
        <v>369</v>
      </c>
      <c r="C2894" s="7" t="s">
        <v>5</v>
      </c>
      <c r="D2894" s="8">
        <v>685023.18</v>
      </c>
      <c r="E2894">
        <f>VLOOKUP(B2894,'B. Store opening dates'!$A$6:$C$2448,2,FALSE)</f>
        <v>2002</v>
      </c>
    </row>
    <row r="2895" spans="1:5" ht="18.75" x14ac:dyDescent="0.3">
      <c r="A2895" s="7">
        <v>2015</v>
      </c>
      <c r="B2895" s="7" t="s">
        <v>369</v>
      </c>
      <c r="C2895" s="7" t="s">
        <v>6</v>
      </c>
      <c r="D2895" s="8">
        <v>434310.85</v>
      </c>
      <c r="E2895">
        <f>VLOOKUP(B2895,'B. Store opening dates'!$A$6:$C$2448,2,FALSE)</f>
        <v>2002</v>
      </c>
    </row>
    <row r="2896" spans="1:5" ht="18.75" x14ac:dyDescent="0.3">
      <c r="A2896" s="7">
        <v>2014</v>
      </c>
      <c r="B2896" s="7" t="s">
        <v>369</v>
      </c>
      <c r="C2896" s="7" t="s">
        <v>6</v>
      </c>
      <c r="D2896" s="8">
        <v>321546.56</v>
      </c>
      <c r="E2896">
        <f>VLOOKUP(B2896,'B. Store opening dates'!$A$6:$C$2448,2,FALSE)</f>
        <v>2002</v>
      </c>
    </row>
    <row r="2897" spans="1:5" ht="18.75" x14ac:dyDescent="0.3">
      <c r="A2897" s="7">
        <v>2015</v>
      </c>
      <c r="B2897" s="7" t="s">
        <v>369</v>
      </c>
      <c r="C2897" s="7" t="s">
        <v>7</v>
      </c>
      <c r="D2897" s="8">
        <v>111767.16</v>
      </c>
      <c r="E2897">
        <f>VLOOKUP(B2897,'B. Store opening dates'!$A$6:$C$2448,2,FALSE)</f>
        <v>2002</v>
      </c>
    </row>
    <row r="2898" spans="1:5" ht="18.75" x14ac:dyDescent="0.3">
      <c r="A2898" s="7">
        <v>2014</v>
      </c>
      <c r="B2898" s="7" t="s">
        <v>369</v>
      </c>
      <c r="C2898" s="7" t="s">
        <v>7</v>
      </c>
      <c r="D2898" s="8">
        <v>118897.92</v>
      </c>
      <c r="E2898">
        <f>VLOOKUP(B2898,'B. Store opening dates'!$A$6:$C$2448,2,FALSE)</f>
        <v>2002</v>
      </c>
    </row>
    <row r="2899" spans="1:5" ht="18.75" x14ac:dyDescent="0.3">
      <c r="A2899" s="7">
        <v>2015</v>
      </c>
      <c r="B2899" s="7" t="s">
        <v>369</v>
      </c>
      <c r="C2899" s="7" t="s">
        <v>8</v>
      </c>
      <c r="D2899" s="8">
        <v>480511.35</v>
      </c>
      <c r="E2899">
        <f>VLOOKUP(B2899,'B. Store opening dates'!$A$6:$C$2448,2,FALSE)</f>
        <v>2002</v>
      </c>
    </row>
    <row r="2900" spans="1:5" ht="18.75" x14ac:dyDescent="0.3">
      <c r="A2900" s="7">
        <v>2014</v>
      </c>
      <c r="B2900" s="7" t="s">
        <v>369</v>
      </c>
      <c r="C2900" s="7" t="s">
        <v>8</v>
      </c>
      <c r="D2900" s="8">
        <v>494905.87</v>
      </c>
      <c r="E2900">
        <f>VLOOKUP(B2900,'B. Store opening dates'!$A$6:$C$2448,2,FALSE)</f>
        <v>2002</v>
      </c>
    </row>
    <row r="2901" spans="1:5" ht="18.75" x14ac:dyDescent="0.3">
      <c r="A2901" s="7">
        <v>2015</v>
      </c>
      <c r="B2901" s="7" t="s">
        <v>370</v>
      </c>
      <c r="C2901" s="7" t="s">
        <v>5</v>
      </c>
      <c r="D2901" s="8">
        <v>689393.9</v>
      </c>
      <c r="E2901">
        <f>VLOOKUP(B2901,'B. Store opening dates'!$A$6:$C$2448,2,FALSE)</f>
        <v>2002</v>
      </c>
    </row>
    <row r="2902" spans="1:5" ht="18.75" x14ac:dyDescent="0.3">
      <c r="A2902" s="7">
        <v>2014</v>
      </c>
      <c r="B2902" s="7" t="s">
        <v>370</v>
      </c>
      <c r="C2902" s="7" t="s">
        <v>5</v>
      </c>
      <c r="D2902" s="8">
        <v>761445.31</v>
      </c>
      <c r="E2902">
        <f>VLOOKUP(B2902,'B. Store opening dates'!$A$6:$C$2448,2,FALSE)</f>
        <v>2002</v>
      </c>
    </row>
    <row r="2903" spans="1:5" ht="18.75" x14ac:dyDescent="0.3">
      <c r="A2903" s="7">
        <v>2015</v>
      </c>
      <c r="B2903" s="7" t="s">
        <v>370</v>
      </c>
      <c r="C2903" s="7" t="s">
        <v>6</v>
      </c>
      <c r="D2903" s="8">
        <v>264781.40999999997</v>
      </c>
      <c r="E2903">
        <f>VLOOKUP(B2903,'B. Store opening dates'!$A$6:$C$2448,2,FALSE)</f>
        <v>2002</v>
      </c>
    </row>
    <row r="2904" spans="1:5" ht="18.75" x14ac:dyDescent="0.3">
      <c r="A2904" s="7">
        <v>2014</v>
      </c>
      <c r="B2904" s="7" t="s">
        <v>370</v>
      </c>
      <c r="C2904" s="7" t="s">
        <v>6</v>
      </c>
      <c r="D2904" s="8">
        <v>186844.82</v>
      </c>
      <c r="E2904">
        <f>VLOOKUP(B2904,'B. Store opening dates'!$A$6:$C$2448,2,FALSE)</f>
        <v>2002</v>
      </c>
    </row>
    <row r="2905" spans="1:5" ht="18.75" x14ac:dyDescent="0.3">
      <c r="A2905" s="7">
        <v>2015</v>
      </c>
      <c r="B2905" s="7" t="s">
        <v>370</v>
      </c>
      <c r="C2905" s="7" t="s">
        <v>7</v>
      </c>
      <c r="D2905" s="8">
        <v>87360.49</v>
      </c>
      <c r="E2905">
        <f>VLOOKUP(B2905,'B. Store opening dates'!$A$6:$C$2448,2,FALSE)</f>
        <v>2002</v>
      </c>
    </row>
    <row r="2906" spans="1:5" ht="18.75" x14ac:dyDescent="0.3">
      <c r="A2906" s="7">
        <v>2014</v>
      </c>
      <c r="B2906" s="7" t="s">
        <v>370</v>
      </c>
      <c r="C2906" s="7" t="s">
        <v>7</v>
      </c>
      <c r="D2906" s="8">
        <v>92855.59</v>
      </c>
      <c r="E2906">
        <f>VLOOKUP(B2906,'B. Store opening dates'!$A$6:$C$2448,2,FALSE)</f>
        <v>2002</v>
      </c>
    </row>
    <row r="2907" spans="1:5" ht="18.75" x14ac:dyDescent="0.3">
      <c r="A2907" s="7">
        <v>2015</v>
      </c>
      <c r="B2907" s="7" t="s">
        <v>370</v>
      </c>
      <c r="C2907" s="7" t="s">
        <v>8</v>
      </c>
      <c r="D2907" s="8">
        <v>411580.19</v>
      </c>
      <c r="E2907">
        <f>VLOOKUP(B2907,'B. Store opening dates'!$A$6:$C$2448,2,FALSE)</f>
        <v>2002</v>
      </c>
    </row>
    <row r="2908" spans="1:5" ht="18.75" x14ac:dyDescent="0.3">
      <c r="A2908" s="7">
        <v>2014</v>
      </c>
      <c r="B2908" s="7" t="s">
        <v>370</v>
      </c>
      <c r="C2908" s="7" t="s">
        <v>8</v>
      </c>
      <c r="D2908" s="8">
        <v>430504.69</v>
      </c>
      <c r="E2908">
        <f>VLOOKUP(B2908,'B. Store opening dates'!$A$6:$C$2448,2,FALSE)</f>
        <v>2002</v>
      </c>
    </row>
    <row r="2909" spans="1:5" ht="18.75" x14ac:dyDescent="0.3">
      <c r="A2909" s="7">
        <v>2015</v>
      </c>
      <c r="B2909" s="7" t="s">
        <v>371</v>
      </c>
      <c r="C2909" s="7" t="s">
        <v>5</v>
      </c>
      <c r="D2909" s="8">
        <v>575993.88</v>
      </c>
      <c r="E2909">
        <f>VLOOKUP(B2909,'B. Store opening dates'!$A$6:$C$2448,2,FALSE)</f>
        <v>2002</v>
      </c>
    </row>
    <row r="2910" spans="1:5" ht="18.75" x14ac:dyDescent="0.3">
      <c r="A2910" s="7">
        <v>2014</v>
      </c>
      <c r="B2910" s="7" t="s">
        <v>371</v>
      </c>
      <c r="C2910" s="7" t="s">
        <v>5</v>
      </c>
      <c r="D2910" s="8">
        <v>635391.98</v>
      </c>
      <c r="E2910">
        <f>VLOOKUP(B2910,'B. Store opening dates'!$A$6:$C$2448,2,FALSE)</f>
        <v>2002</v>
      </c>
    </row>
    <row r="2911" spans="1:5" ht="18.75" x14ac:dyDescent="0.3">
      <c r="A2911" s="7">
        <v>2015</v>
      </c>
      <c r="B2911" s="7" t="s">
        <v>371</v>
      </c>
      <c r="C2911" s="7" t="s">
        <v>6</v>
      </c>
      <c r="D2911" s="8">
        <v>559747.9</v>
      </c>
      <c r="E2911">
        <f>VLOOKUP(B2911,'B. Store opening dates'!$A$6:$C$2448,2,FALSE)</f>
        <v>2002</v>
      </c>
    </row>
    <row r="2912" spans="1:5" ht="18.75" x14ac:dyDescent="0.3">
      <c r="A2912" s="7">
        <v>2014</v>
      </c>
      <c r="B2912" s="7" t="s">
        <v>371</v>
      </c>
      <c r="C2912" s="7" t="s">
        <v>6</v>
      </c>
      <c r="D2912" s="8">
        <v>415892.46</v>
      </c>
      <c r="E2912">
        <f>VLOOKUP(B2912,'B. Store opening dates'!$A$6:$C$2448,2,FALSE)</f>
        <v>2002</v>
      </c>
    </row>
    <row r="2913" spans="1:5" ht="18.75" x14ac:dyDescent="0.3">
      <c r="A2913" s="7">
        <v>2015</v>
      </c>
      <c r="B2913" s="7" t="s">
        <v>371</v>
      </c>
      <c r="C2913" s="7" t="s">
        <v>7</v>
      </c>
      <c r="D2913" s="8">
        <v>90884.13</v>
      </c>
      <c r="E2913">
        <f>VLOOKUP(B2913,'B. Store opening dates'!$A$6:$C$2448,2,FALSE)</f>
        <v>2002</v>
      </c>
    </row>
    <row r="2914" spans="1:5" ht="18.75" x14ac:dyDescent="0.3">
      <c r="A2914" s="7">
        <v>2014</v>
      </c>
      <c r="B2914" s="7" t="s">
        <v>371</v>
      </c>
      <c r="C2914" s="7" t="s">
        <v>7</v>
      </c>
      <c r="D2914" s="8">
        <v>95421.22</v>
      </c>
      <c r="E2914">
        <f>VLOOKUP(B2914,'B. Store opening dates'!$A$6:$C$2448,2,FALSE)</f>
        <v>2002</v>
      </c>
    </row>
    <row r="2915" spans="1:5" ht="18.75" x14ac:dyDescent="0.3">
      <c r="A2915" s="7">
        <v>2015</v>
      </c>
      <c r="B2915" s="7" t="s">
        <v>371</v>
      </c>
      <c r="C2915" s="7" t="s">
        <v>8</v>
      </c>
      <c r="D2915" s="8">
        <v>517103.96</v>
      </c>
      <c r="E2915">
        <f>VLOOKUP(B2915,'B. Store opening dates'!$A$6:$C$2448,2,FALSE)</f>
        <v>2002</v>
      </c>
    </row>
    <row r="2916" spans="1:5" ht="18.75" x14ac:dyDescent="0.3">
      <c r="A2916" s="7">
        <v>2014</v>
      </c>
      <c r="B2916" s="7" t="s">
        <v>371</v>
      </c>
      <c r="C2916" s="7" t="s">
        <v>8</v>
      </c>
      <c r="D2916" s="8">
        <v>532837.52</v>
      </c>
      <c r="E2916">
        <f>VLOOKUP(B2916,'B. Store opening dates'!$A$6:$C$2448,2,FALSE)</f>
        <v>2002</v>
      </c>
    </row>
    <row r="2917" spans="1:5" ht="18.75" x14ac:dyDescent="0.3">
      <c r="A2917" s="7">
        <v>2015</v>
      </c>
      <c r="B2917" s="7" t="s">
        <v>372</v>
      </c>
      <c r="C2917" s="7" t="s">
        <v>5</v>
      </c>
      <c r="D2917" s="8">
        <v>644719.09</v>
      </c>
      <c r="E2917">
        <f>VLOOKUP(B2917,'B. Store opening dates'!$A$6:$C$2448,2,FALSE)</f>
        <v>2002</v>
      </c>
    </row>
    <row r="2918" spans="1:5" ht="18.75" x14ac:dyDescent="0.3">
      <c r="A2918" s="7">
        <v>2014</v>
      </c>
      <c r="B2918" s="7" t="s">
        <v>372</v>
      </c>
      <c r="C2918" s="7" t="s">
        <v>5</v>
      </c>
      <c r="D2918" s="8">
        <v>708451.76</v>
      </c>
      <c r="E2918">
        <f>VLOOKUP(B2918,'B. Store opening dates'!$A$6:$C$2448,2,FALSE)</f>
        <v>2002</v>
      </c>
    </row>
    <row r="2919" spans="1:5" ht="18.75" x14ac:dyDescent="0.3">
      <c r="A2919" s="7">
        <v>2015</v>
      </c>
      <c r="B2919" s="7" t="s">
        <v>372</v>
      </c>
      <c r="C2919" s="7" t="s">
        <v>6</v>
      </c>
      <c r="D2919" s="8">
        <v>218336.53</v>
      </c>
      <c r="E2919">
        <f>VLOOKUP(B2919,'B. Store opening dates'!$A$6:$C$2448,2,FALSE)</f>
        <v>2002</v>
      </c>
    </row>
    <row r="2920" spans="1:5" ht="18.75" x14ac:dyDescent="0.3">
      <c r="A2920" s="7">
        <v>2014</v>
      </c>
      <c r="B2920" s="7" t="s">
        <v>372</v>
      </c>
      <c r="C2920" s="7" t="s">
        <v>6</v>
      </c>
      <c r="D2920" s="8">
        <v>150532.73000000001</v>
      </c>
      <c r="E2920">
        <f>VLOOKUP(B2920,'B. Store opening dates'!$A$6:$C$2448,2,FALSE)</f>
        <v>2002</v>
      </c>
    </row>
    <row r="2921" spans="1:5" ht="18.75" x14ac:dyDescent="0.3">
      <c r="A2921" s="7">
        <v>2015</v>
      </c>
      <c r="B2921" s="7" t="s">
        <v>372</v>
      </c>
      <c r="C2921" s="7" t="s">
        <v>7</v>
      </c>
      <c r="D2921" s="8">
        <v>175927.47</v>
      </c>
      <c r="E2921">
        <f>VLOOKUP(B2921,'B. Store opening dates'!$A$6:$C$2448,2,FALSE)</f>
        <v>2002</v>
      </c>
    </row>
    <row r="2922" spans="1:5" ht="18.75" x14ac:dyDescent="0.3">
      <c r="A2922" s="7">
        <v>2014</v>
      </c>
      <c r="B2922" s="7" t="s">
        <v>372</v>
      </c>
      <c r="C2922" s="7" t="s">
        <v>7</v>
      </c>
      <c r="D2922" s="8">
        <v>185158.11</v>
      </c>
      <c r="E2922">
        <f>VLOOKUP(B2922,'B. Store opening dates'!$A$6:$C$2448,2,FALSE)</f>
        <v>2002</v>
      </c>
    </row>
    <row r="2923" spans="1:5" ht="18.75" x14ac:dyDescent="0.3">
      <c r="A2923" s="7">
        <v>2015</v>
      </c>
      <c r="B2923" s="7" t="s">
        <v>372</v>
      </c>
      <c r="C2923" s="7" t="s">
        <v>8</v>
      </c>
      <c r="D2923" s="8">
        <v>626727.64</v>
      </c>
      <c r="E2923">
        <f>VLOOKUP(B2923,'B. Store opening dates'!$A$6:$C$2448,2,FALSE)</f>
        <v>2002</v>
      </c>
    </row>
    <row r="2924" spans="1:5" ht="18.75" x14ac:dyDescent="0.3">
      <c r="A2924" s="7">
        <v>2014</v>
      </c>
      <c r="B2924" s="7" t="s">
        <v>372</v>
      </c>
      <c r="C2924" s="7" t="s">
        <v>8</v>
      </c>
      <c r="D2924" s="8">
        <v>654899.29</v>
      </c>
      <c r="E2924">
        <f>VLOOKUP(B2924,'B. Store opening dates'!$A$6:$C$2448,2,FALSE)</f>
        <v>2002</v>
      </c>
    </row>
    <row r="2925" spans="1:5" ht="18.75" x14ac:dyDescent="0.3">
      <c r="A2925" s="7">
        <v>2015</v>
      </c>
      <c r="B2925" s="7" t="s">
        <v>373</v>
      </c>
      <c r="C2925" s="7" t="s">
        <v>5</v>
      </c>
      <c r="D2925" s="8">
        <v>478823.91</v>
      </c>
      <c r="E2925">
        <f>VLOOKUP(B2925,'B. Store opening dates'!$A$6:$C$2448,2,FALSE)</f>
        <v>2002</v>
      </c>
    </row>
    <row r="2926" spans="1:5" ht="18.75" x14ac:dyDescent="0.3">
      <c r="A2926" s="7">
        <v>2014</v>
      </c>
      <c r="B2926" s="7" t="s">
        <v>373</v>
      </c>
      <c r="C2926" s="7" t="s">
        <v>5</v>
      </c>
      <c r="D2926" s="8">
        <v>530365.78</v>
      </c>
      <c r="E2926">
        <f>VLOOKUP(B2926,'B. Store opening dates'!$A$6:$C$2448,2,FALSE)</f>
        <v>2002</v>
      </c>
    </row>
    <row r="2927" spans="1:5" ht="18.75" x14ac:dyDescent="0.3">
      <c r="A2927" s="7">
        <v>2015</v>
      </c>
      <c r="B2927" s="7" t="s">
        <v>373</v>
      </c>
      <c r="C2927" s="7" t="s">
        <v>6</v>
      </c>
      <c r="D2927" s="8">
        <v>466913.71</v>
      </c>
      <c r="E2927">
        <f>VLOOKUP(B2927,'B. Store opening dates'!$A$6:$C$2448,2,FALSE)</f>
        <v>2002</v>
      </c>
    </row>
    <row r="2928" spans="1:5" ht="18.75" x14ac:dyDescent="0.3">
      <c r="A2928" s="7">
        <v>2014</v>
      </c>
      <c r="B2928" s="7" t="s">
        <v>373</v>
      </c>
      <c r="C2928" s="7" t="s">
        <v>6</v>
      </c>
      <c r="D2928" s="8">
        <v>339838.98</v>
      </c>
      <c r="E2928">
        <f>VLOOKUP(B2928,'B. Store opening dates'!$A$6:$C$2448,2,FALSE)</f>
        <v>2002</v>
      </c>
    </row>
    <row r="2929" spans="1:5" ht="18.75" x14ac:dyDescent="0.3">
      <c r="A2929" s="7">
        <v>2015</v>
      </c>
      <c r="B2929" s="7" t="s">
        <v>373</v>
      </c>
      <c r="C2929" s="7" t="s">
        <v>7</v>
      </c>
      <c r="D2929" s="8">
        <v>96588.33</v>
      </c>
      <c r="E2929">
        <f>VLOOKUP(B2929,'B. Store opening dates'!$A$6:$C$2448,2,FALSE)</f>
        <v>2002</v>
      </c>
    </row>
    <row r="2930" spans="1:5" ht="18.75" x14ac:dyDescent="0.3">
      <c r="A2930" s="7">
        <v>2014</v>
      </c>
      <c r="B2930" s="7" t="s">
        <v>373</v>
      </c>
      <c r="C2930" s="7" t="s">
        <v>7</v>
      </c>
      <c r="D2930" s="8">
        <v>101259.49</v>
      </c>
      <c r="E2930">
        <f>VLOOKUP(B2930,'B. Store opening dates'!$A$6:$C$2448,2,FALSE)</f>
        <v>2002</v>
      </c>
    </row>
    <row r="2931" spans="1:5" ht="18.75" x14ac:dyDescent="0.3">
      <c r="A2931" s="7">
        <v>2015</v>
      </c>
      <c r="B2931" s="7" t="s">
        <v>373</v>
      </c>
      <c r="C2931" s="7" t="s">
        <v>8</v>
      </c>
      <c r="D2931" s="8">
        <v>550647.26</v>
      </c>
      <c r="E2931">
        <f>VLOOKUP(B2931,'B. Store opening dates'!$A$6:$C$2448,2,FALSE)</f>
        <v>2002</v>
      </c>
    </row>
    <row r="2932" spans="1:5" ht="18.75" x14ac:dyDescent="0.3">
      <c r="A2932" s="7">
        <v>2014</v>
      </c>
      <c r="B2932" s="7" t="s">
        <v>373</v>
      </c>
      <c r="C2932" s="7" t="s">
        <v>8</v>
      </c>
      <c r="D2932" s="8">
        <v>574031.11</v>
      </c>
      <c r="E2932">
        <f>VLOOKUP(B2932,'B. Store opening dates'!$A$6:$C$2448,2,FALSE)</f>
        <v>2002</v>
      </c>
    </row>
    <row r="2933" spans="1:5" ht="18.75" x14ac:dyDescent="0.3">
      <c r="A2933" s="7">
        <v>2015</v>
      </c>
      <c r="B2933" s="7" t="s">
        <v>374</v>
      </c>
      <c r="C2933" s="7" t="s">
        <v>5</v>
      </c>
      <c r="D2933" s="8">
        <v>652664.99</v>
      </c>
      <c r="E2933">
        <f>VLOOKUP(B2933,'B. Store opening dates'!$A$6:$C$2448,2,FALSE)</f>
        <v>2002</v>
      </c>
    </row>
    <row r="2934" spans="1:5" ht="18.75" x14ac:dyDescent="0.3">
      <c r="A2934" s="7">
        <v>2014</v>
      </c>
      <c r="B2934" s="7" t="s">
        <v>374</v>
      </c>
      <c r="C2934" s="7" t="s">
        <v>5</v>
      </c>
      <c r="D2934" s="8">
        <v>715387.53</v>
      </c>
      <c r="E2934">
        <f>VLOOKUP(B2934,'B. Store opening dates'!$A$6:$C$2448,2,FALSE)</f>
        <v>2002</v>
      </c>
    </row>
    <row r="2935" spans="1:5" ht="18.75" x14ac:dyDescent="0.3">
      <c r="A2935" s="7">
        <v>2015</v>
      </c>
      <c r="B2935" s="7" t="s">
        <v>374</v>
      </c>
      <c r="C2935" s="7" t="s">
        <v>6</v>
      </c>
      <c r="D2935" s="8">
        <v>419686.97</v>
      </c>
      <c r="E2935">
        <f>VLOOKUP(B2935,'B. Store opening dates'!$A$6:$C$2448,2,FALSE)</f>
        <v>2002</v>
      </c>
    </row>
    <row r="2936" spans="1:5" ht="18.75" x14ac:dyDescent="0.3">
      <c r="A2936" s="7">
        <v>2014</v>
      </c>
      <c r="B2936" s="7" t="s">
        <v>374</v>
      </c>
      <c r="C2936" s="7" t="s">
        <v>6</v>
      </c>
      <c r="D2936" s="8">
        <v>297599.99</v>
      </c>
      <c r="E2936">
        <f>VLOOKUP(B2936,'B. Store opening dates'!$A$6:$C$2448,2,FALSE)</f>
        <v>2002</v>
      </c>
    </row>
    <row r="2937" spans="1:5" ht="18.75" x14ac:dyDescent="0.3">
      <c r="A2937" s="7">
        <v>2015</v>
      </c>
      <c r="B2937" s="7" t="s">
        <v>374</v>
      </c>
      <c r="C2937" s="7" t="s">
        <v>7</v>
      </c>
      <c r="D2937" s="8">
        <v>121130.29</v>
      </c>
      <c r="E2937">
        <f>VLOOKUP(B2937,'B. Store opening dates'!$A$6:$C$2448,2,FALSE)</f>
        <v>2002</v>
      </c>
    </row>
    <row r="2938" spans="1:5" ht="18.75" x14ac:dyDescent="0.3">
      <c r="A2938" s="7">
        <v>2014</v>
      </c>
      <c r="B2938" s="7" t="s">
        <v>374</v>
      </c>
      <c r="C2938" s="7" t="s">
        <v>7</v>
      </c>
      <c r="D2938" s="8">
        <v>128177.39</v>
      </c>
      <c r="E2938">
        <f>VLOOKUP(B2938,'B. Store opening dates'!$A$6:$C$2448,2,FALSE)</f>
        <v>2002</v>
      </c>
    </row>
    <row r="2939" spans="1:5" ht="18.75" x14ac:dyDescent="0.3">
      <c r="A2939" s="7">
        <v>2015</v>
      </c>
      <c r="B2939" s="7" t="s">
        <v>374</v>
      </c>
      <c r="C2939" s="7" t="s">
        <v>8</v>
      </c>
      <c r="D2939" s="8">
        <v>600324.48</v>
      </c>
      <c r="E2939">
        <f>VLOOKUP(B2939,'B. Store opening dates'!$A$6:$C$2448,2,FALSE)</f>
        <v>2002</v>
      </c>
    </row>
    <row r="2940" spans="1:5" ht="18.75" x14ac:dyDescent="0.3">
      <c r="A2940" s="7">
        <v>2014</v>
      </c>
      <c r="B2940" s="7" t="s">
        <v>374</v>
      </c>
      <c r="C2940" s="7" t="s">
        <v>8</v>
      </c>
      <c r="D2940" s="8">
        <v>625365.66</v>
      </c>
      <c r="E2940">
        <f>VLOOKUP(B2940,'B. Store opening dates'!$A$6:$C$2448,2,FALSE)</f>
        <v>2002</v>
      </c>
    </row>
    <row r="2941" spans="1:5" ht="18.75" x14ac:dyDescent="0.3">
      <c r="A2941" s="7">
        <v>2015</v>
      </c>
      <c r="B2941" s="7" t="s">
        <v>375</v>
      </c>
      <c r="C2941" s="7" t="s">
        <v>5</v>
      </c>
      <c r="D2941" s="8">
        <v>902886.66</v>
      </c>
      <c r="E2941">
        <f>VLOOKUP(B2941,'B. Store opening dates'!$A$6:$C$2448,2,FALSE)</f>
        <v>2002</v>
      </c>
    </row>
    <row r="2942" spans="1:5" ht="18.75" x14ac:dyDescent="0.3">
      <c r="A2942" s="7">
        <v>2014</v>
      </c>
      <c r="B2942" s="7" t="s">
        <v>375</v>
      </c>
      <c r="C2942" s="7" t="s">
        <v>5</v>
      </c>
      <c r="D2942" s="8">
        <v>988471.05</v>
      </c>
      <c r="E2942">
        <f>VLOOKUP(B2942,'B. Store opening dates'!$A$6:$C$2448,2,FALSE)</f>
        <v>2002</v>
      </c>
    </row>
    <row r="2943" spans="1:5" ht="18.75" x14ac:dyDescent="0.3">
      <c r="A2943" s="7">
        <v>2015</v>
      </c>
      <c r="B2943" s="7" t="s">
        <v>375</v>
      </c>
      <c r="C2943" s="7" t="s">
        <v>6</v>
      </c>
      <c r="D2943" s="8">
        <v>489499.4</v>
      </c>
      <c r="E2943">
        <f>VLOOKUP(B2943,'B. Store opening dates'!$A$6:$C$2448,2,FALSE)</f>
        <v>2002</v>
      </c>
    </row>
    <row r="2944" spans="1:5" ht="18.75" x14ac:dyDescent="0.3">
      <c r="A2944" s="7">
        <v>2014</v>
      </c>
      <c r="B2944" s="7" t="s">
        <v>375</v>
      </c>
      <c r="C2944" s="7" t="s">
        <v>6</v>
      </c>
      <c r="D2944" s="8">
        <v>340360.01</v>
      </c>
      <c r="E2944">
        <f>VLOOKUP(B2944,'B. Store opening dates'!$A$6:$C$2448,2,FALSE)</f>
        <v>2002</v>
      </c>
    </row>
    <row r="2945" spans="1:5" ht="18.75" x14ac:dyDescent="0.3">
      <c r="A2945" s="7">
        <v>2015</v>
      </c>
      <c r="B2945" s="7" t="s">
        <v>375</v>
      </c>
      <c r="C2945" s="7" t="s">
        <v>7</v>
      </c>
      <c r="D2945" s="8">
        <v>122923.19</v>
      </c>
      <c r="E2945">
        <f>VLOOKUP(B2945,'B. Store opening dates'!$A$6:$C$2448,2,FALSE)</f>
        <v>2002</v>
      </c>
    </row>
    <row r="2946" spans="1:5" ht="18.75" x14ac:dyDescent="0.3">
      <c r="A2946" s="7">
        <v>2014</v>
      </c>
      <c r="B2946" s="7" t="s">
        <v>375</v>
      </c>
      <c r="C2946" s="7" t="s">
        <v>7</v>
      </c>
      <c r="D2946" s="8">
        <v>129948.71</v>
      </c>
      <c r="E2946">
        <f>VLOOKUP(B2946,'B. Store opening dates'!$A$6:$C$2448,2,FALSE)</f>
        <v>2002</v>
      </c>
    </row>
    <row r="2947" spans="1:5" ht="18.75" x14ac:dyDescent="0.3">
      <c r="A2947" s="7">
        <v>2015</v>
      </c>
      <c r="B2947" s="7" t="s">
        <v>375</v>
      </c>
      <c r="C2947" s="7" t="s">
        <v>8</v>
      </c>
      <c r="D2947" s="8">
        <v>534896.77</v>
      </c>
      <c r="E2947">
        <f>VLOOKUP(B2947,'B. Store opening dates'!$A$6:$C$2448,2,FALSE)</f>
        <v>2002</v>
      </c>
    </row>
    <row r="2948" spans="1:5" ht="18.75" x14ac:dyDescent="0.3">
      <c r="A2948" s="7">
        <v>2014</v>
      </c>
      <c r="B2948" s="7" t="s">
        <v>375</v>
      </c>
      <c r="C2948" s="7" t="s">
        <v>8</v>
      </c>
      <c r="D2948" s="8">
        <v>550351.01</v>
      </c>
      <c r="E2948">
        <f>VLOOKUP(B2948,'B. Store opening dates'!$A$6:$C$2448,2,FALSE)</f>
        <v>2002</v>
      </c>
    </row>
    <row r="2949" spans="1:5" ht="18.75" x14ac:dyDescent="0.3">
      <c r="A2949" s="7">
        <v>2015</v>
      </c>
      <c r="B2949" s="7" t="s">
        <v>376</v>
      </c>
      <c r="C2949" s="7" t="s">
        <v>5</v>
      </c>
      <c r="D2949" s="8">
        <v>901075.89</v>
      </c>
      <c r="E2949">
        <f>VLOOKUP(B2949,'B. Store opening dates'!$A$6:$C$2448,2,FALSE)</f>
        <v>2002</v>
      </c>
    </row>
    <row r="2950" spans="1:5" ht="18.75" x14ac:dyDescent="0.3">
      <c r="A2950" s="7">
        <v>2014</v>
      </c>
      <c r="B2950" s="7" t="s">
        <v>376</v>
      </c>
      <c r="C2950" s="7" t="s">
        <v>5</v>
      </c>
      <c r="D2950" s="8">
        <v>989632.63</v>
      </c>
      <c r="E2950">
        <f>VLOOKUP(B2950,'B. Store opening dates'!$A$6:$C$2448,2,FALSE)</f>
        <v>2002</v>
      </c>
    </row>
    <row r="2951" spans="1:5" ht="18.75" x14ac:dyDescent="0.3">
      <c r="A2951" s="7">
        <v>2015</v>
      </c>
      <c r="B2951" s="7" t="s">
        <v>376</v>
      </c>
      <c r="C2951" s="7" t="s">
        <v>6</v>
      </c>
      <c r="D2951" s="8">
        <v>213085.42</v>
      </c>
      <c r="E2951">
        <f>VLOOKUP(B2951,'B. Store opening dates'!$A$6:$C$2448,2,FALSE)</f>
        <v>2002</v>
      </c>
    </row>
    <row r="2952" spans="1:5" ht="18.75" x14ac:dyDescent="0.3">
      <c r="A2952" s="7">
        <v>2014</v>
      </c>
      <c r="B2952" s="7" t="s">
        <v>376</v>
      </c>
      <c r="C2952" s="7" t="s">
        <v>6</v>
      </c>
      <c r="D2952" s="8">
        <v>148232.23000000001</v>
      </c>
      <c r="E2952">
        <f>VLOOKUP(B2952,'B. Store opening dates'!$A$6:$C$2448,2,FALSE)</f>
        <v>2002</v>
      </c>
    </row>
    <row r="2953" spans="1:5" ht="18.75" x14ac:dyDescent="0.3">
      <c r="A2953" s="7">
        <v>2015</v>
      </c>
      <c r="B2953" s="7" t="s">
        <v>376</v>
      </c>
      <c r="C2953" s="7" t="s">
        <v>7</v>
      </c>
      <c r="D2953" s="8">
        <v>139701.44</v>
      </c>
      <c r="E2953">
        <f>VLOOKUP(B2953,'B. Store opening dates'!$A$6:$C$2448,2,FALSE)</f>
        <v>2002</v>
      </c>
    </row>
    <row r="2954" spans="1:5" ht="18.75" x14ac:dyDescent="0.3">
      <c r="A2954" s="7">
        <v>2014</v>
      </c>
      <c r="B2954" s="7" t="s">
        <v>376</v>
      </c>
      <c r="C2954" s="7" t="s">
        <v>7</v>
      </c>
      <c r="D2954" s="8">
        <v>148312.5</v>
      </c>
      <c r="E2954">
        <f>VLOOKUP(B2954,'B. Store opening dates'!$A$6:$C$2448,2,FALSE)</f>
        <v>2002</v>
      </c>
    </row>
    <row r="2955" spans="1:5" ht="18.75" x14ac:dyDescent="0.3">
      <c r="A2955" s="7">
        <v>2015</v>
      </c>
      <c r="B2955" s="7" t="s">
        <v>376</v>
      </c>
      <c r="C2955" s="7" t="s">
        <v>8</v>
      </c>
      <c r="D2955" s="8">
        <v>401557.56</v>
      </c>
      <c r="E2955">
        <f>VLOOKUP(B2955,'B. Store opening dates'!$A$6:$C$2448,2,FALSE)</f>
        <v>2002</v>
      </c>
    </row>
    <row r="2956" spans="1:5" ht="18.75" x14ac:dyDescent="0.3">
      <c r="A2956" s="7">
        <v>2014</v>
      </c>
      <c r="B2956" s="7" t="s">
        <v>376</v>
      </c>
      <c r="C2956" s="7" t="s">
        <v>8</v>
      </c>
      <c r="D2956" s="8">
        <v>416705.16</v>
      </c>
      <c r="E2956">
        <f>VLOOKUP(B2956,'B. Store opening dates'!$A$6:$C$2448,2,FALSE)</f>
        <v>2002</v>
      </c>
    </row>
    <row r="2957" spans="1:5" ht="18.75" x14ac:dyDescent="0.3">
      <c r="A2957" s="7">
        <v>2015</v>
      </c>
      <c r="B2957" s="7" t="s">
        <v>377</v>
      </c>
      <c r="C2957" s="7" t="s">
        <v>5</v>
      </c>
      <c r="D2957" s="8">
        <v>529848.07999999996</v>
      </c>
      <c r="E2957">
        <f>VLOOKUP(B2957,'B. Store opening dates'!$A$6:$C$2448,2,FALSE)</f>
        <v>2002</v>
      </c>
    </row>
    <row r="2958" spans="1:5" ht="18.75" x14ac:dyDescent="0.3">
      <c r="A2958" s="7">
        <v>2014</v>
      </c>
      <c r="B2958" s="7" t="s">
        <v>377</v>
      </c>
      <c r="C2958" s="7" t="s">
        <v>5</v>
      </c>
      <c r="D2958" s="8">
        <v>585076.30000000005</v>
      </c>
      <c r="E2958">
        <f>VLOOKUP(B2958,'B. Store opening dates'!$A$6:$C$2448,2,FALSE)</f>
        <v>2002</v>
      </c>
    </row>
    <row r="2959" spans="1:5" ht="18.75" x14ac:dyDescent="0.3">
      <c r="A2959" s="7">
        <v>2015</v>
      </c>
      <c r="B2959" s="7" t="s">
        <v>377</v>
      </c>
      <c r="C2959" s="7" t="s">
        <v>6</v>
      </c>
      <c r="D2959" s="8">
        <v>298101.23</v>
      </c>
      <c r="E2959">
        <f>VLOOKUP(B2959,'B. Store opening dates'!$A$6:$C$2448,2,FALSE)</f>
        <v>2002</v>
      </c>
    </row>
    <row r="2960" spans="1:5" ht="18.75" x14ac:dyDescent="0.3">
      <c r="A2960" s="7">
        <v>2014</v>
      </c>
      <c r="B2960" s="7" t="s">
        <v>377</v>
      </c>
      <c r="C2960" s="7" t="s">
        <v>6</v>
      </c>
      <c r="D2960" s="8">
        <v>206216.97</v>
      </c>
      <c r="E2960">
        <f>VLOOKUP(B2960,'B. Store opening dates'!$A$6:$C$2448,2,FALSE)</f>
        <v>2002</v>
      </c>
    </row>
    <row r="2961" spans="1:5" ht="18.75" x14ac:dyDescent="0.3">
      <c r="A2961" s="7">
        <v>2015</v>
      </c>
      <c r="B2961" s="7" t="s">
        <v>377</v>
      </c>
      <c r="C2961" s="7" t="s">
        <v>7</v>
      </c>
      <c r="D2961" s="8">
        <v>103977.46</v>
      </c>
      <c r="E2961">
        <f>VLOOKUP(B2961,'B. Store opening dates'!$A$6:$C$2448,2,FALSE)</f>
        <v>2002</v>
      </c>
    </row>
    <row r="2962" spans="1:5" ht="18.75" x14ac:dyDescent="0.3">
      <c r="A2962" s="7">
        <v>2014</v>
      </c>
      <c r="B2962" s="7" t="s">
        <v>377</v>
      </c>
      <c r="C2962" s="7" t="s">
        <v>7</v>
      </c>
      <c r="D2962" s="8">
        <v>109882.38</v>
      </c>
      <c r="E2962">
        <f>VLOOKUP(B2962,'B. Store opening dates'!$A$6:$C$2448,2,FALSE)</f>
        <v>2002</v>
      </c>
    </row>
    <row r="2963" spans="1:5" ht="18.75" x14ac:dyDescent="0.3">
      <c r="A2963" s="7">
        <v>2015</v>
      </c>
      <c r="B2963" s="7" t="s">
        <v>377</v>
      </c>
      <c r="C2963" s="7" t="s">
        <v>8</v>
      </c>
      <c r="D2963" s="8">
        <v>440524.79999999999</v>
      </c>
      <c r="E2963">
        <f>VLOOKUP(B2963,'B. Store opening dates'!$A$6:$C$2448,2,FALSE)</f>
        <v>2002</v>
      </c>
    </row>
    <row r="2964" spans="1:5" ht="18.75" x14ac:dyDescent="0.3">
      <c r="A2964" s="7">
        <v>2014</v>
      </c>
      <c r="B2964" s="7" t="s">
        <v>377</v>
      </c>
      <c r="C2964" s="7" t="s">
        <v>8</v>
      </c>
      <c r="D2964" s="8">
        <v>462159.22</v>
      </c>
      <c r="E2964">
        <f>VLOOKUP(B2964,'B. Store opening dates'!$A$6:$C$2448,2,FALSE)</f>
        <v>2002</v>
      </c>
    </row>
    <row r="2965" spans="1:5" ht="18.75" x14ac:dyDescent="0.3">
      <c r="A2965" s="7">
        <v>2015</v>
      </c>
      <c r="B2965" s="7" t="s">
        <v>378</v>
      </c>
      <c r="C2965" s="7" t="s">
        <v>5</v>
      </c>
      <c r="D2965" s="8">
        <v>874255.28</v>
      </c>
      <c r="E2965">
        <f>VLOOKUP(B2965,'B. Store opening dates'!$A$6:$C$2448,2,FALSE)</f>
        <v>2002</v>
      </c>
    </row>
    <row r="2966" spans="1:5" ht="18.75" x14ac:dyDescent="0.3">
      <c r="A2966" s="7">
        <v>2014</v>
      </c>
      <c r="B2966" s="7" t="s">
        <v>378</v>
      </c>
      <c r="C2966" s="7" t="s">
        <v>5</v>
      </c>
      <c r="D2966" s="8">
        <v>953119.05</v>
      </c>
      <c r="E2966">
        <f>VLOOKUP(B2966,'B. Store opening dates'!$A$6:$C$2448,2,FALSE)</f>
        <v>2002</v>
      </c>
    </row>
    <row r="2967" spans="1:5" ht="18.75" x14ac:dyDescent="0.3">
      <c r="A2967" s="7">
        <v>2015</v>
      </c>
      <c r="B2967" s="7" t="s">
        <v>378</v>
      </c>
      <c r="C2967" s="7" t="s">
        <v>6</v>
      </c>
      <c r="D2967" s="8">
        <v>344843.83</v>
      </c>
      <c r="E2967">
        <f>VLOOKUP(B2967,'B. Store opening dates'!$A$6:$C$2448,2,FALSE)</f>
        <v>2002</v>
      </c>
    </row>
    <row r="2968" spans="1:5" ht="18.75" x14ac:dyDescent="0.3">
      <c r="A2968" s="7">
        <v>2014</v>
      </c>
      <c r="B2968" s="7" t="s">
        <v>378</v>
      </c>
      <c r="C2968" s="7" t="s">
        <v>6</v>
      </c>
      <c r="D2968" s="8">
        <v>252900.07</v>
      </c>
      <c r="E2968">
        <f>VLOOKUP(B2968,'B. Store opening dates'!$A$6:$C$2448,2,FALSE)</f>
        <v>2002</v>
      </c>
    </row>
    <row r="2969" spans="1:5" ht="18.75" x14ac:dyDescent="0.3">
      <c r="A2969" s="7">
        <v>2015</v>
      </c>
      <c r="B2969" s="7" t="s">
        <v>378</v>
      </c>
      <c r="C2969" s="7" t="s">
        <v>7</v>
      </c>
      <c r="D2969" s="8">
        <v>204041.32</v>
      </c>
      <c r="E2969">
        <f>VLOOKUP(B2969,'B. Store opening dates'!$A$6:$C$2448,2,FALSE)</f>
        <v>2002</v>
      </c>
    </row>
    <row r="2970" spans="1:5" ht="18.75" x14ac:dyDescent="0.3">
      <c r="A2970" s="7">
        <v>2014</v>
      </c>
      <c r="B2970" s="7" t="s">
        <v>378</v>
      </c>
      <c r="C2970" s="7" t="s">
        <v>7</v>
      </c>
      <c r="D2970" s="8">
        <v>216696.88</v>
      </c>
      <c r="E2970">
        <f>VLOOKUP(B2970,'B. Store opening dates'!$A$6:$C$2448,2,FALSE)</f>
        <v>2002</v>
      </c>
    </row>
    <row r="2971" spans="1:5" ht="18.75" x14ac:dyDescent="0.3">
      <c r="A2971" s="7">
        <v>2015</v>
      </c>
      <c r="B2971" s="7" t="s">
        <v>378</v>
      </c>
      <c r="C2971" s="7" t="s">
        <v>8</v>
      </c>
      <c r="D2971" s="8">
        <v>518455.18</v>
      </c>
      <c r="E2971">
        <f>VLOOKUP(B2971,'B. Store opening dates'!$A$6:$C$2448,2,FALSE)</f>
        <v>2002</v>
      </c>
    </row>
    <row r="2972" spans="1:5" ht="18.75" x14ac:dyDescent="0.3">
      <c r="A2972" s="7">
        <v>2014</v>
      </c>
      <c r="B2972" s="7" t="s">
        <v>378</v>
      </c>
      <c r="C2972" s="7" t="s">
        <v>8</v>
      </c>
      <c r="D2972" s="8">
        <v>535033.07999999996</v>
      </c>
      <c r="E2972">
        <f>VLOOKUP(B2972,'B. Store opening dates'!$A$6:$C$2448,2,FALSE)</f>
        <v>2002</v>
      </c>
    </row>
    <row r="2973" spans="1:5" ht="18.75" x14ac:dyDescent="0.3">
      <c r="A2973" s="7">
        <v>2015</v>
      </c>
      <c r="B2973" s="7" t="s">
        <v>379</v>
      </c>
      <c r="C2973" s="7" t="s">
        <v>5</v>
      </c>
      <c r="D2973" s="8">
        <v>593593.55000000005</v>
      </c>
      <c r="E2973">
        <f>VLOOKUP(B2973,'B. Store opening dates'!$A$6:$C$2448,2,FALSE)</f>
        <v>2002</v>
      </c>
    </row>
    <row r="2974" spans="1:5" ht="18.75" x14ac:dyDescent="0.3">
      <c r="A2974" s="7">
        <v>2014</v>
      </c>
      <c r="B2974" s="7" t="s">
        <v>379</v>
      </c>
      <c r="C2974" s="7" t="s">
        <v>5</v>
      </c>
      <c r="D2974" s="8">
        <v>647184.15</v>
      </c>
      <c r="E2974">
        <f>VLOOKUP(B2974,'B. Store opening dates'!$A$6:$C$2448,2,FALSE)</f>
        <v>2002</v>
      </c>
    </row>
    <row r="2975" spans="1:5" ht="18.75" x14ac:dyDescent="0.3">
      <c r="A2975" s="7">
        <v>2015</v>
      </c>
      <c r="B2975" s="7" t="s">
        <v>379</v>
      </c>
      <c r="C2975" s="7" t="s">
        <v>6</v>
      </c>
      <c r="D2975" s="8">
        <v>253534.48</v>
      </c>
      <c r="E2975">
        <f>VLOOKUP(B2975,'B. Store opening dates'!$A$6:$C$2448,2,FALSE)</f>
        <v>2002</v>
      </c>
    </row>
    <row r="2976" spans="1:5" ht="18.75" x14ac:dyDescent="0.3">
      <c r="A2976" s="7">
        <v>2014</v>
      </c>
      <c r="B2976" s="7" t="s">
        <v>379</v>
      </c>
      <c r="C2976" s="7" t="s">
        <v>6</v>
      </c>
      <c r="D2976" s="8">
        <v>176818.23</v>
      </c>
      <c r="E2976">
        <f>VLOOKUP(B2976,'B. Store opening dates'!$A$6:$C$2448,2,FALSE)</f>
        <v>2002</v>
      </c>
    </row>
    <row r="2977" spans="1:5" ht="18.75" x14ac:dyDescent="0.3">
      <c r="A2977" s="7">
        <v>2015</v>
      </c>
      <c r="B2977" s="7" t="s">
        <v>379</v>
      </c>
      <c r="C2977" s="7" t="s">
        <v>7</v>
      </c>
      <c r="D2977" s="8">
        <v>167988.23</v>
      </c>
      <c r="E2977">
        <f>VLOOKUP(B2977,'B. Store opening dates'!$A$6:$C$2448,2,FALSE)</f>
        <v>2002</v>
      </c>
    </row>
    <row r="2978" spans="1:5" ht="18.75" x14ac:dyDescent="0.3">
      <c r="A2978" s="7">
        <v>2014</v>
      </c>
      <c r="B2978" s="7" t="s">
        <v>379</v>
      </c>
      <c r="C2978" s="7" t="s">
        <v>7</v>
      </c>
      <c r="D2978" s="8">
        <v>178226.72</v>
      </c>
      <c r="E2978">
        <f>VLOOKUP(B2978,'B. Store opening dates'!$A$6:$C$2448,2,FALSE)</f>
        <v>2002</v>
      </c>
    </row>
    <row r="2979" spans="1:5" ht="18.75" x14ac:dyDescent="0.3">
      <c r="A2979" s="7">
        <v>2015</v>
      </c>
      <c r="B2979" s="7" t="s">
        <v>379</v>
      </c>
      <c r="C2979" s="7" t="s">
        <v>8</v>
      </c>
      <c r="D2979" s="8">
        <v>759921.9</v>
      </c>
      <c r="E2979">
        <f>VLOOKUP(B2979,'B. Store opening dates'!$A$6:$C$2448,2,FALSE)</f>
        <v>2002</v>
      </c>
    </row>
    <row r="2980" spans="1:5" ht="18.75" x14ac:dyDescent="0.3">
      <c r="A2980" s="7">
        <v>2014</v>
      </c>
      <c r="B2980" s="7" t="s">
        <v>379</v>
      </c>
      <c r="C2980" s="7" t="s">
        <v>8</v>
      </c>
      <c r="D2980" s="8">
        <v>783649.74</v>
      </c>
      <c r="E2980">
        <f>VLOOKUP(B2980,'B. Store opening dates'!$A$6:$C$2448,2,FALSE)</f>
        <v>2002</v>
      </c>
    </row>
    <row r="2981" spans="1:5" ht="18.75" x14ac:dyDescent="0.3">
      <c r="A2981" s="7">
        <v>2015</v>
      </c>
      <c r="B2981" s="7" t="s">
        <v>380</v>
      </c>
      <c r="C2981" s="7" t="s">
        <v>5</v>
      </c>
      <c r="D2981" s="8">
        <v>813569.68</v>
      </c>
      <c r="E2981">
        <f>VLOOKUP(B2981,'B. Store opening dates'!$A$6:$C$2448,2,FALSE)</f>
        <v>2002</v>
      </c>
    </row>
    <row r="2982" spans="1:5" ht="18.75" x14ac:dyDescent="0.3">
      <c r="A2982" s="7">
        <v>2014</v>
      </c>
      <c r="B2982" s="7" t="s">
        <v>380</v>
      </c>
      <c r="C2982" s="7" t="s">
        <v>5</v>
      </c>
      <c r="D2982" s="8">
        <v>899388.7</v>
      </c>
      <c r="E2982">
        <f>VLOOKUP(B2982,'B. Store opening dates'!$A$6:$C$2448,2,FALSE)</f>
        <v>2002</v>
      </c>
    </row>
    <row r="2983" spans="1:5" ht="18.75" x14ac:dyDescent="0.3">
      <c r="A2983" s="7">
        <v>2015</v>
      </c>
      <c r="B2983" s="7" t="s">
        <v>380</v>
      </c>
      <c r="C2983" s="7" t="s">
        <v>6</v>
      </c>
      <c r="D2983" s="8">
        <v>356225.23</v>
      </c>
      <c r="E2983">
        <f>VLOOKUP(B2983,'B. Store opening dates'!$A$6:$C$2448,2,FALSE)</f>
        <v>2002</v>
      </c>
    </row>
    <row r="2984" spans="1:5" ht="18.75" x14ac:dyDescent="0.3">
      <c r="A2984" s="7">
        <v>2014</v>
      </c>
      <c r="B2984" s="7" t="s">
        <v>380</v>
      </c>
      <c r="C2984" s="7" t="s">
        <v>6</v>
      </c>
      <c r="D2984" s="8">
        <v>246661.4</v>
      </c>
      <c r="E2984">
        <f>VLOOKUP(B2984,'B. Store opening dates'!$A$6:$C$2448,2,FALSE)</f>
        <v>2002</v>
      </c>
    </row>
    <row r="2985" spans="1:5" ht="18.75" x14ac:dyDescent="0.3">
      <c r="A2985" s="7">
        <v>2015</v>
      </c>
      <c r="B2985" s="7" t="s">
        <v>380</v>
      </c>
      <c r="C2985" s="7" t="s">
        <v>7</v>
      </c>
      <c r="D2985" s="8">
        <v>159910.12</v>
      </c>
      <c r="E2985">
        <f>VLOOKUP(B2985,'B. Store opening dates'!$A$6:$C$2448,2,FALSE)</f>
        <v>2002</v>
      </c>
    </row>
    <row r="2986" spans="1:5" ht="18.75" x14ac:dyDescent="0.3">
      <c r="A2986" s="7">
        <v>2014</v>
      </c>
      <c r="B2986" s="7" t="s">
        <v>380</v>
      </c>
      <c r="C2986" s="7" t="s">
        <v>7</v>
      </c>
      <c r="D2986" s="8">
        <v>170435.93</v>
      </c>
      <c r="E2986">
        <f>VLOOKUP(B2986,'B. Store opening dates'!$A$6:$C$2448,2,FALSE)</f>
        <v>2002</v>
      </c>
    </row>
    <row r="2987" spans="1:5" ht="18.75" x14ac:dyDescent="0.3">
      <c r="A2987" s="7">
        <v>2015</v>
      </c>
      <c r="B2987" s="7" t="s">
        <v>380</v>
      </c>
      <c r="C2987" s="7" t="s">
        <v>8</v>
      </c>
      <c r="D2987" s="8">
        <v>559963.37</v>
      </c>
      <c r="E2987">
        <f>VLOOKUP(B2987,'B. Store opening dates'!$A$6:$C$2448,2,FALSE)</f>
        <v>2002</v>
      </c>
    </row>
    <row r="2988" spans="1:5" ht="18.75" x14ac:dyDescent="0.3">
      <c r="A2988" s="7">
        <v>2014</v>
      </c>
      <c r="B2988" s="7" t="s">
        <v>380</v>
      </c>
      <c r="C2988" s="7" t="s">
        <v>8</v>
      </c>
      <c r="D2988" s="8">
        <v>581291.48</v>
      </c>
      <c r="E2988">
        <f>VLOOKUP(B2988,'B. Store opening dates'!$A$6:$C$2448,2,FALSE)</f>
        <v>2002</v>
      </c>
    </row>
    <row r="2989" spans="1:5" ht="18.75" x14ac:dyDescent="0.3">
      <c r="A2989" s="7">
        <v>2015</v>
      </c>
      <c r="B2989" s="7" t="s">
        <v>381</v>
      </c>
      <c r="C2989" s="7" t="s">
        <v>5</v>
      </c>
      <c r="D2989" s="8">
        <v>533777.56999999995</v>
      </c>
      <c r="E2989">
        <f>VLOOKUP(B2989,'B. Store opening dates'!$A$6:$C$2448,2,FALSE)</f>
        <v>2002</v>
      </c>
    </row>
    <row r="2990" spans="1:5" ht="18.75" x14ac:dyDescent="0.3">
      <c r="A2990" s="7">
        <v>2014</v>
      </c>
      <c r="B2990" s="7" t="s">
        <v>381</v>
      </c>
      <c r="C2990" s="7" t="s">
        <v>5</v>
      </c>
      <c r="D2990" s="8">
        <v>590065.52</v>
      </c>
      <c r="E2990">
        <f>VLOOKUP(B2990,'B. Store opening dates'!$A$6:$C$2448,2,FALSE)</f>
        <v>2002</v>
      </c>
    </row>
    <row r="2991" spans="1:5" ht="18.75" x14ac:dyDescent="0.3">
      <c r="A2991" s="7">
        <v>2015</v>
      </c>
      <c r="B2991" s="7" t="s">
        <v>381</v>
      </c>
      <c r="C2991" s="7" t="s">
        <v>6</v>
      </c>
      <c r="D2991" s="8">
        <v>292900.58</v>
      </c>
      <c r="E2991">
        <f>VLOOKUP(B2991,'B. Store opening dates'!$A$6:$C$2448,2,FALSE)</f>
        <v>2002</v>
      </c>
    </row>
    <row r="2992" spans="1:5" ht="18.75" x14ac:dyDescent="0.3">
      <c r="A2992" s="7">
        <v>2014</v>
      </c>
      <c r="B2992" s="7" t="s">
        <v>381</v>
      </c>
      <c r="C2992" s="7" t="s">
        <v>6</v>
      </c>
      <c r="D2992" s="8">
        <v>202722.04</v>
      </c>
      <c r="E2992">
        <f>VLOOKUP(B2992,'B. Store opening dates'!$A$6:$C$2448,2,FALSE)</f>
        <v>2002</v>
      </c>
    </row>
    <row r="2993" spans="1:5" ht="18.75" x14ac:dyDescent="0.3">
      <c r="A2993" s="7">
        <v>2015</v>
      </c>
      <c r="B2993" s="7" t="s">
        <v>381</v>
      </c>
      <c r="C2993" s="7" t="s">
        <v>7</v>
      </c>
      <c r="D2993" s="8">
        <v>172854.3</v>
      </c>
      <c r="E2993">
        <f>VLOOKUP(B2993,'B. Store opening dates'!$A$6:$C$2448,2,FALSE)</f>
        <v>2002</v>
      </c>
    </row>
    <row r="2994" spans="1:5" ht="18.75" x14ac:dyDescent="0.3">
      <c r="A2994" s="7">
        <v>2014</v>
      </c>
      <c r="B2994" s="7" t="s">
        <v>381</v>
      </c>
      <c r="C2994" s="7" t="s">
        <v>7</v>
      </c>
      <c r="D2994" s="8">
        <v>182551.71</v>
      </c>
      <c r="E2994">
        <f>VLOOKUP(B2994,'B. Store opening dates'!$A$6:$C$2448,2,FALSE)</f>
        <v>2002</v>
      </c>
    </row>
    <row r="2995" spans="1:5" ht="18.75" x14ac:dyDescent="0.3">
      <c r="A2995" s="7">
        <v>2015</v>
      </c>
      <c r="B2995" s="7" t="s">
        <v>381</v>
      </c>
      <c r="C2995" s="7" t="s">
        <v>8</v>
      </c>
      <c r="D2995" s="8">
        <v>547404.1</v>
      </c>
      <c r="E2995">
        <f>VLOOKUP(B2995,'B. Store opening dates'!$A$6:$C$2448,2,FALSE)</f>
        <v>2002</v>
      </c>
    </row>
    <row r="2996" spans="1:5" ht="18.75" x14ac:dyDescent="0.3">
      <c r="A2996" s="7">
        <v>2014</v>
      </c>
      <c r="B2996" s="7" t="s">
        <v>381</v>
      </c>
      <c r="C2996" s="7" t="s">
        <v>8</v>
      </c>
      <c r="D2996" s="8">
        <v>568000.9</v>
      </c>
      <c r="E2996">
        <f>VLOOKUP(B2996,'B. Store opening dates'!$A$6:$C$2448,2,FALSE)</f>
        <v>2002</v>
      </c>
    </row>
    <row r="2997" spans="1:5" ht="18.75" x14ac:dyDescent="0.3">
      <c r="A2997" s="7">
        <v>2015</v>
      </c>
      <c r="B2997" s="7" t="s">
        <v>382</v>
      </c>
      <c r="C2997" s="7" t="s">
        <v>5</v>
      </c>
      <c r="D2997" s="8">
        <v>549323.21</v>
      </c>
      <c r="E2997">
        <f>VLOOKUP(B2997,'B. Store opening dates'!$A$6:$C$2448,2,FALSE)</f>
        <v>2002</v>
      </c>
    </row>
    <row r="2998" spans="1:5" ht="18.75" x14ac:dyDescent="0.3">
      <c r="A2998" s="7">
        <v>2014</v>
      </c>
      <c r="B2998" s="7" t="s">
        <v>382</v>
      </c>
      <c r="C2998" s="7" t="s">
        <v>5</v>
      </c>
      <c r="D2998" s="8">
        <v>600285.89</v>
      </c>
      <c r="E2998">
        <f>VLOOKUP(B2998,'B. Store opening dates'!$A$6:$C$2448,2,FALSE)</f>
        <v>2002</v>
      </c>
    </row>
    <row r="2999" spans="1:5" ht="18.75" x14ac:dyDescent="0.3">
      <c r="A2999" s="7">
        <v>2015</v>
      </c>
      <c r="B2999" s="7" t="s">
        <v>382</v>
      </c>
      <c r="C2999" s="7" t="s">
        <v>6</v>
      </c>
      <c r="D2999" s="8">
        <v>301336.27</v>
      </c>
      <c r="E2999">
        <f>VLOOKUP(B2999,'B. Store opening dates'!$A$6:$C$2448,2,FALSE)</f>
        <v>2002</v>
      </c>
    </row>
    <row r="3000" spans="1:5" ht="18.75" x14ac:dyDescent="0.3">
      <c r="A3000" s="7">
        <v>2014</v>
      </c>
      <c r="B3000" s="7" t="s">
        <v>382</v>
      </c>
      <c r="C3000" s="7" t="s">
        <v>6</v>
      </c>
      <c r="D3000" s="8">
        <v>212818.47</v>
      </c>
      <c r="E3000">
        <f>VLOOKUP(B3000,'B. Store opening dates'!$A$6:$C$2448,2,FALSE)</f>
        <v>2002</v>
      </c>
    </row>
    <row r="3001" spans="1:5" ht="18.75" x14ac:dyDescent="0.3">
      <c r="A3001" s="7">
        <v>2015</v>
      </c>
      <c r="B3001" s="7" t="s">
        <v>382</v>
      </c>
      <c r="C3001" s="7" t="s">
        <v>7</v>
      </c>
      <c r="D3001" s="8">
        <v>177327.55</v>
      </c>
      <c r="E3001">
        <f>VLOOKUP(B3001,'B. Store opening dates'!$A$6:$C$2448,2,FALSE)</f>
        <v>2002</v>
      </c>
    </row>
    <row r="3002" spans="1:5" ht="18.75" x14ac:dyDescent="0.3">
      <c r="A3002" s="7">
        <v>2014</v>
      </c>
      <c r="B3002" s="7" t="s">
        <v>382</v>
      </c>
      <c r="C3002" s="7" t="s">
        <v>7</v>
      </c>
      <c r="D3002" s="8">
        <v>186906.56</v>
      </c>
      <c r="E3002">
        <f>VLOOKUP(B3002,'B. Store opening dates'!$A$6:$C$2448,2,FALSE)</f>
        <v>2002</v>
      </c>
    </row>
    <row r="3003" spans="1:5" ht="18.75" x14ac:dyDescent="0.3">
      <c r="A3003" s="7">
        <v>2015</v>
      </c>
      <c r="B3003" s="7" t="s">
        <v>382</v>
      </c>
      <c r="C3003" s="7" t="s">
        <v>8</v>
      </c>
      <c r="D3003" s="8">
        <v>576970.69999999995</v>
      </c>
      <c r="E3003">
        <f>VLOOKUP(B3003,'B. Store opening dates'!$A$6:$C$2448,2,FALSE)</f>
        <v>2002</v>
      </c>
    </row>
    <row r="3004" spans="1:5" ht="18.75" x14ac:dyDescent="0.3">
      <c r="A3004" s="7">
        <v>2014</v>
      </c>
      <c r="B3004" s="7" t="s">
        <v>382</v>
      </c>
      <c r="C3004" s="7" t="s">
        <v>8</v>
      </c>
      <c r="D3004" s="8">
        <v>593450.31999999995</v>
      </c>
      <c r="E3004">
        <f>VLOOKUP(B3004,'B. Store opening dates'!$A$6:$C$2448,2,FALSE)</f>
        <v>2002</v>
      </c>
    </row>
    <row r="3005" spans="1:5" ht="18.75" x14ac:dyDescent="0.3">
      <c r="A3005" s="7">
        <v>2015</v>
      </c>
      <c r="B3005" s="7" t="s">
        <v>383</v>
      </c>
      <c r="C3005" s="7" t="s">
        <v>5</v>
      </c>
      <c r="D3005" s="8">
        <v>686211.59</v>
      </c>
      <c r="E3005">
        <f>VLOOKUP(B3005,'B. Store opening dates'!$A$6:$C$2448,2,FALSE)</f>
        <v>2002</v>
      </c>
    </row>
    <row r="3006" spans="1:5" ht="18.75" x14ac:dyDescent="0.3">
      <c r="A3006" s="7">
        <v>2014</v>
      </c>
      <c r="B3006" s="7" t="s">
        <v>383</v>
      </c>
      <c r="C3006" s="7" t="s">
        <v>5</v>
      </c>
      <c r="D3006" s="8">
        <v>750245.66</v>
      </c>
      <c r="E3006">
        <f>VLOOKUP(B3006,'B. Store opening dates'!$A$6:$C$2448,2,FALSE)</f>
        <v>2002</v>
      </c>
    </row>
    <row r="3007" spans="1:5" ht="18.75" x14ac:dyDescent="0.3">
      <c r="A3007" s="7">
        <v>2015</v>
      </c>
      <c r="B3007" s="7" t="s">
        <v>383</v>
      </c>
      <c r="C3007" s="7" t="s">
        <v>6</v>
      </c>
      <c r="D3007" s="8">
        <v>432067.23</v>
      </c>
      <c r="E3007">
        <f>VLOOKUP(B3007,'B. Store opening dates'!$A$6:$C$2448,2,FALSE)</f>
        <v>2002</v>
      </c>
    </row>
    <row r="3008" spans="1:5" ht="18.75" x14ac:dyDescent="0.3">
      <c r="A3008" s="7">
        <v>2014</v>
      </c>
      <c r="B3008" s="7" t="s">
        <v>383</v>
      </c>
      <c r="C3008" s="7" t="s">
        <v>6</v>
      </c>
      <c r="D3008" s="8">
        <v>314557.89</v>
      </c>
      <c r="E3008">
        <f>VLOOKUP(B3008,'B. Store opening dates'!$A$6:$C$2448,2,FALSE)</f>
        <v>2002</v>
      </c>
    </row>
    <row r="3009" spans="1:5" ht="18.75" x14ac:dyDescent="0.3">
      <c r="A3009" s="7">
        <v>2015</v>
      </c>
      <c r="B3009" s="7" t="s">
        <v>383</v>
      </c>
      <c r="C3009" s="7" t="s">
        <v>7</v>
      </c>
      <c r="D3009" s="8">
        <v>183394.29</v>
      </c>
      <c r="E3009">
        <f>VLOOKUP(B3009,'B. Store opening dates'!$A$6:$C$2448,2,FALSE)</f>
        <v>2002</v>
      </c>
    </row>
    <row r="3010" spans="1:5" ht="18.75" x14ac:dyDescent="0.3">
      <c r="A3010" s="7">
        <v>2014</v>
      </c>
      <c r="B3010" s="7" t="s">
        <v>383</v>
      </c>
      <c r="C3010" s="7" t="s">
        <v>7</v>
      </c>
      <c r="D3010" s="8">
        <v>194564.24</v>
      </c>
      <c r="E3010">
        <f>VLOOKUP(B3010,'B. Store opening dates'!$A$6:$C$2448,2,FALSE)</f>
        <v>2002</v>
      </c>
    </row>
    <row r="3011" spans="1:5" ht="18.75" x14ac:dyDescent="0.3">
      <c r="A3011" s="7">
        <v>2015</v>
      </c>
      <c r="B3011" s="7" t="s">
        <v>383</v>
      </c>
      <c r="C3011" s="7" t="s">
        <v>8</v>
      </c>
      <c r="D3011" s="8">
        <v>642681.78</v>
      </c>
      <c r="E3011">
        <f>VLOOKUP(B3011,'B. Store opening dates'!$A$6:$C$2448,2,FALSE)</f>
        <v>2002</v>
      </c>
    </row>
    <row r="3012" spans="1:5" ht="18.75" x14ac:dyDescent="0.3">
      <c r="A3012" s="7">
        <v>2014</v>
      </c>
      <c r="B3012" s="7" t="s">
        <v>383</v>
      </c>
      <c r="C3012" s="7" t="s">
        <v>8</v>
      </c>
      <c r="D3012" s="8">
        <v>661010.63</v>
      </c>
      <c r="E3012">
        <f>VLOOKUP(B3012,'B. Store opening dates'!$A$6:$C$2448,2,FALSE)</f>
        <v>2002</v>
      </c>
    </row>
    <row r="3013" spans="1:5" ht="18.75" x14ac:dyDescent="0.3">
      <c r="A3013" s="7">
        <v>2015</v>
      </c>
      <c r="B3013" s="7" t="s">
        <v>384</v>
      </c>
      <c r="C3013" s="7" t="s">
        <v>5</v>
      </c>
      <c r="D3013" s="8">
        <v>765981.87</v>
      </c>
      <c r="E3013">
        <f>VLOOKUP(B3013,'B. Store opening dates'!$A$6:$C$2448,2,FALSE)</f>
        <v>2002</v>
      </c>
    </row>
    <row r="3014" spans="1:5" ht="18.75" x14ac:dyDescent="0.3">
      <c r="A3014" s="7">
        <v>2014</v>
      </c>
      <c r="B3014" s="7" t="s">
        <v>384</v>
      </c>
      <c r="C3014" s="7" t="s">
        <v>5</v>
      </c>
      <c r="D3014" s="8">
        <v>842502.77</v>
      </c>
      <c r="E3014">
        <f>VLOOKUP(B3014,'B. Store opening dates'!$A$6:$C$2448,2,FALSE)</f>
        <v>2002</v>
      </c>
    </row>
    <row r="3015" spans="1:5" ht="18.75" x14ac:dyDescent="0.3">
      <c r="A3015" s="7">
        <v>2015</v>
      </c>
      <c r="B3015" s="7" t="s">
        <v>384</v>
      </c>
      <c r="C3015" s="7" t="s">
        <v>6</v>
      </c>
      <c r="D3015" s="8">
        <v>543483.31000000006</v>
      </c>
      <c r="E3015">
        <f>VLOOKUP(B3015,'B. Store opening dates'!$A$6:$C$2448,2,FALSE)</f>
        <v>2002</v>
      </c>
    </row>
    <row r="3016" spans="1:5" ht="18.75" x14ac:dyDescent="0.3">
      <c r="A3016" s="7">
        <v>2014</v>
      </c>
      <c r="B3016" s="7" t="s">
        <v>384</v>
      </c>
      <c r="C3016" s="7" t="s">
        <v>6</v>
      </c>
      <c r="D3016" s="8">
        <v>386972.53</v>
      </c>
      <c r="E3016">
        <f>VLOOKUP(B3016,'B. Store opening dates'!$A$6:$C$2448,2,FALSE)</f>
        <v>2002</v>
      </c>
    </row>
    <row r="3017" spans="1:5" ht="18.75" x14ac:dyDescent="0.3">
      <c r="A3017" s="7">
        <v>2015</v>
      </c>
      <c r="B3017" s="7" t="s">
        <v>384</v>
      </c>
      <c r="C3017" s="7" t="s">
        <v>7</v>
      </c>
      <c r="D3017" s="8">
        <v>233553.21</v>
      </c>
      <c r="E3017">
        <f>VLOOKUP(B3017,'B. Store opening dates'!$A$6:$C$2448,2,FALSE)</f>
        <v>2002</v>
      </c>
    </row>
    <row r="3018" spans="1:5" ht="18.75" x14ac:dyDescent="0.3">
      <c r="A3018" s="7">
        <v>2014</v>
      </c>
      <c r="B3018" s="7" t="s">
        <v>384</v>
      </c>
      <c r="C3018" s="7" t="s">
        <v>7</v>
      </c>
      <c r="D3018" s="8">
        <v>245567.07</v>
      </c>
      <c r="E3018">
        <f>VLOOKUP(B3018,'B. Store opening dates'!$A$6:$C$2448,2,FALSE)</f>
        <v>2002</v>
      </c>
    </row>
    <row r="3019" spans="1:5" ht="18.75" x14ac:dyDescent="0.3">
      <c r="A3019" s="7">
        <v>2015</v>
      </c>
      <c r="B3019" s="7" t="s">
        <v>384</v>
      </c>
      <c r="C3019" s="7" t="s">
        <v>8</v>
      </c>
      <c r="D3019" s="8">
        <v>492731.21</v>
      </c>
      <c r="E3019">
        <f>VLOOKUP(B3019,'B. Store opening dates'!$A$6:$C$2448,2,FALSE)</f>
        <v>2002</v>
      </c>
    </row>
    <row r="3020" spans="1:5" ht="18.75" x14ac:dyDescent="0.3">
      <c r="A3020" s="7">
        <v>2014</v>
      </c>
      <c r="B3020" s="7" t="s">
        <v>384</v>
      </c>
      <c r="C3020" s="7" t="s">
        <v>8</v>
      </c>
      <c r="D3020" s="8">
        <v>514608.54</v>
      </c>
      <c r="E3020">
        <f>VLOOKUP(B3020,'B. Store opening dates'!$A$6:$C$2448,2,FALSE)</f>
        <v>2002</v>
      </c>
    </row>
    <row r="3021" spans="1:5" ht="18.75" x14ac:dyDescent="0.3">
      <c r="A3021" s="7">
        <v>2015</v>
      </c>
      <c r="B3021" s="7" t="s">
        <v>385</v>
      </c>
      <c r="C3021" s="7" t="s">
        <v>5</v>
      </c>
      <c r="D3021" s="8">
        <v>563006.9</v>
      </c>
      <c r="E3021">
        <f>VLOOKUP(B3021,'B. Store opening dates'!$A$6:$C$2448,2,FALSE)</f>
        <v>2002</v>
      </c>
    </row>
    <row r="3022" spans="1:5" ht="18.75" x14ac:dyDescent="0.3">
      <c r="A3022" s="7">
        <v>2014</v>
      </c>
      <c r="B3022" s="7" t="s">
        <v>385</v>
      </c>
      <c r="C3022" s="7" t="s">
        <v>5</v>
      </c>
      <c r="D3022" s="8">
        <v>619057.94999999995</v>
      </c>
      <c r="E3022">
        <f>VLOOKUP(B3022,'B. Store opening dates'!$A$6:$C$2448,2,FALSE)</f>
        <v>2002</v>
      </c>
    </row>
    <row r="3023" spans="1:5" ht="18.75" x14ac:dyDescent="0.3">
      <c r="A3023" s="7">
        <v>2015</v>
      </c>
      <c r="B3023" s="7" t="s">
        <v>385</v>
      </c>
      <c r="C3023" s="7" t="s">
        <v>6</v>
      </c>
      <c r="D3023" s="8">
        <v>406102.57</v>
      </c>
      <c r="E3023">
        <f>VLOOKUP(B3023,'B. Store opening dates'!$A$6:$C$2448,2,FALSE)</f>
        <v>2002</v>
      </c>
    </row>
    <row r="3024" spans="1:5" ht="18.75" x14ac:dyDescent="0.3">
      <c r="A3024" s="7">
        <v>2014</v>
      </c>
      <c r="B3024" s="7" t="s">
        <v>385</v>
      </c>
      <c r="C3024" s="7" t="s">
        <v>6</v>
      </c>
      <c r="D3024" s="8">
        <v>290175.23</v>
      </c>
      <c r="E3024">
        <f>VLOOKUP(B3024,'B. Store opening dates'!$A$6:$C$2448,2,FALSE)</f>
        <v>2002</v>
      </c>
    </row>
    <row r="3025" spans="1:5" ht="18.75" x14ac:dyDescent="0.3">
      <c r="A3025" s="7">
        <v>2015</v>
      </c>
      <c r="B3025" s="7" t="s">
        <v>385</v>
      </c>
      <c r="C3025" s="7" t="s">
        <v>7</v>
      </c>
      <c r="D3025" s="8">
        <v>230317.53</v>
      </c>
      <c r="E3025">
        <f>VLOOKUP(B3025,'B. Store opening dates'!$A$6:$C$2448,2,FALSE)</f>
        <v>2002</v>
      </c>
    </row>
    <row r="3026" spans="1:5" ht="18.75" x14ac:dyDescent="0.3">
      <c r="A3026" s="7">
        <v>2014</v>
      </c>
      <c r="B3026" s="7" t="s">
        <v>385</v>
      </c>
      <c r="C3026" s="7" t="s">
        <v>7</v>
      </c>
      <c r="D3026" s="8">
        <v>245445.63</v>
      </c>
      <c r="E3026">
        <f>VLOOKUP(B3026,'B. Store opening dates'!$A$6:$C$2448,2,FALSE)</f>
        <v>2002</v>
      </c>
    </row>
    <row r="3027" spans="1:5" ht="18.75" x14ac:dyDescent="0.3">
      <c r="A3027" s="7">
        <v>2015</v>
      </c>
      <c r="B3027" s="7" t="s">
        <v>385</v>
      </c>
      <c r="C3027" s="7" t="s">
        <v>8</v>
      </c>
      <c r="D3027" s="8">
        <v>733337.62</v>
      </c>
      <c r="E3027">
        <f>VLOOKUP(B3027,'B. Store opening dates'!$A$6:$C$2448,2,FALSE)</f>
        <v>2002</v>
      </c>
    </row>
    <row r="3028" spans="1:5" ht="18.75" x14ac:dyDescent="0.3">
      <c r="A3028" s="7">
        <v>2014</v>
      </c>
      <c r="B3028" s="7" t="s">
        <v>385</v>
      </c>
      <c r="C3028" s="7" t="s">
        <v>8</v>
      </c>
      <c r="D3028" s="8">
        <v>764482.28</v>
      </c>
      <c r="E3028">
        <f>VLOOKUP(B3028,'B. Store opening dates'!$A$6:$C$2448,2,FALSE)</f>
        <v>2002</v>
      </c>
    </row>
    <row r="3029" spans="1:5" ht="18.75" x14ac:dyDescent="0.3">
      <c r="A3029" s="7">
        <v>2015</v>
      </c>
      <c r="B3029" s="7" t="s">
        <v>386</v>
      </c>
      <c r="C3029" s="7" t="s">
        <v>5</v>
      </c>
      <c r="D3029" s="8">
        <v>840308.07</v>
      </c>
      <c r="E3029">
        <f>VLOOKUP(B3029,'B. Store opening dates'!$A$6:$C$2448,2,FALSE)</f>
        <v>2002</v>
      </c>
    </row>
    <row r="3030" spans="1:5" ht="18.75" x14ac:dyDescent="0.3">
      <c r="A3030" s="7">
        <v>2014</v>
      </c>
      <c r="B3030" s="7" t="s">
        <v>386</v>
      </c>
      <c r="C3030" s="7" t="s">
        <v>5</v>
      </c>
      <c r="D3030" s="8">
        <v>918475.12</v>
      </c>
      <c r="E3030">
        <f>VLOOKUP(B3030,'B. Store opening dates'!$A$6:$C$2448,2,FALSE)</f>
        <v>2002</v>
      </c>
    </row>
    <row r="3031" spans="1:5" ht="18.75" x14ac:dyDescent="0.3">
      <c r="A3031" s="7">
        <v>2015</v>
      </c>
      <c r="B3031" s="7" t="s">
        <v>386</v>
      </c>
      <c r="C3031" s="7" t="s">
        <v>6</v>
      </c>
      <c r="D3031" s="8">
        <v>321068.40000000002</v>
      </c>
      <c r="E3031">
        <f>VLOOKUP(B3031,'B. Store opening dates'!$A$6:$C$2448,2,FALSE)</f>
        <v>2002</v>
      </c>
    </row>
    <row r="3032" spans="1:5" ht="18.75" x14ac:dyDescent="0.3">
      <c r="A3032" s="7">
        <v>2014</v>
      </c>
      <c r="B3032" s="7" t="s">
        <v>386</v>
      </c>
      <c r="C3032" s="7" t="s">
        <v>6</v>
      </c>
      <c r="D3032" s="8">
        <v>222801.52</v>
      </c>
      <c r="E3032">
        <f>VLOOKUP(B3032,'B. Store opening dates'!$A$6:$C$2448,2,FALSE)</f>
        <v>2002</v>
      </c>
    </row>
    <row r="3033" spans="1:5" ht="18.75" x14ac:dyDescent="0.3">
      <c r="A3033" s="7">
        <v>2015</v>
      </c>
      <c r="B3033" s="7" t="s">
        <v>386</v>
      </c>
      <c r="C3033" s="7" t="s">
        <v>7</v>
      </c>
      <c r="D3033" s="8">
        <v>150295.49</v>
      </c>
      <c r="E3033">
        <f>VLOOKUP(B3033,'B. Store opening dates'!$A$6:$C$2448,2,FALSE)</f>
        <v>2002</v>
      </c>
    </row>
    <row r="3034" spans="1:5" ht="18.75" x14ac:dyDescent="0.3">
      <c r="A3034" s="7">
        <v>2014</v>
      </c>
      <c r="B3034" s="7" t="s">
        <v>386</v>
      </c>
      <c r="C3034" s="7" t="s">
        <v>7</v>
      </c>
      <c r="D3034" s="8">
        <v>157762.45000000001</v>
      </c>
      <c r="E3034">
        <f>VLOOKUP(B3034,'B. Store opening dates'!$A$6:$C$2448,2,FALSE)</f>
        <v>2002</v>
      </c>
    </row>
    <row r="3035" spans="1:5" ht="18.75" x14ac:dyDescent="0.3">
      <c r="A3035" s="7">
        <v>2015</v>
      </c>
      <c r="B3035" s="7" t="s">
        <v>386</v>
      </c>
      <c r="C3035" s="7" t="s">
        <v>8</v>
      </c>
      <c r="D3035" s="8">
        <v>484986.37</v>
      </c>
      <c r="E3035">
        <f>VLOOKUP(B3035,'B. Store opening dates'!$A$6:$C$2448,2,FALSE)</f>
        <v>2002</v>
      </c>
    </row>
    <row r="3036" spans="1:5" ht="18.75" x14ac:dyDescent="0.3">
      <c r="A3036" s="7">
        <v>2014</v>
      </c>
      <c r="B3036" s="7" t="s">
        <v>386</v>
      </c>
      <c r="C3036" s="7" t="s">
        <v>8</v>
      </c>
      <c r="D3036" s="8">
        <v>508668.72</v>
      </c>
      <c r="E3036">
        <f>VLOOKUP(B3036,'B. Store opening dates'!$A$6:$C$2448,2,FALSE)</f>
        <v>2002</v>
      </c>
    </row>
    <row r="3037" spans="1:5" ht="18.75" x14ac:dyDescent="0.3">
      <c r="A3037" s="7">
        <v>2015</v>
      </c>
      <c r="B3037" s="7" t="s">
        <v>387</v>
      </c>
      <c r="C3037" s="7" t="s">
        <v>5</v>
      </c>
      <c r="D3037" s="8">
        <v>852720.37</v>
      </c>
      <c r="E3037">
        <f>VLOOKUP(B3037,'B. Store opening dates'!$A$6:$C$2448,2,FALSE)</f>
        <v>2002</v>
      </c>
    </row>
    <row r="3038" spans="1:5" ht="18.75" x14ac:dyDescent="0.3">
      <c r="A3038" s="7">
        <v>2014</v>
      </c>
      <c r="B3038" s="7" t="s">
        <v>387</v>
      </c>
      <c r="C3038" s="7" t="s">
        <v>5</v>
      </c>
      <c r="D3038" s="8">
        <v>932744.44</v>
      </c>
      <c r="E3038">
        <f>VLOOKUP(B3038,'B. Store opening dates'!$A$6:$C$2448,2,FALSE)</f>
        <v>2002</v>
      </c>
    </row>
    <row r="3039" spans="1:5" ht="18.75" x14ac:dyDescent="0.3">
      <c r="A3039" s="7">
        <v>2015</v>
      </c>
      <c r="B3039" s="7" t="s">
        <v>387</v>
      </c>
      <c r="C3039" s="7" t="s">
        <v>6</v>
      </c>
      <c r="D3039" s="8">
        <v>355810.24</v>
      </c>
      <c r="E3039">
        <f>VLOOKUP(B3039,'B. Store opening dates'!$A$6:$C$2448,2,FALSE)</f>
        <v>2002</v>
      </c>
    </row>
    <row r="3040" spans="1:5" ht="18.75" x14ac:dyDescent="0.3">
      <c r="A3040" s="7">
        <v>2014</v>
      </c>
      <c r="B3040" s="7" t="s">
        <v>387</v>
      </c>
      <c r="C3040" s="7" t="s">
        <v>6</v>
      </c>
      <c r="D3040" s="8">
        <v>263445.17</v>
      </c>
      <c r="E3040">
        <f>VLOOKUP(B3040,'B. Store opening dates'!$A$6:$C$2448,2,FALSE)</f>
        <v>2002</v>
      </c>
    </row>
    <row r="3041" spans="1:5" ht="18.75" x14ac:dyDescent="0.3">
      <c r="A3041" s="7">
        <v>2015</v>
      </c>
      <c r="B3041" s="7" t="s">
        <v>387</v>
      </c>
      <c r="C3041" s="7" t="s">
        <v>7</v>
      </c>
      <c r="D3041" s="8">
        <v>158171.72</v>
      </c>
      <c r="E3041">
        <f>VLOOKUP(B3041,'B. Store opening dates'!$A$6:$C$2448,2,FALSE)</f>
        <v>2002</v>
      </c>
    </row>
    <row r="3042" spans="1:5" ht="18.75" x14ac:dyDescent="0.3">
      <c r="A3042" s="7">
        <v>2014</v>
      </c>
      <c r="B3042" s="7" t="s">
        <v>387</v>
      </c>
      <c r="C3042" s="7" t="s">
        <v>7</v>
      </c>
      <c r="D3042" s="8">
        <v>168261.7</v>
      </c>
      <c r="E3042">
        <f>VLOOKUP(B3042,'B. Store opening dates'!$A$6:$C$2448,2,FALSE)</f>
        <v>2002</v>
      </c>
    </row>
    <row r="3043" spans="1:5" ht="18.75" x14ac:dyDescent="0.3">
      <c r="A3043" s="7">
        <v>2015</v>
      </c>
      <c r="B3043" s="7" t="s">
        <v>387</v>
      </c>
      <c r="C3043" s="7" t="s">
        <v>8</v>
      </c>
      <c r="D3043" s="8">
        <v>751733.31</v>
      </c>
      <c r="E3043">
        <f>VLOOKUP(B3043,'B. Store opening dates'!$A$6:$C$2448,2,FALSE)</f>
        <v>2002</v>
      </c>
    </row>
    <row r="3044" spans="1:5" ht="18.75" x14ac:dyDescent="0.3">
      <c r="A3044" s="7">
        <v>2014</v>
      </c>
      <c r="B3044" s="7" t="s">
        <v>387</v>
      </c>
      <c r="C3044" s="7" t="s">
        <v>8</v>
      </c>
      <c r="D3044" s="8">
        <v>779876.11</v>
      </c>
      <c r="E3044">
        <f>VLOOKUP(B3044,'B. Store opening dates'!$A$6:$C$2448,2,FALSE)</f>
        <v>2002</v>
      </c>
    </row>
    <row r="3045" spans="1:5" ht="18.75" x14ac:dyDescent="0.3">
      <c r="A3045" s="7">
        <v>2015</v>
      </c>
      <c r="B3045" s="7" t="s">
        <v>388</v>
      </c>
      <c r="C3045" s="7" t="s">
        <v>5</v>
      </c>
      <c r="D3045" s="8">
        <v>661663.63</v>
      </c>
      <c r="E3045">
        <f>VLOOKUP(B3045,'B. Store opening dates'!$A$6:$C$2448,2,FALSE)</f>
        <v>2002</v>
      </c>
    </row>
    <row r="3046" spans="1:5" ht="18.75" x14ac:dyDescent="0.3">
      <c r="A3046" s="7">
        <v>2014</v>
      </c>
      <c r="B3046" s="7" t="s">
        <v>388</v>
      </c>
      <c r="C3046" s="7" t="s">
        <v>5</v>
      </c>
      <c r="D3046" s="8">
        <v>726912.56</v>
      </c>
      <c r="E3046">
        <f>VLOOKUP(B3046,'B. Store opening dates'!$A$6:$C$2448,2,FALSE)</f>
        <v>2002</v>
      </c>
    </row>
    <row r="3047" spans="1:5" ht="18.75" x14ac:dyDescent="0.3">
      <c r="A3047" s="7">
        <v>2015</v>
      </c>
      <c r="B3047" s="7" t="s">
        <v>388</v>
      </c>
      <c r="C3047" s="7" t="s">
        <v>6</v>
      </c>
      <c r="D3047" s="8">
        <v>496688.66</v>
      </c>
      <c r="E3047">
        <f>VLOOKUP(B3047,'B. Store opening dates'!$A$6:$C$2448,2,FALSE)</f>
        <v>2002</v>
      </c>
    </row>
    <row r="3048" spans="1:5" ht="18.75" x14ac:dyDescent="0.3">
      <c r="A3048" s="7">
        <v>2014</v>
      </c>
      <c r="B3048" s="7" t="s">
        <v>388</v>
      </c>
      <c r="C3048" s="7" t="s">
        <v>6</v>
      </c>
      <c r="D3048" s="8">
        <v>367114.11</v>
      </c>
      <c r="E3048">
        <f>VLOOKUP(B3048,'B. Store opening dates'!$A$6:$C$2448,2,FALSE)</f>
        <v>2002</v>
      </c>
    </row>
    <row r="3049" spans="1:5" ht="18.75" x14ac:dyDescent="0.3">
      <c r="A3049" s="7">
        <v>2015</v>
      </c>
      <c r="B3049" s="7" t="s">
        <v>388</v>
      </c>
      <c r="C3049" s="7" t="s">
        <v>7</v>
      </c>
      <c r="D3049" s="8">
        <v>145929.87</v>
      </c>
      <c r="E3049">
        <f>VLOOKUP(B3049,'B. Store opening dates'!$A$6:$C$2448,2,FALSE)</f>
        <v>2002</v>
      </c>
    </row>
    <row r="3050" spans="1:5" ht="18.75" x14ac:dyDescent="0.3">
      <c r="A3050" s="7">
        <v>2014</v>
      </c>
      <c r="B3050" s="7" t="s">
        <v>388</v>
      </c>
      <c r="C3050" s="7" t="s">
        <v>7</v>
      </c>
      <c r="D3050" s="8">
        <v>155529.39000000001</v>
      </c>
      <c r="E3050">
        <f>VLOOKUP(B3050,'B. Store opening dates'!$A$6:$C$2448,2,FALSE)</f>
        <v>2002</v>
      </c>
    </row>
    <row r="3051" spans="1:5" ht="18.75" x14ac:dyDescent="0.3">
      <c r="A3051" s="7">
        <v>2015</v>
      </c>
      <c r="B3051" s="7" t="s">
        <v>388</v>
      </c>
      <c r="C3051" s="7" t="s">
        <v>8</v>
      </c>
      <c r="D3051" s="8">
        <v>664909.51</v>
      </c>
      <c r="E3051">
        <f>VLOOKUP(B3051,'B. Store opening dates'!$A$6:$C$2448,2,FALSE)</f>
        <v>2002</v>
      </c>
    </row>
    <row r="3052" spans="1:5" ht="18.75" x14ac:dyDescent="0.3">
      <c r="A3052" s="7">
        <v>2014</v>
      </c>
      <c r="B3052" s="7" t="s">
        <v>388</v>
      </c>
      <c r="C3052" s="7" t="s">
        <v>8</v>
      </c>
      <c r="D3052" s="8">
        <v>689230.33</v>
      </c>
      <c r="E3052">
        <f>VLOOKUP(B3052,'B. Store opening dates'!$A$6:$C$2448,2,FALSE)</f>
        <v>2002</v>
      </c>
    </row>
    <row r="3053" spans="1:5" ht="18.75" x14ac:dyDescent="0.3">
      <c r="A3053" s="7">
        <v>2015</v>
      </c>
      <c r="B3053" s="7" t="s">
        <v>389</v>
      </c>
      <c r="C3053" s="7" t="s">
        <v>5</v>
      </c>
      <c r="D3053" s="8">
        <v>476845.9</v>
      </c>
      <c r="E3053">
        <f>VLOOKUP(B3053,'B. Store opening dates'!$A$6:$C$2448,2,FALSE)</f>
        <v>2002</v>
      </c>
    </row>
    <row r="3054" spans="1:5" ht="18.75" x14ac:dyDescent="0.3">
      <c r="A3054" s="7">
        <v>2014</v>
      </c>
      <c r="B3054" s="7" t="s">
        <v>389</v>
      </c>
      <c r="C3054" s="7" t="s">
        <v>5</v>
      </c>
      <c r="D3054" s="8">
        <v>524350.51</v>
      </c>
      <c r="E3054">
        <f>VLOOKUP(B3054,'B. Store opening dates'!$A$6:$C$2448,2,FALSE)</f>
        <v>2002</v>
      </c>
    </row>
    <row r="3055" spans="1:5" ht="18.75" x14ac:dyDescent="0.3">
      <c r="A3055" s="7">
        <v>2015</v>
      </c>
      <c r="B3055" s="7" t="s">
        <v>389</v>
      </c>
      <c r="C3055" s="7" t="s">
        <v>6</v>
      </c>
      <c r="D3055" s="8">
        <v>278801.19</v>
      </c>
      <c r="E3055">
        <f>VLOOKUP(B3055,'B. Store opening dates'!$A$6:$C$2448,2,FALSE)</f>
        <v>2002</v>
      </c>
    </row>
    <row r="3056" spans="1:5" ht="18.75" x14ac:dyDescent="0.3">
      <c r="A3056" s="7">
        <v>2014</v>
      </c>
      <c r="B3056" s="7" t="s">
        <v>389</v>
      </c>
      <c r="C3056" s="7" t="s">
        <v>6</v>
      </c>
      <c r="D3056" s="8">
        <v>203248.97</v>
      </c>
      <c r="E3056">
        <f>VLOOKUP(B3056,'B. Store opening dates'!$A$6:$C$2448,2,FALSE)</f>
        <v>2002</v>
      </c>
    </row>
    <row r="3057" spans="1:5" ht="18.75" x14ac:dyDescent="0.3">
      <c r="A3057" s="7">
        <v>2015</v>
      </c>
      <c r="B3057" s="7" t="s">
        <v>389</v>
      </c>
      <c r="C3057" s="7" t="s">
        <v>7</v>
      </c>
      <c r="D3057" s="8">
        <v>211263.74</v>
      </c>
      <c r="E3057">
        <f>VLOOKUP(B3057,'B. Store opening dates'!$A$6:$C$2448,2,FALSE)</f>
        <v>2002</v>
      </c>
    </row>
    <row r="3058" spans="1:5" ht="18.75" x14ac:dyDescent="0.3">
      <c r="A3058" s="7">
        <v>2014</v>
      </c>
      <c r="B3058" s="7" t="s">
        <v>389</v>
      </c>
      <c r="C3058" s="7" t="s">
        <v>7</v>
      </c>
      <c r="D3058" s="8">
        <v>221403.73</v>
      </c>
      <c r="E3058">
        <f>VLOOKUP(B3058,'B. Store opening dates'!$A$6:$C$2448,2,FALSE)</f>
        <v>2002</v>
      </c>
    </row>
    <row r="3059" spans="1:5" ht="18.75" x14ac:dyDescent="0.3">
      <c r="A3059" s="7">
        <v>2015</v>
      </c>
      <c r="B3059" s="7" t="s">
        <v>389</v>
      </c>
      <c r="C3059" s="7" t="s">
        <v>8</v>
      </c>
      <c r="D3059" s="8">
        <v>764137.65</v>
      </c>
      <c r="E3059">
        <f>VLOOKUP(B3059,'B. Store opening dates'!$A$6:$C$2448,2,FALSE)</f>
        <v>2002</v>
      </c>
    </row>
    <row r="3060" spans="1:5" ht="18.75" x14ac:dyDescent="0.3">
      <c r="A3060" s="7">
        <v>2014</v>
      </c>
      <c r="B3060" s="7" t="s">
        <v>389</v>
      </c>
      <c r="C3060" s="7" t="s">
        <v>8</v>
      </c>
      <c r="D3060" s="8">
        <v>796818.81</v>
      </c>
      <c r="E3060">
        <f>VLOOKUP(B3060,'B. Store opening dates'!$A$6:$C$2448,2,FALSE)</f>
        <v>2002</v>
      </c>
    </row>
    <row r="3061" spans="1:5" ht="18.75" x14ac:dyDescent="0.3">
      <c r="A3061" s="7">
        <v>2015</v>
      </c>
      <c r="B3061" s="7" t="s">
        <v>390</v>
      </c>
      <c r="C3061" s="7" t="s">
        <v>5</v>
      </c>
      <c r="D3061" s="8">
        <v>887502.12</v>
      </c>
      <c r="E3061">
        <f>VLOOKUP(B3061,'B. Store opening dates'!$A$6:$C$2448,2,FALSE)</f>
        <v>2002</v>
      </c>
    </row>
    <row r="3062" spans="1:5" ht="18.75" x14ac:dyDescent="0.3">
      <c r="A3062" s="7">
        <v>2014</v>
      </c>
      <c r="B3062" s="7" t="s">
        <v>390</v>
      </c>
      <c r="C3062" s="7" t="s">
        <v>5</v>
      </c>
      <c r="D3062" s="8">
        <v>965958.01</v>
      </c>
      <c r="E3062">
        <f>VLOOKUP(B3062,'B. Store opening dates'!$A$6:$C$2448,2,FALSE)</f>
        <v>2002</v>
      </c>
    </row>
    <row r="3063" spans="1:5" ht="18.75" x14ac:dyDescent="0.3">
      <c r="A3063" s="7">
        <v>2015</v>
      </c>
      <c r="B3063" s="7" t="s">
        <v>390</v>
      </c>
      <c r="C3063" s="7" t="s">
        <v>6</v>
      </c>
      <c r="D3063" s="8">
        <v>478711.68</v>
      </c>
      <c r="E3063">
        <f>VLOOKUP(B3063,'B. Store opening dates'!$A$6:$C$2448,2,FALSE)</f>
        <v>2002</v>
      </c>
    </row>
    <row r="3064" spans="1:5" ht="18.75" x14ac:dyDescent="0.3">
      <c r="A3064" s="7">
        <v>2014</v>
      </c>
      <c r="B3064" s="7" t="s">
        <v>390</v>
      </c>
      <c r="C3064" s="7" t="s">
        <v>6</v>
      </c>
      <c r="D3064" s="8">
        <v>337941.1</v>
      </c>
      <c r="E3064">
        <f>VLOOKUP(B3064,'B. Store opening dates'!$A$6:$C$2448,2,FALSE)</f>
        <v>2002</v>
      </c>
    </row>
    <row r="3065" spans="1:5" ht="18.75" x14ac:dyDescent="0.3">
      <c r="A3065" s="7">
        <v>2015</v>
      </c>
      <c r="B3065" s="7" t="s">
        <v>390</v>
      </c>
      <c r="C3065" s="7" t="s">
        <v>7</v>
      </c>
      <c r="D3065" s="8">
        <v>164375.78</v>
      </c>
      <c r="E3065">
        <f>VLOOKUP(B3065,'B. Store opening dates'!$A$6:$C$2448,2,FALSE)</f>
        <v>2002</v>
      </c>
    </row>
    <row r="3066" spans="1:5" ht="18.75" x14ac:dyDescent="0.3">
      <c r="A3066" s="7">
        <v>2014</v>
      </c>
      <c r="B3066" s="7" t="s">
        <v>390</v>
      </c>
      <c r="C3066" s="7" t="s">
        <v>7</v>
      </c>
      <c r="D3066" s="8">
        <v>173153.25</v>
      </c>
      <c r="E3066">
        <f>VLOOKUP(B3066,'B. Store opening dates'!$A$6:$C$2448,2,FALSE)</f>
        <v>2002</v>
      </c>
    </row>
    <row r="3067" spans="1:5" ht="18.75" x14ac:dyDescent="0.3">
      <c r="A3067" s="7">
        <v>2015</v>
      </c>
      <c r="B3067" s="7" t="s">
        <v>390</v>
      </c>
      <c r="C3067" s="7" t="s">
        <v>8</v>
      </c>
      <c r="D3067" s="8">
        <v>535761.05000000005</v>
      </c>
      <c r="E3067">
        <f>VLOOKUP(B3067,'B. Store opening dates'!$A$6:$C$2448,2,FALSE)</f>
        <v>2002</v>
      </c>
    </row>
    <row r="3068" spans="1:5" ht="18.75" x14ac:dyDescent="0.3">
      <c r="A3068" s="7">
        <v>2014</v>
      </c>
      <c r="B3068" s="7" t="s">
        <v>390</v>
      </c>
      <c r="C3068" s="7" t="s">
        <v>8</v>
      </c>
      <c r="D3068" s="8">
        <v>556893.77</v>
      </c>
      <c r="E3068">
        <f>VLOOKUP(B3068,'B. Store opening dates'!$A$6:$C$2448,2,FALSE)</f>
        <v>2002</v>
      </c>
    </row>
    <row r="3069" spans="1:5" ht="18.75" x14ac:dyDescent="0.3">
      <c r="A3069" s="7">
        <v>2015</v>
      </c>
      <c r="B3069" s="7" t="s">
        <v>391</v>
      </c>
      <c r="C3069" s="7" t="s">
        <v>5</v>
      </c>
      <c r="D3069" s="8">
        <v>482179.9</v>
      </c>
      <c r="E3069">
        <f>VLOOKUP(B3069,'B. Store opening dates'!$A$6:$C$2448,2,FALSE)</f>
        <v>2002</v>
      </c>
    </row>
    <row r="3070" spans="1:5" ht="18.75" x14ac:dyDescent="0.3">
      <c r="A3070" s="7">
        <v>2014</v>
      </c>
      <c r="B3070" s="7" t="s">
        <v>391</v>
      </c>
      <c r="C3070" s="7" t="s">
        <v>5</v>
      </c>
      <c r="D3070" s="8">
        <v>530200.91</v>
      </c>
      <c r="E3070">
        <f>VLOOKUP(B3070,'B. Store opening dates'!$A$6:$C$2448,2,FALSE)</f>
        <v>2002</v>
      </c>
    </row>
    <row r="3071" spans="1:5" ht="18.75" x14ac:dyDescent="0.3">
      <c r="A3071" s="7">
        <v>2015</v>
      </c>
      <c r="B3071" s="7" t="s">
        <v>391</v>
      </c>
      <c r="C3071" s="7" t="s">
        <v>6</v>
      </c>
      <c r="D3071" s="8">
        <v>571261.06999999995</v>
      </c>
      <c r="E3071">
        <f>VLOOKUP(B3071,'B. Store opening dates'!$A$6:$C$2448,2,FALSE)</f>
        <v>2002</v>
      </c>
    </row>
    <row r="3072" spans="1:5" ht="18.75" x14ac:dyDescent="0.3">
      <c r="A3072" s="7">
        <v>2014</v>
      </c>
      <c r="B3072" s="7" t="s">
        <v>391</v>
      </c>
      <c r="C3072" s="7" t="s">
        <v>6</v>
      </c>
      <c r="D3072" s="8">
        <v>397715.8</v>
      </c>
      <c r="E3072">
        <f>VLOOKUP(B3072,'B. Store opening dates'!$A$6:$C$2448,2,FALSE)</f>
        <v>2002</v>
      </c>
    </row>
    <row r="3073" spans="1:5" ht="18.75" x14ac:dyDescent="0.3">
      <c r="A3073" s="7">
        <v>2015</v>
      </c>
      <c r="B3073" s="7" t="s">
        <v>391</v>
      </c>
      <c r="C3073" s="7" t="s">
        <v>7</v>
      </c>
      <c r="D3073" s="8">
        <v>231284.67</v>
      </c>
      <c r="E3073">
        <f>VLOOKUP(B3073,'B. Store opening dates'!$A$6:$C$2448,2,FALSE)</f>
        <v>2002</v>
      </c>
    </row>
    <row r="3074" spans="1:5" ht="18.75" x14ac:dyDescent="0.3">
      <c r="A3074" s="7">
        <v>2014</v>
      </c>
      <c r="B3074" s="7" t="s">
        <v>391</v>
      </c>
      <c r="C3074" s="7" t="s">
        <v>7</v>
      </c>
      <c r="D3074" s="8">
        <v>244876.09</v>
      </c>
      <c r="E3074">
        <f>VLOOKUP(B3074,'B. Store opening dates'!$A$6:$C$2448,2,FALSE)</f>
        <v>2002</v>
      </c>
    </row>
    <row r="3075" spans="1:5" ht="18.75" x14ac:dyDescent="0.3">
      <c r="A3075" s="7">
        <v>2015</v>
      </c>
      <c r="B3075" s="7" t="s">
        <v>391</v>
      </c>
      <c r="C3075" s="7" t="s">
        <v>8</v>
      </c>
      <c r="D3075" s="8">
        <v>729437.22</v>
      </c>
      <c r="E3075">
        <f>VLOOKUP(B3075,'B. Store opening dates'!$A$6:$C$2448,2,FALSE)</f>
        <v>2002</v>
      </c>
    </row>
    <row r="3076" spans="1:5" ht="18.75" x14ac:dyDescent="0.3">
      <c r="A3076" s="7">
        <v>2014</v>
      </c>
      <c r="B3076" s="7" t="s">
        <v>391</v>
      </c>
      <c r="C3076" s="7" t="s">
        <v>8</v>
      </c>
      <c r="D3076" s="8">
        <v>757663.77</v>
      </c>
      <c r="E3076">
        <f>VLOOKUP(B3076,'B. Store opening dates'!$A$6:$C$2448,2,FALSE)</f>
        <v>2002</v>
      </c>
    </row>
    <row r="3077" spans="1:5" ht="18.75" x14ac:dyDescent="0.3">
      <c r="A3077" s="7">
        <v>2015</v>
      </c>
      <c r="B3077" s="7" t="s">
        <v>392</v>
      </c>
      <c r="C3077" s="7" t="s">
        <v>5</v>
      </c>
      <c r="D3077" s="8">
        <v>789508.79</v>
      </c>
      <c r="E3077">
        <f>VLOOKUP(B3077,'B. Store opening dates'!$A$6:$C$2448,2,FALSE)</f>
        <v>2002</v>
      </c>
    </row>
    <row r="3078" spans="1:5" ht="18.75" x14ac:dyDescent="0.3">
      <c r="A3078" s="7">
        <v>2014</v>
      </c>
      <c r="B3078" s="7" t="s">
        <v>392</v>
      </c>
      <c r="C3078" s="7" t="s">
        <v>5</v>
      </c>
      <c r="D3078" s="8">
        <v>867556.77</v>
      </c>
      <c r="E3078">
        <f>VLOOKUP(B3078,'B. Store opening dates'!$A$6:$C$2448,2,FALSE)</f>
        <v>2002</v>
      </c>
    </row>
    <row r="3079" spans="1:5" ht="18.75" x14ac:dyDescent="0.3">
      <c r="A3079" s="7">
        <v>2015</v>
      </c>
      <c r="B3079" s="7" t="s">
        <v>392</v>
      </c>
      <c r="C3079" s="7" t="s">
        <v>6</v>
      </c>
      <c r="D3079" s="8">
        <v>511862.02</v>
      </c>
      <c r="E3079">
        <f>VLOOKUP(B3079,'B. Store opening dates'!$A$6:$C$2448,2,FALSE)</f>
        <v>2002</v>
      </c>
    </row>
    <row r="3080" spans="1:5" ht="18.75" x14ac:dyDescent="0.3">
      <c r="A3080" s="7">
        <v>2014</v>
      </c>
      <c r="B3080" s="7" t="s">
        <v>392</v>
      </c>
      <c r="C3080" s="7" t="s">
        <v>6</v>
      </c>
      <c r="D3080" s="8">
        <v>363563.74</v>
      </c>
      <c r="E3080">
        <f>VLOOKUP(B3080,'B. Store opening dates'!$A$6:$C$2448,2,FALSE)</f>
        <v>2002</v>
      </c>
    </row>
    <row r="3081" spans="1:5" ht="18.75" x14ac:dyDescent="0.3">
      <c r="A3081" s="7">
        <v>2015</v>
      </c>
      <c r="B3081" s="7" t="s">
        <v>392</v>
      </c>
      <c r="C3081" s="7" t="s">
        <v>7</v>
      </c>
      <c r="D3081" s="8">
        <v>80766.009999999995</v>
      </c>
      <c r="E3081">
        <f>VLOOKUP(B3081,'B. Store opening dates'!$A$6:$C$2448,2,FALSE)</f>
        <v>2002</v>
      </c>
    </row>
    <row r="3082" spans="1:5" ht="18.75" x14ac:dyDescent="0.3">
      <c r="A3082" s="7">
        <v>2014</v>
      </c>
      <c r="B3082" s="7" t="s">
        <v>392</v>
      </c>
      <c r="C3082" s="7" t="s">
        <v>7</v>
      </c>
      <c r="D3082" s="8">
        <v>85853.81</v>
      </c>
      <c r="E3082">
        <f>VLOOKUP(B3082,'B. Store opening dates'!$A$6:$C$2448,2,FALSE)</f>
        <v>2002</v>
      </c>
    </row>
    <row r="3083" spans="1:5" ht="18.75" x14ac:dyDescent="0.3">
      <c r="A3083" s="7">
        <v>2015</v>
      </c>
      <c r="B3083" s="7" t="s">
        <v>392</v>
      </c>
      <c r="C3083" s="7" t="s">
        <v>8</v>
      </c>
      <c r="D3083" s="8">
        <v>781466.12</v>
      </c>
      <c r="E3083">
        <f>VLOOKUP(B3083,'B. Store opening dates'!$A$6:$C$2448,2,FALSE)</f>
        <v>2002</v>
      </c>
    </row>
    <row r="3084" spans="1:5" ht="18.75" x14ac:dyDescent="0.3">
      <c r="A3084" s="7">
        <v>2014</v>
      </c>
      <c r="B3084" s="7" t="s">
        <v>392</v>
      </c>
      <c r="C3084" s="7" t="s">
        <v>8</v>
      </c>
      <c r="D3084" s="8">
        <v>817594.69</v>
      </c>
      <c r="E3084">
        <f>VLOOKUP(B3084,'B. Store opening dates'!$A$6:$C$2448,2,FALSE)</f>
        <v>2002</v>
      </c>
    </row>
    <row r="3085" spans="1:5" ht="18.75" x14ac:dyDescent="0.3">
      <c r="A3085" s="7">
        <v>2015</v>
      </c>
      <c r="B3085" s="7" t="s">
        <v>393</v>
      </c>
      <c r="C3085" s="7" t="s">
        <v>5</v>
      </c>
      <c r="D3085" s="8">
        <v>665930.88</v>
      </c>
      <c r="E3085">
        <f>VLOOKUP(B3085,'B. Store opening dates'!$A$6:$C$2448,2,FALSE)</f>
        <v>2002</v>
      </c>
    </row>
    <row r="3086" spans="1:5" ht="18.75" x14ac:dyDescent="0.3">
      <c r="A3086" s="7">
        <v>2014</v>
      </c>
      <c r="B3086" s="7" t="s">
        <v>393</v>
      </c>
      <c r="C3086" s="7" t="s">
        <v>5</v>
      </c>
      <c r="D3086" s="8">
        <v>732135.01</v>
      </c>
      <c r="E3086">
        <f>VLOOKUP(B3086,'B. Store opening dates'!$A$6:$C$2448,2,FALSE)</f>
        <v>2002</v>
      </c>
    </row>
    <row r="3087" spans="1:5" ht="18.75" x14ac:dyDescent="0.3">
      <c r="A3087" s="7">
        <v>2015</v>
      </c>
      <c r="B3087" s="7" t="s">
        <v>393</v>
      </c>
      <c r="C3087" s="7" t="s">
        <v>6</v>
      </c>
      <c r="D3087" s="8">
        <v>226917.04</v>
      </c>
      <c r="E3087">
        <f>VLOOKUP(B3087,'B. Store opening dates'!$A$6:$C$2448,2,FALSE)</f>
        <v>2002</v>
      </c>
    </row>
    <row r="3088" spans="1:5" ht="18.75" x14ac:dyDescent="0.3">
      <c r="A3088" s="7">
        <v>2014</v>
      </c>
      <c r="B3088" s="7" t="s">
        <v>393</v>
      </c>
      <c r="C3088" s="7" t="s">
        <v>6</v>
      </c>
      <c r="D3088" s="8">
        <v>164792.22</v>
      </c>
      <c r="E3088">
        <f>VLOOKUP(B3088,'B. Store opening dates'!$A$6:$C$2448,2,FALSE)</f>
        <v>2002</v>
      </c>
    </row>
    <row r="3089" spans="1:5" ht="18.75" x14ac:dyDescent="0.3">
      <c r="A3089" s="7">
        <v>2015</v>
      </c>
      <c r="B3089" s="7" t="s">
        <v>393</v>
      </c>
      <c r="C3089" s="7" t="s">
        <v>7</v>
      </c>
      <c r="D3089" s="8">
        <v>181613.85</v>
      </c>
      <c r="E3089">
        <f>VLOOKUP(B3089,'B. Store opening dates'!$A$6:$C$2448,2,FALSE)</f>
        <v>2002</v>
      </c>
    </row>
    <row r="3090" spans="1:5" ht="18.75" x14ac:dyDescent="0.3">
      <c r="A3090" s="7">
        <v>2014</v>
      </c>
      <c r="B3090" s="7" t="s">
        <v>393</v>
      </c>
      <c r="C3090" s="7" t="s">
        <v>7</v>
      </c>
      <c r="D3090" s="8">
        <v>191571.27</v>
      </c>
      <c r="E3090">
        <f>VLOOKUP(B3090,'B. Store opening dates'!$A$6:$C$2448,2,FALSE)</f>
        <v>2002</v>
      </c>
    </row>
    <row r="3091" spans="1:5" ht="18.75" x14ac:dyDescent="0.3">
      <c r="A3091" s="7">
        <v>2015</v>
      </c>
      <c r="B3091" s="7" t="s">
        <v>393</v>
      </c>
      <c r="C3091" s="7" t="s">
        <v>8</v>
      </c>
      <c r="D3091" s="8">
        <v>694305.32</v>
      </c>
      <c r="E3091">
        <f>VLOOKUP(B3091,'B. Store opening dates'!$A$6:$C$2448,2,FALSE)</f>
        <v>2002</v>
      </c>
    </row>
    <row r="3092" spans="1:5" ht="18.75" x14ac:dyDescent="0.3">
      <c r="A3092" s="7">
        <v>2014</v>
      </c>
      <c r="B3092" s="7" t="s">
        <v>393</v>
      </c>
      <c r="C3092" s="7" t="s">
        <v>8</v>
      </c>
      <c r="D3092" s="8">
        <v>723926.08</v>
      </c>
      <c r="E3092">
        <f>VLOOKUP(B3092,'B. Store opening dates'!$A$6:$C$2448,2,FALSE)</f>
        <v>2002</v>
      </c>
    </row>
    <row r="3093" spans="1:5" ht="18.75" x14ac:dyDescent="0.3">
      <c r="A3093" s="7">
        <v>2015</v>
      </c>
      <c r="B3093" s="7" t="s">
        <v>394</v>
      </c>
      <c r="C3093" s="7" t="s">
        <v>5</v>
      </c>
      <c r="D3093" s="8">
        <v>669714.5</v>
      </c>
      <c r="E3093">
        <f>VLOOKUP(B3093,'B. Store opening dates'!$A$6:$C$2448,2,FALSE)</f>
        <v>2002</v>
      </c>
    </row>
    <row r="3094" spans="1:5" ht="18.75" x14ac:dyDescent="0.3">
      <c r="A3094" s="7">
        <v>2014</v>
      </c>
      <c r="B3094" s="7" t="s">
        <v>394</v>
      </c>
      <c r="C3094" s="7" t="s">
        <v>5</v>
      </c>
      <c r="D3094" s="8">
        <v>728117.64</v>
      </c>
      <c r="E3094">
        <f>VLOOKUP(B3094,'B. Store opening dates'!$A$6:$C$2448,2,FALSE)</f>
        <v>2002</v>
      </c>
    </row>
    <row r="3095" spans="1:5" ht="18.75" x14ac:dyDescent="0.3">
      <c r="A3095" s="7">
        <v>2015</v>
      </c>
      <c r="B3095" s="7" t="s">
        <v>394</v>
      </c>
      <c r="C3095" s="7" t="s">
        <v>6</v>
      </c>
      <c r="D3095" s="8">
        <v>480552.32</v>
      </c>
      <c r="E3095">
        <f>VLOOKUP(B3095,'B. Store opening dates'!$A$6:$C$2448,2,FALSE)</f>
        <v>2002</v>
      </c>
    </row>
    <row r="3096" spans="1:5" ht="18.75" x14ac:dyDescent="0.3">
      <c r="A3096" s="7">
        <v>2014</v>
      </c>
      <c r="B3096" s="7" t="s">
        <v>394</v>
      </c>
      <c r="C3096" s="7" t="s">
        <v>6</v>
      </c>
      <c r="D3096" s="8">
        <v>353590.59</v>
      </c>
      <c r="E3096">
        <f>VLOOKUP(B3096,'B. Store opening dates'!$A$6:$C$2448,2,FALSE)</f>
        <v>2002</v>
      </c>
    </row>
    <row r="3097" spans="1:5" ht="18.75" x14ac:dyDescent="0.3">
      <c r="A3097" s="7">
        <v>2015</v>
      </c>
      <c r="B3097" s="7" t="s">
        <v>394</v>
      </c>
      <c r="C3097" s="7" t="s">
        <v>7</v>
      </c>
      <c r="D3097" s="8">
        <v>114220.29</v>
      </c>
      <c r="E3097">
        <f>VLOOKUP(B3097,'B. Store opening dates'!$A$6:$C$2448,2,FALSE)</f>
        <v>2002</v>
      </c>
    </row>
    <row r="3098" spans="1:5" ht="18.75" x14ac:dyDescent="0.3">
      <c r="A3098" s="7">
        <v>2014</v>
      </c>
      <c r="B3098" s="7" t="s">
        <v>394</v>
      </c>
      <c r="C3098" s="7" t="s">
        <v>7</v>
      </c>
      <c r="D3098" s="8">
        <v>121208.84</v>
      </c>
      <c r="E3098">
        <f>VLOOKUP(B3098,'B. Store opening dates'!$A$6:$C$2448,2,FALSE)</f>
        <v>2002</v>
      </c>
    </row>
    <row r="3099" spans="1:5" ht="18.75" x14ac:dyDescent="0.3">
      <c r="A3099" s="7">
        <v>2015</v>
      </c>
      <c r="B3099" s="7" t="s">
        <v>394</v>
      </c>
      <c r="C3099" s="7" t="s">
        <v>8</v>
      </c>
      <c r="D3099" s="8">
        <v>412580.03</v>
      </c>
      <c r="E3099">
        <f>VLOOKUP(B3099,'B. Store opening dates'!$A$6:$C$2448,2,FALSE)</f>
        <v>2002</v>
      </c>
    </row>
    <row r="3100" spans="1:5" ht="18.75" x14ac:dyDescent="0.3">
      <c r="A3100" s="7">
        <v>2014</v>
      </c>
      <c r="B3100" s="7" t="s">
        <v>394</v>
      </c>
      <c r="C3100" s="7" t="s">
        <v>8</v>
      </c>
      <c r="D3100" s="8">
        <v>426482.46</v>
      </c>
      <c r="E3100">
        <f>VLOOKUP(B3100,'B. Store opening dates'!$A$6:$C$2448,2,FALSE)</f>
        <v>2002</v>
      </c>
    </row>
    <row r="3101" spans="1:5" ht="18.75" x14ac:dyDescent="0.3">
      <c r="A3101" s="7">
        <v>2015</v>
      </c>
      <c r="B3101" s="7" t="s">
        <v>395</v>
      </c>
      <c r="C3101" s="7" t="s">
        <v>5</v>
      </c>
      <c r="D3101" s="8">
        <v>507386.76</v>
      </c>
      <c r="E3101">
        <f>VLOOKUP(B3101,'B. Store opening dates'!$A$6:$C$2448,2,FALSE)</f>
        <v>2002</v>
      </c>
    </row>
    <row r="3102" spans="1:5" ht="18.75" x14ac:dyDescent="0.3">
      <c r="A3102" s="7">
        <v>2014</v>
      </c>
      <c r="B3102" s="7" t="s">
        <v>395</v>
      </c>
      <c r="C3102" s="7" t="s">
        <v>5</v>
      </c>
      <c r="D3102" s="8">
        <v>558019.68999999994</v>
      </c>
      <c r="E3102">
        <f>VLOOKUP(B3102,'B. Store opening dates'!$A$6:$C$2448,2,FALSE)</f>
        <v>2002</v>
      </c>
    </row>
    <row r="3103" spans="1:5" ht="18.75" x14ac:dyDescent="0.3">
      <c r="A3103" s="7">
        <v>2015</v>
      </c>
      <c r="B3103" s="7" t="s">
        <v>395</v>
      </c>
      <c r="C3103" s="7" t="s">
        <v>6</v>
      </c>
      <c r="D3103" s="8">
        <v>207810.1</v>
      </c>
      <c r="E3103">
        <f>VLOOKUP(B3103,'B. Store opening dates'!$A$6:$C$2448,2,FALSE)</f>
        <v>2002</v>
      </c>
    </row>
    <row r="3104" spans="1:5" ht="18.75" x14ac:dyDescent="0.3">
      <c r="A3104" s="7">
        <v>2014</v>
      </c>
      <c r="B3104" s="7" t="s">
        <v>395</v>
      </c>
      <c r="C3104" s="7" t="s">
        <v>6</v>
      </c>
      <c r="D3104" s="8">
        <v>150838.38</v>
      </c>
      <c r="E3104">
        <f>VLOOKUP(B3104,'B. Store opening dates'!$A$6:$C$2448,2,FALSE)</f>
        <v>2002</v>
      </c>
    </row>
    <row r="3105" spans="1:5" ht="18.75" x14ac:dyDescent="0.3">
      <c r="A3105" s="7">
        <v>2015</v>
      </c>
      <c r="B3105" s="7" t="s">
        <v>395</v>
      </c>
      <c r="C3105" s="7" t="s">
        <v>7</v>
      </c>
      <c r="D3105" s="8">
        <v>55791.27</v>
      </c>
      <c r="E3105">
        <f>VLOOKUP(B3105,'B. Store opening dates'!$A$6:$C$2448,2,FALSE)</f>
        <v>2002</v>
      </c>
    </row>
    <row r="3106" spans="1:5" ht="18.75" x14ac:dyDescent="0.3">
      <c r="A3106" s="7">
        <v>2014</v>
      </c>
      <c r="B3106" s="7" t="s">
        <v>395</v>
      </c>
      <c r="C3106" s="7" t="s">
        <v>7</v>
      </c>
      <c r="D3106" s="8">
        <v>58860.29</v>
      </c>
      <c r="E3106">
        <f>VLOOKUP(B3106,'B. Store opening dates'!$A$6:$C$2448,2,FALSE)</f>
        <v>2002</v>
      </c>
    </row>
    <row r="3107" spans="1:5" ht="18.75" x14ac:dyDescent="0.3">
      <c r="A3107" s="7">
        <v>2015</v>
      </c>
      <c r="B3107" s="7" t="s">
        <v>395</v>
      </c>
      <c r="C3107" s="7" t="s">
        <v>8</v>
      </c>
      <c r="D3107" s="8">
        <v>730104.24</v>
      </c>
      <c r="E3107">
        <f>VLOOKUP(B3107,'B. Store opening dates'!$A$6:$C$2448,2,FALSE)</f>
        <v>2002</v>
      </c>
    </row>
    <row r="3108" spans="1:5" ht="18.75" x14ac:dyDescent="0.3">
      <c r="A3108" s="7">
        <v>2014</v>
      </c>
      <c r="B3108" s="7" t="s">
        <v>395</v>
      </c>
      <c r="C3108" s="7" t="s">
        <v>8</v>
      </c>
      <c r="D3108" s="8">
        <v>756820.62</v>
      </c>
      <c r="E3108">
        <f>VLOOKUP(B3108,'B. Store opening dates'!$A$6:$C$2448,2,FALSE)</f>
        <v>2002</v>
      </c>
    </row>
    <row r="3109" spans="1:5" ht="18.75" x14ac:dyDescent="0.3">
      <c r="A3109" s="7">
        <v>2015</v>
      </c>
      <c r="B3109" s="7" t="s">
        <v>396</v>
      </c>
      <c r="C3109" s="7" t="s">
        <v>5</v>
      </c>
      <c r="D3109" s="8">
        <v>813319.07</v>
      </c>
      <c r="E3109">
        <f>VLOOKUP(B3109,'B. Store opening dates'!$A$6:$C$2448,2,FALSE)</f>
        <v>2002</v>
      </c>
    </row>
    <row r="3110" spans="1:5" ht="18.75" x14ac:dyDescent="0.3">
      <c r="A3110" s="7">
        <v>2014</v>
      </c>
      <c r="B3110" s="7" t="s">
        <v>396</v>
      </c>
      <c r="C3110" s="7" t="s">
        <v>5</v>
      </c>
      <c r="D3110" s="8">
        <v>891354.87</v>
      </c>
      <c r="E3110">
        <f>VLOOKUP(B3110,'B. Store opening dates'!$A$6:$C$2448,2,FALSE)</f>
        <v>2002</v>
      </c>
    </row>
    <row r="3111" spans="1:5" ht="18.75" x14ac:dyDescent="0.3">
      <c r="A3111" s="7">
        <v>2015</v>
      </c>
      <c r="B3111" s="7" t="s">
        <v>396</v>
      </c>
      <c r="C3111" s="7" t="s">
        <v>6</v>
      </c>
      <c r="D3111" s="8">
        <v>380125.56</v>
      </c>
      <c r="E3111">
        <f>VLOOKUP(B3111,'B. Store opening dates'!$A$6:$C$2448,2,FALSE)</f>
        <v>2002</v>
      </c>
    </row>
    <row r="3112" spans="1:5" ht="18.75" x14ac:dyDescent="0.3">
      <c r="A3112" s="7">
        <v>2014</v>
      </c>
      <c r="B3112" s="7" t="s">
        <v>396</v>
      </c>
      <c r="C3112" s="7" t="s">
        <v>6</v>
      </c>
      <c r="D3112" s="8">
        <v>278788.03000000003</v>
      </c>
      <c r="E3112">
        <f>VLOOKUP(B3112,'B. Store opening dates'!$A$6:$C$2448,2,FALSE)</f>
        <v>2002</v>
      </c>
    </row>
    <row r="3113" spans="1:5" ht="18.75" x14ac:dyDescent="0.3">
      <c r="A3113" s="7">
        <v>2015</v>
      </c>
      <c r="B3113" s="7" t="s">
        <v>396</v>
      </c>
      <c r="C3113" s="7" t="s">
        <v>7</v>
      </c>
      <c r="D3113" s="8">
        <v>78503.149999999994</v>
      </c>
      <c r="E3113">
        <f>VLOOKUP(B3113,'B. Store opening dates'!$A$6:$C$2448,2,FALSE)</f>
        <v>2002</v>
      </c>
    </row>
    <row r="3114" spans="1:5" ht="18.75" x14ac:dyDescent="0.3">
      <c r="A3114" s="7">
        <v>2014</v>
      </c>
      <c r="B3114" s="7" t="s">
        <v>396</v>
      </c>
      <c r="C3114" s="7" t="s">
        <v>7</v>
      </c>
      <c r="D3114" s="8">
        <v>82152.37</v>
      </c>
      <c r="E3114">
        <f>VLOOKUP(B3114,'B. Store opening dates'!$A$6:$C$2448,2,FALSE)</f>
        <v>2002</v>
      </c>
    </row>
    <row r="3115" spans="1:5" ht="18.75" x14ac:dyDescent="0.3">
      <c r="A3115" s="7">
        <v>2015</v>
      </c>
      <c r="B3115" s="7" t="s">
        <v>396</v>
      </c>
      <c r="C3115" s="7" t="s">
        <v>8</v>
      </c>
      <c r="D3115" s="8">
        <v>608661.77</v>
      </c>
      <c r="E3115">
        <f>VLOOKUP(B3115,'B. Store opening dates'!$A$6:$C$2448,2,FALSE)</f>
        <v>2002</v>
      </c>
    </row>
    <row r="3116" spans="1:5" ht="18.75" x14ac:dyDescent="0.3">
      <c r="A3116" s="7">
        <v>2014</v>
      </c>
      <c r="B3116" s="7" t="s">
        <v>396</v>
      </c>
      <c r="C3116" s="7" t="s">
        <v>8</v>
      </c>
      <c r="D3116" s="8">
        <v>626011.28</v>
      </c>
      <c r="E3116">
        <f>VLOOKUP(B3116,'B. Store opening dates'!$A$6:$C$2448,2,FALSE)</f>
        <v>2002</v>
      </c>
    </row>
    <row r="3117" spans="1:5" ht="18.75" x14ac:dyDescent="0.3">
      <c r="A3117" s="7">
        <v>2015</v>
      </c>
      <c r="B3117" s="7" t="s">
        <v>397</v>
      </c>
      <c r="C3117" s="7" t="s">
        <v>5</v>
      </c>
      <c r="D3117" s="8">
        <v>877465.95</v>
      </c>
      <c r="E3117">
        <f>VLOOKUP(B3117,'B. Store opening dates'!$A$6:$C$2448,2,FALSE)</f>
        <v>2002</v>
      </c>
    </row>
    <row r="3118" spans="1:5" ht="18.75" x14ac:dyDescent="0.3">
      <c r="A3118" s="7">
        <v>2014</v>
      </c>
      <c r="B3118" s="7" t="s">
        <v>397</v>
      </c>
      <c r="C3118" s="7" t="s">
        <v>5</v>
      </c>
      <c r="D3118" s="8">
        <v>960421.21</v>
      </c>
      <c r="E3118">
        <f>VLOOKUP(B3118,'B. Store opening dates'!$A$6:$C$2448,2,FALSE)</f>
        <v>2002</v>
      </c>
    </row>
    <row r="3119" spans="1:5" ht="18.75" x14ac:dyDescent="0.3">
      <c r="A3119" s="7">
        <v>2015</v>
      </c>
      <c r="B3119" s="7" t="s">
        <v>397</v>
      </c>
      <c r="C3119" s="7" t="s">
        <v>6</v>
      </c>
      <c r="D3119" s="8">
        <v>528046.67000000004</v>
      </c>
      <c r="E3119">
        <f>VLOOKUP(B3119,'B. Store opening dates'!$A$6:$C$2448,2,FALSE)</f>
        <v>2002</v>
      </c>
    </row>
    <row r="3120" spans="1:5" ht="18.75" x14ac:dyDescent="0.3">
      <c r="A3120" s="7">
        <v>2014</v>
      </c>
      <c r="B3120" s="7" t="s">
        <v>397</v>
      </c>
      <c r="C3120" s="7" t="s">
        <v>6</v>
      </c>
      <c r="D3120" s="8">
        <v>366420.03</v>
      </c>
      <c r="E3120">
        <f>VLOOKUP(B3120,'B. Store opening dates'!$A$6:$C$2448,2,FALSE)</f>
        <v>2002</v>
      </c>
    </row>
    <row r="3121" spans="1:5" ht="18.75" x14ac:dyDescent="0.3">
      <c r="A3121" s="7">
        <v>2015</v>
      </c>
      <c r="B3121" s="7" t="s">
        <v>397</v>
      </c>
      <c r="C3121" s="7" t="s">
        <v>7</v>
      </c>
      <c r="D3121" s="8">
        <v>60648.91</v>
      </c>
      <c r="E3121">
        <f>VLOOKUP(B3121,'B. Store opening dates'!$A$6:$C$2448,2,FALSE)</f>
        <v>2002</v>
      </c>
    </row>
    <row r="3122" spans="1:5" ht="18.75" x14ac:dyDescent="0.3">
      <c r="A3122" s="7">
        <v>2014</v>
      </c>
      <c r="B3122" s="7" t="s">
        <v>397</v>
      </c>
      <c r="C3122" s="7" t="s">
        <v>7</v>
      </c>
      <c r="D3122" s="8">
        <v>64619.07</v>
      </c>
      <c r="E3122">
        <f>VLOOKUP(B3122,'B. Store opening dates'!$A$6:$C$2448,2,FALSE)</f>
        <v>2002</v>
      </c>
    </row>
    <row r="3123" spans="1:5" ht="18.75" x14ac:dyDescent="0.3">
      <c r="A3123" s="7">
        <v>2015</v>
      </c>
      <c r="B3123" s="7" t="s">
        <v>397</v>
      </c>
      <c r="C3123" s="7" t="s">
        <v>8</v>
      </c>
      <c r="D3123" s="8">
        <v>521512.85</v>
      </c>
      <c r="E3123">
        <f>VLOOKUP(B3123,'B. Store opening dates'!$A$6:$C$2448,2,FALSE)</f>
        <v>2002</v>
      </c>
    </row>
    <row r="3124" spans="1:5" ht="18.75" x14ac:dyDescent="0.3">
      <c r="A3124" s="7">
        <v>2014</v>
      </c>
      <c r="B3124" s="7" t="s">
        <v>397</v>
      </c>
      <c r="C3124" s="7" t="s">
        <v>8</v>
      </c>
      <c r="D3124" s="8">
        <v>540355.96</v>
      </c>
      <c r="E3124">
        <f>VLOOKUP(B3124,'B. Store opening dates'!$A$6:$C$2448,2,FALSE)</f>
        <v>2002</v>
      </c>
    </row>
    <row r="3125" spans="1:5" ht="18.75" x14ac:dyDescent="0.3">
      <c r="A3125" s="7">
        <v>2015</v>
      </c>
      <c r="B3125" s="7" t="s">
        <v>398</v>
      </c>
      <c r="C3125" s="7" t="s">
        <v>5</v>
      </c>
      <c r="D3125" s="8">
        <v>569968.05000000005</v>
      </c>
      <c r="E3125">
        <f>VLOOKUP(B3125,'B. Store opening dates'!$A$6:$C$2448,2,FALSE)</f>
        <v>2002</v>
      </c>
    </row>
    <row r="3126" spans="1:5" ht="18.75" x14ac:dyDescent="0.3">
      <c r="A3126" s="7">
        <v>2014</v>
      </c>
      <c r="B3126" s="7" t="s">
        <v>398</v>
      </c>
      <c r="C3126" s="7" t="s">
        <v>5</v>
      </c>
      <c r="D3126" s="8">
        <v>624813.98</v>
      </c>
      <c r="E3126">
        <f>VLOOKUP(B3126,'B. Store opening dates'!$A$6:$C$2448,2,FALSE)</f>
        <v>2002</v>
      </c>
    </row>
    <row r="3127" spans="1:5" ht="18.75" x14ac:dyDescent="0.3">
      <c r="A3127" s="7">
        <v>2015</v>
      </c>
      <c r="B3127" s="7" t="s">
        <v>398</v>
      </c>
      <c r="C3127" s="7" t="s">
        <v>6</v>
      </c>
      <c r="D3127" s="8">
        <v>514496.49</v>
      </c>
      <c r="E3127">
        <f>VLOOKUP(B3127,'B. Store opening dates'!$A$6:$C$2448,2,FALSE)</f>
        <v>2002</v>
      </c>
    </row>
    <row r="3128" spans="1:5" ht="18.75" x14ac:dyDescent="0.3">
      <c r="A3128" s="7">
        <v>2014</v>
      </c>
      <c r="B3128" s="7" t="s">
        <v>398</v>
      </c>
      <c r="C3128" s="7" t="s">
        <v>6</v>
      </c>
      <c r="D3128" s="8">
        <v>361998.81</v>
      </c>
      <c r="E3128">
        <f>VLOOKUP(B3128,'B. Store opening dates'!$A$6:$C$2448,2,FALSE)</f>
        <v>2002</v>
      </c>
    </row>
    <row r="3129" spans="1:5" ht="18.75" x14ac:dyDescent="0.3">
      <c r="A3129" s="7">
        <v>2015</v>
      </c>
      <c r="B3129" s="7" t="s">
        <v>398</v>
      </c>
      <c r="C3129" s="7" t="s">
        <v>7</v>
      </c>
      <c r="D3129" s="8">
        <v>122951.1</v>
      </c>
      <c r="E3129">
        <f>VLOOKUP(B3129,'B. Store opening dates'!$A$6:$C$2448,2,FALSE)</f>
        <v>2002</v>
      </c>
    </row>
    <row r="3130" spans="1:5" ht="18.75" x14ac:dyDescent="0.3">
      <c r="A3130" s="7">
        <v>2014</v>
      </c>
      <c r="B3130" s="7" t="s">
        <v>398</v>
      </c>
      <c r="C3130" s="7" t="s">
        <v>7</v>
      </c>
      <c r="D3130" s="8">
        <v>130817.13</v>
      </c>
      <c r="E3130">
        <f>VLOOKUP(B3130,'B. Store opening dates'!$A$6:$C$2448,2,FALSE)</f>
        <v>2002</v>
      </c>
    </row>
    <row r="3131" spans="1:5" ht="18.75" x14ac:dyDescent="0.3">
      <c r="A3131" s="7">
        <v>2015</v>
      </c>
      <c r="B3131" s="7" t="s">
        <v>398</v>
      </c>
      <c r="C3131" s="7" t="s">
        <v>8</v>
      </c>
      <c r="D3131" s="8">
        <v>606342.93000000005</v>
      </c>
      <c r="E3131">
        <f>VLOOKUP(B3131,'B. Store opening dates'!$A$6:$C$2448,2,FALSE)</f>
        <v>2002</v>
      </c>
    </row>
    <row r="3132" spans="1:5" ht="18.75" x14ac:dyDescent="0.3">
      <c r="A3132" s="7">
        <v>2014</v>
      </c>
      <c r="B3132" s="7" t="s">
        <v>398</v>
      </c>
      <c r="C3132" s="7" t="s">
        <v>8</v>
      </c>
      <c r="D3132" s="8">
        <v>632326.80000000005</v>
      </c>
      <c r="E3132">
        <f>VLOOKUP(B3132,'B. Store opening dates'!$A$6:$C$2448,2,FALSE)</f>
        <v>2002</v>
      </c>
    </row>
    <row r="3133" spans="1:5" ht="18.75" x14ac:dyDescent="0.3">
      <c r="A3133" s="7">
        <v>2015</v>
      </c>
      <c r="B3133" s="7" t="s">
        <v>399</v>
      </c>
      <c r="C3133" s="7" t="s">
        <v>5</v>
      </c>
      <c r="D3133" s="8">
        <v>827492.9</v>
      </c>
      <c r="E3133">
        <f>VLOOKUP(B3133,'B. Store opening dates'!$A$6:$C$2448,2,FALSE)</f>
        <v>2002</v>
      </c>
    </row>
    <row r="3134" spans="1:5" ht="18.75" x14ac:dyDescent="0.3">
      <c r="A3134" s="7">
        <v>2014</v>
      </c>
      <c r="B3134" s="7" t="s">
        <v>399</v>
      </c>
      <c r="C3134" s="7" t="s">
        <v>5</v>
      </c>
      <c r="D3134" s="8">
        <v>906805.15</v>
      </c>
      <c r="E3134">
        <f>VLOOKUP(B3134,'B. Store opening dates'!$A$6:$C$2448,2,FALSE)</f>
        <v>2002</v>
      </c>
    </row>
    <row r="3135" spans="1:5" ht="18.75" x14ac:dyDescent="0.3">
      <c r="A3135" s="7">
        <v>2015</v>
      </c>
      <c r="B3135" s="7" t="s">
        <v>399</v>
      </c>
      <c r="C3135" s="7" t="s">
        <v>6</v>
      </c>
      <c r="D3135" s="8">
        <v>465410.8</v>
      </c>
      <c r="E3135">
        <f>VLOOKUP(B3135,'B. Store opening dates'!$A$6:$C$2448,2,FALSE)</f>
        <v>2002</v>
      </c>
    </row>
    <row r="3136" spans="1:5" ht="18.75" x14ac:dyDescent="0.3">
      <c r="A3136" s="7">
        <v>2014</v>
      </c>
      <c r="B3136" s="7" t="s">
        <v>399</v>
      </c>
      <c r="C3136" s="7" t="s">
        <v>6</v>
      </c>
      <c r="D3136" s="8">
        <v>332885.8</v>
      </c>
      <c r="E3136">
        <f>VLOOKUP(B3136,'B. Store opening dates'!$A$6:$C$2448,2,FALSE)</f>
        <v>2002</v>
      </c>
    </row>
    <row r="3137" spans="1:5" ht="18.75" x14ac:dyDescent="0.3">
      <c r="A3137" s="7">
        <v>2015</v>
      </c>
      <c r="B3137" s="7" t="s">
        <v>399</v>
      </c>
      <c r="C3137" s="7" t="s">
        <v>7</v>
      </c>
      <c r="D3137" s="8">
        <v>76669.679999999993</v>
      </c>
      <c r="E3137">
        <f>VLOOKUP(B3137,'B. Store opening dates'!$A$6:$C$2448,2,FALSE)</f>
        <v>2002</v>
      </c>
    </row>
    <row r="3138" spans="1:5" ht="18.75" x14ac:dyDescent="0.3">
      <c r="A3138" s="7">
        <v>2014</v>
      </c>
      <c r="B3138" s="7" t="s">
        <v>399</v>
      </c>
      <c r="C3138" s="7" t="s">
        <v>7</v>
      </c>
      <c r="D3138" s="8">
        <v>80945.78</v>
      </c>
      <c r="E3138">
        <f>VLOOKUP(B3138,'B. Store opening dates'!$A$6:$C$2448,2,FALSE)</f>
        <v>2002</v>
      </c>
    </row>
    <row r="3139" spans="1:5" ht="18.75" x14ac:dyDescent="0.3">
      <c r="A3139" s="7">
        <v>2015</v>
      </c>
      <c r="B3139" s="7" t="s">
        <v>399</v>
      </c>
      <c r="C3139" s="7" t="s">
        <v>8</v>
      </c>
      <c r="D3139" s="8">
        <v>528615.26</v>
      </c>
      <c r="E3139">
        <f>VLOOKUP(B3139,'B. Store opening dates'!$A$6:$C$2448,2,FALSE)</f>
        <v>2002</v>
      </c>
    </row>
    <row r="3140" spans="1:5" ht="18.75" x14ac:dyDescent="0.3">
      <c r="A3140" s="7">
        <v>2014</v>
      </c>
      <c r="B3140" s="7" t="s">
        <v>399</v>
      </c>
      <c r="C3140" s="7" t="s">
        <v>8</v>
      </c>
      <c r="D3140" s="8">
        <v>544923.19999999995</v>
      </c>
      <c r="E3140">
        <f>VLOOKUP(B3140,'B. Store opening dates'!$A$6:$C$2448,2,FALSE)</f>
        <v>2002</v>
      </c>
    </row>
    <row r="3141" spans="1:5" ht="18.75" x14ac:dyDescent="0.3">
      <c r="A3141" s="7">
        <v>2015</v>
      </c>
      <c r="B3141" s="7" t="s">
        <v>400</v>
      </c>
      <c r="C3141" s="7" t="s">
        <v>5</v>
      </c>
      <c r="D3141" s="8">
        <v>815917.93</v>
      </c>
      <c r="E3141">
        <f>VLOOKUP(B3141,'B. Store opening dates'!$A$6:$C$2448,2,FALSE)</f>
        <v>2002</v>
      </c>
    </row>
    <row r="3142" spans="1:5" ht="18.75" x14ac:dyDescent="0.3">
      <c r="A3142" s="7">
        <v>2014</v>
      </c>
      <c r="B3142" s="7" t="s">
        <v>400</v>
      </c>
      <c r="C3142" s="7" t="s">
        <v>5</v>
      </c>
      <c r="D3142" s="8">
        <v>904008.05</v>
      </c>
      <c r="E3142">
        <f>VLOOKUP(B3142,'B. Store opening dates'!$A$6:$C$2448,2,FALSE)</f>
        <v>2002</v>
      </c>
    </row>
    <row r="3143" spans="1:5" ht="18.75" x14ac:dyDescent="0.3">
      <c r="A3143" s="7">
        <v>2015</v>
      </c>
      <c r="B3143" s="7" t="s">
        <v>400</v>
      </c>
      <c r="C3143" s="7" t="s">
        <v>6</v>
      </c>
      <c r="D3143" s="8">
        <v>352030.87</v>
      </c>
      <c r="E3143">
        <f>VLOOKUP(B3143,'B. Store opening dates'!$A$6:$C$2448,2,FALSE)</f>
        <v>2002</v>
      </c>
    </row>
    <row r="3144" spans="1:5" ht="18.75" x14ac:dyDescent="0.3">
      <c r="A3144" s="7">
        <v>2014</v>
      </c>
      <c r="B3144" s="7" t="s">
        <v>400</v>
      </c>
      <c r="C3144" s="7" t="s">
        <v>6</v>
      </c>
      <c r="D3144" s="8">
        <v>248631.98</v>
      </c>
      <c r="E3144">
        <f>VLOOKUP(B3144,'B. Store opening dates'!$A$6:$C$2448,2,FALSE)</f>
        <v>2002</v>
      </c>
    </row>
    <row r="3145" spans="1:5" ht="18.75" x14ac:dyDescent="0.3">
      <c r="A3145" s="7">
        <v>2015</v>
      </c>
      <c r="B3145" s="7" t="s">
        <v>400</v>
      </c>
      <c r="C3145" s="7" t="s">
        <v>7</v>
      </c>
      <c r="D3145" s="8">
        <v>114277.11</v>
      </c>
      <c r="E3145">
        <f>VLOOKUP(B3145,'B. Store opening dates'!$A$6:$C$2448,2,FALSE)</f>
        <v>2002</v>
      </c>
    </row>
    <row r="3146" spans="1:5" ht="18.75" x14ac:dyDescent="0.3">
      <c r="A3146" s="7">
        <v>2014</v>
      </c>
      <c r="B3146" s="7" t="s">
        <v>400</v>
      </c>
      <c r="C3146" s="7" t="s">
        <v>7</v>
      </c>
      <c r="D3146" s="8">
        <v>120848.88</v>
      </c>
      <c r="E3146">
        <f>VLOOKUP(B3146,'B. Store opening dates'!$A$6:$C$2448,2,FALSE)</f>
        <v>2002</v>
      </c>
    </row>
    <row r="3147" spans="1:5" ht="18.75" x14ac:dyDescent="0.3">
      <c r="A3147" s="7">
        <v>2015</v>
      </c>
      <c r="B3147" s="7" t="s">
        <v>400</v>
      </c>
      <c r="C3147" s="7" t="s">
        <v>8</v>
      </c>
      <c r="D3147" s="8">
        <v>557754.1</v>
      </c>
      <c r="E3147">
        <f>VLOOKUP(B3147,'B. Store opening dates'!$A$6:$C$2448,2,FALSE)</f>
        <v>2002</v>
      </c>
    </row>
    <row r="3148" spans="1:5" ht="18.75" x14ac:dyDescent="0.3">
      <c r="A3148" s="7">
        <v>2014</v>
      </c>
      <c r="B3148" s="7" t="s">
        <v>400</v>
      </c>
      <c r="C3148" s="7" t="s">
        <v>8</v>
      </c>
      <c r="D3148" s="8">
        <v>585361.52</v>
      </c>
      <c r="E3148">
        <f>VLOOKUP(B3148,'B. Store opening dates'!$A$6:$C$2448,2,FALSE)</f>
        <v>2002</v>
      </c>
    </row>
    <row r="3149" spans="1:5" ht="18.75" x14ac:dyDescent="0.3">
      <c r="A3149" s="7">
        <v>2015</v>
      </c>
      <c r="B3149" s="7" t="s">
        <v>401</v>
      </c>
      <c r="C3149" s="7" t="s">
        <v>5</v>
      </c>
      <c r="D3149" s="8">
        <v>770270.59</v>
      </c>
      <c r="E3149">
        <f>VLOOKUP(B3149,'B. Store opening dates'!$A$6:$C$2448,2,FALSE)</f>
        <v>2002</v>
      </c>
    </row>
    <row r="3150" spans="1:5" ht="18.75" x14ac:dyDescent="0.3">
      <c r="A3150" s="7">
        <v>2014</v>
      </c>
      <c r="B3150" s="7" t="s">
        <v>401</v>
      </c>
      <c r="C3150" s="7" t="s">
        <v>5</v>
      </c>
      <c r="D3150" s="8">
        <v>853263.54</v>
      </c>
      <c r="E3150">
        <f>VLOOKUP(B3150,'B. Store opening dates'!$A$6:$C$2448,2,FALSE)</f>
        <v>2002</v>
      </c>
    </row>
    <row r="3151" spans="1:5" ht="18.75" x14ac:dyDescent="0.3">
      <c r="A3151" s="7">
        <v>2015</v>
      </c>
      <c r="B3151" s="7" t="s">
        <v>401</v>
      </c>
      <c r="C3151" s="7" t="s">
        <v>6</v>
      </c>
      <c r="D3151" s="8">
        <v>327770.40999999997</v>
      </c>
      <c r="E3151">
        <f>VLOOKUP(B3151,'B. Store opening dates'!$A$6:$C$2448,2,FALSE)</f>
        <v>2002</v>
      </c>
    </row>
    <row r="3152" spans="1:5" ht="18.75" x14ac:dyDescent="0.3">
      <c r="A3152" s="7">
        <v>2014</v>
      </c>
      <c r="B3152" s="7" t="s">
        <v>401</v>
      </c>
      <c r="C3152" s="7" t="s">
        <v>6</v>
      </c>
      <c r="D3152" s="8">
        <v>238336.59</v>
      </c>
      <c r="E3152">
        <f>VLOOKUP(B3152,'B. Store opening dates'!$A$6:$C$2448,2,FALSE)</f>
        <v>2002</v>
      </c>
    </row>
    <row r="3153" spans="1:5" ht="18.75" x14ac:dyDescent="0.3">
      <c r="A3153" s="7">
        <v>2015</v>
      </c>
      <c r="B3153" s="7" t="s">
        <v>401</v>
      </c>
      <c r="C3153" s="7" t="s">
        <v>7</v>
      </c>
      <c r="D3153" s="8">
        <v>109048.2</v>
      </c>
      <c r="E3153">
        <f>VLOOKUP(B3153,'B. Store opening dates'!$A$6:$C$2448,2,FALSE)</f>
        <v>2002</v>
      </c>
    </row>
    <row r="3154" spans="1:5" ht="18.75" x14ac:dyDescent="0.3">
      <c r="A3154" s="7">
        <v>2014</v>
      </c>
      <c r="B3154" s="7" t="s">
        <v>401</v>
      </c>
      <c r="C3154" s="7" t="s">
        <v>7</v>
      </c>
      <c r="D3154" s="8">
        <v>114330.01</v>
      </c>
      <c r="E3154">
        <f>VLOOKUP(B3154,'B. Store opening dates'!$A$6:$C$2448,2,FALSE)</f>
        <v>2002</v>
      </c>
    </row>
    <row r="3155" spans="1:5" ht="18.75" x14ac:dyDescent="0.3">
      <c r="A3155" s="7">
        <v>2015</v>
      </c>
      <c r="B3155" s="7" t="s">
        <v>401</v>
      </c>
      <c r="C3155" s="7" t="s">
        <v>8</v>
      </c>
      <c r="D3155" s="8">
        <v>565309.31000000006</v>
      </c>
      <c r="E3155">
        <f>VLOOKUP(B3155,'B. Store opening dates'!$A$6:$C$2448,2,FALSE)</f>
        <v>2002</v>
      </c>
    </row>
    <row r="3156" spans="1:5" ht="18.75" x14ac:dyDescent="0.3">
      <c r="A3156" s="7">
        <v>2014</v>
      </c>
      <c r="B3156" s="7" t="s">
        <v>401</v>
      </c>
      <c r="C3156" s="7" t="s">
        <v>8</v>
      </c>
      <c r="D3156" s="8">
        <v>582000.93000000005</v>
      </c>
      <c r="E3156">
        <f>VLOOKUP(B3156,'B. Store opening dates'!$A$6:$C$2448,2,FALSE)</f>
        <v>2002</v>
      </c>
    </row>
    <row r="3157" spans="1:5" ht="18.75" x14ac:dyDescent="0.3">
      <c r="A3157" s="7">
        <v>2015</v>
      </c>
      <c r="B3157" s="7" t="s">
        <v>402</v>
      </c>
      <c r="C3157" s="7" t="s">
        <v>5</v>
      </c>
      <c r="D3157" s="8">
        <v>771995.41</v>
      </c>
      <c r="E3157">
        <f>VLOOKUP(B3157,'B. Store opening dates'!$A$6:$C$2448,2,FALSE)</f>
        <v>2002</v>
      </c>
    </row>
    <row r="3158" spans="1:5" ht="18.75" x14ac:dyDescent="0.3">
      <c r="A3158" s="7">
        <v>2014</v>
      </c>
      <c r="B3158" s="7" t="s">
        <v>402</v>
      </c>
      <c r="C3158" s="7" t="s">
        <v>5</v>
      </c>
      <c r="D3158" s="8">
        <v>840039.11</v>
      </c>
      <c r="E3158">
        <f>VLOOKUP(B3158,'B. Store opening dates'!$A$6:$C$2448,2,FALSE)</f>
        <v>2002</v>
      </c>
    </row>
    <row r="3159" spans="1:5" ht="18.75" x14ac:dyDescent="0.3">
      <c r="A3159" s="7">
        <v>2015</v>
      </c>
      <c r="B3159" s="7" t="s">
        <v>402</v>
      </c>
      <c r="C3159" s="7" t="s">
        <v>6</v>
      </c>
      <c r="D3159" s="8">
        <v>379104.7</v>
      </c>
      <c r="E3159">
        <f>VLOOKUP(B3159,'B. Store opening dates'!$A$6:$C$2448,2,FALSE)</f>
        <v>2002</v>
      </c>
    </row>
    <row r="3160" spans="1:5" ht="18.75" x14ac:dyDescent="0.3">
      <c r="A3160" s="7">
        <v>2014</v>
      </c>
      <c r="B3160" s="7" t="s">
        <v>402</v>
      </c>
      <c r="C3160" s="7" t="s">
        <v>6</v>
      </c>
      <c r="D3160" s="8">
        <v>281265.01</v>
      </c>
      <c r="E3160">
        <f>VLOOKUP(B3160,'B. Store opening dates'!$A$6:$C$2448,2,FALSE)</f>
        <v>2002</v>
      </c>
    </row>
    <row r="3161" spans="1:5" ht="18.75" x14ac:dyDescent="0.3">
      <c r="A3161" s="7">
        <v>2015</v>
      </c>
      <c r="B3161" s="7" t="s">
        <v>402</v>
      </c>
      <c r="C3161" s="7" t="s">
        <v>7</v>
      </c>
      <c r="D3161" s="8">
        <v>156341.98000000001</v>
      </c>
      <c r="E3161">
        <f>VLOOKUP(B3161,'B. Store opening dates'!$A$6:$C$2448,2,FALSE)</f>
        <v>2002</v>
      </c>
    </row>
    <row r="3162" spans="1:5" ht="18.75" x14ac:dyDescent="0.3">
      <c r="A3162" s="7">
        <v>2014</v>
      </c>
      <c r="B3162" s="7" t="s">
        <v>402</v>
      </c>
      <c r="C3162" s="7" t="s">
        <v>7</v>
      </c>
      <c r="D3162" s="8">
        <v>166288.44</v>
      </c>
      <c r="E3162">
        <f>VLOOKUP(B3162,'B. Store opening dates'!$A$6:$C$2448,2,FALSE)</f>
        <v>2002</v>
      </c>
    </row>
    <row r="3163" spans="1:5" ht="18.75" x14ac:dyDescent="0.3">
      <c r="A3163" s="7">
        <v>2015</v>
      </c>
      <c r="B3163" s="7" t="s">
        <v>402</v>
      </c>
      <c r="C3163" s="7" t="s">
        <v>8</v>
      </c>
      <c r="D3163" s="8">
        <v>538881.9</v>
      </c>
      <c r="E3163">
        <f>VLOOKUP(B3163,'B. Store opening dates'!$A$6:$C$2448,2,FALSE)</f>
        <v>2002</v>
      </c>
    </row>
    <row r="3164" spans="1:5" ht="18.75" x14ac:dyDescent="0.3">
      <c r="A3164" s="7">
        <v>2014</v>
      </c>
      <c r="B3164" s="7" t="s">
        <v>402</v>
      </c>
      <c r="C3164" s="7" t="s">
        <v>8</v>
      </c>
      <c r="D3164" s="8">
        <v>565724.56000000006</v>
      </c>
      <c r="E3164">
        <f>VLOOKUP(B3164,'B. Store opening dates'!$A$6:$C$2448,2,FALSE)</f>
        <v>2002</v>
      </c>
    </row>
    <row r="3165" spans="1:5" ht="18.75" x14ac:dyDescent="0.3">
      <c r="A3165" s="7">
        <v>2015</v>
      </c>
      <c r="B3165" s="7" t="s">
        <v>403</v>
      </c>
      <c r="C3165" s="7" t="s">
        <v>5</v>
      </c>
      <c r="D3165" s="8">
        <v>647761.23</v>
      </c>
      <c r="E3165">
        <f>VLOOKUP(B3165,'B. Store opening dates'!$A$6:$C$2448,2,FALSE)</f>
        <v>2002</v>
      </c>
    </row>
    <row r="3166" spans="1:5" ht="18.75" x14ac:dyDescent="0.3">
      <c r="A3166" s="7">
        <v>2014</v>
      </c>
      <c r="B3166" s="7" t="s">
        <v>403</v>
      </c>
      <c r="C3166" s="7" t="s">
        <v>5</v>
      </c>
      <c r="D3166" s="8">
        <v>715596.18</v>
      </c>
      <c r="E3166">
        <f>VLOOKUP(B3166,'B. Store opening dates'!$A$6:$C$2448,2,FALSE)</f>
        <v>2002</v>
      </c>
    </row>
    <row r="3167" spans="1:5" ht="18.75" x14ac:dyDescent="0.3">
      <c r="A3167" s="7">
        <v>2015</v>
      </c>
      <c r="B3167" s="7" t="s">
        <v>403</v>
      </c>
      <c r="C3167" s="7" t="s">
        <v>6</v>
      </c>
      <c r="D3167" s="8">
        <v>469574.29</v>
      </c>
      <c r="E3167">
        <f>VLOOKUP(B3167,'B. Store opening dates'!$A$6:$C$2448,2,FALSE)</f>
        <v>2002</v>
      </c>
    </row>
    <row r="3168" spans="1:5" ht="18.75" x14ac:dyDescent="0.3">
      <c r="A3168" s="7">
        <v>2014</v>
      </c>
      <c r="B3168" s="7" t="s">
        <v>403</v>
      </c>
      <c r="C3168" s="7" t="s">
        <v>6</v>
      </c>
      <c r="D3168" s="8">
        <v>324513.44</v>
      </c>
      <c r="E3168">
        <f>VLOOKUP(B3168,'B. Store opening dates'!$A$6:$C$2448,2,FALSE)</f>
        <v>2002</v>
      </c>
    </row>
    <row r="3169" spans="1:5" ht="18.75" x14ac:dyDescent="0.3">
      <c r="A3169" s="7">
        <v>2015</v>
      </c>
      <c r="B3169" s="7" t="s">
        <v>403</v>
      </c>
      <c r="C3169" s="7" t="s">
        <v>7</v>
      </c>
      <c r="D3169" s="8">
        <v>131187.01</v>
      </c>
      <c r="E3169">
        <f>VLOOKUP(B3169,'B. Store opening dates'!$A$6:$C$2448,2,FALSE)</f>
        <v>2002</v>
      </c>
    </row>
    <row r="3170" spans="1:5" ht="18.75" x14ac:dyDescent="0.3">
      <c r="A3170" s="7">
        <v>2014</v>
      </c>
      <c r="B3170" s="7" t="s">
        <v>403</v>
      </c>
      <c r="C3170" s="7" t="s">
        <v>7</v>
      </c>
      <c r="D3170" s="8">
        <v>139553.51</v>
      </c>
      <c r="E3170">
        <f>VLOOKUP(B3170,'B. Store opening dates'!$A$6:$C$2448,2,FALSE)</f>
        <v>2002</v>
      </c>
    </row>
    <row r="3171" spans="1:5" ht="18.75" x14ac:dyDescent="0.3">
      <c r="A3171" s="7">
        <v>2015</v>
      </c>
      <c r="B3171" s="7" t="s">
        <v>403</v>
      </c>
      <c r="C3171" s="7" t="s">
        <v>8</v>
      </c>
      <c r="D3171" s="8">
        <v>774928.24</v>
      </c>
      <c r="E3171">
        <f>VLOOKUP(B3171,'B. Store opening dates'!$A$6:$C$2448,2,FALSE)</f>
        <v>2002</v>
      </c>
    </row>
    <row r="3172" spans="1:5" ht="18.75" x14ac:dyDescent="0.3">
      <c r="A3172" s="7">
        <v>2014</v>
      </c>
      <c r="B3172" s="7" t="s">
        <v>403</v>
      </c>
      <c r="C3172" s="7" t="s">
        <v>8</v>
      </c>
      <c r="D3172" s="8">
        <v>800466.26</v>
      </c>
      <c r="E3172">
        <f>VLOOKUP(B3172,'B. Store opening dates'!$A$6:$C$2448,2,FALSE)</f>
        <v>2002</v>
      </c>
    </row>
    <row r="3173" spans="1:5" ht="18.75" x14ac:dyDescent="0.3">
      <c r="A3173" s="7">
        <v>2015</v>
      </c>
      <c r="B3173" s="7" t="s">
        <v>404</v>
      </c>
      <c r="C3173" s="7" t="s">
        <v>5</v>
      </c>
      <c r="D3173" s="8">
        <v>802748.39</v>
      </c>
      <c r="E3173">
        <f>VLOOKUP(B3173,'B. Store opening dates'!$A$6:$C$2448,2,FALSE)</f>
        <v>2002</v>
      </c>
    </row>
    <row r="3174" spans="1:5" ht="18.75" x14ac:dyDescent="0.3">
      <c r="A3174" s="7">
        <v>2014</v>
      </c>
      <c r="B3174" s="7" t="s">
        <v>404</v>
      </c>
      <c r="C3174" s="7" t="s">
        <v>5</v>
      </c>
      <c r="D3174" s="8">
        <v>876640.03</v>
      </c>
      <c r="E3174">
        <f>VLOOKUP(B3174,'B. Store opening dates'!$A$6:$C$2448,2,FALSE)</f>
        <v>2002</v>
      </c>
    </row>
    <row r="3175" spans="1:5" ht="18.75" x14ac:dyDescent="0.3">
      <c r="A3175" s="7">
        <v>2015</v>
      </c>
      <c r="B3175" s="7" t="s">
        <v>404</v>
      </c>
      <c r="C3175" s="7" t="s">
        <v>6</v>
      </c>
      <c r="D3175" s="8">
        <v>487162.19</v>
      </c>
      <c r="E3175">
        <f>VLOOKUP(B3175,'B. Store opening dates'!$A$6:$C$2448,2,FALSE)</f>
        <v>2002</v>
      </c>
    </row>
    <row r="3176" spans="1:5" ht="18.75" x14ac:dyDescent="0.3">
      <c r="A3176" s="7">
        <v>2014</v>
      </c>
      <c r="B3176" s="7" t="s">
        <v>404</v>
      </c>
      <c r="C3176" s="7" t="s">
        <v>6</v>
      </c>
      <c r="D3176" s="8">
        <v>341385.13</v>
      </c>
      <c r="E3176">
        <f>VLOOKUP(B3176,'B. Store opening dates'!$A$6:$C$2448,2,FALSE)</f>
        <v>2002</v>
      </c>
    </row>
    <row r="3177" spans="1:5" ht="18.75" x14ac:dyDescent="0.3">
      <c r="A3177" s="7">
        <v>2015</v>
      </c>
      <c r="B3177" s="7" t="s">
        <v>404</v>
      </c>
      <c r="C3177" s="7" t="s">
        <v>7</v>
      </c>
      <c r="D3177" s="8">
        <v>146611.12</v>
      </c>
      <c r="E3177">
        <f>VLOOKUP(B3177,'B. Store opening dates'!$A$6:$C$2448,2,FALSE)</f>
        <v>2002</v>
      </c>
    </row>
    <row r="3178" spans="1:5" ht="18.75" x14ac:dyDescent="0.3">
      <c r="A3178" s="7">
        <v>2014</v>
      </c>
      <c r="B3178" s="7" t="s">
        <v>404</v>
      </c>
      <c r="C3178" s="7" t="s">
        <v>7</v>
      </c>
      <c r="D3178" s="8">
        <v>154742.66</v>
      </c>
      <c r="E3178">
        <f>VLOOKUP(B3178,'B. Store opening dates'!$A$6:$C$2448,2,FALSE)</f>
        <v>2002</v>
      </c>
    </row>
    <row r="3179" spans="1:5" ht="18.75" x14ac:dyDescent="0.3">
      <c r="A3179" s="7">
        <v>2015</v>
      </c>
      <c r="B3179" s="7" t="s">
        <v>404</v>
      </c>
      <c r="C3179" s="7" t="s">
        <v>8</v>
      </c>
      <c r="D3179" s="8">
        <v>520187.93</v>
      </c>
      <c r="E3179">
        <f>VLOOKUP(B3179,'B. Store opening dates'!$A$6:$C$2448,2,FALSE)</f>
        <v>2002</v>
      </c>
    </row>
    <row r="3180" spans="1:5" ht="18.75" x14ac:dyDescent="0.3">
      <c r="A3180" s="7">
        <v>2014</v>
      </c>
      <c r="B3180" s="7" t="s">
        <v>404</v>
      </c>
      <c r="C3180" s="7" t="s">
        <v>8</v>
      </c>
      <c r="D3180" s="8">
        <v>535735.80000000005</v>
      </c>
      <c r="E3180">
        <f>VLOOKUP(B3180,'B. Store opening dates'!$A$6:$C$2448,2,FALSE)</f>
        <v>2002</v>
      </c>
    </row>
    <row r="3181" spans="1:5" ht="18.75" x14ac:dyDescent="0.3">
      <c r="A3181" s="7">
        <v>2015</v>
      </c>
      <c r="B3181" s="7" t="s">
        <v>405</v>
      </c>
      <c r="C3181" s="7" t="s">
        <v>5</v>
      </c>
      <c r="D3181" s="8">
        <v>625897.81000000006</v>
      </c>
      <c r="E3181">
        <f>VLOOKUP(B3181,'B. Store opening dates'!$A$6:$C$2448,2,FALSE)</f>
        <v>2002</v>
      </c>
    </row>
    <row r="3182" spans="1:5" ht="18.75" x14ac:dyDescent="0.3">
      <c r="A3182" s="7">
        <v>2014</v>
      </c>
      <c r="B3182" s="7" t="s">
        <v>405</v>
      </c>
      <c r="C3182" s="7" t="s">
        <v>5</v>
      </c>
      <c r="D3182" s="8">
        <v>684403.12</v>
      </c>
      <c r="E3182">
        <f>VLOOKUP(B3182,'B. Store opening dates'!$A$6:$C$2448,2,FALSE)</f>
        <v>2002</v>
      </c>
    </row>
    <row r="3183" spans="1:5" ht="18.75" x14ac:dyDescent="0.3">
      <c r="A3183" s="7">
        <v>2015</v>
      </c>
      <c r="B3183" s="7" t="s">
        <v>405</v>
      </c>
      <c r="C3183" s="7" t="s">
        <v>6</v>
      </c>
      <c r="D3183" s="8">
        <v>569085.36</v>
      </c>
      <c r="E3183">
        <f>VLOOKUP(B3183,'B. Store opening dates'!$A$6:$C$2448,2,FALSE)</f>
        <v>2002</v>
      </c>
    </row>
    <row r="3184" spans="1:5" ht="18.75" x14ac:dyDescent="0.3">
      <c r="A3184" s="7">
        <v>2014</v>
      </c>
      <c r="B3184" s="7" t="s">
        <v>405</v>
      </c>
      <c r="C3184" s="7" t="s">
        <v>6</v>
      </c>
      <c r="D3184" s="8">
        <v>405911.72</v>
      </c>
      <c r="E3184">
        <f>VLOOKUP(B3184,'B. Store opening dates'!$A$6:$C$2448,2,FALSE)</f>
        <v>2002</v>
      </c>
    </row>
    <row r="3185" spans="1:5" ht="18.75" x14ac:dyDescent="0.3">
      <c r="A3185" s="7">
        <v>2015</v>
      </c>
      <c r="B3185" s="7" t="s">
        <v>405</v>
      </c>
      <c r="C3185" s="7" t="s">
        <v>7</v>
      </c>
      <c r="D3185" s="8">
        <v>174868.59</v>
      </c>
      <c r="E3185">
        <f>VLOOKUP(B3185,'B. Store opening dates'!$A$6:$C$2448,2,FALSE)</f>
        <v>2002</v>
      </c>
    </row>
    <row r="3186" spans="1:5" ht="18.75" x14ac:dyDescent="0.3">
      <c r="A3186" s="7">
        <v>2014</v>
      </c>
      <c r="B3186" s="7" t="s">
        <v>405</v>
      </c>
      <c r="C3186" s="7" t="s">
        <v>7</v>
      </c>
      <c r="D3186" s="8">
        <v>186246.22</v>
      </c>
      <c r="E3186">
        <f>VLOOKUP(B3186,'B. Store opening dates'!$A$6:$C$2448,2,FALSE)</f>
        <v>2002</v>
      </c>
    </row>
    <row r="3187" spans="1:5" ht="18.75" x14ac:dyDescent="0.3">
      <c r="A3187" s="7">
        <v>2015</v>
      </c>
      <c r="B3187" s="7" t="s">
        <v>405</v>
      </c>
      <c r="C3187" s="7" t="s">
        <v>8</v>
      </c>
      <c r="D3187" s="8">
        <v>701728.44</v>
      </c>
      <c r="E3187">
        <f>VLOOKUP(B3187,'B. Store opening dates'!$A$6:$C$2448,2,FALSE)</f>
        <v>2002</v>
      </c>
    </row>
    <row r="3188" spans="1:5" ht="18.75" x14ac:dyDescent="0.3">
      <c r="A3188" s="7">
        <v>2014</v>
      </c>
      <c r="B3188" s="7" t="s">
        <v>405</v>
      </c>
      <c r="C3188" s="7" t="s">
        <v>8</v>
      </c>
      <c r="D3188" s="8">
        <v>724254.15</v>
      </c>
      <c r="E3188">
        <f>VLOOKUP(B3188,'B. Store opening dates'!$A$6:$C$2448,2,FALSE)</f>
        <v>2002</v>
      </c>
    </row>
    <row r="3189" spans="1:5" ht="18.75" x14ac:dyDescent="0.3">
      <c r="A3189" s="7">
        <v>2015</v>
      </c>
      <c r="B3189" s="7" t="s">
        <v>406</v>
      </c>
      <c r="C3189" s="7" t="s">
        <v>5</v>
      </c>
      <c r="D3189" s="8">
        <v>723800.02</v>
      </c>
      <c r="E3189">
        <f>VLOOKUP(B3189,'B. Store opening dates'!$A$6:$C$2448,2,FALSE)</f>
        <v>2002</v>
      </c>
    </row>
    <row r="3190" spans="1:5" ht="18.75" x14ac:dyDescent="0.3">
      <c r="A3190" s="7">
        <v>2014</v>
      </c>
      <c r="B3190" s="7" t="s">
        <v>406</v>
      </c>
      <c r="C3190" s="7" t="s">
        <v>5</v>
      </c>
      <c r="D3190" s="8">
        <v>802165.9</v>
      </c>
      <c r="E3190">
        <f>VLOOKUP(B3190,'B. Store opening dates'!$A$6:$C$2448,2,FALSE)</f>
        <v>2002</v>
      </c>
    </row>
    <row r="3191" spans="1:5" ht="18.75" x14ac:dyDescent="0.3">
      <c r="A3191" s="7">
        <v>2015</v>
      </c>
      <c r="B3191" s="7" t="s">
        <v>406</v>
      </c>
      <c r="C3191" s="7" t="s">
        <v>6</v>
      </c>
      <c r="D3191" s="8">
        <v>572628.38</v>
      </c>
      <c r="E3191">
        <f>VLOOKUP(B3191,'B. Store opening dates'!$A$6:$C$2448,2,FALSE)</f>
        <v>2002</v>
      </c>
    </row>
    <row r="3192" spans="1:5" ht="18.75" x14ac:dyDescent="0.3">
      <c r="A3192" s="7">
        <v>2014</v>
      </c>
      <c r="B3192" s="7" t="s">
        <v>406</v>
      </c>
      <c r="C3192" s="7" t="s">
        <v>6</v>
      </c>
      <c r="D3192" s="8">
        <v>407727.2</v>
      </c>
      <c r="E3192">
        <f>VLOOKUP(B3192,'B. Store opening dates'!$A$6:$C$2448,2,FALSE)</f>
        <v>2002</v>
      </c>
    </row>
    <row r="3193" spans="1:5" ht="18.75" x14ac:dyDescent="0.3">
      <c r="A3193" s="7">
        <v>2015</v>
      </c>
      <c r="B3193" s="7" t="s">
        <v>406</v>
      </c>
      <c r="C3193" s="7" t="s">
        <v>7</v>
      </c>
      <c r="D3193" s="8">
        <v>128808.28</v>
      </c>
      <c r="E3193">
        <f>VLOOKUP(B3193,'B. Store opening dates'!$A$6:$C$2448,2,FALSE)</f>
        <v>2002</v>
      </c>
    </row>
    <row r="3194" spans="1:5" ht="18.75" x14ac:dyDescent="0.3">
      <c r="A3194" s="7">
        <v>2014</v>
      </c>
      <c r="B3194" s="7" t="s">
        <v>406</v>
      </c>
      <c r="C3194" s="7" t="s">
        <v>7</v>
      </c>
      <c r="D3194" s="8">
        <v>134993.39000000001</v>
      </c>
      <c r="E3194">
        <f>VLOOKUP(B3194,'B. Store opening dates'!$A$6:$C$2448,2,FALSE)</f>
        <v>2002</v>
      </c>
    </row>
    <row r="3195" spans="1:5" ht="18.75" x14ac:dyDescent="0.3">
      <c r="A3195" s="7">
        <v>2015</v>
      </c>
      <c r="B3195" s="7" t="s">
        <v>406</v>
      </c>
      <c r="C3195" s="7" t="s">
        <v>8</v>
      </c>
      <c r="D3195" s="8">
        <v>553205.93000000005</v>
      </c>
      <c r="E3195">
        <f>VLOOKUP(B3195,'B. Store opening dates'!$A$6:$C$2448,2,FALSE)</f>
        <v>2002</v>
      </c>
    </row>
    <row r="3196" spans="1:5" ht="18.75" x14ac:dyDescent="0.3">
      <c r="A3196" s="7">
        <v>2014</v>
      </c>
      <c r="B3196" s="7" t="s">
        <v>406</v>
      </c>
      <c r="C3196" s="7" t="s">
        <v>8</v>
      </c>
      <c r="D3196" s="8">
        <v>579039.19999999995</v>
      </c>
      <c r="E3196">
        <f>VLOOKUP(B3196,'B. Store opening dates'!$A$6:$C$2448,2,FALSE)</f>
        <v>2002</v>
      </c>
    </row>
    <row r="3197" spans="1:5" ht="18.75" x14ac:dyDescent="0.3">
      <c r="A3197" s="7">
        <v>2015</v>
      </c>
      <c r="B3197" s="7" t="s">
        <v>407</v>
      </c>
      <c r="C3197" s="7" t="s">
        <v>5</v>
      </c>
      <c r="D3197" s="8">
        <v>794786.55</v>
      </c>
      <c r="E3197">
        <f>VLOOKUP(B3197,'B. Store opening dates'!$A$6:$C$2448,2,FALSE)</f>
        <v>2002</v>
      </c>
    </row>
    <row r="3198" spans="1:5" ht="18.75" x14ac:dyDescent="0.3">
      <c r="A3198" s="7">
        <v>2014</v>
      </c>
      <c r="B3198" s="7" t="s">
        <v>407</v>
      </c>
      <c r="C3198" s="7" t="s">
        <v>5</v>
      </c>
      <c r="D3198" s="8">
        <v>877456.2</v>
      </c>
      <c r="E3198">
        <f>VLOOKUP(B3198,'B. Store opening dates'!$A$6:$C$2448,2,FALSE)</f>
        <v>2002</v>
      </c>
    </row>
    <row r="3199" spans="1:5" ht="18.75" x14ac:dyDescent="0.3">
      <c r="A3199" s="7">
        <v>2015</v>
      </c>
      <c r="B3199" s="7" t="s">
        <v>407</v>
      </c>
      <c r="C3199" s="7" t="s">
        <v>6</v>
      </c>
      <c r="D3199" s="8">
        <v>591895.79</v>
      </c>
      <c r="E3199">
        <f>VLOOKUP(B3199,'B. Store opening dates'!$A$6:$C$2448,2,FALSE)</f>
        <v>2002</v>
      </c>
    </row>
    <row r="3200" spans="1:5" ht="18.75" x14ac:dyDescent="0.3">
      <c r="A3200" s="7">
        <v>2014</v>
      </c>
      <c r="B3200" s="7" t="s">
        <v>407</v>
      </c>
      <c r="C3200" s="7" t="s">
        <v>6</v>
      </c>
      <c r="D3200" s="8">
        <v>436272.89</v>
      </c>
      <c r="E3200">
        <f>VLOOKUP(B3200,'B. Store opening dates'!$A$6:$C$2448,2,FALSE)</f>
        <v>2002</v>
      </c>
    </row>
    <row r="3201" spans="1:5" ht="18.75" x14ac:dyDescent="0.3">
      <c r="A3201" s="7">
        <v>2015</v>
      </c>
      <c r="B3201" s="7" t="s">
        <v>407</v>
      </c>
      <c r="C3201" s="7" t="s">
        <v>7</v>
      </c>
      <c r="D3201" s="8">
        <v>121758.93</v>
      </c>
      <c r="E3201">
        <f>VLOOKUP(B3201,'B. Store opening dates'!$A$6:$C$2448,2,FALSE)</f>
        <v>2002</v>
      </c>
    </row>
    <row r="3202" spans="1:5" ht="18.75" x14ac:dyDescent="0.3">
      <c r="A3202" s="7">
        <v>2014</v>
      </c>
      <c r="B3202" s="7" t="s">
        <v>407</v>
      </c>
      <c r="C3202" s="7" t="s">
        <v>7</v>
      </c>
      <c r="D3202" s="8">
        <v>127935.98</v>
      </c>
      <c r="E3202">
        <f>VLOOKUP(B3202,'B. Store opening dates'!$A$6:$C$2448,2,FALSE)</f>
        <v>2002</v>
      </c>
    </row>
    <row r="3203" spans="1:5" ht="18.75" x14ac:dyDescent="0.3">
      <c r="A3203" s="7">
        <v>2015</v>
      </c>
      <c r="B3203" s="7" t="s">
        <v>407</v>
      </c>
      <c r="C3203" s="7" t="s">
        <v>8</v>
      </c>
      <c r="D3203" s="8">
        <v>794530.97</v>
      </c>
      <c r="E3203">
        <f>VLOOKUP(B3203,'B. Store opening dates'!$A$6:$C$2448,2,FALSE)</f>
        <v>2002</v>
      </c>
    </row>
    <row r="3204" spans="1:5" ht="18.75" x14ac:dyDescent="0.3">
      <c r="A3204" s="7">
        <v>2014</v>
      </c>
      <c r="B3204" s="7" t="s">
        <v>407</v>
      </c>
      <c r="C3204" s="7" t="s">
        <v>8</v>
      </c>
      <c r="D3204" s="8">
        <v>817737.52</v>
      </c>
      <c r="E3204">
        <f>VLOOKUP(B3204,'B. Store opening dates'!$A$6:$C$2448,2,FALSE)</f>
        <v>2002</v>
      </c>
    </row>
    <row r="3205" spans="1:5" ht="18.75" x14ac:dyDescent="0.3">
      <c r="A3205" s="7">
        <v>2015</v>
      </c>
      <c r="B3205" s="7" t="s">
        <v>408</v>
      </c>
      <c r="C3205" s="7" t="s">
        <v>5</v>
      </c>
      <c r="D3205" s="8">
        <v>685238.68</v>
      </c>
      <c r="E3205">
        <f>VLOOKUP(B3205,'B. Store opening dates'!$A$6:$C$2448,2,FALSE)</f>
        <v>2003</v>
      </c>
    </row>
    <row r="3206" spans="1:5" ht="18.75" x14ac:dyDescent="0.3">
      <c r="A3206" s="7">
        <v>2014</v>
      </c>
      <c r="B3206" s="7" t="s">
        <v>408</v>
      </c>
      <c r="C3206" s="7" t="s">
        <v>5</v>
      </c>
      <c r="D3206" s="8">
        <v>757779.67</v>
      </c>
      <c r="E3206">
        <f>VLOOKUP(B3206,'B. Store opening dates'!$A$6:$C$2448,2,FALSE)</f>
        <v>2003</v>
      </c>
    </row>
    <row r="3207" spans="1:5" ht="18.75" x14ac:dyDescent="0.3">
      <c r="A3207" s="7">
        <v>2015</v>
      </c>
      <c r="B3207" s="7" t="s">
        <v>408</v>
      </c>
      <c r="C3207" s="7" t="s">
        <v>6</v>
      </c>
      <c r="D3207" s="8">
        <v>580348.75</v>
      </c>
      <c r="E3207">
        <f>VLOOKUP(B3207,'B. Store opening dates'!$A$6:$C$2448,2,FALSE)</f>
        <v>2003</v>
      </c>
    </row>
    <row r="3208" spans="1:5" ht="18.75" x14ac:dyDescent="0.3">
      <c r="A3208" s="7">
        <v>2014</v>
      </c>
      <c r="B3208" s="7" t="s">
        <v>408</v>
      </c>
      <c r="C3208" s="7" t="s">
        <v>6</v>
      </c>
      <c r="D3208" s="8">
        <v>405084.05</v>
      </c>
      <c r="E3208">
        <f>VLOOKUP(B3208,'B. Store opening dates'!$A$6:$C$2448,2,FALSE)</f>
        <v>2003</v>
      </c>
    </row>
    <row r="3209" spans="1:5" ht="18.75" x14ac:dyDescent="0.3">
      <c r="A3209" s="7">
        <v>2015</v>
      </c>
      <c r="B3209" s="7" t="s">
        <v>408</v>
      </c>
      <c r="C3209" s="7" t="s">
        <v>7</v>
      </c>
      <c r="D3209" s="8">
        <v>70557.97</v>
      </c>
      <c r="E3209">
        <f>VLOOKUP(B3209,'B. Store opening dates'!$A$6:$C$2448,2,FALSE)</f>
        <v>2003</v>
      </c>
    </row>
    <row r="3210" spans="1:5" ht="18.75" x14ac:dyDescent="0.3">
      <c r="A3210" s="7">
        <v>2014</v>
      </c>
      <c r="B3210" s="7" t="s">
        <v>408</v>
      </c>
      <c r="C3210" s="7" t="s">
        <v>7</v>
      </c>
      <c r="D3210" s="8">
        <v>74064.66</v>
      </c>
      <c r="E3210">
        <f>VLOOKUP(B3210,'B. Store opening dates'!$A$6:$C$2448,2,FALSE)</f>
        <v>2003</v>
      </c>
    </row>
    <row r="3211" spans="1:5" ht="18.75" x14ac:dyDescent="0.3">
      <c r="A3211" s="7">
        <v>2015</v>
      </c>
      <c r="B3211" s="7" t="s">
        <v>408</v>
      </c>
      <c r="C3211" s="7" t="s">
        <v>8</v>
      </c>
      <c r="D3211" s="8">
        <v>416461.04</v>
      </c>
      <c r="E3211">
        <f>VLOOKUP(B3211,'B. Store opening dates'!$A$6:$C$2448,2,FALSE)</f>
        <v>2003</v>
      </c>
    </row>
    <row r="3212" spans="1:5" ht="18.75" x14ac:dyDescent="0.3">
      <c r="A3212" s="7">
        <v>2014</v>
      </c>
      <c r="B3212" s="7" t="s">
        <v>408</v>
      </c>
      <c r="C3212" s="7" t="s">
        <v>8</v>
      </c>
      <c r="D3212" s="8">
        <v>432526.34</v>
      </c>
      <c r="E3212">
        <f>VLOOKUP(B3212,'B. Store opening dates'!$A$6:$C$2448,2,FALSE)</f>
        <v>2003</v>
      </c>
    </row>
    <row r="3213" spans="1:5" ht="18.75" x14ac:dyDescent="0.3">
      <c r="A3213" s="7">
        <v>2015</v>
      </c>
      <c r="B3213" s="7" t="s">
        <v>409</v>
      </c>
      <c r="C3213" s="7" t="s">
        <v>5</v>
      </c>
      <c r="D3213" s="8">
        <v>708475.63</v>
      </c>
      <c r="E3213">
        <f>VLOOKUP(B3213,'B. Store opening dates'!$A$6:$C$2448,2,FALSE)</f>
        <v>2003</v>
      </c>
    </row>
    <row r="3214" spans="1:5" ht="18.75" x14ac:dyDescent="0.3">
      <c r="A3214" s="7">
        <v>2014</v>
      </c>
      <c r="B3214" s="7" t="s">
        <v>409</v>
      </c>
      <c r="C3214" s="7" t="s">
        <v>5</v>
      </c>
      <c r="D3214" s="8">
        <v>777020.49</v>
      </c>
      <c r="E3214">
        <f>VLOOKUP(B3214,'B. Store opening dates'!$A$6:$C$2448,2,FALSE)</f>
        <v>2003</v>
      </c>
    </row>
    <row r="3215" spans="1:5" ht="18.75" x14ac:dyDescent="0.3">
      <c r="A3215" s="7">
        <v>2015</v>
      </c>
      <c r="B3215" s="7" t="s">
        <v>409</v>
      </c>
      <c r="C3215" s="7" t="s">
        <v>6</v>
      </c>
      <c r="D3215" s="8">
        <v>506584.81</v>
      </c>
      <c r="E3215">
        <f>VLOOKUP(B3215,'B. Store opening dates'!$A$6:$C$2448,2,FALSE)</f>
        <v>2003</v>
      </c>
    </row>
    <row r="3216" spans="1:5" ht="18.75" x14ac:dyDescent="0.3">
      <c r="A3216" s="7">
        <v>2014</v>
      </c>
      <c r="B3216" s="7" t="s">
        <v>409</v>
      </c>
      <c r="C3216" s="7" t="s">
        <v>6</v>
      </c>
      <c r="D3216" s="8">
        <v>366262.34</v>
      </c>
      <c r="E3216">
        <f>VLOOKUP(B3216,'B. Store opening dates'!$A$6:$C$2448,2,FALSE)</f>
        <v>2003</v>
      </c>
    </row>
    <row r="3217" spans="1:5" ht="18.75" x14ac:dyDescent="0.3">
      <c r="A3217" s="7">
        <v>2015</v>
      </c>
      <c r="B3217" s="7" t="s">
        <v>409</v>
      </c>
      <c r="C3217" s="7" t="s">
        <v>7</v>
      </c>
      <c r="D3217" s="8">
        <v>50799.99</v>
      </c>
      <c r="E3217">
        <f>VLOOKUP(B3217,'B. Store opening dates'!$A$6:$C$2448,2,FALSE)</f>
        <v>2003</v>
      </c>
    </row>
    <row r="3218" spans="1:5" ht="18.75" x14ac:dyDescent="0.3">
      <c r="A3218" s="7">
        <v>2014</v>
      </c>
      <c r="B3218" s="7" t="s">
        <v>409</v>
      </c>
      <c r="C3218" s="7" t="s">
        <v>7</v>
      </c>
      <c r="D3218" s="8">
        <v>53929.87</v>
      </c>
      <c r="E3218">
        <f>VLOOKUP(B3218,'B. Store opening dates'!$A$6:$C$2448,2,FALSE)</f>
        <v>2003</v>
      </c>
    </row>
    <row r="3219" spans="1:5" ht="18.75" x14ac:dyDescent="0.3">
      <c r="A3219" s="7">
        <v>2015</v>
      </c>
      <c r="B3219" s="7" t="s">
        <v>409</v>
      </c>
      <c r="C3219" s="7" t="s">
        <v>8</v>
      </c>
      <c r="D3219" s="8">
        <v>530437.91</v>
      </c>
      <c r="E3219">
        <f>VLOOKUP(B3219,'B. Store opening dates'!$A$6:$C$2448,2,FALSE)</f>
        <v>2003</v>
      </c>
    </row>
    <row r="3220" spans="1:5" ht="18.75" x14ac:dyDescent="0.3">
      <c r="A3220" s="7">
        <v>2014</v>
      </c>
      <c r="B3220" s="7" t="s">
        <v>409</v>
      </c>
      <c r="C3220" s="7" t="s">
        <v>8</v>
      </c>
      <c r="D3220" s="8">
        <v>550668.46</v>
      </c>
      <c r="E3220">
        <f>VLOOKUP(B3220,'B. Store opening dates'!$A$6:$C$2448,2,FALSE)</f>
        <v>2003</v>
      </c>
    </row>
    <row r="3221" spans="1:5" ht="18.75" x14ac:dyDescent="0.3">
      <c r="A3221" s="7">
        <v>2015</v>
      </c>
      <c r="B3221" s="7" t="s">
        <v>410</v>
      </c>
      <c r="C3221" s="7" t="s">
        <v>5</v>
      </c>
      <c r="D3221" s="8">
        <v>483677.63</v>
      </c>
      <c r="E3221">
        <f>VLOOKUP(B3221,'B. Store opening dates'!$A$6:$C$2448,2,FALSE)</f>
        <v>2003</v>
      </c>
    </row>
    <row r="3222" spans="1:5" ht="18.75" x14ac:dyDescent="0.3">
      <c r="A3222" s="7">
        <v>2014</v>
      </c>
      <c r="B3222" s="7" t="s">
        <v>410</v>
      </c>
      <c r="C3222" s="7" t="s">
        <v>5</v>
      </c>
      <c r="D3222" s="8">
        <v>536169.4</v>
      </c>
      <c r="E3222">
        <f>VLOOKUP(B3222,'B. Store opening dates'!$A$6:$C$2448,2,FALSE)</f>
        <v>2003</v>
      </c>
    </row>
    <row r="3223" spans="1:5" ht="18.75" x14ac:dyDescent="0.3">
      <c r="A3223" s="7">
        <v>2015</v>
      </c>
      <c r="B3223" s="7" t="s">
        <v>410</v>
      </c>
      <c r="C3223" s="7" t="s">
        <v>6</v>
      </c>
      <c r="D3223" s="8">
        <v>245894.33</v>
      </c>
      <c r="E3223">
        <f>VLOOKUP(B3223,'B. Store opening dates'!$A$6:$C$2448,2,FALSE)</f>
        <v>2003</v>
      </c>
    </row>
    <row r="3224" spans="1:5" ht="18.75" x14ac:dyDescent="0.3">
      <c r="A3224" s="7">
        <v>2014</v>
      </c>
      <c r="B3224" s="7" t="s">
        <v>410</v>
      </c>
      <c r="C3224" s="7" t="s">
        <v>6</v>
      </c>
      <c r="D3224" s="8">
        <v>171531.63</v>
      </c>
      <c r="E3224">
        <f>VLOOKUP(B3224,'B. Store opening dates'!$A$6:$C$2448,2,FALSE)</f>
        <v>2003</v>
      </c>
    </row>
    <row r="3225" spans="1:5" ht="18.75" x14ac:dyDescent="0.3">
      <c r="A3225" s="7">
        <v>2015</v>
      </c>
      <c r="B3225" s="7" t="s">
        <v>410</v>
      </c>
      <c r="C3225" s="7" t="s">
        <v>7</v>
      </c>
      <c r="D3225" s="8">
        <v>110271.06</v>
      </c>
      <c r="E3225">
        <f>VLOOKUP(B3225,'B. Store opening dates'!$A$6:$C$2448,2,FALSE)</f>
        <v>2003</v>
      </c>
    </row>
    <row r="3226" spans="1:5" ht="18.75" x14ac:dyDescent="0.3">
      <c r="A3226" s="7">
        <v>2014</v>
      </c>
      <c r="B3226" s="7" t="s">
        <v>410</v>
      </c>
      <c r="C3226" s="7" t="s">
        <v>7</v>
      </c>
      <c r="D3226" s="8">
        <v>115680.1</v>
      </c>
      <c r="E3226">
        <f>VLOOKUP(B3226,'B. Store opening dates'!$A$6:$C$2448,2,FALSE)</f>
        <v>2003</v>
      </c>
    </row>
    <row r="3227" spans="1:5" ht="18.75" x14ac:dyDescent="0.3">
      <c r="A3227" s="7">
        <v>2015</v>
      </c>
      <c r="B3227" s="7" t="s">
        <v>410</v>
      </c>
      <c r="C3227" s="7" t="s">
        <v>8</v>
      </c>
      <c r="D3227" s="8">
        <v>778386.48</v>
      </c>
      <c r="E3227">
        <f>VLOOKUP(B3227,'B. Store opening dates'!$A$6:$C$2448,2,FALSE)</f>
        <v>2003</v>
      </c>
    </row>
    <row r="3228" spans="1:5" ht="18.75" x14ac:dyDescent="0.3">
      <c r="A3228" s="7">
        <v>2014</v>
      </c>
      <c r="B3228" s="7" t="s">
        <v>410</v>
      </c>
      <c r="C3228" s="7" t="s">
        <v>8</v>
      </c>
      <c r="D3228" s="8">
        <v>805439.31</v>
      </c>
      <c r="E3228">
        <f>VLOOKUP(B3228,'B. Store opening dates'!$A$6:$C$2448,2,FALSE)</f>
        <v>2003</v>
      </c>
    </row>
    <row r="3229" spans="1:5" ht="18.75" x14ac:dyDescent="0.3">
      <c r="A3229" s="7">
        <v>2015</v>
      </c>
      <c r="B3229" s="7" t="s">
        <v>411</v>
      </c>
      <c r="C3229" s="7" t="s">
        <v>5</v>
      </c>
      <c r="D3229" s="8">
        <v>575464.57999999996</v>
      </c>
      <c r="E3229">
        <f>VLOOKUP(B3229,'B. Store opening dates'!$A$6:$C$2448,2,FALSE)</f>
        <v>2003</v>
      </c>
    </row>
    <row r="3230" spans="1:5" ht="18.75" x14ac:dyDescent="0.3">
      <c r="A3230" s="7">
        <v>2014</v>
      </c>
      <c r="B3230" s="7" t="s">
        <v>411</v>
      </c>
      <c r="C3230" s="7" t="s">
        <v>5</v>
      </c>
      <c r="D3230" s="8">
        <v>627281.93000000005</v>
      </c>
      <c r="E3230">
        <f>VLOOKUP(B3230,'B. Store opening dates'!$A$6:$C$2448,2,FALSE)</f>
        <v>2003</v>
      </c>
    </row>
    <row r="3231" spans="1:5" ht="18.75" x14ac:dyDescent="0.3">
      <c r="A3231" s="7">
        <v>2015</v>
      </c>
      <c r="B3231" s="7" t="s">
        <v>411</v>
      </c>
      <c r="C3231" s="7" t="s">
        <v>6</v>
      </c>
      <c r="D3231" s="8">
        <v>505339.53</v>
      </c>
      <c r="E3231">
        <f>VLOOKUP(B3231,'B. Store opening dates'!$A$6:$C$2448,2,FALSE)</f>
        <v>2003</v>
      </c>
    </row>
    <row r="3232" spans="1:5" ht="18.75" x14ac:dyDescent="0.3">
      <c r="A3232" s="7">
        <v>2014</v>
      </c>
      <c r="B3232" s="7" t="s">
        <v>411</v>
      </c>
      <c r="C3232" s="7" t="s">
        <v>6</v>
      </c>
      <c r="D3232" s="8">
        <v>349667.06</v>
      </c>
      <c r="E3232">
        <f>VLOOKUP(B3232,'B. Store opening dates'!$A$6:$C$2448,2,FALSE)</f>
        <v>2003</v>
      </c>
    </row>
    <row r="3233" spans="1:5" ht="18.75" x14ac:dyDescent="0.3">
      <c r="A3233" s="7">
        <v>2015</v>
      </c>
      <c r="B3233" s="7" t="s">
        <v>411</v>
      </c>
      <c r="C3233" s="7" t="s">
        <v>7</v>
      </c>
      <c r="D3233" s="8">
        <v>118382.71</v>
      </c>
      <c r="E3233">
        <f>VLOOKUP(B3233,'B. Store opening dates'!$A$6:$C$2448,2,FALSE)</f>
        <v>2003</v>
      </c>
    </row>
    <row r="3234" spans="1:5" ht="18.75" x14ac:dyDescent="0.3">
      <c r="A3234" s="7">
        <v>2014</v>
      </c>
      <c r="B3234" s="7" t="s">
        <v>411</v>
      </c>
      <c r="C3234" s="7" t="s">
        <v>7</v>
      </c>
      <c r="D3234" s="8">
        <v>125761.48</v>
      </c>
      <c r="E3234">
        <f>VLOOKUP(B3234,'B. Store opening dates'!$A$6:$C$2448,2,FALSE)</f>
        <v>2003</v>
      </c>
    </row>
    <row r="3235" spans="1:5" ht="18.75" x14ac:dyDescent="0.3">
      <c r="A3235" s="7">
        <v>2015</v>
      </c>
      <c r="B3235" s="7" t="s">
        <v>411</v>
      </c>
      <c r="C3235" s="7" t="s">
        <v>8</v>
      </c>
      <c r="D3235" s="8">
        <v>628805.66</v>
      </c>
      <c r="E3235">
        <f>VLOOKUP(B3235,'B. Store opening dates'!$A$6:$C$2448,2,FALSE)</f>
        <v>2003</v>
      </c>
    </row>
    <row r="3236" spans="1:5" ht="18.75" x14ac:dyDescent="0.3">
      <c r="A3236" s="7">
        <v>2014</v>
      </c>
      <c r="B3236" s="7" t="s">
        <v>411</v>
      </c>
      <c r="C3236" s="7" t="s">
        <v>8</v>
      </c>
      <c r="D3236" s="8">
        <v>652053.86</v>
      </c>
      <c r="E3236">
        <f>VLOOKUP(B3236,'B. Store opening dates'!$A$6:$C$2448,2,FALSE)</f>
        <v>2003</v>
      </c>
    </row>
    <row r="3237" spans="1:5" ht="18.75" x14ac:dyDescent="0.3">
      <c r="A3237" s="7">
        <v>2015</v>
      </c>
      <c r="B3237" s="7" t="s">
        <v>412</v>
      </c>
      <c r="C3237" s="7" t="s">
        <v>5</v>
      </c>
      <c r="D3237" s="8">
        <v>892981.17</v>
      </c>
      <c r="E3237">
        <f>VLOOKUP(B3237,'B. Store opening dates'!$A$6:$C$2448,2,FALSE)</f>
        <v>2003</v>
      </c>
    </row>
    <row r="3238" spans="1:5" ht="18.75" x14ac:dyDescent="0.3">
      <c r="A3238" s="7">
        <v>2014</v>
      </c>
      <c r="B3238" s="7" t="s">
        <v>412</v>
      </c>
      <c r="C3238" s="7" t="s">
        <v>5</v>
      </c>
      <c r="D3238" s="8">
        <v>975355.96</v>
      </c>
      <c r="E3238">
        <f>VLOOKUP(B3238,'B. Store opening dates'!$A$6:$C$2448,2,FALSE)</f>
        <v>2003</v>
      </c>
    </row>
    <row r="3239" spans="1:5" ht="18.75" x14ac:dyDescent="0.3">
      <c r="A3239" s="7">
        <v>2015</v>
      </c>
      <c r="B3239" s="7" t="s">
        <v>412</v>
      </c>
      <c r="C3239" s="7" t="s">
        <v>6</v>
      </c>
      <c r="D3239" s="8">
        <v>221246.06</v>
      </c>
      <c r="E3239">
        <f>VLOOKUP(B3239,'B. Store opening dates'!$A$6:$C$2448,2,FALSE)</f>
        <v>2003</v>
      </c>
    </row>
    <row r="3240" spans="1:5" ht="18.75" x14ac:dyDescent="0.3">
      <c r="A3240" s="7">
        <v>2014</v>
      </c>
      <c r="B3240" s="7" t="s">
        <v>412</v>
      </c>
      <c r="C3240" s="7" t="s">
        <v>6</v>
      </c>
      <c r="D3240" s="8">
        <v>162974.26999999999</v>
      </c>
      <c r="E3240">
        <f>VLOOKUP(B3240,'B. Store opening dates'!$A$6:$C$2448,2,FALSE)</f>
        <v>2003</v>
      </c>
    </row>
    <row r="3241" spans="1:5" ht="18.75" x14ac:dyDescent="0.3">
      <c r="A3241" s="7">
        <v>2015</v>
      </c>
      <c r="B3241" s="7" t="s">
        <v>412</v>
      </c>
      <c r="C3241" s="7" t="s">
        <v>7</v>
      </c>
      <c r="D3241" s="8">
        <v>170928.68</v>
      </c>
      <c r="E3241">
        <f>VLOOKUP(B3241,'B. Store opening dates'!$A$6:$C$2448,2,FALSE)</f>
        <v>2003</v>
      </c>
    </row>
    <row r="3242" spans="1:5" ht="18.75" x14ac:dyDescent="0.3">
      <c r="A3242" s="7">
        <v>2014</v>
      </c>
      <c r="B3242" s="7" t="s">
        <v>412</v>
      </c>
      <c r="C3242" s="7" t="s">
        <v>7</v>
      </c>
      <c r="D3242" s="8">
        <v>181337.47</v>
      </c>
      <c r="E3242">
        <f>VLOOKUP(B3242,'B. Store opening dates'!$A$6:$C$2448,2,FALSE)</f>
        <v>2003</v>
      </c>
    </row>
    <row r="3243" spans="1:5" ht="18.75" x14ac:dyDescent="0.3">
      <c r="A3243" s="7">
        <v>2015</v>
      </c>
      <c r="B3243" s="7" t="s">
        <v>412</v>
      </c>
      <c r="C3243" s="7" t="s">
        <v>8</v>
      </c>
      <c r="D3243" s="8">
        <v>569670.47</v>
      </c>
      <c r="E3243">
        <f>VLOOKUP(B3243,'B. Store opening dates'!$A$6:$C$2448,2,FALSE)</f>
        <v>2003</v>
      </c>
    </row>
    <row r="3244" spans="1:5" ht="18.75" x14ac:dyDescent="0.3">
      <c r="A3244" s="7">
        <v>2014</v>
      </c>
      <c r="B3244" s="7" t="s">
        <v>412</v>
      </c>
      <c r="C3244" s="7" t="s">
        <v>8</v>
      </c>
      <c r="D3244" s="8">
        <v>587369.03</v>
      </c>
      <c r="E3244">
        <f>VLOOKUP(B3244,'B. Store opening dates'!$A$6:$C$2448,2,FALSE)</f>
        <v>2003</v>
      </c>
    </row>
    <row r="3245" spans="1:5" ht="18.75" x14ac:dyDescent="0.3">
      <c r="A3245" s="7">
        <v>2015</v>
      </c>
      <c r="B3245" s="7" t="s">
        <v>413</v>
      </c>
      <c r="C3245" s="7" t="s">
        <v>5</v>
      </c>
      <c r="D3245" s="8">
        <v>777213.86</v>
      </c>
      <c r="E3245">
        <f>VLOOKUP(B3245,'B. Store opening dates'!$A$6:$C$2448,2,FALSE)</f>
        <v>2003</v>
      </c>
    </row>
    <row r="3246" spans="1:5" ht="18.75" x14ac:dyDescent="0.3">
      <c r="A3246" s="7">
        <v>2014</v>
      </c>
      <c r="B3246" s="7" t="s">
        <v>413</v>
      </c>
      <c r="C3246" s="7" t="s">
        <v>5</v>
      </c>
      <c r="D3246" s="8">
        <v>857236.59</v>
      </c>
      <c r="E3246">
        <f>VLOOKUP(B3246,'B. Store opening dates'!$A$6:$C$2448,2,FALSE)</f>
        <v>2003</v>
      </c>
    </row>
    <row r="3247" spans="1:5" ht="18.75" x14ac:dyDescent="0.3">
      <c r="A3247" s="7">
        <v>2015</v>
      </c>
      <c r="B3247" s="7" t="s">
        <v>413</v>
      </c>
      <c r="C3247" s="7" t="s">
        <v>6</v>
      </c>
      <c r="D3247" s="8">
        <v>249801.95</v>
      </c>
      <c r="E3247">
        <f>VLOOKUP(B3247,'B. Store opening dates'!$A$6:$C$2448,2,FALSE)</f>
        <v>2003</v>
      </c>
    </row>
    <row r="3248" spans="1:5" ht="18.75" x14ac:dyDescent="0.3">
      <c r="A3248" s="7">
        <v>2014</v>
      </c>
      <c r="B3248" s="7" t="s">
        <v>413</v>
      </c>
      <c r="C3248" s="7" t="s">
        <v>6</v>
      </c>
      <c r="D3248" s="8">
        <v>183457.92000000001</v>
      </c>
      <c r="E3248">
        <f>VLOOKUP(B3248,'B. Store opening dates'!$A$6:$C$2448,2,FALSE)</f>
        <v>2003</v>
      </c>
    </row>
    <row r="3249" spans="1:5" ht="18.75" x14ac:dyDescent="0.3">
      <c r="A3249" s="7">
        <v>2015</v>
      </c>
      <c r="B3249" s="7" t="s">
        <v>413</v>
      </c>
      <c r="C3249" s="7" t="s">
        <v>7</v>
      </c>
      <c r="D3249" s="8">
        <v>182595.02</v>
      </c>
      <c r="E3249">
        <f>VLOOKUP(B3249,'B. Store opening dates'!$A$6:$C$2448,2,FALSE)</f>
        <v>2003</v>
      </c>
    </row>
    <row r="3250" spans="1:5" ht="18.75" x14ac:dyDescent="0.3">
      <c r="A3250" s="7">
        <v>2014</v>
      </c>
      <c r="B3250" s="7" t="s">
        <v>413</v>
      </c>
      <c r="C3250" s="7" t="s">
        <v>7</v>
      </c>
      <c r="D3250" s="8">
        <v>194355.04</v>
      </c>
      <c r="E3250">
        <f>VLOOKUP(B3250,'B. Store opening dates'!$A$6:$C$2448,2,FALSE)</f>
        <v>2003</v>
      </c>
    </row>
    <row r="3251" spans="1:5" ht="18.75" x14ac:dyDescent="0.3">
      <c r="A3251" s="7">
        <v>2015</v>
      </c>
      <c r="B3251" s="7" t="s">
        <v>413</v>
      </c>
      <c r="C3251" s="7" t="s">
        <v>8</v>
      </c>
      <c r="D3251" s="8">
        <v>644396.22</v>
      </c>
      <c r="E3251">
        <f>VLOOKUP(B3251,'B. Store opening dates'!$A$6:$C$2448,2,FALSE)</f>
        <v>2003</v>
      </c>
    </row>
    <row r="3252" spans="1:5" ht="18.75" x14ac:dyDescent="0.3">
      <c r="A3252" s="7">
        <v>2014</v>
      </c>
      <c r="B3252" s="7" t="s">
        <v>413</v>
      </c>
      <c r="C3252" s="7" t="s">
        <v>8</v>
      </c>
      <c r="D3252" s="8">
        <v>666851.99</v>
      </c>
      <c r="E3252">
        <f>VLOOKUP(B3252,'B. Store opening dates'!$A$6:$C$2448,2,FALSE)</f>
        <v>2003</v>
      </c>
    </row>
    <row r="3253" spans="1:5" ht="18.75" x14ac:dyDescent="0.3">
      <c r="A3253" s="7">
        <v>2015</v>
      </c>
      <c r="B3253" s="7" t="s">
        <v>414</v>
      </c>
      <c r="C3253" s="7" t="s">
        <v>5</v>
      </c>
      <c r="D3253" s="8">
        <v>559695.76</v>
      </c>
      <c r="E3253">
        <f>VLOOKUP(B3253,'B. Store opening dates'!$A$6:$C$2448,2,FALSE)</f>
        <v>2003</v>
      </c>
    </row>
    <row r="3254" spans="1:5" ht="18.75" x14ac:dyDescent="0.3">
      <c r="A3254" s="7">
        <v>2014</v>
      </c>
      <c r="B3254" s="7" t="s">
        <v>414</v>
      </c>
      <c r="C3254" s="7" t="s">
        <v>5</v>
      </c>
      <c r="D3254" s="8">
        <v>612971.09</v>
      </c>
      <c r="E3254">
        <f>VLOOKUP(B3254,'B. Store opening dates'!$A$6:$C$2448,2,FALSE)</f>
        <v>2003</v>
      </c>
    </row>
    <row r="3255" spans="1:5" ht="18.75" x14ac:dyDescent="0.3">
      <c r="A3255" s="7">
        <v>2015</v>
      </c>
      <c r="B3255" s="7" t="s">
        <v>414</v>
      </c>
      <c r="C3255" s="7" t="s">
        <v>6</v>
      </c>
      <c r="D3255" s="8">
        <v>467631.35</v>
      </c>
      <c r="E3255">
        <f>VLOOKUP(B3255,'B. Store opening dates'!$A$6:$C$2448,2,FALSE)</f>
        <v>2003</v>
      </c>
    </row>
    <row r="3256" spans="1:5" ht="18.75" x14ac:dyDescent="0.3">
      <c r="A3256" s="7">
        <v>2014</v>
      </c>
      <c r="B3256" s="7" t="s">
        <v>414</v>
      </c>
      <c r="C3256" s="7" t="s">
        <v>6</v>
      </c>
      <c r="D3256" s="8">
        <v>339649.97</v>
      </c>
      <c r="E3256">
        <f>VLOOKUP(B3256,'B. Store opening dates'!$A$6:$C$2448,2,FALSE)</f>
        <v>2003</v>
      </c>
    </row>
    <row r="3257" spans="1:5" ht="18.75" x14ac:dyDescent="0.3">
      <c r="A3257" s="7">
        <v>2015</v>
      </c>
      <c r="B3257" s="7" t="s">
        <v>414</v>
      </c>
      <c r="C3257" s="7" t="s">
        <v>7</v>
      </c>
      <c r="D3257" s="8">
        <v>140353.51999999999</v>
      </c>
      <c r="E3257">
        <f>VLOOKUP(B3257,'B. Store opening dates'!$A$6:$C$2448,2,FALSE)</f>
        <v>2003</v>
      </c>
    </row>
    <row r="3258" spans="1:5" ht="18.75" x14ac:dyDescent="0.3">
      <c r="A3258" s="7">
        <v>2014</v>
      </c>
      <c r="B3258" s="7" t="s">
        <v>414</v>
      </c>
      <c r="C3258" s="7" t="s">
        <v>7</v>
      </c>
      <c r="D3258" s="8">
        <v>149474.76</v>
      </c>
      <c r="E3258">
        <f>VLOOKUP(B3258,'B. Store opening dates'!$A$6:$C$2448,2,FALSE)</f>
        <v>2003</v>
      </c>
    </row>
    <row r="3259" spans="1:5" ht="18.75" x14ac:dyDescent="0.3">
      <c r="A3259" s="7">
        <v>2015</v>
      </c>
      <c r="B3259" s="7" t="s">
        <v>414</v>
      </c>
      <c r="C3259" s="7" t="s">
        <v>8</v>
      </c>
      <c r="D3259" s="8">
        <v>583438.66</v>
      </c>
      <c r="E3259">
        <f>VLOOKUP(B3259,'B. Store opening dates'!$A$6:$C$2448,2,FALSE)</f>
        <v>2003</v>
      </c>
    </row>
    <row r="3260" spans="1:5" ht="18.75" x14ac:dyDescent="0.3">
      <c r="A3260" s="7">
        <v>2014</v>
      </c>
      <c r="B3260" s="7" t="s">
        <v>414</v>
      </c>
      <c r="C3260" s="7" t="s">
        <v>8</v>
      </c>
      <c r="D3260" s="8">
        <v>610008.47</v>
      </c>
      <c r="E3260">
        <f>VLOOKUP(B3260,'B. Store opening dates'!$A$6:$C$2448,2,FALSE)</f>
        <v>2003</v>
      </c>
    </row>
    <row r="3261" spans="1:5" ht="18.75" x14ac:dyDescent="0.3">
      <c r="A3261" s="7">
        <v>2015</v>
      </c>
      <c r="B3261" s="7" t="s">
        <v>415</v>
      </c>
      <c r="C3261" s="7" t="s">
        <v>5</v>
      </c>
      <c r="D3261" s="8">
        <v>472745.57</v>
      </c>
      <c r="E3261">
        <f>VLOOKUP(B3261,'B. Store opening dates'!$A$6:$C$2448,2,FALSE)</f>
        <v>2003</v>
      </c>
    </row>
    <row r="3262" spans="1:5" ht="18.75" x14ac:dyDescent="0.3">
      <c r="A3262" s="7">
        <v>2014</v>
      </c>
      <c r="B3262" s="7" t="s">
        <v>415</v>
      </c>
      <c r="C3262" s="7" t="s">
        <v>5</v>
      </c>
      <c r="D3262" s="8">
        <v>514105.37</v>
      </c>
      <c r="E3262">
        <f>VLOOKUP(B3262,'B. Store opening dates'!$A$6:$C$2448,2,FALSE)</f>
        <v>2003</v>
      </c>
    </row>
    <row r="3263" spans="1:5" ht="18.75" x14ac:dyDescent="0.3">
      <c r="A3263" s="7">
        <v>2015</v>
      </c>
      <c r="B3263" s="7" t="s">
        <v>415</v>
      </c>
      <c r="C3263" s="7" t="s">
        <v>6</v>
      </c>
      <c r="D3263" s="8">
        <v>468002.99</v>
      </c>
      <c r="E3263">
        <f>VLOOKUP(B3263,'B. Store opening dates'!$A$6:$C$2448,2,FALSE)</f>
        <v>2003</v>
      </c>
    </row>
    <row r="3264" spans="1:5" ht="18.75" x14ac:dyDescent="0.3">
      <c r="A3264" s="7">
        <v>2014</v>
      </c>
      <c r="B3264" s="7" t="s">
        <v>415</v>
      </c>
      <c r="C3264" s="7" t="s">
        <v>6</v>
      </c>
      <c r="D3264" s="8">
        <v>333107.8</v>
      </c>
      <c r="E3264">
        <f>VLOOKUP(B3264,'B. Store opening dates'!$A$6:$C$2448,2,FALSE)</f>
        <v>2003</v>
      </c>
    </row>
    <row r="3265" spans="1:5" ht="18.75" x14ac:dyDescent="0.3">
      <c r="A3265" s="7">
        <v>2015</v>
      </c>
      <c r="B3265" s="7" t="s">
        <v>415</v>
      </c>
      <c r="C3265" s="7" t="s">
        <v>7</v>
      </c>
      <c r="D3265" s="8">
        <v>216865.92000000001</v>
      </c>
      <c r="E3265">
        <f>VLOOKUP(B3265,'B. Store opening dates'!$A$6:$C$2448,2,FALSE)</f>
        <v>2003</v>
      </c>
    </row>
    <row r="3266" spans="1:5" ht="18.75" x14ac:dyDescent="0.3">
      <c r="A3266" s="7">
        <v>2014</v>
      </c>
      <c r="B3266" s="7" t="s">
        <v>415</v>
      </c>
      <c r="C3266" s="7" t="s">
        <v>7</v>
      </c>
      <c r="D3266" s="8">
        <v>227743.62</v>
      </c>
      <c r="E3266">
        <f>VLOOKUP(B3266,'B. Store opening dates'!$A$6:$C$2448,2,FALSE)</f>
        <v>2003</v>
      </c>
    </row>
    <row r="3267" spans="1:5" ht="18.75" x14ac:dyDescent="0.3">
      <c r="A3267" s="7">
        <v>2015</v>
      </c>
      <c r="B3267" s="7" t="s">
        <v>415</v>
      </c>
      <c r="C3267" s="7" t="s">
        <v>8</v>
      </c>
      <c r="D3267" s="8">
        <v>784352.47</v>
      </c>
      <c r="E3267">
        <f>VLOOKUP(B3267,'B. Store opening dates'!$A$6:$C$2448,2,FALSE)</f>
        <v>2003</v>
      </c>
    </row>
    <row r="3268" spans="1:5" ht="18.75" x14ac:dyDescent="0.3">
      <c r="A3268" s="7">
        <v>2014</v>
      </c>
      <c r="B3268" s="7" t="s">
        <v>415</v>
      </c>
      <c r="C3268" s="7" t="s">
        <v>8</v>
      </c>
      <c r="D3268" s="8">
        <v>808316.98</v>
      </c>
      <c r="E3268">
        <f>VLOOKUP(B3268,'B. Store opening dates'!$A$6:$C$2448,2,FALSE)</f>
        <v>2003</v>
      </c>
    </row>
    <row r="3269" spans="1:5" ht="18.75" x14ac:dyDescent="0.3">
      <c r="A3269" s="7">
        <v>2015</v>
      </c>
      <c r="B3269" s="7" t="s">
        <v>416</v>
      </c>
      <c r="C3269" s="7" t="s">
        <v>5</v>
      </c>
      <c r="D3269" s="8">
        <v>500661.31</v>
      </c>
      <c r="E3269">
        <f>VLOOKUP(B3269,'B. Store opening dates'!$A$6:$C$2448,2,FALSE)</f>
        <v>2003</v>
      </c>
    </row>
    <row r="3270" spans="1:5" ht="18.75" x14ac:dyDescent="0.3">
      <c r="A3270" s="7">
        <v>2014</v>
      </c>
      <c r="B3270" s="7" t="s">
        <v>416</v>
      </c>
      <c r="C3270" s="7" t="s">
        <v>5</v>
      </c>
      <c r="D3270" s="8">
        <v>549846.64</v>
      </c>
      <c r="E3270">
        <f>VLOOKUP(B3270,'B. Store opening dates'!$A$6:$C$2448,2,FALSE)</f>
        <v>2003</v>
      </c>
    </row>
    <row r="3271" spans="1:5" ht="18.75" x14ac:dyDescent="0.3">
      <c r="A3271" s="7">
        <v>2015</v>
      </c>
      <c r="B3271" s="7" t="s">
        <v>416</v>
      </c>
      <c r="C3271" s="7" t="s">
        <v>6</v>
      </c>
      <c r="D3271" s="8">
        <v>542782.13</v>
      </c>
      <c r="E3271">
        <f>VLOOKUP(B3271,'B. Store opening dates'!$A$6:$C$2448,2,FALSE)</f>
        <v>2003</v>
      </c>
    </row>
    <row r="3272" spans="1:5" ht="18.75" x14ac:dyDescent="0.3">
      <c r="A3272" s="7">
        <v>2014</v>
      </c>
      <c r="B3272" s="7" t="s">
        <v>416</v>
      </c>
      <c r="C3272" s="7" t="s">
        <v>6</v>
      </c>
      <c r="D3272" s="8">
        <v>377971.6</v>
      </c>
      <c r="E3272">
        <f>VLOOKUP(B3272,'B. Store opening dates'!$A$6:$C$2448,2,FALSE)</f>
        <v>2003</v>
      </c>
    </row>
    <row r="3273" spans="1:5" ht="18.75" x14ac:dyDescent="0.3">
      <c r="A3273" s="7">
        <v>2015</v>
      </c>
      <c r="B3273" s="7" t="s">
        <v>416</v>
      </c>
      <c r="C3273" s="7" t="s">
        <v>7</v>
      </c>
      <c r="D3273" s="8">
        <v>98448.31</v>
      </c>
      <c r="E3273">
        <f>VLOOKUP(B3273,'B. Store opening dates'!$A$6:$C$2448,2,FALSE)</f>
        <v>2003</v>
      </c>
    </row>
    <row r="3274" spans="1:5" ht="18.75" x14ac:dyDescent="0.3">
      <c r="A3274" s="7">
        <v>2014</v>
      </c>
      <c r="B3274" s="7" t="s">
        <v>416</v>
      </c>
      <c r="C3274" s="7" t="s">
        <v>7</v>
      </c>
      <c r="D3274" s="8">
        <v>103430.99</v>
      </c>
      <c r="E3274">
        <f>VLOOKUP(B3274,'B. Store opening dates'!$A$6:$C$2448,2,FALSE)</f>
        <v>2003</v>
      </c>
    </row>
    <row r="3275" spans="1:5" ht="18.75" x14ac:dyDescent="0.3">
      <c r="A3275" s="7">
        <v>2015</v>
      </c>
      <c r="B3275" s="7" t="s">
        <v>416</v>
      </c>
      <c r="C3275" s="7" t="s">
        <v>8</v>
      </c>
      <c r="D3275" s="8">
        <v>639430.30000000005</v>
      </c>
      <c r="E3275">
        <f>VLOOKUP(B3275,'B. Store opening dates'!$A$6:$C$2448,2,FALSE)</f>
        <v>2003</v>
      </c>
    </row>
    <row r="3276" spans="1:5" ht="18.75" x14ac:dyDescent="0.3">
      <c r="A3276" s="7">
        <v>2014</v>
      </c>
      <c r="B3276" s="7" t="s">
        <v>416</v>
      </c>
      <c r="C3276" s="7" t="s">
        <v>8</v>
      </c>
      <c r="D3276" s="8">
        <v>658779.67000000004</v>
      </c>
      <c r="E3276">
        <f>VLOOKUP(B3276,'B. Store opening dates'!$A$6:$C$2448,2,FALSE)</f>
        <v>2003</v>
      </c>
    </row>
    <row r="3277" spans="1:5" ht="18.75" x14ac:dyDescent="0.3">
      <c r="A3277" s="7">
        <v>2015</v>
      </c>
      <c r="B3277" s="7" t="s">
        <v>417</v>
      </c>
      <c r="C3277" s="7" t="s">
        <v>5</v>
      </c>
      <c r="D3277" s="8">
        <v>647949.21</v>
      </c>
      <c r="E3277">
        <f>VLOOKUP(B3277,'B. Store opening dates'!$A$6:$C$2448,2,FALSE)</f>
        <v>2003</v>
      </c>
    </row>
    <row r="3278" spans="1:5" ht="18.75" x14ac:dyDescent="0.3">
      <c r="A3278" s="7">
        <v>2014</v>
      </c>
      <c r="B3278" s="7" t="s">
        <v>417</v>
      </c>
      <c r="C3278" s="7" t="s">
        <v>5</v>
      </c>
      <c r="D3278" s="8">
        <v>711939.93</v>
      </c>
      <c r="E3278">
        <f>VLOOKUP(B3278,'B. Store opening dates'!$A$6:$C$2448,2,FALSE)</f>
        <v>2003</v>
      </c>
    </row>
    <row r="3279" spans="1:5" ht="18.75" x14ac:dyDescent="0.3">
      <c r="A3279" s="7">
        <v>2015</v>
      </c>
      <c r="B3279" s="7" t="s">
        <v>417</v>
      </c>
      <c r="C3279" s="7" t="s">
        <v>6</v>
      </c>
      <c r="D3279" s="8">
        <v>503626.04</v>
      </c>
      <c r="E3279">
        <f>VLOOKUP(B3279,'B. Store opening dates'!$A$6:$C$2448,2,FALSE)</f>
        <v>2003</v>
      </c>
    </row>
    <row r="3280" spans="1:5" ht="18.75" x14ac:dyDescent="0.3">
      <c r="A3280" s="7">
        <v>2014</v>
      </c>
      <c r="B3280" s="7" t="s">
        <v>417</v>
      </c>
      <c r="C3280" s="7" t="s">
        <v>6</v>
      </c>
      <c r="D3280" s="8">
        <v>354760.58</v>
      </c>
      <c r="E3280">
        <f>VLOOKUP(B3280,'B. Store opening dates'!$A$6:$C$2448,2,FALSE)</f>
        <v>2003</v>
      </c>
    </row>
    <row r="3281" spans="1:5" ht="18.75" x14ac:dyDescent="0.3">
      <c r="A3281" s="7">
        <v>2015</v>
      </c>
      <c r="B3281" s="7" t="s">
        <v>417</v>
      </c>
      <c r="C3281" s="7" t="s">
        <v>7</v>
      </c>
      <c r="D3281" s="8">
        <v>152669.44</v>
      </c>
      <c r="E3281">
        <f>VLOOKUP(B3281,'B. Store opening dates'!$A$6:$C$2448,2,FALSE)</f>
        <v>2003</v>
      </c>
    </row>
    <row r="3282" spans="1:5" ht="18.75" x14ac:dyDescent="0.3">
      <c r="A3282" s="7">
        <v>2014</v>
      </c>
      <c r="B3282" s="7" t="s">
        <v>417</v>
      </c>
      <c r="C3282" s="7" t="s">
        <v>7</v>
      </c>
      <c r="D3282" s="8">
        <v>160949.04</v>
      </c>
      <c r="E3282">
        <f>VLOOKUP(B3282,'B. Store opening dates'!$A$6:$C$2448,2,FALSE)</f>
        <v>2003</v>
      </c>
    </row>
    <row r="3283" spans="1:5" ht="18.75" x14ac:dyDescent="0.3">
      <c r="A3283" s="7">
        <v>2015</v>
      </c>
      <c r="B3283" s="7" t="s">
        <v>417</v>
      </c>
      <c r="C3283" s="7" t="s">
        <v>8</v>
      </c>
      <c r="D3283" s="8">
        <v>594183.87</v>
      </c>
      <c r="E3283">
        <f>VLOOKUP(B3283,'B. Store opening dates'!$A$6:$C$2448,2,FALSE)</f>
        <v>2003</v>
      </c>
    </row>
    <row r="3284" spans="1:5" ht="18.75" x14ac:dyDescent="0.3">
      <c r="A3284" s="7">
        <v>2014</v>
      </c>
      <c r="B3284" s="7" t="s">
        <v>417</v>
      </c>
      <c r="C3284" s="7" t="s">
        <v>8</v>
      </c>
      <c r="D3284" s="8">
        <v>619909.27</v>
      </c>
      <c r="E3284">
        <f>VLOOKUP(B3284,'B. Store opening dates'!$A$6:$C$2448,2,FALSE)</f>
        <v>2003</v>
      </c>
    </row>
    <row r="3285" spans="1:5" ht="18.75" x14ac:dyDescent="0.3">
      <c r="A3285" s="7">
        <v>2015</v>
      </c>
      <c r="B3285" s="7" t="s">
        <v>418</v>
      </c>
      <c r="C3285" s="7" t="s">
        <v>5</v>
      </c>
      <c r="D3285" s="8">
        <v>806260.66</v>
      </c>
      <c r="E3285">
        <f>VLOOKUP(B3285,'B. Store opening dates'!$A$6:$C$2448,2,FALSE)</f>
        <v>2003</v>
      </c>
    </row>
    <row r="3286" spans="1:5" ht="18.75" x14ac:dyDescent="0.3">
      <c r="A3286" s="7">
        <v>2014</v>
      </c>
      <c r="B3286" s="7" t="s">
        <v>418</v>
      </c>
      <c r="C3286" s="7" t="s">
        <v>5</v>
      </c>
      <c r="D3286" s="8">
        <v>878652.96</v>
      </c>
      <c r="E3286">
        <f>VLOOKUP(B3286,'B. Store opening dates'!$A$6:$C$2448,2,FALSE)</f>
        <v>2003</v>
      </c>
    </row>
    <row r="3287" spans="1:5" ht="18.75" x14ac:dyDescent="0.3">
      <c r="A3287" s="7">
        <v>2015</v>
      </c>
      <c r="B3287" s="7" t="s">
        <v>418</v>
      </c>
      <c r="C3287" s="7" t="s">
        <v>6</v>
      </c>
      <c r="D3287" s="8">
        <v>275551.55</v>
      </c>
      <c r="E3287">
        <f>VLOOKUP(B3287,'B. Store opening dates'!$A$6:$C$2448,2,FALSE)</f>
        <v>2003</v>
      </c>
    </row>
    <row r="3288" spans="1:5" ht="18.75" x14ac:dyDescent="0.3">
      <c r="A3288" s="7">
        <v>2014</v>
      </c>
      <c r="B3288" s="7" t="s">
        <v>418</v>
      </c>
      <c r="C3288" s="7" t="s">
        <v>6</v>
      </c>
      <c r="D3288" s="8">
        <v>203631.06</v>
      </c>
      <c r="E3288">
        <f>VLOOKUP(B3288,'B. Store opening dates'!$A$6:$C$2448,2,FALSE)</f>
        <v>2003</v>
      </c>
    </row>
    <row r="3289" spans="1:5" ht="18.75" x14ac:dyDescent="0.3">
      <c r="A3289" s="7">
        <v>2015</v>
      </c>
      <c r="B3289" s="7" t="s">
        <v>418</v>
      </c>
      <c r="C3289" s="7" t="s">
        <v>7</v>
      </c>
      <c r="D3289" s="8">
        <v>205094.39999999999</v>
      </c>
      <c r="E3289">
        <f>VLOOKUP(B3289,'B. Store opening dates'!$A$6:$C$2448,2,FALSE)</f>
        <v>2003</v>
      </c>
    </row>
    <row r="3290" spans="1:5" ht="18.75" x14ac:dyDescent="0.3">
      <c r="A3290" s="7">
        <v>2014</v>
      </c>
      <c r="B3290" s="7" t="s">
        <v>418</v>
      </c>
      <c r="C3290" s="7" t="s">
        <v>7</v>
      </c>
      <c r="D3290" s="8">
        <v>215856.72</v>
      </c>
      <c r="E3290">
        <f>VLOOKUP(B3290,'B. Store opening dates'!$A$6:$C$2448,2,FALSE)</f>
        <v>2003</v>
      </c>
    </row>
    <row r="3291" spans="1:5" ht="18.75" x14ac:dyDescent="0.3">
      <c r="A3291" s="7">
        <v>2015</v>
      </c>
      <c r="B3291" s="7" t="s">
        <v>418</v>
      </c>
      <c r="C3291" s="7" t="s">
        <v>8</v>
      </c>
      <c r="D3291" s="8">
        <v>530377.23</v>
      </c>
      <c r="E3291">
        <f>VLOOKUP(B3291,'B. Store opening dates'!$A$6:$C$2448,2,FALSE)</f>
        <v>2003</v>
      </c>
    </row>
    <row r="3292" spans="1:5" ht="18.75" x14ac:dyDescent="0.3">
      <c r="A3292" s="7">
        <v>2014</v>
      </c>
      <c r="B3292" s="7" t="s">
        <v>418</v>
      </c>
      <c r="C3292" s="7" t="s">
        <v>8</v>
      </c>
      <c r="D3292" s="8">
        <v>554966.15</v>
      </c>
      <c r="E3292">
        <f>VLOOKUP(B3292,'B. Store opening dates'!$A$6:$C$2448,2,FALSE)</f>
        <v>2003</v>
      </c>
    </row>
    <row r="3293" spans="1:5" ht="18.75" x14ac:dyDescent="0.3">
      <c r="A3293" s="7">
        <v>2015</v>
      </c>
      <c r="B3293" s="7" t="s">
        <v>419</v>
      </c>
      <c r="C3293" s="7" t="s">
        <v>5</v>
      </c>
      <c r="D3293" s="8">
        <v>742007.65</v>
      </c>
      <c r="E3293">
        <f>VLOOKUP(B3293,'B. Store opening dates'!$A$6:$C$2448,2,FALSE)</f>
        <v>2003</v>
      </c>
    </row>
    <row r="3294" spans="1:5" ht="18.75" x14ac:dyDescent="0.3">
      <c r="A3294" s="7">
        <v>2014</v>
      </c>
      <c r="B3294" s="7" t="s">
        <v>419</v>
      </c>
      <c r="C3294" s="7" t="s">
        <v>5</v>
      </c>
      <c r="D3294" s="8">
        <v>819121.06</v>
      </c>
      <c r="E3294">
        <f>VLOOKUP(B3294,'B. Store opening dates'!$A$6:$C$2448,2,FALSE)</f>
        <v>2003</v>
      </c>
    </row>
    <row r="3295" spans="1:5" ht="18.75" x14ac:dyDescent="0.3">
      <c r="A3295" s="7">
        <v>2015</v>
      </c>
      <c r="B3295" s="7" t="s">
        <v>419</v>
      </c>
      <c r="C3295" s="7" t="s">
        <v>6</v>
      </c>
      <c r="D3295" s="8">
        <v>337924.89</v>
      </c>
      <c r="E3295">
        <f>VLOOKUP(B3295,'B. Store opening dates'!$A$6:$C$2448,2,FALSE)</f>
        <v>2003</v>
      </c>
    </row>
    <row r="3296" spans="1:5" ht="18.75" x14ac:dyDescent="0.3">
      <c r="A3296" s="7">
        <v>2014</v>
      </c>
      <c r="B3296" s="7" t="s">
        <v>419</v>
      </c>
      <c r="C3296" s="7" t="s">
        <v>6</v>
      </c>
      <c r="D3296" s="8">
        <v>242308.47</v>
      </c>
      <c r="E3296">
        <f>VLOOKUP(B3296,'B. Store opening dates'!$A$6:$C$2448,2,FALSE)</f>
        <v>2003</v>
      </c>
    </row>
    <row r="3297" spans="1:5" ht="18.75" x14ac:dyDescent="0.3">
      <c r="A3297" s="7">
        <v>2015</v>
      </c>
      <c r="B3297" s="7" t="s">
        <v>419</v>
      </c>
      <c r="C3297" s="7" t="s">
        <v>7</v>
      </c>
      <c r="D3297" s="8">
        <v>164778.19</v>
      </c>
      <c r="E3297">
        <f>VLOOKUP(B3297,'B. Store opening dates'!$A$6:$C$2448,2,FALSE)</f>
        <v>2003</v>
      </c>
    </row>
    <row r="3298" spans="1:5" ht="18.75" x14ac:dyDescent="0.3">
      <c r="A3298" s="7">
        <v>2014</v>
      </c>
      <c r="B3298" s="7" t="s">
        <v>419</v>
      </c>
      <c r="C3298" s="7" t="s">
        <v>7</v>
      </c>
      <c r="D3298" s="8">
        <v>174988.32</v>
      </c>
      <c r="E3298">
        <f>VLOOKUP(B3298,'B. Store opening dates'!$A$6:$C$2448,2,FALSE)</f>
        <v>2003</v>
      </c>
    </row>
    <row r="3299" spans="1:5" ht="18.75" x14ac:dyDescent="0.3">
      <c r="A3299" s="7">
        <v>2015</v>
      </c>
      <c r="B3299" s="7" t="s">
        <v>419</v>
      </c>
      <c r="C3299" s="7" t="s">
        <v>8</v>
      </c>
      <c r="D3299" s="8">
        <v>714407.43</v>
      </c>
      <c r="E3299">
        <f>VLOOKUP(B3299,'B. Store opening dates'!$A$6:$C$2448,2,FALSE)</f>
        <v>2003</v>
      </c>
    </row>
    <row r="3300" spans="1:5" ht="18.75" x14ac:dyDescent="0.3">
      <c r="A3300" s="7">
        <v>2014</v>
      </c>
      <c r="B3300" s="7" t="s">
        <v>419</v>
      </c>
      <c r="C3300" s="7" t="s">
        <v>8</v>
      </c>
      <c r="D3300" s="8">
        <v>736440.48</v>
      </c>
      <c r="E3300">
        <f>VLOOKUP(B3300,'B. Store opening dates'!$A$6:$C$2448,2,FALSE)</f>
        <v>2003</v>
      </c>
    </row>
    <row r="3301" spans="1:5" ht="18.75" x14ac:dyDescent="0.3">
      <c r="A3301" s="7">
        <v>2015</v>
      </c>
      <c r="B3301" s="7" t="s">
        <v>420</v>
      </c>
      <c r="C3301" s="7" t="s">
        <v>5</v>
      </c>
      <c r="D3301" s="8">
        <v>572416.16</v>
      </c>
      <c r="E3301">
        <f>VLOOKUP(B3301,'B. Store opening dates'!$A$6:$C$2448,2,FALSE)</f>
        <v>2003</v>
      </c>
    </row>
    <row r="3302" spans="1:5" ht="18.75" x14ac:dyDescent="0.3">
      <c r="A3302" s="7">
        <v>2014</v>
      </c>
      <c r="B3302" s="7" t="s">
        <v>420</v>
      </c>
      <c r="C3302" s="7" t="s">
        <v>5</v>
      </c>
      <c r="D3302" s="8">
        <v>627479.77</v>
      </c>
      <c r="E3302">
        <f>VLOOKUP(B3302,'B. Store opening dates'!$A$6:$C$2448,2,FALSE)</f>
        <v>2003</v>
      </c>
    </row>
    <row r="3303" spans="1:5" ht="18.75" x14ac:dyDescent="0.3">
      <c r="A3303" s="7">
        <v>2015</v>
      </c>
      <c r="B3303" s="7" t="s">
        <v>420</v>
      </c>
      <c r="C3303" s="7" t="s">
        <v>6</v>
      </c>
      <c r="D3303" s="8">
        <v>343673.9</v>
      </c>
      <c r="E3303">
        <f>VLOOKUP(B3303,'B. Store opening dates'!$A$6:$C$2448,2,FALSE)</f>
        <v>2003</v>
      </c>
    </row>
    <row r="3304" spans="1:5" ht="18.75" x14ac:dyDescent="0.3">
      <c r="A3304" s="7">
        <v>2014</v>
      </c>
      <c r="B3304" s="7" t="s">
        <v>420</v>
      </c>
      <c r="C3304" s="7" t="s">
        <v>6</v>
      </c>
      <c r="D3304" s="8">
        <v>249619.82</v>
      </c>
      <c r="E3304">
        <f>VLOOKUP(B3304,'B. Store opening dates'!$A$6:$C$2448,2,FALSE)</f>
        <v>2003</v>
      </c>
    </row>
    <row r="3305" spans="1:5" ht="18.75" x14ac:dyDescent="0.3">
      <c r="A3305" s="7">
        <v>2015</v>
      </c>
      <c r="B3305" s="7" t="s">
        <v>420</v>
      </c>
      <c r="C3305" s="7" t="s">
        <v>7</v>
      </c>
      <c r="D3305" s="8">
        <v>85336.97</v>
      </c>
      <c r="E3305">
        <f>VLOOKUP(B3305,'B. Store opening dates'!$A$6:$C$2448,2,FALSE)</f>
        <v>2003</v>
      </c>
    </row>
    <row r="3306" spans="1:5" ht="18.75" x14ac:dyDescent="0.3">
      <c r="A3306" s="7">
        <v>2014</v>
      </c>
      <c r="B3306" s="7" t="s">
        <v>420</v>
      </c>
      <c r="C3306" s="7" t="s">
        <v>7</v>
      </c>
      <c r="D3306" s="8">
        <v>89893.87</v>
      </c>
      <c r="E3306">
        <f>VLOOKUP(B3306,'B. Store opening dates'!$A$6:$C$2448,2,FALSE)</f>
        <v>2003</v>
      </c>
    </row>
    <row r="3307" spans="1:5" ht="18.75" x14ac:dyDescent="0.3">
      <c r="A3307" s="7">
        <v>2015</v>
      </c>
      <c r="B3307" s="7" t="s">
        <v>420</v>
      </c>
      <c r="C3307" s="7" t="s">
        <v>8</v>
      </c>
      <c r="D3307" s="8">
        <v>464594.92</v>
      </c>
      <c r="E3307">
        <f>VLOOKUP(B3307,'B. Store opening dates'!$A$6:$C$2448,2,FALSE)</f>
        <v>2003</v>
      </c>
    </row>
    <row r="3308" spans="1:5" ht="18.75" x14ac:dyDescent="0.3">
      <c r="A3308" s="7">
        <v>2014</v>
      </c>
      <c r="B3308" s="7" t="s">
        <v>420</v>
      </c>
      <c r="C3308" s="7" t="s">
        <v>8</v>
      </c>
      <c r="D3308" s="8">
        <v>483773.91</v>
      </c>
      <c r="E3308">
        <f>VLOOKUP(B3308,'B. Store opening dates'!$A$6:$C$2448,2,FALSE)</f>
        <v>2003</v>
      </c>
    </row>
    <row r="3309" spans="1:5" ht="18.75" x14ac:dyDescent="0.3">
      <c r="A3309" s="7">
        <v>2015</v>
      </c>
      <c r="B3309" s="7" t="s">
        <v>421</v>
      </c>
      <c r="C3309" s="7" t="s">
        <v>5</v>
      </c>
      <c r="D3309" s="8">
        <v>817874.44</v>
      </c>
      <c r="E3309">
        <f>VLOOKUP(B3309,'B. Store opening dates'!$A$6:$C$2448,2,FALSE)</f>
        <v>2003</v>
      </c>
    </row>
    <row r="3310" spans="1:5" ht="18.75" x14ac:dyDescent="0.3">
      <c r="A3310" s="7">
        <v>2014</v>
      </c>
      <c r="B3310" s="7" t="s">
        <v>421</v>
      </c>
      <c r="C3310" s="7" t="s">
        <v>5</v>
      </c>
      <c r="D3310" s="8">
        <v>896188.58</v>
      </c>
      <c r="E3310">
        <f>VLOOKUP(B3310,'B. Store opening dates'!$A$6:$C$2448,2,FALSE)</f>
        <v>2003</v>
      </c>
    </row>
    <row r="3311" spans="1:5" ht="18.75" x14ac:dyDescent="0.3">
      <c r="A3311" s="7">
        <v>2015</v>
      </c>
      <c r="B3311" s="7" t="s">
        <v>421</v>
      </c>
      <c r="C3311" s="7" t="s">
        <v>6</v>
      </c>
      <c r="D3311" s="8">
        <v>364602.23</v>
      </c>
      <c r="E3311">
        <f>VLOOKUP(B3311,'B. Store opening dates'!$A$6:$C$2448,2,FALSE)</f>
        <v>2003</v>
      </c>
    </row>
    <row r="3312" spans="1:5" ht="18.75" x14ac:dyDescent="0.3">
      <c r="A3312" s="7">
        <v>2014</v>
      </c>
      <c r="B3312" s="7" t="s">
        <v>421</v>
      </c>
      <c r="C3312" s="7" t="s">
        <v>6</v>
      </c>
      <c r="D3312" s="8">
        <v>269476.8</v>
      </c>
      <c r="E3312">
        <f>VLOOKUP(B3312,'B. Store opening dates'!$A$6:$C$2448,2,FALSE)</f>
        <v>2003</v>
      </c>
    </row>
    <row r="3313" spans="1:5" ht="18.75" x14ac:dyDescent="0.3">
      <c r="A3313" s="7">
        <v>2015</v>
      </c>
      <c r="B3313" s="7" t="s">
        <v>421</v>
      </c>
      <c r="C3313" s="7" t="s">
        <v>7</v>
      </c>
      <c r="D3313" s="8">
        <v>226700.44</v>
      </c>
      <c r="E3313">
        <f>VLOOKUP(B3313,'B. Store opening dates'!$A$6:$C$2448,2,FALSE)</f>
        <v>2003</v>
      </c>
    </row>
    <row r="3314" spans="1:5" ht="18.75" x14ac:dyDescent="0.3">
      <c r="A3314" s="7">
        <v>2014</v>
      </c>
      <c r="B3314" s="7" t="s">
        <v>421</v>
      </c>
      <c r="C3314" s="7" t="s">
        <v>7</v>
      </c>
      <c r="D3314" s="8">
        <v>239312.48</v>
      </c>
      <c r="E3314">
        <f>VLOOKUP(B3314,'B. Store opening dates'!$A$6:$C$2448,2,FALSE)</f>
        <v>2003</v>
      </c>
    </row>
    <row r="3315" spans="1:5" ht="18.75" x14ac:dyDescent="0.3">
      <c r="A3315" s="7">
        <v>2015</v>
      </c>
      <c r="B3315" s="7" t="s">
        <v>421</v>
      </c>
      <c r="C3315" s="7" t="s">
        <v>8</v>
      </c>
      <c r="D3315" s="8">
        <v>575716.32999999996</v>
      </c>
      <c r="E3315">
        <f>VLOOKUP(B3315,'B. Store opening dates'!$A$6:$C$2448,2,FALSE)</f>
        <v>2003</v>
      </c>
    </row>
    <row r="3316" spans="1:5" ht="18.75" x14ac:dyDescent="0.3">
      <c r="A3316" s="7">
        <v>2014</v>
      </c>
      <c r="B3316" s="7" t="s">
        <v>421</v>
      </c>
      <c r="C3316" s="7" t="s">
        <v>8</v>
      </c>
      <c r="D3316" s="8">
        <v>603579.44999999995</v>
      </c>
      <c r="E3316">
        <f>VLOOKUP(B3316,'B. Store opening dates'!$A$6:$C$2448,2,FALSE)</f>
        <v>2003</v>
      </c>
    </row>
    <row r="3317" spans="1:5" ht="18.75" x14ac:dyDescent="0.3">
      <c r="A3317" s="7">
        <v>2015</v>
      </c>
      <c r="B3317" s="7" t="s">
        <v>422</v>
      </c>
      <c r="C3317" s="7" t="s">
        <v>5</v>
      </c>
      <c r="D3317" s="8">
        <v>798904.76</v>
      </c>
      <c r="E3317">
        <f>VLOOKUP(B3317,'B. Store opening dates'!$A$6:$C$2448,2,FALSE)</f>
        <v>2003</v>
      </c>
    </row>
    <row r="3318" spans="1:5" ht="18.75" x14ac:dyDescent="0.3">
      <c r="A3318" s="7">
        <v>2014</v>
      </c>
      <c r="B3318" s="7" t="s">
        <v>422</v>
      </c>
      <c r="C3318" s="7" t="s">
        <v>5</v>
      </c>
      <c r="D3318" s="8">
        <v>881432.36</v>
      </c>
      <c r="E3318">
        <f>VLOOKUP(B3318,'B. Store opening dates'!$A$6:$C$2448,2,FALSE)</f>
        <v>2003</v>
      </c>
    </row>
    <row r="3319" spans="1:5" ht="18.75" x14ac:dyDescent="0.3">
      <c r="A3319" s="7">
        <v>2015</v>
      </c>
      <c r="B3319" s="7" t="s">
        <v>422</v>
      </c>
      <c r="C3319" s="7" t="s">
        <v>6</v>
      </c>
      <c r="D3319" s="8">
        <v>567820.51</v>
      </c>
      <c r="E3319">
        <f>VLOOKUP(B3319,'B. Store opening dates'!$A$6:$C$2448,2,FALSE)</f>
        <v>2003</v>
      </c>
    </row>
    <row r="3320" spans="1:5" ht="18.75" x14ac:dyDescent="0.3">
      <c r="A3320" s="7">
        <v>2014</v>
      </c>
      <c r="B3320" s="7" t="s">
        <v>422</v>
      </c>
      <c r="C3320" s="7" t="s">
        <v>6</v>
      </c>
      <c r="D3320" s="8">
        <v>419642.89</v>
      </c>
      <c r="E3320">
        <f>VLOOKUP(B3320,'B. Store opening dates'!$A$6:$C$2448,2,FALSE)</f>
        <v>2003</v>
      </c>
    </row>
    <row r="3321" spans="1:5" ht="18.75" x14ac:dyDescent="0.3">
      <c r="A3321" s="7">
        <v>2015</v>
      </c>
      <c r="B3321" s="7" t="s">
        <v>422</v>
      </c>
      <c r="C3321" s="7" t="s">
        <v>7</v>
      </c>
      <c r="D3321" s="8">
        <v>207401.1</v>
      </c>
      <c r="E3321">
        <f>VLOOKUP(B3321,'B. Store opening dates'!$A$6:$C$2448,2,FALSE)</f>
        <v>2003</v>
      </c>
    </row>
    <row r="3322" spans="1:5" ht="18.75" x14ac:dyDescent="0.3">
      <c r="A3322" s="7">
        <v>2014</v>
      </c>
      <c r="B3322" s="7" t="s">
        <v>422</v>
      </c>
      <c r="C3322" s="7" t="s">
        <v>7</v>
      </c>
      <c r="D3322" s="8">
        <v>218617.64</v>
      </c>
      <c r="E3322">
        <f>VLOOKUP(B3322,'B. Store opening dates'!$A$6:$C$2448,2,FALSE)</f>
        <v>2003</v>
      </c>
    </row>
    <row r="3323" spans="1:5" ht="18.75" x14ac:dyDescent="0.3">
      <c r="A3323" s="7">
        <v>2015</v>
      </c>
      <c r="B3323" s="7" t="s">
        <v>422</v>
      </c>
      <c r="C3323" s="7" t="s">
        <v>8</v>
      </c>
      <c r="D3323" s="8">
        <v>782645.1</v>
      </c>
      <c r="E3323">
        <f>VLOOKUP(B3323,'B. Store opening dates'!$A$6:$C$2448,2,FALSE)</f>
        <v>2003</v>
      </c>
    </row>
    <row r="3324" spans="1:5" ht="18.75" x14ac:dyDescent="0.3">
      <c r="A3324" s="7">
        <v>2014</v>
      </c>
      <c r="B3324" s="7" t="s">
        <v>422</v>
      </c>
      <c r="C3324" s="7" t="s">
        <v>8</v>
      </c>
      <c r="D3324" s="8">
        <v>813723.95</v>
      </c>
      <c r="E3324">
        <f>VLOOKUP(B3324,'B. Store opening dates'!$A$6:$C$2448,2,FALSE)</f>
        <v>2003</v>
      </c>
    </row>
    <row r="3325" spans="1:5" ht="18.75" x14ac:dyDescent="0.3">
      <c r="A3325" s="7">
        <v>2015</v>
      </c>
      <c r="B3325" s="7" t="s">
        <v>423</v>
      </c>
      <c r="C3325" s="7" t="s">
        <v>5</v>
      </c>
      <c r="D3325" s="8">
        <v>740801.54</v>
      </c>
      <c r="E3325">
        <f>VLOOKUP(B3325,'B. Store opening dates'!$A$6:$C$2448,2,FALSE)</f>
        <v>2003</v>
      </c>
    </row>
    <row r="3326" spans="1:5" ht="18.75" x14ac:dyDescent="0.3">
      <c r="A3326" s="7">
        <v>2014</v>
      </c>
      <c r="B3326" s="7" t="s">
        <v>423</v>
      </c>
      <c r="C3326" s="7" t="s">
        <v>5</v>
      </c>
      <c r="D3326" s="8">
        <v>814346.88</v>
      </c>
      <c r="E3326">
        <f>VLOOKUP(B3326,'B. Store opening dates'!$A$6:$C$2448,2,FALSE)</f>
        <v>2003</v>
      </c>
    </row>
    <row r="3327" spans="1:5" ht="18.75" x14ac:dyDescent="0.3">
      <c r="A3327" s="7">
        <v>2015</v>
      </c>
      <c r="B3327" s="7" t="s">
        <v>423</v>
      </c>
      <c r="C3327" s="7" t="s">
        <v>6</v>
      </c>
      <c r="D3327" s="8">
        <v>444084.83</v>
      </c>
      <c r="E3327">
        <f>VLOOKUP(B3327,'B. Store opening dates'!$A$6:$C$2448,2,FALSE)</f>
        <v>2003</v>
      </c>
    </row>
    <row r="3328" spans="1:5" ht="18.75" x14ac:dyDescent="0.3">
      <c r="A3328" s="7">
        <v>2014</v>
      </c>
      <c r="B3328" s="7" t="s">
        <v>423</v>
      </c>
      <c r="C3328" s="7" t="s">
        <v>6</v>
      </c>
      <c r="D3328" s="8">
        <v>320971.2</v>
      </c>
      <c r="E3328">
        <f>VLOOKUP(B3328,'B. Store opening dates'!$A$6:$C$2448,2,FALSE)</f>
        <v>2003</v>
      </c>
    </row>
    <row r="3329" spans="1:5" ht="18.75" x14ac:dyDescent="0.3">
      <c r="A3329" s="7">
        <v>2015</v>
      </c>
      <c r="B3329" s="7" t="s">
        <v>423</v>
      </c>
      <c r="C3329" s="7" t="s">
        <v>7</v>
      </c>
      <c r="D3329" s="8">
        <v>237631.37</v>
      </c>
      <c r="E3329">
        <f>VLOOKUP(B3329,'B. Store opening dates'!$A$6:$C$2448,2,FALSE)</f>
        <v>2003</v>
      </c>
    </row>
    <row r="3330" spans="1:5" ht="18.75" x14ac:dyDescent="0.3">
      <c r="A3330" s="7">
        <v>2014</v>
      </c>
      <c r="B3330" s="7" t="s">
        <v>423</v>
      </c>
      <c r="C3330" s="7" t="s">
        <v>7</v>
      </c>
      <c r="D3330" s="8">
        <v>250480.29</v>
      </c>
      <c r="E3330">
        <f>VLOOKUP(B3330,'B. Store opening dates'!$A$6:$C$2448,2,FALSE)</f>
        <v>2003</v>
      </c>
    </row>
    <row r="3331" spans="1:5" ht="18.75" x14ac:dyDescent="0.3">
      <c r="A3331" s="7">
        <v>2015</v>
      </c>
      <c r="B3331" s="7" t="s">
        <v>423</v>
      </c>
      <c r="C3331" s="7" t="s">
        <v>8</v>
      </c>
      <c r="D3331" s="8">
        <v>546980.11</v>
      </c>
      <c r="E3331">
        <f>VLOOKUP(B3331,'B. Store opening dates'!$A$6:$C$2448,2,FALSE)</f>
        <v>2003</v>
      </c>
    </row>
    <row r="3332" spans="1:5" ht="18.75" x14ac:dyDescent="0.3">
      <c r="A3332" s="7">
        <v>2014</v>
      </c>
      <c r="B3332" s="7" t="s">
        <v>423</v>
      </c>
      <c r="C3332" s="7" t="s">
        <v>8</v>
      </c>
      <c r="D3332" s="8">
        <v>565484.53</v>
      </c>
      <c r="E3332">
        <f>VLOOKUP(B3332,'B. Store opening dates'!$A$6:$C$2448,2,FALSE)</f>
        <v>2003</v>
      </c>
    </row>
    <row r="3333" spans="1:5" ht="18.75" x14ac:dyDescent="0.3">
      <c r="A3333" s="7">
        <v>2015</v>
      </c>
      <c r="B3333" s="7" t="s">
        <v>424</v>
      </c>
      <c r="C3333" s="7" t="s">
        <v>5</v>
      </c>
      <c r="D3333" s="8">
        <v>783098.17</v>
      </c>
      <c r="E3333">
        <f>VLOOKUP(B3333,'B. Store opening dates'!$A$6:$C$2448,2,FALSE)</f>
        <v>2003</v>
      </c>
    </row>
    <row r="3334" spans="1:5" ht="18.75" x14ac:dyDescent="0.3">
      <c r="A3334" s="7">
        <v>2014</v>
      </c>
      <c r="B3334" s="7" t="s">
        <v>424</v>
      </c>
      <c r="C3334" s="7" t="s">
        <v>5</v>
      </c>
      <c r="D3334" s="8">
        <v>862748.04</v>
      </c>
      <c r="E3334">
        <f>VLOOKUP(B3334,'B. Store opening dates'!$A$6:$C$2448,2,FALSE)</f>
        <v>2003</v>
      </c>
    </row>
    <row r="3335" spans="1:5" ht="18.75" x14ac:dyDescent="0.3">
      <c r="A3335" s="7">
        <v>2015</v>
      </c>
      <c r="B3335" s="7" t="s">
        <v>424</v>
      </c>
      <c r="C3335" s="7" t="s">
        <v>6</v>
      </c>
      <c r="D3335" s="8">
        <v>472974.24</v>
      </c>
      <c r="E3335">
        <f>VLOOKUP(B3335,'B. Store opening dates'!$A$6:$C$2448,2,FALSE)</f>
        <v>2003</v>
      </c>
    </row>
    <row r="3336" spans="1:5" ht="18.75" x14ac:dyDescent="0.3">
      <c r="A3336" s="7">
        <v>2014</v>
      </c>
      <c r="B3336" s="7" t="s">
        <v>424</v>
      </c>
      <c r="C3336" s="7" t="s">
        <v>6</v>
      </c>
      <c r="D3336" s="8">
        <v>351132.48</v>
      </c>
      <c r="E3336">
        <f>VLOOKUP(B3336,'B. Store opening dates'!$A$6:$C$2448,2,FALSE)</f>
        <v>2003</v>
      </c>
    </row>
    <row r="3337" spans="1:5" ht="18.75" x14ac:dyDescent="0.3">
      <c r="A3337" s="7">
        <v>2015</v>
      </c>
      <c r="B3337" s="7" t="s">
        <v>424</v>
      </c>
      <c r="C3337" s="7" t="s">
        <v>7</v>
      </c>
      <c r="D3337" s="8">
        <v>49292.42</v>
      </c>
      <c r="E3337">
        <f>VLOOKUP(B3337,'B. Store opening dates'!$A$6:$C$2448,2,FALSE)</f>
        <v>2003</v>
      </c>
    </row>
    <row r="3338" spans="1:5" ht="18.75" x14ac:dyDescent="0.3">
      <c r="A3338" s="7">
        <v>2014</v>
      </c>
      <c r="B3338" s="7" t="s">
        <v>424</v>
      </c>
      <c r="C3338" s="7" t="s">
        <v>7</v>
      </c>
      <c r="D3338" s="8">
        <v>51787.17</v>
      </c>
      <c r="E3338">
        <f>VLOOKUP(B3338,'B. Store opening dates'!$A$6:$C$2448,2,FALSE)</f>
        <v>2003</v>
      </c>
    </row>
    <row r="3339" spans="1:5" ht="18.75" x14ac:dyDescent="0.3">
      <c r="A3339" s="7">
        <v>2015</v>
      </c>
      <c r="B3339" s="7" t="s">
        <v>424</v>
      </c>
      <c r="C3339" s="7" t="s">
        <v>8</v>
      </c>
      <c r="D3339" s="8">
        <v>451744.65</v>
      </c>
      <c r="E3339">
        <f>VLOOKUP(B3339,'B. Store opening dates'!$A$6:$C$2448,2,FALSE)</f>
        <v>2003</v>
      </c>
    </row>
    <row r="3340" spans="1:5" ht="18.75" x14ac:dyDescent="0.3">
      <c r="A3340" s="7">
        <v>2014</v>
      </c>
      <c r="B3340" s="7" t="s">
        <v>424</v>
      </c>
      <c r="C3340" s="7" t="s">
        <v>8</v>
      </c>
      <c r="D3340" s="8">
        <v>465173.31</v>
      </c>
      <c r="E3340">
        <f>VLOOKUP(B3340,'B. Store opening dates'!$A$6:$C$2448,2,FALSE)</f>
        <v>2003</v>
      </c>
    </row>
    <row r="3341" spans="1:5" ht="18.75" x14ac:dyDescent="0.3">
      <c r="A3341" s="7">
        <v>2015</v>
      </c>
      <c r="B3341" s="7" t="s">
        <v>425</v>
      </c>
      <c r="C3341" s="7" t="s">
        <v>5</v>
      </c>
      <c r="D3341" s="8">
        <v>886070.61</v>
      </c>
      <c r="E3341">
        <f>VLOOKUP(B3341,'B. Store opening dates'!$A$6:$C$2448,2,FALSE)</f>
        <v>2003</v>
      </c>
    </row>
    <row r="3342" spans="1:5" ht="18.75" x14ac:dyDescent="0.3">
      <c r="A3342" s="7">
        <v>2014</v>
      </c>
      <c r="B3342" s="7" t="s">
        <v>425</v>
      </c>
      <c r="C3342" s="7" t="s">
        <v>5</v>
      </c>
      <c r="D3342" s="8">
        <v>974145.2</v>
      </c>
      <c r="E3342">
        <f>VLOOKUP(B3342,'B. Store opening dates'!$A$6:$C$2448,2,FALSE)</f>
        <v>2003</v>
      </c>
    </row>
    <row r="3343" spans="1:5" ht="18.75" x14ac:dyDescent="0.3">
      <c r="A3343" s="7">
        <v>2015</v>
      </c>
      <c r="B3343" s="7" t="s">
        <v>425</v>
      </c>
      <c r="C3343" s="7" t="s">
        <v>6</v>
      </c>
      <c r="D3343" s="8">
        <v>505595.93</v>
      </c>
      <c r="E3343">
        <f>VLOOKUP(B3343,'B. Store opening dates'!$A$6:$C$2448,2,FALSE)</f>
        <v>2003</v>
      </c>
    </row>
    <row r="3344" spans="1:5" ht="18.75" x14ac:dyDescent="0.3">
      <c r="A3344" s="7">
        <v>2014</v>
      </c>
      <c r="B3344" s="7" t="s">
        <v>425</v>
      </c>
      <c r="C3344" s="7" t="s">
        <v>6</v>
      </c>
      <c r="D3344" s="8">
        <v>362382.57</v>
      </c>
      <c r="E3344">
        <f>VLOOKUP(B3344,'B. Store opening dates'!$A$6:$C$2448,2,FALSE)</f>
        <v>2003</v>
      </c>
    </row>
    <row r="3345" spans="1:5" ht="18.75" x14ac:dyDescent="0.3">
      <c r="A3345" s="7">
        <v>2015</v>
      </c>
      <c r="B3345" s="7" t="s">
        <v>425</v>
      </c>
      <c r="C3345" s="7" t="s">
        <v>7</v>
      </c>
      <c r="D3345" s="8">
        <v>139194.12</v>
      </c>
      <c r="E3345">
        <f>VLOOKUP(B3345,'B. Store opening dates'!$A$6:$C$2448,2,FALSE)</f>
        <v>2003</v>
      </c>
    </row>
    <row r="3346" spans="1:5" ht="18.75" x14ac:dyDescent="0.3">
      <c r="A3346" s="7">
        <v>2014</v>
      </c>
      <c r="B3346" s="7" t="s">
        <v>425</v>
      </c>
      <c r="C3346" s="7" t="s">
        <v>7</v>
      </c>
      <c r="D3346" s="8">
        <v>147139.81</v>
      </c>
      <c r="E3346">
        <f>VLOOKUP(B3346,'B. Store opening dates'!$A$6:$C$2448,2,FALSE)</f>
        <v>2003</v>
      </c>
    </row>
    <row r="3347" spans="1:5" ht="18.75" x14ac:dyDescent="0.3">
      <c r="A3347" s="7">
        <v>2015</v>
      </c>
      <c r="B3347" s="7" t="s">
        <v>425</v>
      </c>
      <c r="C3347" s="7" t="s">
        <v>8</v>
      </c>
      <c r="D3347" s="8">
        <v>769485.92</v>
      </c>
      <c r="E3347">
        <f>VLOOKUP(B3347,'B. Store opening dates'!$A$6:$C$2448,2,FALSE)</f>
        <v>2003</v>
      </c>
    </row>
    <row r="3348" spans="1:5" ht="18.75" x14ac:dyDescent="0.3">
      <c r="A3348" s="7">
        <v>2014</v>
      </c>
      <c r="B3348" s="7" t="s">
        <v>425</v>
      </c>
      <c r="C3348" s="7" t="s">
        <v>8</v>
      </c>
      <c r="D3348" s="8">
        <v>792076.82</v>
      </c>
      <c r="E3348">
        <f>VLOOKUP(B3348,'B. Store opening dates'!$A$6:$C$2448,2,FALSE)</f>
        <v>2003</v>
      </c>
    </row>
    <row r="3349" spans="1:5" ht="18.75" x14ac:dyDescent="0.3">
      <c r="A3349" s="7">
        <v>2015</v>
      </c>
      <c r="B3349" s="7" t="s">
        <v>426</v>
      </c>
      <c r="C3349" s="7" t="s">
        <v>5</v>
      </c>
      <c r="D3349" s="8">
        <v>588923.18000000005</v>
      </c>
      <c r="E3349">
        <f>VLOOKUP(B3349,'B. Store opening dates'!$A$6:$C$2448,2,FALSE)</f>
        <v>2003</v>
      </c>
    </row>
    <row r="3350" spans="1:5" ht="18.75" x14ac:dyDescent="0.3">
      <c r="A3350" s="7">
        <v>2014</v>
      </c>
      <c r="B3350" s="7" t="s">
        <v>426</v>
      </c>
      <c r="C3350" s="7" t="s">
        <v>5</v>
      </c>
      <c r="D3350" s="8">
        <v>643144.01</v>
      </c>
      <c r="E3350">
        <f>VLOOKUP(B3350,'B. Store opening dates'!$A$6:$C$2448,2,FALSE)</f>
        <v>2003</v>
      </c>
    </row>
    <row r="3351" spans="1:5" ht="18.75" x14ac:dyDescent="0.3">
      <c r="A3351" s="7">
        <v>2015</v>
      </c>
      <c r="B3351" s="7" t="s">
        <v>426</v>
      </c>
      <c r="C3351" s="7" t="s">
        <v>6</v>
      </c>
      <c r="D3351" s="8">
        <v>498584.95</v>
      </c>
      <c r="E3351">
        <f>VLOOKUP(B3351,'B. Store opening dates'!$A$6:$C$2448,2,FALSE)</f>
        <v>2003</v>
      </c>
    </row>
    <row r="3352" spans="1:5" ht="18.75" x14ac:dyDescent="0.3">
      <c r="A3352" s="7">
        <v>2014</v>
      </c>
      <c r="B3352" s="7" t="s">
        <v>426</v>
      </c>
      <c r="C3352" s="7" t="s">
        <v>6</v>
      </c>
      <c r="D3352" s="8">
        <v>369367.27</v>
      </c>
      <c r="E3352">
        <f>VLOOKUP(B3352,'B. Store opening dates'!$A$6:$C$2448,2,FALSE)</f>
        <v>2003</v>
      </c>
    </row>
    <row r="3353" spans="1:5" ht="18.75" x14ac:dyDescent="0.3">
      <c r="A3353" s="7">
        <v>2015</v>
      </c>
      <c r="B3353" s="7" t="s">
        <v>426</v>
      </c>
      <c r="C3353" s="7" t="s">
        <v>7</v>
      </c>
      <c r="D3353" s="8">
        <v>189836.79999999999</v>
      </c>
      <c r="E3353">
        <f>VLOOKUP(B3353,'B. Store opening dates'!$A$6:$C$2448,2,FALSE)</f>
        <v>2003</v>
      </c>
    </row>
    <row r="3354" spans="1:5" ht="18.75" x14ac:dyDescent="0.3">
      <c r="A3354" s="7">
        <v>2014</v>
      </c>
      <c r="B3354" s="7" t="s">
        <v>426</v>
      </c>
      <c r="C3354" s="7" t="s">
        <v>7</v>
      </c>
      <c r="D3354" s="8">
        <v>202175.39</v>
      </c>
      <c r="E3354">
        <f>VLOOKUP(B3354,'B. Store opening dates'!$A$6:$C$2448,2,FALSE)</f>
        <v>2003</v>
      </c>
    </row>
    <row r="3355" spans="1:5" ht="18.75" x14ac:dyDescent="0.3">
      <c r="A3355" s="7">
        <v>2015</v>
      </c>
      <c r="B3355" s="7" t="s">
        <v>426</v>
      </c>
      <c r="C3355" s="7" t="s">
        <v>8</v>
      </c>
      <c r="D3355" s="8">
        <v>470242.2</v>
      </c>
      <c r="E3355">
        <f>VLOOKUP(B3355,'B. Store opening dates'!$A$6:$C$2448,2,FALSE)</f>
        <v>2003</v>
      </c>
    </row>
    <row r="3356" spans="1:5" ht="18.75" x14ac:dyDescent="0.3">
      <c r="A3356" s="7">
        <v>2014</v>
      </c>
      <c r="B3356" s="7" t="s">
        <v>426</v>
      </c>
      <c r="C3356" s="7" t="s">
        <v>8</v>
      </c>
      <c r="D3356" s="8">
        <v>487328.11</v>
      </c>
      <c r="E3356">
        <f>VLOOKUP(B3356,'B. Store opening dates'!$A$6:$C$2448,2,FALSE)</f>
        <v>2003</v>
      </c>
    </row>
    <row r="3357" spans="1:5" ht="18.75" x14ac:dyDescent="0.3">
      <c r="A3357" s="7">
        <v>2015</v>
      </c>
      <c r="B3357" s="7" t="s">
        <v>427</v>
      </c>
      <c r="C3357" s="7" t="s">
        <v>5</v>
      </c>
      <c r="D3357" s="8">
        <v>675157.27</v>
      </c>
      <c r="E3357">
        <f>VLOOKUP(B3357,'B. Store opening dates'!$A$6:$C$2448,2,FALSE)</f>
        <v>2003</v>
      </c>
    </row>
    <row r="3358" spans="1:5" ht="18.75" x14ac:dyDescent="0.3">
      <c r="A3358" s="7">
        <v>2014</v>
      </c>
      <c r="B3358" s="7" t="s">
        <v>427</v>
      </c>
      <c r="C3358" s="7" t="s">
        <v>5</v>
      </c>
      <c r="D3358" s="8">
        <v>745281.77</v>
      </c>
      <c r="E3358">
        <f>VLOOKUP(B3358,'B. Store opening dates'!$A$6:$C$2448,2,FALSE)</f>
        <v>2003</v>
      </c>
    </row>
    <row r="3359" spans="1:5" ht="18.75" x14ac:dyDescent="0.3">
      <c r="A3359" s="7">
        <v>2015</v>
      </c>
      <c r="B3359" s="7" t="s">
        <v>427</v>
      </c>
      <c r="C3359" s="7" t="s">
        <v>6</v>
      </c>
      <c r="D3359" s="8">
        <v>335494.07</v>
      </c>
      <c r="E3359">
        <f>VLOOKUP(B3359,'B. Store opening dates'!$A$6:$C$2448,2,FALSE)</f>
        <v>2003</v>
      </c>
    </row>
    <row r="3360" spans="1:5" ht="18.75" x14ac:dyDescent="0.3">
      <c r="A3360" s="7">
        <v>2014</v>
      </c>
      <c r="B3360" s="7" t="s">
        <v>427</v>
      </c>
      <c r="C3360" s="7" t="s">
        <v>6</v>
      </c>
      <c r="D3360" s="8">
        <v>236361.2</v>
      </c>
      <c r="E3360">
        <f>VLOOKUP(B3360,'B. Store opening dates'!$A$6:$C$2448,2,FALSE)</f>
        <v>2003</v>
      </c>
    </row>
    <row r="3361" spans="1:5" ht="18.75" x14ac:dyDescent="0.3">
      <c r="A3361" s="7">
        <v>2015</v>
      </c>
      <c r="B3361" s="7" t="s">
        <v>427</v>
      </c>
      <c r="C3361" s="7" t="s">
        <v>7</v>
      </c>
      <c r="D3361" s="8">
        <v>110915.26</v>
      </c>
      <c r="E3361">
        <f>VLOOKUP(B3361,'B. Store opening dates'!$A$6:$C$2448,2,FALSE)</f>
        <v>2003</v>
      </c>
    </row>
    <row r="3362" spans="1:5" ht="18.75" x14ac:dyDescent="0.3">
      <c r="A3362" s="7">
        <v>2014</v>
      </c>
      <c r="B3362" s="7" t="s">
        <v>427</v>
      </c>
      <c r="C3362" s="7" t="s">
        <v>7</v>
      </c>
      <c r="D3362" s="8">
        <v>117678.21</v>
      </c>
      <c r="E3362">
        <f>VLOOKUP(B3362,'B. Store opening dates'!$A$6:$C$2448,2,FALSE)</f>
        <v>2003</v>
      </c>
    </row>
    <row r="3363" spans="1:5" ht="18.75" x14ac:dyDescent="0.3">
      <c r="A3363" s="7">
        <v>2015</v>
      </c>
      <c r="B3363" s="7" t="s">
        <v>427</v>
      </c>
      <c r="C3363" s="7" t="s">
        <v>8</v>
      </c>
      <c r="D3363" s="8">
        <v>461711.52</v>
      </c>
      <c r="E3363">
        <f>VLOOKUP(B3363,'B. Store opening dates'!$A$6:$C$2448,2,FALSE)</f>
        <v>2003</v>
      </c>
    </row>
    <row r="3364" spans="1:5" ht="18.75" x14ac:dyDescent="0.3">
      <c r="A3364" s="7">
        <v>2014</v>
      </c>
      <c r="B3364" s="7" t="s">
        <v>427</v>
      </c>
      <c r="C3364" s="7" t="s">
        <v>8</v>
      </c>
      <c r="D3364" s="8">
        <v>484054.49</v>
      </c>
      <c r="E3364">
        <f>VLOOKUP(B3364,'B. Store opening dates'!$A$6:$C$2448,2,FALSE)</f>
        <v>2003</v>
      </c>
    </row>
    <row r="3365" spans="1:5" ht="18.75" x14ac:dyDescent="0.3">
      <c r="A3365" s="7">
        <v>2015</v>
      </c>
      <c r="B3365" s="7" t="s">
        <v>428</v>
      </c>
      <c r="C3365" s="7" t="s">
        <v>5</v>
      </c>
      <c r="D3365" s="8">
        <v>880643.06</v>
      </c>
      <c r="E3365">
        <f>VLOOKUP(B3365,'B. Store opening dates'!$A$6:$C$2448,2,FALSE)</f>
        <v>2003</v>
      </c>
    </row>
    <row r="3366" spans="1:5" ht="18.75" x14ac:dyDescent="0.3">
      <c r="A3366" s="7">
        <v>2014</v>
      </c>
      <c r="B3366" s="7" t="s">
        <v>428</v>
      </c>
      <c r="C3366" s="7" t="s">
        <v>5</v>
      </c>
      <c r="D3366" s="8">
        <v>971864.67</v>
      </c>
      <c r="E3366">
        <f>VLOOKUP(B3366,'B. Store opening dates'!$A$6:$C$2448,2,FALSE)</f>
        <v>2003</v>
      </c>
    </row>
    <row r="3367" spans="1:5" ht="18.75" x14ac:dyDescent="0.3">
      <c r="A3367" s="7">
        <v>2015</v>
      </c>
      <c r="B3367" s="7" t="s">
        <v>428</v>
      </c>
      <c r="C3367" s="7" t="s">
        <v>6</v>
      </c>
      <c r="D3367" s="8">
        <v>551256.06000000006</v>
      </c>
      <c r="E3367">
        <f>VLOOKUP(B3367,'B. Store opening dates'!$A$6:$C$2448,2,FALSE)</f>
        <v>2003</v>
      </c>
    </row>
    <row r="3368" spans="1:5" ht="18.75" x14ac:dyDescent="0.3">
      <c r="A3368" s="7">
        <v>2014</v>
      </c>
      <c r="B3368" s="7" t="s">
        <v>428</v>
      </c>
      <c r="C3368" s="7" t="s">
        <v>6</v>
      </c>
      <c r="D3368" s="8">
        <v>381070.07</v>
      </c>
      <c r="E3368">
        <f>VLOOKUP(B3368,'B. Store opening dates'!$A$6:$C$2448,2,FALSE)</f>
        <v>2003</v>
      </c>
    </row>
    <row r="3369" spans="1:5" ht="18.75" x14ac:dyDescent="0.3">
      <c r="A3369" s="7">
        <v>2015</v>
      </c>
      <c r="B3369" s="7" t="s">
        <v>428</v>
      </c>
      <c r="C3369" s="7" t="s">
        <v>7</v>
      </c>
      <c r="D3369" s="8">
        <v>231175.12</v>
      </c>
      <c r="E3369">
        <f>VLOOKUP(B3369,'B. Store opening dates'!$A$6:$C$2448,2,FALSE)</f>
        <v>2003</v>
      </c>
    </row>
    <row r="3370" spans="1:5" ht="18.75" x14ac:dyDescent="0.3">
      <c r="A3370" s="7">
        <v>2014</v>
      </c>
      <c r="B3370" s="7" t="s">
        <v>428</v>
      </c>
      <c r="C3370" s="7" t="s">
        <v>7</v>
      </c>
      <c r="D3370" s="8">
        <v>243866.2</v>
      </c>
      <c r="E3370">
        <f>VLOOKUP(B3370,'B. Store opening dates'!$A$6:$C$2448,2,FALSE)</f>
        <v>2003</v>
      </c>
    </row>
    <row r="3371" spans="1:5" ht="18.75" x14ac:dyDescent="0.3">
      <c r="A3371" s="7">
        <v>2015</v>
      </c>
      <c r="B3371" s="7" t="s">
        <v>428</v>
      </c>
      <c r="C3371" s="7" t="s">
        <v>8</v>
      </c>
      <c r="D3371" s="8">
        <v>603475.68999999994</v>
      </c>
      <c r="E3371">
        <f>VLOOKUP(B3371,'B. Store opening dates'!$A$6:$C$2448,2,FALSE)</f>
        <v>2003</v>
      </c>
    </row>
    <row r="3372" spans="1:5" ht="18.75" x14ac:dyDescent="0.3">
      <c r="A3372" s="7">
        <v>2014</v>
      </c>
      <c r="B3372" s="7" t="s">
        <v>428</v>
      </c>
      <c r="C3372" s="7" t="s">
        <v>8</v>
      </c>
      <c r="D3372" s="8">
        <v>631545.19999999995</v>
      </c>
      <c r="E3372">
        <f>VLOOKUP(B3372,'B. Store opening dates'!$A$6:$C$2448,2,FALSE)</f>
        <v>2003</v>
      </c>
    </row>
    <row r="3373" spans="1:5" ht="18.75" x14ac:dyDescent="0.3">
      <c r="A3373" s="7">
        <v>2015</v>
      </c>
      <c r="B3373" s="7" t="s">
        <v>429</v>
      </c>
      <c r="C3373" s="7" t="s">
        <v>5</v>
      </c>
      <c r="D3373" s="8">
        <v>791915.48</v>
      </c>
      <c r="E3373">
        <f>VLOOKUP(B3373,'B. Store opening dates'!$A$6:$C$2448,2,FALSE)</f>
        <v>2003</v>
      </c>
    </row>
    <row r="3374" spans="1:5" ht="18.75" x14ac:dyDescent="0.3">
      <c r="A3374" s="7">
        <v>2014</v>
      </c>
      <c r="B3374" s="7" t="s">
        <v>429</v>
      </c>
      <c r="C3374" s="7" t="s">
        <v>5</v>
      </c>
      <c r="D3374" s="8">
        <v>873889.56</v>
      </c>
      <c r="E3374">
        <f>VLOOKUP(B3374,'B. Store opening dates'!$A$6:$C$2448,2,FALSE)</f>
        <v>2003</v>
      </c>
    </row>
    <row r="3375" spans="1:5" ht="18.75" x14ac:dyDescent="0.3">
      <c r="A3375" s="7">
        <v>2015</v>
      </c>
      <c r="B3375" s="7" t="s">
        <v>429</v>
      </c>
      <c r="C3375" s="7" t="s">
        <v>6</v>
      </c>
      <c r="D3375" s="8">
        <v>475469.14</v>
      </c>
      <c r="E3375">
        <f>VLOOKUP(B3375,'B. Store opening dates'!$A$6:$C$2448,2,FALSE)</f>
        <v>2003</v>
      </c>
    </row>
    <row r="3376" spans="1:5" ht="18.75" x14ac:dyDescent="0.3">
      <c r="A3376" s="7">
        <v>2014</v>
      </c>
      <c r="B3376" s="7" t="s">
        <v>429</v>
      </c>
      <c r="C3376" s="7" t="s">
        <v>6</v>
      </c>
      <c r="D3376" s="8">
        <v>336917.98</v>
      </c>
      <c r="E3376">
        <f>VLOOKUP(B3376,'B. Store opening dates'!$A$6:$C$2448,2,FALSE)</f>
        <v>2003</v>
      </c>
    </row>
    <row r="3377" spans="1:5" ht="18.75" x14ac:dyDescent="0.3">
      <c r="A3377" s="7">
        <v>2015</v>
      </c>
      <c r="B3377" s="7" t="s">
        <v>429</v>
      </c>
      <c r="C3377" s="7" t="s">
        <v>7</v>
      </c>
      <c r="D3377" s="8">
        <v>142763.22</v>
      </c>
      <c r="E3377">
        <f>VLOOKUP(B3377,'B. Store opening dates'!$A$6:$C$2448,2,FALSE)</f>
        <v>2003</v>
      </c>
    </row>
    <row r="3378" spans="1:5" ht="18.75" x14ac:dyDescent="0.3">
      <c r="A3378" s="7">
        <v>2014</v>
      </c>
      <c r="B3378" s="7" t="s">
        <v>429</v>
      </c>
      <c r="C3378" s="7" t="s">
        <v>7</v>
      </c>
      <c r="D3378" s="8">
        <v>149261.17000000001</v>
      </c>
      <c r="E3378">
        <f>VLOOKUP(B3378,'B. Store opening dates'!$A$6:$C$2448,2,FALSE)</f>
        <v>2003</v>
      </c>
    </row>
    <row r="3379" spans="1:5" ht="18.75" x14ac:dyDescent="0.3">
      <c r="A3379" s="7">
        <v>2015</v>
      </c>
      <c r="B3379" s="7" t="s">
        <v>429</v>
      </c>
      <c r="C3379" s="7" t="s">
        <v>8</v>
      </c>
      <c r="D3379" s="8">
        <v>739144.91</v>
      </c>
      <c r="E3379">
        <f>VLOOKUP(B3379,'B. Store opening dates'!$A$6:$C$2448,2,FALSE)</f>
        <v>2003</v>
      </c>
    </row>
    <row r="3380" spans="1:5" ht="18.75" x14ac:dyDescent="0.3">
      <c r="A3380" s="7">
        <v>2014</v>
      </c>
      <c r="B3380" s="7" t="s">
        <v>429</v>
      </c>
      <c r="C3380" s="7" t="s">
        <v>8</v>
      </c>
      <c r="D3380" s="8">
        <v>763024.58</v>
      </c>
      <c r="E3380">
        <f>VLOOKUP(B3380,'B. Store opening dates'!$A$6:$C$2448,2,FALSE)</f>
        <v>2003</v>
      </c>
    </row>
    <row r="3381" spans="1:5" ht="18.75" x14ac:dyDescent="0.3">
      <c r="A3381" s="7">
        <v>2015</v>
      </c>
      <c r="B3381" s="7" t="s">
        <v>430</v>
      </c>
      <c r="C3381" s="7" t="s">
        <v>5</v>
      </c>
      <c r="D3381" s="8">
        <v>750934.25</v>
      </c>
      <c r="E3381">
        <f>VLOOKUP(B3381,'B. Store opening dates'!$A$6:$C$2448,2,FALSE)</f>
        <v>2003</v>
      </c>
    </row>
    <row r="3382" spans="1:5" ht="18.75" x14ac:dyDescent="0.3">
      <c r="A3382" s="7">
        <v>2014</v>
      </c>
      <c r="B3382" s="7" t="s">
        <v>430</v>
      </c>
      <c r="C3382" s="7" t="s">
        <v>5</v>
      </c>
      <c r="D3382" s="8">
        <v>820641.15</v>
      </c>
      <c r="E3382">
        <f>VLOOKUP(B3382,'B. Store opening dates'!$A$6:$C$2448,2,FALSE)</f>
        <v>2003</v>
      </c>
    </row>
    <row r="3383" spans="1:5" ht="18.75" x14ac:dyDescent="0.3">
      <c r="A3383" s="7">
        <v>2015</v>
      </c>
      <c r="B3383" s="7" t="s">
        <v>430</v>
      </c>
      <c r="C3383" s="7" t="s">
        <v>6</v>
      </c>
      <c r="D3383" s="8">
        <v>336749.62</v>
      </c>
      <c r="E3383">
        <f>VLOOKUP(B3383,'B. Store opening dates'!$A$6:$C$2448,2,FALSE)</f>
        <v>2003</v>
      </c>
    </row>
    <row r="3384" spans="1:5" ht="18.75" x14ac:dyDescent="0.3">
      <c r="A3384" s="7">
        <v>2014</v>
      </c>
      <c r="B3384" s="7" t="s">
        <v>430</v>
      </c>
      <c r="C3384" s="7" t="s">
        <v>6</v>
      </c>
      <c r="D3384" s="8">
        <v>235020.11</v>
      </c>
      <c r="E3384">
        <f>VLOOKUP(B3384,'B. Store opening dates'!$A$6:$C$2448,2,FALSE)</f>
        <v>2003</v>
      </c>
    </row>
    <row r="3385" spans="1:5" ht="18.75" x14ac:dyDescent="0.3">
      <c r="A3385" s="7">
        <v>2015</v>
      </c>
      <c r="B3385" s="7" t="s">
        <v>430</v>
      </c>
      <c r="C3385" s="7" t="s">
        <v>7</v>
      </c>
      <c r="D3385" s="8">
        <v>112889.05</v>
      </c>
      <c r="E3385">
        <f>VLOOKUP(B3385,'B. Store opening dates'!$A$6:$C$2448,2,FALSE)</f>
        <v>2003</v>
      </c>
    </row>
    <row r="3386" spans="1:5" ht="18.75" x14ac:dyDescent="0.3">
      <c r="A3386" s="7">
        <v>2014</v>
      </c>
      <c r="B3386" s="7" t="s">
        <v>430</v>
      </c>
      <c r="C3386" s="7" t="s">
        <v>7</v>
      </c>
      <c r="D3386" s="8">
        <v>118104.04</v>
      </c>
      <c r="E3386">
        <f>VLOOKUP(B3386,'B. Store opening dates'!$A$6:$C$2448,2,FALSE)</f>
        <v>2003</v>
      </c>
    </row>
    <row r="3387" spans="1:5" ht="18.75" x14ac:dyDescent="0.3">
      <c r="A3387" s="7">
        <v>2015</v>
      </c>
      <c r="B3387" s="7" t="s">
        <v>430</v>
      </c>
      <c r="C3387" s="7" t="s">
        <v>8</v>
      </c>
      <c r="D3387" s="8">
        <v>547196.98</v>
      </c>
      <c r="E3387">
        <f>VLOOKUP(B3387,'B. Store opening dates'!$A$6:$C$2448,2,FALSE)</f>
        <v>2003</v>
      </c>
    </row>
    <row r="3388" spans="1:5" ht="18.75" x14ac:dyDescent="0.3">
      <c r="A3388" s="7">
        <v>2014</v>
      </c>
      <c r="B3388" s="7" t="s">
        <v>430</v>
      </c>
      <c r="C3388" s="7" t="s">
        <v>8</v>
      </c>
      <c r="D3388" s="8">
        <v>563482.53</v>
      </c>
      <c r="E3388">
        <f>VLOOKUP(B3388,'B. Store opening dates'!$A$6:$C$2448,2,FALSE)</f>
        <v>2003</v>
      </c>
    </row>
    <row r="3389" spans="1:5" ht="18.75" x14ac:dyDescent="0.3">
      <c r="A3389" s="7">
        <v>2015</v>
      </c>
      <c r="B3389" s="7" t="s">
        <v>431</v>
      </c>
      <c r="C3389" s="7" t="s">
        <v>5</v>
      </c>
      <c r="D3389" s="8">
        <v>911645.25</v>
      </c>
      <c r="E3389">
        <f>VLOOKUP(B3389,'B. Store opening dates'!$A$6:$C$2448,2,FALSE)</f>
        <v>2003</v>
      </c>
    </row>
    <row r="3390" spans="1:5" ht="18.75" x14ac:dyDescent="0.3">
      <c r="A3390" s="7">
        <v>2014</v>
      </c>
      <c r="B3390" s="7" t="s">
        <v>431</v>
      </c>
      <c r="C3390" s="7" t="s">
        <v>5</v>
      </c>
      <c r="D3390" s="8">
        <v>1006089.84</v>
      </c>
      <c r="E3390">
        <f>VLOOKUP(B3390,'B. Store opening dates'!$A$6:$C$2448,2,FALSE)</f>
        <v>2003</v>
      </c>
    </row>
    <row r="3391" spans="1:5" ht="18.75" x14ac:dyDescent="0.3">
      <c r="A3391" s="7">
        <v>2015</v>
      </c>
      <c r="B3391" s="7" t="s">
        <v>431</v>
      </c>
      <c r="C3391" s="7" t="s">
        <v>6</v>
      </c>
      <c r="D3391" s="8">
        <v>580833.62</v>
      </c>
      <c r="E3391">
        <f>VLOOKUP(B3391,'B. Store opening dates'!$A$6:$C$2448,2,FALSE)</f>
        <v>2003</v>
      </c>
    </row>
    <row r="3392" spans="1:5" ht="18.75" x14ac:dyDescent="0.3">
      <c r="A3392" s="7">
        <v>2014</v>
      </c>
      <c r="B3392" s="7" t="s">
        <v>431</v>
      </c>
      <c r="C3392" s="7" t="s">
        <v>6</v>
      </c>
      <c r="D3392" s="8">
        <v>416790.68</v>
      </c>
      <c r="E3392">
        <f>VLOOKUP(B3392,'B. Store opening dates'!$A$6:$C$2448,2,FALSE)</f>
        <v>2003</v>
      </c>
    </row>
    <row r="3393" spans="1:5" ht="18.75" x14ac:dyDescent="0.3">
      <c r="A3393" s="7">
        <v>2015</v>
      </c>
      <c r="B3393" s="7" t="s">
        <v>431</v>
      </c>
      <c r="C3393" s="7" t="s">
        <v>7</v>
      </c>
      <c r="D3393" s="8">
        <v>243025.06</v>
      </c>
      <c r="E3393">
        <f>VLOOKUP(B3393,'B. Store opening dates'!$A$6:$C$2448,2,FALSE)</f>
        <v>2003</v>
      </c>
    </row>
    <row r="3394" spans="1:5" ht="18.75" x14ac:dyDescent="0.3">
      <c r="A3394" s="7">
        <v>2014</v>
      </c>
      <c r="B3394" s="7" t="s">
        <v>431</v>
      </c>
      <c r="C3394" s="7" t="s">
        <v>7</v>
      </c>
      <c r="D3394" s="8">
        <v>258497.8</v>
      </c>
      <c r="E3394">
        <f>VLOOKUP(B3394,'B. Store opening dates'!$A$6:$C$2448,2,FALSE)</f>
        <v>2003</v>
      </c>
    </row>
    <row r="3395" spans="1:5" ht="18.75" x14ac:dyDescent="0.3">
      <c r="A3395" s="7">
        <v>2015</v>
      </c>
      <c r="B3395" s="7" t="s">
        <v>431</v>
      </c>
      <c r="C3395" s="7" t="s">
        <v>8</v>
      </c>
      <c r="D3395" s="8">
        <v>603329.86</v>
      </c>
      <c r="E3395">
        <f>VLOOKUP(B3395,'B. Store opening dates'!$A$6:$C$2448,2,FALSE)</f>
        <v>2003</v>
      </c>
    </row>
    <row r="3396" spans="1:5" ht="18.75" x14ac:dyDescent="0.3">
      <c r="A3396" s="7">
        <v>2014</v>
      </c>
      <c r="B3396" s="7" t="s">
        <v>431</v>
      </c>
      <c r="C3396" s="7" t="s">
        <v>8</v>
      </c>
      <c r="D3396" s="8">
        <v>625952.29</v>
      </c>
      <c r="E3396">
        <f>VLOOKUP(B3396,'B. Store opening dates'!$A$6:$C$2448,2,FALSE)</f>
        <v>2003</v>
      </c>
    </row>
    <row r="3397" spans="1:5" ht="18.75" x14ac:dyDescent="0.3">
      <c r="A3397" s="7">
        <v>2015</v>
      </c>
      <c r="B3397" s="7" t="s">
        <v>432</v>
      </c>
      <c r="C3397" s="7" t="s">
        <v>5</v>
      </c>
      <c r="D3397" s="8">
        <v>815199.61</v>
      </c>
      <c r="E3397">
        <f>VLOOKUP(B3397,'B. Store opening dates'!$A$6:$C$2448,2,FALSE)</f>
        <v>2003</v>
      </c>
    </row>
    <row r="3398" spans="1:5" ht="18.75" x14ac:dyDescent="0.3">
      <c r="A3398" s="7">
        <v>2014</v>
      </c>
      <c r="B3398" s="7" t="s">
        <v>432</v>
      </c>
      <c r="C3398" s="7" t="s">
        <v>5</v>
      </c>
      <c r="D3398" s="8">
        <v>890946.43</v>
      </c>
      <c r="E3398">
        <f>VLOOKUP(B3398,'B. Store opening dates'!$A$6:$C$2448,2,FALSE)</f>
        <v>2003</v>
      </c>
    </row>
    <row r="3399" spans="1:5" ht="18.75" x14ac:dyDescent="0.3">
      <c r="A3399" s="7">
        <v>2015</v>
      </c>
      <c r="B3399" s="7" t="s">
        <v>432</v>
      </c>
      <c r="C3399" s="7" t="s">
        <v>6</v>
      </c>
      <c r="D3399" s="8">
        <v>584937.91</v>
      </c>
      <c r="E3399">
        <f>VLOOKUP(B3399,'B. Store opening dates'!$A$6:$C$2448,2,FALSE)</f>
        <v>2003</v>
      </c>
    </row>
    <row r="3400" spans="1:5" ht="18.75" x14ac:dyDescent="0.3">
      <c r="A3400" s="7">
        <v>2014</v>
      </c>
      <c r="B3400" s="7" t="s">
        <v>432</v>
      </c>
      <c r="C3400" s="7" t="s">
        <v>6</v>
      </c>
      <c r="D3400" s="8">
        <v>416001</v>
      </c>
      <c r="E3400">
        <f>VLOOKUP(B3400,'B. Store opening dates'!$A$6:$C$2448,2,FALSE)</f>
        <v>2003</v>
      </c>
    </row>
    <row r="3401" spans="1:5" ht="18.75" x14ac:dyDescent="0.3">
      <c r="A3401" s="7">
        <v>2015</v>
      </c>
      <c r="B3401" s="7" t="s">
        <v>432</v>
      </c>
      <c r="C3401" s="7" t="s">
        <v>7</v>
      </c>
      <c r="D3401" s="8">
        <v>77234.149999999994</v>
      </c>
      <c r="E3401">
        <f>VLOOKUP(B3401,'B. Store opening dates'!$A$6:$C$2448,2,FALSE)</f>
        <v>2003</v>
      </c>
    </row>
    <row r="3402" spans="1:5" ht="18.75" x14ac:dyDescent="0.3">
      <c r="A3402" s="7">
        <v>2014</v>
      </c>
      <c r="B3402" s="7" t="s">
        <v>432</v>
      </c>
      <c r="C3402" s="7" t="s">
        <v>7</v>
      </c>
      <c r="D3402" s="8">
        <v>81501.33</v>
      </c>
      <c r="E3402">
        <f>VLOOKUP(B3402,'B. Store opening dates'!$A$6:$C$2448,2,FALSE)</f>
        <v>2003</v>
      </c>
    </row>
    <row r="3403" spans="1:5" ht="18.75" x14ac:dyDescent="0.3">
      <c r="A3403" s="7">
        <v>2015</v>
      </c>
      <c r="B3403" s="7" t="s">
        <v>432</v>
      </c>
      <c r="C3403" s="7" t="s">
        <v>8</v>
      </c>
      <c r="D3403" s="8">
        <v>737860.35</v>
      </c>
      <c r="E3403">
        <f>VLOOKUP(B3403,'B. Store opening dates'!$A$6:$C$2448,2,FALSE)</f>
        <v>2003</v>
      </c>
    </row>
    <row r="3404" spans="1:5" ht="18.75" x14ac:dyDescent="0.3">
      <c r="A3404" s="7">
        <v>2014</v>
      </c>
      <c r="B3404" s="7" t="s">
        <v>432</v>
      </c>
      <c r="C3404" s="7" t="s">
        <v>8</v>
      </c>
      <c r="D3404" s="8">
        <v>761801.97</v>
      </c>
      <c r="E3404">
        <f>VLOOKUP(B3404,'B. Store opening dates'!$A$6:$C$2448,2,FALSE)</f>
        <v>2003</v>
      </c>
    </row>
    <row r="3405" spans="1:5" ht="18.75" x14ac:dyDescent="0.3">
      <c r="A3405" s="7">
        <v>2015</v>
      </c>
      <c r="B3405" s="7" t="s">
        <v>433</v>
      </c>
      <c r="C3405" s="7" t="s">
        <v>5</v>
      </c>
      <c r="D3405" s="8">
        <v>905358.22</v>
      </c>
      <c r="E3405">
        <f>VLOOKUP(B3405,'B. Store opening dates'!$A$6:$C$2448,2,FALSE)</f>
        <v>2003</v>
      </c>
    </row>
    <row r="3406" spans="1:5" ht="18.75" x14ac:dyDescent="0.3">
      <c r="A3406" s="7">
        <v>2014</v>
      </c>
      <c r="B3406" s="7" t="s">
        <v>433</v>
      </c>
      <c r="C3406" s="7" t="s">
        <v>5</v>
      </c>
      <c r="D3406" s="8">
        <v>987732.52</v>
      </c>
      <c r="E3406">
        <f>VLOOKUP(B3406,'B. Store opening dates'!$A$6:$C$2448,2,FALSE)</f>
        <v>2003</v>
      </c>
    </row>
    <row r="3407" spans="1:5" ht="18.75" x14ac:dyDescent="0.3">
      <c r="A3407" s="7">
        <v>2015</v>
      </c>
      <c r="B3407" s="7" t="s">
        <v>433</v>
      </c>
      <c r="C3407" s="7" t="s">
        <v>6</v>
      </c>
      <c r="D3407" s="8">
        <v>344398.37</v>
      </c>
      <c r="E3407">
        <f>VLOOKUP(B3407,'B. Store opening dates'!$A$6:$C$2448,2,FALSE)</f>
        <v>2003</v>
      </c>
    </row>
    <row r="3408" spans="1:5" ht="18.75" x14ac:dyDescent="0.3">
      <c r="A3408" s="7">
        <v>2014</v>
      </c>
      <c r="B3408" s="7" t="s">
        <v>433</v>
      </c>
      <c r="C3408" s="7" t="s">
        <v>6</v>
      </c>
      <c r="D3408" s="8">
        <v>255113.38</v>
      </c>
      <c r="E3408">
        <f>VLOOKUP(B3408,'B. Store opening dates'!$A$6:$C$2448,2,FALSE)</f>
        <v>2003</v>
      </c>
    </row>
    <row r="3409" spans="1:5" ht="18.75" x14ac:dyDescent="0.3">
      <c r="A3409" s="7">
        <v>2015</v>
      </c>
      <c r="B3409" s="7" t="s">
        <v>433</v>
      </c>
      <c r="C3409" s="7" t="s">
        <v>7</v>
      </c>
      <c r="D3409" s="8">
        <v>49331.32</v>
      </c>
      <c r="E3409">
        <f>VLOOKUP(B3409,'B. Store opening dates'!$A$6:$C$2448,2,FALSE)</f>
        <v>2003</v>
      </c>
    </row>
    <row r="3410" spans="1:5" ht="18.75" x14ac:dyDescent="0.3">
      <c r="A3410" s="7">
        <v>2014</v>
      </c>
      <c r="B3410" s="7" t="s">
        <v>433</v>
      </c>
      <c r="C3410" s="7" t="s">
        <v>7</v>
      </c>
      <c r="D3410" s="8">
        <v>52248.62</v>
      </c>
      <c r="E3410">
        <f>VLOOKUP(B3410,'B. Store opening dates'!$A$6:$C$2448,2,FALSE)</f>
        <v>2003</v>
      </c>
    </row>
    <row r="3411" spans="1:5" ht="18.75" x14ac:dyDescent="0.3">
      <c r="A3411" s="7">
        <v>2015</v>
      </c>
      <c r="B3411" s="7" t="s">
        <v>433</v>
      </c>
      <c r="C3411" s="7" t="s">
        <v>8</v>
      </c>
      <c r="D3411" s="8">
        <v>744769.31</v>
      </c>
      <c r="E3411">
        <f>VLOOKUP(B3411,'B. Store opening dates'!$A$6:$C$2448,2,FALSE)</f>
        <v>2003</v>
      </c>
    </row>
    <row r="3412" spans="1:5" ht="18.75" x14ac:dyDescent="0.3">
      <c r="A3412" s="7">
        <v>2014</v>
      </c>
      <c r="B3412" s="7" t="s">
        <v>433</v>
      </c>
      <c r="C3412" s="7" t="s">
        <v>8</v>
      </c>
      <c r="D3412" s="8">
        <v>766046.01</v>
      </c>
      <c r="E3412">
        <f>VLOOKUP(B3412,'B. Store opening dates'!$A$6:$C$2448,2,FALSE)</f>
        <v>2003</v>
      </c>
    </row>
    <row r="3413" spans="1:5" ht="18.75" x14ac:dyDescent="0.3">
      <c r="A3413" s="7">
        <v>2015</v>
      </c>
      <c r="B3413" s="7" t="s">
        <v>434</v>
      </c>
      <c r="C3413" s="7" t="s">
        <v>5</v>
      </c>
      <c r="D3413" s="8">
        <v>896956.17</v>
      </c>
      <c r="E3413">
        <f>VLOOKUP(B3413,'B. Store opening dates'!$A$6:$C$2448,2,FALSE)</f>
        <v>2003</v>
      </c>
    </row>
    <row r="3414" spans="1:5" ht="18.75" x14ac:dyDescent="0.3">
      <c r="A3414" s="7">
        <v>2014</v>
      </c>
      <c r="B3414" s="7" t="s">
        <v>434</v>
      </c>
      <c r="C3414" s="7" t="s">
        <v>5</v>
      </c>
      <c r="D3414" s="8">
        <v>982796.73</v>
      </c>
      <c r="E3414">
        <f>VLOOKUP(B3414,'B. Store opening dates'!$A$6:$C$2448,2,FALSE)</f>
        <v>2003</v>
      </c>
    </row>
    <row r="3415" spans="1:5" ht="18.75" x14ac:dyDescent="0.3">
      <c r="A3415" s="7">
        <v>2015</v>
      </c>
      <c r="B3415" s="7" t="s">
        <v>434</v>
      </c>
      <c r="C3415" s="7" t="s">
        <v>6</v>
      </c>
      <c r="D3415" s="8">
        <v>442884.57</v>
      </c>
      <c r="E3415">
        <f>VLOOKUP(B3415,'B. Store opening dates'!$A$6:$C$2448,2,FALSE)</f>
        <v>2003</v>
      </c>
    </row>
    <row r="3416" spans="1:5" ht="18.75" x14ac:dyDescent="0.3">
      <c r="A3416" s="7">
        <v>2014</v>
      </c>
      <c r="B3416" s="7" t="s">
        <v>434</v>
      </c>
      <c r="C3416" s="7" t="s">
        <v>6</v>
      </c>
      <c r="D3416" s="8">
        <v>323004.87</v>
      </c>
      <c r="E3416">
        <f>VLOOKUP(B3416,'B. Store opening dates'!$A$6:$C$2448,2,FALSE)</f>
        <v>2003</v>
      </c>
    </row>
    <row r="3417" spans="1:5" ht="18.75" x14ac:dyDescent="0.3">
      <c r="A3417" s="7">
        <v>2015</v>
      </c>
      <c r="B3417" s="7" t="s">
        <v>434</v>
      </c>
      <c r="C3417" s="7" t="s">
        <v>7</v>
      </c>
      <c r="D3417" s="8">
        <v>52297.34</v>
      </c>
      <c r="E3417">
        <f>VLOOKUP(B3417,'B. Store opening dates'!$A$6:$C$2448,2,FALSE)</f>
        <v>2003</v>
      </c>
    </row>
    <row r="3418" spans="1:5" ht="18.75" x14ac:dyDescent="0.3">
      <c r="A3418" s="7">
        <v>2014</v>
      </c>
      <c r="B3418" s="7" t="s">
        <v>434</v>
      </c>
      <c r="C3418" s="7" t="s">
        <v>7</v>
      </c>
      <c r="D3418" s="8">
        <v>55312.02</v>
      </c>
      <c r="E3418">
        <f>VLOOKUP(B3418,'B. Store opening dates'!$A$6:$C$2448,2,FALSE)</f>
        <v>2003</v>
      </c>
    </row>
    <row r="3419" spans="1:5" ht="18.75" x14ac:dyDescent="0.3">
      <c r="A3419" s="7">
        <v>2015</v>
      </c>
      <c r="B3419" s="7" t="s">
        <v>434</v>
      </c>
      <c r="C3419" s="7" t="s">
        <v>8</v>
      </c>
      <c r="D3419" s="8">
        <v>585899.59</v>
      </c>
      <c r="E3419">
        <f>VLOOKUP(B3419,'B. Store opening dates'!$A$6:$C$2448,2,FALSE)</f>
        <v>2003</v>
      </c>
    </row>
    <row r="3420" spans="1:5" ht="18.75" x14ac:dyDescent="0.3">
      <c r="A3420" s="7">
        <v>2014</v>
      </c>
      <c r="B3420" s="7" t="s">
        <v>434</v>
      </c>
      <c r="C3420" s="7" t="s">
        <v>8</v>
      </c>
      <c r="D3420" s="8">
        <v>607781.41</v>
      </c>
      <c r="E3420">
        <f>VLOOKUP(B3420,'B. Store opening dates'!$A$6:$C$2448,2,FALSE)</f>
        <v>2003</v>
      </c>
    </row>
    <row r="3421" spans="1:5" ht="18.75" x14ac:dyDescent="0.3">
      <c r="A3421" s="7">
        <v>2015</v>
      </c>
      <c r="B3421" s="7" t="s">
        <v>435</v>
      </c>
      <c r="C3421" s="7" t="s">
        <v>5</v>
      </c>
      <c r="D3421" s="8">
        <v>495344.41</v>
      </c>
      <c r="E3421">
        <f>VLOOKUP(B3421,'B. Store opening dates'!$A$6:$C$2448,2,FALSE)</f>
        <v>2003</v>
      </c>
    </row>
    <row r="3422" spans="1:5" ht="18.75" x14ac:dyDescent="0.3">
      <c r="A3422" s="7">
        <v>2014</v>
      </c>
      <c r="B3422" s="7" t="s">
        <v>435</v>
      </c>
      <c r="C3422" s="7" t="s">
        <v>5</v>
      </c>
      <c r="D3422" s="8">
        <v>539343.41</v>
      </c>
      <c r="E3422">
        <f>VLOOKUP(B3422,'B. Store opening dates'!$A$6:$C$2448,2,FALSE)</f>
        <v>2003</v>
      </c>
    </row>
    <row r="3423" spans="1:5" ht="18.75" x14ac:dyDescent="0.3">
      <c r="A3423" s="7">
        <v>2015</v>
      </c>
      <c r="B3423" s="7" t="s">
        <v>435</v>
      </c>
      <c r="C3423" s="7" t="s">
        <v>6</v>
      </c>
      <c r="D3423" s="8">
        <v>240862.7</v>
      </c>
      <c r="E3423">
        <f>VLOOKUP(B3423,'B. Store opening dates'!$A$6:$C$2448,2,FALSE)</f>
        <v>2003</v>
      </c>
    </row>
    <row r="3424" spans="1:5" ht="18.75" x14ac:dyDescent="0.3">
      <c r="A3424" s="7">
        <v>2014</v>
      </c>
      <c r="B3424" s="7" t="s">
        <v>435</v>
      </c>
      <c r="C3424" s="7" t="s">
        <v>6</v>
      </c>
      <c r="D3424" s="8">
        <v>168117.1</v>
      </c>
      <c r="E3424">
        <f>VLOOKUP(B3424,'B. Store opening dates'!$A$6:$C$2448,2,FALSE)</f>
        <v>2003</v>
      </c>
    </row>
    <row r="3425" spans="1:5" ht="18.75" x14ac:dyDescent="0.3">
      <c r="A3425" s="7">
        <v>2015</v>
      </c>
      <c r="B3425" s="7" t="s">
        <v>435</v>
      </c>
      <c r="C3425" s="7" t="s">
        <v>7</v>
      </c>
      <c r="D3425" s="8">
        <v>149980.94</v>
      </c>
      <c r="E3425">
        <f>VLOOKUP(B3425,'B. Store opening dates'!$A$6:$C$2448,2,FALSE)</f>
        <v>2003</v>
      </c>
    </row>
    <row r="3426" spans="1:5" ht="18.75" x14ac:dyDescent="0.3">
      <c r="A3426" s="7">
        <v>2014</v>
      </c>
      <c r="B3426" s="7" t="s">
        <v>435</v>
      </c>
      <c r="C3426" s="7" t="s">
        <v>7</v>
      </c>
      <c r="D3426" s="8">
        <v>159078.56</v>
      </c>
      <c r="E3426">
        <f>VLOOKUP(B3426,'B. Store opening dates'!$A$6:$C$2448,2,FALSE)</f>
        <v>2003</v>
      </c>
    </row>
    <row r="3427" spans="1:5" ht="18.75" x14ac:dyDescent="0.3">
      <c r="A3427" s="7">
        <v>2015</v>
      </c>
      <c r="B3427" s="7" t="s">
        <v>435</v>
      </c>
      <c r="C3427" s="7" t="s">
        <v>8</v>
      </c>
      <c r="D3427" s="8">
        <v>494033.57</v>
      </c>
      <c r="E3427">
        <f>VLOOKUP(B3427,'B. Store opening dates'!$A$6:$C$2448,2,FALSE)</f>
        <v>2003</v>
      </c>
    </row>
    <row r="3428" spans="1:5" ht="18.75" x14ac:dyDescent="0.3">
      <c r="A3428" s="7">
        <v>2014</v>
      </c>
      <c r="B3428" s="7" t="s">
        <v>435</v>
      </c>
      <c r="C3428" s="7" t="s">
        <v>8</v>
      </c>
      <c r="D3428" s="8">
        <v>510822.09</v>
      </c>
      <c r="E3428">
        <f>VLOOKUP(B3428,'B. Store opening dates'!$A$6:$C$2448,2,FALSE)</f>
        <v>2003</v>
      </c>
    </row>
    <row r="3429" spans="1:5" ht="18.75" x14ac:dyDescent="0.3">
      <c r="A3429" s="7">
        <v>2015</v>
      </c>
      <c r="B3429" s="7" t="s">
        <v>436</v>
      </c>
      <c r="C3429" s="7" t="s">
        <v>5</v>
      </c>
      <c r="D3429" s="8">
        <v>485306.49</v>
      </c>
      <c r="E3429">
        <f>VLOOKUP(B3429,'B. Store opening dates'!$A$6:$C$2448,2,FALSE)</f>
        <v>2003</v>
      </c>
    </row>
    <row r="3430" spans="1:5" ht="18.75" x14ac:dyDescent="0.3">
      <c r="A3430" s="7">
        <v>2014</v>
      </c>
      <c r="B3430" s="7" t="s">
        <v>436</v>
      </c>
      <c r="C3430" s="7" t="s">
        <v>5</v>
      </c>
      <c r="D3430" s="8">
        <v>528695.64</v>
      </c>
      <c r="E3430">
        <f>VLOOKUP(B3430,'B. Store opening dates'!$A$6:$C$2448,2,FALSE)</f>
        <v>2003</v>
      </c>
    </row>
    <row r="3431" spans="1:5" ht="18.75" x14ac:dyDescent="0.3">
      <c r="A3431" s="7">
        <v>2015</v>
      </c>
      <c r="B3431" s="7" t="s">
        <v>436</v>
      </c>
      <c r="C3431" s="7" t="s">
        <v>6</v>
      </c>
      <c r="D3431" s="8">
        <v>278515.78999999998</v>
      </c>
      <c r="E3431">
        <f>VLOOKUP(B3431,'B. Store opening dates'!$A$6:$C$2448,2,FALSE)</f>
        <v>2003</v>
      </c>
    </row>
    <row r="3432" spans="1:5" ht="18.75" x14ac:dyDescent="0.3">
      <c r="A3432" s="7">
        <v>2014</v>
      </c>
      <c r="B3432" s="7" t="s">
        <v>436</v>
      </c>
      <c r="C3432" s="7" t="s">
        <v>6</v>
      </c>
      <c r="D3432" s="8">
        <v>201946.88</v>
      </c>
      <c r="E3432">
        <f>VLOOKUP(B3432,'B. Store opening dates'!$A$6:$C$2448,2,FALSE)</f>
        <v>2003</v>
      </c>
    </row>
    <row r="3433" spans="1:5" ht="18.75" x14ac:dyDescent="0.3">
      <c r="A3433" s="7">
        <v>2015</v>
      </c>
      <c r="B3433" s="7" t="s">
        <v>436</v>
      </c>
      <c r="C3433" s="7" t="s">
        <v>7</v>
      </c>
      <c r="D3433" s="8">
        <v>231420.96</v>
      </c>
      <c r="E3433">
        <f>VLOOKUP(B3433,'B. Store opening dates'!$A$6:$C$2448,2,FALSE)</f>
        <v>2003</v>
      </c>
    </row>
    <row r="3434" spans="1:5" ht="18.75" x14ac:dyDescent="0.3">
      <c r="A3434" s="7">
        <v>2014</v>
      </c>
      <c r="B3434" s="7" t="s">
        <v>436</v>
      </c>
      <c r="C3434" s="7" t="s">
        <v>7</v>
      </c>
      <c r="D3434" s="8">
        <v>245502.58</v>
      </c>
      <c r="E3434">
        <f>VLOOKUP(B3434,'B. Store opening dates'!$A$6:$C$2448,2,FALSE)</f>
        <v>2003</v>
      </c>
    </row>
    <row r="3435" spans="1:5" ht="18.75" x14ac:dyDescent="0.3">
      <c r="A3435" s="7">
        <v>2015</v>
      </c>
      <c r="B3435" s="7" t="s">
        <v>436</v>
      </c>
      <c r="C3435" s="7" t="s">
        <v>8</v>
      </c>
      <c r="D3435" s="8">
        <v>764054.53</v>
      </c>
      <c r="E3435">
        <f>VLOOKUP(B3435,'B. Store opening dates'!$A$6:$C$2448,2,FALSE)</f>
        <v>2003</v>
      </c>
    </row>
    <row r="3436" spans="1:5" ht="18.75" x14ac:dyDescent="0.3">
      <c r="A3436" s="7">
        <v>2014</v>
      </c>
      <c r="B3436" s="7" t="s">
        <v>436</v>
      </c>
      <c r="C3436" s="7" t="s">
        <v>8</v>
      </c>
      <c r="D3436" s="8">
        <v>801787.98</v>
      </c>
      <c r="E3436">
        <f>VLOOKUP(B3436,'B. Store opening dates'!$A$6:$C$2448,2,FALSE)</f>
        <v>2003</v>
      </c>
    </row>
    <row r="3437" spans="1:5" ht="18.75" x14ac:dyDescent="0.3">
      <c r="A3437" s="7">
        <v>2015</v>
      </c>
      <c r="B3437" s="7" t="s">
        <v>437</v>
      </c>
      <c r="C3437" s="7" t="s">
        <v>5</v>
      </c>
      <c r="D3437" s="8">
        <v>805507.14</v>
      </c>
      <c r="E3437">
        <f>VLOOKUP(B3437,'B. Store opening dates'!$A$6:$C$2448,2,FALSE)</f>
        <v>2003</v>
      </c>
    </row>
    <row r="3438" spans="1:5" ht="18.75" x14ac:dyDescent="0.3">
      <c r="A3438" s="7">
        <v>2014</v>
      </c>
      <c r="B3438" s="7" t="s">
        <v>437</v>
      </c>
      <c r="C3438" s="7" t="s">
        <v>5</v>
      </c>
      <c r="D3438" s="8">
        <v>880773.25</v>
      </c>
      <c r="E3438">
        <f>VLOOKUP(B3438,'B. Store opening dates'!$A$6:$C$2448,2,FALSE)</f>
        <v>2003</v>
      </c>
    </row>
    <row r="3439" spans="1:5" ht="18.75" x14ac:dyDescent="0.3">
      <c r="A3439" s="7">
        <v>2015</v>
      </c>
      <c r="B3439" s="7" t="s">
        <v>437</v>
      </c>
      <c r="C3439" s="7" t="s">
        <v>6</v>
      </c>
      <c r="D3439" s="8">
        <v>232578.78</v>
      </c>
      <c r="E3439">
        <f>VLOOKUP(B3439,'B. Store opening dates'!$A$6:$C$2448,2,FALSE)</f>
        <v>2003</v>
      </c>
    </row>
    <row r="3440" spans="1:5" ht="18.75" x14ac:dyDescent="0.3">
      <c r="A3440" s="7">
        <v>2014</v>
      </c>
      <c r="B3440" s="7" t="s">
        <v>437</v>
      </c>
      <c r="C3440" s="7" t="s">
        <v>6</v>
      </c>
      <c r="D3440" s="8">
        <v>161288.29</v>
      </c>
      <c r="E3440">
        <f>VLOOKUP(B3440,'B. Store opening dates'!$A$6:$C$2448,2,FALSE)</f>
        <v>2003</v>
      </c>
    </row>
    <row r="3441" spans="1:5" ht="18.75" x14ac:dyDescent="0.3">
      <c r="A3441" s="7">
        <v>2015</v>
      </c>
      <c r="B3441" s="7" t="s">
        <v>437</v>
      </c>
      <c r="C3441" s="7" t="s">
        <v>7</v>
      </c>
      <c r="D3441" s="8">
        <v>172078.71</v>
      </c>
      <c r="E3441">
        <f>VLOOKUP(B3441,'B. Store opening dates'!$A$6:$C$2448,2,FALSE)</f>
        <v>2003</v>
      </c>
    </row>
    <row r="3442" spans="1:5" ht="18.75" x14ac:dyDescent="0.3">
      <c r="A3442" s="7">
        <v>2014</v>
      </c>
      <c r="B3442" s="7" t="s">
        <v>437</v>
      </c>
      <c r="C3442" s="7" t="s">
        <v>7</v>
      </c>
      <c r="D3442" s="8">
        <v>183090.05</v>
      </c>
      <c r="E3442">
        <f>VLOOKUP(B3442,'B. Store opening dates'!$A$6:$C$2448,2,FALSE)</f>
        <v>2003</v>
      </c>
    </row>
    <row r="3443" spans="1:5" ht="18.75" x14ac:dyDescent="0.3">
      <c r="A3443" s="7">
        <v>2015</v>
      </c>
      <c r="B3443" s="7" t="s">
        <v>437</v>
      </c>
      <c r="C3443" s="7" t="s">
        <v>8</v>
      </c>
      <c r="D3443" s="8">
        <v>422036.21</v>
      </c>
      <c r="E3443">
        <f>VLOOKUP(B3443,'B. Store opening dates'!$A$6:$C$2448,2,FALSE)</f>
        <v>2003</v>
      </c>
    </row>
    <row r="3444" spans="1:5" ht="18.75" x14ac:dyDescent="0.3">
      <c r="A3444" s="7">
        <v>2014</v>
      </c>
      <c r="B3444" s="7" t="s">
        <v>437</v>
      </c>
      <c r="C3444" s="7" t="s">
        <v>8</v>
      </c>
      <c r="D3444" s="8">
        <v>441415.61</v>
      </c>
      <c r="E3444">
        <f>VLOOKUP(B3444,'B. Store opening dates'!$A$6:$C$2448,2,FALSE)</f>
        <v>2003</v>
      </c>
    </row>
    <row r="3445" spans="1:5" ht="18.75" x14ac:dyDescent="0.3">
      <c r="A3445" s="7">
        <v>2015</v>
      </c>
      <c r="B3445" s="7" t="s">
        <v>438</v>
      </c>
      <c r="C3445" s="7" t="s">
        <v>5</v>
      </c>
      <c r="D3445" s="8">
        <v>559740.56000000006</v>
      </c>
      <c r="E3445">
        <f>VLOOKUP(B3445,'B. Store opening dates'!$A$6:$C$2448,2,FALSE)</f>
        <v>2003</v>
      </c>
    </row>
    <row r="3446" spans="1:5" ht="18.75" x14ac:dyDescent="0.3">
      <c r="A3446" s="7">
        <v>2014</v>
      </c>
      <c r="B3446" s="7" t="s">
        <v>438</v>
      </c>
      <c r="C3446" s="7" t="s">
        <v>5</v>
      </c>
      <c r="D3446" s="8">
        <v>617202.9</v>
      </c>
      <c r="E3446">
        <f>VLOOKUP(B3446,'B. Store opening dates'!$A$6:$C$2448,2,FALSE)</f>
        <v>2003</v>
      </c>
    </row>
    <row r="3447" spans="1:5" ht="18.75" x14ac:dyDescent="0.3">
      <c r="A3447" s="7">
        <v>2015</v>
      </c>
      <c r="B3447" s="7" t="s">
        <v>438</v>
      </c>
      <c r="C3447" s="7" t="s">
        <v>6</v>
      </c>
      <c r="D3447" s="8">
        <v>334042.01</v>
      </c>
      <c r="E3447">
        <f>VLOOKUP(B3447,'B. Store opening dates'!$A$6:$C$2448,2,FALSE)</f>
        <v>2003</v>
      </c>
    </row>
    <row r="3448" spans="1:5" ht="18.75" x14ac:dyDescent="0.3">
      <c r="A3448" s="7">
        <v>2014</v>
      </c>
      <c r="B3448" s="7" t="s">
        <v>438</v>
      </c>
      <c r="C3448" s="7" t="s">
        <v>6</v>
      </c>
      <c r="D3448" s="8">
        <v>231384.16</v>
      </c>
      <c r="E3448">
        <f>VLOOKUP(B3448,'B. Store opening dates'!$A$6:$C$2448,2,FALSE)</f>
        <v>2003</v>
      </c>
    </row>
    <row r="3449" spans="1:5" ht="18.75" x14ac:dyDescent="0.3">
      <c r="A3449" s="7">
        <v>2015</v>
      </c>
      <c r="B3449" s="7" t="s">
        <v>438</v>
      </c>
      <c r="C3449" s="7" t="s">
        <v>7</v>
      </c>
      <c r="D3449" s="8">
        <v>102215.48</v>
      </c>
      <c r="E3449">
        <f>VLOOKUP(B3449,'B. Store opening dates'!$A$6:$C$2448,2,FALSE)</f>
        <v>2003</v>
      </c>
    </row>
    <row r="3450" spans="1:5" ht="18.75" x14ac:dyDescent="0.3">
      <c r="A3450" s="7">
        <v>2014</v>
      </c>
      <c r="B3450" s="7" t="s">
        <v>438</v>
      </c>
      <c r="C3450" s="7" t="s">
        <v>7</v>
      </c>
      <c r="D3450" s="8">
        <v>107814.61</v>
      </c>
      <c r="E3450">
        <f>VLOOKUP(B3450,'B. Store opening dates'!$A$6:$C$2448,2,FALSE)</f>
        <v>2003</v>
      </c>
    </row>
    <row r="3451" spans="1:5" ht="18.75" x14ac:dyDescent="0.3">
      <c r="A3451" s="7">
        <v>2015</v>
      </c>
      <c r="B3451" s="7" t="s">
        <v>438</v>
      </c>
      <c r="C3451" s="7" t="s">
        <v>8</v>
      </c>
      <c r="D3451" s="8">
        <v>673078.63</v>
      </c>
      <c r="E3451">
        <f>VLOOKUP(B3451,'B. Store opening dates'!$A$6:$C$2448,2,FALSE)</f>
        <v>2003</v>
      </c>
    </row>
    <row r="3452" spans="1:5" ht="18.75" x14ac:dyDescent="0.3">
      <c r="A3452" s="7">
        <v>2014</v>
      </c>
      <c r="B3452" s="7" t="s">
        <v>438</v>
      </c>
      <c r="C3452" s="7" t="s">
        <v>8</v>
      </c>
      <c r="D3452" s="8">
        <v>705115.68</v>
      </c>
      <c r="E3452">
        <f>VLOOKUP(B3452,'B. Store opening dates'!$A$6:$C$2448,2,FALSE)</f>
        <v>2003</v>
      </c>
    </row>
    <row r="3453" spans="1:5" ht="18.75" x14ac:dyDescent="0.3">
      <c r="A3453" s="7">
        <v>2015</v>
      </c>
      <c r="B3453" s="7" t="s">
        <v>439</v>
      </c>
      <c r="C3453" s="7" t="s">
        <v>5</v>
      </c>
      <c r="D3453" s="8">
        <v>558072.56000000006</v>
      </c>
      <c r="E3453">
        <f>VLOOKUP(B3453,'B. Store opening dates'!$A$6:$C$2448,2,FALSE)</f>
        <v>2003</v>
      </c>
    </row>
    <row r="3454" spans="1:5" ht="18.75" x14ac:dyDescent="0.3">
      <c r="A3454" s="7">
        <v>2014</v>
      </c>
      <c r="B3454" s="7" t="s">
        <v>439</v>
      </c>
      <c r="C3454" s="7" t="s">
        <v>5</v>
      </c>
      <c r="D3454" s="8">
        <v>614152.93000000005</v>
      </c>
      <c r="E3454">
        <f>VLOOKUP(B3454,'B. Store opening dates'!$A$6:$C$2448,2,FALSE)</f>
        <v>2003</v>
      </c>
    </row>
    <row r="3455" spans="1:5" ht="18.75" x14ac:dyDescent="0.3">
      <c r="A3455" s="7">
        <v>2015</v>
      </c>
      <c r="B3455" s="7" t="s">
        <v>439</v>
      </c>
      <c r="C3455" s="7" t="s">
        <v>6</v>
      </c>
      <c r="D3455" s="8">
        <v>456755.53</v>
      </c>
      <c r="E3455">
        <f>VLOOKUP(B3455,'B. Store opening dates'!$A$6:$C$2448,2,FALSE)</f>
        <v>2003</v>
      </c>
    </row>
    <row r="3456" spans="1:5" ht="18.75" x14ac:dyDescent="0.3">
      <c r="A3456" s="7">
        <v>2014</v>
      </c>
      <c r="B3456" s="7" t="s">
        <v>439</v>
      </c>
      <c r="C3456" s="7" t="s">
        <v>6</v>
      </c>
      <c r="D3456" s="8">
        <v>329187.32</v>
      </c>
      <c r="E3456">
        <f>VLOOKUP(B3456,'B. Store opening dates'!$A$6:$C$2448,2,FALSE)</f>
        <v>2003</v>
      </c>
    </row>
    <row r="3457" spans="1:5" ht="18.75" x14ac:dyDescent="0.3">
      <c r="A3457" s="7">
        <v>2015</v>
      </c>
      <c r="B3457" s="7" t="s">
        <v>439</v>
      </c>
      <c r="C3457" s="7" t="s">
        <v>7</v>
      </c>
      <c r="D3457" s="8">
        <v>71732.06</v>
      </c>
      <c r="E3457">
        <f>VLOOKUP(B3457,'B. Store opening dates'!$A$6:$C$2448,2,FALSE)</f>
        <v>2003</v>
      </c>
    </row>
    <row r="3458" spans="1:5" ht="18.75" x14ac:dyDescent="0.3">
      <c r="A3458" s="7">
        <v>2014</v>
      </c>
      <c r="B3458" s="7" t="s">
        <v>439</v>
      </c>
      <c r="C3458" s="7" t="s">
        <v>7</v>
      </c>
      <c r="D3458" s="8">
        <v>75863.87</v>
      </c>
      <c r="E3458">
        <f>VLOOKUP(B3458,'B. Store opening dates'!$A$6:$C$2448,2,FALSE)</f>
        <v>2003</v>
      </c>
    </row>
    <row r="3459" spans="1:5" ht="18.75" x14ac:dyDescent="0.3">
      <c r="A3459" s="7">
        <v>2015</v>
      </c>
      <c r="B3459" s="7" t="s">
        <v>439</v>
      </c>
      <c r="C3459" s="7" t="s">
        <v>8</v>
      </c>
      <c r="D3459" s="8">
        <v>448316.63</v>
      </c>
      <c r="E3459">
        <f>VLOOKUP(B3459,'B. Store opening dates'!$A$6:$C$2448,2,FALSE)</f>
        <v>2003</v>
      </c>
    </row>
    <row r="3460" spans="1:5" ht="18.75" x14ac:dyDescent="0.3">
      <c r="A3460" s="7">
        <v>2014</v>
      </c>
      <c r="B3460" s="7" t="s">
        <v>439</v>
      </c>
      <c r="C3460" s="7" t="s">
        <v>8</v>
      </c>
      <c r="D3460" s="8">
        <v>467203.34</v>
      </c>
      <c r="E3460">
        <f>VLOOKUP(B3460,'B. Store opening dates'!$A$6:$C$2448,2,FALSE)</f>
        <v>2003</v>
      </c>
    </row>
    <row r="3461" spans="1:5" ht="18.75" x14ac:dyDescent="0.3">
      <c r="A3461" s="7">
        <v>2015</v>
      </c>
      <c r="B3461" s="7" t="s">
        <v>440</v>
      </c>
      <c r="C3461" s="7" t="s">
        <v>5</v>
      </c>
      <c r="D3461" s="8">
        <v>626920.44999999995</v>
      </c>
      <c r="E3461">
        <f>VLOOKUP(B3461,'B. Store opening dates'!$A$6:$C$2448,2,FALSE)</f>
        <v>2003</v>
      </c>
    </row>
    <row r="3462" spans="1:5" ht="18.75" x14ac:dyDescent="0.3">
      <c r="A3462" s="7">
        <v>2014</v>
      </c>
      <c r="B3462" s="7" t="s">
        <v>440</v>
      </c>
      <c r="C3462" s="7" t="s">
        <v>5</v>
      </c>
      <c r="D3462" s="8">
        <v>690572.28</v>
      </c>
      <c r="E3462">
        <f>VLOOKUP(B3462,'B. Store opening dates'!$A$6:$C$2448,2,FALSE)</f>
        <v>2003</v>
      </c>
    </row>
    <row r="3463" spans="1:5" ht="18.75" x14ac:dyDescent="0.3">
      <c r="A3463" s="7">
        <v>2015</v>
      </c>
      <c r="B3463" s="7" t="s">
        <v>440</v>
      </c>
      <c r="C3463" s="7" t="s">
        <v>6</v>
      </c>
      <c r="D3463" s="8">
        <v>363259.09</v>
      </c>
      <c r="E3463">
        <f>VLOOKUP(B3463,'B. Store opening dates'!$A$6:$C$2448,2,FALSE)</f>
        <v>2003</v>
      </c>
    </row>
    <row r="3464" spans="1:5" ht="18.75" x14ac:dyDescent="0.3">
      <c r="A3464" s="7">
        <v>2014</v>
      </c>
      <c r="B3464" s="7" t="s">
        <v>440</v>
      </c>
      <c r="C3464" s="7" t="s">
        <v>6</v>
      </c>
      <c r="D3464" s="8">
        <v>252829.95</v>
      </c>
      <c r="E3464">
        <f>VLOOKUP(B3464,'B. Store opening dates'!$A$6:$C$2448,2,FALSE)</f>
        <v>2003</v>
      </c>
    </row>
    <row r="3465" spans="1:5" ht="18.75" x14ac:dyDescent="0.3">
      <c r="A3465" s="7">
        <v>2015</v>
      </c>
      <c r="B3465" s="7" t="s">
        <v>440</v>
      </c>
      <c r="C3465" s="7" t="s">
        <v>7</v>
      </c>
      <c r="D3465" s="8">
        <v>74150.48</v>
      </c>
      <c r="E3465">
        <f>VLOOKUP(B3465,'B. Store opening dates'!$A$6:$C$2448,2,FALSE)</f>
        <v>2003</v>
      </c>
    </row>
    <row r="3466" spans="1:5" ht="18.75" x14ac:dyDescent="0.3">
      <c r="A3466" s="7">
        <v>2014</v>
      </c>
      <c r="B3466" s="7" t="s">
        <v>440</v>
      </c>
      <c r="C3466" s="7" t="s">
        <v>7</v>
      </c>
      <c r="D3466" s="8">
        <v>78710.740000000005</v>
      </c>
      <c r="E3466">
        <f>VLOOKUP(B3466,'B. Store opening dates'!$A$6:$C$2448,2,FALSE)</f>
        <v>2003</v>
      </c>
    </row>
    <row r="3467" spans="1:5" ht="18.75" x14ac:dyDescent="0.3">
      <c r="A3467" s="7">
        <v>2015</v>
      </c>
      <c r="B3467" s="7" t="s">
        <v>440</v>
      </c>
      <c r="C3467" s="7" t="s">
        <v>8</v>
      </c>
      <c r="D3467" s="8">
        <v>578259.41</v>
      </c>
      <c r="E3467">
        <f>VLOOKUP(B3467,'B. Store opening dates'!$A$6:$C$2448,2,FALSE)</f>
        <v>2003</v>
      </c>
    </row>
    <row r="3468" spans="1:5" ht="18.75" x14ac:dyDescent="0.3">
      <c r="A3468" s="7">
        <v>2014</v>
      </c>
      <c r="B3468" s="7" t="s">
        <v>440</v>
      </c>
      <c r="C3468" s="7" t="s">
        <v>8</v>
      </c>
      <c r="D3468" s="8">
        <v>605819.78</v>
      </c>
      <c r="E3468">
        <f>VLOOKUP(B3468,'B. Store opening dates'!$A$6:$C$2448,2,FALSE)</f>
        <v>2003</v>
      </c>
    </row>
    <row r="3469" spans="1:5" ht="18.75" x14ac:dyDescent="0.3">
      <c r="A3469" s="7">
        <v>2015</v>
      </c>
      <c r="B3469" s="7" t="s">
        <v>441</v>
      </c>
      <c r="C3469" s="7" t="s">
        <v>5</v>
      </c>
      <c r="D3469" s="8">
        <v>518295.51</v>
      </c>
      <c r="E3469">
        <f>VLOOKUP(B3469,'B. Store opening dates'!$A$6:$C$2448,2,FALSE)</f>
        <v>2003</v>
      </c>
    </row>
    <row r="3470" spans="1:5" ht="18.75" x14ac:dyDescent="0.3">
      <c r="A3470" s="7">
        <v>2014</v>
      </c>
      <c r="B3470" s="7" t="s">
        <v>441</v>
      </c>
      <c r="C3470" s="7" t="s">
        <v>5</v>
      </c>
      <c r="D3470" s="8">
        <v>573389.34</v>
      </c>
      <c r="E3470">
        <f>VLOOKUP(B3470,'B. Store opening dates'!$A$6:$C$2448,2,FALSE)</f>
        <v>2003</v>
      </c>
    </row>
    <row r="3471" spans="1:5" ht="18.75" x14ac:dyDescent="0.3">
      <c r="A3471" s="7">
        <v>2015</v>
      </c>
      <c r="B3471" s="7" t="s">
        <v>441</v>
      </c>
      <c r="C3471" s="7" t="s">
        <v>6</v>
      </c>
      <c r="D3471" s="8">
        <v>367139.47</v>
      </c>
      <c r="E3471">
        <f>VLOOKUP(B3471,'B. Store opening dates'!$A$6:$C$2448,2,FALSE)</f>
        <v>2003</v>
      </c>
    </row>
    <row r="3472" spans="1:5" ht="18.75" x14ac:dyDescent="0.3">
      <c r="A3472" s="7">
        <v>2014</v>
      </c>
      <c r="B3472" s="7" t="s">
        <v>441</v>
      </c>
      <c r="C3472" s="7" t="s">
        <v>6</v>
      </c>
      <c r="D3472" s="8">
        <v>263107.40000000002</v>
      </c>
      <c r="E3472">
        <f>VLOOKUP(B3472,'B. Store opening dates'!$A$6:$C$2448,2,FALSE)</f>
        <v>2003</v>
      </c>
    </row>
    <row r="3473" spans="1:5" ht="18.75" x14ac:dyDescent="0.3">
      <c r="A3473" s="7">
        <v>2015</v>
      </c>
      <c r="B3473" s="7" t="s">
        <v>441</v>
      </c>
      <c r="C3473" s="7" t="s">
        <v>7</v>
      </c>
      <c r="D3473" s="8">
        <v>205881.38</v>
      </c>
      <c r="E3473">
        <f>VLOOKUP(B3473,'B. Store opening dates'!$A$6:$C$2448,2,FALSE)</f>
        <v>2003</v>
      </c>
    </row>
    <row r="3474" spans="1:5" ht="18.75" x14ac:dyDescent="0.3">
      <c r="A3474" s="7">
        <v>2014</v>
      </c>
      <c r="B3474" s="7" t="s">
        <v>441</v>
      </c>
      <c r="C3474" s="7" t="s">
        <v>7</v>
      </c>
      <c r="D3474" s="8">
        <v>217346</v>
      </c>
      <c r="E3474">
        <f>VLOOKUP(B3474,'B. Store opening dates'!$A$6:$C$2448,2,FALSE)</f>
        <v>2003</v>
      </c>
    </row>
    <row r="3475" spans="1:5" ht="18.75" x14ac:dyDescent="0.3">
      <c r="A3475" s="7">
        <v>2015</v>
      </c>
      <c r="B3475" s="7" t="s">
        <v>441</v>
      </c>
      <c r="C3475" s="7" t="s">
        <v>8</v>
      </c>
      <c r="D3475" s="8">
        <v>683910.5</v>
      </c>
      <c r="E3475">
        <f>VLOOKUP(B3475,'B. Store opening dates'!$A$6:$C$2448,2,FALSE)</f>
        <v>2003</v>
      </c>
    </row>
    <row r="3476" spans="1:5" ht="18.75" x14ac:dyDescent="0.3">
      <c r="A3476" s="7">
        <v>2014</v>
      </c>
      <c r="B3476" s="7" t="s">
        <v>441</v>
      </c>
      <c r="C3476" s="7" t="s">
        <v>8</v>
      </c>
      <c r="D3476" s="8">
        <v>716008.35</v>
      </c>
      <c r="E3476">
        <f>VLOOKUP(B3476,'B. Store opening dates'!$A$6:$C$2448,2,FALSE)</f>
        <v>2003</v>
      </c>
    </row>
    <row r="3477" spans="1:5" ht="18.75" x14ac:dyDescent="0.3">
      <c r="A3477" s="7">
        <v>2015</v>
      </c>
      <c r="B3477" s="7" t="s">
        <v>442</v>
      </c>
      <c r="C3477" s="7" t="s">
        <v>5</v>
      </c>
      <c r="D3477" s="8">
        <v>543003.98</v>
      </c>
      <c r="E3477">
        <f>VLOOKUP(B3477,'B. Store opening dates'!$A$6:$C$2448,2,FALSE)</f>
        <v>2003</v>
      </c>
    </row>
    <row r="3478" spans="1:5" ht="18.75" x14ac:dyDescent="0.3">
      <c r="A3478" s="7">
        <v>2014</v>
      </c>
      <c r="B3478" s="7" t="s">
        <v>442</v>
      </c>
      <c r="C3478" s="7" t="s">
        <v>5</v>
      </c>
      <c r="D3478" s="8">
        <v>597431.01</v>
      </c>
      <c r="E3478">
        <f>VLOOKUP(B3478,'B. Store opening dates'!$A$6:$C$2448,2,FALSE)</f>
        <v>2003</v>
      </c>
    </row>
    <row r="3479" spans="1:5" ht="18.75" x14ac:dyDescent="0.3">
      <c r="A3479" s="7">
        <v>2015</v>
      </c>
      <c r="B3479" s="7" t="s">
        <v>442</v>
      </c>
      <c r="C3479" s="7" t="s">
        <v>6</v>
      </c>
      <c r="D3479" s="8">
        <v>283432.83</v>
      </c>
      <c r="E3479">
        <f>VLOOKUP(B3479,'B. Store opening dates'!$A$6:$C$2448,2,FALSE)</f>
        <v>2003</v>
      </c>
    </row>
    <row r="3480" spans="1:5" ht="18.75" x14ac:dyDescent="0.3">
      <c r="A3480" s="7">
        <v>2014</v>
      </c>
      <c r="B3480" s="7" t="s">
        <v>442</v>
      </c>
      <c r="C3480" s="7" t="s">
        <v>6</v>
      </c>
      <c r="D3480" s="8">
        <v>198514.37</v>
      </c>
      <c r="E3480">
        <f>VLOOKUP(B3480,'B. Store opening dates'!$A$6:$C$2448,2,FALSE)</f>
        <v>2003</v>
      </c>
    </row>
    <row r="3481" spans="1:5" ht="18.75" x14ac:dyDescent="0.3">
      <c r="A3481" s="7">
        <v>2015</v>
      </c>
      <c r="B3481" s="7" t="s">
        <v>442</v>
      </c>
      <c r="C3481" s="7" t="s">
        <v>7</v>
      </c>
      <c r="D3481" s="8">
        <v>210060.36</v>
      </c>
      <c r="E3481">
        <f>VLOOKUP(B3481,'B. Store opening dates'!$A$6:$C$2448,2,FALSE)</f>
        <v>2003</v>
      </c>
    </row>
    <row r="3482" spans="1:5" ht="18.75" x14ac:dyDescent="0.3">
      <c r="A3482" s="7">
        <v>2014</v>
      </c>
      <c r="B3482" s="7" t="s">
        <v>442</v>
      </c>
      <c r="C3482" s="7" t="s">
        <v>7</v>
      </c>
      <c r="D3482" s="8">
        <v>221329.24</v>
      </c>
      <c r="E3482">
        <f>VLOOKUP(B3482,'B. Store opening dates'!$A$6:$C$2448,2,FALSE)</f>
        <v>2003</v>
      </c>
    </row>
    <row r="3483" spans="1:5" ht="18.75" x14ac:dyDescent="0.3">
      <c r="A3483" s="7">
        <v>2015</v>
      </c>
      <c r="B3483" s="7" t="s">
        <v>442</v>
      </c>
      <c r="C3483" s="7" t="s">
        <v>8</v>
      </c>
      <c r="D3483" s="8">
        <v>747354</v>
      </c>
      <c r="E3483">
        <f>VLOOKUP(B3483,'B. Store opening dates'!$A$6:$C$2448,2,FALSE)</f>
        <v>2003</v>
      </c>
    </row>
    <row r="3484" spans="1:5" ht="18.75" x14ac:dyDescent="0.3">
      <c r="A3484" s="7">
        <v>2014</v>
      </c>
      <c r="B3484" s="7" t="s">
        <v>442</v>
      </c>
      <c r="C3484" s="7" t="s">
        <v>8</v>
      </c>
      <c r="D3484" s="8">
        <v>780230.73</v>
      </c>
      <c r="E3484">
        <f>VLOOKUP(B3484,'B. Store opening dates'!$A$6:$C$2448,2,FALSE)</f>
        <v>2003</v>
      </c>
    </row>
    <row r="3485" spans="1:5" ht="18.75" x14ac:dyDescent="0.3">
      <c r="A3485" s="7">
        <v>2015</v>
      </c>
      <c r="B3485" s="7" t="s">
        <v>443</v>
      </c>
      <c r="C3485" s="7" t="s">
        <v>5</v>
      </c>
      <c r="D3485" s="8">
        <v>676240.6</v>
      </c>
      <c r="E3485">
        <f>VLOOKUP(B3485,'B. Store opening dates'!$A$6:$C$2448,2,FALSE)</f>
        <v>2003</v>
      </c>
    </row>
    <row r="3486" spans="1:5" ht="18.75" x14ac:dyDescent="0.3">
      <c r="A3486" s="7">
        <v>2014</v>
      </c>
      <c r="B3486" s="7" t="s">
        <v>443</v>
      </c>
      <c r="C3486" s="7" t="s">
        <v>5</v>
      </c>
      <c r="D3486" s="8">
        <v>742236.46</v>
      </c>
      <c r="E3486">
        <f>VLOOKUP(B3486,'B. Store opening dates'!$A$6:$C$2448,2,FALSE)</f>
        <v>2003</v>
      </c>
    </row>
    <row r="3487" spans="1:5" ht="18.75" x14ac:dyDescent="0.3">
      <c r="A3487" s="7">
        <v>2015</v>
      </c>
      <c r="B3487" s="7" t="s">
        <v>443</v>
      </c>
      <c r="C3487" s="7" t="s">
        <v>6</v>
      </c>
      <c r="D3487" s="8">
        <v>445381.24</v>
      </c>
      <c r="E3487">
        <f>VLOOKUP(B3487,'B. Store opening dates'!$A$6:$C$2448,2,FALSE)</f>
        <v>2003</v>
      </c>
    </row>
    <row r="3488" spans="1:5" ht="18.75" x14ac:dyDescent="0.3">
      <c r="A3488" s="7">
        <v>2014</v>
      </c>
      <c r="B3488" s="7" t="s">
        <v>443</v>
      </c>
      <c r="C3488" s="7" t="s">
        <v>6</v>
      </c>
      <c r="D3488" s="8">
        <v>312859.01</v>
      </c>
      <c r="E3488">
        <f>VLOOKUP(B3488,'B. Store opening dates'!$A$6:$C$2448,2,FALSE)</f>
        <v>2003</v>
      </c>
    </row>
    <row r="3489" spans="1:5" ht="18.75" x14ac:dyDescent="0.3">
      <c r="A3489" s="7">
        <v>2015</v>
      </c>
      <c r="B3489" s="7" t="s">
        <v>443</v>
      </c>
      <c r="C3489" s="7" t="s">
        <v>7</v>
      </c>
      <c r="D3489" s="8">
        <v>117401.02</v>
      </c>
      <c r="E3489">
        <f>VLOOKUP(B3489,'B. Store opening dates'!$A$6:$C$2448,2,FALSE)</f>
        <v>2003</v>
      </c>
    </row>
    <row r="3490" spans="1:5" ht="18.75" x14ac:dyDescent="0.3">
      <c r="A3490" s="7">
        <v>2014</v>
      </c>
      <c r="B3490" s="7" t="s">
        <v>443</v>
      </c>
      <c r="C3490" s="7" t="s">
        <v>7</v>
      </c>
      <c r="D3490" s="8">
        <v>125159.11</v>
      </c>
      <c r="E3490">
        <f>VLOOKUP(B3490,'B. Store opening dates'!$A$6:$C$2448,2,FALSE)</f>
        <v>2003</v>
      </c>
    </row>
    <row r="3491" spans="1:5" ht="18.75" x14ac:dyDescent="0.3">
      <c r="A3491" s="7">
        <v>2015</v>
      </c>
      <c r="B3491" s="7" t="s">
        <v>443</v>
      </c>
      <c r="C3491" s="7" t="s">
        <v>8</v>
      </c>
      <c r="D3491" s="8">
        <v>611326.57999999996</v>
      </c>
      <c r="E3491">
        <f>VLOOKUP(B3491,'B. Store opening dates'!$A$6:$C$2448,2,FALSE)</f>
        <v>2003</v>
      </c>
    </row>
    <row r="3492" spans="1:5" ht="18.75" x14ac:dyDescent="0.3">
      <c r="A3492" s="7">
        <v>2014</v>
      </c>
      <c r="B3492" s="7" t="s">
        <v>443</v>
      </c>
      <c r="C3492" s="7" t="s">
        <v>8</v>
      </c>
      <c r="D3492" s="8">
        <v>637667.82999999996</v>
      </c>
      <c r="E3492">
        <f>VLOOKUP(B3492,'B. Store opening dates'!$A$6:$C$2448,2,FALSE)</f>
        <v>2003</v>
      </c>
    </row>
    <row r="3493" spans="1:5" ht="18.75" x14ac:dyDescent="0.3">
      <c r="A3493" s="7">
        <v>2015</v>
      </c>
      <c r="B3493" s="7" t="s">
        <v>444</v>
      </c>
      <c r="C3493" s="7" t="s">
        <v>5</v>
      </c>
      <c r="D3493" s="8">
        <v>866351.9</v>
      </c>
      <c r="E3493">
        <f>VLOOKUP(B3493,'B. Store opening dates'!$A$6:$C$2448,2,FALSE)</f>
        <v>2003</v>
      </c>
    </row>
    <row r="3494" spans="1:5" ht="18.75" x14ac:dyDescent="0.3">
      <c r="A3494" s="7">
        <v>2014</v>
      </c>
      <c r="B3494" s="7" t="s">
        <v>444</v>
      </c>
      <c r="C3494" s="7" t="s">
        <v>5</v>
      </c>
      <c r="D3494" s="8">
        <v>950770.1</v>
      </c>
      <c r="E3494">
        <f>VLOOKUP(B3494,'B. Store opening dates'!$A$6:$C$2448,2,FALSE)</f>
        <v>2003</v>
      </c>
    </row>
    <row r="3495" spans="1:5" ht="18.75" x14ac:dyDescent="0.3">
      <c r="A3495" s="7">
        <v>2015</v>
      </c>
      <c r="B3495" s="7" t="s">
        <v>444</v>
      </c>
      <c r="C3495" s="7" t="s">
        <v>6</v>
      </c>
      <c r="D3495" s="8">
        <v>570802.98</v>
      </c>
      <c r="E3495">
        <f>VLOOKUP(B3495,'B. Store opening dates'!$A$6:$C$2448,2,FALSE)</f>
        <v>2003</v>
      </c>
    </row>
    <row r="3496" spans="1:5" ht="18.75" x14ac:dyDescent="0.3">
      <c r="A3496" s="7">
        <v>2014</v>
      </c>
      <c r="B3496" s="7" t="s">
        <v>444</v>
      </c>
      <c r="C3496" s="7" t="s">
        <v>6</v>
      </c>
      <c r="D3496" s="8">
        <v>396317.15</v>
      </c>
      <c r="E3496">
        <f>VLOOKUP(B3496,'B. Store opening dates'!$A$6:$C$2448,2,FALSE)</f>
        <v>2003</v>
      </c>
    </row>
    <row r="3497" spans="1:5" ht="18.75" x14ac:dyDescent="0.3">
      <c r="A3497" s="7">
        <v>2015</v>
      </c>
      <c r="B3497" s="7" t="s">
        <v>444</v>
      </c>
      <c r="C3497" s="7" t="s">
        <v>7</v>
      </c>
      <c r="D3497" s="8">
        <v>134094.26999999999</v>
      </c>
      <c r="E3497">
        <f>VLOOKUP(B3497,'B. Store opening dates'!$A$6:$C$2448,2,FALSE)</f>
        <v>2003</v>
      </c>
    </row>
    <row r="3498" spans="1:5" ht="18.75" x14ac:dyDescent="0.3">
      <c r="A3498" s="7">
        <v>2014</v>
      </c>
      <c r="B3498" s="7" t="s">
        <v>444</v>
      </c>
      <c r="C3498" s="7" t="s">
        <v>7</v>
      </c>
      <c r="D3498" s="8">
        <v>141652.73000000001</v>
      </c>
      <c r="E3498">
        <f>VLOOKUP(B3498,'B. Store opening dates'!$A$6:$C$2448,2,FALSE)</f>
        <v>2003</v>
      </c>
    </row>
    <row r="3499" spans="1:5" ht="18.75" x14ac:dyDescent="0.3">
      <c r="A3499" s="7">
        <v>2015</v>
      </c>
      <c r="B3499" s="7" t="s">
        <v>444</v>
      </c>
      <c r="C3499" s="7" t="s">
        <v>8</v>
      </c>
      <c r="D3499" s="8">
        <v>651023.94999999995</v>
      </c>
      <c r="E3499">
        <f>VLOOKUP(B3499,'B. Store opening dates'!$A$6:$C$2448,2,FALSE)</f>
        <v>2003</v>
      </c>
    </row>
    <row r="3500" spans="1:5" ht="18.75" x14ac:dyDescent="0.3">
      <c r="A3500" s="7">
        <v>2014</v>
      </c>
      <c r="B3500" s="7" t="s">
        <v>444</v>
      </c>
      <c r="C3500" s="7" t="s">
        <v>8</v>
      </c>
      <c r="D3500" s="8">
        <v>676284.94</v>
      </c>
      <c r="E3500">
        <f>VLOOKUP(B3500,'B. Store opening dates'!$A$6:$C$2448,2,FALSE)</f>
        <v>2003</v>
      </c>
    </row>
    <row r="3501" spans="1:5" ht="18.75" x14ac:dyDescent="0.3">
      <c r="A3501" s="7">
        <v>2015</v>
      </c>
      <c r="B3501" s="7" t="s">
        <v>445</v>
      </c>
      <c r="C3501" s="7" t="s">
        <v>5</v>
      </c>
      <c r="D3501" s="8">
        <v>798010.65</v>
      </c>
      <c r="E3501">
        <f>VLOOKUP(B3501,'B. Store opening dates'!$A$6:$C$2448,2,FALSE)</f>
        <v>2003</v>
      </c>
    </row>
    <row r="3502" spans="1:5" ht="18.75" x14ac:dyDescent="0.3">
      <c r="A3502" s="7">
        <v>2014</v>
      </c>
      <c r="B3502" s="7" t="s">
        <v>445</v>
      </c>
      <c r="C3502" s="7" t="s">
        <v>5</v>
      </c>
      <c r="D3502" s="8">
        <v>872886.57</v>
      </c>
      <c r="E3502">
        <f>VLOOKUP(B3502,'B. Store opening dates'!$A$6:$C$2448,2,FALSE)</f>
        <v>2003</v>
      </c>
    </row>
    <row r="3503" spans="1:5" ht="18.75" x14ac:dyDescent="0.3">
      <c r="A3503" s="7">
        <v>2015</v>
      </c>
      <c r="B3503" s="7" t="s">
        <v>445</v>
      </c>
      <c r="C3503" s="7" t="s">
        <v>6</v>
      </c>
      <c r="D3503" s="8">
        <v>264546.64</v>
      </c>
      <c r="E3503">
        <f>VLOOKUP(B3503,'B. Store opening dates'!$A$6:$C$2448,2,FALSE)</f>
        <v>2003</v>
      </c>
    </row>
    <row r="3504" spans="1:5" ht="18.75" x14ac:dyDescent="0.3">
      <c r="A3504" s="7">
        <v>2014</v>
      </c>
      <c r="B3504" s="7" t="s">
        <v>445</v>
      </c>
      <c r="C3504" s="7" t="s">
        <v>6</v>
      </c>
      <c r="D3504" s="8">
        <v>185621.68</v>
      </c>
      <c r="E3504">
        <f>VLOOKUP(B3504,'B. Store opening dates'!$A$6:$C$2448,2,FALSE)</f>
        <v>2003</v>
      </c>
    </row>
    <row r="3505" spans="1:5" ht="18.75" x14ac:dyDescent="0.3">
      <c r="A3505" s="7">
        <v>2015</v>
      </c>
      <c r="B3505" s="7" t="s">
        <v>445</v>
      </c>
      <c r="C3505" s="7" t="s">
        <v>7</v>
      </c>
      <c r="D3505" s="8">
        <v>130575.73</v>
      </c>
      <c r="E3505">
        <f>VLOOKUP(B3505,'B. Store opening dates'!$A$6:$C$2448,2,FALSE)</f>
        <v>2003</v>
      </c>
    </row>
    <row r="3506" spans="1:5" ht="18.75" x14ac:dyDescent="0.3">
      <c r="A3506" s="7">
        <v>2014</v>
      </c>
      <c r="B3506" s="7" t="s">
        <v>445</v>
      </c>
      <c r="C3506" s="7" t="s">
        <v>7</v>
      </c>
      <c r="D3506" s="8">
        <v>137610.18</v>
      </c>
      <c r="E3506">
        <f>VLOOKUP(B3506,'B. Store opening dates'!$A$6:$C$2448,2,FALSE)</f>
        <v>2003</v>
      </c>
    </row>
    <row r="3507" spans="1:5" ht="18.75" x14ac:dyDescent="0.3">
      <c r="A3507" s="7">
        <v>2015</v>
      </c>
      <c r="B3507" s="7" t="s">
        <v>445</v>
      </c>
      <c r="C3507" s="7" t="s">
        <v>8</v>
      </c>
      <c r="D3507" s="8">
        <v>569695.43999999994</v>
      </c>
      <c r="E3507">
        <f>VLOOKUP(B3507,'B. Store opening dates'!$A$6:$C$2448,2,FALSE)</f>
        <v>2003</v>
      </c>
    </row>
    <row r="3508" spans="1:5" ht="18.75" x14ac:dyDescent="0.3">
      <c r="A3508" s="7">
        <v>2014</v>
      </c>
      <c r="B3508" s="7" t="s">
        <v>445</v>
      </c>
      <c r="C3508" s="7" t="s">
        <v>8</v>
      </c>
      <c r="D3508" s="8">
        <v>595833.93000000005</v>
      </c>
      <c r="E3508">
        <f>VLOOKUP(B3508,'B. Store opening dates'!$A$6:$C$2448,2,FALSE)</f>
        <v>2003</v>
      </c>
    </row>
    <row r="3509" spans="1:5" ht="18.75" x14ac:dyDescent="0.3">
      <c r="A3509" s="7">
        <v>2015</v>
      </c>
      <c r="B3509" s="7" t="s">
        <v>446</v>
      </c>
      <c r="C3509" s="7" t="s">
        <v>5</v>
      </c>
      <c r="D3509" s="8">
        <v>562050.63</v>
      </c>
      <c r="E3509">
        <f>VLOOKUP(B3509,'B. Store opening dates'!$A$6:$C$2448,2,FALSE)</f>
        <v>2003</v>
      </c>
    </row>
    <row r="3510" spans="1:5" ht="18.75" x14ac:dyDescent="0.3">
      <c r="A3510" s="7">
        <v>2014</v>
      </c>
      <c r="B3510" s="7" t="s">
        <v>446</v>
      </c>
      <c r="C3510" s="7" t="s">
        <v>5</v>
      </c>
      <c r="D3510" s="8">
        <v>613700.93000000005</v>
      </c>
      <c r="E3510">
        <f>VLOOKUP(B3510,'B. Store opening dates'!$A$6:$C$2448,2,FALSE)</f>
        <v>2003</v>
      </c>
    </row>
    <row r="3511" spans="1:5" ht="18.75" x14ac:dyDescent="0.3">
      <c r="A3511" s="7">
        <v>2015</v>
      </c>
      <c r="B3511" s="7" t="s">
        <v>446</v>
      </c>
      <c r="C3511" s="7" t="s">
        <v>6</v>
      </c>
      <c r="D3511" s="8">
        <v>478756.04</v>
      </c>
      <c r="E3511">
        <f>VLOOKUP(B3511,'B. Store opening dates'!$A$6:$C$2448,2,FALSE)</f>
        <v>2003</v>
      </c>
    </row>
    <row r="3512" spans="1:5" ht="18.75" x14ac:dyDescent="0.3">
      <c r="A3512" s="7">
        <v>2014</v>
      </c>
      <c r="B3512" s="7" t="s">
        <v>446</v>
      </c>
      <c r="C3512" s="7" t="s">
        <v>6</v>
      </c>
      <c r="D3512" s="8">
        <v>331394.83</v>
      </c>
      <c r="E3512">
        <f>VLOOKUP(B3512,'B. Store opening dates'!$A$6:$C$2448,2,FALSE)</f>
        <v>2003</v>
      </c>
    </row>
    <row r="3513" spans="1:5" ht="18.75" x14ac:dyDescent="0.3">
      <c r="A3513" s="7">
        <v>2015</v>
      </c>
      <c r="B3513" s="7" t="s">
        <v>446</v>
      </c>
      <c r="C3513" s="7" t="s">
        <v>7</v>
      </c>
      <c r="D3513" s="8">
        <v>115024.82</v>
      </c>
      <c r="E3513">
        <f>VLOOKUP(B3513,'B. Store opening dates'!$A$6:$C$2448,2,FALSE)</f>
        <v>2003</v>
      </c>
    </row>
    <row r="3514" spans="1:5" ht="18.75" x14ac:dyDescent="0.3">
      <c r="A3514" s="7">
        <v>2014</v>
      </c>
      <c r="B3514" s="7" t="s">
        <v>446</v>
      </c>
      <c r="C3514" s="7" t="s">
        <v>7</v>
      </c>
      <c r="D3514" s="8">
        <v>121250.65</v>
      </c>
      <c r="E3514">
        <f>VLOOKUP(B3514,'B. Store opening dates'!$A$6:$C$2448,2,FALSE)</f>
        <v>2003</v>
      </c>
    </row>
    <row r="3515" spans="1:5" ht="18.75" x14ac:dyDescent="0.3">
      <c r="A3515" s="7">
        <v>2015</v>
      </c>
      <c r="B3515" s="7" t="s">
        <v>446</v>
      </c>
      <c r="C3515" s="7" t="s">
        <v>8</v>
      </c>
      <c r="D3515" s="8">
        <v>524329.65</v>
      </c>
      <c r="E3515">
        <f>VLOOKUP(B3515,'B. Store opening dates'!$A$6:$C$2448,2,FALSE)</f>
        <v>2003</v>
      </c>
    </row>
    <row r="3516" spans="1:5" ht="18.75" x14ac:dyDescent="0.3">
      <c r="A3516" s="7">
        <v>2014</v>
      </c>
      <c r="B3516" s="7" t="s">
        <v>446</v>
      </c>
      <c r="C3516" s="7" t="s">
        <v>8</v>
      </c>
      <c r="D3516" s="8">
        <v>539944.39</v>
      </c>
      <c r="E3516">
        <f>VLOOKUP(B3516,'B. Store opening dates'!$A$6:$C$2448,2,FALSE)</f>
        <v>2003</v>
      </c>
    </row>
    <row r="3517" spans="1:5" ht="18.75" x14ac:dyDescent="0.3">
      <c r="A3517" s="7">
        <v>2015</v>
      </c>
      <c r="B3517" s="7" t="s">
        <v>447</v>
      </c>
      <c r="C3517" s="7" t="s">
        <v>5</v>
      </c>
      <c r="D3517" s="8">
        <v>705734.45</v>
      </c>
      <c r="E3517">
        <f>VLOOKUP(B3517,'B. Store opening dates'!$A$6:$C$2448,2,FALSE)</f>
        <v>2003</v>
      </c>
    </row>
    <row r="3518" spans="1:5" ht="18.75" x14ac:dyDescent="0.3">
      <c r="A3518" s="7">
        <v>2014</v>
      </c>
      <c r="B3518" s="7" t="s">
        <v>447</v>
      </c>
      <c r="C3518" s="7" t="s">
        <v>5</v>
      </c>
      <c r="D3518" s="8">
        <v>776455.86</v>
      </c>
      <c r="E3518">
        <f>VLOOKUP(B3518,'B. Store opening dates'!$A$6:$C$2448,2,FALSE)</f>
        <v>2003</v>
      </c>
    </row>
    <row r="3519" spans="1:5" ht="18.75" x14ac:dyDescent="0.3">
      <c r="A3519" s="7">
        <v>2015</v>
      </c>
      <c r="B3519" s="7" t="s">
        <v>447</v>
      </c>
      <c r="C3519" s="7" t="s">
        <v>6</v>
      </c>
      <c r="D3519" s="8">
        <v>273838.2</v>
      </c>
      <c r="E3519">
        <f>VLOOKUP(B3519,'B. Store opening dates'!$A$6:$C$2448,2,FALSE)</f>
        <v>2003</v>
      </c>
    </row>
    <row r="3520" spans="1:5" ht="18.75" x14ac:dyDescent="0.3">
      <c r="A3520" s="7">
        <v>2014</v>
      </c>
      <c r="B3520" s="7" t="s">
        <v>447</v>
      </c>
      <c r="C3520" s="7" t="s">
        <v>6</v>
      </c>
      <c r="D3520" s="8">
        <v>203456.08</v>
      </c>
      <c r="E3520">
        <f>VLOOKUP(B3520,'B. Store opening dates'!$A$6:$C$2448,2,FALSE)</f>
        <v>2003</v>
      </c>
    </row>
    <row r="3521" spans="1:5" ht="18.75" x14ac:dyDescent="0.3">
      <c r="A3521" s="7">
        <v>2015</v>
      </c>
      <c r="B3521" s="7" t="s">
        <v>447</v>
      </c>
      <c r="C3521" s="7" t="s">
        <v>7</v>
      </c>
      <c r="D3521" s="8">
        <v>232611.61</v>
      </c>
      <c r="E3521">
        <f>VLOOKUP(B3521,'B. Store opening dates'!$A$6:$C$2448,2,FALSE)</f>
        <v>2003</v>
      </c>
    </row>
    <row r="3522" spans="1:5" ht="18.75" x14ac:dyDescent="0.3">
      <c r="A3522" s="7">
        <v>2014</v>
      </c>
      <c r="B3522" s="7" t="s">
        <v>447</v>
      </c>
      <c r="C3522" s="7" t="s">
        <v>7</v>
      </c>
      <c r="D3522" s="8">
        <v>247290.62</v>
      </c>
      <c r="E3522">
        <f>VLOOKUP(B3522,'B. Store opening dates'!$A$6:$C$2448,2,FALSE)</f>
        <v>2003</v>
      </c>
    </row>
    <row r="3523" spans="1:5" ht="18.75" x14ac:dyDescent="0.3">
      <c r="A3523" s="7">
        <v>2015</v>
      </c>
      <c r="B3523" s="7" t="s">
        <v>447</v>
      </c>
      <c r="C3523" s="7" t="s">
        <v>8</v>
      </c>
      <c r="D3523" s="8">
        <v>584729.09</v>
      </c>
      <c r="E3523">
        <f>VLOOKUP(B3523,'B. Store opening dates'!$A$6:$C$2448,2,FALSE)</f>
        <v>2003</v>
      </c>
    </row>
    <row r="3524" spans="1:5" ht="18.75" x14ac:dyDescent="0.3">
      <c r="A3524" s="7">
        <v>2014</v>
      </c>
      <c r="B3524" s="7" t="s">
        <v>447</v>
      </c>
      <c r="C3524" s="7" t="s">
        <v>8</v>
      </c>
      <c r="D3524" s="8">
        <v>605731.65</v>
      </c>
      <c r="E3524">
        <f>VLOOKUP(B3524,'B. Store opening dates'!$A$6:$C$2448,2,FALSE)</f>
        <v>2003</v>
      </c>
    </row>
    <row r="3525" spans="1:5" ht="18.75" x14ac:dyDescent="0.3">
      <c r="A3525" s="7">
        <v>2015</v>
      </c>
      <c r="B3525" s="7" t="s">
        <v>448</v>
      </c>
      <c r="C3525" s="7" t="s">
        <v>5</v>
      </c>
      <c r="D3525" s="8">
        <v>470944.2</v>
      </c>
      <c r="E3525">
        <f>VLOOKUP(B3525,'B. Store opening dates'!$A$6:$C$2448,2,FALSE)</f>
        <v>2003</v>
      </c>
    </row>
    <row r="3526" spans="1:5" ht="18.75" x14ac:dyDescent="0.3">
      <c r="A3526" s="7">
        <v>2014</v>
      </c>
      <c r="B3526" s="7" t="s">
        <v>448</v>
      </c>
      <c r="C3526" s="7" t="s">
        <v>5</v>
      </c>
      <c r="D3526" s="8">
        <v>511931.99</v>
      </c>
      <c r="E3526">
        <f>VLOOKUP(B3526,'B. Store opening dates'!$A$6:$C$2448,2,FALSE)</f>
        <v>2003</v>
      </c>
    </row>
    <row r="3527" spans="1:5" ht="18.75" x14ac:dyDescent="0.3">
      <c r="A3527" s="7">
        <v>2015</v>
      </c>
      <c r="B3527" s="7" t="s">
        <v>448</v>
      </c>
      <c r="C3527" s="7" t="s">
        <v>6</v>
      </c>
      <c r="D3527" s="8">
        <v>518080.06</v>
      </c>
      <c r="E3527">
        <f>VLOOKUP(B3527,'B. Store opening dates'!$A$6:$C$2448,2,FALSE)</f>
        <v>2003</v>
      </c>
    </row>
    <row r="3528" spans="1:5" ht="18.75" x14ac:dyDescent="0.3">
      <c r="A3528" s="7">
        <v>2014</v>
      </c>
      <c r="B3528" s="7" t="s">
        <v>448</v>
      </c>
      <c r="C3528" s="7" t="s">
        <v>6</v>
      </c>
      <c r="D3528" s="8">
        <v>368852.84</v>
      </c>
      <c r="E3528">
        <f>VLOOKUP(B3528,'B. Store opening dates'!$A$6:$C$2448,2,FALSE)</f>
        <v>2003</v>
      </c>
    </row>
    <row r="3529" spans="1:5" ht="18.75" x14ac:dyDescent="0.3">
      <c r="A3529" s="7">
        <v>2015</v>
      </c>
      <c r="B3529" s="7" t="s">
        <v>448</v>
      </c>
      <c r="C3529" s="7" t="s">
        <v>7</v>
      </c>
      <c r="D3529" s="8">
        <v>190873.11</v>
      </c>
      <c r="E3529">
        <f>VLOOKUP(B3529,'B. Store opening dates'!$A$6:$C$2448,2,FALSE)</f>
        <v>2003</v>
      </c>
    </row>
    <row r="3530" spans="1:5" ht="18.75" x14ac:dyDescent="0.3">
      <c r="A3530" s="7">
        <v>2014</v>
      </c>
      <c r="B3530" s="7" t="s">
        <v>448</v>
      </c>
      <c r="C3530" s="7" t="s">
        <v>7</v>
      </c>
      <c r="D3530" s="8">
        <v>202938.74</v>
      </c>
      <c r="E3530">
        <f>VLOOKUP(B3530,'B. Store opening dates'!$A$6:$C$2448,2,FALSE)</f>
        <v>2003</v>
      </c>
    </row>
    <row r="3531" spans="1:5" ht="18.75" x14ac:dyDescent="0.3">
      <c r="A3531" s="7">
        <v>2015</v>
      </c>
      <c r="B3531" s="7" t="s">
        <v>448</v>
      </c>
      <c r="C3531" s="7" t="s">
        <v>8</v>
      </c>
      <c r="D3531" s="8">
        <v>727757.62</v>
      </c>
      <c r="E3531">
        <f>VLOOKUP(B3531,'B. Store opening dates'!$A$6:$C$2448,2,FALSE)</f>
        <v>2003</v>
      </c>
    </row>
    <row r="3532" spans="1:5" ht="18.75" x14ac:dyDescent="0.3">
      <c r="A3532" s="7">
        <v>2014</v>
      </c>
      <c r="B3532" s="7" t="s">
        <v>448</v>
      </c>
      <c r="C3532" s="7" t="s">
        <v>8</v>
      </c>
      <c r="D3532" s="8">
        <v>754933.14</v>
      </c>
      <c r="E3532">
        <f>VLOOKUP(B3532,'B. Store opening dates'!$A$6:$C$2448,2,FALSE)</f>
        <v>2003</v>
      </c>
    </row>
    <row r="3533" spans="1:5" ht="18.75" x14ac:dyDescent="0.3">
      <c r="A3533" s="7">
        <v>2015</v>
      </c>
      <c r="B3533" s="7" t="s">
        <v>449</v>
      </c>
      <c r="C3533" s="7" t="s">
        <v>5</v>
      </c>
      <c r="D3533" s="8">
        <v>891312.79</v>
      </c>
      <c r="E3533">
        <f>VLOOKUP(B3533,'B. Store opening dates'!$A$6:$C$2448,2,FALSE)</f>
        <v>2003</v>
      </c>
    </row>
    <row r="3534" spans="1:5" ht="18.75" x14ac:dyDescent="0.3">
      <c r="A3534" s="7">
        <v>2014</v>
      </c>
      <c r="B3534" s="7" t="s">
        <v>449</v>
      </c>
      <c r="C3534" s="7" t="s">
        <v>5</v>
      </c>
      <c r="D3534" s="8">
        <v>982131.36</v>
      </c>
      <c r="E3534">
        <f>VLOOKUP(B3534,'B. Store opening dates'!$A$6:$C$2448,2,FALSE)</f>
        <v>2003</v>
      </c>
    </row>
    <row r="3535" spans="1:5" ht="18.75" x14ac:dyDescent="0.3">
      <c r="A3535" s="7">
        <v>2015</v>
      </c>
      <c r="B3535" s="7" t="s">
        <v>449</v>
      </c>
      <c r="C3535" s="7" t="s">
        <v>6</v>
      </c>
      <c r="D3535" s="8">
        <v>295867.2</v>
      </c>
      <c r="E3535">
        <f>VLOOKUP(B3535,'B. Store opening dates'!$A$6:$C$2448,2,FALSE)</f>
        <v>2003</v>
      </c>
    </row>
    <row r="3536" spans="1:5" ht="18.75" x14ac:dyDescent="0.3">
      <c r="A3536" s="7">
        <v>2014</v>
      </c>
      <c r="B3536" s="7" t="s">
        <v>449</v>
      </c>
      <c r="C3536" s="7" t="s">
        <v>6</v>
      </c>
      <c r="D3536" s="8">
        <v>216378.51</v>
      </c>
      <c r="E3536">
        <f>VLOOKUP(B3536,'B. Store opening dates'!$A$6:$C$2448,2,FALSE)</f>
        <v>2003</v>
      </c>
    </row>
    <row r="3537" spans="1:5" ht="18.75" x14ac:dyDescent="0.3">
      <c r="A3537" s="7">
        <v>2015</v>
      </c>
      <c r="B3537" s="7" t="s">
        <v>449</v>
      </c>
      <c r="C3537" s="7" t="s">
        <v>7</v>
      </c>
      <c r="D3537" s="8">
        <v>190974.42</v>
      </c>
      <c r="E3537">
        <f>VLOOKUP(B3537,'B. Store opening dates'!$A$6:$C$2448,2,FALSE)</f>
        <v>2003</v>
      </c>
    </row>
    <row r="3538" spans="1:5" ht="18.75" x14ac:dyDescent="0.3">
      <c r="A3538" s="7">
        <v>2014</v>
      </c>
      <c r="B3538" s="7" t="s">
        <v>449</v>
      </c>
      <c r="C3538" s="7" t="s">
        <v>7</v>
      </c>
      <c r="D3538" s="8">
        <v>201098.97</v>
      </c>
      <c r="E3538">
        <f>VLOOKUP(B3538,'B. Store opening dates'!$A$6:$C$2448,2,FALSE)</f>
        <v>2003</v>
      </c>
    </row>
    <row r="3539" spans="1:5" ht="18.75" x14ac:dyDescent="0.3">
      <c r="A3539" s="7">
        <v>2015</v>
      </c>
      <c r="B3539" s="7" t="s">
        <v>449</v>
      </c>
      <c r="C3539" s="7" t="s">
        <v>8</v>
      </c>
      <c r="D3539" s="8">
        <v>539246.63</v>
      </c>
      <c r="E3539">
        <f>VLOOKUP(B3539,'B. Store opening dates'!$A$6:$C$2448,2,FALSE)</f>
        <v>2003</v>
      </c>
    </row>
    <row r="3540" spans="1:5" ht="18.75" x14ac:dyDescent="0.3">
      <c r="A3540" s="7">
        <v>2014</v>
      </c>
      <c r="B3540" s="7" t="s">
        <v>449</v>
      </c>
      <c r="C3540" s="7" t="s">
        <v>8</v>
      </c>
      <c r="D3540" s="8">
        <v>561754.25</v>
      </c>
      <c r="E3540">
        <f>VLOOKUP(B3540,'B. Store opening dates'!$A$6:$C$2448,2,FALSE)</f>
        <v>2003</v>
      </c>
    </row>
    <row r="3541" spans="1:5" ht="18.75" x14ac:dyDescent="0.3">
      <c r="A3541" s="7">
        <v>2015</v>
      </c>
      <c r="B3541" s="7" t="s">
        <v>450</v>
      </c>
      <c r="C3541" s="7" t="s">
        <v>5</v>
      </c>
      <c r="D3541" s="8">
        <v>569559.74</v>
      </c>
      <c r="E3541">
        <f>VLOOKUP(B3541,'B. Store opening dates'!$A$6:$C$2448,2,FALSE)</f>
        <v>2003</v>
      </c>
    </row>
    <row r="3542" spans="1:5" ht="18.75" x14ac:dyDescent="0.3">
      <c r="A3542" s="7">
        <v>2014</v>
      </c>
      <c r="B3542" s="7" t="s">
        <v>450</v>
      </c>
      <c r="C3542" s="7" t="s">
        <v>5</v>
      </c>
      <c r="D3542" s="8">
        <v>627875.5</v>
      </c>
      <c r="E3542">
        <f>VLOOKUP(B3542,'B. Store opening dates'!$A$6:$C$2448,2,FALSE)</f>
        <v>2003</v>
      </c>
    </row>
    <row r="3543" spans="1:5" ht="18.75" x14ac:dyDescent="0.3">
      <c r="A3543" s="7">
        <v>2015</v>
      </c>
      <c r="B3543" s="7" t="s">
        <v>450</v>
      </c>
      <c r="C3543" s="7" t="s">
        <v>6</v>
      </c>
      <c r="D3543" s="8">
        <v>506767.61</v>
      </c>
      <c r="E3543">
        <f>VLOOKUP(B3543,'B. Store opening dates'!$A$6:$C$2448,2,FALSE)</f>
        <v>2003</v>
      </c>
    </row>
    <row r="3544" spans="1:5" ht="18.75" x14ac:dyDescent="0.3">
      <c r="A3544" s="7">
        <v>2014</v>
      </c>
      <c r="B3544" s="7" t="s">
        <v>450</v>
      </c>
      <c r="C3544" s="7" t="s">
        <v>6</v>
      </c>
      <c r="D3544" s="8">
        <v>365560.98</v>
      </c>
      <c r="E3544">
        <f>VLOOKUP(B3544,'B. Store opening dates'!$A$6:$C$2448,2,FALSE)</f>
        <v>2003</v>
      </c>
    </row>
    <row r="3545" spans="1:5" ht="18.75" x14ac:dyDescent="0.3">
      <c r="A3545" s="7">
        <v>2015</v>
      </c>
      <c r="B3545" s="7" t="s">
        <v>450</v>
      </c>
      <c r="C3545" s="7" t="s">
        <v>7</v>
      </c>
      <c r="D3545" s="8">
        <v>74888.19</v>
      </c>
      <c r="E3545">
        <f>VLOOKUP(B3545,'B. Store opening dates'!$A$6:$C$2448,2,FALSE)</f>
        <v>2003</v>
      </c>
    </row>
    <row r="3546" spans="1:5" ht="18.75" x14ac:dyDescent="0.3">
      <c r="A3546" s="7">
        <v>2014</v>
      </c>
      <c r="B3546" s="7" t="s">
        <v>450</v>
      </c>
      <c r="C3546" s="7" t="s">
        <v>7</v>
      </c>
      <c r="D3546" s="8">
        <v>79518.33</v>
      </c>
      <c r="E3546">
        <f>VLOOKUP(B3546,'B. Store opening dates'!$A$6:$C$2448,2,FALSE)</f>
        <v>2003</v>
      </c>
    </row>
    <row r="3547" spans="1:5" ht="18.75" x14ac:dyDescent="0.3">
      <c r="A3547" s="7">
        <v>2015</v>
      </c>
      <c r="B3547" s="7" t="s">
        <v>450</v>
      </c>
      <c r="C3547" s="7" t="s">
        <v>8</v>
      </c>
      <c r="D3547" s="8">
        <v>655278.52</v>
      </c>
      <c r="E3547">
        <f>VLOOKUP(B3547,'B. Store opening dates'!$A$6:$C$2448,2,FALSE)</f>
        <v>2003</v>
      </c>
    </row>
    <row r="3548" spans="1:5" ht="18.75" x14ac:dyDescent="0.3">
      <c r="A3548" s="7">
        <v>2014</v>
      </c>
      <c r="B3548" s="7" t="s">
        <v>450</v>
      </c>
      <c r="C3548" s="7" t="s">
        <v>8</v>
      </c>
      <c r="D3548" s="8">
        <v>687306.13</v>
      </c>
      <c r="E3548">
        <f>VLOOKUP(B3548,'B. Store opening dates'!$A$6:$C$2448,2,FALSE)</f>
        <v>2003</v>
      </c>
    </row>
    <row r="3549" spans="1:5" ht="18.75" x14ac:dyDescent="0.3">
      <c r="A3549" s="7">
        <v>2015</v>
      </c>
      <c r="B3549" s="7" t="s">
        <v>451</v>
      </c>
      <c r="C3549" s="7" t="s">
        <v>5</v>
      </c>
      <c r="D3549" s="8">
        <v>915757.27</v>
      </c>
      <c r="E3549">
        <f>VLOOKUP(B3549,'B. Store opening dates'!$A$6:$C$2448,2,FALSE)</f>
        <v>2003</v>
      </c>
    </row>
    <row r="3550" spans="1:5" ht="18.75" x14ac:dyDescent="0.3">
      <c r="A3550" s="7">
        <v>2014</v>
      </c>
      <c r="B3550" s="7" t="s">
        <v>451</v>
      </c>
      <c r="C3550" s="7" t="s">
        <v>5</v>
      </c>
      <c r="D3550" s="8">
        <v>998879.46</v>
      </c>
      <c r="E3550">
        <f>VLOOKUP(B3550,'B. Store opening dates'!$A$6:$C$2448,2,FALSE)</f>
        <v>2003</v>
      </c>
    </row>
    <row r="3551" spans="1:5" ht="18.75" x14ac:dyDescent="0.3">
      <c r="A3551" s="7">
        <v>2015</v>
      </c>
      <c r="B3551" s="7" t="s">
        <v>451</v>
      </c>
      <c r="C3551" s="7" t="s">
        <v>6</v>
      </c>
      <c r="D3551" s="8">
        <v>558880.35</v>
      </c>
      <c r="E3551">
        <f>VLOOKUP(B3551,'B. Store opening dates'!$A$6:$C$2448,2,FALSE)</f>
        <v>2003</v>
      </c>
    </row>
    <row r="3552" spans="1:5" ht="18.75" x14ac:dyDescent="0.3">
      <c r="A3552" s="7">
        <v>2014</v>
      </c>
      <c r="B3552" s="7" t="s">
        <v>451</v>
      </c>
      <c r="C3552" s="7" t="s">
        <v>6</v>
      </c>
      <c r="D3552" s="8">
        <v>413235.63</v>
      </c>
      <c r="E3552">
        <f>VLOOKUP(B3552,'B. Store opening dates'!$A$6:$C$2448,2,FALSE)</f>
        <v>2003</v>
      </c>
    </row>
    <row r="3553" spans="1:5" ht="18.75" x14ac:dyDescent="0.3">
      <c r="A3553" s="7">
        <v>2015</v>
      </c>
      <c r="B3553" s="7" t="s">
        <v>451</v>
      </c>
      <c r="C3553" s="7" t="s">
        <v>7</v>
      </c>
      <c r="D3553" s="8">
        <v>167785.60000000001</v>
      </c>
      <c r="E3553">
        <f>VLOOKUP(B3553,'B. Store opening dates'!$A$6:$C$2448,2,FALSE)</f>
        <v>2003</v>
      </c>
    </row>
    <row r="3554" spans="1:5" ht="18.75" x14ac:dyDescent="0.3">
      <c r="A3554" s="7">
        <v>2014</v>
      </c>
      <c r="B3554" s="7" t="s">
        <v>451</v>
      </c>
      <c r="C3554" s="7" t="s">
        <v>7</v>
      </c>
      <c r="D3554" s="8">
        <v>177708.49</v>
      </c>
      <c r="E3554">
        <f>VLOOKUP(B3554,'B. Store opening dates'!$A$6:$C$2448,2,FALSE)</f>
        <v>2003</v>
      </c>
    </row>
    <row r="3555" spans="1:5" ht="18.75" x14ac:dyDescent="0.3">
      <c r="A3555" s="7">
        <v>2015</v>
      </c>
      <c r="B3555" s="7" t="s">
        <v>451</v>
      </c>
      <c r="C3555" s="7" t="s">
        <v>8</v>
      </c>
      <c r="D3555" s="8">
        <v>716015.86</v>
      </c>
      <c r="E3555">
        <f>VLOOKUP(B3555,'B. Store opening dates'!$A$6:$C$2448,2,FALSE)</f>
        <v>2003</v>
      </c>
    </row>
    <row r="3556" spans="1:5" ht="18.75" x14ac:dyDescent="0.3">
      <c r="A3556" s="7">
        <v>2014</v>
      </c>
      <c r="B3556" s="7" t="s">
        <v>451</v>
      </c>
      <c r="C3556" s="7" t="s">
        <v>8</v>
      </c>
      <c r="D3556" s="8">
        <v>749359.53</v>
      </c>
      <c r="E3556">
        <f>VLOOKUP(B3556,'B. Store opening dates'!$A$6:$C$2448,2,FALSE)</f>
        <v>2003</v>
      </c>
    </row>
    <row r="3557" spans="1:5" ht="18.75" x14ac:dyDescent="0.3">
      <c r="A3557" s="7">
        <v>2015</v>
      </c>
      <c r="B3557" s="7" t="s">
        <v>452</v>
      </c>
      <c r="C3557" s="7" t="s">
        <v>5</v>
      </c>
      <c r="D3557" s="8">
        <v>918207.22</v>
      </c>
      <c r="E3557">
        <f>VLOOKUP(B3557,'B. Store opening dates'!$A$6:$C$2448,2,FALSE)</f>
        <v>2003</v>
      </c>
    </row>
    <row r="3558" spans="1:5" ht="18.75" x14ac:dyDescent="0.3">
      <c r="A3558" s="7">
        <v>2014</v>
      </c>
      <c r="B3558" s="7" t="s">
        <v>452</v>
      </c>
      <c r="C3558" s="7" t="s">
        <v>5</v>
      </c>
      <c r="D3558" s="8">
        <v>1015113.02</v>
      </c>
      <c r="E3558">
        <f>VLOOKUP(B3558,'B. Store opening dates'!$A$6:$C$2448,2,FALSE)</f>
        <v>2003</v>
      </c>
    </row>
    <row r="3559" spans="1:5" ht="18.75" x14ac:dyDescent="0.3">
      <c r="A3559" s="7">
        <v>2015</v>
      </c>
      <c r="B3559" s="7" t="s">
        <v>452</v>
      </c>
      <c r="C3559" s="7" t="s">
        <v>6</v>
      </c>
      <c r="D3559" s="8">
        <v>204126.05</v>
      </c>
      <c r="E3559">
        <f>VLOOKUP(B3559,'B. Store opening dates'!$A$6:$C$2448,2,FALSE)</f>
        <v>2003</v>
      </c>
    </row>
    <row r="3560" spans="1:5" ht="18.75" x14ac:dyDescent="0.3">
      <c r="A3560" s="7">
        <v>2014</v>
      </c>
      <c r="B3560" s="7" t="s">
        <v>452</v>
      </c>
      <c r="C3560" s="7" t="s">
        <v>6</v>
      </c>
      <c r="D3560" s="8">
        <v>144529.18</v>
      </c>
      <c r="E3560">
        <f>VLOOKUP(B3560,'B. Store opening dates'!$A$6:$C$2448,2,FALSE)</f>
        <v>2003</v>
      </c>
    </row>
    <row r="3561" spans="1:5" ht="18.75" x14ac:dyDescent="0.3">
      <c r="A3561" s="7">
        <v>2015</v>
      </c>
      <c r="B3561" s="7" t="s">
        <v>452</v>
      </c>
      <c r="C3561" s="7" t="s">
        <v>7</v>
      </c>
      <c r="D3561" s="8">
        <v>155387.01999999999</v>
      </c>
      <c r="E3561">
        <f>VLOOKUP(B3561,'B. Store opening dates'!$A$6:$C$2448,2,FALSE)</f>
        <v>2003</v>
      </c>
    </row>
    <row r="3562" spans="1:5" ht="18.75" x14ac:dyDescent="0.3">
      <c r="A3562" s="7">
        <v>2014</v>
      </c>
      <c r="B3562" s="7" t="s">
        <v>452</v>
      </c>
      <c r="C3562" s="7" t="s">
        <v>7</v>
      </c>
      <c r="D3562" s="8">
        <v>164144.35</v>
      </c>
      <c r="E3562">
        <f>VLOOKUP(B3562,'B. Store opening dates'!$A$6:$C$2448,2,FALSE)</f>
        <v>2003</v>
      </c>
    </row>
    <row r="3563" spans="1:5" ht="18.75" x14ac:dyDescent="0.3">
      <c r="A3563" s="7">
        <v>2015</v>
      </c>
      <c r="B3563" s="7" t="s">
        <v>452</v>
      </c>
      <c r="C3563" s="7" t="s">
        <v>8</v>
      </c>
      <c r="D3563" s="8">
        <v>764271.5</v>
      </c>
      <c r="E3563">
        <f>VLOOKUP(B3563,'B. Store opening dates'!$A$6:$C$2448,2,FALSE)</f>
        <v>2003</v>
      </c>
    </row>
    <row r="3564" spans="1:5" ht="18.75" x14ac:dyDescent="0.3">
      <c r="A3564" s="7">
        <v>2014</v>
      </c>
      <c r="B3564" s="7" t="s">
        <v>452</v>
      </c>
      <c r="C3564" s="7" t="s">
        <v>8</v>
      </c>
      <c r="D3564" s="8">
        <v>800382.73</v>
      </c>
      <c r="E3564">
        <f>VLOOKUP(B3564,'B. Store opening dates'!$A$6:$C$2448,2,FALSE)</f>
        <v>2003</v>
      </c>
    </row>
    <row r="3565" spans="1:5" ht="18.75" x14ac:dyDescent="0.3">
      <c r="A3565" s="7">
        <v>2015</v>
      </c>
      <c r="B3565" s="7" t="s">
        <v>453</v>
      </c>
      <c r="C3565" s="7" t="s">
        <v>5</v>
      </c>
      <c r="D3565" s="8">
        <v>771830.87</v>
      </c>
      <c r="E3565">
        <f>VLOOKUP(B3565,'B. Store opening dates'!$A$6:$C$2448,2,FALSE)</f>
        <v>2003</v>
      </c>
    </row>
    <row r="3566" spans="1:5" ht="18.75" x14ac:dyDescent="0.3">
      <c r="A3566" s="7">
        <v>2014</v>
      </c>
      <c r="B3566" s="7" t="s">
        <v>453</v>
      </c>
      <c r="C3566" s="7" t="s">
        <v>5</v>
      </c>
      <c r="D3566" s="8">
        <v>851382.89</v>
      </c>
      <c r="E3566">
        <f>VLOOKUP(B3566,'B. Store opening dates'!$A$6:$C$2448,2,FALSE)</f>
        <v>2003</v>
      </c>
    </row>
    <row r="3567" spans="1:5" ht="18.75" x14ac:dyDescent="0.3">
      <c r="A3567" s="7">
        <v>2015</v>
      </c>
      <c r="B3567" s="7" t="s">
        <v>453</v>
      </c>
      <c r="C3567" s="7" t="s">
        <v>6</v>
      </c>
      <c r="D3567" s="8">
        <v>397731.61</v>
      </c>
      <c r="E3567">
        <f>VLOOKUP(B3567,'B. Store opening dates'!$A$6:$C$2448,2,FALSE)</f>
        <v>2003</v>
      </c>
    </row>
    <row r="3568" spans="1:5" ht="18.75" x14ac:dyDescent="0.3">
      <c r="A3568" s="7">
        <v>2014</v>
      </c>
      <c r="B3568" s="7" t="s">
        <v>453</v>
      </c>
      <c r="C3568" s="7" t="s">
        <v>6</v>
      </c>
      <c r="D3568" s="8">
        <v>290632.13</v>
      </c>
      <c r="E3568">
        <f>VLOOKUP(B3568,'B. Store opening dates'!$A$6:$C$2448,2,FALSE)</f>
        <v>2003</v>
      </c>
    </row>
    <row r="3569" spans="1:5" ht="18.75" x14ac:dyDescent="0.3">
      <c r="A3569" s="7">
        <v>2015</v>
      </c>
      <c r="B3569" s="7" t="s">
        <v>453</v>
      </c>
      <c r="C3569" s="7" t="s">
        <v>7</v>
      </c>
      <c r="D3569" s="8">
        <v>241686.63</v>
      </c>
      <c r="E3569">
        <f>VLOOKUP(B3569,'B. Store opening dates'!$A$6:$C$2448,2,FALSE)</f>
        <v>2003</v>
      </c>
    </row>
    <row r="3570" spans="1:5" ht="18.75" x14ac:dyDescent="0.3">
      <c r="A3570" s="7">
        <v>2014</v>
      </c>
      <c r="B3570" s="7" t="s">
        <v>453</v>
      </c>
      <c r="C3570" s="7" t="s">
        <v>7</v>
      </c>
      <c r="D3570" s="8">
        <v>256307.01</v>
      </c>
      <c r="E3570">
        <f>VLOOKUP(B3570,'B. Store opening dates'!$A$6:$C$2448,2,FALSE)</f>
        <v>2003</v>
      </c>
    </row>
    <row r="3571" spans="1:5" ht="18.75" x14ac:dyDescent="0.3">
      <c r="A3571" s="7">
        <v>2015</v>
      </c>
      <c r="B3571" s="7" t="s">
        <v>453</v>
      </c>
      <c r="C3571" s="7" t="s">
        <v>8</v>
      </c>
      <c r="D3571" s="8">
        <v>658084.65</v>
      </c>
      <c r="E3571">
        <f>VLOOKUP(B3571,'B. Store opening dates'!$A$6:$C$2448,2,FALSE)</f>
        <v>2003</v>
      </c>
    </row>
    <row r="3572" spans="1:5" ht="18.75" x14ac:dyDescent="0.3">
      <c r="A3572" s="7">
        <v>2014</v>
      </c>
      <c r="B3572" s="7" t="s">
        <v>453</v>
      </c>
      <c r="C3572" s="7" t="s">
        <v>8</v>
      </c>
      <c r="D3572" s="8">
        <v>689620.26</v>
      </c>
      <c r="E3572">
        <f>VLOOKUP(B3572,'B. Store opening dates'!$A$6:$C$2448,2,FALSE)</f>
        <v>2003</v>
      </c>
    </row>
    <row r="3573" spans="1:5" ht="18.75" x14ac:dyDescent="0.3">
      <c r="A3573" s="7">
        <v>2015</v>
      </c>
      <c r="B3573" s="7" t="s">
        <v>454</v>
      </c>
      <c r="C3573" s="7" t="s">
        <v>5</v>
      </c>
      <c r="D3573" s="8">
        <v>601987.43000000005</v>
      </c>
      <c r="E3573">
        <f>VLOOKUP(B3573,'B. Store opening dates'!$A$6:$C$2448,2,FALSE)</f>
        <v>2003</v>
      </c>
    </row>
    <row r="3574" spans="1:5" ht="18.75" x14ac:dyDescent="0.3">
      <c r="A3574" s="7">
        <v>2014</v>
      </c>
      <c r="B3574" s="7" t="s">
        <v>454</v>
      </c>
      <c r="C3574" s="7" t="s">
        <v>5</v>
      </c>
      <c r="D3574" s="8">
        <v>660929.84</v>
      </c>
      <c r="E3574">
        <f>VLOOKUP(B3574,'B. Store opening dates'!$A$6:$C$2448,2,FALSE)</f>
        <v>2003</v>
      </c>
    </row>
    <row r="3575" spans="1:5" ht="18.75" x14ac:dyDescent="0.3">
      <c r="A3575" s="7">
        <v>2015</v>
      </c>
      <c r="B3575" s="7" t="s">
        <v>454</v>
      </c>
      <c r="C3575" s="7" t="s">
        <v>6</v>
      </c>
      <c r="D3575" s="8">
        <v>595173.48</v>
      </c>
      <c r="E3575">
        <f>VLOOKUP(B3575,'B. Store opening dates'!$A$6:$C$2448,2,FALSE)</f>
        <v>2003</v>
      </c>
    </row>
    <row r="3576" spans="1:5" ht="18.75" x14ac:dyDescent="0.3">
      <c r="A3576" s="7">
        <v>2014</v>
      </c>
      <c r="B3576" s="7" t="s">
        <v>454</v>
      </c>
      <c r="C3576" s="7" t="s">
        <v>6</v>
      </c>
      <c r="D3576" s="8">
        <v>410435.85</v>
      </c>
      <c r="E3576">
        <f>VLOOKUP(B3576,'B. Store opening dates'!$A$6:$C$2448,2,FALSE)</f>
        <v>2003</v>
      </c>
    </row>
    <row r="3577" spans="1:5" ht="18.75" x14ac:dyDescent="0.3">
      <c r="A3577" s="7">
        <v>2015</v>
      </c>
      <c r="B3577" s="7" t="s">
        <v>454</v>
      </c>
      <c r="C3577" s="7" t="s">
        <v>7</v>
      </c>
      <c r="D3577" s="8">
        <v>51312.22</v>
      </c>
      <c r="E3577">
        <f>VLOOKUP(B3577,'B. Store opening dates'!$A$6:$C$2448,2,FALSE)</f>
        <v>2003</v>
      </c>
    </row>
    <row r="3578" spans="1:5" ht="18.75" x14ac:dyDescent="0.3">
      <c r="A3578" s="7">
        <v>2014</v>
      </c>
      <c r="B3578" s="7" t="s">
        <v>454</v>
      </c>
      <c r="C3578" s="7" t="s">
        <v>7</v>
      </c>
      <c r="D3578" s="8">
        <v>53650.21</v>
      </c>
      <c r="E3578">
        <f>VLOOKUP(B3578,'B. Store opening dates'!$A$6:$C$2448,2,FALSE)</f>
        <v>2003</v>
      </c>
    </row>
    <row r="3579" spans="1:5" ht="18.75" x14ac:dyDescent="0.3">
      <c r="A3579" s="7">
        <v>2015</v>
      </c>
      <c r="B3579" s="7" t="s">
        <v>454</v>
      </c>
      <c r="C3579" s="7" t="s">
        <v>8</v>
      </c>
      <c r="D3579" s="8">
        <v>693823.63</v>
      </c>
      <c r="E3579">
        <f>VLOOKUP(B3579,'B. Store opening dates'!$A$6:$C$2448,2,FALSE)</f>
        <v>2003</v>
      </c>
    </row>
    <row r="3580" spans="1:5" ht="18.75" x14ac:dyDescent="0.3">
      <c r="A3580" s="7">
        <v>2014</v>
      </c>
      <c r="B3580" s="7" t="s">
        <v>454</v>
      </c>
      <c r="C3580" s="7" t="s">
        <v>8</v>
      </c>
      <c r="D3580" s="8">
        <v>721992.22</v>
      </c>
      <c r="E3580">
        <f>VLOOKUP(B3580,'B. Store opening dates'!$A$6:$C$2448,2,FALSE)</f>
        <v>2003</v>
      </c>
    </row>
    <row r="3581" spans="1:5" ht="18.75" x14ac:dyDescent="0.3">
      <c r="A3581" s="7">
        <v>2015</v>
      </c>
      <c r="B3581" s="7" t="s">
        <v>455</v>
      </c>
      <c r="C3581" s="7" t="s">
        <v>5</v>
      </c>
      <c r="D3581" s="8">
        <v>628252.14</v>
      </c>
      <c r="E3581">
        <f>VLOOKUP(B3581,'B. Store opening dates'!$A$6:$C$2448,2,FALSE)</f>
        <v>2003</v>
      </c>
    </row>
    <row r="3582" spans="1:5" ht="18.75" x14ac:dyDescent="0.3">
      <c r="A3582" s="7">
        <v>2014</v>
      </c>
      <c r="B3582" s="7" t="s">
        <v>455</v>
      </c>
      <c r="C3582" s="7" t="s">
        <v>5</v>
      </c>
      <c r="D3582" s="8">
        <v>683070.17</v>
      </c>
      <c r="E3582">
        <f>VLOOKUP(B3582,'B. Store opening dates'!$A$6:$C$2448,2,FALSE)</f>
        <v>2003</v>
      </c>
    </row>
    <row r="3583" spans="1:5" ht="18.75" x14ac:dyDescent="0.3">
      <c r="A3583" s="7">
        <v>2015</v>
      </c>
      <c r="B3583" s="7" t="s">
        <v>455</v>
      </c>
      <c r="C3583" s="7" t="s">
        <v>6</v>
      </c>
      <c r="D3583" s="8">
        <v>548813.46</v>
      </c>
      <c r="E3583">
        <f>VLOOKUP(B3583,'B. Store opening dates'!$A$6:$C$2448,2,FALSE)</f>
        <v>2003</v>
      </c>
    </row>
    <row r="3584" spans="1:5" ht="18.75" x14ac:dyDescent="0.3">
      <c r="A3584" s="7">
        <v>2014</v>
      </c>
      <c r="B3584" s="7" t="s">
        <v>455</v>
      </c>
      <c r="C3584" s="7" t="s">
        <v>6</v>
      </c>
      <c r="D3584" s="8">
        <v>385537.7</v>
      </c>
      <c r="E3584">
        <f>VLOOKUP(B3584,'B. Store opening dates'!$A$6:$C$2448,2,FALSE)</f>
        <v>2003</v>
      </c>
    </row>
    <row r="3585" spans="1:5" ht="18.75" x14ac:dyDescent="0.3">
      <c r="A3585" s="7">
        <v>2015</v>
      </c>
      <c r="B3585" s="7" t="s">
        <v>455</v>
      </c>
      <c r="C3585" s="7" t="s">
        <v>7</v>
      </c>
      <c r="D3585" s="8">
        <v>145605.88</v>
      </c>
      <c r="E3585">
        <f>VLOOKUP(B3585,'B. Store opening dates'!$A$6:$C$2448,2,FALSE)</f>
        <v>2003</v>
      </c>
    </row>
    <row r="3586" spans="1:5" ht="18.75" x14ac:dyDescent="0.3">
      <c r="A3586" s="7">
        <v>2014</v>
      </c>
      <c r="B3586" s="7" t="s">
        <v>455</v>
      </c>
      <c r="C3586" s="7" t="s">
        <v>7</v>
      </c>
      <c r="D3586" s="8">
        <v>154615.67999999999</v>
      </c>
      <c r="E3586">
        <f>VLOOKUP(B3586,'B. Store opening dates'!$A$6:$C$2448,2,FALSE)</f>
        <v>2003</v>
      </c>
    </row>
    <row r="3587" spans="1:5" ht="18.75" x14ac:dyDescent="0.3">
      <c r="A3587" s="7">
        <v>2015</v>
      </c>
      <c r="B3587" s="7" t="s">
        <v>455</v>
      </c>
      <c r="C3587" s="7" t="s">
        <v>8</v>
      </c>
      <c r="D3587" s="8">
        <v>574120.43999999994</v>
      </c>
      <c r="E3587">
        <f>VLOOKUP(B3587,'B. Store opening dates'!$A$6:$C$2448,2,FALSE)</f>
        <v>2003</v>
      </c>
    </row>
    <row r="3588" spans="1:5" ht="18.75" x14ac:dyDescent="0.3">
      <c r="A3588" s="7">
        <v>2014</v>
      </c>
      <c r="B3588" s="7" t="s">
        <v>455</v>
      </c>
      <c r="C3588" s="7" t="s">
        <v>8</v>
      </c>
      <c r="D3588" s="8">
        <v>593186.68999999994</v>
      </c>
      <c r="E3588">
        <f>VLOOKUP(B3588,'B. Store opening dates'!$A$6:$C$2448,2,FALSE)</f>
        <v>2003</v>
      </c>
    </row>
    <row r="3589" spans="1:5" ht="18.75" x14ac:dyDescent="0.3">
      <c r="A3589" s="7">
        <v>2015</v>
      </c>
      <c r="B3589" s="7" t="s">
        <v>456</v>
      </c>
      <c r="C3589" s="7" t="s">
        <v>5</v>
      </c>
      <c r="D3589" s="8">
        <v>661441.18000000005</v>
      </c>
      <c r="E3589">
        <f>VLOOKUP(B3589,'B. Store opening dates'!$A$6:$C$2448,2,FALSE)</f>
        <v>2003</v>
      </c>
    </row>
    <row r="3590" spans="1:5" ht="18.75" x14ac:dyDescent="0.3">
      <c r="A3590" s="7">
        <v>2014</v>
      </c>
      <c r="B3590" s="7" t="s">
        <v>456</v>
      </c>
      <c r="C3590" s="7" t="s">
        <v>5</v>
      </c>
      <c r="D3590" s="8">
        <v>723327.94</v>
      </c>
      <c r="E3590">
        <f>VLOOKUP(B3590,'B. Store opening dates'!$A$6:$C$2448,2,FALSE)</f>
        <v>2003</v>
      </c>
    </row>
    <row r="3591" spans="1:5" ht="18.75" x14ac:dyDescent="0.3">
      <c r="A3591" s="7">
        <v>2015</v>
      </c>
      <c r="B3591" s="7" t="s">
        <v>456</v>
      </c>
      <c r="C3591" s="7" t="s">
        <v>6</v>
      </c>
      <c r="D3591" s="8">
        <v>234109.28</v>
      </c>
      <c r="E3591">
        <f>VLOOKUP(B3591,'B. Store opening dates'!$A$6:$C$2448,2,FALSE)</f>
        <v>2003</v>
      </c>
    </row>
    <row r="3592" spans="1:5" ht="18.75" x14ac:dyDescent="0.3">
      <c r="A3592" s="7">
        <v>2014</v>
      </c>
      <c r="B3592" s="7" t="s">
        <v>456</v>
      </c>
      <c r="C3592" s="7" t="s">
        <v>6</v>
      </c>
      <c r="D3592" s="8">
        <v>164623.01</v>
      </c>
      <c r="E3592">
        <f>VLOOKUP(B3592,'B. Store opening dates'!$A$6:$C$2448,2,FALSE)</f>
        <v>2003</v>
      </c>
    </row>
    <row r="3593" spans="1:5" ht="18.75" x14ac:dyDescent="0.3">
      <c r="A3593" s="7">
        <v>2015</v>
      </c>
      <c r="B3593" s="7" t="s">
        <v>456</v>
      </c>
      <c r="C3593" s="7" t="s">
        <v>7</v>
      </c>
      <c r="D3593" s="8">
        <v>66645.75</v>
      </c>
      <c r="E3593">
        <f>VLOOKUP(B3593,'B. Store opening dates'!$A$6:$C$2448,2,FALSE)</f>
        <v>2003</v>
      </c>
    </row>
    <row r="3594" spans="1:5" ht="18.75" x14ac:dyDescent="0.3">
      <c r="A3594" s="7">
        <v>2014</v>
      </c>
      <c r="B3594" s="7" t="s">
        <v>456</v>
      </c>
      <c r="C3594" s="7" t="s">
        <v>7</v>
      </c>
      <c r="D3594" s="8">
        <v>69944.22</v>
      </c>
      <c r="E3594">
        <f>VLOOKUP(B3594,'B. Store opening dates'!$A$6:$C$2448,2,FALSE)</f>
        <v>2003</v>
      </c>
    </row>
    <row r="3595" spans="1:5" ht="18.75" x14ac:dyDescent="0.3">
      <c r="A3595" s="7">
        <v>2015</v>
      </c>
      <c r="B3595" s="7" t="s">
        <v>456</v>
      </c>
      <c r="C3595" s="7" t="s">
        <v>8</v>
      </c>
      <c r="D3595" s="8">
        <v>619264.49</v>
      </c>
      <c r="E3595">
        <f>VLOOKUP(B3595,'B. Store opening dates'!$A$6:$C$2448,2,FALSE)</f>
        <v>2003</v>
      </c>
    </row>
    <row r="3596" spans="1:5" ht="18.75" x14ac:dyDescent="0.3">
      <c r="A3596" s="7">
        <v>2014</v>
      </c>
      <c r="B3596" s="7" t="s">
        <v>456</v>
      </c>
      <c r="C3596" s="7" t="s">
        <v>8</v>
      </c>
      <c r="D3596" s="8">
        <v>644131.82999999996</v>
      </c>
      <c r="E3596">
        <f>VLOOKUP(B3596,'B. Store opening dates'!$A$6:$C$2448,2,FALSE)</f>
        <v>2003</v>
      </c>
    </row>
    <row r="3597" spans="1:5" ht="18.75" x14ac:dyDescent="0.3">
      <c r="A3597" s="7">
        <v>2015</v>
      </c>
      <c r="B3597" s="7" t="s">
        <v>457</v>
      </c>
      <c r="C3597" s="7" t="s">
        <v>5</v>
      </c>
      <c r="D3597" s="8">
        <v>541588.02</v>
      </c>
      <c r="E3597">
        <f>VLOOKUP(B3597,'B. Store opening dates'!$A$6:$C$2448,2,FALSE)</f>
        <v>2003</v>
      </c>
    </row>
    <row r="3598" spans="1:5" ht="18.75" x14ac:dyDescent="0.3">
      <c r="A3598" s="7">
        <v>2014</v>
      </c>
      <c r="B3598" s="7" t="s">
        <v>457</v>
      </c>
      <c r="C3598" s="7" t="s">
        <v>5</v>
      </c>
      <c r="D3598" s="8">
        <v>589209.02</v>
      </c>
      <c r="E3598">
        <f>VLOOKUP(B3598,'B. Store opening dates'!$A$6:$C$2448,2,FALSE)</f>
        <v>2003</v>
      </c>
    </row>
    <row r="3599" spans="1:5" ht="18.75" x14ac:dyDescent="0.3">
      <c r="A3599" s="7">
        <v>2015</v>
      </c>
      <c r="B3599" s="7" t="s">
        <v>457</v>
      </c>
      <c r="C3599" s="7" t="s">
        <v>6</v>
      </c>
      <c r="D3599" s="8">
        <v>444846.79</v>
      </c>
      <c r="E3599">
        <f>VLOOKUP(B3599,'B. Store opening dates'!$A$6:$C$2448,2,FALSE)</f>
        <v>2003</v>
      </c>
    </row>
    <row r="3600" spans="1:5" ht="18.75" x14ac:dyDescent="0.3">
      <c r="A3600" s="7">
        <v>2014</v>
      </c>
      <c r="B3600" s="7" t="s">
        <v>457</v>
      </c>
      <c r="C3600" s="7" t="s">
        <v>6</v>
      </c>
      <c r="D3600" s="8">
        <v>309146.73</v>
      </c>
      <c r="E3600">
        <f>VLOOKUP(B3600,'B. Store opening dates'!$A$6:$C$2448,2,FALSE)</f>
        <v>2003</v>
      </c>
    </row>
    <row r="3601" spans="1:5" ht="18.75" x14ac:dyDescent="0.3">
      <c r="A3601" s="7">
        <v>2015</v>
      </c>
      <c r="B3601" s="7" t="s">
        <v>457</v>
      </c>
      <c r="C3601" s="7" t="s">
        <v>7</v>
      </c>
      <c r="D3601" s="8">
        <v>157502.76999999999</v>
      </c>
      <c r="E3601">
        <f>VLOOKUP(B3601,'B. Store opening dates'!$A$6:$C$2448,2,FALSE)</f>
        <v>2003</v>
      </c>
    </row>
    <row r="3602" spans="1:5" ht="18.75" x14ac:dyDescent="0.3">
      <c r="A3602" s="7">
        <v>2014</v>
      </c>
      <c r="B3602" s="7" t="s">
        <v>457</v>
      </c>
      <c r="C3602" s="7" t="s">
        <v>7</v>
      </c>
      <c r="D3602" s="8">
        <v>165126.41</v>
      </c>
      <c r="E3602">
        <f>VLOOKUP(B3602,'B. Store opening dates'!$A$6:$C$2448,2,FALSE)</f>
        <v>2003</v>
      </c>
    </row>
    <row r="3603" spans="1:5" ht="18.75" x14ac:dyDescent="0.3">
      <c r="A3603" s="7">
        <v>2015</v>
      </c>
      <c r="B3603" s="7" t="s">
        <v>457</v>
      </c>
      <c r="C3603" s="7" t="s">
        <v>8</v>
      </c>
      <c r="D3603" s="8">
        <v>525462.53</v>
      </c>
      <c r="E3603">
        <f>VLOOKUP(B3603,'B. Store opening dates'!$A$6:$C$2448,2,FALSE)</f>
        <v>2003</v>
      </c>
    </row>
    <row r="3604" spans="1:5" ht="18.75" x14ac:dyDescent="0.3">
      <c r="A3604" s="7">
        <v>2014</v>
      </c>
      <c r="B3604" s="7" t="s">
        <v>457</v>
      </c>
      <c r="C3604" s="7" t="s">
        <v>8</v>
      </c>
      <c r="D3604" s="8">
        <v>542842.74</v>
      </c>
      <c r="E3604">
        <f>VLOOKUP(B3604,'B. Store opening dates'!$A$6:$C$2448,2,FALSE)</f>
        <v>2003</v>
      </c>
    </row>
    <row r="3605" spans="1:5" ht="18.75" x14ac:dyDescent="0.3">
      <c r="A3605" s="7">
        <v>2015</v>
      </c>
      <c r="B3605" s="7" t="s">
        <v>458</v>
      </c>
      <c r="C3605" s="7" t="s">
        <v>5</v>
      </c>
      <c r="D3605" s="8">
        <v>894216.28</v>
      </c>
      <c r="E3605">
        <f>VLOOKUP(B3605,'B. Store opening dates'!$A$6:$C$2448,2,FALSE)</f>
        <v>2003</v>
      </c>
    </row>
    <row r="3606" spans="1:5" ht="18.75" x14ac:dyDescent="0.3">
      <c r="A3606" s="7">
        <v>2014</v>
      </c>
      <c r="B3606" s="7" t="s">
        <v>458</v>
      </c>
      <c r="C3606" s="7" t="s">
        <v>5</v>
      </c>
      <c r="D3606" s="8">
        <v>988828.57</v>
      </c>
      <c r="E3606">
        <f>VLOOKUP(B3606,'B. Store opening dates'!$A$6:$C$2448,2,FALSE)</f>
        <v>2003</v>
      </c>
    </row>
    <row r="3607" spans="1:5" ht="18.75" x14ac:dyDescent="0.3">
      <c r="A3607" s="7">
        <v>2015</v>
      </c>
      <c r="B3607" s="7" t="s">
        <v>458</v>
      </c>
      <c r="C3607" s="7" t="s">
        <v>6</v>
      </c>
      <c r="D3607" s="8">
        <v>396083.18</v>
      </c>
      <c r="E3607">
        <f>VLOOKUP(B3607,'B. Store opening dates'!$A$6:$C$2448,2,FALSE)</f>
        <v>2003</v>
      </c>
    </row>
    <row r="3608" spans="1:5" ht="18.75" x14ac:dyDescent="0.3">
      <c r="A3608" s="7">
        <v>2014</v>
      </c>
      <c r="B3608" s="7" t="s">
        <v>458</v>
      </c>
      <c r="C3608" s="7" t="s">
        <v>6</v>
      </c>
      <c r="D3608" s="8">
        <v>292724.77</v>
      </c>
      <c r="E3608">
        <f>VLOOKUP(B3608,'B. Store opening dates'!$A$6:$C$2448,2,FALSE)</f>
        <v>2003</v>
      </c>
    </row>
    <row r="3609" spans="1:5" ht="18.75" x14ac:dyDescent="0.3">
      <c r="A3609" s="7">
        <v>2015</v>
      </c>
      <c r="B3609" s="7" t="s">
        <v>458</v>
      </c>
      <c r="C3609" s="7" t="s">
        <v>7</v>
      </c>
      <c r="D3609" s="8">
        <v>178350.56</v>
      </c>
      <c r="E3609">
        <f>VLOOKUP(B3609,'B. Store opening dates'!$A$6:$C$2448,2,FALSE)</f>
        <v>2003</v>
      </c>
    </row>
    <row r="3610" spans="1:5" ht="18.75" x14ac:dyDescent="0.3">
      <c r="A3610" s="7">
        <v>2014</v>
      </c>
      <c r="B3610" s="7" t="s">
        <v>458</v>
      </c>
      <c r="C3610" s="7" t="s">
        <v>7</v>
      </c>
      <c r="D3610" s="8">
        <v>188935.73</v>
      </c>
      <c r="E3610">
        <f>VLOOKUP(B3610,'B. Store opening dates'!$A$6:$C$2448,2,FALSE)</f>
        <v>2003</v>
      </c>
    </row>
    <row r="3611" spans="1:5" ht="18.75" x14ac:dyDescent="0.3">
      <c r="A3611" s="7">
        <v>2015</v>
      </c>
      <c r="B3611" s="7" t="s">
        <v>458</v>
      </c>
      <c r="C3611" s="7" t="s">
        <v>8</v>
      </c>
      <c r="D3611" s="8">
        <v>487103.86</v>
      </c>
      <c r="E3611">
        <f>VLOOKUP(B3611,'B. Store opening dates'!$A$6:$C$2448,2,FALSE)</f>
        <v>2003</v>
      </c>
    </row>
    <row r="3612" spans="1:5" ht="18.75" x14ac:dyDescent="0.3">
      <c r="A3612" s="7">
        <v>2014</v>
      </c>
      <c r="B3612" s="7" t="s">
        <v>458</v>
      </c>
      <c r="C3612" s="7" t="s">
        <v>8</v>
      </c>
      <c r="D3612" s="8">
        <v>510284.25</v>
      </c>
      <c r="E3612">
        <f>VLOOKUP(B3612,'B. Store opening dates'!$A$6:$C$2448,2,FALSE)</f>
        <v>2003</v>
      </c>
    </row>
    <row r="3613" spans="1:5" ht="18.75" x14ac:dyDescent="0.3">
      <c r="A3613" s="7">
        <v>2015</v>
      </c>
      <c r="B3613" s="7" t="s">
        <v>459</v>
      </c>
      <c r="C3613" s="7" t="s">
        <v>5</v>
      </c>
      <c r="D3613" s="8">
        <v>507453.22</v>
      </c>
      <c r="E3613">
        <f>VLOOKUP(B3613,'B. Store opening dates'!$A$6:$C$2448,2,FALSE)</f>
        <v>2003</v>
      </c>
    </row>
    <row r="3614" spans="1:5" ht="18.75" x14ac:dyDescent="0.3">
      <c r="A3614" s="7">
        <v>2014</v>
      </c>
      <c r="B3614" s="7" t="s">
        <v>459</v>
      </c>
      <c r="C3614" s="7" t="s">
        <v>5</v>
      </c>
      <c r="D3614" s="8">
        <v>551888.81000000006</v>
      </c>
      <c r="E3614">
        <f>VLOOKUP(B3614,'B. Store opening dates'!$A$6:$C$2448,2,FALSE)</f>
        <v>2003</v>
      </c>
    </row>
    <row r="3615" spans="1:5" ht="18.75" x14ac:dyDescent="0.3">
      <c r="A3615" s="7">
        <v>2015</v>
      </c>
      <c r="B3615" s="7" t="s">
        <v>459</v>
      </c>
      <c r="C3615" s="7" t="s">
        <v>6</v>
      </c>
      <c r="D3615" s="8">
        <v>363936.41</v>
      </c>
      <c r="E3615">
        <f>VLOOKUP(B3615,'B. Store opening dates'!$A$6:$C$2448,2,FALSE)</f>
        <v>2003</v>
      </c>
    </row>
    <row r="3616" spans="1:5" ht="18.75" x14ac:dyDescent="0.3">
      <c r="A3616" s="7">
        <v>2014</v>
      </c>
      <c r="B3616" s="7" t="s">
        <v>459</v>
      </c>
      <c r="C3616" s="7" t="s">
        <v>6</v>
      </c>
      <c r="D3616" s="8">
        <v>270493.40999999997</v>
      </c>
      <c r="E3616">
        <f>VLOOKUP(B3616,'B. Store opening dates'!$A$6:$C$2448,2,FALSE)</f>
        <v>2003</v>
      </c>
    </row>
    <row r="3617" spans="1:5" ht="18.75" x14ac:dyDescent="0.3">
      <c r="A3617" s="7">
        <v>2015</v>
      </c>
      <c r="B3617" s="7" t="s">
        <v>459</v>
      </c>
      <c r="C3617" s="7" t="s">
        <v>7</v>
      </c>
      <c r="D3617" s="8">
        <v>187046.95</v>
      </c>
      <c r="E3617">
        <f>VLOOKUP(B3617,'B. Store opening dates'!$A$6:$C$2448,2,FALSE)</f>
        <v>2003</v>
      </c>
    </row>
    <row r="3618" spans="1:5" ht="18.75" x14ac:dyDescent="0.3">
      <c r="A3618" s="7">
        <v>2014</v>
      </c>
      <c r="B3618" s="7" t="s">
        <v>459</v>
      </c>
      <c r="C3618" s="7" t="s">
        <v>7</v>
      </c>
      <c r="D3618" s="8">
        <v>195592.94</v>
      </c>
      <c r="E3618">
        <f>VLOOKUP(B3618,'B. Store opening dates'!$A$6:$C$2448,2,FALSE)</f>
        <v>2003</v>
      </c>
    </row>
    <row r="3619" spans="1:5" ht="18.75" x14ac:dyDescent="0.3">
      <c r="A3619" s="7">
        <v>2015</v>
      </c>
      <c r="B3619" s="7" t="s">
        <v>459</v>
      </c>
      <c r="C3619" s="7" t="s">
        <v>8</v>
      </c>
      <c r="D3619" s="8">
        <v>794257.43</v>
      </c>
      <c r="E3619">
        <f>VLOOKUP(B3619,'B. Store opening dates'!$A$6:$C$2448,2,FALSE)</f>
        <v>2003</v>
      </c>
    </row>
    <row r="3620" spans="1:5" ht="18.75" x14ac:dyDescent="0.3">
      <c r="A3620" s="7">
        <v>2014</v>
      </c>
      <c r="B3620" s="7" t="s">
        <v>459</v>
      </c>
      <c r="C3620" s="7" t="s">
        <v>8</v>
      </c>
      <c r="D3620" s="8">
        <v>828231.86</v>
      </c>
      <c r="E3620">
        <f>VLOOKUP(B3620,'B. Store opening dates'!$A$6:$C$2448,2,FALSE)</f>
        <v>2003</v>
      </c>
    </row>
    <row r="3621" spans="1:5" ht="18.75" x14ac:dyDescent="0.3">
      <c r="A3621" s="7">
        <v>2015</v>
      </c>
      <c r="B3621" s="7" t="s">
        <v>460</v>
      </c>
      <c r="C3621" s="7" t="s">
        <v>5</v>
      </c>
      <c r="D3621" s="8">
        <v>780218.97</v>
      </c>
      <c r="E3621">
        <f>VLOOKUP(B3621,'B. Store opening dates'!$A$6:$C$2448,2,FALSE)</f>
        <v>2003</v>
      </c>
    </row>
    <row r="3622" spans="1:5" ht="18.75" x14ac:dyDescent="0.3">
      <c r="A3622" s="7">
        <v>2014</v>
      </c>
      <c r="B3622" s="7" t="s">
        <v>460</v>
      </c>
      <c r="C3622" s="7" t="s">
        <v>5</v>
      </c>
      <c r="D3622" s="8">
        <v>862295.6</v>
      </c>
      <c r="E3622">
        <f>VLOOKUP(B3622,'B. Store opening dates'!$A$6:$C$2448,2,FALSE)</f>
        <v>2003</v>
      </c>
    </row>
    <row r="3623" spans="1:5" ht="18.75" x14ac:dyDescent="0.3">
      <c r="A3623" s="7">
        <v>2015</v>
      </c>
      <c r="B3623" s="7" t="s">
        <v>460</v>
      </c>
      <c r="C3623" s="7" t="s">
        <v>6</v>
      </c>
      <c r="D3623" s="8">
        <v>394160.02</v>
      </c>
      <c r="E3623">
        <f>VLOOKUP(B3623,'B. Store opening dates'!$A$6:$C$2448,2,FALSE)</f>
        <v>2003</v>
      </c>
    </row>
    <row r="3624" spans="1:5" ht="18.75" x14ac:dyDescent="0.3">
      <c r="A3624" s="7">
        <v>2014</v>
      </c>
      <c r="B3624" s="7" t="s">
        <v>460</v>
      </c>
      <c r="C3624" s="7" t="s">
        <v>6</v>
      </c>
      <c r="D3624" s="8">
        <v>279021.52</v>
      </c>
      <c r="E3624">
        <f>VLOOKUP(B3624,'B. Store opening dates'!$A$6:$C$2448,2,FALSE)</f>
        <v>2003</v>
      </c>
    </row>
    <row r="3625" spans="1:5" ht="18.75" x14ac:dyDescent="0.3">
      <c r="A3625" s="7">
        <v>2015</v>
      </c>
      <c r="B3625" s="7" t="s">
        <v>460</v>
      </c>
      <c r="C3625" s="7" t="s">
        <v>7</v>
      </c>
      <c r="D3625" s="8">
        <v>80194.210000000006</v>
      </c>
      <c r="E3625">
        <f>VLOOKUP(B3625,'B. Store opening dates'!$A$6:$C$2448,2,FALSE)</f>
        <v>2003</v>
      </c>
    </row>
    <row r="3626" spans="1:5" ht="18.75" x14ac:dyDescent="0.3">
      <c r="A3626" s="7">
        <v>2014</v>
      </c>
      <c r="B3626" s="7" t="s">
        <v>460</v>
      </c>
      <c r="C3626" s="7" t="s">
        <v>7</v>
      </c>
      <c r="D3626" s="8">
        <v>84995.1</v>
      </c>
      <c r="E3626">
        <f>VLOOKUP(B3626,'B. Store opening dates'!$A$6:$C$2448,2,FALSE)</f>
        <v>2003</v>
      </c>
    </row>
    <row r="3627" spans="1:5" ht="18.75" x14ac:dyDescent="0.3">
      <c r="A3627" s="7">
        <v>2015</v>
      </c>
      <c r="B3627" s="7" t="s">
        <v>460</v>
      </c>
      <c r="C3627" s="7" t="s">
        <v>8</v>
      </c>
      <c r="D3627" s="8">
        <v>557778.52</v>
      </c>
      <c r="E3627">
        <f>VLOOKUP(B3627,'B. Store opening dates'!$A$6:$C$2448,2,FALSE)</f>
        <v>2003</v>
      </c>
    </row>
    <row r="3628" spans="1:5" ht="18.75" x14ac:dyDescent="0.3">
      <c r="A3628" s="7">
        <v>2014</v>
      </c>
      <c r="B3628" s="7" t="s">
        <v>460</v>
      </c>
      <c r="C3628" s="7" t="s">
        <v>8</v>
      </c>
      <c r="D3628" s="8">
        <v>583163.80000000005</v>
      </c>
      <c r="E3628">
        <f>VLOOKUP(B3628,'B. Store opening dates'!$A$6:$C$2448,2,FALSE)</f>
        <v>2003</v>
      </c>
    </row>
    <row r="3629" spans="1:5" ht="18.75" x14ac:dyDescent="0.3">
      <c r="A3629" s="7">
        <v>2015</v>
      </c>
      <c r="B3629" s="7" t="s">
        <v>461</v>
      </c>
      <c r="C3629" s="7" t="s">
        <v>5</v>
      </c>
      <c r="D3629" s="8">
        <v>852892.57</v>
      </c>
      <c r="E3629">
        <f>VLOOKUP(B3629,'B. Store opening dates'!$A$6:$C$2448,2,FALSE)</f>
        <v>2003</v>
      </c>
    </row>
    <row r="3630" spans="1:5" ht="18.75" x14ac:dyDescent="0.3">
      <c r="A3630" s="7">
        <v>2014</v>
      </c>
      <c r="B3630" s="7" t="s">
        <v>461</v>
      </c>
      <c r="C3630" s="7" t="s">
        <v>5</v>
      </c>
      <c r="D3630" s="8">
        <v>942942.21</v>
      </c>
      <c r="E3630">
        <f>VLOOKUP(B3630,'B. Store opening dates'!$A$6:$C$2448,2,FALSE)</f>
        <v>2003</v>
      </c>
    </row>
    <row r="3631" spans="1:5" ht="18.75" x14ac:dyDescent="0.3">
      <c r="A3631" s="7">
        <v>2015</v>
      </c>
      <c r="B3631" s="7" t="s">
        <v>461</v>
      </c>
      <c r="C3631" s="7" t="s">
        <v>6</v>
      </c>
      <c r="D3631" s="8">
        <v>218324.89</v>
      </c>
      <c r="E3631">
        <f>VLOOKUP(B3631,'B. Store opening dates'!$A$6:$C$2448,2,FALSE)</f>
        <v>2003</v>
      </c>
    </row>
    <row r="3632" spans="1:5" ht="18.75" x14ac:dyDescent="0.3">
      <c r="A3632" s="7">
        <v>2014</v>
      </c>
      <c r="B3632" s="7" t="s">
        <v>461</v>
      </c>
      <c r="C3632" s="7" t="s">
        <v>6</v>
      </c>
      <c r="D3632" s="8">
        <v>161487.48000000001</v>
      </c>
      <c r="E3632">
        <f>VLOOKUP(B3632,'B. Store opening dates'!$A$6:$C$2448,2,FALSE)</f>
        <v>2003</v>
      </c>
    </row>
    <row r="3633" spans="1:5" ht="18.75" x14ac:dyDescent="0.3">
      <c r="A3633" s="7">
        <v>2015</v>
      </c>
      <c r="B3633" s="7" t="s">
        <v>461</v>
      </c>
      <c r="C3633" s="7" t="s">
        <v>7</v>
      </c>
      <c r="D3633" s="8">
        <v>67234.84</v>
      </c>
      <c r="E3633">
        <f>VLOOKUP(B3633,'B. Store opening dates'!$A$6:$C$2448,2,FALSE)</f>
        <v>2003</v>
      </c>
    </row>
    <row r="3634" spans="1:5" ht="18.75" x14ac:dyDescent="0.3">
      <c r="A3634" s="7">
        <v>2014</v>
      </c>
      <c r="B3634" s="7" t="s">
        <v>461</v>
      </c>
      <c r="C3634" s="7" t="s">
        <v>7</v>
      </c>
      <c r="D3634" s="8">
        <v>71073.440000000002</v>
      </c>
      <c r="E3634">
        <f>VLOOKUP(B3634,'B. Store opening dates'!$A$6:$C$2448,2,FALSE)</f>
        <v>2003</v>
      </c>
    </row>
    <row r="3635" spans="1:5" ht="18.75" x14ac:dyDescent="0.3">
      <c r="A3635" s="7">
        <v>2015</v>
      </c>
      <c r="B3635" s="7" t="s">
        <v>461</v>
      </c>
      <c r="C3635" s="7" t="s">
        <v>8</v>
      </c>
      <c r="D3635" s="8">
        <v>473973.2</v>
      </c>
      <c r="E3635">
        <f>VLOOKUP(B3635,'B. Store opening dates'!$A$6:$C$2448,2,FALSE)</f>
        <v>2003</v>
      </c>
    </row>
    <row r="3636" spans="1:5" ht="18.75" x14ac:dyDescent="0.3">
      <c r="A3636" s="7">
        <v>2014</v>
      </c>
      <c r="B3636" s="7" t="s">
        <v>461</v>
      </c>
      <c r="C3636" s="7" t="s">
        <v>8</v>
      </c>
      <c r="D3636" s="8">
        <v>493581.2</v>
      </c>
      <c r="E3636">
        <f>VLOOKUP(B3636,'B. Store opening dates'!$A$6:$C$2448,2,FALSE)</f>
        <v>2003</v>
      </c>
    </row>
    <row r="3637" spans="1:5" ht="18.75" x14ac:dyDescent="0.3">
      <c r="A3637" s="7">
        <v>2015</v>
      </c>
      <c r="B3637" s="7" t="s">
        <v>462</v>
      </c>
      <c r="C3637" s="7" t="s">
        <v>5</v>
      </c>
      <c r="D3637" s="8">
        <v>856862.79</v>
      </c>
      <c r="E3637">
        <f>VLOOKUP(B3637,'B. Store opening dates'!$A$6:$C$2448,2,FALSE)</f>
        <v>2003</v>
      </c>
    </row>
    <row r="3638" spans="1:5" ht="18.75" x14ac:dyDescent="0.3">
      <c r="A3638" s="7">
        <v>2014</v>
      </c>
      <c r="B3638" s="7" t="s">
        <v>462</v>
      </c>
      <c r="C3638" s="7" t="s">
        <v>5</v>
      </c>
      <c r="D3638" s="8">
        <v>937213.58</v>
      </c>
      <c r="E3638">
        <f>VLOOKUP(B3638,'B. Store opening dates'!$A$6:$C$2448,2,FALSE)</f>
        <v>2003</v>
      </c>
    </row>
    <row r="3639" spans="1:5" ht="18.75" x14ac:dyDescent="0.3">
      <c r="A3639" s="7">
        <v>2015</v>
      </c>
      <c r="B3639" s="7" t="s">
        <v>462</v>
      </c>
      <c r="C3639" s="7" t="s">
        <v>6</v>
      </c>
      <c r="D3639" s="8">
        <v>217868.56</v>
      </c>
      <c r="E3639">
        <f>VLOOKUP(B3639,'B. Store opening dates'!$A$6:$C$2448,2,FALSE)</f>
        <v>2003</v>
      </c>
    </row>
    <row r="3640" spans="1:5" ht="18.75" x14ac:dyDescent="0.3">
      <c r="A3640" s="7">
        <v>2014</v>
      </c>
      <c r="B3640" s="7" t="s">
        <v>462</v>
      </c>
      <c r="C3640" s="7" t="s">
        <v>6</v>
      </c>
      <c r="D3640" s="8">
        <v>155272.09</v>
      </c>
      <c r="E3640">
        <f>VLOOKUP(B3640,'B. Store opening dates'!$A$6:$C$2448,2,FALSE)</f>
        <v>2003</v>
      </c>
    </row>
    <row r="3641" spans="1:5" ht="18.75" x14ac:dyDescent="0.3">
      <c r="A3641" s="7">
        <v>2015</v>
      </c>
      <c r="B3641" s="7" t="s">
        <v>462</v>
      </c>
      <c r="C3641" s="7" t="s">
        <v>7</v>
      </c>
      <c r="D3641" s="8">
        <v>143621.29</v>
      </c>
      <c r="E3641">
        <f>VLOOKUP(B3641,'B. Store opening dates'!$A$6:$C$2448,2,FALSE)</f>
        <v>2003</v>
      </c>
    </row>
    <row r="3642" spans="1:5" ht="18.75" x14ac:dyDescent="0.3">
      <c r="A3642" s="7">
        <v>2014</v>
      </c>
      <c r="B3642" s="7" t="s">
        <v>462</v>
      </c>
      <c r="C3642" s="7" t="s">
        <v>7</v>
      </c>
      <c r="D3642" s="8">
        <v>152954.32</v>
      </c>
      <c r="E3642">
        <f>VLOOKUP(B3642,'B. Store opening dates'!$A$6:$C$2448,2,FALSE)</f>
        <v>2003</v>
      </c>
    </row>
    <row r="3643" spans="1:5" ht="18.75" x14ac:dyDescent="0.3">
      <c r="A3643" s="7">
        <v>2015</v>
      </c>
      <c r="B3643" s="7" t="s">
        <v>462</v>
      </c>
      <c r="C3643" s="7" t="s">
        <v>8</v>
      </c>
      <c r="D3643" s="8">
        <v>597664.39</v>
      </c>
      <c r="E3643">
        <f>VLOOKUP(B3643,'B. Store opening dates'!$A$6:$C$2448,2,FALSE)</f>
        <v>2003</v>
      </c>
    </row>
    <row r="3644" spans="1:5" ht="18.75" x14ac:dyDescent="0.3">
      <c r="A3644" s="7">
        <v>2014</v>
      </c>
      <c r="B3644" s="7" t="s">
        <v>462</v>
      </c>
      <c r="C3644" s="7" t="s">
        <v>8</v>
      </c>
      <c r="D3644" s="8">
        <v>615603.56999999995</v>
      </c>
      <c r="E3644">
        <f>VLOOKUP(B3644,'B. Store opening dates'!$A$6:$C$2448,2,FALSE)</f>
        <v>2003</v>
      </c>
    </row>
    <row r="3645" spans="1:5" ht="18.75" x14ac:dyDescent="0.3">
      <c r="A3645" s="7">
        <v>2015</v>
      </c>
      <c r="B3645" s="7" t="s">
        <v>463</v>
      </c>
      <c r="C3645" s="7" t="s">
        <v>5</v>
      </c>
      <c r="D3645" s="8">
        <v>663565.79</v>
      </c>
      <c r="E3645">
        <f>VLOOKUP(B3645,'B. Store opening dates'!$A$6:$C$2448,2,FALSE)</f>
        <v>2003</v>
      </c>
    </row>
    <row r="3646" spans="1:5" ht="18.75" x14ac:dyDescent="0.3">
      <c r="A3646" s="7">
        <v>2014</v>
      </c>
      <c r="B3646" s="7" t="s">
        <v>463</v>
      </c>
      <c r="C3646" s="7" t="s">
        <v>5</v>
      </c>
      <c r="D3646" s="8">
        <v>728302.31</v>
      </c>
      <c r="E3646">
        <f>VLOOKUP(B3646,'B. Store opening dates'!$A$6:$C$2448,2,FALSE)</f>
        <v>2003</v>
      </c>
    </row>
    <row r="3647" spans="1:5" ht="18.75" x14ac:dyDescent="0.3">
      <c r="A3647" s="7">
        <v>2015</v>
      </c>
      <c r="B3647" s="7" t="s">
        <v>463</v>
      </c>
      <c r="C3647" s="7" t="s">
        <v>6</v>
      </c>
      <c r="D3647" s="8">
        <v>559261.31000000006</v>
      </c>
      <c r="E3647">
        <f>VLOOKUP(B3647,'B. Store opening dates'!$A$6:$C$2448,2,FALSE)</f>
        <v>2003</v>
      </c>
    </row>
    <row r="3648" spans="1:5" ht="18.75" x14ac:dyDescent="0.3">
      <c r="A3648" s="7">
        <v>2014</v>
      </c>
      <c r="B3648" s="7" t="s">
        <v>463</v>
      </c>
      <c r="C3648" s="7" t="s">
        <v>6</v>
      </c>
      <c r="D3648" s="8">
        <v>414492.66</v>
      </c>
      <c r="E3648">
        <f>VLOOKUP(B3648,'B. Store opening dates'!$A$6:$C$2448,2,FALSE)</f>
        <v>2003</v>
      </c>
    </row>
    <row r="3649" spans="1:5" ht="18.75" x14ac:dyDescent="0.3">
      <c r="A3649" s="7">
        <v>2015</v>
      </c>
      <c r="B3649" s="7" t="s">
        <v>463</v>
      </c>
      <c r="C3649" s="7" t="s">
        <v>7</v>
      </c>
      <c r="D3649" s="8">
        <v>169754.83</v>
      </c>
      <c r="E3649">
        <f>VLOOKUP(B3649,'B. Store opening dates'!$A$6:$C$2448,2,FALSE)</f>
        <v>2003</v>
      </c>
    </row>
    <row r="3650" spans="1:5" ht="18.75" x14ac:dyDescent="0.3">
      <c r="A3650" s="7">
        <v>2014</v>
      </c>
      <c r="B3650" s="7" t="s">
        <v>463</v>
      </c>
      <c r="C3650" s="7" t="s">
        <v>7</v>
      </c>
      <c r="D3650" s="8">
        <v>180580.18</v>
      </c>
      <c r="E3650">
        <f>VLOOKUP(B3650,'B. Store opening dates'!$A$6:$C$2448,2,FALSE)</f>
        <v>2003</v>
      </c>
    </row>
    <row r="3651" spans="1:5" ht="18.75" x14ac:dyDescent="0.3">
      <c r="A3651" s="7">
        <v>2015</v>
      </c>
      <c r="B3651" s="7" t="s">
        <v>463</v>
      </c>
      <c r="C3651" s="7" t="s">
        <v>8</v>
      </c>
      <c r="D3651" s="8">
        <v>399067.43</v>
      </c>
      <c r="E3651">
        <f>VLOOKUP(B3651,'B. Store opening dates'!$A$6:$C$2448,2,FALSE)</f>
        <v>2003</v>
      </c>
    </row>
    <row r="3652" spans="1:5" ht="18.75" x14ac:dyDescent="0.3">
      <c r="A3652" s="7">
        <v>2014</v>
      </c>
      <c r="B3652" s="7" t="s">
        <v>463</v>
      </c>
      <c r="C3652" s="7" t="s">
        <v>8</v>
      </c>
      <c r="D3652" s="8">
        <v>417324.02</v>
      </c>
      <c r="E3652">
        <f>VLOOKUP(B3652,'B. Store opening dates'!$A$6:$C$2448,2,FALSE)</f>
        <v>2003</v>
      </c>
    </row>
    <row r="3653" spans="1:5" ht="18.75" x14ac:dyDescent="0.3">
      <c r="A3653" s="7">
        <v>2015</v>
      </c>
      <c r="B3653" s="7" t="s">
        <v>464</v>
      </c>
      <c r="C3653" s="7" t="s">
        <v>5</v>
      </c>
      <c r="D3653" s="8">
        <v>547286.78</v>
      </c>
      <c r="E3653">
        <f>VLOOKUP(B3653,'B. Store opening dates'!$A$6:$C$2448,2,FALSE)</f>
        <v>2003</v>
      </c>
    </row>
    <row r="3654" spans="1:5" ht="18.75" x14ac:dyDescent="0.3">
      <c r="A3654" s="7">
        <v>2014</v>
      </c>
      <c r="B3654" s="7" t="s">
        <v>464</v>
      </c>
      <c r="C3654" s="7" t="s">
        <v>5</v>
      </c>
      <c r="D3654" s="8">
        <v>598826.91</v>
      </c>
      <c r="E3654">
        <f>VLOOKUP(B3654,'B. Store opening dates'!$A$6:$C$2448,2,FALSE)</f>
        <v>2003</v>
      </c>
    </row>
    <row r="3655" spans="1:5" ht="18.75" x14ac:dyDescent="0.3">
      <c r="A3655" s="7">
        <v>2015</v>
      </c>
      <c r="B3655" s="7" t="s">
        <v>464</v>
      </c>
      <c r="C3655" s="7" t="s">
        <v>6</v>
      </c>
      <c r="D3655" s="8">
        <v>329592.09000000003</v>
      </c>
      <c r="E3655">
        <f>VLOOKUP(B3655,'B. Store opening dates'!$A$6:$C$2448,2,FALSE)</f>
        <v>2003</v>
      </c>
    </row>
    <row r="3656" spans="1:5" ht="18.75" x14ac:dyDescent="0.3">
      <c r="A3656" s="7">
        <v>2014</v>
      </c>
      <c r="B3656" s="7" t="s">
        <v>464</v>
      </c>
      <c r="C3656" s="7" t="s">
        <v>6</v>
      </c>
      <c r="D3656" s="8">
        <v>233436.44</v>
      </c>
      <c r="E3656">
        <f>VLOOKUP(B3656,'B. Store opening dates'!$A$6:$C$2448,2,FALSE)</f>
        <v>2003</v>
      </c>
    </row>
    <row r="3657" spans="1:5" ht="18.75" x14ac:dyDescent="0.3">
      <c r="A3657" s="7">
        <v>2015</v>
      </c>
      <c r="B3657" s="7" t="s">
        <v>464</v>
      </c>
      <c r="C3657" s="7" t="s">
        <v>7</v>
      </c>
      <c r="D3657" s="8">
        <v>90607.83</v>
      </c>
      <c r="E3657">
        <f>VLOOKUP(B3657,'B. Store opening dates'!$A$6:$C$2448,2,FALSE)</f>
        <v>2003</v>
      </c>
    </row>
    <row r="3658" spans="1:5" ht="18.75" x14ac:dyDescent="0.3">
      <c r="A3658" s="7">
        <v>2014</v>
      </c>
      <c r="B3658" s="7" t="s">
        <v>464</v>
      </c>
      <c r="C3658" s="7" t="s">
        <v>7</v>
      </c>
      <c r="D3658" s="8">
        <v>95337.01</v>
      </c>
      <c r="E3658">
        <f>VLOOKUP(B3658,'B. Store opening dates'!$A$6:$C$2448,2,FALSE)</f>
        <v>2003</v>
      </c>
    </row>
    <row r="3659" spans="1:5" ht="18.75" x14ac:dyDescent="0.3">
      <c r="A3659" s="7">
        <v>2015</v>
      </c>
      <c r="B3659" s="7" t="s">
        <v>464</v>
      </c>
      <c r="C3659" s="7" t="s">
        <v>8</v>
      </c>
      <c r="D3659" s="8">
        <v>622661.32999999996</v>
      </c>
      <c r="E3659">
        <f>VLOOKUP(B3659,'B. Store opening dates'!$A$6:$C$2448,2,FALSE)</f>
        <v>2003</v>
      </c>
    </row>
    <row r="3660" spans="1:5" ht="18.75" x14ac:dyDescent="0.3">
      <c r="A3660" s="7">
        <v>2014</v>
      </c>
      <c r="B3660" s="7" t="s">
        <v>464</v>
      </c>
      <c r="C3660" s="7" t="s">
        <v>8</v>
      </c>
      <c r="D3660" s="8">
        <v>645669.92000000004</v>
      </c>
      <c r="E3660">
        <f>VLOOKUP(B3660,'B. Store opening dates'!$A$6:$C$2448,2,FALSE)</f>
        <v>2003</v>
      </c>
    </row>
    <row r="3661" spans="1:5" ht="18.75" x14ac:dyDescent="0.3">
      <c r="A3661" s="7">
        <v>2015</v>
      </c>
      <c r="B3661" s="7" t="s">
        <v>465</v>
      </c>
      <c r="C3661" s="7" t="s">
        <v>5</v>
      </c>
      <c r="D3661" s="8">
        <v>739977.65</v>
      </c>
      <c r="E3661">
        <f>VLOOKUP(B3661,'B. Store opening dates'!$A$6:$C$2448,2,FALSE)</f>
        <v>2003</v>
      </c>
    </row>
    <row r="3662" spans="1:5" ht="18.75" x14ac:dyDescent="0.3">
      <c r="A3662" s="7">
        <v>2014</v>
      </c>
      <c r="B3662" s="7" t="s">
        <v>465</v>
      </c>
      <c r="C3662" s="7" t="s">
        <v>5</v>
      </c>
      <c r="D3662" s="8">
        <v>815139.48</v>
      </c>
      <c r="E3662">
        <f>VLOOKUP(B3662,'B. Store opening dates'!$A$6:$C$2448,2,FALSE)</f>
        <v>2003</v>
      </c>
    </row>
    <row r="3663" spans="1:5" ht="18.75" x14ac:dyDescent="0.3">
      <c r="A3663" s="7">
        <v>2015</v>
      </c>
      <c r="B3663" s="7" t="s">
        <v>465</v>
      </c>
      <c r="C3663" s="7" t="s">
        <v>6</v>
      </c>
      <c r="D3663" s="8">
        <v>222641.32</v>
      </c>
      <c r="E3663">
        <f>VLOOKUP(B3663,'B. Store opening dates'!$A$6:$C$2448,2,FALSE)</f>
        <v>2003</v>
      </c>
    </row>
    <row r="3664" spans="1:5" ht="18.75" x14ac:dyDescent="0.3">
      <c r="A3664" s="7">
        <v>2014</v>
      </c>
      <c r="B3664" s="7" t="s">
        <v>465</v>
      </c>
      <c r="C3664" s="7" t="s">
        <v>6</v>
      </c>
      <c r="D3664" s="8">
        <v>154982.35</v>
      </c>
      <c r="E3664">
        <f>VLOOKUP(B3664,'B. Store opening dates'!$A$6:$C$2448,2,FALSE)</f>
        <v>2003</v>
      </c>
    </row>
    <row r="3665" spans="1:5" ht="18.75" x14ac:dyDescent="0.3">
      <c r="A3665" s="7">
        <v>2015</v>
      </c>
      <c r="B3665" s="7" t="s">
        <v>465</v>
      </c>
      <c r="C3665" s="7" t="s">
        <v>7</v>
      </c>
      <c r="D3665" s="8">
        <v>57723.1</v>
      </c>
      <c r="E3665">
        <f>VLOOKUP(B3665,'B. Store opening dates'!$A$6:$C$2448,2,FALSE)</f>
        <v>2003</v>
      </c>
    </row>
    <row r="3666" spans="1:5" ht="18.75" x14ac:dyDescent="0.3">
      <c r="A3666" s="7">
        <v>2014</v>
      </c>
      <c r="B3666" s="7" t="s">
        <v>465</v>
      </c>
      <c r="C3666" s="7" t="s">
        <v>7</v>
      </c>
      <c r="D3666" s="8">
        <v>60794.67</v>
      </c>
      <c r="E3666">
        <f>VLOOKUP(B3666,'B. Store opening dates'!$A$6:$C$2448,2,FALSE)</f>
        <v>2003</v>
      </c>
    </row>
    <row r="3667" spans="1:5" ht="18.75" x14ac:dyDescent="0.3">
      <c r="A3667" s="7">
        <v>2015</v>
      </c>
      <c r="B3667" s="7" t="s">
        <v>465</v>
      </c>
      <c r="C3667" s="7" t="s">
        <v>8</v>
      </c>
      <c r="D3667" s="8">
        <v>730821.17</v>
      </c>
      <c r="E3667">
        <f>VLOOKUP(B3667,'B. Store opening dates'!$A$6:$C$2448,2,FALSE)</f>
        <v>2003</v>
      </c>
    </row>
    <row r="3668" spans="1:5" ht="18.75" x14ac:dyDescent="0.3">
      <c r="A3668" s="7">
        <v>2014</v>
      </c>
      <c r="B3668" s="7" t="s">
        <v>465</v>
      </c>
      <c r="C3668" s="7" t="s">
        <v>8</v>
      </c>
      <c r="D3668" s="8">
        <v>763985.08</v>
      </c>
      <c r="E3668">
        <f>VLOOKUP(B3668,'B. Store opening dates'!$A$6:$C$2448,2,FALSE)</f>
        <v>2003</v>
      </c>
    </row>
    <row r="3669" spans="1:5" ht="18.75" x14ac:dyDescent="0.3">
      <c r="A3669" s="7">
        <v>2015</v>
      </c>
      <c r="B3669" s="7" t="s">
        <v>466</v>
      </c>
      <c r="C3669" s="7" t="s">
        <v>5</v>
      </c>
      <c r="D3669" s="8">
        <v>576780.03</v>
      </c>
      <c r="E3669">
        <f>VLOOKUP(B3669,'B. Store opening dates'!$A$6:$C$2448,2,FALSE)</f>
        <v>2003</v>
      </c>
    </row>
    <row r="3670" spans="1:5" ht="18.75" x14ac:dyDescent="0.3">
      <c r="A3670" s="7">
        <v>2014</v>
      </c>
      <c r="B3670" s="7" t="s">
        <v>466</v>
      </c>
      <c r="C3670" s="7" t="s">
        <v>5</v>
      </c>
      <c r="D3670" s="8">
        <v>636239.49</v>
      </c>
      <c r="E3670">
        <f>VLOOKUP(B3670,'B. Store opening dates'!$A$6:$C$2448,2,FALSE)</f>
        <v>2003</v>
      </c>
    </row>
    <row r="3671" spans="1:5" ht="18.75" x14ac:dyDescent="0.3">
      <c r="A3671" s="7">
        <v>2015</v>
      </c>
      <c r="B3671" s="7" t="s">
        <v>466</v>
      </c>
      <c r="C3671" s="7" t="s">
        <v>6</v>
      </c>
      <c r="D3671" s="8">
        <v>512178.51</v>
      </c>
      <c r="E3671">
        <f>VLOOKUP(B3671,'B. Store opening dates'!$A$6:$C$2448,2,FALSE)</f>
        <v>2003</v>
      </c>
    </row>
    <row r="3672" spans="1:5" ht="18.75" x14ac:dyDescent="0.3">
      <c r="A3672" s="7">
        <v>2014</v>
      </c>
      <c r="B3672" s="7" t="s">
        <v>466</v>
      </c>
      <c r="C3672" s="7" t="s">
        <v>6</v>
      </c>
      <c r="D3672" s="8">
        <v>372878.33</v>
      </c>
      <c r="E3672">
        <f>VLOOKUP(B3672,'B. Store opening dates'!$A$6:$C$2448,2,FALSE)</f>
        <v>2003</v>
      </c>
    </row>
    <row r="3673" spans="1:5" ht="18.75" x14ac:dyDescent="0.3">
      <c r="A3673" s="7">
        <v>2015</v>
      </c>
      <c r="B3673" s="7" t="s">
        <v>466</v>
      </c>
      <c r="C3673" s="7" t="s">
        <v>7</v>
      </c>
      <c r="D3673" s="8">
        <v>229582.01</v>
      </c>
      <c r="E3673">
        <f>VLOOKUP(B3673,'B. Store opening dates'!$A$6:$C$2448,2,FALSE)</f>
        <v>2003</v>
      </c>
    </row>
    <row r="3674" spans="1:5" ht="18.75" x14ac:dyDescent="0.3">
      <c r="A3674" s="7">
        <v>2014</v>
      </c>
      <c r="B3674" s="7" t="s">
        <v>466</v>
      </c>
      <c r="C3674" s="7" t="s">
        <v>7</v>
      </c>
      <c r="D3674" s="8">
        <v>244501.68</v>
      </c>
      <c r="E3674">
        <f>VLOOKUP(B3674,'B. Store opening dates'!$A$6:$C$2448,2,FALSE)</f>
        <v>2003</v>
      </c>
    </row>
    <row r="3675" spans="1:5" ht="18.75" x14ac:dyDescent="0.3">
      <c r="A3675" s="7">
        <v>2015</v>
      </c>
      <c r="B3675" s="7" t="s">
        <v>466</v>
      </c>
      <c r="C3675" s="7" t="s">
        <v>8</v>
      </c>
      <c r="D3675" s="8">
        <v>477980.7</v>
      </c>
      <c r="E3675">
        <f>VLOOKUP(B3675,'B. Store opening dates'!$A$6:$C$2448,2,FALSE)</f>
        <v>2003</v>
      </c>
    </row>
    <row r="3676" spans="1:5" ht="18.75" x14ac:dyDescent="0.3">
      <c r="A3676" s="7">
        <v>2014</v>
      </c>
      <c r="B3676" s="7" t="s">
        <v>466</v>
      </c>
      <c r="C3676" s="7" t="s">
        <v>8</v>
      </c>
      <c r="D3676" s="8">
        <v>501545.76</v>
      </c>
      <c r="E3676">
        <f>VLOOKUP(B3676,'B. Store opening dates'!$A$6:$C$2448,2,FALSE)</f>
        <v>2003</v>
      </c>
    </row>
    <row r="3677" spans="1:5" ht="18.75" x14ac:dyDescent="0.3">
      <c r="A3677" s="7">
        <v>2015</v>
      </c>
      <c r="B3677" s="7" t="s">
        <v>467</v>
      </c>
      <c r="C3677" s="7" t="s">
        <v>5</v>
      </c>
      <c r="D3677" s="8">
        <v>844185.16</v>
      </c>
      <c r="E3677">
        <f>VLOOKUP(B3677,'B. Store opening dates'!$A$6:$C$2448,2,FALSE)</f>
        <v>2003</v>
      </c>
    </row>
    <row r="3678" spans="1:5" ht="18.75" x14ac:dyDescent="0.3">
      <c r="A3678" s="7">
        <v>2014</v>
      </c>
      <c r="B3678" s="7" t="s">
        <v>467</v>
      </c>
      <c r="C3678" s="7" t="s">
        <v>5</v>
      </c>
      <c r="D3678" s="8">
        <v>934365.26</v>
      </c>
      <c r="E3678">
        <f>VLOOKUP(B3678,'B. Store opening dates'!$A$6:$C$2448,2,FALSE)</f>
        <v>2003</v>
      </c>
    </row>
    <row r="3679" spans="1:5" ht="18.75" x14ac:dyDescent="0.3">
      <c r="A3679" s="7">
        <v>2015</v>
      </c>
      <c r="B3679" s="7" t="s">
        <v>467</v>
      </c>
      <c r="C3679" s="7" t="s">
        <v>6</v>
      </c>
      <c r="D3679" s="8">
        <v>392171.41</v>
      </c>
      <c r="E3679">
        <f>VLOOKUP(B3679,'B. Store opening dates'!$A$6:$C$2448,2,FALSE)</f>
        <v>2003</v>
      </c>
    </row>
    <row r="3680" spans="1:5" ht="18.75" x14ac:dyDescent="0.3">
      <c r="A3680" s="7">
        <v>2014</v>
      </c>
      <c r="B3680" s="7" t="s">
        <v>467</v>
      </c>
      <c r="C3680" s="7" t="s">
        <v>6</v>
      </c>
      <c r="D3680" s="8">
        <v>281184.89</v>
      </c>
      <c r="E3680">
        <f>VLOOKUP(B3680,'B. Store opening dates'!$A$6:$C$2448,2,FALSE)</f>
        <v>2003</v>
      </c>
    </row>
    <row r="3681" spans="1:5" ht="18.75" x14ac:dyDescent="0.3">
      <c r="A3681" s="7">
        <v>2015</v>
      </c>
      <c r="B3681" s="7" t="s">
        <v>467</v>
      </c>
      <c r="C3681" s="7" t="s">
        <v>7</v>
      </c>
      <c r="D3681" s="8">
        <v>209614.41</v>
      </c>
      <c r="E3681">
        <f>VLOOKUP(B3681,'B. Store opening dates'!$A$6:$C$2448,2,FALSE)</f>
        <v>2003</v>
      </c>
    </row>
    <row r="3682" spans="1:5" ht="18.75" x14ac:dyDescent="0.3">
      <c r="A3682" s="7">
        <v>2014</v>
      </c>
      <c r="B3682" s="7" t="s">
        <v>467</v>
      </c>
      <c r="C3682" s="7" t="s">
        <v>7</v>
      </c>
      <c r="D3682" s="8">
        <v>223508.66</v>
      </c>
      <c r="E3682">
        <f>VLOOKUP(B3682,'B. Store opening dates'!$A$6:$C$2448,2,FALSE)</f>
        <v>2003</v>
      </c>
    </row>
    <row r="3683" spans="1:5" ht="18.75" x14ac:dyDescent="0.3">
      <c r="A3683" s="7">
        <v>2015</v>
      </c>
      <c r="B3683" s="7" t="s">
        <v>467</v>
      </c>
      <c r="C3683" s="7" t="s">
        <v>8</v>
      </c>
      <c r="D3683" s="8">
        <v>538093.93999999994</v>
      </c>
      <c r="E3683">
        <f>VLOOKUP(B3683,'B. Store opening dates'!$A$6:$C$2448,2,FALSE)</f>
        <v>2003</v>
      </c>
    </row>
    <row r="3684" spans="1:5" ht="18.75" x14ac:dyDescent="0.3">
      <c r="A3684" s="7">
        <v>2014</v>
      </c>
      <c r="B3684" s="7" t="s">
        <v>467</v>
      </c>
      <c r="C3684" s="7" t="s">
        <v>8</v>
      </c>
      <c r="D3684" s="8">
        <v>556057.16</v>
      </c>
      <c r="E3684">
        <f>VLOOKUP(B3684,'B. Store opening dates'!$A$6:$C$2448,2,FALSE)</f>
        <v>2003</v>
      </c>
    </row>
    <row r="3685" spans="1:5" ht="18.75" x14ac:dyDescent="0.3">
      <c r="A3685" s="7">
        <v>2015</v>
      </c>
      <c r="B3685" s="7" t="s">
        <v>468</v>
      </c>
      <c r="C3685" s="7" t="s">
        <v>5</v>
      </c>
      <c r="D3685" s="8">
        <v>597556.43000000005</v>
      </c>
      <c r="E3685">
        <f>VLOOKUP(B3685,'B. Store opening dates'!$A$6:$C$2448,2,FALSE)</f>
        <v>2003</v>
      </c>
    </row>
    <row r="3686" spans="1:5" ht="18.75" x14ac:dyDescent="0.3">
      <c r="A3686" s="7">
        <v>2014</v>
      </c>
      <c r="B3686" s="7" t="s">
        <v>468</v>
      </c>
      <c r="C3686" s="7" t="s">
        <v>5</v>
      </c>
      <c r="D3686" s="8">
        <v>659357.55000000005</v>
      </c>
      <c r="E3686">
        <f>VLOOKUP(B3686,'B. Store opening dates'!$A$6:$C$2448,2,FALSE)</f>
        <v>2003</v>
      </c>
    </row>
    <row r="3687" spans="1:5" ht="18.75" x14ac:dyDescent="0.3">
      <c r="A3687" s="7">
        <v>2015</v>
      </c>
      <c r="B3687" s="7" t="s">
        <v>468</v>
      </c>
      <c r="C3687" s="7" t="s">
        <v>6</v>
      </c>
      <c r="D3687" s="8">
        <v>339097.97</v>
      </c>
      <c r="E3687">
        <f>VLOOKUP(B3687,'B. Store opening dates'!$A$6:$C$2448,2,FALSE)</f>
        <v>2003</v>
      </c>
    </row>
    <row r="3688" spans="1:5" ht="18.75" x14ac:dyDescent="0.3">
      <c r="A3688" s="7">
        <v>2014</v>
      </c>
      <c r="B3688" s="7" t="s">
        <v>468</v>
      </c>
      <c r="C3688" s="7" t="s">
        <v>6</v>
      </c>
      <c r="D3688" s="8">
        <v>237322.52</v>
      </c>
      <c r="E3688">
        <f>VLOOKUP(B3688,'B. Store opening dates'!$A$6:$C$2448,2,FALSE)</f>
        <v>2003</v>
      </c>
    </row>
    <row r="3689" spans="1:5" ht="18.75" x14ac:dyDescent="0.3">
      <c r="A3689" s="7">
        <v>2015</v>
      </c>
      <c r="B3689" s="7" t="s">
        <v>468</v>
      </c>
      <c r="C3689" s="7" t="s">
        <v>7</v>
      </c>
      <c r="D3689" s="8">
        <v>206192.03</v>
      </c>
      <c r="E3689">
        <f>VLOOKUP(B3689,'B. Store opening dates'!$A$6:$C$2448,2,FALSE)</f>
        <v>2003</v>
      </c>
    </row>
    <row r="3690" spans="1:5" ht="18.75" x14ac:dyDescent="0.3">
      <c r="A3690" s="7">
        <v>2014</v>
      </c>
      <c r="B3690" s="7" t="s">
        <v>468</v>
      </c>
      <c r="C3690" s="7" t="s">
        <v>7</v>
      </c>
      <c r="D3690" s="8">
        <v>217275.54</v>
      </c>
      <c r="E3690">
        <f>VLOOKUP(B3690,'B. Store opening dates'!$A$6:$C$2448,2,FALSE)</f>
        <v>2003</v>
      </c>
    </row>
    <row r="3691" spans="1:5" ht="18.75" x14ac:dyDescent="0.3">
      <c r="A3691" s="7">
        <v>2015</v>
      </c>
      <c r="B3691" s="7" t="s">
        <v>468</v>
      </c>
      <c r="C3691" s="7" t="s">
        <v>8</v>
      </c>
      <c r="D3691" s="8">
        <v>500214.19</v>
      </c>
      <c r="E3691">
        <f>VLOOKUP(B3691,'B. Store opening dates'!$A$6:$C$2448,2,FALSE)</f>
        <v>2003</v>
      </c>
    </row>
    <row r="3692" spans="1:5" ht="18.75" x14ac:dyDescent="0.3">
      <c r="A3692" s="7">
        <v>2014</v>
      </c>
      <c r="B3692" s="7" t="s">
        <v>468</v>
      </c>
      <c r="C3692" s="7" t="s">
        <v>8</v>
      </c>
      <c r="D3692" s="8">
        <v>519969.92</v>
      </c>
      <c r="E3692">
        <f>VLOOKUP(B3692,'B. Store opening dates'!$A$6:$C$2448,2,FALSE)</f>
        <v>2003</v>
      </c>
    </row>
    <row r="3693" spans="1:5" ht="18.75" x14ac:dyDescent="0.3">
      <c r="A3693" s="7">
        <v>2015</v>
      </c>
      <c r="B3693" s="7" t="s">
        <v>469</v>
      </c>
      <c r="C3693" s="7" t="s">
        <v>5</v>
      </c>
      <c r="D3693" s="8">
        <v>670777.85</v>
      </c>
      <c r="E3693">
        <f>VLOOKUP(B3693,'B. Store opening dates'!$A$6:$C$2448,2,FALSE)</f>
        <v>2003</v>
      </c>
    </row>
    <row r="3694" spans="1:5" ht="18.75" x14ac:dyDescent="0.3">
      <c r="A3694" s="7">
        <v>2014</v>
      </c>
      <c r="B3694" s="7" t="s">
        <v>469</v>
      </c>
      <c r="C3694" s="7" t="s">
        <v>5</v>
      </c>
      <c r="D3694" s="8">
        <v>730029.75</v>
      </c>
      <c r="E3694">
        <f>VLOOKUP(B3694,'B. Store opening dates'!$A$6:$C$2448,2,FALSE)</f>
        <v>2003</v>
      </c>
    </row>
    <row r="3695" spans="1:5" ht="18.75" x14ac:dyDescent="0.3">
      <c r="A3695" s="7">
        <v>2015</v>
      </c>
      <c r="B3695" s="7" t="s">
        <v>469</v>
      </c>
      <c r="C3695" s="7" t="s">
        <v>6</v>
      </c>
      <c r="D3695" s="8">
        <v>332895.24</v>
      </c>
      <c r="E3695">
        <f>VLOOKUP(B3695,'B. Store opening dates'!$A$6:$C$2448,2,FALSE)</f>
        <v>2003</v>
      </c>
    </row>
    <row r="3696" spans="1:5" ht="18.75" x14ac:dyDescent="0.3">
      <c r="A3696" s="7">
        <v>2014</v>
      </c>
      <c r="B3696" s="7" t="s">
        <v>469</v>
      </c>
      <c r="C3696" s="7" t="s">
        <v>6</v>
      </c>
      <c r="D3696" s="8">
        <v>231544.04</v>
      </c>
      <c r="E3696">
        <f>VLOOKUP(B3696,'B. Store opening dates'!$A$6:$C$2448,2,FALSE)</f>
        <v>2003</v>
      </c>
    </row>
    <row r="3697" spans="1:5" ht="18.75" x14ac:dyDescent="0.3">
      <c r="A3697" s="7">
        <v>2015</v>
      </c>
      <c r="B3697" s="7" t="s">
        <v>469</v>
      </c>
      <c r="C3697" s="7" t="s">
        <v>7</v>
      </c>
      <c r="D3697" s="8">
        <v>206398.98</v>
      </c>
      <c r="E3697">
        <f>VLOOKUP(B3697,'B. Store opening dates'!$A$6:$C$2448,2,FALSE)</f>
        <v>2003</v>
      </c>
    </row>
    <row r="3698" spans="1:5" ht="18.75" x14ac:dyDescent="0.3">
      <c r="A3698" s="7">
        <v>2014</v>
      </c>
      <c r="B3698" s="7" t="s">
        <v>469</v>
      </c>
      <c r="C3698" s="7" t="s">
        <v>7</v>
      </c>
      <c r="D3698" s="8">
        <v>217402.14</v>
      </c>
      <c r="E3698">
        <f>VLOOKUP(B3698,'B. Store opening dates'!$A$6:$C$2448,2,FALSE)</f>
        <v>2003</v>
      </c>
    </row>
    <row r="3699" spans="1:5" ht="18.75" x14ac:dyDescent="0.3">
      <c r="A3699" s="7">
        <v>2015</v>
      </c>
      <c r="B3699" s="7" t="s">
        <v>469</v>
      </c>
      <c r="C3699" s="7" t="s">
        <v>8</v>
      </c>
      <c r="D3699" s="8">
        <v>455499.02</v>
      </c>
      <c r="E3699">
        <f>VLOOKUP(B3699,'B. Store opening dates'!$A$6:$C$2448,2,FALSE)</f>
        <v>2003</v>
      </c>
    </row>
    <row r="3700" spans="1:5" ht="18.75" x14ac:dyDescent="0.3">
      <c r="A3700" s="7">
        <v>2014</v>
      </c>
      <c r="B3700" s="7" t="s">
        <v>469</v>
      </c>
      <c r="C3700" s="7" t="s">
        <v>8</v>
      </c>
      <c r="D3700" s="8">
        <v>469175.48</v>
      </c>
      <c r="E3700">
        <f>VLOOKUP(B3700,'B. Store opening dates'!$A$6:$C$2448,2,FALSE)</f>
        <v>2003</v>
      </c>
    </row>
    <row r="3701" spans="1:5" ht="18.75" x14ac:dyDescent="0.3">
      <c r="A3701" s="7">
        <v>2015</v>
      </c>
      <c r="B3701" s="7" t="s">
        <v>470</v>
      </c>
      <c r="C3701" s="7" t="s">
        <v>5</v>
      </c>
      <c r="D3701" s="8">
        <v>688972.09</v>
      </c>
      <c r="E3701">
        <f>VLOOKUP(B3701,'B. Store opening dates'!$A$6:$C$2448,2,FALSE)</f>
        <v>2003</v>
      </c>
    </row>
    <row r="3702" spans="1:5" ht="18.75" x14ac:dyDescent="0.3">
      <c r="A3702" s="7">
        <v>2014</v>
      </c>
      <c r="B3702" s="7" t="s">
        <v>470</v>
      </c>
      <c r="C3702" s="7" t="s">
        <v>5</v>
      </c>
      <c r="D3702" s="8">
        <v>763812.38</v>
      </c>
      <c r="E3702">
        <f>VLOOKUP(B3702,'B. Store opening dates'!$A$6:$C$2448,2,FALSE)</f>
        <v>2003</v>
      </c>
    </row>
    <row r="3703" spans="1:5" ht="18.75" x14ac:dyDescent="0.3">
      <c r="A3703" s="7">
        <v>2015</v>
      </c>
      <c r="B3703" s="7" t="s">
        <v>470</v>
      </c>
      <c r="C3703" s="7" t="s">
        <v>6</v>
      </c>
      <c r="D3703" s="8">
        <v>297231.34999999998</v>
      </c>
      <c r="E3703">
        <f>VLOOKUP(B3703,'B. Store opening dates'!$A$6:$C$2448,2,FALSE)</f>
        <v>2003</v>
      </c>
    </row>
    <row r="3704" spans="1:5" ht="18.75" x14ac:dyDescent="0.3">
      <c r="A3704" s="7">
        <v>2014</v>
      </c>
      <c r="B3704" s="7" t="s">
        <v>470</v>
      </c>
      <c r="C3704" s="7" t="s">
        <v>6</v>
      </c>
      <c r="D3704" s="8">
        <v>212227.29</v>
      </c>
      <c r="E3704">
        <f>VLOOKUP(B3704,'B. Store opening dates'!$A$6:$C$2448,2,FALSE)</f>
        <v>2003</v>
      </c>
    </row>
    <row r="3705" spans="1:5" ht="18.75" x14ac:dyDescent="0.3">
      <c r="A3705" s="7">
        <v>2015</v>
      </c>
      <c r="B3705" s="7" t="s">
        <v>470</v>
      </c>
      <c r="C3705" s="7" t="s">
        <v>7</v>
      </c>
      <c r="D3705" s="8">
        <v>165974.51999999999</v>
      </c>
      <c r="E3705">
        <f>VLOOKUP(B3705,'B. Store opening dates'!$A$6:$C$2448,2,FALSE)</f>
        <v>2003</v>
      </c>
    </row>
    <row r="3706" spans="1:5" ht="18.75" x14ac:dyDescent="0.3">
      <c r="A3706" s="7">
        <v>2014</v>
      </c>
      <c r="B3706" s="7" t="s">
        <v>470</v>
      </c>
      <c r="C3706" s="7" t="s">
        <v>7</v>
      </c>
      <c r="D3706" s="8">
        <v>175267.63</v>
      </c>
      <c r="E3706">
        <f>VLOOKUP(B3706,'B. Store opening dates'!$A$6:$C$2448,2,FALSE)</f>
        <v>2003</v>
      </c>
    </row>
    <row r="3707" spans="1:5" ht="18.75" x14ac:dyDescent="0.3">
      <c r="A3707" s="7">
        <v>2015</v>
      </c>
      <c r="B3707" s="7" t="s">
        <v>470</v>
      </c>
      <c r="C3707" s="7" t="s">
        <v>8</v>
      </c>
      <c r="D3707" s="8">
        <v>422030.15</v>
      </c>
      <c r="E3707">
        <f>VLOOKUP(B3707,'B. Store opening dates'!$A$6:$C$2448,2,FALSE)</f>
        <v>2003</v>
      </c>
    </row>
    <row r="3708" spans="1:5" ht="18.75" x14ac:dyDescent="0.3">
      <c r="A3708" s="7">
        <v>2014</v>
      </c>
      <c r="B3708" s="7" t="s">
        <v>470</v>
      </c>
      <c r="C3708" s="7" t="s">
        <v>8</v>
      </c>
      <c r="D3708" s="8">
        <v>437548.91</v>
      </c>
      <c r="E3708">
        <f>VLOOKUP(B3708,'B. Store opening dates'!$A$6:$C$2448,2,FALSE)</f>
        <v>2003</v>
      </c>
    </row>
    <row r="3709" spans="1:5" ht="18.75" x14ac:dyDescent="0.3">
      <c r="A3709" s="7">
        <v>2015</v>
      </c>
      <c r="B3709" s="7" t="s">
        <v>471</v>
      </c>
      <c r="C3709" s="7" t="s">
        <v>5</v>
      </c>
      <c r="D3709" s="8">
        <v>489798.58</v>
      </c>
      <c r="E3709">
        <f>VLOOKUP(B3709,'B. Store opening dates'!$A$6:$C$2448,2,FALSE)</f>
        <v>2003</v>
      </c>
    </row>
    <row r="3710" spans="1:5" ht="18.75" x14ac:dyDescent="0.3">
      <c r="A3710" s="7">
        <v>2014</v>
      </c>
      <c r="B3710" s="7" t="s">
        <v>471</v>
      </c>
      <c r="C3710" s="7" t="s">
        <v>5</v>
      </c>
      <c r="D3710" s="8">
        <v>540012.06999999995</v>
      </c>
      <c r="E3710">
        <f>VLOOKUP(B3710,'B. Store opening dates'!$A$6:$C$2448,2,FALSE)</f>
        <v>2003</v>
      </c>
    </row>
    <row r="3711" spans="1:5" ht="18.75" x14ac:dyDescent="0.3">
      <c r="A3711" s="7">
        <v>2015</v>
      </c>
      <c r="B3711" s="7" t="s">
        <v>471</v>
      </c>
      <c r="C3711" s="7" t="s">
        <v>6</v>
      </c>
      <c r="D3711" s="8">
        <v>583125.78</v>
      </c>
      <c r="E3711">
        <f>VLOOKUP(B3711,'B. Store opening dates'!$A$6:$C$2448,2,FALSE)</f>
        <v>2003</v>
      </c>
    </row>
    <row r="3712" spans="1:5" ht="18.75" x14ac:dyDescent="0.3">
      <c r="A3712" s="7">
        <v>2014</v>
      </c>
      <c r="B3712" s="7" t="s">
        <v>471</v>
      </c>
      <c r="C3712" s="7" t="s">
        <v>6</v>
      </c>
      <c r="D3712" s="8">
        <v>409034.84</v>
      </c>
      <c r="E3712">
        <f>VLOOKUP(B3712,'B. Store opening dates'!$A$6:$C$2448,2,FALSE)</f>
        <v>2003</v>
      </c>
    </row>
    <row r="3713" spans="1:5" ht="18.75" x14ac:dyDescent="0.3">
      <c r="A3713" s="7">
        <v>2015</v>
      </c>
      <c r="B3713" s="7" t="s">
        <v>471</v>
      </c>
      <c r="C3713" s="7" t="s">
        <v>7</v>
      </c>
      <c r="D3713" s="8">
        <v>63335.22</v>
      </c>
      <c r="E3713">
        <f>VLOOKUP(B3713,'B. Store opening dates'!$A$6:$C$2448,2,FALSE)</f>
        <v>2003</v>
      </c>
    </row>
    <row r="3714" spans="1:5" ht="18.75" x14ac:dyDescent="0.3">
      <c r="A3714" s="7">
        <v>2014</v>
      </c>
      <c r="B3714" s="7" t="s">
        <v>471</v>
      </c>
      <c r="C3714" s="7" t="s">
        <v>7</v>
      </c>
      <c r="D3714" s="8">
        <v>66852.7</v>
      </c>
      <c r="E3714">
        <f>VLOOKUP(B3714,'B. Store opening dates'!$A$6:$C$2448,2,FALSE)</f>
        <v>2003</v>
      </c>
    </row>
    <row r="3715" spans="1:5" ht="18.75" x14ac:dyDescent="0.3">
      <c r="A3715" s="7">
        <v>2015</v>
      </c>
      <c r="B3715" s="7" t="s">
        <v>471</v>
      </c>
      <c r="C3715" s="7" t="s">
        <v>8</v>
      </c>
      <c r="D3715" s="8">
        <v>603645.85</v>
      </c>
      <c r="E3715">
        <f>VLOOKUP(B3715,'B. Store opening dates'!$A$6:$C$2448,2,FALSE)</f>
        <v>2003</v>
      </c>
    </row>
    <row r="3716" spans="1:5" ht="18.75" x14ac:dyDescent="0.3">
      <c r="A3716" s="7">
        <v>2014</v>
      </c>
      <c r="B3716" s="7" t="s">
        <v>471</v>
      </c>
      <c r="C3716" s="7" t="s">
        <v>8</v>
      </c>
      <c r="D3716" s="8">
        <v>631369.32999999996</v>
      </c>
      <c r="E3716">
        <f>VLOOKUP(B3716,'B. Store opening dates'!$A$6:$C$2448,2,FALSE)</f>
        <v>2003</v>
      </c>
    </row>
    <row r="3717" spans="1:5" ht="18.75" x14ac:dyDescent="0.3">
      <c r="A3717" s="7">
        <v>2015</v>
      </c>
      <c r="B3717" s="7" t="s">
        <v>472</v>
      </c>
      <c r="C3717" s="7" t="s">
        <v>5</v>
      </c>
      <c r="D3717" s="8">
        <v>665316.14</v>
      </c>
      <c r="E3717">
        <f>VLOOKUP(B3717,'B. Store opening dates'!$A$6:$C$2448,2,FALSE)</f>
        <v>2003</v>
      </c>
    </row>
    <row r="3718" spans="1:5" ht="18.75" x14ac:dyDescent="0.3">
      <c r="A3718" s="7">
        <v>2014</v>
      </c>
      <c r="B3718" s="7" t="s">
        <v>472</v>
      </c>
      <c r="C3718" s="7" t="s">
        <v>5</v>
      </c>
      <c r="D3718" s="8">
        <v>728484.59</v>
      </c>
      <c r="E3718">
        <f>VLOOKUP(B3718,'B. Store opening dates'!$A$6:$C$2448,2,FALSE)</f>
        <v>2003</v>
      </c>
    </row>
    <row r="3719" spans="1:5" ht="18.75" x14ac:dyDescent="0.3">
      <c r="A3719" s="7">
        <v>2015</v>
      </c>
      <c r="B3719" s="7" t="s">
        <v>472</v>
      </c>
      <c r="C3719" s="7" t="s">
        <v>6</v>
      </c>
      <c r="D3719" s="8">
        <v>383286.56</v>
      </c>
      <c r="E3719">
        <f>VLOOKUP(B3719,'B. Store opening dates'!$A$6:$C$2448,2,FALSE)</f>
        <v>2003</v>
      </c>
    </row>
    <row r="3720" spans="1:5" ht="18.75" x14ac:dyDescent="0.3">
      <c r="A3720" s="7">
        <v>2014</v>
      </c>
      <c r="B3720" s="7" t="s">
        <v>472</v>
      </c>
      <c r="C3720" s="7" t="s">
        <v>6</v>
      </c>
      <c r="D3720" s="8">
        <v>278212.7</v>
      </c>
      <c r="E3720">
        <f>VLOOKUP(B3720,'B. Store opening dates'!$A$6:$C$2448,2,FALSE)</f>
        <v>2003</v>
      </c>
    </row>
    <row r="3721" spans="1:5" ht="18.75" x14ac:dyDescent="0.3">
      <c r="A3721" s="7">
        <v>2015</v>
      </c>
      <c r="B3721" s="7" t="s">
        <v>472</v>
      </c>
      <c r="C3721" s="7" t="s">
        <v>7</v>
      </c>
      <c r="D3721" s="8">
        <v>75501.919999999998</v>
      </c>
      <c r="E3721">
        <f>VLOOKUP(B3721,'B. Store opening dates'!$A$6:$C$2448,2,FALSE)</f>
        <v>2003</v>
      </c>
    </row>
    <row r="3722" spans="1:5" ht="18.75" x14ac:dyDescent="0.3">
      <c r="A3722" s="7">
        <v>2014</v>
      </c>
      <c r="B3722" s="7" t="s">
        <v>472</v>
      </c>
      <c r="C3722" s="7" t="s">
        <v>7</v>
      </c>
      <c r="D3722" s="8">
        <v>80390.23</v>
      </c>
      <c r="E3722">
        <f>VLOOKUP(B3722,'B. Store opening dates'!$A$6:$C$2448,2,FALSE)</f>
        <v>2003</v>
      </c>
    </row>
    <row r="3723" spans="1:5" ht="18.75" x14ac:dyDescent="0.3">
      <c r="A3723" s="7">
        <v>2015</v>
      </c>
      <c r="B3723" s="7" t="s">
        <v>472</v>
      </c>
      <c r="C3723" s="7" t="s">
        <v>8</v>
      </c>
      <c r="D3723" s="8">
        <v>714570.23</v>
      </c>
      <c r="E3723">
        <f>VLOOKUP(B3723,'B. Store opening dates'!$A$6:$C$2448,2,FALSE)</f>
        <v>2003</v>
      </c>
    </row>
    <row r="3724" spans="1:5" ht="18.75" x14ac:dyDescent="0.3">
      <c r="A3724" s="7">
        <v>2014</v>
      </c>
      <c r="B3724" s="7" t="s">
        <v>472</v>
      </c>
      <c r="C3724" s="7" t="s">
        <v>8</v>
      </c>
      <c r="D3724" s="8">
        <v>738898.09</v>
      </c>
      <c r="E3724">
        <f>VLOOKUP(B3724,'B. Store opening dates'!$A$6:$C$2448,2,FALSE)</f>
        <v>2003</v>
      </c>
    </row>
    <row r="3725" spans="1:5" ht="18.75" x14ac:dyDescent="0.3">
      <c r="A3725" s="7">
        <v>2015</v>
      </c>
      <c r="B3725" s="7" t="s">
        <v>473</v>
      </c>
      <c r="C3725" s="7" t="s">
        <v>5</v>
      </c>
      <c r="D3725" s="8">
        <v>645282.46</v>
      </c>
      <c r="E3725">
        <f>VLOOKUP(B3725,'B. Store opening dates'!$A$6:$C$2448,2,FALSE)</f>
        <v>2003</v>
      </c>
    </row>
    <row r="3726" spans="1:5" ht="18.75" x14ac:dyDescent="0.3">
      <c r="A3726" s="7">
        <v>2014</v>
      </c>
      <c r="B3726" s="7" t="s">
        <v>473</v>
      </c>
      <c r="C3726" s="7" t="s">
        <v>5</v>
      </c>
      <c r="D3726" s="8">
        <v>713271.94</v>
      </c>
      <c r="E3726">
        <f>VLOOKUP(B3726,'B. Store opening dates'!$A$6:$C$2448,2,FALSE)</f>
        <v>2003</v>
      </c>
    </row>
    <row r="3727" spans="1:5" ht="18.75" x14ac:dyDescent="0.3">
      <c r="A3727" s="7">
        <v>2015</v>
      </c>
      <c r="B3727" s="7" t="s">
        <v>473</v>
      </c>
      <c r="C3727" s="7" t="s">
        <v>6</v>
      </c>
      <c r="D3727" s="8">
        <v>473021.4</v>
      </c>
      <c r="E3727">
        <f>VLOOKUP(B3727,'B. Store opening dates'!$A$6:$C$2448,2,FALSE)</f>
        <v>2003</v>
      </c>
    </row>
    <row r="3728" spans="1:5" ht="18.75" x14ac:dyDescent="0.3">
      <c r="A3728" s="7">
        <v>2014</v>
      </c>
      <c r="B3728" s="7" t="s">
        <v>473</v>
      </c>
      <c r="C3728" s="7" t="s">
        <v>6</v>
      </c>
      <c r="D3728" s="8">
        <v>348318.39</v>
      </c>
      <c r="E3728">
        <f>VLOOKUP(B3728,'B. Store opening dates'!$A$6:$C$2448,2,FALSE)</f>
        <v>2003</v>
      </c>
    </row>
    <row r="3729" spans="1:5" ht="18.75" x14ac:dyDescent="0.3">
      <c r="A3729" s="7">
        <v>2015</v>
      </c>
      <c r="B3729" s="7" t="s">
        <v>473</v>
      </c>
      <c r="C3729" s="7" t="s">
        <v>7</v>
      </c>
      <c r="D3729" s="8">
        <v>216378.07</v>
      </c>
      <c r="E3729">
        <f>VLOOKUP(B3729,'B. Store opening dates'!$A$6:$C$2448,2,FALSE)</f>
        <v>2003</v>
      </c>
    </row>
    <row r="3730" spans="1:5" ht="18.75" x14ac:dyDescent="0.3">
      <c r="A3730" s="7">
        <v>2014</v>
      </c>
      <c r="B3730" s="7" t="s">
        <v>473</v>
      </c>
      <c r="C3730" s="7" t="s">
        <v>7</v>
      </c>
      <c r="D3730" s="8">
        <v>228960.05</v>
      </c>
      <c r="E3730">
        <f>VLOOKUP(B3730,'B. Store opening dates'!$A$6:$C$2448,2,FALSE)</f>
        <v>2003</v>
      </c>
    </row>
    <row r="3731" spans="1:5" ht="18.75" x14ac:dyDescent="0.3">
      <c r="A3731" s="7">
        <v>2015</v>
      </c>
      <c r="B3731" s="7" t="s">
        <v>473</v>
      </c>
      <c r="C3731" s="7" t="s">
        <v>8</v>
      </c>
      <c r="D3731" s="8">
        <v>724535.8</v>
      </c>
      <c r="E3731">
        <f>VLOOKUP(B3731,'B. Store opening dates'!$A$6:$C$2448,2,FALSE)</f>
        <v>2003</v>
      </c>
    </row>
    <row r="3732" spans="1:5" ht="18.75" x14ac:dyDescent="0.3">
      <c r="A3732" s="7">
        <v>2014</v>
      </c>
      <c r="B3732" s="7" t="s">
        <v>473</v>
      </c>
      <c r="C3732" s="7" t="s">
        <v>8</v>
      </c>
      <c r="D3732" s="8">
        <v>751762.92</v>
      </c>
      <c r="E3732">
        <f>VLOOKUP(B3732,'B. Store opening dates'!$A$6:$C$2448,2,FALSE)</f>
        <v>2003</v>
      </c>
    </row>
    <row r="3733" spans="1:5" ht="18.75" x14ac:dyDescent="0.3">
      <c r="A3733" s="7">
        <v>2015</v>
      </c>
      <c r="B3733" s="7" t="s">
        <v>474</v>
      </c>
      <c r="C3733" s="7" t="s">
        <v>5</v>
      </c>
      <c r="D3733" s="8">
        <v>625886.87</v>
      </c>
      <c r="E3733">
        <f>VLOOKUP(B3733,'B. Store opening dates'!$A$6:$C$2448,2,FALSE)</f>
        <v>2003</v>
      </c>
    </row>
    <row r="3734" spans="1:5" ht="18.75" x14ac:dyDescent="0.3">
      <c r="A3734" s="7">
        <v>2014</v>
      </c>
      <c r="B3734" s="7" t="s">
        <v>474</v>
      </c>
      <c r="C3734" s="7" t="s">
        <v>5</v>
      </c>
      <c r="D3734" s="8">
        <v>692722.12</v>
      </c>
      <c r="E3734">
        <f>VLOOKUP(B3734,'B. Store opening dates'!$A$6:$C$2448,2,FALSE)</f>
        <v>2003</v>
      </c>
    </row>
    <row r="3735" spans="1:5" ht="18.75" x14ac:dyDescent="0.3">
      <c r="A3735" s="7">
        <v>2015</v>
      </c>
      <c r="B3735" s="7" t="s">
        <v>474</v>
      </c>
      <c r="C3735" s="7" t="s">
        <v>6</v>
      </c>
      <c r="D3735" s="8">
        <v>532481.89</v>
      </c>
      <c r="E3735">
        <f>VLOOKUP(B3735,'B. Store opening dates'!$A$6:$C$2448,2,FALSE)</f>
        <v>2003</v>
      </c>
    </row>
    <row r="3736" spans="1:5" ht="18.75" x14ac:dyDescent="0.3">
      <c r="A3736" s="7">
        <v>2014</v>
      </c>
      <c r="B3736" s="7" t="s">
        <v>474</v>
      </c>
      <c r="C3736" s="7" t="s">
        <v>6</v>
      </c>
      <c r="D3736" s="8">
        <v>392869.1</v>
      </c>
      <c r="E3736">
        <f>VLOOKUP(B3736,'B. Store opening dates'!$A$6:$C$2448,2,FALSE)</f>
        <v>2003</v>
      </c>
    </row>
    <row r="3737" spans="1:5" ht="18.75" x14ac:dyDescent="0.3">
      <c r="A3737" s="7">
        <v>2015</v>
      </c>
      <c r="B3737" s="7" t="s">
        <v>474</v>
      </c>
      <c r="C3737" s="7" t="s">
        <v>7</v>
      </c>
      <c r="D3737" s="8">
        <v>144902.70000000001</v>
      </c>
      <c r="E3737">
        <f>VLOOKUP(B3737,'B. Store opening dates'!$A$6:$C$2448,2,FALSE)</f>
        <v>2003</v>
      </c>
    </row>
    <row r="3738" spans="1:5" ht="18.75" x14ac:dyDescent="0.3">
      <c r="A3738" s="7">
        <v>2014</v>
      </c>
      <c r="B3738" s="7" t="s">
        <v>474</v>
      </c>
      <c r="C3738" s="7" t="s">
        <v>7</v>
      </c>
      <c r="D3738" s="8">
        <v>151406.41</v>
      </c>
      <c r="E3738">
        <f>VLOOKUP(B3738,'B. Store opening dates'!$A$6:$C$2448,2,FALSE)</f>
        <v>2003</v>
      </c>
    </row>
    <row r="3739" spans="1:5" ht="18.75" x14ac:dyDescent="0.3">
      <c r="A3739" s="7">
        <v>2015</v>
      </c>
      <c r="B3739" s="7" t="s">
        <v>474</v>
      </c>
      <c r="C3739" s="7" t="s">
        <v>8</v>
      </c>
      <c r="D3739" s="8">
        <v>556314.78</v>
      </c>
      <c r="E3739">
        <f>VLOOKUP(B3739,'B. Store opening dates'!$A$6:$C$2448,2,FALSE)</f>
        <v>2003</v>
      </c>
    </row>
    <row r="3740" spans="1:5" ht="18.75" x14ac:dyDescent="0.3">
      <c r="A3740" s="7">
        <v>2014</v>
      </c>
      <c r="B3740" s="7" t="s">
        <v>474</v>
      </c>
      <c r="C3740" s="7" t="s">
        <v>8</v>
      </c>
      <c r="D3740" s="8">
        <v>583158.59</v>
      </c>
      <c r="E3740">
        <f>VLOOKUP(B3740,'B. Store opening dates'!$A$6:$C$2448,2,FALSE)</f>
        <v>2003</v>
      </c>
    </row>
    <row r="3741" spans="1:5" ht="18.75" x14ac:dyDescent="0.3">
      <c r="A3741" s="7">
        <v>2015</v>
      </c>
      <c r="B3741" s="7" t="s">
        <v>475</v>
      </c>
      <c r="C3741" s="7" t="s">
        <v>5</v>
      </c>
      <c r="D3741" s="8">
        <v>488567.64</v>
      </c>
      <c r="E3741">
        <f>VLOOKUP(B3741,'B. Store opening dates'!$A$6:$C$2448,2,FALSE)</f>
        <v>2003</v>
      </c>
    </row>
    <row r="3742" spans="1:5" ht="18.75" x14ac:dyDescent="0.3">
      <c r="A3742" s="7">
        <v>2014</v>
      </c>
      <c r="B3742" s="7" t="s">
        <v>475</v>
      </c>
      <c r="C3742" s="7" t="s">
        <v>5</v>
      </c>
      <c r="D3742" s="8">
        <v>536641.15</v>
      </c>
      <c r="E3742">
        <f>VLOOKUP(B3742,'B. Store opening dates'!$A$6:$C$2448,2,FALSE)</f>
        <v>2003</v>
      </c>
    </row>
    <row r="3743" spans="1:5" ht="18.75" x14ac:dyDescent="0.3">
      <c r="A3743" s="7">
        <v>2015</v>
      </c>
      <c r="B3743" s="7" t="s">
        <v>475</v>
      </c>
      <c r="C3743" s="7" t="s">
        <v>6</v>
      </c>
      <c r="D3743" s="8">
        <v>254667.36</v>
      </c>
      <c r="E3743">
        <f>VLOOKUP(B3743,'B. Store opening dates'!$A$6:$C$2448,2,FALSE)</f>
        <v>2003</v>
      </c>
    </row>
    <row r="3744" spans="1:5" ht="18.75" x14ac:dyDescent="0.3">
      <c r="A3744" s="7">
        <v>2014</v>
      </c>
      <c r="B3744" s="7" t="s">
        <v>475</v>
      </c>
      <c r="C3744" s="7" t="s">
        <v>6</v>
      </c>
      <c r="D3744" s="8">
        <v>180215.46</v>
      </c>
      <c r="E3744">
        <f>VLOOKUP(B3744,'B. Store opening dates'!$A$6:$C$2448,2,FALSE)</f>
        <v>2003</v>
      </c>
    </row>
    <row r="3745" spans="1:5" ht="18.75" x14ac:dyDescent="0.3">
      <c r="A3745" s="7">
        <v>2015</v>
      </c>
      <c r="B3745" s="7" t="s">
        <v>475</v>
      </c>
      <c r="C3745" s="7" t="s">
        <v>7</v>
      </c>
      <c r="D3745" s="8">
        <v>65773.320000000007</v>
      </c>
      <c r="E3745">
        <f>VLOOKUP(B3745,'B. Store opening dates'!$A$6:$C$2448,2,FALSE)</f>
        <v>2003</v>
      </c>
    </row>
    <row r="3746" spans="1:5" ht="18.75" x14ac:dyDescent="0.3">
      <c r="A3746" s="7">
        <v>2014</v>
      </c>
      <c r="B3746" s="7" t="s">
        <v>475</v>
      </c>
      <c r="C3746" s="7" t="s">
        <v>7</v>
      </c>
      <c r="D3746" s="8">
        <v>70083.429999999993</v>
      </c>
      <c r="E3746">
        <f>VLOOKUP(B3746,'B. Store opening dates'!$A$6:$C$2448,2,FALSE)</f>
        <v>2003</v>
      </c>
    </row>
    <row r="3747" spans="1:5" ht="18.75" x14ac:dyDescent="0.3">
      <c r="A3747" s="7">
        <v>2015</v>
      </c>
      <c r="B3747" s="7" t="s">
        <v>475</v>
      </c>
      <c r="C3747" s="7" t="s">
        <v>8</v>
      </c>
      <c r="D3747" s="8">
        <v>486061.97</v>
      </c>
      <c r="E3747">
        <f>VLOOKUP(B3747,'B. Store opening dates'!$A$6:$C$2448,2,FALSE)</f>
        <v>2003</v>
      </c>
    </row>
    <row r="3748" spans="1:5" ht="18.75" x14ac:dyDescent="0.3">
      <c r="A3748" s="7">
        <v>2014</v>
      </c>
      <c r="B3748" s="7" t="s">
        <v>475</v>
      </c>
      <c r="C3748" s="7" t="s">
        <v>8</v>
      </c>
      <c r="D3748" s="8">
        <v>502470.72</v>
      </c>
      <c r="E3748">
        <f>VLOOKUP(B3748,'B. Store opening dates'!$A$6:$C$2448,2,FALSE)</f>
        <v>2003</v>
      </c>
    </row>
    <row r="3749" spans="1:5" ht="18.75" x14ac:dyDescent="0.3">
      <c r="A3749" s="7">
        <v>2015</v>
      </c>
      <c r="B3749" s="7" t="s">
        <v>476</v>
      </c>
      <c r="C3749" s="7" t="s">
        <v>5</v>
      </c>
      <c r="D3749" s="8">
        <v>660963.98</v>
      </c>
      <c r="E3749">
        <f>VLOOKUP(B3749,'B. Store opening dates'!$A$6:$C$2448,2,FALSE)</f>
        <v>2003</v>
      </c>
    </row>
    <row r="3750" spans="1:5" ht="18.75" x14ac:dyDescent="0.3">
      <c r="A3750" s="7">
        <v>2014</v>
      </c>
      <c r="B3750" s="7" t="s">
        <v>476</v>
      </c>
      <c r="C3750" s="7" t="s">
        <v>5</v>
      </c>
      <c r="D3750" s="8">
        <v>732668.19</v>
      </c>
      <c r="E3750">
        <f>VLOOKUP(B3750,'B. Store opening dates'!$A$6:$C$2448,2,FALSE)</f>
        <v>2003</v>
      </c>
    </row>
    <row r="3751" spans="1:5" ht="18.75" x14ac:dyDescent="0.3">
      <c r="A3751" s="7">
        <v>2015</v>
      </c>
      <c r="B3751" s="7" t="s">
        <v>476</v>
      </c>
      <c r="C3751" s="7" t="s">
        <v>6</v>
      </c>
      <c r="D3751" s="8">
        <v>522527.2</v>
      </c>
      <c r="E3751">
        <f>VLOOKUP(B3751,'B. Store opening dates'!$A$6:$C$2448,2,FALSE)</f>
        <v>2003</v>
      </c>
    </row>
    <row r="3752" spans="1:5" ht="18.75" x14ac:dyDescent="0.3">
      <c r="A3752" s="7">
        <v>2014</v>
      </c>
      <c r="B3752" s="7" t="s">
        <v>476</v>
      </c>
      <c r="C3752" s="7" t="s">
        <v>6</v>
      </c>
      <c r="D3752" s="8">
        <v>373139.15</v>
      </c>
      <c r="E3752">
        <f>VLOOKUP(B3752,'B. Store opening dates'!$A$6:$C$2448,2,FALSE)</f>
        <v>2003</v>
      </c>
    </row>
    <row r="3753" spans="1:5" ht="18.75" x14ac:dyDescent="0.3">
      <c r="A3753" s="7">
        <v>2015</v>
      </c>
      <c r="B3753" s="7" t="s">
        <v>476</v>
      </c>
      <c r="C3753" s="7" t="s">
        <v>7</v>
      </c>
      <c r="D3753" s="8">
        <v>113233.93</v>
      </c>
      <c r="E3753">
        <f>VLOOKUP(B3753,'B. Store opening dates'!$A$6:$C$2448,2,FALSE)</f>
        <v>2003</v>
      </c>
    </row>
    <row r="3754" spans="1:5" ht="18.75" x14ac:dyDescent="0.3">
      <c r="A3754" s="7">
        <v>2014</v>
      </c>
      <c r="B3754" s="7" t="s">
        <v>476</v>
      </c>
      <c r="C3754" s="7" t="s">
        <v>7</v>
      </c>
      <c r="D3754" s="8">
        <v>119337.84</v>
      </c>
      <c r="E3754">
        <f>VLOOKUP(B3754,'B. Store opening dates'!$A$6:$C$2448,2,FALSE)</f>
        <v>2003</v>
      </c>
    </row>
    <row r="3755" spans="1:5" ht="18.75" x14ac:dyDescent="0.3">
      <c r="A3755" s="7">
        <v>2015</v>
      </c>
      <c r="B3755" s="7" t="s">
        <v>476</v>
      </c>
      <c r="C3755" s="7" t="s">
        <v>8</v>
      </c>
      <c r="D3755" s="8">
        <v>435382.09</v>
      </c>
      <c r="E3755">
        <f>VLOOKUP(B3755,'B. Store opening dates'!$A$6:$C$2448,2,FALSE)</f>
        <v>2003</v>
      </c>
    </row>
    <row r="3756" spans="1:5" ht="18.75" x14ac:dyDescent="0.3">
      <c r="A3756" s="7">
        <v>2014</v>
      </c>
      <c r="B3756" s="7" t="s">
        <v>476</v>
      </c>
      <c r="C3756" s="7" t="s">
        <v>8</v>
      </c>
      <c r="D3756" s="8">
        <v>453983.85</v>
      </c>
      <c r="E3756">
        <f>VLOOKUP(B3756,'B. Store opening dates'!$A$6:$C$2448,2,FALSE)</f>
        <v>2003</v>
      </c>
    </row>
    <row r="3757" spans="1:5" ht="18.75" x14ac:dyDescent="0.3">
      <c r="A3757" s="7">
        <v>2015</v>
      </c>
      <c r="B3757" s="7" t="s">
        <v>477</v>
      </c>
      <c r="C3757" s="7" t="s">
        <v>5</v>
      </c>
      <c r="D3757" s="8">
        <v>477812.26</v>
      </c>
      <c r="E3757">
        <f>VLOOKUP(B3757,'B. Store opening dates'!$A$6:$C$2448,2,FALSE)</f>
        <v>2003</v>
      </c>
    </row>
    <row r="3758" spans="1:5" ht="18.75" x14ac:dyDescent="0.3">
      <c r="A3758" s="7">
        <v>2014</v>
      </c>
      <c r="B3758" s="7" t="s">
        <v>477</v>
      </c>
      <c r="C3758" s="7" t="s">
        <v>5</v>
      </c>
      <c r="D3758" s="8">
        <v>519676</v>
      </c>
      <c r="E3758">
        <f>VLOOKUP(B3758,'B. Store opening dates'!$A$6:$C$2448,2,FALSE)</f>
        <v>2003</v>
      </c>
    </row>
    <row r="3759" spans="1:5" ht="18.75" x14ac:dyDescent="0.3">
      <c r="A3759" s="7">
        <v>2015</v>
      </c>
      <c r="B3759" s="7" t="s">
        <v>477</v>
      </c>
      <c r="C3759" s="7" t="s">
        <v>6</v>
      </c>
      <c r="D3759" s="8">
        <v>397460.74</v>
      </c>
      <c r="E3759">
        <f>VLOOKUP(B3759,'B. Store opening dates'!$A$6:$C$2448,2,FALSE)</f>
        <v>2003</v>
      </c>
    </row>
    <row r="3760" spans="1:5" ht="18.75" x14ac:dyDescent="0.3">
      <c r="A3760" s="7">
        <v>2014</v>
      </c>
      <c r="B3760" s="7" t="s">
        <v>477</v>
      </c>
      <c r="C3760" s="7" t="s">
        <v>6</v>
      </c>
      <c r="D3760" s="8">
        <v>292214.81</v>
      </c>
      <c r="E3760">
        <f>VLOOKUP(B3760,'B. Store opening dates'!$A$6:$C$2448,2,FALSE)</f>
        <v>2003</v>
      </c>
    </row>
    <row r="3761" spans="1:5" ht="18.75" x14ac:dyDescent="0.3">
      <c r="A3761" s="7">
        <v>2015</v>
      </c>
      <c r="B3761" s="7" t="s">
        <v>477</v>
      </c>
      <c r="C3761" s="7" t="s">
        <v>7</v>
      </c>
      <c r="D3761" s="8">
        <v>175327.81</v>
      </c>
      <c r="E3761">
        <f>VLOOKUP(B3761,'B. Store opening dates'!$A$6:$C$2448,2,FALSE)</f>
        <v>2003</v>
      </c>
    </row>
    <row r="3762" spans="1:5" ht="18.75" x14ac:dyDescent="0.3">
      <c r="A3762" s="7">
        <v>2014</v>
      </c>
      <c r="B3762" s="7" t="s">
        <v>477</v>
      </c>
      <c r="C3762" s="7" t="s">
        <v>7</v>
      </c>
      <c r="D3762" s="8">
        <v>184297.1</v>
      </c>
      <c r="E3762">
        <f>VLOOKUP(B3762,'B. Store opening dates'!$A$6:$C$2448,2,FALSE)</f>
        <v>2003</v>
      </c>
    </row>
    <row r="3763" spans="1:5" ht="18.75" x14ac:dyDescent="0.3">
      <c r="A3763" s="7">
        <v>2015</v>
      </c>
      <c r="B3763" s="7" t="s">
        <v>477</v>
      </c>
      <c r="C3763" s="7" t="s">
        <v>8</v>
      </c>
      <c r="D3763" s="8">
        <v>706508.28</v>
      </c>
      <c r="E3763">
        <f>VLOOKUP(B3763,'B. Store opening dates'!$A$6:$C$2448,2,FALSE)</f>
        <v>2003</v>
      </c>
    </row>
    <row r="3764" spans="1:5" ht="18.75" x14ac:dyDescent="0.3">
      <c r="A3764" s="7">
        <v>2014</v>
      </c>
      <c r="B3764" s="7" t="s">
        <v>477</v>
      </c>
      <c r="C3764" s="7" t="s">
        <v>8</v>
      </c>
      <c r="D3764" s="8">
        <v>730597.92</v>
      </c>
      <c r="E3764">
        <f>VLOOKUP(B3764,'B. Store opening dates'!$A$6:$C$2448,2,FALSE)</f>
        <v>2003</v>
      </c>
    </row>
    <row r="3765" spans="1:5" ht="18.75" x14ac:dyDescent="0.3">
      <c r="A3765" s="7">
        <v>2015</v>
      </c>
      <c r="B3765" s="7" t="s">
        <v>478</v>
      </c>
      <c r="C3765" s="7" t="s">
        <v>5</v>
      </c>
      <c r="D3765" s="8">
        <v>594554.16</v>
      </c>
      <c r="E3765">
        <f>VLOOKUP(B3765,'B. Store opening dates'!$A$6:$C$2448,2,FALSE)</f>
        <v>2003</v>
      </c>
    </row>
    <row r="3766" spans="1:5" ht="18.75" x14ac:dyDescent="0.3">
      <c r="A3766" s="7">
        <v>2014</v>
      </c>
      <c r="B3766" s="7" t="s">
        <v>478</v>
      </c>
      <c r="C3766" s="7" t="s">
        <v>5</v>
      </c>
      <c r="D3766" s="8">
        <v>649151.81000000006</v>
      </c>
      <c r="E3766">
        <f>VLOOKUP(B3766,'B. Store opening dates'!$A$6:$C$2448,2,FALSE)</f>
        <v>2003</v>
      </c>
    </row>
    <row r="3767" spans="1:5" ht="18.75" x14ac:dyDescent="0.3">
      <c r="A3767" s="7">
        <v>2015</v>
      </c>
      <c r="B3767" s="7" t="s">
        <v>478</v>
      </c>
      <c r="C3767" s="7" t="s">
        <v>6</v>
      </c>
      <c r="D3767" s="8">
        <v>403588.17</v>
      </c>
      <c r="E3767">
        <f>VLOOKUP(B3767,'B. Store opening dates'!$A$6:$C$2448,2,FALSE)</f>
        <v>2003</v>
      </c>
    </row>
    <row r="3768" spans="1:5" ht="18.75" x14ac:dyDescent="0.3">
      <c r="A3768" s="7">
        <v>2014</v>
      </c>
      <c r="B3768" s="7" t="s">
        <v>478</v>
      </c>
      <c r="C3768" s="7" t="s">
        <v>6</v>
      </c>
      <c r="D3768" s="8">
        <v>280747.28999999998</v>
      </c>
      <c r="E3768">
        <f>VLOOKUP(B3768,'B. Store opening dates'!$A$6:$C$2448,2,FALSE)</f>
        <v>2003</v>
      </c>
    </row>
    <row r="3769" spans="1:5" ht="18.75" x14ac:dyDescent="0.3">
      <c r="A3769" s="7">
        <v>2015</v>
      </c>
      <c r="B3769" s="7" t="s">
        <v>478</v>
      </c>
      <c r="C3769" s="7" t="s">
        <v>7</v>
      </c>
      <c r="D3769" s="8">
        <v>157605.76000000001</v>
      </c>
      <c r="E3769">
        <f>VLOOKUP(B3769,'B. Store opening dates'!$A$6:$C$2448,2,FALSE)</f>
        <v>2003</v>
      </c>
    </row>
    <row r="3770" spans="1:5" ht="18.75" x14ac:dyDescent="0.3">
      <c r="A3770" s="7">
        <v>2014</v>
      </c>
      <c r="B3770" s="7" t="s">
        <v>478</v>
      </c>
      <c r="C3770" s="7" t="s">
        <v>7</v>
      </c>
      <c r="D3770" s="8">
        <v>167183.22</v>
      </c>
      <c r="E3770">
        <f>VLOOKUP(B3770,'B. Store opening dates'!$A$6:$C$2448,2,FALSE)</f>
        <v>2003</v>
      </c>
    </row>
    <row r="3771" spans="1:5" ht="18.75" x14ac:dyDescent="0.3">
      <c r="A3771" s="7">
        <v>2015</v>
      </c>
      <c r="B3771" s="7" t="s">
        <v>478</v>
      </c>
      <c r="C3771" s="7" t="s">
        <v>8</v>
      </c>
      <c r="D3771" s="8">
        <v>640597.19999999995</v>
      </c>
      <c r="E3771">
        <f>VLOOKUP(B3771,'B. Store opening dates'!$A$6:$C$2448,2,FALSE)</f>
        <v>2003</v>
      </c>
    </row>
    <row r="3772" spans="1:5" ht="18.75" x14ac:dyDescent="0.3">
      <c r="A3772" s="7">
        <v>2014</v>
      </c>
      <c r="B3772" s="7" t="s">
        <v>478</v>
      </c>
      <c r="C3772" s="7" t="s">
        <v>8</v>
      </c>
      <c r="D3772" s="8">
        <v>661524.44999999995</v>
      </c>
      <c r="E3772">
        <f>VLOOKUP(B3772,'B. Store opening dates'!$A$6:$C$2448,2,FALSE)</f>
        <v>2003</v>
      </c>
    </row>
    <row r="3773" spans="1:5" ht="18.75" x14ac:dyDescent="0.3">
      <c r="A3773" s="7">
        <v>2015</v>
      </c>
      <c r="B3773" s="7" t="s">
        <v>479</v>
      </c>
      <c r="C3773" s="7" t="s">
        <v>5</v>
      </c>
      <c r="D3773" s="8">
        <v>700885.14</v>
      </c>
      <c r="E3773">
        <f>VLOOKUP(B3773,'B. Store opening dates'!$A$6:$C$2448,2,FALSE)</f>
        <v>2003</v>
      </c>
    </row>
    <row r="3774" spans="1:5" ht="18.75" x14ac:dyDescent="0.3">
      <c r="A3774" s="7">
        <v>2014</v>
      </c>
      <c r="B3774" s="7" t="s">
        <v>479</v>
      </c>
      <c r="C3774" s="7" t="s">
        <v>5</v>
      </c>
      <c r="D3774" s="8">
        <v>767803.55</v>
      </c>
      <c r="E3774">
        <f>VLOOKUP(B3774,'B. Store opening dates'!$A$6:$C$2448,2,FALSE)</f>
        <v>2003</v>
      </c>
    </row>
    <row r="3775" spans="1:5" ht="18.75" x14ac:dyDescent="0.3">
      <c r="A3775" s="7">
        <v>2015</v>
      </c>
      <c r="B3775" s="7" t="s">
        <v>479</v>
      </c>
      <c r="C3775" s="7" t="s">
        <v>6</v>
      </c>
      <c r="D3775" s="8">
        <v>349719.72</v>
      </c>
      <c r="E3775">
        <f>VLOOKUP(B3775,'B. Store opening dates'!$A$6:$C$2448,2,FALSE)</f>
        <v>2003</v>
      </c>
    </row>
    <row r="3776" spans="1:5" ht="18.75" x14ac:dyDescent="0.3">
      <c r="A3776" s="7">
        <v>2014</v>
      </c>
      <c r="B3776" s="7" t="s">
        <v>479</v>
      </c>
      <c r="C3776" s="7" t="s">
        <v>6</v>
      </c>
      <c r="D3776" s="8">
        <v>244155.98</v>
      </c>
      <c r="E3776">
        <f>VLOOKUP(B3776,'B. Store opening dates'!$A$6:$C$2448,2,FALSE)</f>
        <v>2003</v>
      </c>
    </row>
    <row r="3777" spans="1:5" ht="18.75" x14ac:dyDescent="0.3">
      <c r="A3777" s="7">
        <v>2015</v>
      </c>
      <c r="B3777" s="7" t="s">
        <v>479</v>
      </c>
      <c r="C3777" s="7" t="s">
        <v>7</v>
      </c>
      <c r="D3777" s="8">
        <v>215312.66</v>
      </c>
      <c r="E3777">
        <f>VLOOKUP(B3777,'B. Store opening dates'!$A$6:$C$2448,2,FALSE)</f>
        <v>2003</v>
      </c>
    </row>
    <row r="3778" spans="1:5" ht="18.75" x14ac:dyDescent="0.3">
      <c r="A3778" s="7">
        <v>2014</v>
      </c>
      <c r="B3778" s="7" t="s">
        <v>479</v>
      </c>
      <c r="C3778" s="7" t="s">
        <v>7</v>
      </c>
      <c r="D3778" s="8">
        <v>228177.24</v>
      </c>
      <c r="E3778">
        <f>VLOOKUP(B3778,'B. Store opening dates'!$A$6:$C$2448,2,FALSE)</f>
        <v>2003</v>
      </c>
    </row>
    <row r="3779" spans="1:5" ht="18.75" x14ac:dyDescent="0.3">
      <c r="A3779" s="7">
        <v>2015</v>
      </c>
      <c r="B3779" s="7" t="s">
        <v>479</v>
      </c>
      <c r="C3779" s="7" t="s">
        <v>8</v>
      </c>
      <c r="D3779" s="8">
        <v>753992.78</v>
      </c>
      <c r="E3779">
        <f>VLOOKUP(B3779,'B. Store opening dates'!$A$6:$C$2448,2,FALSE)</f>
        <v>2003</v>
      </c>
    </row>
    <row r="3780" spans="1:5" ht="18.75" x14ac:dyDescent="0.3">
      <c r="A3780" s="7">
        <v>2014</v>
      </c>
      <c r="B3780" s="7" t="s">
        <v>479</v>
      </c>
      <c r="C3780" s="7" t="s">
        <v>8</v>
      </c>
      <c r="D3780" s="8">
        <v>776807.98</v>
      </c>
      <c r="E3780">
        <f>VLOOKUP(B3780,'B. Store opening dates'!$A$6:$C$2448,2,FALSE)</f>
        <v>2003</v>
      </c>
    </row>
    <row r="3781" spans="1:5" ht="18.75" x14ac:dyDescent="0.3">
      <c r="A3781" s="7">
        <v>2015</v>
      </c>
      <c r="B3781" s="7" t="s">
        <v>480</v>
      </c>
      <c r="C3781" s="7" t="s">
        <v>5</v>
      </c>
      <c r="D3781" s="8">
        <v>515402.35</v>
      </c>
      <c r="E3781">
        <f>VLOOKUP(B3781,'B. Store opening dates'!$A$6:$C$2448,2,FALSE)</f>
        <v>2003</v>
      </c>
    </row>
    <row r="3782" spans="1:5" ht="18.75" x14ac:dyDescent="0.3">
      <c r="A3782" s="7">
        <v>2014</v>
      </c>
      <c r="B3782" s="7" t="s">
        <v>480</v>
      </c>
      <c r="C3782" s="7" t="s">
        <v>5</v>
      </c>
      <c r="D3782" s="8">
        <v>564540.53</v>
      </c>
      <c r="E3782">
        <f>VLOOKUP(B3782,'B. Store opening dates'!$A$6:$C$2448,2,FALSE)</f>
        <v>2003</v>
      </c>
    </row>
    <row r="3783" spans="1:5" ht="18.75" x14ac:dyDescent="0.3">
      <c r="A3783" s="7">
        <v>2015</v>
      </c>
      <c r="B3783" s="7" t="s">
        <v>480</v>
      </c>
      <c r="C3783" s="7" t="s">
        <v>6</v>
      </c>
      <c r="D3783" s="8">
        <v>246630.94</v>
      </c>
      <c r="E3783">
        <f>VLOOKUP(B3783,'B. Store opening dates'!$A$6:$C$2448,2,FALSE)</f>
        <v>2003</v>
      </c>
    </row>
    <row r="3784" spans="1:5" ht="18.75" x14ac:dyDescent="0.3">
      <c r="A3784" s="7">
        <v>2014</v>
      </c>
      <c r="B3784" s="7" t="s">
        <v>480</v>
      </c>
      <c r="C3784" s="7" t="s">
        <v>6</v>
      </c>
      <c r="D3784" s="8">
        <v>174339.44</v>
      </c>
      <c r="E3784">
        <f>VLOOKUP(B3784,'B. Store opening dates'!$A$6:$C$2448,2,FALSE)</f>
        <v>2003</v>
      </c>
    </row>
    <row r="3785" spans="1:5" ht="18.75" x14ac:dyDescent="0.3">
      <c r="A3785" s="7">
        <v>2015</v>
      </c>
      <c r="B3785" s="7" t="s">
        <v>480</v>
      </c>
      <c r="C3785" s="7" t="s">
        <v>7</v>
      </c>
      <c r="D3785" s="8">
        <v>129406.82</v>
      </c>
      <c r="E3785">
        <f>VLOOKUP(B3785,'B. Store opening dates'!$A$6:$C$2448,2,FALSE)</f>
        <v>2003</v>
      </c>
    </row>
    <row r="3786" spans="1:5" ht="18.75" x14ac:dyDescent="0.3">
      <c r="A3786" s="7">
        <v>2014</v>
      </c>
      <c r="B3786" s="7" t="s">
        <v>480</v>
      </c>
      <c r="C3786" s="7" t="s">
        <v>7</v>
      </c>
      <c r="D3786" s="8">
        <v>136103.78</v>
      </c>
      <c r="E3786">
        <f>VLOOKUP(B3786,'B. Store opening dates'!$A$6:$C$2448,2,FALSE)</f>
        <v>2003</v>
      </c>
    </row>
    <row r="3787" spans="1:5" ht="18.75" x14ac:dyDescent="0.3">
      <c r="A3787" s="7">
        <v>2015</v>
      </c>
      <c r="B3787" s="7" t="s">
        <v>480</v>
      </c>
      <c r="C3787" s="7" t="s">
        <v>8</v>
      </c>
      <c r="D3787" s="8">
        <v>728887.88</v>
      </c>
      <c r="E3787">
        <f>VLOOKUP(B3787,'B. Store opening dates'!$A$6:$C$2448,2,FALSE)</f>
        <v>2003</v>
      </c>
    </row>
    <row r="3788" spans="1:5" ht="18.75" x14ac:dyDescent="0.3">
      <c r="A3788" s="7">
        <v>2014</v>
      </c>
      <c r="B3788" s="7" t="s">
        <v>480</v>
      </c>
      <c r="C3788" s="7" t="s">
        <v>8</v>
      </c>
      <c r="D3788" s="8">
        <v>758477.36</v>
      </c>
      <c r="E3788">
        <f>VLOOKUP(B3788,'B. Store opening dates'!$A$6:$C$2448,2,FALSE)</f>
        <v>2003</v>
      </c>
    </row>
    <row r="3789" spans="1:5" ht="18.75" x14ac:dyDescent="0.3">
      <c r="A3789" s="7">
        <v>2015</v>
      </c>
      <c r="B3789" s="7" t="s">
        <v>481</v>
      </c>
      <c r="C3789" s="7" t="s">
        <v>5</v>
      </c>
      <c r="D3789" s="8">
        <v>588298.78</v>
      </c>
      <c r="E3789">
        <f>VLOOKUP(B3789,'B. Store opening dates'!$A$6:$C$2448,2,FALSE)</f>
        <v>2003</v>
      </c>
    </row>
    <row r="3790" spans="1:5" ht="18.75" x14ac:dyDescent="0.3">
      <c r="A3790" s="7">
        <v>2014</v>
      </c>
      <c r="B3790" s="7" t="s">
        <v>481</v>
      </c>
      <c r="C3790" s="7" t="s">
        <v>5</v>
      </c>
      <c r="D3790" s="8">
        <v>643142.88</v>
      </c>
      <c r="E3790">
        <f>VLOOKUP(B3790,'B. Store opening dates'!$A$6:$C$2448,2,FALSE)</f>
        <v>2003</v>
      </c>
    </row>
    <row r="3791" spans="1:5" ht="18.75" x14ac:dyDescent="0.3">
      <c r="A3791" s="7">
        <v>2015</v>
      </c>
      <c r="B3791" s="7" t="s">
        <v>481</v>
      </c>
      <c r="C3791" s="7" t="s">
        <v>6</v>
      </c>
      <c r="D3791" s="8">
        <v>408266.69</v>
      </c>
      <c r="E3791">
        <f>VLOOKUP(B3791,'B. Store opening dates'!$A$6:$C$2448,2,FALSE)</f>
        <v>2003</v>
      </c>
    </row>
    <row r="3792" spans="1:5" ht="18.75" x14ac:dyDescent="0.3">
      <c r="A3792" s="7">
        <v>2014</v>
      </c>
      <c r="B3792" s="7" t="s">
        <v>481</v>
      </c>
      <c r="C3792" s="7" t="s">
        <v>6</v>
      </c>
      <c r="D3792" s="8">
        <v>299724.96000000002</v>
      </c>
      <c r="E3792">
        <f>VLOOKUP(B3792,'B. Store opening dates'!$A$6:$C$2448,2,FALSE)</f>
        <v>2003</v>
      </c>
    </row>
    <row r="3793" spans="1:5" ht="18.75" x14ac:dyDescent="0.3">
      <c r="A3793" s="7">
        <v>2015</v>
      </c>
      <c r="B3793" s="7" t="s">
        <v>481</v>
      </c>
      <c r="C3793" s="7" t="s">
        <v>7</v>
      </c>
      <c r="D3793" s="8">
        <v>96637.56</v>
      </c>
      <c r="E3793">
        <f>VLOOKUP(B3793,'B. Store opening dates'!$A$6:$C$2448,2,FALSE)</f>
        <v>2003</v>
      </c>
    </row>
    <row r="3794" spans="1:5" ht="18.75" x14ac:dyDescent="0.3">
      <c r="A3794" s="7">
        <v>2014</v>
      </c>
      <c r="B3794" s="7" t="s">
        <v>481</v>
      </c>
      <c r="C3794" s="7" t="s">
        <v>7</v>
      </c>
      <c r="D3794" s="8">
        <v>102713.58</v>
      </c>
      <c r="E3794">
        <f>VLOOKUP(B3794,'B. Store opening dates'!$A$6:$C$2448,2,FALSE)</f>
        <v>2003</v>
      </c>
    </row>
    <row r="3795" spans="1:5" ht="18.75" x14ac:dyDescent="0.3">
      <c r="A3795" s="7">
        <v>2015</v>
      </c>
      <c r="B3795" s="7" t="s">
        <v>481</v>
      </c>
      <c r="C3795" s="7" t="s">
        <v>8</v>
      </c>
      <c r="D3795" s="8">
        <v>516036.44</v>
      </c>
      <c r="E3795">
        <f>VLOOKUP(B3795,'B. Store opening dates'!$A$6:$C$2448,2,FALSE)</f>
        <v>2003</v>
      </c>
    </row>
    <row r="3796" spans="1:5" ht="18.75" x14ac:dyDescent="0.3">
      <c r="A3796" s="7">
        <v>2014</v>
      </c>
      <c r="B3796" s="7" t="s">
        <v>481</v>
      </c>
      <c r="C3796" s="7" t="s">
        <v>8</v>
      </c>
      <c r="D3796" s="8">
        <v>531221.35</v>
      </c>
      <c r="E3796">
        <f>VLOOKUP(B3796,'B. Store opening dates'!$A$6:$C$2448,2,FALSE)</f>
        <v>2003</v>
      </c>
    </row>
    <row r="3797" spans="1:5" ht="18.75" x14ac:dyDescent="0.3">
      <c r="A3797" s="7">
        <v>2015</v>
      </c>
      <c r="B3797" s="7" t="s">
        <v>482</v>
      </c>
      <c r="C3797" s="7" t="s">
        <v>5</v>
      </c>
      <c r="D3797" s="8">
        <v>878529.96</v>
      </c>
      <c r="E3797">
        <f>VLOOKUP(B3797,'B. Store opening dates'!$A$6:$C$2448,2,FALSE)</f>
        <v>2003</v>
      </c>
    </row>
    <row r="3798" spans="1:5" ht="18.75" x14ac:dyDescent="0.3">
      <c r="A3798" s="7">
        <v>2014</v>
      </c>
      <c r="B3798" s="7" t="s">
        <v>482</v>
      </c>
      <c r="C3798" s="7" t="s">
        <v>5</v>
      </c>
      <c r="D3798" s="8">
        <v>960823.42</v>
      </c>
      <c r="E3798">
        <f>VLOOKUP(B3798,'B. Store opening dates'!$A$6:$C$2448,2,FALSE)</f>
        <v>2003</v>
      </c>
    </row>
    <row r="3799" spans="1:5" ht="18.75" x14ac:dyDescent="0.3">
      <c r="A3799" s="7">
        <v>2015</v>
      </c>
      <c r="B3799" s="7" t="s">
        <v>482</v>
      </c>
      <c r="C3799" s="7" t="s">
        <v>6</v>
      </c>
      <c r="D3799" s="8">
        <v>207084.4</v>
      </c>
      <c r="E3799">
        <f>VLOOKUP(B3799,'B. Store opening dates'!$A$6:$C$2448,2,FALSE)</f>
        <v>2003</v>
      </c>
    </row>
    <row r="3800" spans="1:5" ht="18.75" x14ac:dyDescent="0.3">
      <c r="A3800" s="7">
        <v>2014</v>
      </c>
      <c r="B3800" s="7" t="s">
        <v>482</v>
      </c>
      <c r="C3800" s="7" t="s">
        <v>6</v>
      </c>
      <c r="D3800" s="8">
        <v>152868.19</v>
      </c>
      <c r="E3800">
        <f>VLOOKUP(B3800,'B. Store opening dates'!$A$6:$C$2448,2,FALSE)</f>
        <v>2003</v>
      </c>
    </row>
    <row r="3801" spans="1:5" ht="18.75" x14ac:dyDescent="0.3">
      <c r="A3801" s="7">
        <v>2015</v>
      </c>
      <c r="B3801" s="7" t="s">
        <v>482</v>
      </c>
      <c r="C3801" s="7" t="s">
        <v>7</v>
      </c>
      <c r="D3801" s="8">
        <v>221422.75</v>
      </c>
      <c r="E3801">
        <f>VLOOKUP(B3801,'B. Store opening dates'!$A$6:$C$2448,2,FALSE)</f>
        <v>2003</v>
      </c>
    </row>
    <row r="3802" spans="1:5" ht="18.75" x14ac:dyDescent="0.3">
      <c r="A3802" s="7">
        <v>2014</v>
      </c>
      <c r="B3802" s="7" t="s">
        <v>482</v>
      </c>
      <c r="C3802" s="7" t="s">
        <v>7</v>
      </c>
      <c r="D3802" s="8">
        <v>232765.26</v>
      </c>
      <c r="E3802">
        <f>VLOOKUP(B3802,'B. Store opening dates'!$A$6:$C$2448,2,FALSE)</f>
        <v>2003</v>
      </c>
    </row>
    <row r="3803" spans="1:5" ht="18.75" x14ac:dyDescent="0.3">
      <c r="A3803" s="7">
        <v>2015</v>
      </c>
      <c r="B3803" s="7" t="s">
        <v>482</v>
      </c>
      <c r="C3803" s="7" t="s">
        <v>8</v>
      </c>
      <c r="D3803" s="8">
        <v>457838.65</v>
      </c>
      <c r="E3803">
        <f>VLOOKUP(B3803,'B. Store opening dates'!$A$6:$C$2448,2,FALSE)</f>
        <v>2003</v>
      </c>
    </row>
    <row r="3804" spans="1:5" ht="18.75" x14ac:dyDescent="0.3">
      <c r="A3804" s="7">
        <v>2014</v>
      </c>
      <c r="B3804" s="7" t="s">
        <v>482</v>
      </c>
      <c r="C3804" s="7" t="s">
        <v>8</v>
      </c>
      <c r="D3804" s="8">
        <v>479498.93</v>
      </c>
      <c r="E3804">
        <f>VLOOKUP(B3804,'B. Store opening dates'!$A$6:$C$2448,2,FALSE)</f>
        <v>2003</v>
      </c>
    </row>
    <row r="3805" spans="1:5" ht="18.75" x14ac:dyDescent="0.3">
      <c r="A3805" s="7">
        <v>2015</v>
      </c>
      <c r="B3805" s="7" t="s">
        <v>483</v>
      </c>
      <c r="C3805" s="7" t="s">
        <v>5</v>
      </c>
      <c r="D3805" s="8">
        <v>554735.34</v>
      </c>
      <c r="E3805">
        <f>VLOOKUP(B3805,'B. Store opening dates'!$A$6:$C$2448,2,FALSE)</f>
        <v>2003</v>
      </c>
    </row>
    <row r="3806" spans="1:5" ht="18.75" x14ac:dyDescent="0.3">
      <c r="A3806" s="7">
        <v>2014</v>
      </c>
      <c r="B3806" s="7" t="s">
        <v>483</v>
      </c>
      <c r="C3806" s="7" t="s">
        <v>5</v>
      </c>
      <c r="D3806" s="8">
        <v>610193.66</v>
      </c>
      <c r="E3806">
        <f>VLOOKUP(B3806,'B. Store opening dates'!$A$6:$C$2448,2,FALSE)</f>
        <v>2003</v>
      </c>
    </row>
    <row r="3807" spans="1:5" ht="18.75" x14ac:dyDescent="0.3">
      <c r="A3807" s="7">
        <v>2015</v>
      </c>
      <c r="B3807" s="7" t="s">
        <v>483</v>
      </c>
      <c r="C3807" s="7" t="s">
        <v>6</v>
      </c>
      <c r="D3807" s="8">
        <v>510370.36</v>
      </c>
      <c r="E3807">
        <f>VLOOKUP(B3807,'B. Store opening dates'!$A$6:$C$2448,2,FALSE)</f>
        <v>2003</v>
      </c>
    </row>
    <row r="3808" spans="1:5" ht="18.75" x14ac:dyDescent="0.3">
      <c r="A3808" s="7">
        <v>2014</v>
      </c>
      <c r="B3808" s="7" t="s">
        <v>483</v>
      </c>
      <c r="C3808" s="7" t="s">
        <v>6</v>
      </c>
      <c r="D3808" s="8">
        <v>367346.35</v>
      </c>
      <c r="E3808">
        <f>VLOOKUP(B3808,'B. Store opening dates'!$A$6:$C$2448,2,FALSE)</f>
        <v>2003</v>
      </c>
    </row>
    <row r="3809" spans="1:5" ht="18.75" x14ac:dyDescent="0.3">
      <c r="A3809" s="7">
        <v>2015</v>
      </c>
      <c r="B3809" s="7" t="s">
        <v>483</v>
      </c>
      <c r="C3809" s="7" t="s">
        <v>7</v>
      </c>
      <c r="D3809" s="8">
        <v>236650.31</v>
      </c>
      <c r="E3809">
        <f>VLOOKUP(B3809,'B. Store opening dates'!$A$6:$C$2448,2,FALSE)</f>
        <v>2003</v>
      </c>
    </row>
    <row r="3810" spans="1:5" ht="18.75" x14ac:dyDescent="0.3">
      <c r="A3810" s="7">
        <v>2014</v>
      </c>
      <c r="B3810" s="7" t="s">
        <v>483</v>
      </c>
      <c r="C3810" s="7" t="s">
        <v>7</v>
      </c>
      <c r="D3810" s="8">
        <v>251947.24</v>
      </c>
      <c r="E3810">
        <f>VLOOKUP(B3810,'B. Store opening dates'!$A$6:$C$2448,2,FALSE)</f>
        <v>2003</v>
      </c>
    </row>
    <row r="3811" spans="1:5" ht="18.75" x14ac:dyDescent="0.3">
      <c r="A3811" s="7">
        <v>2015</v>
      </c>
      <c r="B3811" s="7" t="s">
        <v>483</v>
      </c>
      <c r="C3811" s="7" t="s">
        <v>8</v>
      </c>
      <c r="D3811" s="8">
        <v>695748.47</v>
      </c>
      <c r="E3811">
        <f>VLOOKUP(B3811,'B. Store opening dates'!$A$6:$C$2448,2,FALSE)</f>
        <v>2003</v>
      </c>
    </row>
    <row r="3812" spans="1:5" ht="18.75" x14ac:dyDescent="0.3">
      <c r="A3812" s="7">
        <v>2014</v>
      </c>
      <c r="B3812" s="7" t="s">
        <v>483</v>
      </c>
      <c r="C3812" s="7" t="s">
        <v>8</v>
      </c>
      <c r="D3812" s="8">
        <v>718659.09</v>
      </c>
      <c r="E3812">
        <f>VLOOKUP(B3812,'B. Store opening dates'!$A$6:$C$2448,2,FALSE)</f>
        <v>2003</v>
      </c>
    </row>
    <row r="3813" spans="1:5" ht="18.75" x14ac:dyDescent="0.3">
      <c r="A3813" s="7">
        <v>2015</v>
      </c>
      <c r="B3813" s="7" t="s">
        <v>484</v>
      </c>
      <c r="C3813" s="7" t="s">
        <v>5</v>
      </c>
      <c r="D3813" s="8">
        <v>582993.77</v>
      </c>
      <c r="E3813">
        <f>VLOOKUP(B3813,'B. Store opening dates'!$A$6:$C$2448,2,FALSE)</f>
        <v>2003</v>
      </c>
    </row>
    <row r="3814" spans="1:5" ht="18.75" x14ac:dyDescent="0.3">
      <c r="A3814" s="7">
        <v>2014</v>
      </c>
      <c r="B3814" s="7" t="s">
        <v>484</v>
      </c>
      <c r="C3814" s="7" t="s">
        <v>5</v>
      </c>
      <c r="D3814" s="8">
        <v>642084.77</v>
      </c>
      <c r="E3814">
        <f>VLOOKUP(B3814,'B. Store opening dates'!$A$6:$C$2448,2,FALSE)</f>
        <v>2003</v>
      </c>
    </row>
    <row r="3815" spans="1:5" ht="18.75" x14ac:dyDescent="0.3">
      <c r="A3815" s="7">
        <v>2015</v>
      </c>
      <c r="B3815" s="7" t="s">
        <v>484</v>
      </c>
      <c r="C3815" s="7" t="s">
        <v>6</v>
      </c>
      <c r="D3815" s="8">
        <v>592199.67000000004</v>
      </c>
      <c r="E3815">
        <f>VLOOKUP(B3815,'B. Store opening dates'!$A$6:$C$2448,2,FALSE)</f>
        <v>2003</v>
      </c>
    </row>
    <row r="3816" spans="1:5" ht="18.75" x14ac:dyDescent="0.3">
      <c r="A3816" s="7">
        <v>2014</v>
      </c>
      <c r="B3816" s="7" t="s">
        <v>484</v>
      </c>
      <c r="C3816" s="7" t="s">
        <v>6</v>
      </c>
      <c r="D3816" s="8">
        <v>435366.87</v>
      </c>
      <c r="E3816">
        <f>VLOOKUP(B3816,'B. Store opening dates'!$A$6:$C$2448,2,FALSE)</f>
        <v>2003</v>
      </c>
    </row>
    <row r="3817" spans="1:5" ht="18.75" x14ac:dyDescent="0.3">
      <c r="A3817" s="7">
        <v>2015</v>
      </c>
      <c r="B3817" s="7" t="s">
        <v>484</v>
      </c>
      <c r="C3817" s="7" t="s">
        <v>7</v>
      </c>
      <c r="D3817" s="8">
        <v>165700.9</v>
      </c>
      <c r="E3817">
        <f>VLOOKUP(B3817,'B. Store opening dates'!$A$6:$C$2448,2,FALSE)</f>
        <v>2003</v>
      </c>
    </row>
    <row r="3818" spans="1:5" ht="18.75" x14ac:dyDescent="0.3">
      <c r="A3818" s="7">
        <v>2014</v>
      </c>
      <c r="B3818" s="7" t="s">
        <v>484</v>
      </c>
      <c r="C3818" s="7" t="s">
        <v>7</v>
      </c>
      <c r="D3818" s="8">
        <v>173481.8</v>
      </c>
      <c r="E3818">
        <f>VLOOKUP(B3818,'B. Store opening dates'!$A$6:$C$2448,2,FALSE)</f>
        <v>2003</v>
      </c>
    </row>
    <row r="3819" spans="1:5" ht="18.75" x14ac:dyDescent="0.3">
      <c r="A3819" s="7">
        <v>2015</v>
      </c>
      <c r="B3819" s="7" t="s">
        <v>484</v>
      </c>
      <c r="C3819" s="7" t="s">
        <v>8</v>
      </c>
      <c r="D3819" s="8">
        <v>654778.57999999996</v>
      </c>
      <c r="E3819">
        <f>VLOOKUP(B3819,'B. Store opening dates'!$A$6:$C$2448,2,FALSE)</f>
        <v>2003</v>
      </c>
    </row>
    <row r="3820" spans="1:5" ht="18.75" x14ac:dyDescent="0.3">
      <c r="A3820" s="7">
        <v>2014</v>
      </c>
      <c r="B3820" s="7" t="s">
        <v>484</v>
      </c>
      <c r="C3820" s="7" t="s">
        <v>8</v>
      </c>
      <c r="D3820" s="8">
        <v>680242.62</v>
      </c>
      <c r="E3820">
        <f>VLOOKUP(B3820,'B. Store opening dates'!$A$6:$C$2448,2,FALSE)</f>
        <v>2003</v>
      </c>
    </row>
    <row r="3821" spans="1:5" ht="18.75" x14ac:dyDescent="0.3">
      <c r="A3821" s="7">
        <v>2015</v>
      </c>
      <c r="B3821" s="7" t="s">
        <v>485</v>
      </c>
      <c r="C3821" s="7" t="s">
        <v>5</v>
      </c>
      <c r="D3821" s="8">
        <v>917517.56</v>
      </c>
      <c r="E3821">
        <f>VLOOKUP(B3821,'B. Store opening dates'!$A$6:$C$2448,2,FALSE)</f>
        <v>2003</v>
      </c>
    </row>
    <row r="3822" spans="1:5" ht="18.75" x14ac:dyDescent="0.3">
      <c r="A3822" s="7">
        <v>2014</v>
      </c>
      <c r="B3822" s="7" t="s">
        <v>485</v>
      </c>
      <c r="C3822" s="7" t="s">
        <v>5</v>
      </c>
      <c r="D3822" s="8">
        <v>1014120.32</v>
      </c>
      <c r="E3822">
        <f>VLOOKUP(B3822,'B. Store opening dates'!$A$6:$C$2448,2,FALSE)</f>
        <v>2003</v>
      </c>
    </row>
    <row r="3823" spans="1:5" ht="18.75" x14ac:dyDescent="0.3">
      <c r="A3823" s="7">
        <v>2015</v>
      </c>
      <c r="B3823" s="7" t="s">
        <v>485</v>
      </c>
      <c r="C3823" s="7" t="s">
        <v>6</v>
      </c>
      <c r="D3823" s="8">
        <v>419423.72</v>
      </c>
      <c r="E3823">
        <f>VLOOKUP(B3823,'B. Store opening dates'!$A$6:$C$2448,2,FALSE)</f>
        <v>2003</v>
      </c>
    </row>
    <row r="3824" spans="1:5" ht="18.75" x14ac:dyDescent="0.3">
      <c r="A3824" s="7">
        <v>2014</v>
      </c>
      <c r="B3824" s="7" t="s">
        <v>485</v>
      </c>
      <c r="C3824" s="7" t="s">
        <v>6</v>
      </c>
      <c r="D3824" s="8">
        <v>307871.09999999998</v>
      </c>
      <c r="E3824">
        <f>VLOOKUP(B3824,'B. Store opening dates'!$A$6:$C$2448,2,FALSE)</f>
        <v>2003</v>
      </c>
    </row>
    <row r="3825" spans="1:5" ht="18.75" x14ac:dyDescent="0.3">
      <c r="A3825" s="7">
        <v>2015</v>
      </c>
      <c r="B3825" s="7" t="s">
        <v>485</v>
      </c>
      <c r="C3825" s="7" t="s">
        <v>7</v>
      </c>
      <c r="D3825" s="8">
        <v>158954.73000000001</v>
      </c>
      <c r="E3825">
        <f>VLOOKUP(B3825,'B. Store opening dates'!$A$6:$C$2448,2,FALSE)</f>
        <v>2003</v>
      </c>
    </row>
    <row r="3826" spans="1:5" ht="18.75" x14ac:dyDescent="0.3">
      <c r="A3826" s="7">
        <v>2014</v>
      </c>
      <c r="B3826" s="7" t="s">
        <v>485</v>
      </c>
      <c r="C3826" s="7" t="s">
        <v>7</v>
      </c>
      <c r="D3826" s="8">
        <v>166834.01</v>
      </c>
      <c r="E3826">
        <f>VLOOKUP(B3826,'B. Store opening dates'!$A$6:$C$2448,2,FALSE)</f>
        <v>2003</v>
      </c>
    </row>
    <row r="3827" spans="1:5" ht="18.75" x14ac:dyDescent="0.3">
      <c r="A3827" s="7">
        <v>2015</v>
      </c>
      <c r="B3827" s="7" t="s">
        <v>485</v>
      </c>
      <c r="C3827" s="7" t="s">
        <v>8</v>
      </c>
      <c r="D3827" s="8">
        <v>487684.43</v>
      </c>
      <c r="E3827">
        <f>VLOOKUP(B3827,'B. Store opening dates'!$A$6:$C$2448,2,FALSE)</f>
        <v>2003</v>
      </c>
    </row>
    <row r="3828" spans="1:5" ht="18.75" x14ac:dyDescent="0.3">
      <c r="A3828" s="7">
        <v>2014</v>
      </c>
      <c r="B3828" s="7" t="s">
        <v>485</v>
      </c>
      <c r="C3828" s="7" t="s">
        <v>8</v>
      </c>
      <c r="D3828" s="8">
        <v>510048.44</v>
      </c>
      <c r="E3828">
        <f>VLOOKUP(B3828,'B. Store opening dates'!$A$6:$C$2448,2,FALSE)</f>
        <v>2003</v>
      </c>
    </row>
    <row r="3829" spans="1:5" ht="18.75" x14ac:dyDescent="0.3">
      <c r="A3829" s="7">
        <v>2015</v>
      </c>
      <c r="B3829" s="7" t="s">
        <v>486</v>
      </c>
      <c r="C3829" s="7" t="s">
        <v>5</v>
      </c>
      <c r="D3829" s="8">
        <v>717290.93</v>
      </c>
      <c r="E3829">
        <f>VLOOKUP(B3829,'B. Store opening dates'!$A$6:$C$2448,2,FALSE)</f>
        <v>2003</v>
      </c>
    </row>
    <row r="3830" spans="1:5" ht="18.75" x14ac:dyDescent="0.3">
      <c r="A3830" s="7">
        <v>2014</v>
      </c>
      <c r="B3830" s="7" t="s">
        <v>486</v>
      </c>
      <c r="C3830" s="7" t="s">
        <v>5</v>
      </c>
      <c r="D3830" s="8">
        <v>785665.25</v>
      </c>
      <c r="E3830">
        <f>VLOOKUP(B3830,'B. Store opening dates'!$A$6:$C$2448,2,FALSE)</f>
        <v>2003</v>
      </c>
    </row>
    <row r="3831" spans="1:5" ht="18.75" x14ac:dyDescent="0.3">
      <c r="A3831" s="7">
        <v>2015</v>
      </c>
      <c r="B3831" s="7" t="s">
        <v>486</v>
      </c>
      <c r="C3831" s="7" t="s">
        <v>6</v>
      </c>
      <c r="D3831" s="8">
        <v>232278.78</v>
      </c>
      <c r="E3831">
        <f>VLOOKUP(B3831,'B. Store opening dates'!$A$6:$C$2448,2,FALSE)</f>
        <v>2003</v>
      </c>
    </row>
    <row r="3832" spans="1:5" ht="18.75" x14ac:dyDescent="0.3">
      <c r="A3832" s="7">
        <v>2014</v>
      </c>
      <c r="B3832" s="7" t="s">
        <v>486</v>
      </c>
      <c r="C3832" s="7" t="s">
        <v>6</v>
      </c>
      <c r="D3832" s="8">
        <v>169386.53</v>
      </c>
      <c r="E3832">
        <f>VLOOKUP(B3832,'B. Store opening dates'!$A$6:$C$2448,2,FALSE)</f>
        <v>2003</v>
      </c>
    </row>
    <row r="3833" spans="1:5" ht="18.75" x14ac:dyDescent="0.3">
      <c r="A3833" s="7">
        <v>2015</v>
      </c>
      <c r="B3833" s="7" t="s">
        <v>486</v>
      </c>
      <c r="C3833" s="7" t="s">
        <v>7</v>
      </c>
      <c r="D3833" s="8">
        <v>125057.52</v>
      </c>
      <c r="E3833">
        <f>VLOOKUP(B3833,'B. Store opening dates'!$A$6:$C$2448,2,FALSE)</f>
        <v>2003</v>
      </c>
    </row>
    <row r="3834" spans="1:5" ht="18.75" x14ac:dyDescent="0.3">
      <c r="A3834" s="7">
        <v>2014</v>
      </c>
      <c r="B3834" s="7" t="s">
        <v>486</v>
      </c>
      <c r="C3834" s="7" t="s">
        <v>7</v>
      </c>
      <c r="D3834" s="8">
        <v>131844.26</v>
      </c>
      <c r="E3834">
        <f>VLOOKUP(B3834,'B. Store opening dates'!$A$6:$C$2448,2,FALSE)</f>
        <v>2003</v>
      </c>
    </row>
    <row r="3835" spans="1:5" ht="18.75" x14ac:dyDescent="0.3">
      <c r="A3835" s="7">
        <v>2015</v>
      </c>
      <c r="B3835" s="7" t="s">
        <v>486</v>
      </c>
      <c r="C3835" s="7" t="s">
        <v>8</v>
      </c>
      <c r="D3835" s="8">
        <v>768891.68</v>
      </c>
      <c r="E3835">
        <f>VLOOKUP(B3835,'B. Store opening dates'!$A$6:$C$2448,2,FALSE)</f>
        <v>2003</v>
      </c>
    </row>
    <row r="3836" spans="1:5" ht="18.75" x14ac:dyDescent="0.3">
      <c r="A3836" s="7">
        <v>2014</v>
      </c>
      <c r="B3836" s="7" t="s">
        <v>486</v>
      </c>
      <c r="C3836" s="7" t="s">
        <v>8</v>
      </c>
      <c r="D3836" s="8">
        <v>804406.99</v>
      </c>
      <c r="E3836">
        <f>VLOOKUP(B3836,'B. Store opening dates'!$A$6:$C$2448,2,FALSE)</f>
        <v>2003</v>
      </c>
    </row>
    <row r="3837" spans="1:5" ht="18.75" x14ac:dyDescent="0.3">
      <c r="A3837" s="7">
        <v>2015</v>
      </c>
      <c r="B3837" s="7" t="s">
        <v>487</v>
      </c>
      <c r="C3837" s="7" t="s">
        <v>5</v>
      </c>
      <c r="D3837" s="8">
        <v>636545.41</v>
      </c>
      <c r="E3837">
        <f>VLOOKUP(B3837,'B. Store opening dates'!$A$6:$C$2448,2,FALSE)</f>
        <v>2003</v>
      </c>
    </row>
    <row r="3838" spans="1:5" ht="18.75" x14ac:dyDescent="0.3">
      <c r="A3838" s="7">
        <v>2014</v>
      </c>
      <c r="B3838" s="7" t="s">
        <v>487</v>
      </c>
      <c r="C3838" s="7" t="s">
        <v>5</v>
      </c>
      <c r="D3838" s="8">
        <v>704626.82</v>
      </c>
      <c r="E3838">
        <f>VLOOKUP(B3838,'B. Store opening dates'!$A$6:$C$2448,2,FALSE)</f>
        <v>2003</v>
      </c>
    </row>
    <row r="3839" spans="1:5" ht="18.75" x14ac:dyDescent="0.3">
      <c r="A3839" s="7">
        <v>2015</v>
      </c>
      <c r="B3839" s="7" t="s">
        <v>487</v>
      </c>
      <c r="C3839" s="7" t="s">
        <v>6</v>
      </c>
      <c r="D3839" s="8">
        <v>529520.30000000005</v>
      </c>
      <c r="E3839">
        <f>VLOOKUP(B3839,'B. Store opening dates'!$A$6:$C$2448,2,FALSE)</f>
        <v>2003</v>
      </c>
    </row>
    <row r="3840" spans="1:5" ht="18.75" x14ac:dyDescent="0.3">
      <c r="A3840" s="7">
        <v>2014</v>
      </c>
      <c r="B3840" s="7" t="s">
        <v>487</v>
      </c>
      <c r="C3840" s="7" t="s">
        <v>6</v>
      </c>
      <c r="D3840" s="8">
        <v>373833.64</v>
      </c>
      <c r="E3840">
        <f>VLOOKUP(B3840,'B. Store opening dates'!$A$6:$C$2448,2,FALSE)</f>
        <v>2003</v>
      </c>
    </row>
    <row r="3841" spans="1:5" ht="18.75" x14ac:dyDescent="0.3">
      <c r="A3841" s="7">
        <v>2015</v>
      </c>
      <c r="B3841" s="7" t="s">
        <v>487</v>
      </c>
      <c r="C3841" s="7" t="s">
        <v>7</v>
      </c>
      <c r="D3841" s="8">
        <v>145005.37</v>
      </c>
      <c r="E3841">
        <f>VLOOKUP(B3841,'B. Store opening dates'!$A$6:$C$2448,2,FALSE)</f>
        <v>2003</v>
      </c>
    </row>
    <row r="3842" spans="1:5" ht="18.75" x14ac:dyDescent="0.3">
      <c r="A3842" s="7">
        <v>2014</v>
      </c>
      <c r="B3842" s="7" t="s">
        <v>487</v>
      </c>
      <c r="C3842" s="7" t="s">
        <v>7</v>
      </c>
      <c r="D3842" s="8">
        <v>154506.25</v>
      </c>
      <c r="E3842">
        <f>VLOOKUP(B3842,'B. Store opening dates'!$A$6:$C$2448,2,FALSE)</f>
        <v>2003</v>
      </c>
    </row>
    <row r="3843" spans="1:5" ht="18.75" x14ac:dyDescent="0.3">
      <c r="A3843" s="7">
        <v>2015</v>
      </c>
      <c r="B3843" s="7" t="s">
        <v>487</v>
      </c>
      <c r="C3843" s="7" t="s">
        <v>8</v>
      </c>
      <c r="D3843" s="8">
        <v>630975.29</v>
      </c>
      <c r="E3843">
        <f>VLOOKUP(B3843,'B. Store opening dates'!$A$6:$C$2448,2,FALSE)</f>
        <v>2003</v>
      </c>
    </row>
    <row r="3844" spans="1:5" ht="18.75" x14ac:dyDescent="0.3">
      <c r="A3844" s="7">
        <v>2014</v>
      </c>
      <c r="B3844" s="7" t="s">
        <v>487</v>
      </c>
      <c r="C3844" s="7" t="s">
        <v>8</v>
      </c>
      <c r="D3844" s="8">
        <v>653411.43000000005</v>
      </c>
      <c r="E3844">
        <f>VLOOKUP(B3844,'B. Store opening dates'!$A$6:$C$2448,2,FALSE)</f>
        <v>2003</v>
      </c>
    </row>
    <row r="3845" spans="1:5" ht="18.75" x14ac:dyDescent="0.3">
      <c r="A3845" s="7">
        <v>2015</v>
      </c>
      <c r="B3845" s="7" t="s">
        <v>488</v>
      </c>
      <c r="C3845" s="7" t="s">
        <v>5</v>
      </c>
      <c r="D3845" s="8">
        <v>925753.51</v>
      </c>
      <c r="E3845">
        <f>VLOOKUP(B3845,'B. Store opening dates'!$A$6:$C$2448,2,FALSE)</f>
        <v>2003</v>
      </c>
    </row>
    <row r="3846" spans="1:5" ht="18.75" x14ac:dyDescent="0.3">
      <c r="A3846" s="7">
        <v>2014</v>
      </c>
      <c r="B3846" s="7" t="s">
        <v>488</v>
      </c>
      <c r="C3846" s="7" t="s">
        <v>5</v>
      </c>
      <c r="D3846" s="8">
        <v>1013067.37</v>
      </c>
      <c r="E3846">
        <f>VLOOKUP(B3846,'B. Store opening dates'!$A$6:$C$2448,2,FALSE)</f>
        <v>2003</v>
      </c>
    </row>
    <row r="3847" spans="1:5" ht="18.75" x14ac:dyDescent="0.3">
      <c r="A3847" s="7">
        <v>2015</v>
      </c>
      <c r="B3847" s="7" t="s">
        <v>488</v>
      </c>
      <c r="C3847" s="7" t="s">
        <v>6</v>
      </c>
      <c r="D3847" s="8">
        <v>557828.74</v>
      </c>
      <c r="E3847">
        <f>VLOOKUP(B3847,'B. Store opening dates'!$A$6:$C$2448,2,FALSE)</f>
        <v>2003</v>
      </c>
    </row>
    <row r="3848" spans="1:5" ht="18.75" x14ac:dyDescent="0.3">
      <c r="A3848" s="7">
        <v>2014</v>
      </c>
      <c r="B3848" s="7" t="s">
        <v>488</v>
      </c>
      <c r="C3848" s="7" t="s">
        <v>6</v>
      </c>
      <c r="D3848" s="8">
        <v>408202.91</v>
      </c>
      <c r="E3848">
        <f>VLOOKUP(B3848,'B. Store opening dates'!$A$6:$C$2448,2,FALSE)</f>
        <v>2003</v>
      </c>
    </row>
    <row r="3849" spans="1:5" ht="18.75" x14ac:dyDescent="0.3">
      <c r="A3849" s="7">
        <v>2015</v>
      </c>
      <c r="B3849" s="7" t="s">
        <v>488</v>
      </c>
      <c r="C3849" s="7" t="s">
        <v>7</v>
      </c>
      <c r="D3849" s="8">
        <v>177834.97</v>
      </c>
      <c r="E3849">
        <f>VLOOKUP(B3849,'B. Store opening dates'!$A$6:$C$2448,2,FALSE)</f>
        <v>2003</v>
      </c>
    </row>
    <row r="3850" spans="1:5" ht="18.75" x14ac:dyDescent="0.3">
      <c r="A3850" s="7">
        <v>2014</v>
      </c>
      <c r="B3850" s="7" t="s">
        <v>488</v>
      </c>
      <c r="C3850" s="7" t="s">
        <v>7</v>
      </c>
      <c r="D3850" s="8">
        <v>187905.19</v>
      </c>
      <c r="E3850">
        <f>VLOOKUP(B3850,'B. Store opening dates'!$A$6:$C$2448,2,FALSE)</f>
        <v>2003</v>
      </c>
    </row>
    <row r="3851" spans="1:5" ht="18.75" x14ac:dyDescent="0.3">
      <c r="A3851" s="7">
        <v>2015</v>
      </c>
      <c r="B3851" s="7" t="s">
        <v>488</v>
      </c>
      <c r="C3851" s="7" t="s">
        <v>8</v>
      </c>
      <c r="D3851" s="8">
        <v>698775.46</v>
      </c>
      <c r="E3851">
        <f>VLOOKUP(B3851,'B. Store opening dates'!$A$6:$C$2448,2,FALSE)</f>
        <v>2003</v>
      </c>
    </row>
    <row r="3852" spans="1:5" ht="18.75" x14ac:dyDescent="0.3">
      <c r="A3852" s="7">
        <v>2014</v>
      </c>
      <c r="B3852" s="7" t="s">
        <v>488</v>
      </c>
      <c r="C3852" s="7" t="s">
        <v>8</v>
      </c>
      <c r="D3852" s="8">
        <v>723497.41</v>
      </c>
      <c r="E3852">
        <f>VLOOKUP(B3852,'B. Store opening dates'!$A$6:$C$2448,2,FALSE)</f>
        <v>2003</v>
      </c>
    </row>
    <row r="3853" spans="1:5" ht="18.75" x14ac:dyDescent="0.3">
      <c r="A3853" s="7">
        <v>2015</v>
      </c>
      <c r="B3853" s="7" t="s">
        <v>489</v>
      </c>
      <c r="C3853" s="7" t="s">
        <v>5</v>
      </c>
      <c r="D3853" s="8">
        <v>629039.43999999994</v>
      </c>
      <c r="E3853">
        <f>VLOOKUP(B3853,'B. Store opening dates'!$A$6:$C$2448,2,FALSE)</f>
        <v>2003</v>
      </c>
    </row>
    <row r="3854" spans="1:5" ht="18.75" x14ac:dyDescent="0.3">
      <c r="A3854" s="7">
        <v>2014</v>
      </c>
      <c r="B3854" s="7" t="s">
        <v>489</v>
      </c>
      <c r="C3854" s="7" t="s">
        <v>5</v>
      </c>
      <c r="D3854" s="8">
        <v>694837.74</v>
      </c>
      <c r="E3854">
        <f>VLOOKUP(B3854,'B. Store opening dates'!$A$6:$C$2448,2,FALSE)</f>
        <v>2003</v>
      </c>
    </row>
    <row r="3855" spans="1:5" ht="18.75" x14ac:dyDescent="0.3">
      <c r="A3855" s="7">
        <v>2015</v>
      </c>
      <c r="B3855" s="7" t="s">
        <v>489</v>
      </c>
      <c r="C3855" s="7" t="s">
        <v>6</v>
      </c>
      <c r="D3855" s="8">
        <v>260085.34</v>
      </c>
      <c r="E3855">
        <f>VLOOKUP(B3855,'B. Store opening dates'!$A$6:$C$2448,2,FALSE)</f>
        <v>2003</v>
      </c>
    </row>
    <row r="3856" spans="1:5" ht="18.75" x14ac:dyDescent="0.3">
      <c r="A3856" s="7">
        <v>2014</v>
      </c>
      <c r="B3856" s="7" t="s">
        <v>489</v>
      </c>
      <c r="C3856" s="7" t="s">
        <v>6</v>
      </c>
      <c r="D3856" s="8">
        <v>187934.57</v>
      </c>
      <c r="E3856">
        <f>VLOOKUP(B3856,'B. Store opening dates'!$A$6:$C$2448,2,FALSE)</f>
        <v>2003</v>
      </c>
    </row>
    <row r="3857" spans="1:5" ht="18.75" x14ac:dyDescent="0.3">
      <c r="A3857" s="7">
        <v>2015</v>
      </c>
      <c r="B3857" s="7" t="s">
        <v>489</v>
      </c>
      <c r="C3857" s="7" t="s">
        <v>7</v>
      </c>
      <c r="D3857" s="8">
        <v>148220.62</v>
      </c>
      <c r="E3857">
        <f>VLOOKUP(B3857,'B. Store opening dates'!$A$6:$C$2448,2,FALSE)</f>
        <v>2003</v>
      </c>
    </row>
    <row r="3858" spans="1:5" ht="18.75" x14ac:dyDescent="0.3">
      <c r="A3858" s="7">
        <v>2014</v>
      </c>
      <c r="B3858" s="7" t="s">
        <v>489</v>
      </c>
      <c r="C3858" s="7" t="s">
        <v>7</v>
      </c>
      <c r="D3858" s="8">
        <v>156841.12</v>
      </c>
      <c r="E3858">
        <f>VLOOKUP(B3858,'B. Store opening dates'!$A$6:$C$2448,2,FALSE)</f>
        <v>2003</v>
      </c>
    </row>
    <row r="3859" spans="1:5" ht="18.75" x14ac:dyDescent="0.3">
      <c r="A3859" s="7">
        <v>2015</v>
      </c>
      <c r="B3859" s="7" t="s">
        <v>489</v>
      </c>
      <c r="C3859" s="7" t="s">
        <v>8</v>
      </c>
      <c r="D3859" s="8">
        <v>743205.59</v>
      </c>
      <c r="E3859">
        <f>VLOOKUP(B3859,'B. Store opening dates'!$A$6:$C$2448,2,FALSE)</f>
        <v>2003</v>
      </c>
    </row>
    <row r="3860" spans="1:5" ht="18.75" x14ac:dyDescent="0.3">
      <c r="A3860" s="7">
        <v>2014</v>
      </c>
      <c r="B3860" s="7" t="s">
        <v>489</v>
      </c>
      <c r="C3860" s="7" t="s">
        <v>8</v>
      </c>
      <c r="D3860" s="8">
        <v>779805.58</v>
      </c>
      <c r="E3860">
        <f>VLOOKUP(B3860,'B. Store opening dates'!$A$6:$C$2448,2,FALSE)</f>
        <v>2003</v>
      </c>
    </row>
    <row r="3861" spans="1:5" ht="18.75" x14ac:dyDescent="0.3">
      <c r="A3861" s="7">
        <v>2015</v>
      </c>
      <c r="B3861" s="7" t="s">
        <v>490</v>
      </c>
      <c r="C3861" s="7" t="s">
        <v>5</v>
      </c>
      <c r="D3861" s="8">
        <v>887877.2</v>
      </c>
      <c r="E3861">
        <f>VLOOKUP(B3861,'B. Store opening dates'!$A$6:$C$2448,2,FALSE)</f>
        <v>2003</v>
      </c>
    </row>
    <row r="3862" spans="1:5" ht="18.75" x14ac:dyDescent="0.3">
      <c r="A3862" s="7">
        <v>2014</v>
      </c>
      <c r="B3862" s="7" t="s">
        <v>490</v>
      </c>
      <c r="C3862" s="7" t="s">
        <v>5</v>
      </c>
      <c r="D3862" s="8">
        <v>978636.84</v>
      </c>
      <c r="E3862">
        <f>VLOOKUP(B3862,'B. Store opening dates'!$A$6:$C$2448,2,FALSE)</f>
        <v>2003</v>
      </c>
    </row>
    <row r="3863" spans="1:5" ht="18.75" x14ac:dyDescent="0.3">
      <c r="A3863" s="7">
        <v>2015</v>
      </c>
      <c r="B3863" s="7" t="s">
        <v>490</v>
      </c>
      <c r="C3863" s="7" t="s">
        <v>6</v>
      </c>
      <c r="D3863" s="8">
        <v>557701.1</v>
      </c>
      <c r="E3863">
        <f>VLOOKUP(B3863,'B. Store opening dates'!$A$6:$C$2448,2,FALSE)</f>
        <v>2003</v>
      </c>
    </row>
    <row r="3864" spans="1:5" ht="18.75" x14ac:dyDescent="0.3">
      <c r="A3864" s="7">
        <v>2014</v>
      </c>
      <c r="B3864" s="7" t="s">
        <v>490</v>
      </c>
      <c r="C3864" s="7" t="s">
        <v>6</v>
      </c>
      <c r="D3864" s="8">
        <v>401201.86</v>
      </c>
      <c r="E3864">
        <f>VLOOKUP(B3864,'B. Store opening dates'!$A$6:$C$2448,2,FALSE)</f>
        <v>2003</v>
      </c>
    </row>
    <row r="3865" spans="1:5" ht="18.75" x14ac:dyDescent="0.3">
      <c r="A3865" s="7">
        <v>2015</v>
      </c>
      <c r="B3865" s="7" t="s">
        <v>490</v>
      </c>
      <c r="C3865" s="7" t="s">
        <v>7</v>
      </c>
      <c r="D3865" s="8">
        <v>184310.36</v>
      </c>
      <c r="E3865">
        <f>VLOOKUP(B3865,'B. Store opening dates'!$A$6:$C$2448,2,FALSE)</f>
        <v>2003</v>
      </c>
    </row>
    <row r="3866" spans="1:5" ht="18.75" x14ac:dyDescent="0.3">
      <c r="A3866" s="7">
        <v>2014</v>
      </c>
      <c r="B3866" s="7" t="s">
        <v>490</v>
      </c>
      <c r="C3866" s="7" t="s">
        <v>7</v>
      </c>
      <c r="D3866" s="8">
        <v>196036.82</v>
      </c>
      <c r="E3866">
        <f>VLOOKUP(B3866,'B. Store opening dates'!$A$6:$C$2448,2,FALSE)</f>
        <v>2003</v>
      </c>
    </row>
    <row r="3867" spans="1:5" ht="18.75" x14ac:dyDescent="0.3">
      <c r="A3867" s="7">
        <v>2015</v>
      </c>
      <c r="B3867" s="7" t="s">
        <v>490</v>
      </c>
      <c r="C3867" s="7" t="s">
        <v>8</v>
      </c>
      <c r="D3867" s="8">
        <v>444011.43</v>
      </c>
      <c r="E3867">
        <f>VLOOKUP(B3867,'B. Store opening dates'!$A$6:$C$2448,2,FALSE)</f>
        <v>2003</v>
      </c>
    </row>
    <row r="3868" spans="1:5" ht="18.75" x14ac:dyDescent="0.3">
      <c r="A3868" s="7">
        <v>2014</v>
      </c>
      <c r="B3868" s="7" t="s">
        <v>490</v>
      </c>
      <c r="C3868" s="7" t="s">
        <v>8</v>
      </c>
      <c r="D3868" s="8">
        <v>459283.6</v>
      </c>
      <c r="E3868">
        <f>VLOOKUP(B3868,'B. Store opening dates'!$A$6:$C$2448,2,FALSE)</f>
        <v>2003</v>
      </c>
    </row>
    <row r="3869" spans="1:5" ht="18.75" x14ac:dyDescent="0.3">
      <c r="A3869" s="7">
        <v>2015</v>
      </c>
      <c r="B3869" s="7" t="s">
        <v>491</v>
      </c>
      <c r="C3869" s="7" t="s">
        <v>5</v>
      </c>
      <c r="D3869" s="8">
        <v>755915.4</v>
      </c>
      <c r="E3869">
        <f>VLOOKUP(B3869,'B. Store opening dates'!$A$6:$C$2448,2,FALSE)</f>
        <v>2003</v>
      </c>
    </row>
    <row r="3870" spans="1:5" ht="18.75" x14ac:dyDescent="0.3">
      <c r="A3870" s="7">
        <v>2014</v>
      </c>
      <c r="B3870" s="7" t="s">
        <v>491</v>
      </c>
      <c r="C3870" s="7" t="s">
        <v>5</v>
      </c>
      <c r="D3870" s="8">
        <v>830051.56</v>
      </c>
      <c r="E3870">
        <f>VLOOKUP(B3870,'B. Store opening dates'!$A$6:$C$2448,2,FALSE)</f>
        <v>2003</v>
      </c>
    </row>
    <row r="3871" spans="1:5" ht="18.75" x14ac:dyDescent="0.3">
      <c r="A3871" s="7">
        <v>2015</v>
      </c>
      <c r="B3871" s="7" t="s">
        <v>491</v>
      </c>
      <c r="C3871" s="7" t="s">
        <v>6</v>
      </c>
      <c r="D3871" s="8">
        <v>440874.39</v>
      </c>
      <c r="E3871">
        <f>VLOOKUP(B3871,'B. Store opening dates'!$A$6:$C$2448,2,FALSE)</f>
        <v>2003</v>
      </c>
    </row>
    <row r="3872" spans="1:5" ht="18.75" x14ac:dyDescent="0.3">
      <c r="A3872" s="7">
        <v>2014</v>
      </c>
      <c r="B3872" s="7" t="s">
        <v>491</v>
      </c>
      <c r="C3872" s="7" t="s">
        <v>6</v>
      </c>
      <c r="D3872" s="8">
        <v>308247.3</v>
      </c>
      <c r="E3872">
        <f>VLOOKUP(B3872,'B. Store opening dates'!$A$6:$C$2448,2,FALSE)</f>
        <v>2003</v>
      </c>
    </row>
    <row r="3873" spans="1:5" ht="18.75" x14ac:dyDescent="0.3">
      <c r="A3873" s="7">
        <v>2015</v>
      </c>
      <c r="B3873" s="7" t="s">
        <v>491</v>
      </c>
      <c r="C3873" s="7" t="s">
        <v>7</v>
      </c>
      <c r="D3873" s="8">
        <v>95056.68</v>
      </c>
      <c r="E3873">
        <f>VLOOKUP(B3873,'B. Store opening dates'!$A$6:$C$2448,2,FALSE)</f>
        <v>2003</v>
      </c>
    </row>
    <row r="3874" spans="1:5" ht="18.75" x14ac:dyDescent="0.3">
      <c r="A3874" s="7">
        <v>2014</v>
      </c>
      <c r="B3874" s="7" t="s">
        <v>491</v>
      </c>
      <c r="C3874" s="7" t="s">
        <v>7</v>
      </c>
      <c r="D3874" s="8">
        <v>101160.87</v>
      </c>
      <c r="E3874">
        <f>VLOOKUP(B3874,'B. Store opening dates'!$A$6:$C$2448,2,FALSE)</f>
        <v>2003</v>
      </c>
    </row>
    <row r="3875" spans="1:5" ht="18.75" x14ac:dyDescent="0.3">
      <c r="A3875" s="7">
        <v>2015</v>
      </c>
      <c r="B3875" s="7" t="s">
        <v>491</v>
      </c>
      <c r="C3875" s="7" t="s">
        <v>8</v>
      </c>
      <c r="D3875" s="8">
        <v>614884.57999999996</v>
      </c>
      <c r="E3875">
        <f>VLOOKUP(B3875,'B. Store opening dates'!$A$6:$C$2448,2,FALSE)</f>
        <v>2003</v>
      </c>
    </row>
    <row r="3876" spans="1:5" ht="18.75" x14ac:dyDescent="0.3">
      <c r="A3876" s="7">
        <v>2014</v>
      </c>
      <c r="B3876" s="7" t="s">
        <v>491</v>
      </c>
      <c r="C3876" s="7" t="s">
        <v>8</v>
      </c>
      <c r="D3876" s="8">
        <v>640298.81000000006</v>
      </c>
      <c r="E3876">
        <f>VLOOKUP(B3876,'B. Store opening dates'!$A$6:$C$2448,2,FALSE)</f>
        <v>2003</v>
      </c>
    </row>
    <row r="3877" spans="1:5" ht="18.75" x14ac:dyDescent="0.3">
      <c r="A3877" s="7">
        <v>2015</v>
      </c>
      <c r="B3877" s="7" t="s">
        <v>492</v>
      </c>
      <c r="C3877" s="7" t="s">
        <v>5</v>
      </c>
      <c r="D3877" s="8">
        <v>911639.38</v>
      </c>
      <c r="E3877">
        <f>VLOOKUP(B3877,'B. Store opening dates'!$A$6:$C$2448,2,FALSE)</f>
        <v>2003</v>
      </c>
    </row>
    <row r="3878" spans="1:5" ht="18.75" x14ac:dyDescent="0.3">
      <c r="A3878" s="7">
        <v>2014</v>
      </c>
      <c r="B3878" s="7" t="s">
        <v>492</v>
      </c>
      <c r="C3878" s="7" t="s">
        <v>5</v>
      </c>
      <c r="D3878" s="8">
        <v>991099.94</v>
      </c>
      <c r="E3878">
        <f>VLOOKUP(B3878,'B. Store opening dates'!$A$6:$C$2448,2,FALSE)</f>
        <v>2003</v>
      </c>
    </row>
    <row r="3879" spans="1:5" ht="18.75" x14ac:dyDescent="0.3">
      <c r="A3879" s="7">
        <v>2015</v>
      </c>
      <c r="B3879" s="7" t="s">
        <v>492</v>
      </c>
      <c r="C3879" s="7" t="s">
        <v>6</v>
      </c>
      <c r="D3879" s="8">
        <v>592212.88</v>
      </c>
      <c r="E3879">
        <f>VLOOKUP(B3879,'B. Store opening dates'!$A$6:$C$2448,2,FALSE)</f>
        <v>2003</v>
      </c>
    </row>
    <row r="3880" spans="1:5" ht="18.75" x14ac:dyDescent="0.3">
      <c r="A3880" s="7">
        <v>2014</v>
      </c>
      <c r="B3880" s="7" t="s">
        <v>492</v>
      </c>
      <c r="C3880" s="7" t="s">
        <v>6</v>
      </c>
      <c r="D3880" s="8">
        <v>411998.13</v>
      </c>
      <c r="E3880">
        <f>VLOOKUP(B3880,'B. Store opening dates'!$A$6:$C$2448,2,FALSE)</f>
        <v>2003</v>
      </c>
    </row>
    <row r="3881" spans="1:5" ht="18.75" x14ac:dyDescent="0.3">
      <c r="A3881" s="7">
        <v>2015</v>
      </c>
      <c r="B3881" s="7" t="s">
        <v>492</v>
      </c>
      <c r="C3881" s="7" t="s">
        <v>7</v>
      </c>
      <c r="D3881" s="8">
        <v>177696.02</v>
      </c>
      <c r="E3881">
        <f>VLOOKUP(B3881,'B. Store opening dates'!$A$6:$C$2448,2,FALSE)</f>
        <v>2003</v>
      </c>
    </row>
    <row r="3882" spans="1:5" ht="18.75" x14ac:dyDescent="0.3">
      <c r="A3882" s="7">
        <v>2014</v>
      </c>
      <c r="B3882" s="7" t="s">
        <v>492</v>
      </c>
      <c r="C3882" s="7" t="s">
        <v>7</v>
      </c>
      <c r="D3882" s="8">
        <v>186456.86</v>
      </c>
      <c r="E3882">
        <f>VLOOKUP(B3882,'B. Store opening dates'!$A$6:$C$2448,2,FALSE)</f>
        <v>2003</v>
      </c>
    </row>
    <row r="3883" spans="1:5" ht="18.75" x14ac:dyDescent="0.3">
      <c r="A3883" s="7">
        <v>2015</v>
      </c>
      <c r="B3883" s="7" t="s">
        <v>492</v>
      </c>
      <c r="C3883" s="7" t="s">
        <v>8</v>
      </c>
      <c r="D3883" s="8">
        <v>664580.68999999994</v>
      </c>
      <c r="E3883">
        <f>VLOOKUP(B3883,'B. Store opening dates'!$A$6:$C$2448,2,FALSE)</f>
        <v>2003</v>
      </c>
    </row>
    <row r="3884" spans="1:5" ht="18.75" x14ac:dyDescent="0.3">
      <c r="A3884" s="7">
        <v>2014</v>
      </c>
      <c r="B3884" s="7" t="s">
        <v>492</v>
      </c>
      <c r="C3884" s="7" t="s">
        <v>8</v>
      </c>
      <c r="D3884" s="8">
        <v>686152.72</v>
      </c>
      <c r="E3884">
        <f>VLOOKUP(B3884,'B. Store opening dates'!$A$6:$C$2448,2,FALSE)</f>
        <v>2003</v>
      </c>
    </row>
    <row r="3885" spans="1:5" ht="18.75" x14ac:dyDescent="0.3">
      <c r="A3885" s="7">
        <v>2015</v>
      </c>
      <c r="B3885" s="7" t="s">
        <v>493</v>
      </c>
      <c r="C3885" s="7" t="s">
        <v>5</v>
      </c>
      <c r="D3885" s="8">
        <v>814258.94</v>
      </c>
      <c r="E3885">
        <f>VLOOKUP(B3885,'B. Store opening dates'!$A$6:$C$2448,2,FALSE)</f>
        <v>2003</v>
      </c>
    </row>
    <row r="3886" spans="1:5" ht="18.75" x14ac:dyDescent="0.3">
      <c r="A3886" s="7">
        <v>2014</v>
      </c>
      <c r="B3886" s="7" t="s">
        <v>493</v>
      </c>
      <c r="C3886" s="7" t="s">
        <v>5</v>
      </c>
      <c r="D3886" s="8">
        <v>885435.7</v>
      </c>
      <c r="E3886">
        <f>VLOOKUP(B3886,'B. Store opening dates'!$A$6:$C$2448,2,FALSE)</f>
        <v>2003</v>
      </c>
    </row>
    <row r="3887" spans="1:5" ht="18.75" x14ac:dyDescent="0.3">
      <c r="A3887" s="7">
        <v>2015</v>
      </c>
      <c r="B3887" s="7" t="s">
        <v>493</v>
      </c>
      <c r="C3887" s="7" t="s">
        <v>6</v>
      </c>
      <c r="D3887" s="8">
        <v>408699.25</v>
      </c>
      <c r="E3887">
        <f>VLOOKUP(B3887,'B. Store opening dates'!$A$6:$C$2448,2,FALSE)</f>
        <v>2003</v>
      </c>
    </row>
    <row r="3888" spans="1:5" ht="18.75" x14ac:dyDescent="0.3">
      <c r="A3888" s="7">
        <v>2014</v>
      </c>
      <c r="B3888" s="7" t="s">
        <v>493</v>
      </c>
      <c r="C3888" s="7" t="s">
        <v>6</v>
      </c>
      <c r="D3888" s="8">
        <v>289970.63</v>
      </c>
      <c r="E3888">
        <f>VLOOKUP(B3888,'B. Store opening dates'!$A$6:$C$2448,2,FALSE)</f>
        <v>2003</v>
      </c>
    </row>
    <row r="3889" spans="1:5" ht="18.75" x14ac:dyDescent="0.3">
      <c r="A3889" s="7">
        <v>2015</v>
      </c>
      <c r="B3889" s="7" t="s">
        <v>493</v>
      </c>
      <c r="C3889" s="7" t="s">
        <v>7</v>
      </c>
      <c r="D3889" s="8">
        <v>145053.42000000001</v>
      </c>
      <c r="E3889">
        <f>VLOOKUP(B3889,'B. Store opening dates'!$A$6:$C$2448,2,FALSE)</f>
        <v>2003</v>
      </c>
    </row>
    <row r="3890" spans="1:5" ht="18.75" x14ac:dyDescent="0.3">
      <c r="A3890" s="7">
        <v>2014</v>
      </c>
      <c r="B3890" s="7" t="s">
        <v>493</v>
      </c>
      <c r="C3890" s="7" t="s">
        <v>7</v>
      </c>
      <c r="D3890" s="8">
        <v>154428.54999999999</v>
      </c>
      <c r="E3890">
        <f>VLOOKUP(B3890,'B. Store opening dates'!$A$6:$C$2448,2,FALSE)</f>
        <v>2003</v>
      </c>
    </row>
    <row r="3891" spans="1:5" ht="18.75" x14ac:dyDescent="0.3">
      <c r="A3891" s="7">
        <v>2015</v>
      </c>
      <c r="B3891" s="7" t="s">
        <v>493</v>
      </c>
      <c r="C3891" s="7" t="s">
        <v>8</v>
      </c>
      <c r="D3891" s="8">
        <v>484431.89</v>
      </c>
      <c r="E3891">
        <f>VLOOKUP(B3891,'B. Store opening dates'!$A$6:$C$2448,2,FALSE)</f>
        <v>2003</v>
      </c>
    </row>
    <row r="3892" spans="1:5" ht="18.75" x14ac:dyDescent="0.3">
      <c r="A3892" s="7">
        <v>2014</v>
      </c>
      <c r="B3892" s="7" t="s">
        <v>493</v>
      </c>
      <c r="C3892" s="7" t="s">
        <v>8</v>
      </c>
      <c r="D3892" s="8">
        <v>506659.95</v>
      </c>
      <c r="E3892">
        <f>VLOOKUP(B3892,'B. Store opening dates'!$A$6:$C$2448,2,FALSE)</f>
        <v>2003</v>
      </c>
    </row>
    <row r="3893" spans="1:5" ht="18.75" x14ac:dyDescent="0.3">
      <c r="A3893" s="7">
        <v>2015</v>
      </c>
      <c r="B3893" s="7" t="s">
        <v>494</v>
      </c>
      <c r="C3893" s="7" t="s">
        <v>5</v>
      </c>
      <c r="D3893" s="8">
        <v>763090.32</v>
      </c>
      <c r="E3893">
        <f>VLOOKUP(B3893,'B. Store opening dates'!$A$6:$C$2448,2,FALSE)</f>
        <v>2003</v>
      </c>
    </row>
    <row r="3894" spans="1:5" ht="18.75" x14ac:dyDescent="0.3">
      <c r="A3894" s="7">
        <v>2014</v>
      </c>
      <c r="B3894" s="7" t="s">
        <v>494</v>
      </c>
      <c r="C3894" s="7" t="s">
        <v>5</v>
      </c>
      <c r="D3894" s="8">
        <v>833098.33</v>
      </c>
      <c r="E3894">
        <f>VLOOKUP(B3894,'B. Store opening dates'!$A$6:$C$2448,2,FALSE)</f>
        <v>2003</v>
      </c>
    </row>
    <row r="3895" spans="1:5" ht="18.75" x14ac:dyDescent="0.3">
      <c r="A3895" s="7">
        <v>2015</v>
      </c>
      <c r="B3895" s="7" t="s">
        <v>494</v>
      </c>
      <c r="C3895" s="7" t="s">
        <v>6</v>
      </c>
      <c r="D3895" s="8">
        <v>399068.47</v>
      </c>
      <c r="E3895">
        <f>VLOOKUP(B3895,'B. Store opening dates'!$A$6:$C$2448,2,FALSE)</f>
        <v>2003</v>
      </c>
    </row>
    <row r="3896" spans="1:5" ht="18.75" x14ac:dyDescent="0.3">
      <c r="A3896" s="7">
        <v>2014</v>
      </c>
      <c r="B3896" s="7" t="s">
        <v>494</v>
      </c>
      <c r="C3896" s="7" t="s">
        <v>6</v>
      </c>
      <c r="D3896" s="8">
        <v>283247.67</v>
      </c>
      <c r="E3896">
        <f>VLOOKUP(B3896,'B. Store opening dates'!$A$6:$C$2448,2,FALSE)</f>
        <v>2003</v>
      </c>
    </row>
    <row r="3897" spans="1:5" ht="18.75" x14ac:dyDescent="0.3">
      <c r="A3897" s="7">
        <v>2015</v>
      </c>
      <c r="B3897" s="7" t="s">
        <v>494</v>
      </c>
      <c r="C3897" s="7" t="s">
        <v>7</v>
      </c>
      <c r="D3897" s="8">
        <v>133636.56</v>
      </c>
      <c r="E3897">
        <f>VLOOKUP(B3897,'B. Store opening dates'!$A$6:$C$2448,2,FALSE)</f>
        <v>2003</v>
      </c>
    </row>
    <row r="3898" spans="1:5" ht="18.75" x14ac:dyDescent="0.3">
      <c r="A3898" s="7">
        <v>2014</v>
      </c>
      <c r="B3898" s="7" t="s">
        <v>494</v>
      </c>
      <c r="C3898" s="7" t="s">
        <v>7</v>
      </c>
      <c r="D3898" s="8">
        <v>141505.18</v>
      </c>
      <c r="E3898">
        <f>VLOOKUP(B3898,'B. Store opening dates'!$A$6:$C$2448,2,FALSE)</f>
        <v>2003</v>
      </c>
    </row>
    <row r="3899" spans="1:5" ht="18.75" x14ac:dyDescent="0.3">
      <c r="A3899" s="7">
        <v>2015</v>
      </c>
      <c r="B3899" s="7" t="s">
        <v>494</v>
      </c>
      <c r="C3899" s="7" t="s">
        <v>8</v>
      </c>
      <c r="D3899" s="8">
        <v>711561.73</v>
      </c>
      <c r="E3899">
        <f>VLOOKUP(B3899,'B. Store opening dates'!$A$6:$C$2448,2,FALSE)</f>
        <v>2003</v>
      </c>
    </row>
    <row r="3900" spans="1:5" ht="18.75" x14ac:dyDescent="0.3">
      <c r="A3900" s="7">
        <v>2014</v>
      </c>
      <c r="B3900" s="7" t="s">
        <v>494</v>
      </c>
      <c r="C3900" s="7" t="s">
        <v>8</v>
      </c>
      <c r="D3900" s="8">
        <v>735466.1</v>
      </c>
      <c r="E3900">
        <f>VLOOKUP(B3900,'B. Store opening dates'!$A$6:$C$2448,2,FALSE)</f>
        <v>2003</v>
      </c>
    </row>
    <row r="3901" spans="1:5" ht="18.75" x14ac:dyDescent="0.3">
      <c r="A3901" s="7">
        <v>2015</v>
      </c>
      <c r="B3901" s="7" t="s">
        <v>495</v>
      </c>
      <c r="C3901" s="7" t="s">
        <v>5</v>
      </c>
      <c r="D3901" s="8">
        <v>541273.18999999994</v>
      </c>
      <c r="E3901">
        <f>VLOOKUP(B3901,'B. Store opening dates'!$A$6:$C$2448,2,FALSE)</f>
        <v>2003</v>
      </c>
    </row>
    <row r="3902" spans="1:5" ht="18.75" x14ac:dyDescent="0.3">
      <c r="A3902" s="7">
        <v>2014</v>
      </c>
      <c r="B3902" s="7" t="s">
        <v>495</v>
      </c>
      <c r="C3902" s="7" t="s">
        <v>5</v>
      </c>
      <c r="D3902" s="8">
        <v>594345.18000000005</v>
      </c>
      <c r="E3902">
        <f>VLOOKUP(B3902,'B. Store opening dates'!$A$6:$C$2448,2,FALSE)</f>
        <v>2003</v>
      </c>
    </row>
    <row r="3903" spans="1:5" ht="18.75" x14ac:dyDescent="0.3">
      <c r="A3903" s="7">
        <v>2015</v>
      </c>
      <c r="B3903" s="7" t="s">
        <v>495</v>
      </c>
      <c r="C3903" s="7" t="s">
        <v>6</v>
      </c>
      <c r="D3903" s="8">
        <v>277076.37</v>
      </c>
      <c r="E3903">
        <f>VLOOKUP(B3903,'B. Store opening dates'!$A$6:$C$2448,2,FALSE)</f>
        <v>2003</v>
      </c>
    </row>
    <row r="3904" spans="1:5" ht="18.75" x14ac:dyDescent="0.3">
      <c r="A3904" s="7">
        <v>2014</v>
      </c>
      <c r="B3904" s="7" t="s">
        <v>495</v>
      </c>
      <c r="C3904" s="7" t="s">
        <v>6</v>
      </c>
      <c r="D3904" s="8">
        <v>191214.15</v>
      </c>
      <c r="E3904">
        <f>VLOOKUP(B3904,'B. Store opening dates'!$A$6:$C$2448,2,FALSE)</f>
        <v>2003</v>
      </c>
    </row>
    <row r="3905" spans="1:5" ht="18.75" x14ac:dyDescent="0.3">
      <c r="A3905" s="7">
        <v>2015</v>
      </c>
      <c r="B3905" s="7" t="s">
        <v>495</v>
      </c>
      <c r="C3905" s="7" t="s">
        <v>7</v>
      </c>
      <c r="D3905" s="8">
        <v>121811.51</v>
      </c>
      <c r="E3905">
        <f>VLOOKUP(B3905,'B. Store opening dates'!$A$6:$C$2448,2,FALSE)</f>
        <v>2003</v>
      </c>
    </row>
    <row r="3906" spans="1:5" ht="18.75" x14ac:dyDescent="0.3">
      <c r="A3906" s="7">
        <v>2014</v>
      </c>
      <c r="B3906" s="7" t="s">
        <v>495</v>
      </c>
      <c r="C3906" s="7" t="s">
        <v>7</v>
      </c>
      <c r="D3906" s="8">
        <v>128548.38</v>
      </c>
      <c r="E3906">
        <f>VLOOKUP(B3906,'B. Store opening dates'!$A$6:$C$2448,2,FALSE)</f>
        <v>2003</v>
      </c>
    </row>
    <row r="3907" spans="1:5" ht="18.75" x14ac:dyDescent="0.3">
      <c r="A3907" s="7">
        <v>2015</v>
      </c>
      <c r="B3907" s="7" t="s">
        <v>495</v>
      </c>
      <c r="C3907" s="7" t="s">
        <v>8</v>
      </c>
      <c r="D3907" s="8">
        <v>715112.17</v>
      </c>
      <c r="E3907">
        <f>VLOOKUP(B3907,'B. Store opening dates'!$A$6:$C$2448,2,FALSE)</f>
        <v>2003</v>
      </c>
    </row>
    <row r="3908" spans="1:5" ht="18.75" x14ac:dyDescent="0.3">
      <c r="A3908" s="7">
        <v>2014</v>
      </c>
      <c r="B3908" s="7" t="s">
        <v>495</v>
      </c>
      <c r="C3908" s="7" t="s">
        <v>8</v>
      </c>
      <c r="D3908" s="8">
        <v>737300</v>
      </c>
      <c r="E3908">
        <f>VLOOKUP(B3908,'B. Store opening dates'!$A$6:$C$2448,2,FALSE)</f>
        <v>2003</v>
      </c>
    </row>
    <row r="3909" spans="1:5" ht="18.75" x14ac:dyDescent="0.3">
      <c r="A3909" s="7">
        <v>2015</v>
      </c>
      <c r="B3909" s="7" t="s">
        <v>496</v>
      </c>
      <c r="C3909" s="7" t="s">
        <v>5</v>
      </c>
      <c r="D3909" s="8">
        <v>871596.43</v>
      </c>
      <c r="E3909">
        <f>VLOOKUP(B3909,'B. Store opening dates'!$A$6:$C$2448,2,FALSE)</f>
        <v>2003</v>
      </c>
    </row>
    <row r="3910" spans="1:5" ht="18.75" x14ac:dyDescent="0.3">
      <c r="A3910" s="7">
        <v>2014</v>
      </c>
      <c r="B3910" s="7" t="s">
        <v>496</v>
      </c>
      <c r="C3910" s="7" t="s">
        <v>5</v>
      </c>
      <c r="D3910" s="8">
        <v>956785.8</v>
      </c>
      <c r="E3910">
        <f>VLOOKUP(B3910,'B. Store opening dates'!$A$6:$C$2448,2,FALSE)</f>
        <v>2003</v>
      </c>
    </row>
    <row r="3911" spans="1:5" ht="18.75" x14ac:dyDescent="0.3">
      <c r="A3911" s="7">
        <v>2015</v>
      </c>
      <c r="B3911" s="7" t="s">
        <v>496</v>
      </c>
      <c r="C3911" s="7" t="s">
        <v>6</v>
      </c>
      <c r="D3911" s="8">
        <v>551414.06999999995</v>
      </c>
      <c r="E3911">
        <f>VLOOKUP(B3911,'B. Store opening dates'!$A$6:$C$2448,2,FALSE)</f>
        <v>2003</v>
      </c>
    </row>
    <row r="3912" spans="1:5" ht="18.75" x14ac:dyDescent="0.3">
      <c r="A3912" s="7">
        <v>2014</v>
      </c>
      <c r="B3912" s="7" t="s">
        <v>496</v>
      </c>
      <c r="C3912" s="7" t="s">
        <v>6</v>
      </c>
      <c r="D3912" s="8">
        <v>407097.63</v>
      </c>
      <c r="E3912">
        <f>VLOOKUP(B3912,'B. Store opening dates'!$A$6:$C$2448,2,FALSE)</f>
        <v>2003</v>
      </c>
    </row>
    <row r="3913" spans="1:5" ht="18.75" x14ac:dyDescent="0.3">
      <c r="A3913" s="7">
        <v>2015</v>
      </c>
      <c r="B3913" s="7" t="s">
        <v>496</v>
      </c>
      <c r="C3913" s="7" t="s">
        <v>7</v>
      </c>
      <c r="D3913" s="8">
        <v>95441.41</v>
      </c>
      <c r="E3913">
        <f>VLOOKUP(B3913,'B. Store opening dates'!$A$6:$C$2448,2,FALSE)</f>
        <v>2003</v>
      </c>
    </row>
    <row r="3914" spans="1:5" ht="18.75" x14ac:dyDescent="0.3">
      <c r="A3914" s="7">
        <v>2014</v>
      </c>
      <c r="B3914" s="7" t="s">
        <v>496</v>
      </c>
      <c r="C3914" s="7" t="s">
        <v>7</v>
      </c>
      <c r="D3914" s="8">
        <v>100198.42</v>
      </c>
      <c r="E3914">
        <f>VLOOKUP(B3914,'B. Store opening dates'!$A$6:$C$2448,2,FALSE)</f>
        <v>2003</v>
      </c>
    </row>
    <row r="3915" spans="1:5" ht="18.75" x14ac:dyDescent="0.3">
      <c r="A3915" s="7">
        <v>2015</v>
      </c>
      <c r="B3915" s="7" t="s">
        <v>496</v>
      </c>
      <c r="C3915" s="7" t="s">
        <v>8</v>
      </c>
      <c r="D3915" s="8">
        <v>695312.75</v>
      </c>
      <c r="E3915">
        <f>VLOOKUP(B3915,'B. Store opening dates'!$A$6:$C$2448,2,FALSE)</f>
        <v>2003</v>
      </c>
    </row>
    <row r="3916" spans="1:5" ht="18.75" x14ac:dyDescent="0.3">
      <c r="A3916" s="7">
        <v>2014</v>
      </c>
      <c r="B3916" s="7" t="s">
        <v>496</v>
      </c>
      <c r="C3916" s="7" t="s">
        <v>8</v>
      </c>
      <c r="D3916" s="8">
        <v>726953.14</v>
      </c>
      <c r="E3916">
        <f>VLOOKUP(B3916,'B. Store opening dates'!$A$6:$C$2448,2,FALSE)</f>
        <v>2003</v>
      </c>
    </row>
    <row r="3917" spans="1:5" ht="18.75" x14ac:dyDescent="0.3">
      <c r="A3917" s="7">
        <v>2015</v>
      </c>
      <c r="B3917" s="7" t="s">
        <v>497</v>
      </c>
      <c r="C3917" s="7" t="s">
        <v>5</v>
      </c>
      <c r="D3917" s="8">
        <v>850156.22</v>
      </c>
      <c r="E3917">
        <f>VLOOKUP(B3917,'B. Store opening dates'!$A$6:$C$2448,2,FALSE)</f>
        <v>2003</v>
      </c>
    </row>
    <row r="3918" spans="1:5" ht="18.75" x14ac:dyDescent="0.3">
      <c r="A3918" s="7">
        <v>2014</v>
      </c>
      <c r="B3918" s="7" t="s">
        <v>497</v>
      </c>
      <c r="C3918" s="7" t="s">
        <v>5</v>
      </c>
      <c r="D3918" s="8">
        <v>928401.12</v>
      </c>
      <c r="E3918">
        <f>VLOOKUP(B3918,'B. Store opening dates'!$A$6:$C$2448,2,FALSE)</f>
        <v>2003</v>
      </c>
    </row>
    <row r="3919" spans="1:5" ht="18.75" x14ac:dyDescent="0.3">
      <c r="A3919" s="7">
        <v>2015</v>
      </c>
      <c r="B3919" s="7" t="s">
        <v>497</v>
      </c>
      <c r="C3919" s="7" t="s">
        <v>6</v>
      </c>
      <c r="D3919" s="8">
        <v>202966.61</v>
      </c>
      <c r="E3919">
        <f>VLOOKUP(B3919,'B. Store opening dates'!$A$6:$C$2448,2,FALSE)</f>
        <v>2003</v>
      </c>
    </row>
    <row r="3920" spans="1:5" ht="18.75" x14ac:dyDescent="0.3">
      <c r="A3920" s="7">
        <v>2014</v>
      </c>
      <c r="B3920" s="7" t="s">
        <v>497</v>
      </c>
      <c r="C3920" s="7" t="s">
        <v>6</v>
      </c>
      <c r="D3920" s="8">
        <v>140052.18</v>
      </c>
      <c r="E3920">
        <f>VLOOKUP(B3920,'B. Store opening dates'!$A$6:$C$2448,2,FALSE)</f>
        <v>2003</v>
      </c>
    </row>
    <row r="3921" spans="1:5" ht="18.75" x14ac:dyDescent="0.3">
      <c r="A3921" s="7">
        <v>2015</v>
      </c>
      <c r="B3921" s="7" t="s">
        <v>497</v>
      </c>
      <c r="C3921" s="7" t="s">
        <v>7</v>
      </c>
      <c r="D3921" s="8">
        <v>174638.86</v>
      </c>
      <c r="E3921">
        <f>VLOOKUP(B3921,'B. Store opening dates'!$A$6:$C$2448,2,FALSE)</f>
        <v>2003</v>
      </c>
    </row>
    <row r="3922" spans="1:5" ht="18.75" x14ac:dyDescent="0.3">
      <c r="A3922" s="7">
        <v>2014</v>
      </c>
      <c r="B3922" s="7" t="s">
        <v>497</v>
      </c>
      <c r="C3922" s="7" t="s">
        <v>7</v>
      </c>
      <c r="D3922" s="8">
        <v>183389.45</v>
      </c>
      <c r="E3922">
        <f>VLOOKUP(B3922,'B. Store opening dates'!$A$6:$C$2448,2,FALSE)</f>
        <v>2003</v>
      </c>
    </row>
    <row r="3923" spans="1:5" ht="18.75" x14ac:dyDescent="0.3">
      <c r="A3923" s="7">
        <v>2015</v>
      </c>
      <c r="B3923" s="7" t="s">
        <v>497</v>
      </c>
      <c r="C3923" s="7" t="s">
        <v>8</v>
      </c>
      <c r="D3923" s="8">
        <v>463611.68</v>
      </c>
      <c r="E3923">
        <f>VLOOKUP(B3923,'B. Store opening dates'!$A$6:$C$2448,2,FALSE)</f>
        <v>2003</v>
      </c>
    </row>
    <row r="3924" spans="1:5" ht="18.75" x14ac:dyDescent="0.3">
      <c r="A3924" s="7">
        <v>2014</v>
      </c>
      <c r="B3924" s="7" t="s">
        <v>497</v>
      </c>
      <c r="C3924" s="7" t="s">
        <v>8</v>
      </c>
      <c r="D3924" s="8">
        <v>479606.69</v>
      </c>
      <c r="E3924">
        <f>VLOOKUP(B3924,'B. Store opening dates'!$A$6:$C$2448,2,FALSE)</f>
        <v>2003</v>
      </c>
    </row>
    <row r="3925" spans="1:5" ht="18.75" x14ac:dyDescent="0.3">
      <c r="A3925" s="7">
        <v>2015</v>
      </c>
      <c r="B3925" s="7" t="s">
        <v>498</v>
      </c>
      <c r="C3925" s="7" t="s">
        <v>5</v>
      </c>
      <c r="D3925" s="8">
        <v>806767.65</v>
      </c>
      <c r="E3925">
        <f>VLOOKUP(B3925,'B. Store opening dates'!$A$6:$C$2448,2,FALSE)</f>
        <v>2003</v>
      </c>
    </row>
    <row r="3926" spans="1:5" ht="18.75" x14ac:dyDescent="0.3">
      <c r="A3926" s="7">
        <v>2014</v>
      </c>
      <c r="B3926" s="7" t="s">
        <v>498</v>
      </c>
      <c r="C3926" s="7" t="s">
        <v>5</v>
      </c>
      <c r="D3926" s="8">
        <v>885262.65</v>
      </c>
      <c r="E3926">
        <f>VLOOKUP(B3926,'B. Store opening dates'!$A$6:$C$2448,2,FALSE)</f>
        <v>2003</v>
      </c>
    </row>
    <row r="3927" spans="1:5" ht="18.75" x14ac:dyDescent="0.3">
      <c r="A3927" s="7">
        <v>2015</v>
      </c>
      <c r="B3927" s="7" t="s">
        <v>498</v>
      </c>
      <c r="C3927" s="7" t="s">
        <v>6</v>
      </c>
      <c r="D3927" s="8">
        <v>557373.06000000006</v>
      </c>
      <c r="E3927">
        <f>VLOOKUP(B3927,'B. Store opening dates'!$A$6:$C$2448,2,FALSE)</f>
        <v>2003</v>
      </c>
    </row>
    <row r="3928" spans="1:5" ht="18.75" x14ac:dyDescent="0.3">
      <c r="A3928" s="7">
        <v>2014</v>
      </c>
      <c r="B3928" s="7" t="s">
        <v>498</v>
      </c>
      <c r="C3928" s="7" t="s">
        <v>6</v>
      </c>
      <c r="D3928" s="8">
        <v>390808.39</v>
      </c>
      <c r="E3928">
        <f>VLOOKUP(B3928,'B. Store opening dates'!$A$6:$C$2448,2,FALSE)</f>
        <v>2003</v>
      </c>
    </row>
    <row r="3929" spans="1:5" ht="18.75" x14ac:dyDescent="0.3">
      <c r="A3929" s="7">
        <v>2015</v>
      </c>
      <c r="B3929" s="7" t="s">
        <v>498</v>
      </c>
      <c r="C3929" s="7" t="s">
        <v>7</v>
      </c>
      <c r="D3929" s="8">
        <v>200029.18</v>
      </c>
      <c r="E3929">
        <f>VLOOKUP(B3929,'B. Store opening dates'!$A$6:$C$2448,2,FALSE)</f>
        <v>2003</v>
      </c>
    </row>
    <row r="3930" spans="1:5" ht="18.75" x14ac:dyDescent="0.3">
      <c r="A3930" s="7">
        <v>2014</v>
      </c>
      <c r="B3930" s="7" t="s">
        <v>498</v>
      </c>
      <c r="C3930" s="7" t="s">
        <v>7</v>
      </c>
      <c r="D3930" s="8">
        <v>210703.33</v>
      </c>
      <c r="E3930">
        <f>VLOOKUP(B3930,'B. Store opening dates'!$A$6:$C$2448,2,FALSE)</f>
        <v>2003</v>
      </c>
    </row>
    <row r="3931" spans="1:5" ht="18.75" x14ac:dyDescent="0.3">
      <c r="A3931" s="7">
        <v>2015</v>
      </c>
      <c r="B3931" s="7" t="s">
        <v>498</v>
      </c>
      <c r="C3931" s="7" t="s">
        <v>8</v>
      </c>
      <c r="D3931" s="8">
        <v>464549.78</v>
      </c>
      <c r="E3931">
        <f>VLOOKUP(B3931,'B. Store opening dates'!$A$6:$C$2448,2,FALSE)</f>
        <v>2003</v>
      </c>
    </row>
    <row r="3932" spans="1:5" ht="18.75" x14ac:dyDescent="0.3">
      <c r="A3932" s="7">
        <v>2014</v>
      </c>
      <c r="B3932" s="7" t="s">
        <v>498</v>
      </c>
      <c r="C3932" s="7" t="s">
        <v>8</v>
      </c>
      <c r="D3932" s="8">
        <v>481122.49</v>
      </c>
      <c r="E3932">
        <f>VLOOKUP(B3932,'B. Store opening dates'!$A$6:$C$2448,2,FALSE)</f>
        <v>2003</v>
      </c>
    </row>
    <row r="3933" spans="1:5" ht="18.75" x14ac:dyDescent="0.3">
      <c r="A3933" s="7">
        <v>2015</v>
      </c>
      <c r="B3933" s="7" t="s">
        <v>499</v>
      </c>
      <c r="C3933" s="7" t="s">
        <v>5</v>
      </c>
      <c r="D3933" s="8">
        <v>814843.01</v>
      </c>
      <c r="E3933">
        <f>VLOOKUP(B3933,'B. Store opening dates'!$A$6:$C$2448,2,FALSE)</f>
        <v>2003</v>
      </c>
    </row>
    <row r="3934" spans="1:5" ht="18.75" x14ac:dyDescent="0.3">
      <c r="A3934" s="7">
        <v>2014</v>
      </c>
      <c r="B3934" s="7" t="s">
        <v>499</v>
      </c>
      <c r="C3934" s="7" t="s">
        <v>5</v>
      </c>
      <c r="D3934" s="8">
        <v>896641.69</v>
      </c>
      <c r="E3934">
        <f>VLOOKUP(B3934,'B. Store opening dates'!$A$6:$C$2448,2,FALSE)</f>
        <v>2003</v>
      </c>
    </row>
    <row r="3935" spans="1:5" ht="18.75" x14ac:dyDescent="0.3">
      <c r="A3935" s="7">
        <v>2015</v>
      </c>
      <c r="B3935" s="7" t="s">
        <v>499</v>
      </c>
      <c r="C3935" s="7" t="s">
        <v>6</v>
      </c>
      <c r="D3935" s="8">
        <v>496679.27</v>
      </c>
      <c r="E3935">
        <f>VLOOKUP(B3935,'B. Store opening dates'!$A$6:$C$2448,2,FALSE)</f>
        <v>2003</v>
      </c>
    </row>
    <row r="3936" spans="1:5" ht="18.75" x14ac:dyDescent="0.3">
      <c r="A3936" s="7">
        <v>2014</v>
      </c>
      <c r="B3936" s="7" t="s">
        <v>499</v>
      </c>
      <c r="C3936" s="7" t="s">
        <v>6</v>
      </c>
      <c r="D3936" s="8">
        <v>363802.11</v>
      </c>
      <c r="E3936">
        <f>VLOOKUP(B3936,'B. Store opening dates'!$A$6:$C$2448,2,FALSE)</f>
        <v>2003</v>
      </c>
    </row>
    <row r="3937" spans="1:5" ht="18.75" x14ac:dyDescent="0.3">
      <c r="A3937" s="7">
        <v>2015</v>
      </c>
      <c r="B3937" s="7" t="s">
        <v>499</v>
      </c>
      <c r="C3937" s="7" t="s">
        <v>7</v>
      </c>
      <c r="D3937" s="8">
        <v>90680.11</v>
      </c>
      <c r="E3937">
        <f>VLOOKUP(B3937,'B. Store opening dates'!$A$6:$C$2448,2,FALSE)</f>
        <v>2003</v>
      </c>
    </row>
    <row r="3938" spans="1:5" ht="18.75" x14ac:dyDescent="0.3">
      <c r="A3938" s="7">
        <v>2014</v>
      </c>
      <c r="B3938" s="7" t="s">
        <v>499</v>
      </c>
      <c r="C3938" s="7" t="s">
        <v>7</v>
      </c>
      <c r="D3938" s="8">
        <v>94821.11</v>
      </c>
      <c r="E3938">
        <f>VLOOKUP(B3938,'B. Store opening dates'!$A$6:$C$2448,2,FALSE)</f>
        <v>2003</v>
      </c>
    </row>
    <row r="3939" spans="1:5" ht="18.75" x14ac:dyDescent="0.3">
      <c r="A3939" s="7">
        <v>2015</v>
      </c>
      <c r="B3939" s="7" t="s">
        <v>499</v>
      </c>
      <c r="C3939" s="7" t="s">
        <v>8</v>
      </c>
      <c r="D3939" s="8">
        <v>736450.84</v>
      </c>
      <c r="E3939">
        <f>VLOOKUP(B3939,'B. Store opening dates'!$A$6:$C$2448,2,FALSE)</f>
        <v>2003</v>
      </c>
    </row>
    <row r="3940" spans="1:5" ht="18.75" x14ac:dyDescent="0.3">
      <c r="A3940" s="7">
        <v>2014</v>
      </c>
      <c r="B3940" s="7" t="s">
        <v>499</v>
      </c>
      <c r="C3940" s="7" t="s">
        <v>8</v>
      </c>
      <c r="D3940" s="8">
        <v>768431.79</v>
      </c>
      <c r="E3940">
        <f>VLOOKUP(B3940,'B. Store opening dates'!$A$6:$C$2448,2,FALSE)</f>
        <v>2003</v>
      </c>
    </row>
    <row r="3941" spans="1:5" ht="18.75" x14ac:dyDescent="0.3">
      <c r="A3941" s="7">
        <v>2015</v>
      </c>
      <c r="B3941" s="7" t="s">
        <v>500</v>
      </c>
      <c r="C3941" s="7" t="s">
        <v>5</v>
      </c>
      <c r="D3941" s="8">
        <v>853862.83</v>
      </c>
      <c r="E3941">
        <f>VLOOKUP(B3941,'B. Store opening dates'!$A$6:$C$2448,2,FALSE)</f>
        <v>2003</v>
      </c>
    </row>
    <row r="3942" spans="1:5" ht="18.75" x14ac:dyDescent="0.3">
      <c r="A3942" s="7">
        <v>2014</v>
      </c>
      <c r="B3942" s="7" t="s">
        <v>500</v>
      </c>
      <c r="C3942" s="7" t="s">
        <v>5</v>
      </c>
      <c r="D3942" s="8">
        <v>946628.03</v>
      </c>
      <c r="E3942">
        <f>VLOOKUP(B3942,'B. Store opening dates'!$A$6:$C$2448,2,FALSE)</f>
        <v>2003</v>
      </c>
    </row>
    <row r="3943" spans="1:5" ht="18.75" x14ac:dyDescent="0.3">
      <c r="A3943" s="7">
        <v>2015</v>
      </c>
      <c r="B3943" s="7" t="s">
        <v>500</v>
      </c>
      <c r="C3943" s="7" t="s">
        <v>6</v>
      </c>
      <c r="D3943" s="8">
        <v>513135.9</v>
      </c>
      <c r="E3943">
        <f>VLOOKUP(B3943,'B. Store opening dates'!$A$6:$C$2448,2,FALSE)</f>
        <v>2003</v>
      </c>
    </row>
    <row r="3944" spans="1:5" ht="18.75" x14ac:dyDescent="0.3">
      <c r="A3944" s="7">
        <v>2014</v>
      </c>
      <c r="B3944" s="7" t="s">
        <v>500</v>
      </c>
      <c r="C3944" s="7" t="s">
        <v>6</v>
      </c>
      <c r="D3944" s="8">
        <v>356283.24</v>
      </c>
      <c r="E3944">
        <f>VLOOKUP(B3944,'B. Store opening dates'!$A$6:$C$2448,2,FALSE)</f>
        <v>2003</v>
      </c>
    </row>
    <row r="3945" spans="1:5" ht="18.75" x14ac:dyDescent="0.3">
      <c r="A3945" s="7">
        <v>2015</v>
      </c>
      <c r="B3945" s="7" t="s">
        <v>500</v>
      </c>
      <c r="C3945" s="7" t="s">
        <v>7</v>
      </c>
      <c r="D3945" s="8">
        <v>51251.88</v>
      </c>
      <c r="E3945">
        <f>VLOOKUP(B3945,'B. Store opening dates'!$A$6:$C$2448,2,FALSE)</f>
        <v>2003</v>
      </c>
    </row>
    <row r="3946" spans="1:5" ht="18.75" x14ac:dyDescent="0.3">
      <c r="A3946" s="7">
        <v>2014</v>
      </c>
      <c r="B3946" s="7" t="s">
        <v>500</v>
      </c>
      <c r="C3946" s="7" t="s">
        <v>7</v>
      </c>
      <c r="D3946" s="8">
        <v>53733.99</v>
      </c>
      <c r="E3946">
        <f>VLOOKUP(B3946,'B. Store opening dates'!$A$6:$C$2448,2,FALSE)</f>
        <v>2003</v>
      </c>
    </row>
    <row r="3947" spans="1:5" ht="18.75" x14ac:dyDescent="0.3">
      <c r="A3947" s="7">
        <v>2015</v>
      </c>
      <c r="B3947" s="7" t="s">
        <v>500</v>
      </c>
      <c r="C3947" s="7" t="s">
        <v>8</v>
      </c>
      <c r="D3947" s="8">
        <v>667851.78</v>
      </c>
      <c r="E3947">
        <f>VLOOKUP(B3947,'B. Store opening dates'!$A$6:$C$2448,2,FALSE)</f>
        <v>2003</v>
      </c>
    </row>
    <row r="3948" spans="1:5" ht="18.75" x14ac:dyDescent="0.3">
      <c r="A3948" s="7">
        <v>2014</v>
      </c>
      <c r="B3948" s="7" t="s">
        <v>500</v>
      </c>
      <c r="C3948" s="7" t="s">
        <v>8</v>
      </c>
      <c r="D3948" s="8">
        <v>687664.1</v>
      </c>
      <c r="E3948">
        <f>VLOOKUP(B3948,'B. Store opening dates'!$A$6:$C$2448,2,FALSE)</f>
        <v>2003</v>
      </c>
    </row>
    <row r="3949" spans="1:5" ht="18.75" x14ac:dyDescent="0.3">
      <c r="A3949" s="7">
        <v>2015</v>
      </c>
      <c r="B3949" s="7" t="s">
        <v>501</v>
      </c>
      <c r="C3949" s="7" t="s">
        <v>5</v>
      </c>
      <c r="D3949" s="8">
        <v>912243.26</v>
      </c>
      <c r="E3949">
        <f>VLOOKUP(B3949,'B. Store opening dates'!$A$6:$C$2448,2,FALSE)</f>
        <v>2003</v>
      </c>
    </row>
    <row r="3950" spans="1:5" ht="18.75" x14ac:dyDescent="0.3">
      <c r="A3950" s="7">
        <v>2014</v>
      </c>
      <c r="B3950" s="7" t="s">
        <v>501</v>
      </c>
      <c r="C3950" s="7" t="s">
        <v>5</v>
      </c>
      <c r="D3950" s="8">
        <v>1001974.18</v>
      </c>
      <c r="E3950">
        <f>VLOOKUP(B3950,'B. Store opening dates'!$A$6:$C$2448,2,FALSE)</f>
        <v>2003</v>
      </c>
    </row>
    <row r="3951" spans="1:5" ht="18.75" x14ac:dyDescent="0.3">
      <c r="A3951" s="7">
        <v>2015</v>
      </c>
      <c r="B3951" s="7" t="s">
        <v>501</v>
      </c>
      <c r="C3951" s="7" t="s">
        <v>6</v>
      </c>
      <c r="D3951" s="8">
        <v>311171.57</v>
      </c>
      <c r="E3951">
        <f>VLOOKUP(B3951,'B. Store opening dates'!$A$6:$C$2448,2,FALSE)</f>
        <v>2003</v>
      </c>
    </row>
    <row r="3952" spans="1:5" ht="18.75" x14ac:dyDescent="0.3">
      <c r="A3952" s="7">
        <v>2014</v>
      </c>
      <c r="B3952" s="7" t="s">
        <v>501</v>
      </c>
      <c r="C3952" s="7" t="s">
        <v>6</v>
      </c>
      <c r="D3952" s="8">
        <v>225801.31</v>
      </c>
      <c r="E3952">
        <f>VLOOKUP(B3952,'B. Store opening dates'!$A$6:$C$2448,2,FALSE)</f>
        <v>2003</v>
      </c>
    </row>
    <row r="3953" spans="1:5" ht="18.75" x14ac:dyDescent="0.3">
      <c r="A3953" s="7">
        <v>2015</v>
      </c>
      <c r="B3953" s="7" t="s">
        <v>501</v>
      </c>
      <c r="C3953" s="7" t="s">
        <v>7</v>
      </c>
      <c r="D3953" s="8">
        <v>135919.85</v>
      </c>
      <c r="E3953">
        <f>VLOOKUP(B3953,'B. Store opening dates'!$A$6:$C$2448,2,FALSE)</f>
        <v>2003</v>
      </c>
    </row>
    <row r="3954" spans="1:5" ht="18.75" x14ac:dyDescent="0.3">
      <c r="A3954" s="7">
        <v>2014</v>
      </c>
      <c r="B3954" s="7" t="s">
        <v>501</v>
      </c>
      <c r="C3954" s="7" t="s">
        <v>7</v>
      </c>
      <c r="D3954" s="8">
        <v>142844.45000000001</v>
      </c>
      <c r="E3954">
        <f>VLOOKUP(B3954,'B. Store opening dates'!$A$6:$C$2448,2,FALSE)</f>
        <v>2003</v>
      </c>
    </row>
    <row r="3955" spans="1:5" ht="18.75" x14ac:dyDescent="0.3">
      <c r="A3955" s="7">
        <v>2015</v>
      </c>
      <c r="B3955" s="7" t="s">
        <v>501</v>
      </c>
      <c r="C3955" s="7" t="s">
        <v>8</v>
      </c>
      <c r="D3955" s="8">
        <v>709353.99</v>
      </c>
      <c r="E3955">
        <f>VLOOKUP(B3955,'B. Store opening dates'!$A$6:$C$2448,2,FALSE)</f>
        <v>2003</v>
      </c>
    </row>
    <row r="3956" spans="1:5" ht="18.75" x14ac:dyDescent="0.3">
      <c r="A3956" s="7">
        <v>2014</v>
      </c>
      <c r="B3956" s="7" t="s">
        <v>501</v>
      </c>
      <c r="C3956" s="7" t="s">
        <v>8</v>
      </c>
      <c r="D3956" s="8">
        <v>737611.47</v>
      </c>
      <c r="E3956">
        <f>VLOOKUP(B3956,'B. Store opening dates'!$A$6:$C$2448,2,FALSE)</f>
        <v>2003</v>
      </c>
    </row>
    <row r="3957" spans="1:5" ht="18.75" x14ac:dyDescent="0.3">
      <c r="A3957" s="7">
        <v>2015</v>
      </c>
      <c r="B3957" s="7" t="s">
        <v>502</v>
      </c>
      <c r="C3957" s="7" t="s">
        <v>5</v>
      </c>
      <c r="D3957" s="8">
        <v>644026.11</v>
      </c>
      <c r="E3957">
        <f>VLOOKUP(B3957,'B. Store opening dates'!$A$6:$C$2448,2,FALSE)</f>
        <v>2003</v>
      </c>
    </row>
    <row r="3958" spans="1:5" ht="18.75" x14ac:dyDescent="0.3">
      <c r="A3958" s="7">
        <v>2014</v>
      </c>
      <c r="B3958" s="7" t="s">
        <v>502</v>
      </c>
      <c r="C3958" s="7" t="s">
        <v>5</v>
      </c>
      <c r="D3958" s="8">
        <v>708914.72</v>
      </c>
      <c r="E3958">
        <f>VLOOKUP(B3958,'B. Store opening dates'!$A$6:$C$2448,2,FALSE)</f>
        <v>2003</v>
      </c>
    </row>
    <row r="3959" spans="1:5" ht="18.75" x14ac:dyDescent="0.3">
      <c r="A3959" s="7">
        <v>2015</v>
      </c>
      <c r="B3959" s="7" t="s">
        <v>502</v>
      </c>
      <c r="C3959" s="7" t="s">
        <v>6</v>
      </c>
      <c r="D3959" s="8">
        <v>397118.53</v>
      </c>
      <c r="E3959">
        <f>VLOOKUP(B3959,'B. Store opening dates'!$A$6:$C$2448,2,FALSE)</f>
        <v>2003</v>
      </c>
    </row>
    <row r="3960" spans="1:5" ht="18.75" x14ac:dyDescent="0.3">
      <c r="A3960" s="7">
        <v>2014</v>
      </c>
      <c r="B3960" s="7" t="s">
        <v>502</v>
      </c>
      <c r="C3960" s="7" t="s">
        <v>6</v>
      </c>
      <c r="D3960" s="8">
        <v>288917.96000000002</v>
      </c>
      <c r="E3960">
        <f>VLOOKUP(B3960,'B. Store opening dates'!$A$6:$C$2448,2,FALSE)</f>
        <v>2003</v>
      </c>
    </row>
    <row r="3961" spans="1:5" ht="18.75" x14ac:dyDescent="0.3">
      <c r="A3961" s="7">
        <v>2015</v>
      </c>
      <c r="B3961" s="7" t="s">
        <v>502</v>
      </c>
      <c r="C3961" s="7" t="s">
        <v>7</v>
      </c>
      <c r="D3961" s="8">
        <v>103671.03</v>
      </c>
      <c r="E3961">
        <f>VLOOKUP(B3961,'B. Store opening dates'!$A$6:$C$2448,2,FALSE)</f>
        <v>2003</v>
      </c>
    </row>
    <row r="3962" spans="1:5" ht="18.75" x14ac:dyDescent="0.3">
      <c r="A3962" s="7">
        <v>2014</v>
      </c>
      <c r="B3962" s="7" t="s">
        <v>502</v>
      </c>
      <c r="C3962" s="7" t="s">
        <v>7</v>
      </c>
      <c r="D3962" s="8">
        <v>108876.51</v>
      </c>
      <c r="E3962">
        <f>VLOOKUP(B3962,'B. Store opening dates'!$A$6:$C$2448,2,FALSE)</f>
        <v>2003</v>
      </c>
    </row>
    <row r="3963" spans="1:5" ht="18.75" x14ac:dyDescent="0.3">
      <c r="A3963" s="7">
        <v>2015</v>
      </c>
      <c r="B3963" s="7" t="s">
        <v>502</v>
      </c>
      <c r="C3963" s="7" t="s">
        <v>8</v>
      </c>
      <c r="D3963" s="8">
        <v>604252.88</v>
      </c>
      <c r="E3963">
        <f>VLOOKUP(B3963,'B. Store opening dates'!$A$6:$C$2448,2,FALSE)</f>
        <v>2003</v>
      </c>
    </row>
    <row r="3964" spans="1:5" ht="18.75" x14ac:dyDescent="0.3">
      <c r="A3964" s="7">
        <v>2014</v>
      </c>
      <c r="B3964" s="7" t="s">
        <v>502</v>
      </c>
      <c r="C3964" s="7" t="s">
        <v>8</v>
      </c>
      <c r="D3964" s="8">
        <v>627019.55000000005</v>
      </c>
      <c r="E3964">
        <f>VLOOKUP(B3964,'B. Store opening dates'!$A$6:$C$2448,2,FALSE)</f>
        <v>2003</v>
      </c>
    </row>
    <row r="3965" spans="1:5" ht="18.75" x14ac:dyDescent="0.3">
      <c r="A3965" s="7">
        <v>2015</v>
      </c>
      <c r="B3965" s="7" t="s">
        <v>503</v>
      </c>
      <c r="C3965" s="7" t="s">
        <v>5</v>
      </c>
      <c r="D3965" s="8">
        <v>772500.23</v>
      </c>
      <c r="E3965">
        <f>VLOOKUP(B3965,'B. Store opening dates'!$A$6:$C$2448,2,FALSE)</f>
        <v>2003</v>
      </c>
    </row>
    <row r="3966" spans="1:5" ht="18.75" x14ac:dyDescent="0.3">
      <c r="A3966" s="7">
        <v>2014</v>
      </c>
      <c r="B3966" s="7" t="s">
        <v>503</v>
      </c>
      <c r="C3966" s="7" t="s">
        <v>5</v>
      </c>
      <c r="D3966" s="8">
        <v>850077.02</v>
      </c>
      <c r="E3966">
        <f>VLOOKUP(B3966,'B. Store opening dates'!$A$6:$C$2448,2,FALSE)</f>
        <v>2003</v>
      </c>
    </row>
    <row r="3967" spans="1:5" ht="18.75" x14ac:dyDescent="0.3">
      <c r="A3967" s="7">
        <v>2015</v>
      </c>
      <c r="B3967" s="7" t="s">
        <v>503</v>
      </c>
      <c r="C3967" s="7" t="s">
        <v>6</v>
      </c>
      <c r="D3967" s="8">
        <v>238052.18</v>
      </c>
      <c r="E3967">
        <f>VLOOKUP(B3967,'B. Store opening dates'!$A$6:$C$2448,2,FALSE)</f>
        <v>2003</v>
      </c>
    </row>
    <row r="3968" spans="1:5" ht="18.75" x14ac:dyDescent="0.3">
      <c r="A3968" s="7">
        <v>2014</v>
      </c>
      <c r="B3968" s="7" t="s">
        <v>503</v>
      </c>
      <c r="C3968" s="7" t="s">
        <v>6</v>
      </c>
      <c r="D3968" s="8">
        <v>165877.54</v>
      </c>
      <c r="E3968">
        <f>VLOOKUP(B3968,'B. Store opening dates'!$A$6:$C$2448,2,FALSE)</f>
        <v>2003</v>
      </c>
    </row>
    <row r="3969" spans="1:5" ht="18.75" x14ac:dyDescent="0.3">
      <c r="A3969" s="7">
        <v>2015</v>
      </c>
      <c r="B3969" s="7" t="s">
        <v>503</v>
      </c>
      <c r="C3969" s="7" t="s">
        <v>7</v>
      </c>
      <c r="D3969" s="8">
        <v>109496.59</v>
      </c>
      <c r="E3969">
        <f>VLOOKUP(B3969,'B. Store opening dates'!$A$6:$C$2448,2,FALSE)</f>
        <v>2003</v>
      </c>
    </row>
    <row r="3970" spans="1:5" ht="18.75" x14ac:dyDescent="0.3">
      <c r="A3970" s="7">
        <v>2014</v>
      </c>
      <c r="B3970" s="7" t="s">
        <v>503</v>
      </c>
      <c r="C3970" s="7" t="s">
        <v>7</v>
      </c>
      <c r="D3970" s="8">
        <v>115260</v>
      </c>
      <c r="E3970">
        <f>VLOOKUP(B3970,'B. Store opening dates'!$A$6:$C$2448,2,FALSE)</f>
        <v>2003</v>
      </c>
    </row>
    <row r="3971" spans="1:5" ht="18.75" x14ac:dyDescent="0.3">
      <c r="A3971" s="7">
        <v>2015</v>
      </c>
      <c r="B3971" s="7" t="s">
        <v>503</v>
      </c>
      <c r="C3971" s="7" t="s">
        <v>8</v>
      </c>
      <c r="D3971" s="8">
        <v>611102.32999999996</v>
      </c>
      <c r="E3971">
        <f>VLOOKUP(B3971,'B. Store opening dates'!$A$6:$C$2448,2,FALSE)</f>
        <v>2003</v>
      </c>
    </row>
    <row r="3972" spans="1:5" ht="18.75" x14ac:dyDescent="0.3">
      <c r="A3972" s="7">
        <v>2014</v>
      </c>
      <c r="B3972" s="7" t="s">
        <v>503</v>
      </c>
      <c r="C3972" s="7" t="s">
        <v>8</v>
      </c>
      <c r="D3972" s="8">
        <v>628538.34</v>
      </c>
      <c r="E3972">
        <f>VLOOKUP(B3972,'B. Store opening dates'!$A$6:$C$2448,2,FALSE)</f>
        <v>2003</v>
      </c>
    </row>
    <row r="3973" spans="1:5" ht="18.75" x14ac:dyDescent="0.3">
      <c r="A3973" s="7">
        <v>2015</v>
      </c>
      <c r="B3973" s="7" t="s">
        <v>504</v>
      </c>
      <c r="C3973" s="7" t="s">
        <v>5</v>
      </c>
      <c r="D3973" s="8">
        <v>763101.71</v>
      </c>
      <c r="E3973">
        <f>VLOOKUP(B3973,'B. Store opening dates'!$A$6:$C$2448,2,FALSE)</f>
        <v>2003</v>
      </c>
    </row>
    <row r="3974" spans="1:5" ht="18.75" x14ac:dyDescent="0.3">
      <c r="A3974" s="7">
        <v>2014</v>
      </c>
      <c r="B3974" s="7" t="s">
        <v>504</v>
      </c>
      <c r="C3974" s="7" t="s">
        <v>5</v>
      </c>
      <c r="D3974" s="8">
        <v>830291.72</v>
      </c>
      <c r="E3974">
        <f>VLOOKUP(B3974,'B. Store opening dates'!$A$6:$C$2448,2,FALSE)</f>
        <v>2003</v>
      </c>
    </row>
    <row r="3975" spans="1:5" ht="18.75" x14ac:dyDescent="0.3">
      <c r="A3975" s="7">
        <v>2015</v>
      </c>
      <c r="B3975" s="7" t="s">
        <v>504</v>
      </c>
      <c r="C3975" s="7" t="s">
        <v>6</v>
      </c>
      <c r="D3975" s="8">
        <v>301142.83</v>
      </c>
      <c r="E3975">
        <f>VLOOKUP(B3975,'B. Store opening dates'!$A$6:$C$2448,2,FALSE)</f>
        <v>2003</v>
      </c>
    </row>
    <row r="3976" spans="1:5" ht="18.75" x14ac:dyDescent="0.3">
      <c r="A3976" s="7">
        <v>2014</v>
      </c>
      <c r="B3976" s="7" t="s">
        <v>504</v>
      </c>
      <c r="C3976" s="7" t="s">
        <v>6</v>
      </c>
      <c r="D3976" s="8">
        <v>211371.66</v>
      </c>
      <c r="E3976">
        <f>VLOOKUP(B3976,'B. Store opening dates'!$A$6:$C$2448,2,FALSE)</f>
        <v>2003</v>
      </c>
    </row>
    <row r="3977" spans="1:5" ht="18.75" x14ac:dyDescent="0.3">
      <c r="A3977" s="7">
        <v>2015</v>
      </c>
      <c r="B3977" s="7" t="s">
        <v>504</v>
      </c>
      <c r="C3977" s="7" t="s">
        <v>7</v>
      </c>
      <c r="D3977" s="8">
        <v>116107.31</v>
      </c>
      <c r="E3977">
        <f>VLOOKUP(B3977,'B. Store opening dates'!$A$6:$C$2448,2,FALSE)</f>
        <v>2003</v>
      </c>
    </row>
    <row r="3978" spans="1:5" ht="18.75" x14ac:dyDescent="0.3">
      <c r="A3978" s="7">
        <v>2014</v>
      </c>
      <c r="B3978" s="7" t="s">
        <v>504</v>
      </c>
      <c r="C3978" s="7" t="s">
        <v>7</v>
      </c>
      <c r="D3978" s="8">
        <v>122882.63</v>
      </c>
      <c r="E3978">
        <f>VLOOKUP(B3978,'B. Store opening dates'!$A$6:$C$2448,2,FALSE)</f>
        <v>2003</v>
      </c>
    </row>
    <row r="3979" spans="1:5" ht="18.75" x14ac:dyDescent="0.3">
      <c r="A3979" s="7">
        <v>2015</v>
      </c>
      <c r="B3979" s="7" t="s">
        <v>504</v>
      </c>
      <c r="C3979" s="7" t="s">
        <v>8</v>
      </c>
      <c r="D3979" s="8">
        <v>462541.89</v>
      </c>
      <c r="E3979">
        <f>VLOOKUP(B3979,'B. Store opening dates'!$A$6:$C$2448,2,FALSE)</f>
        <v>2003</v>
      </c>
    </row>
    <row r="3980" spans="1:5" ht="18.75" x14ac:dyDescent="0.3">
      <c r="A3980" s="7">
        <v>2014</v>
      </c>
      <c r="B3980" s="7" t="s">
        <v>504</v>
      </c>
      <c r="C3980" s="7" t="s">
        <v>8</v>
      </c>
      <c r="D3980" s="8">
        <v>476265.37</v>
      </c>
      <c r="E3980">
        <f>VLOOKUP(B3980,'B. Store opening dates'!$A$6:$C$2448,2,FALSE)</f>
        <v>2003</v>
      </c>
    </row>
    <row r="3981" spans="1:5" ht="18.75" x14ac:dyDescent="0.3">
      <c r="A3981" s="7">
        <v>2015</v>
      </c>
      <c r="B3981" s="7" t="s">
        <v>505</v>
      </c>
      <c r="C3981" s="7" t="s">
        <v>5</v>
      </c>
      <c r="D3981" s="8">
        <v>590006.84</v>
      </c>
      <c r="E3981">
        <f>VLOOKUP(B3981,'B. Store opening dates'!$A$6:$C$2448,2,FALSE)</f>
        <v>2003</v>
      </c>
    </row>
    <row r="3982" spans="1:5" ht="18.75" x14ac:dyDescent="0.3">
      <c r="A3982" s="7">
        <v>2014</v>
      </c>
      <c r="B3982" s="7" t="s">
        <v>505</v>
      </c>
      <c r="C3982" s="7" t="s">
        <v>5</v>
      </c>
      <c r="D3982" s="8">
        <v>645227.31999999995</v>
      </c>
      <c r="E3982">
        <f>VLOOKUP(B3982,'B. Store opening dates'!$A$6:$C$2448,2,FALSE)</f>
        <v>2003</v>
      </c>
    </row>
    <row r="3983" spans="1:5" ht="18.75" x14ac:dyDescent="0.3">
      <c r="A3983" s="7">
        <v>2015</v>
      </c>
      <c r="B3983" s="7" t="s">
        <v>505</v>
      </c>
      <c r="C3983" s="7" t="s">
        <v>6</v>
      </c>
      <c r="D3983" s="8">
        <v>514006.54</v>
      </c>
      <c r="E3983">
        <f>VLOOKUP(B3983,'B. Store opening dates'!$A$6:$C$2448,2,FALSE)</f>
        <v>2003</v>
      </c>
    </row>
    <row r="3984" spans="1:5" ht="18.75" x14ac:dyDescent="0.3">
      <c r="A3984" s="7">
        <v>2014</v>
      </c>
      <c r="B3984" s="7" t="s">
        <v>505</v>
      </c>
      <c r="C3984" s="7" t="s">
        <v>6</v>
      </c>
      <c r="D3984" s="8">
        <v>371040.04</v>
      </c>
      <c r="E3984">
        <f>VLOOKUP(B3984,'B. Store opening dates'!$A$6:$C$2448,2,FALSE)</f>
        <v>2003</v>
      </c>
    </row>
    <row r="3985" spans="1:5" ht="18.75" x14ac:dyDescent="0.3">
      <c r="A3985" s="7">
        <v>2015</v>
      </c>
      <c r="B3985" s="7" t="s">
        <v>505</v>
      </c>
      <c r="C3985" s="7" t="s">
        <v>7</v>
      </c>
      <c r="D3985" s="8">
        <v>181063.87</v>
      </c>
      <c r="E3985">
        <f>VLOOKUP(B3985,'B. Store opening dates'!$A$6:$C$2448,2,FALSE)</f>
        <v>2003</v>
      </c>
    </row>
    <row r="3986" spans="1:5" ht="18.75" x14ac:dyDescent="0.3">
      <c r="A3986" s="7">
        <v>2014</v>
      </c>
      <c r="B3986" s="7" t="s">
        <v>505</v>
      </c>
      <c r="C3986" s="7" t="s">
        <v>7</v>
      </c>
      <c r="D3986" s="8">
        <v>189625.9</v>
      </c>
      <c r="E3986">
        <f>VLOOKUP(B3986,'B. Store opening dates'!$A$6:$C$2448,2,FALSE)</f>
        <v>2003</v>
      </c>
    </row>
    <row r="3987" spans="1:5" ht="18.75" x14ac:dyDescent="0.3">
      <c r="A3987" s="7">
        <v>2015</v>
      </c>
      <c r="B3987" s="7" t="s">
        <v>505</v>
      </c>
      <c r="C3987" s="7" t="s">
        <v>8</v>
      </c>
      <c r="D3987" s="8">
        <v>563676.17000000004</v>
      </c>
      <c r="E3987">
        <f>VLOOKUP(B3987,'B. Store opening dates'!$A$6:$C$2448,2,FALSE)</f>
        <v>2003</v>
      </c>
    </row>
    <row r="3988" spans="1:5" ht="18.75" x14ac:dyDescent="0.3">
      <c r="A3988" s="7">
        <v>2014</v>
      </c>
      <c r="B3988" s="7" t="s">
        <v>505</v>
      </c>
      <c r="C3988" s="7" t="s">
        <v>8</v>
      </c>
      <c r="D3988" s="8">
        <v>586034</v>
      </c>
      <c r="E3988">
        <f>VLOOKUP(B3988,'B. Store opening dates'!$A$6:$C$2448,2,FALSE)</f>
        <v>2003</v>
      </c>
    </row>
    <row r="3989" spans="1:5" ht="18.75" x14ac:dyDescent="0.3">
      <c r="A3989" s="7">
        <v>2015</v>
      </c>
      <c r="B3989" s="7" t="s">
        <v>506</v>
      </c>
      <c r="C3989" s="7" t="s">
        <v>5</v>
      </c>
      <c r="D3989" s="8">
        <v>715686.13</v>
      </c>
      <c r="E3989">
        <f>VLOOKUP(B3989,'B. Store opening dates'!$A$6:$C$2448,2,FALSE)</f>
        <v>2003</v>
      </c>
    </row>
    <row r="3990" spans="1:5" ht="18.75" x14ac:dyDescent="0.3">
      <c r="A3990" s="7">
        <v>2014</v>
      </c>
      <c r="B3990" s="7" t="s">
        <v>506</v>
      </c>
      <c r="C3990" s="7" t="s">
        <v>5</v>
      </c>
      <c r="D3990" s="8">
        <v>781716.18</v>
      </c>
      <c r="E3990">
        <f>VLOOKUP(B3990,'B. Store opening dates'!$A$6:$C$2448,2,FALSE)</f>
        <v>2003</v>
      </c>
    </row>
    <row r="3991" spans="1:5" ht="18.75" x14ac:dyDescent="0.3">
      <c r="A3991" s="7">
        <v>2015</v>
      </c>
      <c r="B3991" s="7" t="s">
        <v>506</v>
      </c>
      <c r="C3991" s="7" t="s">
        <v>6</v>
      </c>
      <c r="D3991" s="8">
        <v>527931.93000000005</v>
      </c>
      <c r="E3991">
        <f>VLOOKUP(B3991,'B. Store opening dates'!$A$6:$C$2448,2,FALSE)</f>
        <v>2003</v>
      </c>
    </row>
    <row r="3992" spans="1:5" ht="18.75" x14ac:dyDescent="0.3">
      <c r="A3992" s="7">
        <v>2014</v>
      </c>
      <c r="B3992" s="7" t="s">
        <v>506</v>
      </c>
      <c r="C3992" s="7" t="s">
        <v>6</v>
      </c>
      <c r="D3992" s="8">
        <v>369406.28</v>
      </c>
      <c r="E3992">
        <f>VLOOKUP(B3992,'B. Store opening dates'!$A$6:$C$2448,2,FALSE)</f>
        <v>2003</v>
      </c>
    </row>
    <row r="3993" spans="1:5" ht="18.75" x14ac:dyDescent="0.3">
      <c r="A3993" s="7">
        <v>2015</v>
      </c>
      <c r="B3993" s="7" t="s">
        <v>506</v>
      </c>
      <c r="C3993" s="7" t="s">
        <v>7</v>
      </c>
      <c r="D3993" s="8">
        <v>173866.4</v>
      </c>
      <c r="E3993">
        <f>VLOOKUP(B3993,'B. Store opening dates'!$A$6:$C$2448,2,FALSE)</f>
        <v>2003</v>
      </c>
    </row>
    <row r="3994" spans="1:5" ht="18.75" x14ac:dyDescent="0.3">
      <c r="A3994" s="7">
        <v>2014</v>
      </c>
      <c r="B3994" s="7" t="s">
        <v>506</v>
      </c>
      <c r="C3994" s="7" t="s">
        <v>7</v>
      </c>
      <c r="D3994" s="8">
        <v>183600.33</v>
      </c>
      <c r="E3994">
        <f>VLOOKUP(B3994,'B. Store opening dates'!$A$6:$C$2448,2,FALSE)</f>
        <v>2003</v>
      </c>
    </row>
    <row r="3995" spans="1:5" ht="18.75" x14ac:dyDescent="0.3">
      <c r="A3995" s="7">
        <v>2015</v>
      </c>
      <c r="B3995" s="7" t="s">
        <v>506</v>
      </c>
      <c r="C3995" s="7" t="s">
        <v>8</v>
      </c>
      <c r="D3995" s="8">
        <v>474042.33</v>
      </c>
      <c r="E3995">
        <f>VLOOKUP(B3995,'B. Store opening dates'!$A$6:$C$2448,2,FALSE)</f>
        <v>2003</v>
      </c>
    </row>
    <row r="3996" spans="1:5" ht="18.75" x14ac:dyDescent="0.3">
      <c r="A3996" s="7">
        <v>2014</v>
      </c>
      <c r="B3996" s="7" t="s">
        <v>506</v>
      </c>
      <c r="C3996" s="7" t="s">
        <v>8</v>
      </c>
      <c r="D3996" s="8">
        <v>496935.86</v>
      </c>
      <c r="E3996">
        <f>VLOOKUP(B3996,'B. Store opening dates'!$A$6:$C$2448,2,FALSE)</f>
        <v>2003</v>
      </c>
    </row>
    <row r="3997" spans="1:5" ht="18.75" x14ac:dyDescent="0.3">
      <c r="A3997" s="7">
        <v>2015</v>
      </c>
      <c r="B3997" s="7" t="s">
        <v>507</v>
      </c>
      <c r="C3997" s="7" t="s">
        <v>5</v>
      </c>
      <c r="D3997" s="8">
        <v>484626.23</v>
      </c>
      <c r="E3997">
        <f>VLOOKUP(B3997,'B. Store opening dates'!$A$6:$C$2448,2,FALSE)</f>
        <v>2003</v>
      </c>
    </row>
    <row r="3998" spans="1:5" ht="18.75" x14ac:dyDescent="0.3">
      <c r="A3998" s="7">
        <v>2014</v>
      </c>
      <c r="B3998" s="7" t="s">
        <v>507</v>
      </c>
      <c r="C3998" s="7" t="s">
        <v>5</v>
      </c>
      <c r="D3998" s="8">
        <v>535466.32999999996</v>
      </c>
      <c r="E3998">
        <f>VLOOKUP(B3998,'B. Store opening dates'!$A$6:$C$2448,2,FALSE)</f>
        <v>2003</v>
      </c>
    </row>
    <row r="3999" spans="1:5" ht="18.75" x14ac:dyDescent="0.3">
      <c r="A3999" s="7">
        <v>2015</v>
      </c>
      <c r="B3999" s="7" t="s">
        <v>507</v>
      </c>
      <c r="C3999" s="7" t="s">
        <v>6</v>
      </c>
      <c r="D3999" s="8">
        <v>392077.01</v>
      </c>
      <c r="E3999">
        <f>VLOOKUP(B3999,'B. Store opening dates'!$A$6:$C$2448,2,FALSE)</f>
        <v>2003</v>
      </c>
    </row>
    <row r="4000" spans="1:5" ht="18.75" x14ac:dyDescent="0.3">
      <c r="A4000" s="7">
        <v>2014</v>
      </c>
      <c r="B4000" s="7" t="s">
        <v>507</v>
      </c>
      <c r="C4000" s="7" t="s">
        <v>6</v>
      </c>
      <c r="D4000" s="8">
        <v>273053.5</v>
      </c>
      <c r="E4000">
        <f>VLOOKUP(B4000,'B. Store opening dates'!$A$6:$C$2448,2,FALSE)</f>
        <v>2003</v>
      </c>
    </row>
    <row r="4001" spans="1:5" ht="18.75" x14ac:dyDescent="0.3">
      <c r="A4001" s="7">
        <v>2015</v>
      </c>
      <c r="B4001" s="7" t="s">
        <v>507</v>
      </c>
      <c r="C4001" s="7" t="s">
        <v>7</v>
      </c>
      <c r="D4001" s="8">
        <v>61672.83</v>
      </c>
      <c r="E4001">
        <f>VLOOKUP(B4001,'B. Store opening dates'!$A$6:$C$2448,2,FALSE)</f>
        <v>2003</v>
      </c>
    </row>
    <row r="4002" spans="1:5" ht="18.75" x14ac:dyDescent="0.3">
      <c r="A4002" s="7">
        <v>2014</v>
      </c>
      <c r="B4002" s="7" t="s">
        <v>507</v>
      </c>
      <c r="C4002" s="7" t="s">
        <v>7</v>
      </c>
      <c r="D4002" s="8">
        <v>64960.75</v>
      </c>
      <c r="E4002">
        <f>VLOOKUP(B4002,'B. Store opening dates'!$A$6:$C$2448,2,FALSE)</f>
        <v>2003</v>
      </c>
    </row>
    <row r="4003" spans="1:5" ht="18.75" x14ac:dyDescent="0.3">
      <c r="A4003" s="7">
        <v>2015</v>
      </c>
      <c r="B4003" s="7" t="s">
        <v>507</v>
      </c>
      <c r="C4003" s="7" t="s">
        <v>8</v>
      </c>
      <c r="D4003" s="8">
        <v>759210.83</v>
      </c>
      <c r="E4003">
        <f>VLOOKUP(B4003,'B. Store opening dates'!$A$6:$C$2448,2,FALSE)</f>
        <v>2003</v>
      </c>
    </row>
    <row r="4004" spans="1:5" ht="18.75" x14ac:dyDescent="0.3">
      <c r="A4004" s="7">
        <v>2014</v>
      </c>
      <c r="B4004" s="7" t="s">
        <v>507</v>
      </c>
      <c r="C4004" s="7" t="s">
        <v>8</v>
      </c>
      <c r="D4004" s="8">
        <v>795489.28000000003</v>
      </c>
      <c r="E4004">
        <f>VLOOKUP(B4004,'B. Store opening dates'!$A$6:$C$2448,2,FALSE)</f>
        <v>2003</v>
      </c>
    </row>
    <row r="4005" spans="1:5" ht="18.75" x14ac:dyDescent="0.3">
      <c r="A4005" s="7">
        <v>2015</v>
      </c>
      <c r="B4005" s="7" t="s">
        <v>508</v>
      </c>
      <c r="C4005" s="7" t="s">
        <v>5</v>
      </c>
      <c r="D4005" s="8">
        <v>901595.15</v>
      </c>
      <c r="E4005">
        <f>VLOOKUP(B4005,'B. Store opening dates'!$A$6:$C$2448,2,FALSE)</f>
        <v>2003</v>
      </c>
    </row>
    <row r="4006" spans="1:5" ht="18.75" x14ac:dyDescent="0.3">
      <c r="A4006" s="7">
        <v>2014</v>
      </c>
      <c r="B4006" s="7" t="s">
        <v>508</v>
      </c>
      <c r="C4006" s="7" t="s">
        <v>5</v>
      </c>
      <c r="D4006" s="8">
        <v>980438.18</v>
      </c>
      <c r="E4006">
        <f>VLOOKUP(B4006,'B. Store opening dates'!$A$6:$C$2448,2,FALSE)</f>
        <v>2003</v>
      </c>
    </row>
    <row r="4007" spans="1:5" ht="18.75" x14ac:dyDescent="0.3">
      <c r="A4007" s="7">
        <v>2015</v>
      </c>
      <c r="B4007" s="7" t="s">
        <v>508</v>
      </c>
      <c r="C4007" s="7" t="s">
        <v>6</v>
      </c>
      <c r="D4007" s="8">
        <v>378914.97</v>
      </c>
      <c r="E4007">
        <f>VLOOKUP(B4007,'B. Store opening dates'!$A$6:$C$2448,2,FALSE)</f>
        <v>2003</v>
      </c>
    </row>
    <row r="4008" spans="1:5" ht="18.75" x14ac:dyDescent="0.3">
      <c r="A4008" s="7">
        <v>2014</v>
      </c>
      <c r="B4008" s="7" t="s">
        <v>508</v>
      </c>
      <c r="C4008" s="7" t="s">
        <v>6</v>
      </c>
      <c r="D4008" s="8">
        <v>281102.31</v>
      </c>
      <c r="E4008">
        <f>VLOOKUP(B4008,'B. Store opening dates'!$A$6:$C$2448,2,FALSE)</f>
        <v>2003</v>
      </c>
    </row>
    <row r="4009" spans="1:5" ht="18.75" x14ac:dyDescent="0.3">
      <c r="A4009" s="7">
        <v>2015</v>
      </c>
      <c r="B4009" s="7" t="s">
        <v>508</v>
      </c>
      <c r="C4009" s="7" t="s">
        <v>7</v>
      </c>
      <c r="D4009" s="8">
        <v>228800.4</v>
      </c>
      <c r="E4009">
        <f>VLOOKUP(B4009,'B. Store opening dates'!$A$6:$C$2448,2,FALSE)</f>
        <v>2003</v>
      </c>
    </row>
    <row r="4010" spans="1:5" ht="18.75" x14ac:dyDescent="0.3">
      <c r="A4010" s="7">
        <v>2014</v>
      </c>
      <c r="B4010" s="7" t="s">
        <v>508</v>
      </c>
      <c r="C4010" s="7" t="s">
        <v>7</v>
      </c>
      <c r="D4010" s="8">
        <v>241207.76</v>
      </c>
      <c r="E4010">
        <f>VLOOKUP(B4010,'B. Store opening dates'!$A$6:$C$2448,2,FALSE)</f>
        <v>2003</v>
      </c>
    </row>
    <row r="4011" spans="1:5" ht="18.75" x14ac:dyDescent="0.3">
      <c r="A4011" s="7">
        <v>2015</v>
      </c>
      <c r="B4011" s="7" t="s">
        <v>508</v>
      </c>
      <c r="C4011" s="7" t="s">
        <v>8</v>
      </c>
      <c r="D4011" s="8">
        <v>545501.13</v>
      </c>
      <c r="E4011">
        <f>VLOOKUP(B4011,'B. Store opening dates'!$A$6:$C$2448,2,FALSE)</f>
        <v>2003</v>
      </c>
    </row>
    <row r="4012" spans="1:5" ht="18.75" x14ac:dyDescent="0.3">
      <c r="A4012" s="7">
        <v>2014</v>
      </c>
      <c r="B4012" s="7" t="s">
        <v>508</v>
      </c>
      <c r="C4012" s="7" t="s">
        <v>8</v>
      </c>
      <c r="D4012" s="8">
        <v>565672.77</v>
      </c>
      <c r="E4012">
        <f>VLOOKUP(B4012,'B. Store opening dates'!$A$6:$C$2448,2,FALSE)</f>
        <v>2003</v>
      </c>
    </row>
    <row r="4013" spans="1:5" ht="18.75" x14ac:dyDescent="0.3">
      <c r="A4013" s="7">
        <v>2015</v>
      </c>
      <c r="B4013" s="7" t="s">
        <v>509</v>
      </c>
      <c r="C4013" s="7" t="s">
        <v>5</v>
      </c>
      <c r="D4013" s="8">
        <v>511437.69</v>
      </c>
      <c r="E4013">
        <f>VLOOKUP(B4013,'B. Store opening dates'!$A$6:$C$2448,2,FALSE)</f>
        <v>2003</v>
      </c>
    </row>
    <row r="4014" spans="1:5" ht="18.75" x14ac:dyDescent="0.3">
      <c r="A4014" s="7">
        <v>2014</v>
      </c>
      <c r="B4014" s="7" t="s">
        <v>509</v>
      </c>
      <c r="C4014" s="7" t="s">
        <v>5</v>
      </c>
      <c r="D4014" s="8">
        <v>556859.76</v>
      </c>
      <c r="E4014">
        <f>VLOOKUP(B4014,'B. Store opening dates'!$A$6:$C$2448,2,FALSE)</f>
        <v>2003</v>
      </c>
    </row>
    <row r="4015" spans="1:5" ht="18.75" x14ac:dyDescent="0.3">
      <c r="A4015" s="7">
        <v>2015</v>
      </c>
      <c r="B4015" s="7" t="s">
        <v>509</v>
      </c>
      <c r="C4015" s="7" t="s">
        <v>6</v>
      </c>
      <c r="D4015" s="8">
        <v>269507.18</v>
      </c>
      <c r="E4015">
        <f>VLOOKUP(B4015,'B. Store opening dates'!$A$6:$C$2448,2,FALSE)</f>
        <v>2003</v>
      </c>
    </row>
    <row r="4016" spans="1:5" ht="18.75" x14ac:dyDescent="0.3">
      <c r="A4016" s="7">
        <v>2014</v>
      </c>
      <c r="B4016" s="7" t="s">
        <v>509</v>
      </c>
      <c r="C4016" s="7" t="s">
        <v>6</v>
      </c>
      <c r="D4016" s="8">
        <v>193973.4</v>
      </c>
      <c r="E4016">
        <f>VLOOKUP(B4016,'B. Store opening dates'!$A$6:$C$2448,2,FALSE)</f>
        <v>2003</v>
      </c>
    </row>
    <row r="4017" spans="1:5" ht="18.75" x14ac:dyDescent="0.3">
      <c r="A4017" s="7">
        <v>2015</v>
      </c>
      <c r="B4017" s="7" t="s">
        <v>509</v>
      </c>
      <c r="C4017" s="7" t="s">
        <v>7</v>
      </c>
      <c r="D4017" s="8">
        <v>113494.57</v>
      </c>
      <c r="E4017">
        <f>VLOOKUP(B4017,'B. Store opening dates'!$A$6:$C$2448,2,FALSE)</f>
        <v>2003</v>
      </c>
    </row>
    <row r="4018" spans="1:5" ht="18.75" x14ac:dyDescent="0.3">
      <c r="A4018" s="7">
        <v>2014</v>
      </c>
      <c r="B4018" s="7" t="s">
        <v>509</v>
      </c>
      <c r="C4018" s="7" t="s">
        <v>7</v>
      </c>
      <c r="D4018" s="8">
        <v>119213.38</v>
      </c>
      <c r="E4018">
        <f>VLOOKUP(B4018,'B. Store opening dates'!$A$6:$C$2448,2,FALSE)</f>
        <v>2003</v>
      </c>
    </row>
    <row r="4019" spans="1:5" ht="18.75" x14ac:dyDescent="0.3">
      <c r="A4019" s="7">
        <v>2015</v>
      </c>
      <c r="B4019" s="7" t="s">
        <v>509</v>
      </c>
      <c r="C4019" s="7" t="s">
        <v>8</v>
      </c>
      <c r="D4019" s="8">
        <v>513703.5</v>
      </c>
      <c r="E4019">
        <f>VLOOKUP(B4019,'B. Store opening dates'!$A$6:$C$2448,2,FALSE)</f>
        <v>2003</v>
      </c>
    </row>
    <row r="4020" spans="1:5" ht="18.75" x14ac:dyDescent="0.3">
      <c r="A4020" s="7">
        <v>2014</v>
      </c>
      <c r="B4020" s="7" t="s">
        <v>509</v>
      </c>
      <c r="C4020" s="7" t="s">
        <v>8</v>
      </c>
      <c r="D4020" s="8">
        <v>533025.96</v>
      </c>
      <c r="E4020">
        <f>VLOOKUP(B4020,'B. Store opening dates'!$A$6:$C$2448,2,FALSE)</f>
        <v>2003</v>
      </c>
    </row>
    <row r="4021" spans="1:5" ht="18.75" x14ac:dyDescent="0.3">
      <c r="A4021" s="7">
        <v>2015</v>
      </c>
      <c r="B4021" s="7" t="s">
        <v>510</v>
      </c>
      <c r="C4021" s="7" t="s">
        <v>5</v>
      </c>
      <c r="D4021" s="8">
        <v>827679.22</v>
      </c>
      <c r="E4021">
        <f>VLOOKUP(B4021,'B. Store opening dates'!$A$6:$C$2448,2,FALSE)</f>
        <v>2003</v>
      </c>
    </row>
    <row r="4022" spans="1:5" ht="18.75" x14ac:dyDescent="0.3">
      <c r="A4022" s="7">
        <v>2014</v>
      </c>
      <c r="B4022" s="7" t="s">
        <v>510</v>
      </c>
      <c r="C4022" s="7" t="s">
        <v>5</v>
      </c>
      <c r="D4022" s="8">
        <v>914044.95</v>
      </c>
      <c r="E4022">
        <f>VLOOKUP(B4022,'B. Store opening dates'!$A$6:$C$2448,2,FALSE)</f>
        <v>2003</v>
      </c>
    </row>
    <row r="4023" spans="1:5" ht="18.75" x14ac:dyDescent="0.3">
      <c r="A4023" s="7">
        <v>2015</v>
      </c>
      <c r="B4023" s="7" t="s">
        <v>510</v>
      </c>
      <c r="C4023" s="7" t="s">
        <v>6</v>
      </c>
      <c r="D4023" s="8">
        <v>431021.28</v>
      </c>
      <c r="E4023">
        <f>VLOOKUP(B4023,'B. Store opening dates'!$A$6:$C$2448,2,FALSE)</f>
        <v>2003</v>
      </c>
    </row>
    <row r="4024" spans="1:5" ht="18.75" x14ac:dyDescent="0.3">
      <c r="A4024" s="7">
        <v>2014</v>
      </c>
      <c r="B4024" s="7" t="s">
        <v>510</v>
      </c>
      <c r="C4024" s="7" t="s">
        <v>6</v>
      </c>
      <c r="D4024" s="8">
        <v>313330.77</v>
      </c>
      <c r="E4024">
        <f>VLOOKUP(B4024,'B. Store opening dates'!$A$6:$C$2448,2,FALSE)</f>
        <v>2003</v>
      </c>
    </row>
    <row r="4025" spans="1:5" ht="18.75" x14ac:dyDescent="0.3">
      <c r="A4025" s="7">
        <v>2015</v>
      </c>
      <c r="B4025" s="7" t="s">
        <v>510</v>
      </c>
      <c r="C4025" s="7" t="s">
        <v>7</v>
      </c>
      <c r="D4025" s="8">
        <v>235225.46</v>
      </c>
      <c r="E4025">
        <f>VLOOKUP(B4025,'B. Store opening dates'!$A$6:$C$2448,2,FALSE)</f>
        <v>2003</v>
      </c>
    </row>
    <row r="4026" spans="1:5" ht="18.75" x14ac:dyDescent="0.3">
      <c r="A4026" s="7">
        <v>2014</v>
      </c>
      <c r="B4026" s="7" t="s">
        <v>510</v>
      </c>
      <c r="C4026" s="7" t="s">
        <v>7</v>
      </c>
      <c r="D4026" s="8">
        <v>249941.49</v>
      </c>
      <c r="E4026">
        <f>VLOOKUP(B4026,'B. Store opening dates'!$A$6:$C$2448,2,FALSE)</f>
        <v>2003</v>
      </c>
    </row>
    <row r="4027" spans="1:5" ht="18.75" x14ac:dyDescent="0.3">
      <c r="A4027" s="7">
        <v>2015</v>
      </c>
      <c r="B4027" s="7" t="s">
        <v>510</v>
      </c>
      <c r="C4027" s="7" t="s">
        <v>8</v>
      </c>
      <c r="D4027" s="8">
        <v>717044.51</v>
      </c>
      <c r="E4027">
        <f>VLOOKUP(B4027,'B. Store opening dates'!$A$6:$C$2448,2,FALSE)</f>
        <v>2003</v>
      </c>
    </row>
    <row r="4028" spans="1:5" ht="18.75" x14ac:dyDescent="0.3">
      <c r="A4028" s="7">
        <v>2014</v>
      </c>
      <c r="B4028" s="7" t="s">
        <v>510</v>
      </c>
      <c r="C4028" s="7" t="s">
        <v>8</v>
      </c>
      <c r="D4028" s="8">
        <v>751404.91</v>
      </c>
      <c r="E4028">
        <f>VLOOKUP(B4028,'B. Store opening dates'!$A$6:$C$2448,2,FALSE)</f>
        <v>2003</v>
      </c>
    </row>
    <row r="4029" spans="1:5" ht="18.75" x14ac:dyDescent="0.3">
      <c r="A4029" s="7">
        <v>2015</v>
      </c>
      <c r="B4029" s="7" t="s">
        <v>511</v>
      </c>
      <c r="C4029" s="7" t="s">
        <v>5</v>
      </c>
      <c r="D4029" s="8">
        <v>740945.91</v>
      </c>
      <c r="E4029">
        <f>VLOOKUP(B4029,'B. Store opening dates'!$A$6:$C$2448,2,FALSE)</f>
        <v>2003</v>
      </c>
    </row>
    <row r="4030" spans="1:5" ht="18.75" x14ac:dyDescent="0.3">
      <c r="A4030" s="7">
        <v>2014</v>
      </c>
      <c r="B4030" s="7" t="s">
        <v>511</v>
      </c>
      <c r="C4030" s="7" t="s">
        <v>5</v>
      </c>
      <c r="D4030" s="8">
        <v>819521.2</v>
      </c>
      <c r="E4030">
        <f>VLOOKUP(B4030,'B. Store opening dates'!$A$6:$C$2448,2,FALSE)</f>
        <v>2003</v>
      </c>
    </row>
    <row r="4031" spans="1:5" ht="18.75" x14ac:dyDescent="0.3">
      <c r="A4031" s="7">
        <v>2015</v>
      </c>
      <c r="B4031" s="7" t="s">
        <v>511</v>
      </c>
      <c r="C4031" s="7" t="s">
        <v>6</v>
      </c>
      <c r="D4031" s="8">
        <v>258518.21</v>
      </c>
      <c r="E4031">
        <f>VLOOKUP(B4031,'B. Store opening dates'!$A$6:$C$2448,2,FALSE)</f>
        <v>2003</v>
      </c>
    </row>
    <row r="4032" spans="1:5" ht="18.75" x14ac:dyDescent="0.3">
      <c r="A4032" s="7">
        <v>2014</v>
      </c>
      <c r="B4032" s="7" t="s">
        <v>511</v>
      </c>
      <c r="C4032" s="7" t="s">
        <v>6</v>
      </c>
      <c r="D4032" s="8">
        <v>185339.76</v>
      </c>
      <c r="E4032">
        <f>VLOOKUP(B4032,'B. Store opening dates'!$A$6:$C$2448,2,FALSE)</f>
        <v>2003</v>
      </c>
    </row>
    <row r="4033" spans="1:5" ht="18.75" x14ac:dyDescent="0.3">
      <c r="A4033" s="7">
        <v>2015</v>
      </c>
      <c r="B4033" s="7" t="s">
        <v>511</v>
      </c>
      <c r="C4033" s="7" t="s">
        <v>7</v>
      </c>
      <c r="D4033" s="8">
        <v>229946.93</v>
      </c>
      <c r="E4033">
        <f>VLOOKUP(B4033,'B. Store opening dates'!$A$6:$C$2448,2,FALSE)</f>
        <v>2003</v>
      </c>
    </row>
    <row r="4034" spans="1:5" ht="18.75" x14ac:dyDescent="0.3">
      <c r="A4034" s="7">
        <v>2014</v>
      </c>
      <c r="B4034" s="7" t="s">
        <v>511</v>
      </c>
      <c r="C4034" s="7" t="s">
        <v>7</v>
      </c>
      <c r="D4034" s="8">
        <v>242800.48</v>
      </c>
      <c r="E4034">
        <f>VLOOKUP(B4034,'B. Store opening dates'!$A$6:$C$2448,2,FALSE)</f>
        <v>2003</v>
      </c>
    </row>
    <row r="4035" spans="1:5" ht="18.75" x14ac:dyDescent="0.3">
      <c r="A4035" s="7">
        <v>2015</v>
      </c>
      <c r="B4035" s="7" t="s">
        <v>511</v>
      </c>
      <c r="C4035" s="7" t="s">
        <v>8</v>
      </c>
      <c r="D4035" s="8">
        <v>519714.54</v>
      </c>
      <c r="E4035">
        <f>VLOOKUP(B4035,'B. Store opening dates'!$A$6:$C$2448,2,FALSE)</f>
        <v>2003</v>
      </c>
    </row>
    <row r="4036" spans="1:5" ht="18.75" x14ac:dyDescent="0.3">
      <c r="A4036" s="7">
        <v>2014</v>
      </c>
      <c r="B4036" s="7" t="s">
        <v>511</v>
      </c>
      <c r="C4036" s="7" t="s">
        <v>8</v>
      </c>
      <c r="D4036" s="8">
        <v>540702.65</v>
      </c>
      <c r="E4036">
        <f>VLOOKUP(B4036,'B. Store opening dates'!$A$6:$C$2448,2,FALSE)</f>
        <v>2003</v>
      </c>
    </row>
    <row r="4037" spans="1:5" ht="18.75" x14ac:dyDescent="0.3">
      <c r="A4037" s="7">
        <v>2015</v>
      </c>
      <c r="B4037" s="7" t="s">
        <v>512</v>
      </c>
      <c r="C4037" s="7" t="s">
        <v>5</v>
      </c>
      <c r="D4037" s="8">
        <v>893618.11</v>
      </c>
      <c r="E4037">
        <f>VLOOKUP(B4037,'B. Store opening dates'!$A$6:$C$2448,2,FALSE)</f>
        <v>2003</v>
      </c>
    </row>
    <row r="4038" spans="1:5" ht="18.75" x14ac:dyDescent="0.3">
      <c r="A4038" s="7">
        <v>2014</v>
      </c>
      <c r="B4038" s="7" t="s">
        <v>512</v>
      </c>
      <c r="C4038" s="7" t="s">
        <v>5</v>
      </c>
      <c r="D4038" s="8">
        <v>980073.77</v>
      </c>
      <c r="E4038">
        <f>VLOOKUP(B4038,'B. Store opening dates'!$A$6:$C$2448,2,FALSE)</f>
        <v>2003</v>
      </c>
    </row>
    <row r="4039" spans="1:5" ht="18.75" x14ac:dyDescent="0.3">
      <c r="A4039" s="7">
        <v>2015</v>
      </c>
      <c r="B4039" s="7" t="s">
        <v>512</v>
      </c>
      <c r="C4039" s="7" t="s">
        <v>6</v>
      </c>
      <c r="D4039" s="8">
        <v>323578.40999999997</v>
      </c>
      <c r="E4039">
        <f>VLOOKUP(B4039,'B. Store opening dates'!$A$6:$C$2448,2,FALSE)</f>
        <v>2003</v>
      </c>
    </row>
    <row r="4040" spans="1:5" ht="18.75" x14ac:dyDescent="0.3">
      <c r="A4040" s="7">
        <v>2014</v>
      </c>
      <c r="B4040" s="7" t="s">
        <v>512</v>
      </c>
      <c r="C4040" s="7" t="s">
        <v>6</v>
      </c>
      <c r="D4040" s="8">
        <v>231575.56</v>
      </c>
      <c r="E4040">
        <f>VLOOKUP(B4040,'B. Store opening dates'!$A$6:$C$2448,2,FALSE)</f>
        <v>2003</v>
      </c>
    </row>
    <row r="4041" spans="1:5" ht="18.75" x14ac:dyDescent="0.3">
      <c r="A4041" s="7">
        <v>2015</v>
      </c>
      <c r="B4041" s="7" t="s">
        <v>512</v>
      </c>
      <c r="C4041" s="7" t="s">
        <v>7</v>
      </c>
      <c r="D4041" s="8">
        <v>69286.11</v>
      </c>
      <c r="E4041">
        <f>VLOOKUP(B4041,'B. Store opening dates'!$A$6:$C$2448,2,FALSE)</f>
        <v>2003</v>
      </c>
    </row>
    <row r="4042" spans="1:5" ht="18.75" x14ac:dyDescent="0.3">
      <c r="A4042" s="7">
        <v>2014</v>
      </c>
      <c r="B4042" s="7" t="s">
        <v>512</v>
      </c>
      <c r="C4042" s="7" t="s">
        <v>7</v>
      </c>
      <c r="D4042" s="8">
        <v>73135.53</v>
      </c>
      <c r="E4042">
        <f>VLOOKUP(B4042,'B. Store opening dates'!$A$6:$C$2448,2,FALSE)</f>
        <v>2003</v>
      </c>
    </row>
    <row r="4043" spans="1:5" ht="18.75" x14ac:dyDescent="0.3">
      <c r="A4043" s="7">
        <v>2015</v>
      </c>
      <c r="B4043" s="7" t="s">
        <v>512</v>
      </c>
      <c r="C4043" s="7" t="s">
        <v>8</v>
      </c>
      <c r="D4043" s="8">
        <v>440706.42</v>
      </c>
      <c r="E4043">
        <f>VLOOKUP(B4043,'B. Store opening dates'!$A$6:$C$2448,2,FALSE)</f>
        <v>2003</v>
      </c>
    </row>
    <row r="4044" spans="1:5" ht="18.75" x14ac:dyDescent="0.3">
      <c r="A4044" s="7">
        <v>2014</v>
      </c>
      <c r="B4044" s="7" t="s">
        <v>512</v>
      </c>
      <c r="C4044" s="7" t="s">
        <v>8</v>
      </c>
      <c r="D4044" s="8">
        <v>461712.69</v>
      </c>
      <c r="E4044">
        <f>VLOOKUP(B4044,'B. Store opening dates'!$A$6:$C$2448,2,FALSE)</f>
        <v>2003</v>
      </c>
    </row>
    <row r="4045" spans="1:5" ht="18.75" x14ac:dyDescent="0.3">
      <c r="A4045" s="7">
        <v>2015</v>
      </c>
      <c r="B4045" s="7" t="s">
        <v>513</v>
      </c>
      <c r="C4045" s="7" t="s">
        <v>5</v>
      </c>
      <c r="D4045" s="8">
        <v>499778.67</v>
      </c>
      <c r="E4045">
        <f>VLOOKUP(B4045,'B. Store opening dates'!$A$6:$C$2448,2,FALSE)</f>
        <v>2003</v>
      </c>
    </row>
    <row r="4046" spans="1:5" ht="18.75" x14ac:dyDescent="0.3">
      <c r="A4046" s="7">
        <v>2014</v>
      </c>
      <c r="B4046" s="7" t="s">
        <v>513</v>
      </c>
      <c r="C4046" s="7" t="s">
        <v>5</v>
      </c>
      <c r="D4046" s="8">
        <v>549958.99</v>
      </c>
      <c r="E4046">
        <f>VLOOKUP(B4046,'B. Store opening dates'!$A$6:$C$2448,2,FALSE)</f>
        <v>2003</v>
      </c>
    </row>
    <row r="4047" spans="1:5" ht="18.75" x14ac:dyDescent="0.3">
      <c r="A4047" s="7">
        <v>2015</v>
      </c>
      <c r="B4047" s="7" t="s">
        <v>513</v>
      </c>
      <c r="C4047" s="7" t="s">
        <v>6</v>
      </c>
      <c r="D4047" s="8">
        <v>480199.62</v>
      </c>
      <c r="E4047">
        <f>VLOOKUP(B4047,'B. Store opening dates'!$A$6:$C$2448,2,FALSE)</f>
        <v>2003</v>
      </c>
    </row>
    <row r="4048" spans="1:5" ht="18.75" x14ac:dyDescent="0.3">
      <c r="A4048" s="7">
        <v>2014</v>
      </c>
      <c r="B4048" s="7" t="s">
        <v>513</v>
      </c>
      <c r="C4048" s="7" t="s">
        <v>6</v>
      </c>
      <c r="D4048" s="8">
        <v>337149.29</v>
      </c>
      <c r="E4048">
        <f>VLOOKUP(B4048,'B. Store opening dates'!$A$6:$C$2448,2,FALSE)</f>
        <v>2003</v>
      </c>
    </row>
    <row r="4049" spans="1:5" ht="18.75" x14ac:dyDescent="0.3">
      <c r="A4049" s="7">
        <v>2015</v>
      </c>
      <c r="B4049" s="7" t="s">
        <v>513</v>
      </c>
      <c r="C4049" s="7" t="s">
        <v>7</v>
      </c>
      <c r="D4049" s="8">
        <v>161249.1</v>
      </c>
      <c r="E4049">
        <f>VLOOKUP(B4049,'B. Store opening dates'!$A$6:$C$2448,2,FALSE)</f>
        <v>2003</v>
      </c>
    </row>
    <row r="4050" spans="1:5" ht="18.75" x14ac:dyDescent="0.3">
      <c r="A4050" s="7">
        <v>2014</v>
      </c>
      <c r="B4050" s="7" t="s">
        <v>513</v>
      </c>
      <c r="C4050" s="7" t="s">
        <v>7</v>
      </c>
      <c r="D4050" s="8">
        <v>168652.5</v>
      </c>
      <c r="E4050">
        <f>VLOOKUP(B4050,'B. Store opening dates'!$A$6:$C$2448,2,FALSE)</f>
        <v>2003</v>
      </c>
    </row>
    <row r="4051" spans="1:5" ht="18.75" x14ac:dyDescent="0.3">
      <c r="A4051" s="7">
        <v>2015</v>
      </c>
      <c r="B4051" s="7" t="s">
        <v>513</v>
      </c>
      <c r="C4051" s="7" t="s">
        <v>8</v>
      </c>
      <c r="D4051" s="8">
        <v>624378.84</v>
      </c>
      <c r="E4051">
        <f>VLOOKUP(B4051,'B. Store opening dates'!$A$6:$C$2448,2,FALSE)</f>
        <v>2003</v>
      </c>
    </row>
    <row r="4052" spans="1:5" ht="18.75" x14ac:dyDescent="0.3">
      <c r="A4052" s="7">
        <v>2014</v>
      </c>
      <c r="B4052" s="7" t="s">
        <v>513</v>
      </c>
      <c r="C4052" s="7" t="s">
        <v>8</v>
      </c>
      <c r="D4052" s="8">
        <v>652286.02</v>
      </c>
      <c r="E4052">
        <f>VLOOKUP(B4052,'B. Store opening dates'!$A$6:$C$2448,2,FALSE)</f>
        <v>2003</v>
      </c>
    </row>
    <row r="4053" spans="1:5" ht="18.75" x14ac:dyDescent="0.3">
      <c r="A4053" s="7">
        <v>2015</v>
      </c>
      <c r="B4053" s="7" t="s">
        <v>514</v>
      </c>
      <c r="C4053" s="7" t="s">
        <v>5</v>
      </c>
      <c r="D4053" s="8">
        <v>711944.61</v>
      </c>
      <c r="E4053">
        <f>VLOOKUP(B4053,'B. Store opening dates'!$A$6:$C$2448,2,FALSE)</f>
        <v>2003</v>
      </c>
    </row>
    <row r="4054" spans="1:5" ht="18.75" x14ac:dyDescent="0.3">
      <c r="A4054" s="7">
        <v>2014</v>
      </c>
      <c r="B4054" s="7" t="s">
        <v>514</v>
      </c>
      <c r="C4054" s="7" t="s">
        <v>5</v>
      </c>
      <c r="D4054" s="8">
        <v>774707.94</v>
      </c>
      <c r="E4054">
        <f>VLOOKUP(B4054,'B. Store opening dates'!$A$6:$C$2448,2,FALSE)</f>
        <v>2003</v>
      </c>
    </row>
    <row r="4055" spans="1:5" ht="18.75" x14ac:dyDescent="0.3">
      <c r="A4055" s="7">
        <v>2015</v>
      </c>
      <c r="B4055" s="7" t="s">
        <v>514</v>
      </c>
      <c r="C4055" s="7" t="s">
        <v>6</v>
      </c>
      <c r="D4055" s="8">
        <v>536862.74</v>
      </c>
      <c r="E4055">
        <f>VLOOKUP(B4055,'B. Store opening dates'!$A$6:$C$2448,2,FALSE)</f>
        <v>2003</v>
      </c>
    </row>
    <row r="4056" spans="1:5" ht="18.75" x14ac:dyDescent="0.3">
      <c r="A4056" s="7">
        <v>2014</v>
      </c>
      <c r="B4056" s="7" t="s">
        <v>514</v>
      </c>
      <c r="C4056" s="7" t="s">
        <v>6</v>
      </c>
      <c r="D4056" s="8">
        <v>383600.33</v>
      </c>
      <c r="E4056">
        <f>VLOOKUP(B4056,'B. Store opening dates'!$A$6:$C$2448,2,FALSE)</f>
        <v>2003</v>
      </c>
    </row>
    <row r="4057" spans="1:5" ht="18.75" x14ac:dyDescent="0.3">
      <c r="A4057" s="7">
        <v>2015</v>
      </c>
      <c r="B4057" s="7" t="s">
        <v>514</v>
      </c>
      <c r="C4057" s="7" t="s">
        <v>7</v>
      </c>
      <c r="D4057" s="8">
        <v>131654.68</v>
      </c>
      <c r="E4057">
        <f>VLOOKUP(B4057,'B. Store opening dates'!$A$6:$C$2448,2,FALSE)</f>
        <v>2003</v>
      </c>
    </row>
    <row r="4058" spans="1:5" ht="18.75" x14ac:dyDescent="0.3">
      <c r="A4058" s="7">
        <v>2014</v>
      </c>
      <c r="B4058" s="7" t="s">
        <v>514</v>
      </c>
      <c r="C4058" s="7" t="s">
        <v>7</v>
      </c>
      <c r="D4058" s="8">
        <v>140195.48000000001</v>
      </c>
      <c r="E4058">
        <f>VLOOKUP(B4058,'B. Store opening dates'!$A$6:$C$2448,2,FALSE)</f>
        <v>2003</v>
      </c>
    </row>
    <row r="4059" spans="1:5" ht="18.75" x14ac:dyDescent="0.3">
      <c r="A4059" s="7">
        <v>2015</v>
      </c>
      <c r="B4059" s="7" t="s">
        <v>514</v>
      </c>
      <c r="C4059" s="7" t="s">
        <v>8</v>
      </c>
      <c r="D4059" s="8">
        <v>736358.67</v>
      </c>
      <c r="E4059">
        <f>VLOOKUP(B4059,'B. Store opening dates'!$A$6:$C$2448,2,FALSE)</f>
        <v>2003</v>
      </c>
    </row>
    <row r="4060" spans="1:5" ht="18.75" x14ac:dyDescent="0.3">
      <c r="A4060" s="7">
        <v>2014</v>
      </c>
      <c r="B4060" s="7" t="s">
        <v>514</v>
      </c>
      <c r="C4060" s="7" t="s">
        <v>8</v>
      </c>
      <c r="D4060" s="8">
        <v>759191.74</v>
      </c>
      <c r="E4060">
        <f>VLOOKUP(B4060,'B. Store opening dates'!$A$6:$C$2448,2,FALSE)</f>
        <v>2003</v>
      </c>
    </row>
    <row r="4061" spans="1:5" ht="18.75" x14ac:dyDescent="0.3">
      <c r="A4061" s="7">
        <v>2015</v>
      </c>
      <c r="B4061" s="7" t="s">
        <v>515</v>
      </c>
      <c r="C4061" s="7" t="s">
        <v>5</v>
      </c>
      <c r="D4061" s="8">
        <v>921675.02</v>
      </c>
      <c r="E4061">
        <f>VLOOKUP(B4061,'B. Store opening dates'!$A$6:$C$2448,2,FALSE)</f>
        <v>2003</v>
      </c>
    </row>
    <row r="4062" spans="1:5" ht="18.75" x14ac:dyDescent="0.3">
      <c r="A4062" s="7">
        <v>2014</v>
      </c>
      <c r="B4062" s="7" t="s">
        <v>515</v>
      </c>
      <c r="C4062" s="7" t="s">
        <v>5</v>
      </c>
      <c r="D4062" s="8">
        <v>1006652.85</v>
      </c>
      <c r="E4062">
        <f>VLOOKUP(B4062,'B. Store opening dates'!$A$6:$C$2448,2,FALSE)</f>
        <v>2003</v>
      </c>
    </row>
    <row r="4063" spans="1:5" ht="18.75" x14ac:dyDescent="0.3">
      <c r="A4063" s="7">
        <v>2015</v>
      </c>
      <c r="B4063" s="7" t="s">
        <v>515</v>
      </c>
      <c r="C4063" s="7" t="s">
        <v>6</v>
      </c>
      <c r="D4063" s="8">
        <v>222525.53</v>
      </c>
      <c r="E4063">
        <f>VLOOKUP(B4063,'B. Store opening dates'!$A$6:$C$2448,2,FALSE)</f>
        <v>2003</v>
      </c>
    </row>
    <row r="4064" spans="1:5" ht="18.75" x14ac:dyDescent="0.3">
      <c r="A4064" s="7">
        <v>2014</v>
      </c>
      <c r="B4064" s="7" t="s">
        <v>515</v>
      </c>
      <c r="C4064" s="7" t="s">
        <v>6</v>
      </c>
      <c r="D4064" s="8">
        <v>161828.64000000001</v>
      </c>
      <c r="E4064">
        <f>VLOOKUP(B4064,'B. Store opening dates'!$A$6:$C$2448,2,FALSE)</f>
        <v>2003</v>
      </c>
    </row>
    <row r="4065" spans="1:5" ht="18.75" x14ac:dyDescent="0.3">
      <c r="A4065" s="7">
        <v>2015</v>
      </c>
      <c r="B4065" s="7" t="s">
        <v>515</v>
      </c>
      <c r="C4065" s="7" t="s">
        <v>7</v>
      </c>
      <c r="D4065" s="8">
        <v>133659</v>
      </c>
      <c r="E4065">
        <f>VLOOKUP(B4065,'B. Store opening dates'!$A$6:$C$2448,2,FALSE)</f>
        <v>2003</v>
      </c>
    </row>
    <row r="4066" spans="1:5" ht="18.75" x14ac:dyDescent="0.3">
      <c r="A4066" s="7">
        <v>2014</v>
      </c>
      <c r="B4066" s="7" t="s">
        <v>515</v>
      </c>
      <c r="C4066" s="7" t="s">
        <v>7</v>
      </c>
      <c r="D4066" s="8">
        <v>141910.35999999999</v>
      </c>
      <c r="E4066">
        <f>VLOOKUP(B4066,'B. Store opening dates'!$A$6:$C$2448,2,FALSE)</f>
        <v>2003</v>
      </c>
    </row>
    <row r="4067" spans="1:5" ht="18.75" x14ac:dyDescent="0.3">
      <c r="A4067" s="7">
        <v>2015</v>
      </c>
      <c r="B4067" s="7" t="s">
        <v>515</v>
      </c>
      <c r="C4067" s="7" t="s">
        <v>8</v>
      </c>
      <c r="D4067" s="8">
        <v>603813.16</v>
      </c>
      <c r="E4067">
        <f>VLOOKUP(B4067,'B. Store opening dates'!$A$6:$C$2448,2,FALSE)</f>
        <v>2003</v>
      </c>
    </row>
    <row r="4068" spans="1:5" ht="18.75" x14ac:dyDescent="0.3">
      <c r="A4068" s="7">
        <v>2014</v>
      </c>
      <c r="B4068" s="7" t="s">
        <v>515</v>
      </c>
      <c r="C4068" s="7" t="s">
        <v>8</v>
      </c>
      <c r="D4068" s="8">
        <v>628484.81999999995</v>
      </c>
      <c r="E4068">
        <f>VLOOKUP(B4068,'B. Store opening dates'!$A$6:$C$2448,2,FALSE)</f>
        <v>2003</v>
      </c>
    </row>
    <row r="4069" spans="1:5" ht="18.75" x14ac:dyDescent="0.3">
      <c r="A4069" s="7">
        <v>2015</v>
      </c>
      <c r="B4069" s="7" t="s">
        <v>516</v>
      </c>
      <c r="C4069" s="7" t="s">
        <v>5</v>
      </c>
      <c r="D4069" s="8">
        <v>516403.25</v>
      </c>
      <c r="E4069">
        <f>VLOOKUP(B4069,'B. Store opening dates'!$A$6:$C$2448,2,FALSE)</f>
        <v>2003</v>
      </c>
    </row>
    <row r="4070" spans="1:5" ht="18.75" x14ac:dyDescent="0.3">
      <c r="A4070" s="7">
        <v>2014</v>
      </c>
      <c r="B4070" s="7" t="s">
        <v>516</v>
      </c>
      <c r="C4070" s="7" t="s">
        <v>5</v>
      </c>
      <c r="D4070" s="8">
        <v>570353.1</v>
      </c>
      <c r="E4070">
        <f>VLOOKUP(B4070,'B. Store opening dates'!$A$6:$C$2448,2,FALSE)</f>
        <v>2003</v>
      </c>
    </row>
    <row r="4071" spans="1:5" ht="18.75" x14ac:dyDescent="0.3">
      <c r="A4071" s="7">
        <v>2015</v>
      </c>
      <c r="B4071" s="7" t="s">
        <v>516</v>
      </c>
      <c r="C4071" s="7" t="s">
        <v>6</v>
      </c>
      <c r="D4071" s="8">
        <v>406295.89</v>
      </c>
      <c r="E4071">
        <f>VLOOKUP(B4071,'B. Store opening dates'!$A$6:$C$2448,2,FALSE)</f>
        <v>2003</v>
      </c>
    </row>
    <row r="4072" spans="1:5" ht="18.75" x14ac:dyDescent="0.3">
      <c r="A4072" s="7">
        <v>2014</v>
      </c>
      <c r="B4072" s="7" t="s">
        <v>516</v>
      </c>
      <c r="C4072" s="7" t="s">
        <v>6</v>
      </c>
      <c r="D4072" s="8">
        <v>289838.38</v>
      </c>
      <c r="E4072">
        <f>VLOOKUP(B4072,'B. Store opening dates'!$A$6:$C$2448,2,FALSE)</f>
        <v>2003</v>
      </c>
    </row>
    <row r="4073" spans="1:5" ht="18.75" x14ac:dyDescent="0.3">
      <c r="A4073" s="7">
        <v>2015</v>
      </c>
      <c r="B4073" s="7" t="s">
        <v>516</v>
      </c>
      <c r="C4073" s="7" t="s">
        <v>7</v>
      </c>
      <c r="D4073" s="8">
        <v>239757.34</v>
      </c>
      <c r="E4073">
        <f>VLOOKUP(B4073,'B. Store opening dates'!$A$6:$C$2448,2,FALSE)</f>
        <v>2003</v>
      </c>
    </row>
    <row r="4074" spans="1:5" ht="18.75" x14ac:dyDescent="0.3">
      <c r="A4074" s="7">
        <v>2014</v>
      </c>
      <c r="B4074" s="7" t="s">
        <v>516</v>
      </c>
      <c r="C4074" s="7" t="s">
        <v>7</v>
      </c>
      <c r="D4074" s="8">
        <v>253653.97</v>
      </c>
      <c r="E4074">
        <f>VLOOKUP(B4074,'B. Store opening dates'!$A$6:$C$2448,2,FALSE)</f>
        <v>2003</v>
      </c>
    </row>
    <row r="4075" spans="1:5" ht="18.75" x14ac:dyDescent="0.3">
      <c r="A4075" s="7">
        <v>2015</v>
      </c>
      <c r="B4075" s="7" t="s">
        <v>516</v>
      </c>
      <c r="C4075" s="7" t="s">
        <v>8</v>
      </c>
      <c r="D4075" s="8">
        <v>760440.92</v>
      </c>
      <c r="E4075">
        <f>VLOOKUP(B4075,'B. Store opening dates'!$A$6:$C$2448,2,FALSE)</f>
        <v>2003</v>
      </c>
    </row>
    <row r="4076" spans="1:5" ht="18.75" x14ac:dyDescent="0.3">
      <c r="A4076" s="7">
        <v>2014</v>
      </c>
      <c r="B4076" s="7" t="s">
        <v>516</v>
      </c>
      <c r="C4076" s="7" t="s">
        <v>8</v>
      </c>
      <c r="D4076" s="8">
        <v>790163.16</v>
      </c>
      <c r="E4076">
        <f>VLOOKUP(B4076,'B. Store opening dates'!$A$6:$C$2448,2,FALSE)</f>
        <v>2003</v>
      </c>
    </row>
    <row r="4077" spans="1:5" ht="18.75" x14ac:dyDescent="0.3">
      <c r="A4077" s="7">
        <v>2015</v>
      </c>
      <c r="B4077" s="7" t="s">
        <v>517</v>
      </c>
      <c r="C4077" s="7" t="s">
        <v>5</v>
      </c>
      <c r="D4077" s="8">
        <v>789064.63</v>
      </c>
      <c r="E4077">
        <f>VLOOKUP(B4077,'B. Store opening dates'!$A$6:$C$2448,2,FALSE)</f>
        <v>2003</v>
      </c>
    </row>
    <row r="4078" spans="1:5" ht="18.75" x14ac:dyDescent="0.3">
      <c r="A4078" s="7">
        <v>2014</v>
      </c>
      <c r="B4078" s="7" t="s">
        <v>517</v>
      </c>
      <c r="C4078" s="7" t="s">
        <v>5</v>
      </c>
      <c r="D4078" s="8">
        <v>866492.25</v>
      </c>
      <c r="E4078">
        <f>VLOOKUP(B4078,'B. Store opening dates'!$A$6:$C$2448,2,FALSE)</f>
        <v>2003</v>
      </c>
    </row>
    <row r="4079" spans="1:5" ht="18.75" x14ac:dyDescent="0.3">
      <c r="A4079" s="7">
        <v>2015</v>
      </c>
      <c r="B4079" s="7" t="s">
        <v>517</v>
      </c>
      <c r="C4079" s="7" t="s">
        <v>6</v>
      </c>
      <c r="D4079" s="8">
        <v>560735.57999999996</v>
      </c>
      <c r="E4079">
        <f>VLOOKUP(B4079,'B. Store opening dates'!$A$6:$C$2448,2,FALSE)</f>
        <v>2003</v>
      </c>
    </row>
    <row r="4080" spans="1:5" ht="18.75" x14ac:dyDescent="0.3">
      <c r="A4080" s="7">
        <v>2014</v>
      </c>
      <c r="B4080" s="7" t="s">
        <v>517</v>
      </c>
      <c r="C4080" s="7" t="s">
        <v>6</v>
      </c>
      <c r="D4080" s="8">
        <v>414890.44</v>
      </c>
      <c r="E4080">
        <f>VLOOKUP(B4080,'B. Store opening dates'!$A$6:$C$2448,2,FALSE)</f>
        <v>2003</v>
      </c>
    </row>
    <row r="4081" spans="1:5" ht="18.75" x14ac:dyDescent="0.3">
      <c r="A4081" s="7">
        <v>2015</v>
      </c>
      <c r="B4081" s="7" t="s">
        <v>517</v>
      </c>
      <c r="C4081" s="7" t="s">
        <v>7</v>
      </c>
      <c r="D4081" s="8">
        <v>236886.23</v>
      </c>
      <c r="E4081">
        <f>VLOOKUP(B4081,'B. Store opening dates'!$A$6:$C$2448,2,FALSE)</f>
        <v>2003</v>
      </c>
    </row>
    <row r="4082" spans="1:5" ht="18.75" x14ac:dyDescent="0.3">
      <c r="A4082" s="7">
        <v>2014</v>
      </c>
      <c r="B4082" s="7" t="s">
        <v>517</v>
      </c>
      <c r="C4082" s="7" t="s">
        <v>7</v>
      </c>
      <c r="D4082" s="8">
        <v>248975.9</v>
      </c>
      <c r="E4082">
        <f>VLOOKUP(B4082,'B. Store opening dates'!$A$6:$C$2448,2,FALSE)</f>
        <v>2003</v>
      </c>
    </row>
    <row r="4083" spans="1:5" ht="18.75" x14ac:dyDescent="0.3">
      <c r="A4083" s="7">
        <v>2015</v>
      </c>
      <c r="B4083" s="7" t="s">
        <v>517</v>
      </c>
      <c r="C4083" s="7" t="s">
        <v>8</v>
      </c>
      <c r="D4083" s="8">
        <v>523001.16</v>
      </c>
      <c r="E4083">
        <f>VLOOKUP(B4083,'B. Store opening dates'!$A$6:$C$2448,2,FALSE)</f>
        <v>2003</v>
      </c>
    </row>
    <row r="4084" spans="1:5" ht="18.75" x14ac:dyDescent="0.3">
      <c r="A4084" s="7">
        <v>2014</v>
      </c>
      <c r="B4084" s="7" t="s">
        <v>517</v>
      </c>
      <c r="C4084" s="7" t="s">
        <v>8</v>
      </c>
      <c r="D4084" s="8">
        <v>540175.47</v>
      </c>
      <c r="E4084">
        <f>VLOOKUP(B4084,'B. Store opening dates'!$A$6:$C$2448,2,FALSE)</f>
        <v>2003</v>
      </c>
    </row>
    <row r="4085" spans="1:5" ht="18.75" x14ac:dyDescent="0.3">
      <c r="A4085" s="7">
        <v>2015</v>
      </c>
      <c r="B4085" s="7" t="s">
        <v>518</v>
      </c>
      <c r="C4085" s="7" t="s">
        <v>5</v>
      </c>
      <c r="D4085" s="8">
        <v>547654.03</v>
      </c>
      <c r="E4085">
        <f>VLOOKUP(B4085,'B. Store opening dates'!$A$6:$C$2448,2,FALSE)</f>
        <v>2003</v>
      </c>
    </row>
    <row r="4086" spans="1:5" ht="18.75" x14ac:dyDescent="0.3">
      <c r="A4086" s="7">
        <v>2014</v>
      </c>
      <c r="B4086" s="7" t="s">
        <v>518</v>
      </c>
      <c r="C4086" s="7" t="s">
        <v>5</v>
      </c>
      <c r="D4086" s="8">
        <v>606767.34</v>
      </c>
      <c r="E4086">
        <f>VLOOKUP(B4086,'B. Store opening dates'!$A$6:$C$2448,2,FALSE)</f>
        <v>2003</v>
      </c>
    </row>
    <row r="4087" spans="1:5" ht="18.75" x14ac:dyDescent="0.3">
      <c r="A4087" s="7">
        <v>2015</v>
      </c>
      <c r="B4087" s="7" t="s">
        <v>518</v>
      </c>
      <c r="C4087" s="7" t="s">
        <v>6</v>
      </c>
      <c r="D4087" s="8">
        <v>427920.62</v>
      </c>
      <c r="E4087">
        <f>VLOOKUP(B4087,'B. Store opening dates'!$A$6:$C$2448,2,FALSE)</f>
        <v>2003</v>
      </c>
    </row>
    <row r="4088" spans="1:5" ht="18.75" x14ac:dyDescent="0.3">
      <c r="A4088" s="7">
        <v>2014</v>
      </c>
      <c r="B4088" s="7" t="s">
        <v>518</v>
      </c>
      <c r="C4088" s="7" t="s">
        <v>6</v>
      </c>
      <c r="D4088" s="8">
        <v>295605.5</v>
      </c>
      <c r="E4088">
        <f>VLOOKUP(B4088,'B. Store opening dates'!$A$6:$C$2448,2,FALSE)</f>
        <v>2003</v>
      </c>
    </row>
    <row r="4089" spans="1:5" ht="18.75" x14ac:dyDescent="0.3">
      <c r="A4089" s="7">
        <v>2015</v>
      </c>
      <c r="B4089" s="7" t="s">
        <v>518</v>
      </c>
      <c r="C4089" s="7" t="s">
        <v>7</v>
      </c>
      <c r="D4089" s="8">
        <v>109640.98</v>
      </c>
      <c r="E4089">
        <f>VLOOKUP(B4089,'B. Store opening dates'!$A$6:$C$2448,2,FALSE)</f>
        <v>2003</v>
      </c>
    </row>
    <row r="4090" spans="1:5" ht="18.75" x14ac:dyDescent="0.3">
      <c r="A4090" s="7">
        <v>2014</v>
      </c>
      <c r="B4090" s="7" t="s">
        <v>518</v>
      </c>
      <c r="C4090" s="7" t="s">
        <v>7</v>
      </c>
      <c r="D4090" s="8">
        <v>116126.82</v>
      </c>
      <c r="E4090">
        <f>VLOOKUP(B4090,'B. Store opening dates'!$A$6:$C$2448,2,FALSE)</f>
        <v>2003</v>
      </c>
    </row>
    <row r="4091" spans="1:5" ht="18.75" x14ac:dyDescent="0.3">
      <c r="A4091" s="7">
        <v>2015</v>
      </c>
      <c r="B4091" s="7" t="s">
        <v>518</v>
      </c>
      <c r="C4091" s="7" t="s">
        <v>8</v>
      </c>
      <c r="D4091" s="8">
        <v>700417.26</v>
      </c>
      <c r="E4091">
        <f>VLOOKUP(B4091,'B. Store opening dates'!$A$6:$C$2448,2,FALSE)</f>
        <v>2003</v>
      </c>
    </row>
    <row r="4092" spans="1:5" ht="18.75" x14ac:dyDescent="0.3">
      <c r="A4092" s="7">
        <v>2014</v>
      </c>
      <c r="B4092" s="7" t="s">
        <v>518</v>
      </c>
      <c r="C4092" s="7" t="s">
        <v>8</v>
      </c>
      <c r="D4092" s="8">
        <v>733894.54</v>
      </c>
      <c r="E4092">
        <f>VLOOKUP(B4092,'B. Store opening dates'!$A$6:$C$2448,2,FALSE)</f>
        <v>2003</v>
      </c>
    </row>
    <row r="4093" spans="1:5" ht="18.75" x14ac:dyDescent="0.3">
      <c r="A4093" s="7">
        <v>2015</v>
      </c>
      <c r="B4093" s="7" t="s">
        <v>519</v>
      </c>
      <c r="C4093" s="7" t="s">
        <v>5</v>
      </c>
      <c r="D4093" s="8">
        <v>852212.1</v>
      </c>
      <c r="E4093">
        <f>VLOOKUP(B4093,'B. Store opening dates'!$A$6:$C$2448,2,FALSE)</f>
        <v>2003</v>
      </c>
    </row>
    <row r="4094" spans="1:5" ht="18.75" x14ac:dyDescent="0.3">
      <c r="A4094" s="7">
        <v>2014</v>
      </c>
      <c r="B4094" s="7" t="s">
        <v>519</v>
      </c>
      <c r="C4094" s="7" t="s">
        <v>5</v>
      </c>
      <c r="D4094" s="8">
        <v>944091.52</v>
      </c>
      <c r="E4094">
        <f>VLOOKUP(B4094,'B. Store opening dates'!$A$6:$C$2448,2,FALSE)</f>
        <v>2003</v>
      </c>
    </row>
    <row r="4095" spans="1:5" ht="18.75" x14ac:dyDescent="0.3">
      <c r="A4095" s="7">
        <v>2015</v>
      </c>
      <c r="B4095" s="7" t="s">
        <v>519</v>
      </c>
      <c r="C4095" s="7" t="s">
        <v>6</v>
      </c>
      <c r="D4095" s="8">
        <v>213773.94</v>
      </c>
      <c r="E4095">
        <f>VLOOKUP(B4095,'B. Store opening dates'!$A$6:$C$2448,2,FALSE)</f>
        <v>2003</v>
      </c>
    </row>
    <row r="4096" spans="1:5" ht="18.75" x14ac:dyDescent="0.3">
      <c r="A4096" s="7">
        <v>2014</v>
      </c>
      <c r="B4096" s="7" t="s">
        <v>519</v>
      </c>
      <c r="C4096" s="7" t="s">
        <v>6</v>
      </c>
      <c r="D4096" s="8">
        <v>147947.6</v>
      </c>
      <c r="E4096">
        <f>VLOOKUP(B4096,'B. Store opening dates'!$A$6:$C$2448,2,FALSE)</f>
        <v>2003</v>
      </c>
    </row>
    <row r="4097" spans="1:5" ht="18.75" x14ac:dyDescent="0.3">
      <c r="A4097" s="7">
        <v>2015</v>
      </c>
      <c r="B4097" s="7" t="s">
        <v>519</v>
      </c>
      <c r="C4097" s="7" t="s">
        <v>7</v>
      </c>
      <c r="D4097" s="8">
        <v>167310</v>
      </c>
      <c r="E4097">
        <f>VLOOKUP(B4097,'B. Store opening dates'!$A$6:$C$2448,2,FALSE)</f>
        <v>2003</v>
      </c>
    </row>
    <row r="4098" spans="1:5" ht="18.75" x14ac:dyDescent="0.3">
      <c r="A4098" s="7">
        <v>2014</v>
      </c>
      <c r="B4098" s="7" t="s">
        <v>519</v>
      </c>
      <c r="C4098" s="7" t="s">
        <v>7</v>
      </c>
      <c r="D4098" s="8">
        <v>176536.89</v>
      </c>
      <c r="E4098">
        <f>VLOOKUP(B4098,'B. Store opening dates'!$A$6:$C$2448,2,FALSE)</f>
        <v>2003</v>
      </c>
    </row>
    <row r="4099" spans="1:5" ht="18.75" x14ac:dyDescent="0.3">
      <c r="A4099" s="7">
        <v>2015</v>
      </c>
      <c r="B4099" s="7" t="s">
        <v>519</v>
      </c>
      <c r="C4099" s="7" t="s">
        <v>8</v>
      </c>
      <c r="D4099" s="8">
        <v>627542.04</v>
      </c>
      <c r="E4099">
        <f>VLOOKUP(B4099,'B. Store opening dates'!$A$6:$C$2448,2,FALSE)</f>
        <v>2003</v>
      </c>
    </row>
    <row r="4100" spans="1:5" ht="18.75" x14ac:dyDescent="0.3">
      <c r="A4100" s="7">
        <v>2014</v>
      </c>
      <c r="B4100" s="7" t="s">
        <v>519</v>
      </c>
      <c r="C4100" s="7" t="s">
        <v>8</v>
      </c>
      <c r="D4100" s="8">
        <v>653814.42000000004</v>
      </c>
      <c r="E4100">
        <f>VLOOKUP(B4100,'B. Store opening dates'!$A$6:$C$2448,2,FALSE)</f>
        <v>2003</v>
      </c>
    </row>
    <row r="4101" spans="1:5" ht="18.75" x14ac:dyDescent="0.3">
      <c r="A4101" s="7">
        <v>2015</v>
      </c>
      <c r="B4101" s="7" t="s">
        <v>520</v>
      </c>
      <c r="C4101" s="7" t="s">
        <v>5</v>
      </c>
      <c r="D4101" s="8">
        <v>734731.94</v>
      </c>
      <c r="E4101">
        <f>VLOOKUP(B4101,'B. Store opening dates'!$A$6:$C$2448,2,FALSE)</f>
        <v>2003</v>
      </c>
    </row>
    <row r="4102" spans="1:5" ht="18.75" x14ac:dyDescent="0.3">
      <c r="A4102" s="7">
        <v>2014</v>
      </c>
      <c r="B4102" s="7" t="s">
        <v>520</v>
      </c>
      <c r="C4102" s="7" t="s">
        <v>5</v>
      </c>
      <c r="D4102" s="8">
        <v>801124.03</v>
      </c>
      <c r="E4102">
        <f>VLOOKUP(B4102,'B. Store opening dates'!$A$6:$C$2448,2,FALSE)</f>
        <v>2003</v>
      </c>
    </row>
    <row r="4103" spans="1:5" ht="18.75" x14ac:dyDescent="0.3">
      <c r="A4103" s="7">
        <v>2015</v>
      </c>
      <c r="B4103" s="7" t="s">
        <v>520</v>
      </c>
      <c r="C4103" s="7" t="s">
        <v>6</v>
      </c>
      <c r="D4103" s="8">
        <v>314023.23</v>
      </c>
      <c r="E4103">
        <f>VLOOKUP(B4103,'B. Store opening dates'!$A$6:$C$2448,2,FALSE)</f>
        <v>2003</v>
      </c>
    </row>
    <row r="4104" spans="1:5" ht="18.75" x14ac:dyDescent="0.3">
      <c r="A4104" s="7">
        <v>2014</v>
      </c>
      <c r="B4104" s="7" t="s">
        <v>520</v>
      </c>
      <c r="C4104" s="7" t="s">
        <v>6</v>
      </c>
      <c r="D4104" s="8">
        <v>220388.15</v>
      </c>
      <c r="E4104">
        <f>VLOOKUP(B4104,'B. Store opening dates'!$A$6:$C$2448,2,FALSE)</f>
        <v>2003</v>
      </c>
    </row>
    <row r="4105" spans="1:5" ht="18.75" x14ac:dyDescent="0.3">
      <c r="A4105" s="7">
        <v>2015</v>
      </c>
      <c r="B4105" s="7" t="s">
        <v>520</v>
      </c>
      <c r="C4105" s="7" t="s">
        <v>7</v>
      </c>
      <c r="D4105" s="8">
        <v>132864.92000000001</v>
      </c>
      <c r="E4105">
        <f>VLOOKUP(B4105,'B. Store opening dates'!$A$6:$C$2448,2,FALSE)</f>
        <v>2003</v>
      </c>
    </row>
    <row r="4106" spans="1:5" ht="18.75" x14ac:dyDescent="0.3">
      <c r="A4106" s="7">
        <v>2014</v>
      </c>
      <c r="B4106" s="7" t="s">
        <v>520</v>
      </c>
      <c r="C4106" s="7" t="s">
        <v>7</v>
      </c>
      <c r="D4106" s="8">
        <v>140087.32</v>
      </c>
      <c r="E4106">
        <f>VLOOKUP(B4106,'B. Store opening dates'!$A$6:$C$2448,2,FALSE)</f>
        <v>2003</v>
      </c>
    </row>
    <row r="4107" spans="1:5" ht="18.75" x14ac:dyDescent="0.3">
      <c r="A4107" s="7">
        <v>2015</v>
      </c>
      <c r="B4107" s="7" t="s">
        <v>520</v>
      </c>
      <c r="C4107" s="7" t="s">
        <v>8</v>
      </c>
      <c r="D4107" s="8">
        <v>700560.77</v>
      </c>
      <c r="E4107">
        <f>VLOOKUP(B4107,'B. Store opening dates'!$A$6:$C$2448,2,FALSE)</f>
        <v>2003</v>
      </c>
    </row>
    <row r="4108" spans="1:5" ht="18.75" x14ac:dyDescent="0.3">
      <c r="A4108" s="7">
        <v>2014</v>
      </c>
      <c r="B4108" s="7" t="s">
        <v>520</v>
      </c>
      <c r="C4108" s="7" t="s">
        <v>8</v>
      </c>
      <c r="D4108" s="8">
        <v>735287.47</v>
      </c>
      <c r="E4108">
        <f>VLOOKUP(B4108,'B. Store opening dates'!$A$6:$C$2448,2,FALSE)</f>
        <v>2003</v>
      </c>
    </row>
    <row r="4109" spans="1:5" ht="18.75" x14ac:dyDescent="0.3">
      <c r="A4109" s="7">
        <v>2015</v>
      </c>
      <c r="B4109" s="7" t="s">
        <v>521</v>
      </c>
      <c r="C4109" s="7" t="s">
        <v>5</v>
      </c>
      <c r="D4109" s="8">
        <v>642972.52</v>
      </c>
      <c r="E4109">
        <f>VLOOKUP(B4109,'B. Store opening dates'!$A$6:$C$2448,2,FALSE)</f>
        <v>2003</v>
      </c>
    </row>
    <row r="4110" spans="1:5" ht="18.75" x14ac:dyDescent="0.3">
      <c r="A4110" s="7">
        <v>2014</v>
      </c>
      <c r="B4110" s="7" t="s">
        <v>521</v>
      </c>
      <c r="C4110" s="7" t="s">
        <v>5</v>
      </c>
      <c r="D4110" s="8">
        <v>709455.3</v>
      </c>
      <c r="E4110">
        <f>VLOOKUP(B4110,'B. Store opening dates'!$A$6:$C$2448,2,FALSE)</f>
        <v>2003</v>
      </c>
    </row>
    <row r="4111" spans="1:5" ht="18.75" x14ac:dyDescent="0.3">
      <c r="A4111" s="7">
        <v>2015</v>
      </c>
      <c r="B4111" s="7" t="s">
        <v>521</v>
      </c>
      <c r="C4111" s="7" t="s">
        <v>6</v>
      </c>
      <c r="D4111" s="8">
        <v>420992.54</v>
      </c>
      <c r="E4111">
        <f>VLOOKUP(B4111,'B. Store opening dates'!$A$6:$C$2448,2,FALSE)</f>
        <v>2003</v>
      </c>
    </row>
    <row r="4112" spans="1:5" ht="18.75" x14ac:dyDescent="0.3">
      <c r="A4112" s="7">
        <v>2014</v>
      </c>
      <c r="B4112" s="7" t="s">
        <v>521</v>
      </c>
      <c r="C4112" s="7" t="s">
        <v>6</v>
      </c>
      <c r="D4112" s="8">
        <v>293040.89</v>
      </c>
      <c r="E4112">
        <f>VLOOKUP(B4112,'B. Store opening dates'!$A$6:$C$2448,2,FALSE)</f>
        <v>2003</v>
      </c>
    </row>
    <row r="4113" spans="1:5" ht="18.75" x14ac:dyDescent="0.3">
      <c r="A4113" s="7">
        <v>2015</v>
      </c>
      <c r="B4113" s="7" t="s">
        <v>521</v>
      </c>
      <c r="C4113" s="7" t="s">
        <v>7</v>
      </c>
      <c r="D4113" s="8">
        <v>204040.54</v>
      </c>
      <c r="E4113">
        <f>VLOOKUP(B4113,'B. Store opening dates'!$A$6:$C$2448,2,FALSE)</f>
        <v>2003</v>
      </c>
    </row>
    <row r="4114" spans="1:5" ht="18.75" x14ac:dyDescent="0.3">
      <c r="A4114" s="7">
        <v>2014</v>
      </c>
      <c r="B4114" s="7" t="s">
        <v>521</v>
      </c>
      <c r="C4114" s="7" t="s">
        <v>7</v>
      </c>
      <c r="D4114" s="8">
        <v>214974.97</v>
      </c>
      <c r="E4114">
        <f>VLOOKUP(B4114,'B. Store opening dates'!$A$6:$C$2448,2,FALSE)</f>
        <v>2003</v>
      </c>
    </row>
    <row r="4115" spans="1:5" ht="18.75" x14ac:dyDescent="0.3">
      <c r="A4115" s="7">
        <v>2015</v>
      </c>
      <c r="B4115" s="7" t="s">
        <v>521</v>
      </c>
      <c r="C4115" s="7" t="s">
        <v>8</v>
      </c>
      <c r="D4115" s="8">
        <v>637723.93000000005</v>
      </c>
      <c r="E4115">
        <f>VLOOKUP(B4115,'B. Store opening dates'!$A$6:$C$2448,2,FALSE)</f>
        <v>2003</v>
      </c>
    </row>
    <row r="4116" spans="1:5" ht="18.75" x14ac:dyDescent="0.3">
      <c r="A4116" s="7">
        <v>2014</v>
      </c>
      <c r="B4116" s="7" t="s">
        <v>521</v>
      </c>
      <c r="C4116" s="7" t="s">
        <v>8</v>
      </c>
      <c r="D4116" s="8">
        <v>659574.04</v>
      </c>
      <c r="E4116">
        <f>VLOOKUP(B4116,'B. Store opening dates'!$A$6:$C$2448,2,FALSE)</f>
        <v>2003</v>
      </c>
    </row>
    <row r="4117" spans="1:5" ht="18.75" x14ac:dyDescent="0.3">
      <c r="A4117" s="7">
        <v>2015</v>
      </c>
      <c r="B4117" s="7" t="s">
        <v>522</v>
      </c>
      <c r="C4117" s="7" t="s">
        <v>5</v>
      </c>
      <c r="D4117" s="8">
        <v>912129.25</v>
      </c>
      <c r="E4117">
        <f>VLOOKUP(B4117,'B. Store opening dates'!$A$6:$C$2448,2,FALSE)</f>
        <v>2003</v>
      </c>
    </row>
    <row r="4118" spans="1:5" ht="18.75" x14ac:dyDescent="0.3">
      <c r="A4118" s="7">
        <v>2014</v>
      </c>
      <c r="B4118" s="7" t="s">
        <v>522</v>
      </c>
      <c r="C4118" s="7" t="s">
        <v>5</v>
      </c>
      <c r="D4118" s="8">
        <v>995644.3</v>
      </c>
      <c r="E4118">
        <f>VLOOKUP(B4118,'B. Store opening dates'!$A$6:$C$2448,2,FALSE)</f>
        <v>2003</v>
      </c>
    </row>
    <row r="4119" spans="1:5" ht="18.75" x14ac:dyDescent="0.3">
      <c r="A4119" s="7">
        <v>2015</v>
      </c>
      <c r="B4119" s="7" t="s">
        <v>522</v>
      </c>
      <c r="C4119" s="7" t="s">
        <v>6</v>
      </c>
      <c r="D4119" s="8">
        <v>459384.23</v>
      </c>
      <c r="E4119">
        <f>VLOOKUP(B4119,'B. Store opening dates'!$A$6:$C$2448,2,FALSE)</f>
        <v>2003</v>
      </c>
    </row>
    <row r="4120" spans="1:5" ht="18.75" x14ac:dyDescent="0.3">
      <c r="A4120" s="7">
        <v>2014</v>
      </c>
      <c r="B4120" s="7" t="s">
        <v>522</v>
      </c>
      <c r="C4120" s="7" t="s">
        <v>6</v>
      </c>
      <c r="D4120" s="8">
        <v>322536.19</v>
      </c>
      <c r="E4120">
        <f>VLOOKUP(B4120,'B. Store opening dates'!$A$6:$C$2448,2,FALSE)</f>
        <v>2003</v>
      </c>
    </row>
    <row r="4121" spans="1:5" ht="18.75" x14ac:dyDescent="0.3">
      <c r="A4121" s="7">
        <v>2015</v>
      </c>
      <c r="B4121" s="7" t="s">
        <v>522</v>
      </c>
      <c r="C4121" s="7" t="s">
        <v>7</v>
      </c>
      <c r="D4121" s="8">
        <v>50824.73</v>
      </c>
      <c r="E4121">
        <f>VLOOKUP(B4121,'B. Store opening dates'!$A$6:$C$2448,2,FALSE)</f>
        <v>2003</v>
      </c>
    </row>
    <row r="4122" spans="1:5" ht="18.75" x14ac:dyDescent="0.3">
      <c r="A4122" s="7">
        <v>2014</v>
      </c>
      <c r="B4122" s="7" t="s">
        <v>522</v>
      </c>
      <c r="C4122" s="7" t="s">
        <v>7</v>
      </c>
      <c r="D4122" s="8">
        <v>54109.13</v>
      </c>
      <c r="E4122">
        <f>VLOOKUP(B4122,'B. Store opening dates'!$A$6:$C$2448,2,FALSE)</f>
        <v>2003</v>
      </c>
    </row>
    <row r="4123" spans="1:5" ht="18.75" x14ac:dyDescent="0.3">
      <c r="A4123" s="7">
        <v>2015</v>
      </c>
      <c r="B4123" s="7" t="s">
        <v>522</v>
      </c>
      <c r="C4123" s="7" t="s">
        <v>8</v>
      </c>
      <c r="D4123" s="8">
        <v>652391.56999999995</v>
      </c>
      <c r="E4123">
        <f>VLOOKUP(B4123,'B. Store opening dates'!$A$6:$C$2448,2,FALSE)</f>
        <v>2003</v>
      </c>
    </row>
    <row r="4124" spans="1:5" ht="18.75" x14ac:dyDescent="0.3">
      <c r="A4124" s="7">
        <v>2014</v>
      </c>
      <c r="B4124" s="7" t="s">
        <v>522</v>
      </c>
      <c r="C4124" s="7" t="s">
        <v>8</v>
      </c>
      <c r="D4124" s="8">
        <v>684592.38</v>
      </c>
      <c r="E4124">
        <f>VLOOKUP(B4124,'B. Store opening dates'!$A$6:$C$2448,2,FALSE)</f>
        <v>2003</v>
      </c>
    </row>
    <row r="4125" spans="1:5" ht="18.75" x14ac:dyDescent="0.3">
      <c r="A4125" s="7">
        <v>2015</v>
      </c>
      <c r="B4125" s="7" t="s">
        <v>523</v>
      </c>
      <c r="C4125" s="7" t="s">
        <v>5</v>
      </c>
      <c r="D4125" s="8">
        <v>892720.35</v>
      </c>
      <c r="E4125">
        <f>VLOOKUP(B4125,'B. Store opening dates'!$A$6:$C$2448,2,FALSE)</f>
        <v>2003</v>
      </c>
    </row>
    <row r="4126" spans="1:5" ht="18.75" x14ac:dyDescent="0.3">
      <c r="A4126" s="7">
        <v>2014</v>
      </c>
      <c r="B4126" s="7" t="s">
        <v>523</v>
      </c>
      <c r="C4126" s="7" t="s">
        <v>5</v>
      </c>
      <c r="D4126" s="8">
        <v>988367.05</v>
      </c>
      <c r="E4126">
        <f>VLOOKUP(B4126,'B. Store opening dates'!$A$6:$C$2448,2,FALSE)</f>
        <v>2003</v>
      </c>
    </row>
    <row r="4127" spans="1:5" ht="18.75" x14ac:dyDescent="0.3">
      <c r="A4127" s="7">
        <v>2015</v>
      </c>
      <c r="B4127" s="7" t="s">
        <v>523</v>
      </c>
      <c r="C4127" s="7" t="s">
        <v>6</v>
      </c>
      <c r="D4127" s="8">
        <v>550362.41</v>
      </c>
      <c r="E4127">
        <f>VLOOKUP(B4127,'B. Store opening dates'!$A$6:$C$2448,2,FALSE)</f>
        <v>2003</v>
      </c>
    </row>
    <row r="4128" spans="1:5" ht="18.75" x14ac:dyDescent="0.3">
      <c r="A4128" s="7">
        <v>2014</v>
      </c>
      <c r="B4128" s="7" t="s">
        <v>523</v>
      </c>
      <c r="C4128" s="7" t="s">
        <v>6</v>
      </c>
      <c r="D4128" s="8">
        <v>405675.42</v>
      </c>
      <c r="E4128">
        <f>VLOOKUP(B4128,'B. Store opening dates'!$A$6:$C$2448,2,FALSE)</f>
        <v>2003</v>
      </c>
    </row>
    <row r="4129" spans="1:5" ht="18.75" x14ac:dyDescent="0.3">
      <c r="A4129" s="7">
        <v>2015</v>
      </c>
      <c r="B4129" s="7" t="s">
        <v>523</v>
      </c>
      <c r="C4129" s="7" t="s">
        <v>7</v>
      </c>
      <c r="D4129" s="8">
        <v>189438.44</v>
      </c>
      <c r="E4129">
        <f>VLOOKUP(B4129,'B. Store opening dates'!$A$6:$C$2448,2,FALSE)</f>
        <v>2003</v>
      </c>
    </row>
    <row r="4130" spans="1:5" ht="18.75" x14ac:dyDescent="0.3">
      <c r="A4130" s="7">
        <v>2014</v>
      </c>
      <c r="B4130" s="7" t="s">
        <v>523</v>
      </c>
      <c r="C4130" s="7" t="s">
        <v>7</v>
      </c>
      <c r="D4130" s="8">
        <v>200164.34</v>
      </c>
      <c r="E4130">
        <f>VLOOKUP(B4130,'B. Store opening dates'!$A$6:$C$2448,2,FALSE)</f>
        <v>2003</v>
      </c>
    </row>
    <row r="4131" spans="1:5" ht="18.75" x14ac:dyDescent="0.3">
      <c r="A4131" s="7">
        <v>2015</v>
      </c>
      <c r="B4131" s="7" t="s">
        <v>523</v>
      </c>
      <c r="C4131" s="7" t="s">
        <v>8</v>
      </c>
      <c r="D4131" s="8">
        <v>794913.17</v>
      </c>
      <c r="E4131">
        <f>VLOOKUP(B4131,'B. Store opening dates'!$A$6:$C$2448,2,FALSE)</f>
        <v>2003</v>
      </c>
    </row>
    <row r="4132" spans="1:5" ht="18.75" x14ac:dyDescent="0.3">
      <c r="A4132" s="7">
        <v>2014</v>
      </c>
      <c r="B4132" s="7" t="s">
        <v>523</v>
      </c>
      <c r="C4132" s="7" t="s">
        <v>8</v>
      </c>
      <c r="D4132" s="8">
        <v>833001.8</v>
      </c>
      <c r="E4132">
        <f>VLOOKUP(B4132,'B. Store opening dates'!$A$6:$C$2448,2,FALSE)</f>
        <v>2003</v>
      </c>
    </row>
    <row r="4133" spans="1:5" ht="18.75" x14ac:dyDescent="0.3">
      <c r="A4133" s="7">
        <v>2015</v>
      </c>
      <c r="B4133" s="7" t="s">
        <v>524</v>
      </c>
      <c r="C4133" s="7" t="s">
        <v>5</v>
      </c>
      <c r="D4133" s="8">
        <v>837503.2</v>
      </c>
      <c r="E4133">
        <f>VLOOKUP(B4133,'B. Store opening dates'!$A$6:$C$2448,2,FALSE)</f>
        <v>2003</v>
      </c>
    </row>
    <row r="4134" spans="1:5" ht="18.75" x14ac:dyDescent="0.3">
      <c r="A4134" s="7">
        <v>2014</v>
      </c>
      <c r="B4134" s="7" t="s">
        <v>524</v>
      </c>
      <c r="C4134" s="7" t="s">
        <v>5</v>
      </c>
      <c r="D4134" s="8">
        <v>924115.02</v>
      </c>
      <c r="E4134">
        <f>VLOOKUP(B4134,'B. Store opening dates'!$A$6:$C$2448,2,FALSE)</f>
        <v>2003</v>
      </c>
    </row>
    <row r="4135" spans="1:5" ht="18.75" x14ac:dyDescent="0.3">
      <c r="A4135" s="7">
        <v>2015</v>
      </c>
      <c r="B4135" s="7" t="s">
        <v>524</v>
      </c>
      <c r="C4135" s="7" t="s">
        <v>6</v>
      </c>
      <c r="D4135" s="8">
        <v>474378.54</v>
      </c>
      <c r="E4135">
        <f>VLOOKUP(B4135,'B. Store opening dates'!$A$6:$C$2448,2,FALSE)</f>
        <v>2003</v>
      </c>
    </row>
    <row r="4136" spans="1:5" ht="18.75" x14ac:dyDescent="0.3">
      <c r="A4136" s="7">
        <v>2014</v>
      </c>
      <c r="B4136" s="7" t="s">
        <v>524</v>
      </c>
      <c r="C4136" s="7" t="s">
        <v>6</v>
      </c>
      <c r="D4136" s="8">
        <v>335869.84</v>
      </c>
      <c r="E4136">
        <f>VLOOKUP(B4136,'B. Store opening dates'!$A$6:$C$2448,2,FALSE)</f>
        <v>2003</v>
      </c>
    </row>
    <row r="4137" spans="1:5" ht="18.75" x14ac:dyDescent="0.3">
      <c r="A4137" s="7">
        <v>2015</v>
      </c>
      <c r="B4137" s="7" t="s">
        <v>524</v>
      </c>
      <c r="C4137" s="7" t="s">
        <v>7</v>
      </c>
      <c r="D4137" s="8">
        <v>102656.83</v>
      </c>
      <c r="E4137">
        <f>VLOOKUP(B4137,'B. Store opening dates'!$A$6:$C$2448,2,FALSE)</f>
        <v>2003</v>
      </c>
    </row>
    <row r="4138" spans="1:5" ht="18.75" x14ac:dyDescent="0.3">
      <c r="A4138" s="7">
        <v>2014</v>
      </c>
      <c r="B4138" s="7" t="s">
        <v>524</v>
      </c>
      <c r="C4138" s="7" t="s">
        <v>7</v>
      </c>
      <c r="D4138" s="8">
        <v>107826.48</v>
      </c>
      <c r="E4138">
        <f>VLOOKUP(B4138,'B. Store opening dates'!$A$6:$C$2448,2,FALSE)</f>
        <v>2003</v>
      </c>
    </row>
    <row r="4139" spans="1:5" ht="18.75" x14ac:dyDescent="0.3">
      <c r="A4139" s="7">
        <v>2015</v>
      </c>
      <c r="B4139" s="7" t="s">
        <v>524</v>
      </c>
      <c r="C4139" s="7" t="s">
        <v>8</v>
      </c>
      <c r="D4139" s="8">
        <v>564821.47</v>
      </c>
      <c r="E4139">
        <f>VLOOKUP(B4139,'B. Store opening dates'!$A$6:$C$2448,2,FALSE)</f>
        <v>2003</v>
      </c>
    </row>
    <row r="4140" spans="1:5" ht="18.75" x14ac:dyDescent="0.3">
      <c r="A4140" s="7">
        <v>2014</v>
      </c>
      <c r="B4140" s="7" t="s">
        <v>524</v>
      </c>
      <c r="C4140" s="7" t="s">
        <v>8</v>
      </c>
      <c r="D4140" s="8">
        <v>583260.72</v>
      </c>
      <c r="E4140">
        <f>VLOOKUP(B4140,'B. Store opening dates'!$A$6:$C$2448,2,FALSE)</f>
        <v>2003</v>
      </c>
    </row>
    <row r="4141" spans="1:5" ht="18.75" x14ac:dyDescent="0.3">
      <c r="A4141" s="7">
        <v>2015</v>
      </c>
      <c r="B4141" s="7" t="s">
        <v>525</v>
      </c>
      <c r="C4141" s="7" t="s">
        <v>5</v>
      </c>
      <c r="D4141" s="8">
        <v>582142.36</v>
      </c>
      <c r="E4141">
        <f>VLOOKUP(B4141,'B. Store opening dates'!$A$6:$C$2448,2,FALSE)</f>
        <v>2003</v>
      </c>
    </row>
    <row r="4142" spans="1:5" ht="18.75" x14ac:dyDescent="0.3">
      <c r="A4142" s="7">
        <v>2014</v>
      </c>
      <c r="B4142" s="7" t="s">
        <v>525</v>
      </c>
      <c r="C4142" s="7" t="s">
        <v>5</v>
      </c>
      <c r="D4142" s="8">
        <v>643003.54</v>
      </c>
      <c r="E4142">
        <f>VLOOKUP(B4142,'B. Store opening dates'!$A$6:$C$2448,2,FALSE)</f>
        <v>2003</v>
      </c>
    </row>
    <row r="4143" spans="1:5" ht="18.75" x14ac:dyDescent="0.3">
      <c r="A4143" s="7">
        <v>2015</v>
      </c>
      <c r="B4143" s="7" t="s">
        <v>525</v>
      </c>
      <c r="C4143" s="7" t="s">
        <v>6</v>
      </c>
      <c r="D4143" s="8">
        <v>261887.06</v>
      </c>
      <c r="E4143">
        <f>VLOOKUP(B4143,'B. Store opening dates'!$A$6:$C$2448,2,FALSE)</f>
        <v>2003</v>
      </c>
    </row>
    <row r="4144" spans="1:5" ht="18.75" x14ac:dyDescent="0.3">
      <c r="A4144" s="7">
        <v>2014</v>
      </c>
      <c r="B4144" s="7" t="s">
        <v>525</v>
      </c>
      <c r="C4144" s="7" t="s">
        <v>6</v>
      </c>
      <c r="D4144" s="8">
        <v>192869.22</v>
      </c>
      <c r="E4144">
        <f>VLOOKUP(B4144,'B. Store opening dates'!$A$6:$C$2448,2,FALSE)</f>
        <v>2003</v>
      </c>
    </row>
    <row r="4145" spans="1:5" ht="18.75" x14ac:dyDescent="0.3">
      <c r="A4145" s="7">
        <v>2015</v>
      </c>
      <c r="B4145" s="7" t="s">
        <v>525</v>
      </c>
      <c r="C4145" s="7" t="s">
        <v>7</v>
      </c>
      <c r="D4145" s="8">
        <v>240512.49</v>
      </c>
      <c r="E4145">
        <f>VLOOKUP(B4145,'B. Store opening dates'!$A$6:$C$2448,2,FALSE)</f>
        <v>2003</v>
      </c>
    </row>
    <row r="4146" spans="1:5" ht="18.75" x14ac:dyDescent="0.3">
      <c r="A4146" s="7">
        <v>2014</v>
      </c>
      <c r="B4146" s="7" t="s">
        <v>525</v>
      </c>
      <c r="C4146" s="7" t="s">
        <v>7</v>
      </c>
      <c r="D4146" s="8">
        <v>251519.75</v>
      </c>
      <c r="E4146">
        <f>VLOOKUP(B4146,'B. Store opening dates'!$A$6:$C$2448,2,FALSE)</f>
        <v>2003</v>
      </c>
    </row>
    <row r="4147" spans="1:5" ht="18.75" x14ac:dyDescent="0.3">
      <c r="A4147" s="7">
        <v>2015</v>
      </c>
      <c r="B4147" s="7" t="s">
        <v>525</v>
      </c>
      <c r="C4147" s="7" t="s">
        <v>8</v>
      </c>
      <c r="D4147" s="8">
        <v>447960.49</v>
      </c>
      <c r="E4147">
        <f>VLOOKUP(B4147,'B. Store opening dates'!$A$6:$C$2448,2,FALSE)</f>
        <v>2003</v>
      </c>
    </row>
    <row r="4148" spans="1:5" ht="18.75" x14ac:dyDescent="0.3">
      <c r="A4148" s="7">
        <v>2014</v>
      </c>
      <c r="B4148" s="7" t="s">
        <v>525</v>
      </c>
      <c r="C4148" s="7" t="s">
        <v>8</v>
      </c>
      <c r="D4148" s="8">
        <v>468545.94</v>
      </c>
      <c r="E4148">
        <f>VLOOKUP(B4148,'B. Store opening dates'!$A$6:$C$2448,2,FALSE)</f>
        <v>2003</v>
      </c>
    </row>
    <row r="4149" spans="1:5" ht="18.75" x14ac:dyDescent="0.3">
      <c r="A4149" s="7">
        <v>2015</v>
      </c>
      <c r="B4149" s="7" t="s">
        <v>526</v>
      </c>
      <c r="C4149" s="7" t="s">
        <v>5</v>
      </c>
      <c r="D4149" s="8">
        <v>587373.31000000006</v>
      </c>
      <c r="E4149">
        <f>VLOOKUP(B4149,'B. Store opening dates'!$A$6:$C$2448,2,FALSE)</f>
        <v>2003</v>
      </c>
    </row>
    <row r="4150" spans="1:5" ht="18.75" x14ac:dyDescent="0.3">
      <c r="A4150" s="7">
        <v>2014</v>
      </c>
      <c r="B4150" s="7" t="s">
        <v>526</v>
      </c>
      <c r="C4150" s="7" t="s">
        <v>5</v>
      </c>
      <c r="D4150" s="8">
        <v>646190.79</v>
      </c>
      <c r="E4150">
        <f>VLOOKUP(B4150,'B. Store opening dates'!$A$6:$C$2448,2,FALSE)</f>
        <v>2003</v>
      </c>
    </row>
    <row r="4151" spans="1:5" ht="18.75" x14ac:dyDescent="0.3">
      <c r="A4151" s="7">
        <v>2015</v>
      </c>
      <c r="B4151" s="7" t="s">
        <v>526</v>
      </c>
      <c r="C4151" s="7" t="s">
        <v>6</v>
      </c>
      <c r="D4151" s="8">
        <v>357501.28</v>
      </c>
      <c r="E4151">
        <f>VLOOKUP(B4151,'B. Store opening dates'!$A$6:$C$2448,2,FALSE)</f>
        <v>2003</v>
      </c>
    </row>
    <row r="4152" spans="1:5" ht="18.75" x14ac:dyDescent="0.3">
      <c r="A4152" s="7">
        <v>2014</v>
      </c>
      <c r="B4152" s="7" t="s">
        <v>526</v>
      </c>
      <c r="C4152" s="7" t="s">
        <v>6</v>
      </c>
      <c r="D4152" s="8">
        <v>249569.29</v>
      </c>
      <c r="E4152">
        <f>VLOOKUP(B4152,'B. Store opening dates'!$A$6:$C$2448,2,FALSE)</f>
        <v>2003</v>
      </c>
    </row>
    <row r="4153" spans="1:5" ht="18.75" x14ac:dyDescent="0.3">
      <c r="A4153" s="7">
        <v>2015</v>
      </c>
      <c r="B4153" s="7" t="s">
        <v>526</v>
      </c>
      <c r="C4153" s="7" t="s">
        <v>7</v>
      </c>
      <c r="D4153" s="8">
        <v>218111.48</v>
      </c>
      <c r="E4153">
        <f>VLOOKUP(B4153,'B. Store opening dates'!$A$6:$C$2448,2,FALSE)</f>
        <v>2003</v>
      </c>
    </row>
    <row r="4154" spans="1:5" ht="18.75" x14ac:dyDescent="0.3">
      <c r="A4154" s="7">
        <v>2014</v>
      </c>
      <c r="B4154" s="7" t="s">
        <v>526</v>
      </c>
      <c r="C4154" s="7" t="s">
        <v>7</v>
      </c>
      <c r="D4154" s="8">
        <v>229430.1</v>
      </c>
      <c r="E4154">
        <f>VLOOKUP(B4154,'B. Store opening dates'!$A$6:$C$2448,2,FALSE)</f>
        <v>2003</v>
      </c>
    </row>
    <row r="4155" spans="1:5" ht="18.75" x14ac:dyDescent="0.3">
      <c r="A4155" s="7">
        <v>2015</v>
      </c>
      <c r="B4155" s="7" t="s">
        <v>526</v>
      </c>
      <c r="C4155" s="7" t="s">
        <v>8</v>
      </c>
      <c r="D4155" s="8">
        <v>734617.14</v>
      </c>
      <c r="E4155">
        <f>VLOOKUP(B4155,'B. Store opening dates'!$A$6:$C$2448,2,FALSE)</f>
        <v>2003</v>
      </c>
    </row>
    <row r="4156" spans="1:5" ht="18.75" x14ac:dyDescent="0.3">
      <c r="A4156" s="7">
        <v>2014</v>
      </c>
      <c r="B4156" s="7" t="s">
        <v>526</v>
      </c>
      <c r="C4156" s="7" t="s">
        <v>8</v>
      </c>
      <c r="D4156" s="8">
        <v>766872.11</v>
      </c>
      <c r="E4156">
        <f>VLOOKUP(B4156,'B. Store opening dates'!$A$6:$C$2448,2,FALSE)</f>
        <v>2003</v>
      </c>
    </row>
    <row r="4157" spans="1:5" ht="18.75" x14ac:dyDescent="0.3">
      <c r="A4157" s="7">
        <v>2015</v>
      </c>
      <c r="B4157" s="7" t="s">
        <v>527</v>
      </c>
      <c r="C4157" s="7" t="s">
        <v>5</v>
      </c>
      <c r="D4157" s="8">
        <v>521414.29</v>
      </c>
      <c r="E4157">
        <f>VLOOKUP(B4157,'B. Store opening dates'!$A$6:$C$2448,2,FALSE)</f>
        <v>2003</v>
      </c>
    </row>
    <row r="4158" spans="1:5" ht="18.75" x14ac:dyDescent="0.3">
      <c r="A4158" s="7">
        <v>2014</v>
      </c>
      <c r="B4158" s="7" t="s">
        <v>527</v>
      </c>
      <c r="C4158" s="7" t="s">
        <v>5</v>
      </c>
      <c r="D4158" s="8">
        <v>567303.73</v>
      </c>
      <c r="E4158">
        <f>VLOOKUP(B4158,'B. Store opening dates'!$A$6:$C$2448,2,FALSE)</f>
        <v>2003</v>
      </c>
    </row>
    <row r="4159" spans="1:5" ht="18.75" x14ac:dyDescent="0.3">
      <c r="A4159" s="7">
        <v>2015</v>
      </c>
      <c r="B4159" s="7" t="s">
        <v>527</v>
      </c>
      <c r="C4159" s="7" t="s">
        <v>6</v>
      </c>
      <c r="D4159" s="8">
        <v>548486.42000000004</v>
      </c>
      <c r="E4159">
        <f>VLOOKUP(B4159,'B. Store opening dates'!$A$6:$C$2448,2,FALSE)</f>
        <v>2003</v>
      </c>
    </row>
    <row r="4160" spans="1:5" ht="18.75" x14ac:dyDescent="0.3">
      <c r="A4160" s="7">
        <v>2014</v>
      </c>
      <c r="B4160" s="7" t="s">
        <v>527</v>
      </c>
      <c r="C4160" s="7" t="s">
        <v>6</v>
      </c>
      <c r="D4160" s="8">
        <v>395290.69</v>
      </c>
      <c r="E4160">
        <f>VLOOKUP(B4160,'B. Store opening dates'!$A$6:$C$2448,2,FALSE)</f>
        <v>2003</v>
      </c>
    </row>
    <row r="4161" spans="1:5" ht="18.75" x14ac:dyDescent="0.3">
      <c r="A4161" s="7">
        <v>2015</v>
      </c>
      <c r="B4161" s="7" t="s">
        <v>527</v>
      </c>
      <c r="C4161" s="7" t="s">
        <v>7</v>
      </c>
      <c r="D4161" s="8">
        <v>50481.68</v>
      </c>
      <c r="E4161">
        <f>VLOOKUP(B4161,'B. Store opening dates'!$A$6:$C$2448,2,FALSE)</f>
        <v>2003</v>
      </c>
    </row>
    <row r="4162" spans="1:5" ht="18.75" x14ac:dyDescent="0.3">
      <c r="A4162" s="7">
        <v>2014</v>
      </c>
      <c r="B4162" s="7" t="s">
        <v>527</v>
      </c>
      <c r="C4162" s="7" t="s">
        <v>7</v>
      </c>
      <c r="D4162" s="8">
        <v>53078.31</v>
      </c>
      <c r="E4162">
        <f>VLOOKUP(B4162,'B. Store opening dates'!$A$6:$C$2448,2,FALSE)</f>
        <v>2003</v>
      </c>
    </row>
    <row r="4163" spans="1:5" ht="18.75" x14ac:dyDescent="0.3">
      <c r="A4163" s="7">
        <v>2015</v>
      </c>
      <c r="B4163" s="7" t="s">
        <v>527</v>
      </c>
      <c r="C4163" s="7" t="s">
        <v>8</v>
      </c>
      <c r="D4163" s="8">
        <v>540653.23</v>
      </c>
      <c r="E4163">
        <f>VLOOKUP(B4163,'B. Store opening dates'!$A$6:$C$2448,2,FALSE)</f>
        <v>2003</v>
      </c>
    </row>
    <row r="4164" spans="1:5" ht="18.75" x14ac:dyDescent="0.3">
      <c r="A4164" s="7">
        <v>2014</v>
      </c>
      <c r="B4164" s="7" t="s">
        <v>527</v>
      </c>
      <c r="C4164" s="7" t="s">
        <v>8</v>
      </c>
      <c r="D4164" s="8">
        <v>560042.81000000006</v>
      </c>
      <c r="E4164">
        <f>VLOOKUP(B4164,'B. Store opening dates'!$A$6:$C$2448,2,FALSE)</f>
        <v>2003</v>
      </c>
    </row>
    <row r="4165" spans="1:5" ht="18.75" x14ac:dyDescent="0.3">
      <c r="A4165" s="7">
        <v>2015</v>
      </c>
      <c r="B4165" s="7" t="s">
        <v>528</v>
      </c>
      <c r="C4165" s="7" t="s">
        <v>5</v>
      </c>
      <c r="D4165" s="8">
        <v>662317.57999999996</v>
      </c>
      <c r="E4165">
        <f>VLOOKUP(B4165,'B. Store opening dates'!$A$6:$C$2448,2,FALSE)</f>
        <v>2003</v>
      </c>
    </row>
    <row r="4166" spans="1:5" ht="18.75" x14ac:dyDescent="0.3">
      <c r="A4166" s="7">
        <v>2014</v>
      </c>
      <c r="B4166" s="7" t="s">
        <v>528</v>
      </c>
      <c r="C4166" s="7" t="s">
        <v>5</v>
      </c>
      <c r="D4166" s="8">
        <v>731372.55</v>
      </c>
      <c r="E4166">
        <f>VLOOKUP(B4166,'B. Store opening dates'!$A$6:$C$2448,2,FALSE)</f>
        <v>2003</v>
      </c>
    </row>
    <row r="4167" spans="1:5" ht="18.75" x14ac:dyDescent="0.3">
      <c r="A4167" s="7">
        <v>2015</v>
      </c>
      <c r="B4167" s="7" t="s">
        <v>528</v>
      </c>
      <c r="C4167" s="7" t="s">
        <v>6</v>
      </c>
      <c r="D4167" s="8">
        <v>475805.12</v>
      </c>
      <c r="E4167">
        <f>VLOOKUP(B4167,'B. Store opening dates'!$A$6:$C$2448,2,FALSE)</f>
        <v>2003</v>
      </c>
    </row>
    <row r="4168" spans="1:5" ht="18.75" x14ac:dyDescent="0.3">
      <c r="A4168" s="7">
        <v>2014</v>
      </c>
      <c r="B4168" s="7" t="s">
        <v>528</v>
      </c>
      <c r="C4168" s="7" t="s">
        <v>6</v>
      </c>
      <c r="D4168" s="8">
        <v>332235.28000000003</v>
      </c>
      <c r="E4168">
        <f>VLOOKUP(B4168,'B. Store opening dates'!$A$6:$C$2448,2,FALSE)</f>
        <v>2003</v>
      </c>
    </row>
    <row r="4169" spans="1:5" ht="18.75" x14ac:dyDescent="0.3">
      <c r="A4169" s="7">
        <v>2015</v>
      </c>
      <c r="B4169" s="7" t="s">
        <v>528</v>
      </c>
      <c r="C4169" s="7" t="s">
        <v>7</v>
      </c>
      <c r="D4169" s="8">
        <v>188418.01</v>
      </c>
      <c r="E4169">
        <f>VLOOKUP(B4169,'B. Store opening dates'!$A$6:$C$2448,2,FALSE)</f>
        <v>2003</v>
      </c>
    </row>
    <row r="4170" spans="1:5" ht="18.75" x14ac:dyDescent="0.3">
      <c r="A4170" s="7">
        <v>2014</v>
      </c>
      <c r="B4170" s="7" t="s">
        <v>528</v>
      </c>
      <c r="C4170" s="7" t="s">
        <v>7</v>
      </c>
      <c r="D4170" s="8">
        <v>197078.3</v>
      </c>
      <c r="E4170">
        <f>VLOOKUP(B4170,'B. Store opening dates'!$A$6:$C$2448,2,FALSE)</f>
        <v>2003</v>
      </c>
    </row>
    <row r="4171" spans="1:5" ht="18.75" x14ac:dyDescent="0.3">
      <c r="A4171" s="7">
        <v>2015</v>
      </c>
      <c r="B4171" s="7" t="s">
        <v>528</v>
      </c>
      <c r="C4171" s="7" t="s">
        <v>8</v>
      </c>
      <c r="D4171" s="8">
        <v>772027.13</v>
      </c>
      <c r="E4171">
        <f>VLOOKUP(B4171,'B. Store opening dates'!$A$6:$C$2448,2,FALSE)</f>
        <v>2003</v>
      </c>
    </row>
    <row r="4172" spans="1:5" ht="18.75" x14ac:dyDescent="0.3">
      <c r="A4172" s="7">
        <v>2014</v>
      </c>
      <c r="B4172" s="7" t="s">
        <v>528</v>
      </c>
      <c r="C4172" s="7" t="s">
        <v>8</v>
      </c>
      <c r="D4172" s="8">
        <v>801702.72</v>
      </c>
      <c r="E4172">
        <f>VLOOKUP(B4172,'B. Store opening dates'!$A$6:$C$2448,2,FALSE)</f>
        <v>2003</v>
      </c>
    </row>
    <row r="4173" spans="1:5" ht="18.75" x14ac:dyDescent="0.3">
      <c r="A4173" s="7">
        <v>2015</v>
      </c>
      <c r="B4173" s="7" t="s">
        <v>529</v>
      </c>
      <c r="C4173" s="7" t="s">
        <v>5</v>
      </c>
      <c r="D4173" s="8">
        <v>631438.77</v>
      </c>
      <c r="E4173">
        <f>VLOOKUP(B4173,'B. Store opening dates'!$A$6:$C$2448,2,FALSE)</f>
        <v>2003</v>
      </c>
    </row>
    <row r="4174" spans="1:5" ht="18.75" x14ac:dyDescent="0.3">
      <c r="A4174" s="7">
        <v>2014</v>
      </c>
      <c r="B4174" s="7" t="s">
        <v>529</v>
      </c>
      <c r="C4174" s="7" t="s">
        <v>5</v>
      </c>
      <c r="D4174" s="8">
        <v>688516.98</v>
      </c>
      <c r="E4174">
        <f>VLOOKUP(B4174,'B. Store opening dates'!$A$6:$C$2448,2,FALSE)</f>
        <v>2003</v>
      </c>
    </row>
    <row r="4175" spans="1:5" ht="18.75" x14ac:dyDescent="0.3">
      <c r="A4175" s="7">
        <v>2015</v>
      </c>
      <c r="B4175" s="7" t="s">
        <v>529</v>
      </c>
      <c r="C4175" s="7" t="s">
        <v>6</v>
      </c>
      <c r="D4175" s="8">
        <v>560882.39</v>
      </c>
      <c r="E4175">
        <f>VLOOKUP(B4175,'B. Store opening dates'!$A$6:$C$2448,2,FALSE)</f>
        <v>2003</v>
      </c>
    </row>
    <row r="4176" spans="1:5" ht="18.75" x14ac:dyDescent="0.3">
      <c r="A4176" s="7">
        <v>2014</v>
      </c>
      <c r="B4176" s="7" t="s">
        <v>529</v>
      </c>
      <c r="C4176" s="7" t="s">
        <v>6</v>
      </c>
      <c r="D4176" s="8">
        <v>393134.33</v>
      </c>
      <c r="E4176">
        <f>VLOOKUP(B4176,'B. Store opening dates'!$A$6:$C$2448,2,FALSE)</f>
        <v>2003</v>
      </c>
    </row>
    <row r="4177" spans="1:5" ht="18.75" x14ac:dyDescent="0.3">
      <c r="A4177" s="7">
        <v>2015</v>
      </c>
      <c r="B4177" s="7" t="s">
        <v>529</v>
      </c>
      <c r="C4177" s="7" t="s">
        <v>7</v>
      </c>
      <c r="D4177" s="8">
        <v>204461.55</v>
      </c>
      <c r="E4177">
        <f>VLOOKUP(B4177,'B. Store opening dates'!$A$6:$C$2448,2,FALSE)</f>
        <v>2003</v>
      </c>
    </row>
    <row r="4178" spans="1:5" ht="18.75" x14ac:dyDescent="0.3">
      <c r="A4178" s="7">
        <v>2014</v>
      </c>
      <c r="B4178" s="7" t="s">
        <v>529</v>
      </c>
      <c r="C4178" s="7" t="s">
        <v>7</v>
      </c>
      <c r="D4178" s="8">
        <v>213722.12</v>
      </c>
      <c r="E4178">
        <f>VLOOKUP(B4178,'B. Store opening dates'!$A$6:$C$2448,2,FALSE)</f>
        <v>2003</v>
      </c>
    </row>
    <row r="4179" spans="1:5" ht="18.75" x14ac:dyDescent="0.3">
      <c r="A4179" s="7">
        <v>2015</v>
      </c>
      <c r="B4179" s="7" t="s">
        <v>529</v>
      </c>
      <c r="C4179" s="7" t="s">
        <v>8</v>
      </c>
      <c r="D4179" s="8">
        <v>779674.68</v>
      </c>
      <c r="E4179">
        <f>VLOOKUP(B4179,'B. Store opening dates'!$A$6:$C$2448,2,FALSE)</f>
        <v>2003</v>
      </c>
    </row>
    <row r="4180" spans="1:5" ht="18.75" x14ac:dyDescent="0.3">
      <c r="A4180" s="7">
        <v>2014</v>
      </c>
      <c r="B4180" s="7" t="s">
        <v>529</v>
      </c>
      <c r="C4180" s="7" t="s">
        <v>8</v>
      </c>
      <c r="D4180" s="8">
        <v>813757.53</v>
      </c>
      <c r="E4180">
        <f>VLOOKUP(B4180,'B. Store opening dates'!$A$6:$C$2448,2,FALSE)</f>
        <v>2003</v>
      </c>
    </row>
    <row r="4181" spans="1:5" ht="18.75" x14ac:dyDescent="0.3">
      <c r="A4181" s="7">
        <v>2015</v>
      </c>
      <c r="B4181" s="7" t="s">
        <v>530</v>
      </c>
      <c r="C4181" s="7" t="s">
        <v>5</v>
      </c>
      <c r="D4181" s="8">
        <v>637082.26</v>
      </c>
      <c r="E4181">
        <f>VLOOKUP(B4181,'B. Store opening dates'!$A$6:$C$2448,2,FALSE)</f>
        <v>2003</v>
      </c>
    </row>
    <row r="4182" spans="1:5" ht="18.75" x14ac:dyDescent="0.3">
      <c r="A4182" s="7">
        <v>2014</v>
      </c>
      <c r="B4182" s="7" t="s">
        <v>530</v>
      </c>
      <c r="C4182" s="7" t="s">
        <v>5</v>
      </c>
      <c r="D4182" s="8">
        <v>705990.81</v>
      </c>
      <c r="E4182">
        <f>VLOOKUP(B4182,'B. Store opening dates'!$A$6:$C$2448,2,FALSE)</f>
        <v>2003</v>
      </c>
    </row>
    <row r="4183" spans="1:5" ht="18.75" x14ac:dyDescent="0.3">
      <c r="A4183" s="7">
        <v>2015</v>
      </c>
      <c r="B4183" s="7" t="s">
        <v>530</v>
      </c>
      <c r="C4183" s="7" t="s">
        <v>6</v>
      </c>
      <c r="D4183" s="8">
        <v>521022.6</v>
      </c>
      <c r="E4183">
        <f>VLOOKUP(B4183,'B. Store opening dates'!$A$6:$C$2448,2,FALSE)</f>
        <v>2003</v>
      </c>
    </row>
    <row r="4184" spans="1:5" ht="18.75" x14ac:dyDescent="0.3">
      <c r="A4184" s="7">
        <v>2014</v>
      </c>
      <c r="B4184" s="7" t="s">
        <v>530</v>
      </c>
      <c r="C4184" s="7" t="s">
        <v>6</v>
      </c>
      <c r="D4184" s="8">
        <v>383105.52</v>
      </c>
      <c r="E4184">
        <f>VLOOKUP(B4184,'B. Store opening dates'!$A$6:$C$2448,2,FALSE)</f>
        <v>2003</v>
      </c>
    </row>
    <row r="4185" spans="1:5" ht="18.75" x14ac:dyDescent="0.3">
      <c r="A4185" s="7">
        <v>2015</v>
      </c>
      <c r="B4185" s="7" t="s">
        <v>530</v>
      </c>
      <c r="C4185" s="7" t="s">
        <v>7</v>
      </c>
      <c r="D4185" s="8">
        <v>88811.3</v>
      </c>
      <c r="E4185">
        <f>VLOOKUP(B4185,'B. Store opening dates'!$A$6:$C$2448,2,FALSE)</f>
        <v>2003</v>
      </c>
    </row>
    <row r="4186" spans="1:5" ht="18.75" x14ac:dyDescent="0.3">
      <c r="A4186" s="7">
        <v>2014</v>
      </c>
      <c r="B4186" s="7" t="s">
        <v>530</v>
      </c>
      <c r="C4186" s="7" t="s">
        <v>7</v>
      </c>
      <c r="D4186" s="8">
        <v>93210.17</v>
      </c>
      <c r="E4186">
        <f>VLOOKUP(B4186,'B. Store opening dates'!$A$6:$C$2448,2,FALSE)</f>
        <v>2003</v>
      </c>
    </row>
    <row r="4187" spans="1:5" ht="18.75" x14ac:dyDescent="0.3">
      <c r="A4187" s="7">
        <v>2015</v>
      </c>
      <c r="B4187" s="7" t="s">
        <v>530</v>
      </c>
      <c r="C4187" s="7" t="s">
        <v>8</v>
      </c>
      <c r="D4187" s="8">
        <v>709509.78</v>
      </c>
      <c r="E4187">
        <f>VLOOKUP(B4187,'B. Store opening dates'!$A$6:$C$2448,2,FALSE)</f>
        <v>2003</v>
      </c>
    </row>
    <row r="4188" spans="1:5" ht="18.75" x14ac:dyDescent="0.3">
      <c r="A4188" s="7">
        <v>2014</v>
      </c>
      <c r="B4188" s="7" t="s">
        <v>530</v>
      </c>
      <c r="C4188" s="7" t="s">
        <v>8</v>
      </c>
      <c r="D4188" s="8">
        <v>742326.77</v>
      </c>
      <c r="E4188">
        <f>VLOOKUP(B4188,'B. Store opening dates'!$A$6:$C$2448,2,FALSE)</f>
        <v>2003</v>
      </c>
    </row>
    <row r="4189" spans="1:5" ht="18.75" x14ac:dyDescent="0.3">
      <c r="A4189" s="7">
        <v>2015</v>
      </c>
      <c r="B4189" s="7" t="s">
        <v>531</v>
      </c>
      <c r="C4189" s="7" t="s">
        <v>5</v>
      </c>
      <c r="D4189" s="8">
        <v>637596.89</v>
      </c>
      <c r="E4189">
        <f>VLOOKUP(B4189,'B. Store opening dates'!$A$6:$C$2448,2,FALSE)</f>
        <v>2003</v>
      </c>
    </row>
    <row r="4190" spans="1:5" ht="18.75" x14ac:dyDescent="0.3">
      <c r="A4190" s="7">
        <v>2014</v>
      </c>
      <c r="B4190" s="7" t="s">
        <v>531</v>
      </c>
      <c r="C4190" s="7" t="s">
        <v>5</v>
      </c>
      <c r="D4190" s="8">
        <v>693982.83</v>
      </c>
      <c r="E4190">
        <f>VLOOKUP(B4190,'B. Store opening dates'!$A$6:$C$2448,2,FALSE)</f>
        <v>2003</v>
      </c>
    </row>
    <row r="4191" spans="1:5" ht="18.75" x14ac:dyDescent="0.3">
      <c r="A4191" s="7">
        <v>2015</v>
      </c>
      <c r="B4191" s="7" t="s">
        <v>531</v>
      </c>
      <c r="C4191" s="7" t="s">
        <v>6</v>
      </c>
      <c r="D4191" s="8">
        <v>286556.49</v>
      </c>
      <c r="E4191">
        <f>VLOOKUP(B4191,'B. Store opening dates'!$A$6:$C$2448,2,FALSE)</f>
        <v>2003</v>
      </c>
    </row>
    <row r="4192" spans="1:5" ht="18.75" x14ac:dyDescent="0.3">
      <c r="A4192" s="7">
        <v>2014</v>
      </c>
      <c r="B4192" s="7" t="s">
        <v>531</v>
      </c>
      <c r="C4192" s="7" t="s">
        <v>6</v>
      </c>
      <c r="D4192" s="8">
        <v>201109.08</v>
      </c>
      <c r="E4192">
        <f>VLOOKUP(B4192,'B. Store opening dates'!$A$6:$C$2448,2,FALSE)</f>
        <v>2003</v>
      </c>
    </row>
    <row r="4193" spans="1:5" ht="18.75" x14ac:dyDescent="0.3">
      <c r="A4193" s="7">
        <v>2015</v>
      </c>
      <c r="B4193" s="7" t="s">
        <v>531</v>
      </c>
      <c r="C4193" s="7" t="s">
        <v>7</v>
      </c>
      <c r="D4193" s="8">
        <v>179310.9</v>
      </c>
      <c r="E4193">
        <f>VLOOKUP(B4193,'B. Store opening dates'!$A$6:$C$2448,2,FALSE)</f>
        <v>2003</v>
      </c>
    </row>
    <row r="4194" spans="1:5" ht="18.75" x14ac:dyDescent="0.3">
      <c r="A4194" s="7">
        <v>2014</v>
      </c>
      <c r="B4194" s="7" t="s">
        <v>531</v>
      </c>
      <c r="C4194" s="7" t="s">
        <v>7</v>
      </c>
      <c r="D4194" s="8">
        <v>191200.35</v>
      </c>
      <c r="E4194">
        <f>VLOOKUP(B4194,'B. Store opening dates'!$A$6:$C$2448,2,FALSE)</f>
        <v>2003</v>
      </c>
    </row>
    <row r="4195" spans="1:5" ht="18.75" x14ac:dyDescent="0.3">
      <c r="A4195" s="7">
        <v>2015</v>
      </c>
      <c r="B4195" s="7" t="s">
        <v>531</v>
      </c>
      <c r="C4195" s="7" t="s">
        <v>8</v>
      </c>
      <c r="D4195" s="8">
        <v>409409.22</v>
      </c>
      <c r="E4195">
        <f>VLOOKUP(B4195,'B. Store opening dates'!$A$6:$C$2448,2,FALSE)</f>
        <v>2003</v>
      </c>
    </row>
    <row r="4196" spans="1:5" ht="18.75" x14ac:dyDescent="0.3">
      <c r="A4196" s="7">
        <v>2014</v>
      </c>
      <c r="B4196" s="7" t="s">
        <v>531</v>
      </c>
      <c r="C4196" s="7" t="s">
        <v>8</v>
      </c>
      <c r="D4196" s="8">
        <v>422158.96</v>
      </c>
      <c r="E4196">
        <f>VLOOKUP(B4196,'B. Store opening dates'!$A$6:$C$2448,2,FALSE)</f>
        <v>2003</v>
      </c>
    </row>
    <row r="4197" spans="1:5" ht="18.75" x14ac:dyDescent="0.3">
      <c r="A4197" s="7">
        <v>2015</v>
      </c>
      <c r="B4197" s="7" t="s">
        <v>532</v>
      </c>
      <c r="C4197" s="7" t="s">
        <v>5</v>
      </c>
      <c r="D4197" s="8">
        <v>928372.68</v>
      </c>
      <c r="E4197">
        <f>VLOOKUP(B4197,'B. Store opening dates'!$A$6:$C$2448,2,FALSE)</f>
        <v>2003</v>
      </c>
    </row>
    <row r="4198" spans="1:5" ht="18.75" x14ac:dyDescent="0.3">
      <c r="A4198" s="7">
        <v>2014</v>
      </c>
      <c r="B4198" s="7" t="s">
        <v>532</v>
      </c>
      <c r="C4198" s="7" t="s">
        <v>5</v>
      </c>
      <c r="D4198" s="8">
        <v>1018285.43</v>
      </c>
      <c r="E4198">
        <f>VLOOKUP(B4198,'B. Store opening dates'!$A$6:$C$2448,2,FALSE)</f>
        <v>2003</v>
      </c>
    </row>
    <row r="4199" spans="1:5" ht="18.75" x14ac:dyDescent="0.3">
      <c r="A4199" s="7">
        <v>2015</v>
      </c>
      <c r="B4199" s="7" t="s">
        <v>532</v>
      </c>
      <c r="C4199" s="7" t="s">
        <v>6</v>
      </c>
      <c r="D4199" s="8">
        <v>228772.21</v>
      </c>
      <c r="E4199">
        <f>VLOOKUP(B4199,'B. Store opening dates'!$A$6:$C$2448,2,FALSE)</f>
        <v>2003</v>
      </c>
    </row>
    <row r="4200" spans="1:5" ht="18.75" x14ac:dyDescent="0.3">
      <c r="A4200" s="7">
        <v>2014</v>
      </c>
      <c r="B4200" s="7" t="s">
        <v>532</v>
      </c>
      <c r="C4200" s="7" t="s">
        <v>6</v>
      </c>
      <c r="D4200" s="8">
        <v>166105.42000000001</v>
      </c>
      <c r="E4200">
        <f>VLOOKUP(B4200,'B. Store opening dates'!$A$6:$C$2448,2,FALSE)</f>
        <v>2003</v>
      </c>
    </row>
    <row r="4201" spans="1:5" ht="18.75" x14ac:dyDescent="0.3">
      <c r="A4201" s="7">
        <v>2015</v>
      </c>
      <c r="B4201" s="7" t="s">
        <v>532</v>
      </c>
      <c r="C4201" s="7" t="s">
        <v>7</v>
      </c>
      <c r="D4201" s="8">
        <v>231068.27</v>
      </c>
      <c r="E4201">
        <f>VLOOKUP(B4201,'B. Store opening dates'!$A$6:$C$2448,2,FALSE)</f>
        <v>2003</v>
      </c>
    </row>
    <row r="4202" spans="1:5" ht="18.75" x14ac:dyDescent="0.3">
      <c r="A4202" s="7">
        <v>2014</v>
      </c>
      <c r="B4202" s="7" t="s">
        <v>532</v>
      </c>
      <c r="C4202" s="7" t="s">
        <v>7</v>
      </c>
      <c r="D4202" s="8">
        <v>244883.44</v>
      </c>
      <c r="E4202">
        <f>VLOOKUP(B4202,'B. Store opening dates'!$A$6:$C$2448,2,FALSE)</f>
        <v>2003</v>
      </c>
    </row>
    <row r="4203" spans="1:5" ht="18.75" x14ac:dyDescent="0.3">
      <c r="A4203" s="7">
        <v>2015</v>
      </c>
      <c r="B4203" s="7" t="s">
        <v>532</v>
      </c>
      <c r="C4203" s="7" t="s">
        <v>8</v>
      </c>
      <c r="D4203" s="8">
        <v>518948.88</v>
      </c>
      <c r="E4203">
        <f>VLOOKUP(B4203,'B. Store opening dates'!$A$6:$C$2448,2,FALSE)</f>
        <v>2003</v>
      </c>
    </row>
    <row r="4204" spans="1:5" ht="18.75" x14ac:dyDescent="0.3">
      <c r="A4204" s="7">
        <v>2014</v>
      </c>
      <c r="B4204" s="7" t="s">
        <v>532</v>
      </c>
      <c r="C4204" s="7" t="s">
        <v>8</v>
      </c>
      <c r="D4204" s="8">
        <v>542379.15</v>
      </c>
      <c r="E4204">
        <f>VLOOKUP(B4204,'B. Store opening dates'!$A$6:$C$2448,2,FALSE)</f>
        <v>2003</v>
      </c>
    </row>
    <row r="4205" spans="1:5" ht="18.75" x14ac:dyDescent="0.3">
      <c r="A4205" s="7">
        <v>2015</v>
      </c>
      <c r="B4205" s="7" t="s">
        <v>533</v>
      </c>
      <c r="C4205" s="7" t="s">
        <v>5</v>
      </c>
      <c r="D4205" s="8">
        <v>529507.07999999996</v>
      </c>
      <c r="E4205">
        <f>VLOOKUP(B4205,'B. Store opening dates'!$A$6:$C$2448,2,FALSE)</f>
        <v>2003</v>
      </c>
    </row>
    <row r="4206" spans="1:5" ht="18.75" x14ac:dyDescent="0.3">
      <c r="A4206" s="7">
        <v>2014</v>
      </c>
      <c r="B4206" s="7" t="s">
        <v>533</v>
      </c>
      <c r="C4206" s="7" t="s">
        <v>5</v>
      </c>
      <c r="D4206" s="8">
        <v>578008.49</v>
      </c>
      <c r="E4206">
        <f>VLOOKUP(B4206,'B. Store opening dates'!$A$6:$C$2448,2,FALSE)</f>
        <v>2003</v>
      </c>
    </row>
    <row r="4207" spans="1:5" ht="18.75" x14ac:dyDescent="0.3">
      <c r="A4207" s="7">
        <v>2015</v>
      </c>
      <c r="B4207" s="7" t="s">
        <v>533</v>
      </c>
      <c r="C4207" s="7" t="s">
        <v>6</v>
      </c>
      <c r="D4207" s="8">
        <v>551780.03</v>
      </c>
      <c r="E4207">
        <f>VLOOKUP(B4207,'B. Store opening dates'!$A$6:$C$2448,2,FALSE)</f>
        <v>2003</v>
      </c>
    </row>
    <row r="4208" spans="1:5" ht="18.75" x14ac:dyDescent="0.3">
      <c r="A4208" s="7">
        <v>2014</v>
      </c>
      <c r="B4208" s="7" t="s">
        <v>533</v>
      </c>
      <c r="C4208" s="7" t="s">
        <v>6</v>
      </c>
      <c r="D4208" s="8">
        <v>383446.56</v>
      </c>
      <c r="E4208">
        <f>VLOOKUP(B4208,'B. Store opening dates'!$A$6:$C$2448,2,FALSE)</f>
        <v>2003</v>
      </c>
    </row>
    <row r="4209" spans="1:5" ht="18.75" x14ac:dyDescent="0.3">
      <c r="A4209" s="7">
        <v>2015</v>
      </c>
      <c r="B4209" s="7" t="s">
        <v>533</v>
      </c>
      <c r="C4209" s="7" t="s">
        <v>7</v>
      </c>
      <c r="D4209" s="8">
        <v>168765.09</v>
      </c>
      <c r="E4209">
        <f>VLOOKUP(B4209,'B. Store opening dates'!$A$6:$C$2448,2,FALSE)</f>
        <v>2003</v>
      </c>
    </row>
    <row r="4210" spans="1:5" ht="18.75" x14ac:dyDescent="0.3">
      <c r="A4210" s="7">
        <v>2014</v>
      </c>
      <c r="B4210" s="7" t="s">
        <v>533</v>
      </c>
      <c r="C4210" s="7" t="s">
        <v>7</v>
      </c>
      <c r="D4210" s="8">
        <v>176426.25</v>
      </c>
      <c r="E4210">
        <f>VLOOKUP(B4210,'B. Store opening dates'!$A$6:$C$2448,2,FALSE)</f>
        <v>2003</v>
      </c>
    </row>
    <row r="4211" spans="1:5" ht="18.75" x14ac:dyDescent="0.3">
      <c r="A4211" s="7">
        <v>2015</v>
      </c>
      <c r="B4211" s="7" t="s">
        <v>533</v>
      </c>
      <c r="C4211" s="7" t="s">
        <v>8</v>
      </c>
      <c r="D4211" s="8">
        <v>735959.27</v>
      </c>
      <c r="E4211">
        <f>VLOOKUP(B4211,'B. Store opening dates'!$A$6:$C$2448,2,FALSE)</f>
        <v>2003</v>
      </c>
    </row>
    <row r="4212" spans="1:5" ht="18.75" x14ac:dyDescent="0.3">
      <c r="A4212" s="7">
        <v>2014</v>
      </c>
      <c r="B4212" s="7" t="s">
        <v>533</v>
      </c>
      <c r="C4212" s="7" t="s">
        <v>8</v>
      </c>
      <c r="D4212" s="8">
        <v>764344.67</v>
      </c>
      <c r="E4212">
        <f>VLOOKUP(B4212,'B. Store opening dates'!$A$6:$C$2448,2,FALSE)</f>
        <v>2003</v>
      </c>
    </row>
    <row r="4213" spans="1:5" ht="18.75" x14ac:dyDescent="0.3">
      <c r="A4213" s="7">
        <v>2015</v>
      </c>
      <c r="B4213" s="7" t="s">
        <v>534</v>
      </c>
      <c r="C4213" s="7" t="s">
        <v>5</v>
      </c>
      <c r="D4213" s="8">
        <v>588226.53</v>
      </c>
      <c r="E4213">
        <f>VLOOKUP(B4213,'B. Store opening dates'!$A$6:$C$2448,2,FALSE)</f>
        <v>2003</v>
      </c>
    </row>
    <row r="4214" spans="1:5" ht="18.75" x14ac:dyDescent="0.3">
      <c r="A4214" s="7">
        <v>2014</v>
      </c>
      <c r="B4214" s="7" t="s">
        <v>534</v>
      </c>
      <c r="C4214" s="7" t="s">
        <v>5</v>
      </c>
      <c r="D4214" s="8">
        <v>649832.78</v>
      </c>
      <c r="E4214">
        <f>VLOOKUP(B4214,'B. Store opening dates'!$A$6:$C$2448,2,FALSE)</f>
        <v>2003</v>
      </c>
    </row>
    <row r="4215" spans="1:5" ht="18.75" x14ac:dyDescent="0.3">
      <c r="A4215" s="7">
        <v>2015</v>
      </c>
      <c r="B4215" s="7" t="s">
        <v>534</v>
      </c>
      <c r="C4215" s="7" t="s">
        <v>6</v>
      </c>
      <c r="D4215" s="8">
        <v>527061.68000000005</v>
      </c>
      <c r="E4215">
        <f>VLOOKUP(B4215,'B. Store opening dates'!$A$6:$C$2448,2,FALSE)</f>
        <v>2003</v>
      </c>
    </row>
    <row r="4216" spans="1:5" ht="18.75" x14ac:dyDescent="0.3">
      <c r="A4216" s="7">
        <v>2014</v>
      </c>
      <c r="B4216" s="7" t="s">
        <v>534</v>
      </c>
      <c r="C4216" s="7" t="s">
        <v>6</v>
      </c>
      <c r="D4216" s="8">
        <v>372656.69</v>
      </c>
      <c r="E4216">
        <f>VLOOKUP(B4216,'B. Store opening dates'!$A$6:$C$2448,2,FALSE)</f>
        <v>2003</v>
      </c>
    </row>
    <row r="4217" spans="1:5" ht="18.75" x14ac:dyDescent="0.3">
      <c r="A4217" s="7">
        <v>2015</v>
      </c>
      <c r="B4217" s="7" t="s">
        <v>534</v>
      </c>
      <c r="C4217" s="7" t="s">
        <v>7</v>
      </c>
      <c r="D4217" s="8">
        <v>164434.43</v>
      </c>
      <c r="E4217">
        <f>VLOOKUP(B4217,'B. Store opening dates'!$A$6:$C$2448,2,FALSE)</f>
        <v>2003</v>
      </c>
    </row>
    <row r="4218" spans="1:5" ht="18.75" x14ac:dyDescent="0.3">
      <c r="A4218" s="7">
        <v>2014</v>
      </c>
      <c r="B4218" s="7" t="s">
        <v>534</v>
      </c>
      <c r="C4218" s="7" t="s">
        <v>7</v>
      </c>
      <c r="D4218" s="8">
        <v>172092.91</v>
      </c>
      <c r="E4218">
        <f>VLOOKUP(B4218,'B. Store opening dates'!$A$6:$C$2448,2,FALSE)</f>
        <v>2003</v>
      </c>
    </row>
    <row r="4219" spans="1:5" ht="18.75" x14ac:dyDescent="0.3">
      <c r="A4219" s="7">
        <v>2015</v>
      </c>
      <c r="B4219" s="7" t="s">
        <v>534</v>
      </c>
      <c r="C4219" s="7" t="s">
        <v>8</v>
      </c>
      <c r="D4219" s="8">
        <v>484099.26</v>
      </c>
      <c r="E4219">
        <f>VLOOKUP(B4219,'B. Store opening dates'!$A$6:$C$2448,2,FALSE)</f>
        <v>2003</v>
      </c>
    </row>
    <row r="4220" spans="1:5" ht="18.75" x14ac:dyDescent="0.3">
      <c r="A4220" s="7">
        <v>2014</v>
      </c>
      <c r="B4220" s="7" t="s">
        <v>534</v>
      </c>
      <c r="C4220" s="7" t="s">
        <v>8</v>
      </c>
      <c r="D4220" s="8">
        <v>498324.49</v>
      </c>
      <c r="E4220">
        <f>VLOOKUP(B4220,'B. Store opening dates'!$A$6:$C$2448,2,FALSE)</f>
        <v>2003</v>
      </c>
    </row>
    <row r="4221" spans="1:5" ht="18.75" x14ac:dyDescent="0.3">
      <c r="A4221" s="7">
        <v>2015</v>
      </c>
      <c r="B4221" s="7" t="s">
        <v>535</v>
      </c>
      <c r="C4221" s="7" t="s">
        <v>5</v>
      </c>
      <c r="D4221" s="8">
        <v>921568.01</v>
      </c>
      <c r="E4221">
        <f>VLOOKUP(B4221,'B. Store opening dates'!$A$6:$C$2448,2,FALSE)</f>
        <v>2003</v>
      </c>
    </row>
    <row r="4222" spans="1:5" ht="18.75" x14ac:dyDescent="0.3">
      <c r="A4222" s="7">
        <v>2014</v>
      </c>
      <c r="B4222" s="7" t="s">
        <v>535</v>
      </c>
      <c r="C4222" s="7" t="s">
        <v>5</v>
      </c>
      <c r="D4222" s="8">
        <v>1018746.36</v>
      </c>
      <c r="E4222">
        <f>VLOOKUP(B4222,'B. Store opening dates'!$A$6:$C$2448,2,FALSE)</f>
        <v>2003</v>
      </c>
    </row>
    <row r="4223" spans="1:5" ht="18.75" x14ac:dyDescent="0.3">
      <c r="A4223" s="7">
        <v>2015</v>
      </c>
      <c r="B4223" s="7" t="s">
        <v>535</v>
      </c>
      <c r="C4223" s="7" t="s">
        <v>6</v>
      </c>
      <c r="D4223" s="8">
        <v>411789.75</v>
      </c>
      <c r="E4223">
        <f>VLOOKUP(B4223,'B. Store opening dates'!$A$6:$C$2448,2,FALSE)</f>
        <v>2003</v>
      </c>
    </row>
    <row r="4224" spans="1:5" ht="18.75" x14ac:dyDescent="0.3">
      <c r="A4224" s="7">
        <v>2014</v>
      </c>
      <c r="B4224" s="7" t="s">
        <v>535</v>
      </c>
      <c r="C4224" s="7" t="s">
        <v>6</v>
      </c>
      <c r="D4224" s="8">
        <v>295953.24</v>
      </c>
      <c r="E4224">
        <f>VLOOKUP(B4224,'B. Store opening dates'!$A$6:$C$2448,2,FALSE)</f>
        <v>2003</v>
      </c>
    </row>
    <row r="4225" spans="1:5" ht="18.75" x14ac:dyDescent="0.3">
      <c r="A4225" s="7">
        <v>2015</v>
      </c>
      <c r="B4225" s="7" t="s">
        <v>535</v>
      </c>
      <c r="C4225" s="7" t="s">
        <v>7</v>
      </c>
      <c r="D4225" s="8">
        <v>137394.13</v>
      </c>
      <c r="E4225">
        <f>VLOOKUP(B4225,'B. Store opening dates'!$A$6:$C$2448,2,FALSE)</f>
        <v>2003</v>
      </c>
    </row>
    <row r="4226" spans="1:5" ht="18.75" x14ac:dyDescent="0.3">
      <c r="A4226" s="7">
        <v>2014</v>
      </c>
      <c r="B4226" s="7" t="s">
        <v>535</v>
      </c>
      <c r="C4226" s="7" t="s">
        <v>7</v>
      </c>
      <c r="D4226" s="8">
        <v>143865.81</v>
      </c>
      <c r="E4226">
        <f>VLOOKUP(B4226,'B. Store opening dates'!$A$6:$C$2448,2,FALSE)</f>
        <v>2003</v>
      </c>
    </row>
    <row r="4227" spans="1:5" ht="18.75" x14ac:dyDescent="0.3">
      <c r="A4227" s="7">
        <v>2015</v>
      </c>
      <c r="B4227" s="7" t="s">
        <v>535</v>
      </c>
      <c r="C4227" s="7" t="s">
        <v>8</v>
      </c>
      <c r="D4227" s="8">
        <v>589996.96</v>
      </c>
      <c r="E4227">
        <f>VLOOKUP(B4227,'B. Store opening dates'!$A$6:$C$2448,2,FALSE)</f>
        <v>2003</v>
      </c>
    </row>
    <row r="4228" spans="1:5" ht="18.75" x14ac:dyDescent="0.3">
      <c r="A4228" s="7">
        <v>2014</v>
      </c>
      <c r="B4228" s="7" t="s">
        <v>535</v>
      </c>
      <c r="C4228" s="7" t="s">
        <v>8</v>
      </c>
      <c r="D4228" s="8">
        <v>613253.53</v>
      </c>
      <c r="E4228">
        <f>VLOOKUP(B4228,'B. Store opening dates'!$A$6:$C$2448,2,FALSE)</f>
        <v>2003</v>
      </c>
    </row>
    <row r="4229" spans="1:5" ht="18.75" x14ac:dyDescent="0.3">
      <c r="A4229" s="7">
        <v>2015</v>
      </c>
      <c r="B4229" s="7" t="s">
        <v>536</v>
      </c>
      <c r="C4229" s="7" t="s">
        <v>5</v>
      </c>
      <c r="D4229" s="8">
        <v>782356.33</v>
      </c>
      <c r="E4229">
        <f>VLOOKUP(B4229,'B. Store opening dates'!$A$6:$C$2448,2,FALSE)</f>
        <v>2003</v>
      </c>
    </row>
    <row r="4230" spans="1:5" ht="18.75" x14ac:dyDescent="0.3">
      <c r="A4230" s="7">
        <v>2014</v>
      </c>
      <c r="B4230" s="7" t="s">
        <v>536</v>
      </c>
      <c r="C4230" s="7" t="s">
        <v>5</v>
      </c>
      <c r="D4230" s="8">
        <v>865649.95</v>
      </c>
      <c r="E4230">
        <f>VLOOKUP(B4230,'B. Store opening dates'!$A$6:$C$2448,2,FALSE)</f>
        <v>2003</v>
      </c>
    </row>
    <row r="4231" spans="1:5" ht="18.75" x14ac:dyDescent="0.3">
      <c r="A4231" s="7">
        <v>2015</v>
      </c>
      <c r="B4231" s="7" t="s">
        <v>536</v>
      </c>
      <c r="C4231" s="7" t="s">
        <v>6</v>
      </c>
      <c r="D4231" s="8">
        <v>258392.45</v>
      </c>
      <c r="E4231">
        <f>VLOOKUP(B4231,'B. Store opening dates'!$A$6:$C$2448,2,FALSE)</f>
        <v>2003</v>
      </c>
    </row>
    <row r="4232" spans="1:5" ht="18.75" x14ac:dyDescent="0.3">
      <c r="A4232" s="7">
        <v>2014</v>
      </c>
      <c r="B4232" s="7" t="s">
        <v>536</v>
      </c>
      <c r="C4232" s="7" t="s">
        <v>6</v>
      </c>
      <c r="D4232" s="8">
        <v>185474.03</v>
      </c>
      <c r="E4232">
        <f>VLOOKUP(B4232,'B. Store opening dates'!$A$6:$C$2448,2,FALSE)</f>
        <v>2003</v>
      </c>
    </row>
    <row r="4233" spans="1:5" ht="18.75" x14ac:dyDescent="0.3">
      <c r="A4233" s="7">
        <v>2015</v>
      </c>
      <c r="B4233" s="7" t="s">
        <v>536</v>
      </c>
      <c r="C4233" s="7" t="s">
        <v>7</v>
      </c>
      <c r="D4233" s="8">
        <v>176702.88</v>
      </c>
      <c r="E4233">
        <f>VLOOKUP(B4233,'B. Store opening dates'!$A$6:$C$2448,2,FALSE)</f>
        <v>2003</v>
      </c>
    </row>
    <row r="4234" spans="1:5" ht="18.75" x14ac:dyDescent="0.3">
      <c r="A4234" s="7">
        <v>2014</v>
      </c>
      <c r="B4234" s="7" t="s">
        <v>536</v>
      </c>
      <c r="C4234" s="7" t="s">
        <v>7</v>
      </c>
      <c r="D4234" s="8">
        <v>187964.79999999999</v>
      </c>
      <c r="E4234">
        <f>VLOOKUP(B4234,'B. Store opening dates'!$A$6:$C$2448,2,FALSE)</f>
        <v>2003</v>
      </c>
    </row>
    <row r="4235" spans="1:5" ht="18.75" x14ac:dyDescent="0.3">
      <c r="A4235" s="7">
        <v>2015</v>
      </c>
      <c r="B4235" s="7" t="s">
        <v>536</v>
      </c>
      <c r="C4235" s="7" t="s">
        <v>8</v>
      </c>
      <c r="D4235" s="8">
        <v>666924.87</v>
      </c>
      <c r="E4235">
        <f>VLOOKUP(B4235,'B. Store opening dates'!$A$6:$C$2448,2,FALSE)</f>
        <v>2003</v>
      </c>
    </row>
    <row r="4236" spans="1:5" ht="18.75" x14ac:dyDescent="0.3">
      <c r="A4236" s="7">
        <v>2014</v>
      </c>
      <c r="B4236" s="7" t="s">
        <v>536</v>
      </c>
      <c r="C4236" s="7" t="s">
        <v>8</v>
      </c>
      <c r="D4236" s="8">
        <v>692182.39</v>
      </c>
      <c r="E4236">
        <f>VLOOKUP(B4236,'B. Store opening dates'!$A$6:$C$2448,2,FALSE)</f>
        <v>2003</v>
      </c>
    </row>
    <row r="4237" spans="1:5" ht="18.75" x14ac:dyDescent="0.3">
      <c r="A4237" s="7">
        <v>2015</v>
      </c>
      <c r="B4237" s="7" t="s">
        <v>537</v>
      </c>
      <c r="C4237" s="7" t="s">
        <v>5</v>
      </c>
      <c r="D4237" s="8">
        <v>876768.16</v>
      </c>
      <c r="E4237">
        <f>VLOOKUP(B4237,'B. Store opening dates'!$A$6:$C$2448,2,FALSE)</f>
        <v>2003</v>
      </c>
    </row>
    <row r="4238" spans="1:5" ht="18.75" x14ac:dyDescent="0.3">
      <c r="A4238" s="7">
        <v>2014</v>
      </c>
      <c r="B4238" s="7" t="s">
        <v>537</v>
      </c>
      <c r="C4238" s="7" t="s">
        <v>5</v>
      </c>
      <c r="D4238" s="8">
        <v>961558.54</v>
      </c>
      <c r="E4238">
        <f>VLOOKUP(B4238,'B. Store opening dates'!$A$6:$C$2448,2,FALSE)</f>
        <v>2003</v>
      </c>
    </row>
    <row r="4239" spans="1:5" ht="18.75" x14ac:dyDescent="0.3">
      <c r="A4239" s="7">
        <v>2015</v>
      </c>
      <c r="B4239" s="7" t="s">
        <v>537</v>
      </c>
      <c r="C4239" s="7" t="s">
        <v>6</v>
      </c>
      <c r="D4239" s="8">
        <v>523611.37</v>
      </c>
      <c r="E4239">
        <f>VLOOKUP(B4239,'B. Store opening dates'!$A$6:$C$2448,2,FALSE)</f>
        <v>2003</v>
      </c>
    </row>
    <row r="4240" spans="1:5" ht="18.75" x14ac:dyDescent="0.3">
      <c r="A4240" s="7">
        <v>2014</v>
      </c>
      <c r="B4240" s="7" t="s">
        <v>537</v>
      </c>
      <c r="C4240" s="7" t="s">
        <v>6</v>
      </c>
      <c r="D4240" s="8">
        <v>364017.02</v>
      </c>
      <c r="E4240">
        <f>VLOOKUP(B4240,'B. Store opening dates'!$A$6:$C$2448,2,FALSE)</f>
        <v>2003</v>
      </c>
    </row>
    <row r="4241" spans="1:5" ht="18.75" x14ac:dyDescent="0.3">
      <c r="A4241" s="7">
        <v>2015</v>
      </c>
      <c r="B4241" s="7" t="s">
        <v>537</v>
      </c>
      <c r="C4241" s="7" t="s">
        <v>7</v>
      </c>
      <c r="D4241" s="8">
        <v>72569.09</v>
      </c>
      <c r="E4241">
        <f>VLOOKUP(B4241,'B. Store opening dates'!$A$6:$C$2448,2,FALSE)</f>
        <v>2003</v>
      </c>
    </row>
    <row r="4242" spans="1:5" ht="18.75" x14ac:dyDescent="0.3">
      <c r="A4242" s="7">
        <v>2014</v>
      </c>
      <c r="B4242" s="7" t="s">
        <v>537</v>
      </c>
      <c r="C4242" s="7" t="s">
        <v>7</v>
      </c>
      <c r="D4242" s="8">
        <v>76587.42</v>
      </c>
      <c r="E4242">
        <f>VLOOKUP(B4242,'B. Store opening dates'!$A$6:$C$2448,2,FALSE)</f>
        <v>2003</v>
      </c>
    </row>
    <row r="4243" spans="1:5" ht="18.75" x14ac:dyDescent="0.3">
      <c r="A4243" s="7">
        <v>2015</v>
      </c>
      <c r="B4243" s="7" t="s">
        <v>537</v>
      </c>
      <c r="C4243" s="7" t="s">
        <v>8</v>
      </c>
      <c r="D4243" s="8">
        <v>495917.91</v>
      </c>
      <c r="E4243">
        <f>VLOOKUP(B4243,'B. Store opening dates'!$A$6:$C$2448,2,FALSE)</f>
        <v>2003</v>
      </c>
    </row>
    <row r="4244" spans="1:5" ht="18.75" x14ac:dyDescent="0.3">
      <c r="A4244" s="7">
        <v>2014</v>
      </c>
      <c r="B4244" s="7" t="s">
        <v>537</v>
      </c>
      <c r="C4244" s="7" t="s">
        <v>8</v>
      </c>
      <c r="D4244" s="8">
        <v>519427.88</v>
      </c>
      <c r="E4244">
        <f>VLOOKUP(B4244,'B. Store opening dates'!$A$6:$C$2448,2,FALSE)</f>
        <v>2003</v>
      </c>
    </row>
    <row r="4245" spans="1:5" ht="18.75" x14ac:dyDescent="0.3">
      <c r="A4245" s="7">
        <v>2015</v>
      </c>
      <c r="B4245" s="7" t="s">
        <v>538</v>
      </c>
      <c r="C4245" s="7" t="s">
        <v>5</v>
      </c>
      <c r="D4245" s="8">
        <v>854296.86</v>
      </c>
      <c r="E4245">
        <f>VLOOKUP(B4245,'B. Store opening dates'!$A$6:$C$2448,2,FALSE)</f>
        <v>2004</v>
      </c>
    </row>
    <row r="4246" spans="1:5" ht="18.75" x14ac:dyDescent="0.3">
      <c r="A4246" s="7">
        <v>2014</v>
      </c>
      <c r="B4246" s="7" t="s">
        <v>538</v>
      </c>
      <c r="C4246" s="7" t="s">
        <v>5</v>
      </c>
      <c r="D4246" s="8">
        <v>941109.28</v>
      </c>
      <c r="E4246">
        <f>VLOOKUP(B4246,'B. Store opening dates'!$A$6:$C$2448,2,FALSE)</f>
        <v>2004</v>
      </c>
    </row>
    <row r="4247" spans="1:5" ht="18.75" x14ac:dyDescent="0.3">
      <c r="A4247" s="7">
        <v>2015</v>
      </c>
      <c r="B4247" s="7" t="s">
        <v>538</v>
      </c>
      <c r="C4247" s="7" t="s">
        <v>6</v>
      </c>
      <c r="D4247" s="8">
        <v>440337.09</v>
      </c>
      <c r="E4247">
        <f>VLOOKUP(B4247,'B. Store opening dates'!$A$6:$C$2448,2,FALSE)</f>
        <v>2004</v>
      </c>
    </row>
    <row r="4248" spans="1:5" ht="18.75" x14ac:dyDescent="0.3">
      <c r="A4248" s="7">
        <v>2014</v>
      </c>
      <c r="B4248" s="7" t="s">
        <v>538</v>
      </c>
      <c r="C4248" s="7" t="s">
        <v>6</v>
      </c>
      <c r="D4248" s="8">
        <v>303399.99</v>
      </c>
      <c r="E4248">
        <f>VLOOKUP(B4248,'B. Store opening dates'!$A$6:$C$2448,2,FALSE)</f>
        <v>2004</v>
      </c>
    </row>
    <row r="4249" spans="1:5" ht="18.75" x14ac:dyDescent="0.3">
      <c r="A4249" s="7">
        <v>2015</v>
      </c>
      <c r="B4249" s="7" t="s">
        <v>538</v>
      </c>
      <c r="C4249" s="7" t="s">
        <v>7</v>
      </c>
      <c r="D4249" s="8">
        <v>61286.05</v>
      </c>
      <c r="E4249">
        <f>VLOOKUP(B4249,'B. Store opening dates'!$A$6:$C$2448,2,FALSE)</f>
        <v>2004</v>
      </c>
    </row>
    <row r="4250" spans="1:5" ht="18.75" x14ac:dyDescent="0.3">
      <c r="A4250" s="7">
        <v>2014</v>
      </c>
      <c r="B4250" s="7" t="s">
        <v>538</v>
      </c>
      <c r="C4250" s="7" t="s">
        <v>7</v>
      </c>
      <c r="D4250" s="8">
        <v>64479.96</v>
      </c>
      <c r="E4250">
        <f>VLOOKUP(B4250,'B. Store opening dates'!$A$6:$C$2448,2,FALSE)</f>
        <v>2004</v>
      </c>
    </row>
    <row r="4251" spans="1:5" ht="18.75" x14ac:dyDescent="0.3">
      <c r="A4251" s="7">
        <v>2015</v>
      </c>
      <c r="B4251" s="7" t="s">
        <v>538</v>
      </c>
      <c r="C4251" s="7" t="s">
        <v>8</v>
      </c>
      <c r="D4251" s="8">
        <v>721157.16</v>
      </c>
      <c r="E4251">
        <f>VLOOKUP(B4251,'B. Store opening dates'!$A$6:$C$2448,2,FALSE)</f>
        <v>2004</v>
      </c>
    </row>
    <row r="4252" spans="1:5" ht="18.75" x14ac:dyDescent="0.3">
      <c r="A4252" s="7">
        <v>2014</v>
      </c>
      <c r="B4252" s="7" t="s">
        <v>538</v>
      </c>
      <c r="C4252" s="7" t="s">
        <v>8</v>
      </c>
      <c r="D4252" s="8">
        <v>751522.53</v>
      </c>
      <c r="E4252">
        <f>VLOOKUP(B4252,'B. Store opening dates'!$A$6:$C$2448,2,FALSE)</f>
        <v>2004</v>
      </c>
    </row>
    <row r="4253" spans="1:5" ht="18.75" x14ac:dyDescent="0.3">
      <c r="A4253" s="7">
        <v>2015</v>
      </c>
      <c r="B4253" s="7" t="s">
        <v>539</v>
      </c>
      <c r="C4253" s="7" t="s">
        <v>5</v>
      </c>
      <c r="D4253" s="8">
        <v>540476.06000000006</v>
      </c>
      <c r="E4253">
        <f>VLOOKUP(B4253,'B. Store opening dates'!$A$6:$C$2448,2,FALSE)</f>
        <v>2004</v>
      </c>
    </row>
    <row r="4254" spans="1:5" ht="18.75" x14ac:dyDescent="0.3">
      <c r="A4254" s="7">
        <v>2014</v>
      </c>
      <c r="B4254" s="7" t="s">
        <v>539</v>
      </c>
      <c r="C4254" s="7" t="s">
        <v>5</v>
      </c>
      <c r="D4254" s="8">
        <v>588653.44999999995</v>
      </c>
      <c r="E4254">
        <f>VLOOKUP(B4254,'B. Store opening dates'!$A$6:$C$2448,2,FALSE)</f>
        <v>2004</v>
      </c>
    </row>
    <row r="4255" spans="1:5" ht="18.75" x14ac:dyDescent="0.3">
      <c r="A4255" s="7">
        <v>2015</v>
      </c>
      <c r="B4255" s="7" t="s">
        <v>539</v>
      </c>
      <c r="C4255" s="7" t="s">
        <v>6</v>
      </c>
      <c r="D4255" s="8">
        <v>437973.75</v>
      </c>
      <c r="E4255">
        <f>VLOOKUP(B4255,'B. Store opening dates'!$A$6:$C$2448,2,FALSE)</f>
        <v>2004</v>
      </c>
    </row>
    <row r="4256" spans="1:5" ht="18.75" x14ac:dyDescent="0.3">
      <c r="A4256" s="7">
        <v>2014</v>
      </c>
      <c r="B4256" s="7" t="s">
        <v>539</v>
      </c>
      <c r="C4256" s="7" t="s">
        <v>6</v>
      </c>
      <c r="D4256" s="8">
        <v>322218.53999999998</v>
      </c>
      <c r="E4256">
        <f>VLOOKUP(B4256,'B. Store opening dates'!$A$6:$C$2448,2,FALSE)</f>
        <v>2004</v>
      </c>
    </row>
    <row r="4257" spans="1:5" ht="18.75" x14ac:dyDescent="0.3">
      <c r="A4257" s="7">
        <v>2015</v>
      </c>
      <c r="B4257" s="7" t="s">
        <v>539</v>
      </c>
      <c r="C4257" s="7" t="s">
        <v>7</v>
      </c>
      <c r="D4257" s="8">
        <v>81852.679999999993</v>
      </c>
      <c r="E4257">
        <f>VLOOKUP(B4257,'B. Store opening dates'!$A$6:$C$2448,2,FALSE)</f>
        <v>2004</v>
      </c>
    </row>
    <row r="4258" spans="1:5" ht="18.75" x14ac:dyDescent="0.3">
      <c r="A4258" s="7">
        <v>2014</v>
      </c>
      <c r="B4258" s="7" t="s">
        <v>539</v>
      </c>
      <c r="C4258" s="7" t="s">
        <v>7</v>
      </c>
      <c r="D4258" s="8">
        <v>86827.07</v>
      </c>
      <c r="E4258">
        <f>VLOOKUP(B4258,'B. Store opening dates'!$A$6:$C$2448,2,FALSE)</f>
        <v>2004</v>
      </c>
    </row>
    <row r="4259" spans="1:5" ht="18.75" x14ac:dyDescent="0.3">
      <c r="A4259" s="7">
        <v>2015</v>
      </c>
      <c r="B4259" s="7" t="s">
        <v>539</v>
      </c>
      <c r="C4259" s="7" t="s">
        <v>8</v>
      </c>
      <c r="D4259" s="8">
        <v>431795.27</v>
      </c>
      <c r="E4259">
        <f>VLOOKUP(B4259,'B. Store opening dates'!$A$6:$C$2448,2,FALSE)</f>
        <v>2004</v>
      </c>
    </row>
    <row r="4260" spans="1:5" ht="18.75" x14ac:dyDescent="0.3">
      <c r="A4260" s="7">
        <v>2014</v>
      </c>
      <c r="B4260" s="7" t="s">
        <v>539</v>
      </c>
      <c r="C4260" s="7" t="s">
        <v>8</v>
      </c>
      <c r="D4260" s="8">
        <v>447012.5</v>
      </c>
      <c r="E4260">
        <f>VLOOKUP(B4260,'B. Store opening dates'!$A$6:$C$2448,2,FALSE)</f>
        <v>2004</v>
      </c>
    </row>
    <row r="4261" spans="1:5" ht="18.75" x14ac:dyDescent="0.3">
      <c r="A4261" s="7">
        <v>2015</v>
      </c>
      <c r="B4261" s="7" t="s">
        <v>540</v>
      </c>
      <c r="C4261" s="7" t="s">
        <v>5</v>
      </c>
      <c r="D4261" s="8">
        <v>574102.52</v>
      </c>
      <c r="E4261">
        <f>VLOOKUP(B4261,'B. Store opening dates'!$A$6:$C$2448,2,FALSE)</f>
        <v>2004</v>
      </c>
    </row>
    <row r="4262" spans="1:5" ht="18.75" x14ac:dyDescent="0.3">
      <c r="A4262" s="7">
        <v>2014</v>
      </c>
      <c r="B4262" s="7" t="s">
        <v>540</v>
      </c>
      <c r="C4262" s="7" t="s">
        <v>5</v>
      </c>
      <c r="D4262" s="8">
        <v>624325.44999999995</v>
      </c>
      <c r="E4262">
        <f>VLOOKUP(B4262,'B. Store opening dates'!$A$6:$C$2448,2,FALSE)</f>
        <v>2004</v>
      </c>
    </row>
    <row r="4263" spans="1:5" ht="18.75" x14ac:dyDescent="0.3">
      <c r="A4263" s="7">
        <v>2015</v>
      </c>
      <c r="B4263" s="7" t="s">
        <v>540</v>
      </c>
      <c r="C4263" s="7" t="s">
        <v>6</v>
      </c>
      <c r="D4263" s="8">
        <v>449202.61</v>
      </c>
      <c r="E4263">
        <f>VLOOKUP(B4263,'B. Store opening dates'!$A$6:$C$2448,2,FALSE)</f>
        <v>2004</v>
      </c>
    </row>
    <row r="4264" spans="1:5" ht="18.75" x14ac:dyDescent="0.3">
      <c r="A4264" s="7">
        <v>2014</v>
      </c>
      <c r="B4264" s="7" t="s">
        <v>540</v>
      </c>
      <c r="C4264" s="7" t="s">
        <v>6</v>
      </c>
      <c r="D4264" s="8">
        <v>318056.43</v>
      </c>
      <c r="E4264">
        <f>VLOOKUP(B4264,'B. Store opening dates'!$A$6:$C$2448,2,FALSE)</f>
        <v>2004</v>
      </c>
    </row>
    <row r="4265" spans="1:5" ht="18.75" x14ac:dyDescent="0.3">
      <c r="A4265" s="7">
        <v>2015</v>
      </c>
      <c r="B4265" s="7" t="s">
        <v>540</v>
      </c>
      <c r="C4265" s="7" t="s">
        <v>7</v>
      </c>
      <c r="D4265" s="8">
        <v>218697.71</v>
      </c>
      <c r="E4265">
        <f>VLOOKUP(B4265,'B. Store opening dates'!$A$6:$C$2448,2,FALSE)</f>
        <v>2004</v>
      </c>
    </row>
    <row r="4266" spans="1:5" ht="18.75" x14ac:dyDescent="0.3">
      <c r="A4266" s="7">
        <v>2014</v>
      </c>
      <c r="B4266" s="7" t="s">
        <v>540</v>
      </c>
      <c r="C4266" s="7" t="s">
        <v>7</v>
      </c>
      <c r="D4266" s="8">
        <v>228828.31</v>
      </c>
      <c r="E4266">
        <f>VLOOKUP(B4266,'B. Store opening dates'!$A$6:$C$2448,2,FALSE)</f>
        <v>2004</v>
      </c>
    </row>
    <row r="4267" spans="1:5" ht="18.75" x14ac:dyDescent="0.3">
      <c r="A4267" s="7">
        <v>2015</v>
      </c>
      <c r="B4267" s="7" t="s">
        <v>540</v>
      </c>
      <c r="C4267" s="7" t="s">
        <v>8</v>
      </c>
      <c r="D4267" s="8">
        <v>527352.68000000005</v>
      </c>
      <c r="E4267">
        <f>VLOOKUP(B4267,'B. Store opening dates'!$A$6:$C$2448,2,FALSE)</f>
        <v>2004</v>
      </c>
    </row>
    <row r="4268" spans="1:5" ht="18.75" x14ac:dyDescent="0.3">
      <c r="A4268" s="7">
        <v>2014</v>
      </c>
      <c r="B4268" s="7" t="s">
        <v>540</v>
      </c>
      <c r="C4268" s="7" t="s">
        <v>8</v>
      </c>
      <c r="D4268" s="8">
        <v>543241.18999999994</v>
      </c>
      <c r="E4268">
        <f>VLOOKUP(B4268,'B. Store opening dates'!$A$6:$C$2448,2,FALSE)</f>
        <v>2004</v>
      </c>
    </row>
    <row r="4269" spans="1:5" ht="18.75" x14ac:dyDescent="0.3">
      <c r="A4269" s="7">
        <v>2015</v>
      </c>
      <c r="B4269" s="7" t="s">
        <v>541</v>
      </c>
      <c r="C4269" s="7" t="s">
        <v>5</v>
      </c>
      <c r="D4269" s="8">
        <v>645525.91</v>
      </c>
      <c r="E4269">
        <f>VLOOKUP(B4269,'B. Store opening dates'!$A$6:$C$2448,2,FALSE)</f>
        <v>2004</v>
      </c>
    </row>
    <row r="4270" spans="1:5" ht="18.75" x14ac:dyDescent="0.3">
      <c r="A4270" s="7">
        <v>2014</v>
      </c>
      <c r="B4270" s="7" t="s">
        <v>541</v>
      </c>
      <c r="C4270" s="7" t="s">
        <v>5</v>
      </c>
      <c r="D4270" s="8">
        <v>709532.55</v>
      </c>
      <c r="E4270">
        <f>VLOOKUP(B4270,'B. Store opening dates'!$A$6:$C$2448,2,FALSE)</f>
        <v>2004</v>
      </c>
    </row>
    <row r="4271" spans="1:5" ht="18.75" x14ac:dyDescent="0.3">
      <c r="A4271" s="7">
        <v>2015</v>
      </c>
      <c r="B4271" s="7" t="s">
        <v>541</v>
      </c>
      <c r="C4271" s="7" t="s">
        <v>6</v>
      </c>
      <c r="D4271" s="8">
        <v>371615.36</v>
      </c>
      <c r="E4271">
        <f>VLOOKUP(B4271,'B. Store opening dates'!$A$6:$C$2448,2,FALSE)</f>
        <v>2004</v>
      </c>
    </row>
    <row r="4272" spans="1:5" ht="18.75" x14ac:dyDescent="0.3">
      <c r="A4272" s="7">
        <v>2014</v>
      </c>
      <c r="B4272" s="7" t="s">
        <v>541</v>
      </c>
      <c r="C4272" s="7" t="s">
        <v>6</v>
      </c>
      <c r="D4272" s="8">
        <v>266023.24</v>
      </c>
      <c r="E4272">
        <f>VLOOKUP(B4272,'B. Store opening dates'!$A$6:$C$2448,2,FALSE)</f>
        <v>2004</v>
      </c>
    </row>
    <row r="4273" spans="1:5" ht="18.75" x14ac:dyDescent="0.3">
      <c r="A4273" s="7">
        <v>2015</v>
      </c>
      <c r="B4273" s="7" t="s">
        <v>541</v>
      </c>
      <c r="C4273" s="7" t="s">
        <v>7</v>
      </c>
      <c r="D4273" s="8">
        <v>148338.93</v>
      </c>
      <c r="E4273">
        <f>VLOOKUP(B4273,'B. Store opening dates'!$A$6:$C$2448,2,FALSE)</f>
        <v>2004</v>
      </c>
    </row>
    <row r="4274" spans="1:5" ht="18.75" x14ac:dyDescent="0.3">
      <c r="A4274" s="7">
        <v>2014</v>
      </c>
      <c r="B4274" s="7" t="s">
        <v>541</v>
      </c>
      <c r="C4274" s="7" t="s">
        <v>7</v>
      </c>
      <c r="D4274" s="8">
        <v>155177.29999999999</v>
      </c>
      <c r="E4274">
        <f>VLOOKUP(B4274,'B. Store opening dates'!$A$6:$C$2448,2,FALSE)</f>
        <v>2004</v>
      </c>
    </row>
    <row r="4275" spans="1:5" ht="18.75" x14ac:dyDescent="0.3">
      <c r="A4275" s="7">
        <v>2015</v>
      </c>
      <c r="B4275" s="7" t="s">
        <v>541</v>
      </c>
      <c r="C4275" s="7" t="s">
        <v>8</v>
      </c>
      <c r="D4275" s="8">
        <v>622724.94999999995</v>
      </c>
      <c r="E4275">
        <f>VLOOKUP(B4275,'B. Store opening dates'!$A$6:$C$2448,2,FALSE)</f>
        <v>2004</v>
      </c>
    </row>
    <row r="4276" spans="1:5" ht="18.75" x14ac:dyDescent="0.3">
      <c r="A4276" s="7">
        <v>2014</v>
      </c>
      <c r="B4276" s="7" t="s">
        <v>541</v>
      </c>
      <c r="C4276" s="7" t="s">
        <v>8</v>
      </c>
      <c r="D4276" s="8">
        <v>644185.98</v>
      </c>
      <c r="E4276">
        <f>VLOOKUP(B4276,'B. Store opening dates'!$A$6:$C$2448,2,FALSE)</f>
        <v>2004</v>
      </c>
    </row>
    <row r="4277" spans="1:5" ht="18.75" x14ac:dyDescent="0.3">
      <c r="A4277" s="7">
        <v>2015</v>
      </c>
      <c r="B4277" s="7" t="s">
        <v>542</v>
      </c>
      <c r="C4277" s="7" t="s">
        <v>5</v>
      </c>
      <c r="D4277" s="8">
        <v>641634.52</v>
      </c>
      <c r="E4277">
        <f>VLOOKUP(B4277,'B. Store opening dates'!$A$6:$C$2448,2,FALSE)</f>
        <v>2004</v>
      </c>
    </row>
    <row r="4278" spans="1:5" ht="18.75" x14ac:dyDescent="0.3">
      <c r="A4278" s="7">
        <v>2014</v>
      </c>
      <c r="B4278" s="7" t="s">
        <v>542</v>
      </c>
      <c r="C4278" s="7" t="s">
        <v>5</v>
      </c>
      <c r="D4278" s="8">
        <v>698530.39</v>
      </c>
      <c r="E4278">
        <f>VLOOKUP(B4278,'B. Store opening dates'!$A$6:$C$2448,2,FALSE)</f>
        <v>2004</v>
      </c>
    </row>
    <row r="4279" spans="1:5" ht="18.75" x14ac:dyDescent="0.3">
      <c r="A4279" s="7">
        <v>2015</v>
      </c>
      <c r="B4279" s="7" t="s">
        <v>542</v>
      </c>
      <c r="C4279" s="7" t="s">
        <v>6</v>
      </c>
      <c r="D4279" s="8">
        <v>219763.89</v>
      </c>
      <c r="E4279">
        <f>VLOOKUP(B4279,'B. Store opening dates'!$A$6:$C$2448,2,FALSE)</f>
        <v>2004</v>
      </c>
    </row>
    <row r="4280" spans="1:5" ht="18.75" x14ac:dyDescent="0.3">
      <c r="A4280" s="7">
        <v>2014</v>
      </c>
      <c r="B4280" s="7" t="s">
        <v>542</v>
      </c>
      <c r="C4280" s="7" t="s">
        <v>6</v>
      </c>
      <c r="D4280" s="8">
        <v>151600.4</v>
      </c>
      <c r="E4280">
        <f>VLOOKUP(B4280,'B. Store opening dates'!$A$6:$C$2448,2,FALSE)</f>
        <v>2004</v>
      </c>
    </row>
    <row r="4281" spans="1:5" ht="18.75" x14ac:dyDescent="0.3">
      <c r="A4281" s="7">
        <v>2015</v>
      </c>
      <c r="B4281" s="7" t="s">
        <v>542</v>
      </c>
      <c r="C4281" s="7" t="s">
        <v>7</v>
      </c>
      <c r="D4281" s="8">
        <v>118701.82</v>
      </c>
      <c r="E4281">
        <f>VLOOKUP(B4281,'B. Store opening dates'!$A$6:$C$2448,2,FALSE)</f>
        <v>2004</v>
      </c>
    </row>
    <row r="4282" spans="1:5" ht="18.75" x14ac:dyDescent="0.3">
      <c r="A4282" s="7">
        <v>2014</v>
      </c>
      <c r="B4282" s="7" t="s">
        <v>542</v>
      </c>
      <c r="C4282" s="7" t="s">
        <v>7</v>
      </c>
      <c r="D4282" s="8">
        <v>124401.23</v>
      </c>
      <c r="E4282">
        <f>VLOOKUP(B4282,'B. Store opening dates'!$A$6:$C$2448,2,FALSE)</f>
        <v>2004</v>
      </c>
    </row>
    <row r="4283" spans="1:5" ht="18.75" x14ac:dyDescent="0.3">
      <c r="A4283" s="7">
        <v>2015</v>
      </c>
      <c r="B4283" s="7" t="s">
        <v>542</v>
      </c>
      <c r="C4283" s="7" t="s">
        <v>8</v>
      </c>
      <c r="D4283" s="8">
        <v>604514.4</v>
      </c>
      <c r="E4283">
        <f>VLOOKUP(B4283,'B. Store opening dates'!$A$6:$C$2448,2,FALSE)</f>
        <v>2004</v>
      </c>
    </row>
    <row r="4284" spans="1:5" ht="18.75" x14ac:dyDescent="0.3">
      <c r="A4284" s="7">
        <v>2014</v>
      </c>
      <c r="B4284" s="7" t="s">
        <v>542</v>
      </c>
      <c r="C4284" s="7" t="s">
        <v>8</v>
      </c>
      <c r="D4284" s="8">
        <v>625920.69999999995</v>
      </c>
      <c r="E4284">
        <f>VLOOKUP(B4284,'B. Store opening dates'!$A$6:$C$2448,2,FALSE)</f>
        <v>2004</v>
      </c>
    </row>
    <row r="4285" spans="1:5" ht="18.75" x14ac:dyDescent="0.3">
      <c r="A4285" s="7">
        <v>2015</v>
      </c>
      <c r="B4285" s="7" t="s">
        <v>543</v>
      </c>
      <c r="C4285" s="7" t="s">
        <v>5</v>
      </c>
      <c r="D4285" s="8">
        <v>614702.31999999995</v>
      </c>
      <c r="E4285">
        <f>VLOOKUP(B4285,'B. Store opening dates'!$A$6:$C$2448,2,FALSE)</f>
        <v>2004</v>
      </c>
    </row>
    <row r="4286" spans="1:5" ht="18.75" x14ac:dyDescent="0.3">
      <c r="A4286" s="7">
        <v>2014</v>
      </c>
      <c r="B4286" s="7" t="s">
        <v>543</v>
      </c>
      <c r="C4286" s="7" t="s">
        <v>5</v>
      </c>
      <c r="D4286" s="8">
        <v>672022.75</v>
      </c>
      <c r="E4286">
        <f>VLOOKUP(B4286,'B. Store opening dates'!$A$6:$C$2448,2,FALSE)</f>
        <v>2004</v>
      </c>
    </row>
    <row r="4287" spans="1:5" ht="18.75" x14ac:dyDescent="0.3">
      <c r="A4287" s="7">
        <v>2015</v>
      </c>
      <c r="B4287" s="7" t="s">
        <v>543</v>
      </c>
      <c r="C4287" s="7" t="s">
        <v>6</v>
      </c>
      <c r="D4287" s="8">
        <v>512768.96</v>
      </c>
      <c r="E4287">
        <f>VLOOKUP(B4287,'B. Store opening dates'!$A$6:$C$2448,2,FALSE)</f>
        <v>2004</v>
      </c>
    </row>
    <row r="4288" spans="1:5" ht="18.75" x14ac:dyDescent="0.3">
      <c r="A4288" s="7">
        <v>2014</v>
      </c>
      <c r="B4288" s="7" t="s">
        <v>543</v>
      </c>
      <c r="C4288" s="7" t="s">
        <v>6</v>
      </c>
      <c r="D4288" s="8">
        <v>362637.88</v>
      </c>
      <c r="E4288">
        <f>VLOOKUP(B4288,'B. Store opening dates'!$A$6:$C$2448,2,FALSE)</f>
        <v>2004</v>
      </c>
    </row>
    <row r="4289" spans="1:5" ht="18.75" x14ac:dyDescent="0.3">
      <c r="A4289" s="7">
        <v>2015</v>
      </c>
      <c r="B4289" s="7" t="s">
        <v>543</v>
      </c>
      <c r="C4289" s="7" t="s">
        <v>7</v>
      </c>
      <c r="D4289" s="8">
        <v>182117.98</v>
      </c>
      <c r="E4289">
        <f>VLOOKUP(B4289,'B. Store opening dates'!$A$6:$C$2448,2,FALSE)</f>
        <v>2004</v>
      </c>
    </row>
    <row r="4290" spans="1:5" ht="18.75" x14ac:dyDescent="0.3">
      <c r="A4290" s="7">
        <v>2014</v>
      </c>
      <c r="B4290" s="7" t="s">
        <v>543</v>
      </c>
      <c r="C4290" s="7" t="s">
        <v>7</v>
      </c>
      <c r="D4290" s="8">
        <v>190539.27</v>
      </c>
      <c r="E4290">
        <f>VLOOKUP(B4290,'B. Store opening dates'!$A$6:$C$2448,2,FALSE)</f>
        <v>2004</v>
      </c>
    </row>
    <row r="4291" spans="1:5" ht="18.75" x14ac:dyDescent="0.3">
      <c r="A4291" s="7">
        <v>2015</v>
      </c>
      <c r="B4291" s="7" t="s">
        <v>543</v>
      </c>
      <c r="C4291" s="7" t="s">
        <v>8</v>
      </c>
      <c r="D4291" s="8">
        <v>574801.62</v>
      </c>
      <c r="E4291">
        <f>VLOOKUP(B4291,'B. Store opening dates'!$A$6:$C$2448,2,FALSE)</f>
        <v>2004</v>
      </c>
    </row>
    <row r="4292" spans="1:5" ht="18.75" x14ac:dyDescent="0.3">
      <c r="A4292" s="7">
        <v>2014</v>
      </c>
      <c r="B4292" s="7" t="s">
        <v>543</v>
      </c>
      <c r="C4292" s="7" t="s">
        <v>8</v>
      </c>
      <c r="D4292" s="8">
        <v>594998.78</v>
      </c>
      <c r="E4292">
        <f>VLOOKUP(B4292,'B. Store opening dates'!$A$6:$C$2448,2,FALSE)</f>
        <v>2004</v>
      </c>
    </row>
    <row r="4293" spans="1:5" ht="18.75" x14ac:dyDescent="0.3">
      <c r="A4293" s="7">
        <v>2015</v>
      </c>
      <c r="B4293" s="7" t="s">
        <v>544</v>
      </c>
      <c r="C4293" s="7" t="s">
        <v>5</v>
      </c>
      <c r="D4293" s="8">
        <v>550469.35</v>
      </c>
      <c r="E4293">
        <f>VLOOKUP(B4293,'B. Store opening dates'!$A$6:$C$2448,2,FALSE)</f>
        <v>2004</v>
      </c>
    </row>
    <row r="4294" spans="1:5" ht="18.75" x14ac:dyDescent="0.3">
      <c r="A4294" s="7">
        <v>2014</v>
      </c>
      <c r="B4294" s="7" t="s">
        <v>544</v>
      </c>
      <c r="C4294" s="7" t="s">
        <v>5</v>
      </c>
      <c r="D4294" s="8">
        <v>606610.11</v>
      </c>
      <c r="E4294">
        <f>VLOOKUP(B4294,'B. Store opening dates'!$A$6:$C$2448,2,FALSE)</f>
        <v>2004</v>
      </c>
    </row>
    <row r="4295" spans="1:5" ht="18.75" x14ac:dyDescent="0.3">
      <c r="A4295" s="7">
        <v>2015</v>
      </c>
      <c r="B4295" s="7" t="s">
        <v>544</v>
      </c>
      <c r="C4295" s="7" t="s">
        <v>6</v>
      </c>
      <c r="D4295" s="8">
        <v>549069.84</v>
      </c>
      <c r="E4295">
        <f>VLOOKUP(B4295,'B. Store opening dates'!$A$6:$C$2448,2,FALSE)</f>
        <v>2004</v>
      </c>
    </row>
    <row r="4296" spans="1:5" ht="18.75" x14ac:dyDescent="0.3">
      <c r="A4296" s="7">
        <v>2014</v>
      </c>
      <c r="B4296" s="7" t="s">
        <v>544</v>
      </c>
      <c r="C4296" s="7" t="s">
        <v>6</v>
      </c>
      <c r="D4296" s="8">
        <v>392630.93</v>
      </c>
      <c r="E4296">
        <f>VLOOKUP(B4296,'B. Store opening dates'!$A$6:$C$2448,2,FALSE)</f>
        <v>2004</v>
      </c>
    </row>
    <row r="4297" spans="1:5" ht="18.75" x14ac:dyDescent="0.3">
      <c r="A4297" s="7">
        <v>2015</v>
      </c>
      <c r="B4297" s="7" t="s">
        <v>544</v>
      </c>
      <c r="C4297" s="7" t="s">
        <v>7</v>
      </c>
      <c r="D4297" s="8">
        <v>196221.79</v>
      </c>
      <c r="E4297">
        <f>VLOOKUP(B4297,'B. Store opening dates'!$A$6:$C$2448,2,FALSE)</f>
        <v>2004</v>
      </c>
    </row>
    <row r="4298" spans="1:5" ht="18.75" x14ac:dyDescent="0.3">
      <c r="A4298" s="7">
        <v>2014</v>
      </c>
      <c r="B4298" s="7" t="s">
        <v>544</v>
      </c>
      <c r="C4298" s="7" t="s">
        <v>7</v>
      </c>
      <c r="D4298" s="8">
        <v>205515.45</v>
      </c>
      <c r="E4298">
        <f>VLOOKUP(B4298,'B. Store opening dates'!$A$6:$C$2448,2,FALSE)</f>
        <v>2004</v>
      </c>
    </row>
    <row r="4299" spans="1:5" ht="18.75" x14ac:dyDescent="0.3">
      <c r="A4299" s="7">
        <v>2015</v>
      </c>
      <c r="B4299" s="7" t="s">
        <v>544</v>
      </c>
      <c r="C4299" s="7" t="s">
        <v>8</v>
      </c>
      <c r="D4299" s="8">
        <v>711946.62</v>
      </c>
      <c r="E4299">
        <f>VLOOKUP(B4299,'B. Store opening dates'!$A$6:$C$2448,2,FALSE)</f>
        <v>2004</v>
      </c>
    </row>
    <row r="4300" spans="1:5" ht="18.75" x14ac:dyDescent="0.3">
      <c r="A4300" s="7">
        <v>2014</v>
      </c>
      <c r="B4300" s="7" t="s">
        <v>544</v>
      </c>
      <c r="C4300" s="7" t="s">
        <v>8</v>
      </c>
      <c r="D4300" s="8">
        <v>741437.29</v>
      </c>
      <c r="E4300">
        <f>VLOOKUP(B4300,'B. Store opening dates'!$A$6:$C$2448,2,FALSE)</f>
        <v>2004</v>
      </c>
    </row>
    <row r="4301" spans="1:5" ht="18.75" x14ac:dyDescent="0.3">
      <c r="A4301" s="7">
        <v>2015</v>
      </c>
      <c r="B4301" s="7" t="s">
        <v>545</v>
      </c>
      <c r="C4301" s="7" t="s">
        <v>5</v>
      </c>
      <c r="D4301" s="8">
        <v>871170.74</v>
      </c>
      <c r="E4301">
        <f>VLOOKUP(B4301,'B. Store opening dates'!$A$6:$C$2448,2,FALSE)</f>
        <v>2004</v>
      </c>
    </row>
    <row r="4302" spans="1:5" ht="18.75" x14ac:dyDescent="0.3">
      <c r="A4302" s="7">
        <v>2014</v>
      </c>
      <c r="B4302" s="7" t="s">
        <v>545</v>
      </c>
      <c r="C4302" s="7" t="s">
        <v>5</v>
      </c>
      <c r="D4302" s="8">
        <v>950755.61</v>
      </c>
      <c r="E4302">
        <f>VLOOKUP(B4302,'B. Store opening dates'!$A$6:$C$2448,2,FALSE)</f>
        <v>2004</v>
      </c>
    </row>
    <row r="4303" spans="1:5" ht="18.75" x14ac:dyDescent="0.3">
      <c r="A4303" s="7">
        <v>2015</v>
      </c>
      <c r="B4303" s="7" t="s">
        <v>545</v>
      </c>
      <c r="C4303" s="7" t="s">
        <v>6</v>
      </c>
      <c r="D4303" s="8">
        <v>536413.92000000004</v>
      </c>
      <c r="E4303">
        <f>VLOOKUP(B4303,'B. Store opening dates'!$A$6:$C$2448,2,FALSE)</f>
        <v>2004</v>
      </c>
    </row>
    <row r="4304" spans="1:5" ht="18.75" x14ac:dyDescent="0.3">
      <c r="A4304" s="7">
        <v>2014</v>
      </c>
      <c r="B4304" s="7" t="s">
        <v>545</v>
      </c>
      <c r="C4304" s="7" t="s">
        <v>6</v>
      </c>
      <c r="D4304" s="8">
        <v>394346.41</v>
      </c>
      <c r="E4304">
        <f>VLOOKUP(B4304,'B. Store opening dates'!$A$6:$C$2448,2,FALSE)</f>
        <v>2004</v>
      </c>
    </row>
    <row r="4305" spans="1:5" ht="18.75" x14ac:dyDescent="0.3">
      <c r="A4305" s="7">
        <v>2015</v>
      </c>
      <c r="B4305" s="7" t="s">
        <v>545</v>
      </c>
      <c r="C4305" s="7" t="s">
        <v>7</v>
      </c>
      <c r="D4305" s="8">
        <v>212403.67</v>
      </c>
      <c r="E4305">
        <f>VLOOKUP(B4305,'B. Store opening dates'!$A$6:$C$2448,2,FALSE)</f>
        <v>2004</v>
      </c>
    </row>
    <row r="4306" spans="1:5" ht="18.75" x14ac:dyDescent="0.3">
      <c r="A4306" s="7">
        <v>2014</v>
      </c>
      <c r="B4306" s="7" t="s">
        <v>545</v>
      </c>
      <c r="C4306" s="7" t="s">
        <v>7</v>
      </c>
      <c r="D4306" s="8">
        <v>222789.07</v>
      </c>
      <c r="E4306">
        <f>VLOOKUP(B4306,'B. Store opening dates'!$A$6:$C$2448,2,FALSE)</f>
        <v>2004</v>
      </c>
    </row>
    <row r="4307" spans="1:5" ht="18.75" x14ac:dyDescent="0.3">
      <c r="A4307" s="7">
        <v>2015</v>
      </c>
      <c r="B4307" s="7" t="s">
        <v>545</v>
      </c>
      <c r="C4307" s="7" t="s">
        <v>8</v>
      </c>
      <c r="D4307" s="8">
        <v>641590.38</v>
      </c>
      <c r="E4307">
        <f>VLOOKUP(B4307,'B. Store opening dates'!$A$6:$C$2448,2,FALSE)</f>
        <v>2004</v>
      </c>
    </row>
    <row r="4308" spans="1:5" ht="18.75" x14ac:dyDescent="0.3">
      <c r="A4308" s="7">
        <v>2014</v>
      </c>
      <c r="B4308" s="7" t="s">
        <v>545</v>
      </c>
      <c r="C4308" s="7" t="s">
        <v>8</v>
      </c>
      <c r="D4308" s="8">
        <v>673236.6</v>
      </c>
      <c r="E4308">
        <f>VLOOKUP(B4308,'B. Store opening dates'!$A$6:$C$2448,2,FALSE)</f>
        <v>2004</v>
      </c>
    </row>
    <row r="4309" spans="1:5" ht="18.75" x14ac:dyDescent="0.3">
      <c r="A4309" s="7">
        <v>2015</v>
      </c>
      <c r="B4309" s="7" t="s">
        <v>546</v>
      </c>
      <c r="C4309" s="7" t="s">
        <v>5</v>
      </c>
      <c r="D4309" s="8">
        <v>473455.58</v>
      </c>
      <c r="E4309">
        <f>VLOOKUP(B4309,'B. Store opening dates'!$A$6:$C$2448,2,FALSE)</f>
        <v>2004</v>
      </c>
    </row>
    <row r="4310" spans="1:5" ht="18.75" x14ac:dyDescent="0.3">
      <c r="A4310" s="7">
        <v>2014</v>
      </c>
      <c r="B4310" s="7" t="s">
        <v>546</v>
      </c>
      <c r="C4310" s="7" t="s">
        <v>5</v>
      </c>
      <c r="D4310" s="8">
        <v>524841.99</v>
      </c>
      <c r="E4310">
        <f>VLOOKUP(B4310,'B. Store opening dates'!$A$6:$C$2448,2,FALSE)</f>
        <v>2004</v>
      </c>
    </row>
    <row r="4311" spans="1:5" ht="18.75" x14ac:dyDescent="0.3">
      <c r="A4311" s="7">
        <v>2015</v>
      </c>
      <c r="B4311" s="7" t="s">
        <v>546</v>
      </c>
      <c r="C4311" s="7" t="s">
        <v>6</v>
      </c>
      <c r="D4311" s="8">
        <v>558275.66</v>
      </c>
      <c r="E4311">
        <f>VLOOKUP(B4311,'B. Store opening dates'!$A$6:$C$2448,2,FALSE)</f>
        <v>2004</v>
      </c>
    </row>
    <row r="4312" spans="1:5" ht="18.75" x14ac:dyDescent="0.3">
      <c r="A4312" s="7">
        <v>2014</v>
      </c>
      <c r="B4312" s="7" t="s">
        <v>546</v>
      </c>
      <c r="C4312" s="7" t="s">
        <v>6</v>
      </c>
      <c r="D4312" s="8">
        <v>397555.55</v>
      </c>
      <c r="E4312">
        <f>VLOOKUP(B4312,'B. Store opening dates'!$A$6:$C$2448,2,FALSE)</f>
        <v>2004</v>
      </c>
    </row>
    <row r="4313" spans="1:5" ht="18.75" x14ac:dyDescent="0.3">
      <c r="A4313" s="7">
        <v>2015</v>
      </c>
      <c r="B4313" s="7" t="s">
        <v>546</v>
      </c>
      <c r="C4313" s="7" t="s">
        <v>7</v>
      </c>
      <c r="D4313" s="8">
        <v>190381.82</v>
      </c>
      <c r="E4313">
        <f>VLOOKUP(B4313,'B. Store opening dates'!$A$6:$C$2448,2,FALSE)</f>
        <v>2004</v>
      </c>
    </row>
    <row r="4314" spans="1:5" ht="18.75" x14ac:dyDescent="0.3">
      <c r="A4314" s="7">
        <v>2014</v>
      </c>
      <c r="B4314" s="7" t="s">
        <v>546</v>
      </c>
      <c r="C4314" s="7" t="s">
        <v>7</v>
      </c>
      <c r="D4314" s="8">
        <v>201736.06</v>
      </c>
      <c r="E4314">
        <f>VLOOKUP(B4314,'B. Store opening dates'!$A$6:$C$2448,2,FALSE)</f>
        <v>2004</v>
      </c>
    </row>
    <row r="4315" spans="1:5" ht="18.75" x14ac:dyDescent="0.3">
      <c r="A4315" s="7">
        <v>2015</v>
      </c>
      <c r="B4315" s="7" t="s">
        <v>546</v>
      </c>
      <c r="C4315" s="7" t="s">
        <v>8</v>
      </c>
      <c r="D4315" s="8">
        <v>744009.81</v>
      </c>
      <c r="E4315">
        <f>VLOOKUP(B4315,'B. Store opening dates'!$A$6:$C$2448,2,FALSE)</f>
        <v>2004</v>
      </c>
    </row>
    <row r="4316" spans="1:5" ht="18.75" x14ac:dyDescent="0.3">
      <c r="A4316" s="7">
        <v>2014</v>
      </c>
      <c r="B4316" s="7" t="s">
        <v>546</v>
      </c>
      <c r="C4316" s="7" t="s">
        <v>8</v>
      </c>
      <c r="D4316" s="8">
        <v>765264.64</v>
      </c>
      <c r="E4316">
        <f>VLOOKUP(B4316,'B. Store opening dates'!$A$6:$C$2448,2,FALSE)</f>
        <v>2004</v>
      </c>
    </row>
    <row r="4317" spans="1:5" ht="18.75" x14ac:dyDescent="0.3">
      <c r="A4317" s="7">
        <v>2015</v>
      </c>
      <c r="B4317" s="7" t="s">
        <v>547</v>
      </c>
      <c r="C4317" s="7" t="s">
        <v>5</v>
      </c>
      <c r="D4317" s="8">
        <v>633044.04</v>
      </c>
      <c r="E4317">
        <f>VLOOKUP(B4317,'B. Store opening dates'!$A$6:$C$2448,2,FALSE)</f>
        <v>2004</v>
      </c>
    </row>
    <row r="4318" spans="1:5" ht="18.75" x14ac:dyDescent="0.3">
      <c r="A4318" s="7">
        <v>2014</v>
      </c>
      <c r="B4318" s="7" t="s">
        <v>547</v>
      </c>
      <c r="C4318" s="7" t="s">
        <v>5</v>
      </c>
      <c r="D4318" s="8">
        <v>696501.76000000001</v>
      </c>
      <c r="E4318">
        <f>VLOOKUP(B4318,'B. Store opening dates'!$A$6:$C$2448,2,FALSE)</f>
        <v>2004</v>
      </c>
    </row>
    <row r="4319" spans="1:5" ht="18.75" x14ac:dyDescent="0.3">
      <c r="A4319" s="7">
        <v>2015</v>
      </c>
      <c r="B4319" s="7" t="s">
        <v>547</v>
      </c>
      <c r="C4319" s="7" t="s">
        <v>6</v>
      </c>
      <c r="D4319" s="8">
        <v>424231.51</v>
      </c>
      <c r="E4319">
        <f>VLOOKUP(B4319,'B. Store opening dates'!$A$6:$C$2448,2,FALSE)</f>
        <v>2004</v>
      </c>
    </row>
    <row r="4320" spans="1:5" ht="18.75" x14ac:dyDescent="0.3">
      <c r="A4320" s="7">
        <v>2014</v>
      </c>
      <c r="B4320" s="7" t="s">
        <v>547</v>
      </c>
      <c r="C4320" s="7" t="s">
        <v>6</v>
      </c>
      <c r="D4320" s="8">
        <v>293430.27</v>
      </c>
      <c r="E4320">
        <f>VLOOKUP(B4320,'B. Store opening dates'!$A$6:$C$2448,2,FALSE)</f>
        <v>2004</v>
      </c>
    </row>
    <row r="4321" spans="1:5" ht="18.75" x14ac:dyDescent="0.3">
      <c r="A4321" s="7">
        <v>2015</v>
      </c>
      <c r="B4321" s="7" t="s">
        <v>547</v>
      </c>
      <c r="C4321" s="7" t="s">
        <v>7</v>
      </c>
      <c r="D4321" s="8">
        <v>128124.12</v>
      </c>
      <c r="E4321">
        <f>VLOOKUP(B4321,'B. Store opening dates'!$A$6:$C$2448,2,FALSE)</f>
        <v>2004</v>
      </c>
    </row>
    <row r="4322" spans="1:5" ht="18.75" x14ac:dyDescent="0.3">
      <c r="A4322" s="7">
        <v>2014</v>
      </c>
      <c r="B4322" s="7" t="s">
        <v>547</v>
      </c>
      <c r="C4322" s="7" t="s">
        <v>7</v>
      </c>
      <c r="D4322" s="8">
        <v>135023.69</v>
      </c>
      <c r="E4322">
        <f>VLOOKUP(B4322,'B. Store opening dates'!$A$6:$C$2448,2,FALSE)</f>
        <v>2004</v>
      </c>
    </row>
    <row r="4323" spans="1:5" ht="18.75" x14ac:dyDescent="0.3">
      <c r="A4323" s="7">
        <v>2015</v>
      </c>
      <c r="B4323" s="7" t="s">
        <v>547</v>
      </c>
      <c r="C4323" s="7" t="s">
        <v>8</v>
      </c>
      <c r="D4323" s="8">
        <v>578863.89</v>
      </c>
      <c r="E4323">
        <f>VLOOKUP(B4323,'B. Store opening dates'!$A$6:$C$2448,2,FALSE)</f>
        <v>2004</v>
      </c>
    </row>
    <row r="4324" spans="1:5" ht="18.75" x14ac:dyDescent="0.3">
      <c r="A4324" s="7">
        <v>2014</v>
      </c>
      <c r="B4324" s="7" t="s">
        <v>547</v>
      </c>
      <c r="C4324" s="7" t="s">
        <v>8</v>
      </c>
      <c r="D4324" s="8">
        <v>601090.80000000005</v>
      </c>
      <c r="E4324">
        <f>VLOOKUP(B4324,'B. Store opening dates'!$A$6:$C$2448,2,FALSE)</f>
        <v>2004</v>
      </c>
    </row>
    <row r="4325" spans="1:5" ht="18.75" x14ac:dyDescent="0.3">
      <c r="A4325" s="7">
        <v>2015</v>
      </c>
      <c r="B4325" s="7" t="s">
        <v>548</v>
      </c>
      <c r="C4325" s="7" t="s">
        <v>5</v>
      </c>
      <c r="D4325" s="8">
        <v>723359.8</v>
      </c>
      <c r="E4325">
        <f>VLOOKUP(B4325,'B. Store opening dates'!$A$6:$C$2448,2,FALSE)</f>
        <v>2004</v>
      </c>
    </row>
    <row r="4326" spans="1:5" ht="18.75" x14ac:dyDescent="0.3">
      <c r="A4326" s="7">
        <v>2014</v>
      </c>
      <c r="B4326" s="7" t="s">
        <v>548</v>
      </c>
      <c r="C4326" s="7" t="s">
        <v>5</v>
      </c>
      <c r="D4326" s="8">
        <v>794424.45</v>
      </c>
      <c r="E4326">
        <f>VLOOKUP(B4326,'B. Store opening dates'!$A$6:$C$2448,2,FALSE)</f>
        <v>2004</v>
      </c>
    </row>
    <row r="4327" spans="1:5" ht="18.75" x14ac:dyDescent="0.3">
      <c r="A4327" s="7">
        <v>2015</v>
      </c>
      <c r="B4327" s="7" t="s">
        <v>548</v>
      </c>
      <c r="C4327" s="7" t="s">
        <v>6</v>
      </c>
      <c r="D4327" s="8">
        <v>446357.37</v>
      </c>
      <c r="E4327">
        <f>VLOOKUP(B4327,'B. Store opening dates'!$A$6:$C$2448,2,FALSE)</f>
        <v>2004</v>
      </c>
    </row>
    <row r="4328" spans="1:5" ht="18.75" x14ac:dyDescent="0.3">
      <c r="A4328" s="7">
        <v>2014</v>
      </c>
      <c r="B4328" s="7" t="s">
        <v>548</v>
      </c>
      <c r="C4328" s="7" t="s">
        <v>6</v>
      </c>
      <c r="D4328" s="8">
        <v>307517.58</v>
      </c>
      <c r="E4328">
        <f>VLOOKUP(B4328,'B. Store opening dates'!$A$6:$C$2448,2,FALSE)</f>
        <v>2004</v>
      </c>
    </row>
    <row r="4329" spans="1:5" ht="18.75" x14ac:dyDescent="0.3">
      <c r="A4329" s="7">
        <v>2015</v>
      </c>
      <c r="B4329" s="7" t="s">
        <v>548</v>
      </c>
      <c r="C4329" s="7" t="s">
        <v>7</v>
      </c>
      <c r="D4329" s="8">
        <v>241700.74</v>
      </c>
      <c r="E4329">
        <f>VLOOKUP(B4329,'B. Store opening dates'!$A$6:$C$2448,2,FALSE)</f>
        <v>2004</v>
      </c>
    </row>
    <row r="4330" spans="1:5" ht="18.75" x14ac:dyDescent="0.3">
      <c r="A4330" s="7">
        <v>2014</v>
      </c>
      <c r="B4330" s="7" t="s">
        <v>548</v>
      </c>
      <c r="C4330" s="7" t="s">
        <v>7</v>
      </c>
      <c r="D4330" s="8">
        <v>255937.66</v>
      </c>
      <c r="E4330">
        <f>VLOOKUP(B4330,'B. Store opening dates'!$A$6:$C$2448,2,FALSE)</f>
        <v>2004</v>
      </c>
    </row>
    <row r="4331" spans="1:5" ht="18.75" x14ac:dyDescent="0.3">
      <c r="A4331" s="7">
        <v>2015</v>
      </c>
      <c r="B4331" s="7" t="s">
        <v>548</v>
      </c>
      <c r="C4331" s="7" t="s">
        <v>8</v>
      </c>
      <c r="D4331" s="8">
        <v>599389.06999999995</v>
      </c>
      <c r="E4331">
        <f>VLOOKUP(B4331,'B. Store opening dates'!$A$6:$C$2448,2,FALSE)</f>
        <v>2004</v>
      </c>
    </row>
    <row r="4332" spans="1:5" ht="18.75" x14ac:dyDescent="0.3">
      <c r="A4332" s="7">
        <v>2014</v>
      </c>
      <c r="B4332" s="7" t="s">
        <v>548</v>
      </c>
      <c r="C4332" s="7" t="s">
        <v>8</v>
      </c>
      <c r="D4332" s="8">
        <v>621020.19999999995</v>
      </c>
      <c r="E4332">
        <f>VLOOKUP(B4332,'B. Store opening dates'!$A$6:$C$2448,2,FALSE)</f>
        <v>2004</v>
      </c>
    </row>
    <row r="4333" spans="1:5" ht="18.75" x14ac:dyDescent="0.3">
      <c r="A4333" s="7">
        <v>2015</v>
      </c>
      <c r="B4333" s="7" t="s">
        <v>549</v>
      </c>
      <c r="C4333" s="7" t="s">
        <v>5</v>
      </c>
      <c r="D4333" s="8">
        <v>894597.23</v>
      </c>
      <c r="E4333">
        <f>VLOOKUP(B4333,'B. Store opening dates'!$A$6:$C$2448,2,FALSE)</f>
        <v>2004</v>
      </c>
    </row>
    <row r="4334" spans="1:5" ht="18.75" x14ac:dyDescent="0.3">
      <c r="A4334" s="7">
        <v>2014</v>
      </c>
      <c r="B4334" s="7" t="s">
        <v>549</v>
      </c>
      <c r="C4334" s="7" t="s">
        <v>5</v>
      </c>
      <c r="D4334" s="8">
        <v>982648.63</v>
      </c>
      <c r="E4334">
        <f>VLOOKUP(B4334,'B. Store opening dates'!$A$6:$C$2448,2,FALSE)</f>
        <v>2004</v>
      </c>
    </row>
    <row r="4335" spans="1:5" ht="18.75" x14ac:dyDescent="0.3">
      <c r="A4335" s="7">
        <v>2015</v>
      </c>
      <c r="B4335" s="7" t="s">
        <v>549</v>
      </c>
      <c r="C4335" s="7" t="s">
        <v>6</v>
      </c>
      <c r="D4335" s="8">
        <v>488614.61</v>
      </c>
      <c r="E4335">
        <f>VLOOKUP(B4335,'B. Store opening dates'!$A$6:$C$2448,2,FALSE)</f>
        <v>2004</v>
      </c>
    </row>
    <row r="4336" spans="1:5" ht="18.75" x14ac:dyDescent="0.3">
      <c r="A4336" s="7">
        <v>2014</v>
      </c>
      <c r="B4336" s="7" t="s">
        <v>549</v>
      </c>
      <c r="C4336" s="7" t="s">
        <v>6</v>
      </c>
      <c r="D4336" s="8">
        <v>348988.08</v>
      </c>
      <c r="E4336">
        <f>VLOOKUP(B4336,'B. Store opening dates'!$A$6:$C$2448,2,FALSE)</f>
        <v>2004</v>
      </c>
    </row>
    <row r="4337" spans="1:5" ht="18.75" x14ac:dyDescent="0.3">
      <c r="A4337" s="7">
        <v>2015</v>
      </c>
      <c r="B4337" s="7" t="s">
        <v>549</v>
      </c>
      <c r="C4337" s="7" t="s">
        <v>7</v>
      </c>
      <c r="D4337" s="8">
        <v>67055.820000000007</v>
      </c>
      <c r="E4337">
        <f>VLOOKUP(B4337,'B. Store opening dates'!$A$6:$C$2448,2,FALSE)</f>
        <v>2004</v>
      </c>
    </row>
    <row r="4338" spans="1:5" ht="18.75" x14ac:dyDescent="0.3">
      <c r="A4338" s="7">
        <v>2014</v>
      </c>
      <c r="B4338" s="7" t="s">
        <v>549</v>
      </c>
      <c r="C4338" s="7" t="s">
        <v>7</v>
      </c>
      <c r="D4338" s="8">
        <v>71423.820000000007</v>
      </c>
      <c r="E4338">
        <f>VLOOKUP(B4338,'B. Store opening dates'!$A$6:$C$2448,2,FALSE)</f>
        <v>2004</v>
      </c>
    </row>
    <row r="4339" spans="1:5" ht="18.75" x14ac:dyDescent="0.3">
      <c r="A4339" s="7">
        <v>2015</v>
      </c>
      <c r="B4339" s="7" t="s">
        <v>549</v>
      </c>
      <c r="C4339" s="7" t="s">
        <v>8</v>
      </c>
      <c r="D4339" s="8">
        <v>748255.99</v>
      </c>
      <c r="E4339">
        <f>VLOOKUP(B4339,'B. Store opening dates'!$A$6:$C$2448,2,FALSE)</f>
        <v>2004</v>
      </c>
    </row>
    <row r="4340" spans="1:5" ht="18.75" x14ac:dyDescent="0.3">
      <c r="A4340" s="7">
        <v>2014</v>
      </c>
      <c r="B4340" s="7" t="s">
        <v>549</v>
      </c>
      <c r="C4340" s="7" t="s">
        <v>8</v>
      </c>
      <c r="D4340" s="8">
        <v>784198.91</v>
      </c>
      <c r="E4340">
        <f>VLOOKUP(B4340,'B. Store opening dates'!$A$6:$C$2448,2,FALSE)</f>
        <v>2004</v>
      </c>
    </row>
    <row r="4341" spans="1:5" ht="18.75" x14ac:dyDescent="0.3">
      <c r="A4341" s="7">
        <v>2015</v>
      </c>
      <c r="B4341" s="7" t="s">
        <v>550</v>
      </c>
      <c r="C4341" s="7" t="s">
        <v>5</v>
      </c>
      <c r="D4341" s="8">
        <v>632404.91</v>
      </c>
      <c r="E4341">
        <f>VLOOKUP(B4341,'B. Store opening dates'!$A$6:$C$2448,2,FALSE)</f>
        <v>2004</v>
      </c>
    </row>
    <row r="4342" spans="1:5" ht="18.75" x14ac:dyDescent="0.3">
      <c r="A4342" s="7">
        <v>2014</v>
      </c>
      <c r="B4342" s="7" t="s">
        <v>550</v>
      </c>
      <c r="C4342" s="7" t="s">
        <v>5</v>
      </c>
      <c r="D4342" s="8">
        <v>698559.71</v>
      </c>
      <c r="E4342">
        <f>VLOOKUP(B4342,'B. Store opening dates'!$A$6:$C$2448,2,FALSE)</f>
        <v>2004</v>
      </c>
    </row>
    <row r="4343" spans="1:5" ht="18.75" x14ac:dyDescent="0.3">
      <c r="A4343" s="7">
        <v>2015</v>
      </c>
      <c r="B4343" s="7" t="s">
        <v>550</v>
      </c>
      <c r="C4343" s="7" t="s">
        <v>6</v>
      </c>
      <c r="D4343" s="8">
        <v>298452.84000000003</v>
      </c>
      <c r="E4343">
        <f>VLOOKUP(B4343,'B. Store opening dates'!$A$6:$C$2448,2,FALSE)</f>
        <v>2004</v>
      </c>
    </row>
    <row r="4344" spans="1:5" ht="18.75" x14ac:dyDescent="0.3">
      <c r="A4344" s="7">
        <v>2014</v>
      </c>
      <c r="B4344" s="7" t="s">
        <v>550</v>
      </c>
      <c r="C4344" s="7" t="s">
        <v>6</v>
      </c>
      <c r="D4344" s="8">
        <v>216633.14</v>
      </c>
      <c r="E4344">
        <f>VLOOKUP(B4344,'B. Store opening dates'!$A$6:$C$2448,2,FALSE)</f>
        <v>2004</v>
      </c>
    </row>
    <row r="4345" spans="1:5" ht="18.75" x14ac:dyDescent="0.3">
      <c r="A4345" s="7">
        <v>2015</v>
      </c>
      <c r="B4345" s="7" t="s">
        <v>550</v>
      </c>
      <c r="C4345" s="7" t="s">
        <v>7</v>
      </c>
      <c r="D4345" s="8">
        <v>61472.09</v>
      </c>
      <c r="E4345">
        <f>VLOOKUP(B4345,'B. Store opening dates'!$A$6:$C$2448,2,FALSE)</f>
        <v>2004</v>
      </c>
    </row>
    <row r="4346" spans="1:5" ht="18.75" x14ac:dyDescent="0.3">
      <c r="A4346" s="7">
        <v>2014</v>
      </c>
      <c r="B4346" s="7" t="s">
        <v>550</v>
      </c>
      <c r="C4346" s="7" t="s">
        <v>7</v>
      </c>
      <c r="D4346" s="8">
        <v>65172.21</v>
      </c>
      <c r="E4346">
        <f>VLOOKUP(B4346,'B. Store opening dates'!$A$6:$C$2448,2,FALSE)</f>
        <v>2004</v>
      </c>
    </row>
    <row r="4347" spans="1:5" ht="18.75" x14ac:dyDescent="0.3">
      <c r="A4347" s="7">
        <v>2015</v>
      </c>
      <c r="B4347" s="7" t="s">
        <v>550</v>
      </c>
      <c r="C4347" s="7" t="s">
        <v>8</v>
      </c>
      <c r="D4347" s="8">
        <v>517323.8</v>
      </c>
      <c r="E4347">
        <f>VLOOKUP(B4347,'B. Store opening dates'!$A$6:$C$2448,2,FALSE)</f>
        <v>2004</v>
      </c>
    </row>
    <row r="4348" spans="1:5" ht="18.75" x14ac:dyDescent="0.3">
      <c r="A4348" s="7">
        <v>2014</v>
      </c>
      <c r="B4348" s="7" t="s">
        <v>550</v>
      </c>
      <c r="C4348" s="7" t="s">
        <v>8</v>
      </c>
      <c r="D4348" s="8">
        <v>537121.84</v>
      </c>
      <c r="E4348">
        <f>VLOOKUP(B4348,'B. Store opening dates'!$A$6:$C$2448,2,FALSE)</f>
        <v>2004</v>
      </c>
    </row>
    <row r="4349" spans="1:5" ht="18.75" x14ac:dyDescent="0.3">
      <c r="A4349" s="7">
        <v>2015</v>
      </c>
      <c r="B4349" s="7" t="s">
        <v>551</v>
      </c>
      <c r="C4349" s="7" t="s">
        <v>5</v>
      </c>
      <c r="D4349" s="8">
        <v>931118.19</v>
      </c>
      <c r="E4349">
        <f>VLOOKUP(B4349,'B. Store opening dates'!$A$6:$C$2448,2,FALSE)</f>
        <v>2004</v>
      </c>
    </row>
    <row r="4350" spans="1:5" ht="18.75" x14ac:dyDescent="0.3">
      <c r="A4350" s="7">
        <v>2014</v>
      </c>
      <c r="B4350" s="7" t="s">
        <v>551</v>
      </c>
      <c r="C4350" s="7" t="s">
        <v>5</v>
      </c>
      <c r="D4350" s="8">
        <v>1019435.05</v>
      </c>
      <c r="E4350">
        <f>VLOOKUP(B4350,'B. Store opening dates'!$A$6:$C$2448,2,FALSE)</f>
        <v>2004</v>
      </c>
    </row>
    <row r="4351" spans="1:5" ht="18.75" x14ac:dyDescent="0.3">
      <c r="A4351" s="7">
        <v>2015</v>
      </c>
      <c r="B4351" s="7" t="s">
        <v>551</v>
      </c>
      <c r="C4351" s="7" t="s">
        <v>6</v>
      </c>
      <c r="D4351" s="8">
        <v>431308.79</v>
      </c>
      <c r="E4351">
        <f>VLOOKUP(B4351,'B. Store opening dates'!$A$6:$C$2448,2,FALSE)</f>
        <v>2004</v>
      </c>
    </row>
    <row r="4352" spans="1:5" ht="18.75" x14ac:dyDescent="0.3">
      <c r="A4352" s="7">
        <v>2014</v>
      </c>
      <c r="B4352" s="7" t="s">
        <v>551</v>
      </c>
      <c r="C4352" s="7" t="s">
        <v>6</v>
      </c>
      <c r="D4352" s="8">
        <v>317960.03999999998</v>
      </c>
      <c r="E4352">
        <f>VLOOKUP(B4352,'B. Store opening dates'!$A$6:$C$2448,2,FALSE)</f>
        <v>2004</v>
      </c>
    </row>
    <row r="4353" spans="1:5" ht="18.75" x14ac:dyDescent="0.3">
      <c r="A4353" s="7">
        <v>2015</v>
      </c>
      <c r="B4353" s="7" t="s">
        <v>551</v>
      </c>
      <c r="C4353" s="7" t="s">
        <v>7</v>
      </c>
      <c r="D4353" s="8">
        <v>194266.18</v>
      </c>
      <c r="E4353">
        <f>VLOOKUP(B4353,'B. Store opening dates'!$A$6:$C$2448,2,FALSE)</f>
        <v>2004</v>
      </c>
    </row>
    <row r="4354" spans="1:5" ht="18.75" x14ac:dyDescent="0.3">
      <c r="A4354" s="7">
        <v>2014</v>
      </c>
      <c r="B4354" s="7" t="s">
        <v>551</v>
      </c>
      <c r="C4354" s="7" t="s">
        <v>7</v>
      </c>
      <c r="D4354" s="8">
        <v>202943.5</v>
      </c>
      <c r="E4354">
        <f>VLOOKUP(B4354,'B. Store opening dates'!$A$6:$C$2448,2,FALSE)</f>
        <v>2004</v>
      </c>
    </row>
    <row r="4355" spans="1:5" ht="18.75" x14ac:dyDescent="0.3">
      <c r="A4355" s="7">
        <v>2015</v>
      </c>
      <c r="B4355" s="7" t="s">
        <v>551</v>
      </c>
      <c r="C4355" s="7" t="s">
        <v>8</v>
      </c>
      <c r="D4355" s="8">
        <v>753550.33</v>
      </c>
      <c r="E4355">
        <f>VLOOKUP(B4355,'B. Store opening dates'!$A$6:$C$2448,2,FALSE)</f>
        <v>2004</v>
      </c>
    </row>
    <row r="4356" spans="1:5" ht="18.75" x14ac:dyDescent="0.3">
      <c r="A4356" s="7">
        <v>2014</v>
      </c>
      <c r="B4356" s="7" t="s">
        <v>551</v>
      </c>
      <c r="C4356" s="7" t="s">
        <v>8</v>
      </c>
      <c r="D4356" s="8">
        <v>787231.3</v>
      </c>
      <c r="E4356">
        <f>VLOOKUP(B4356,'B. Store opening dates'!$A$6:$C$2448,2,FALSE)</f>
        <v>2004</v>
      </c>
    </row>
    <row r="4357" spans="1:5" ht="18.75" x14ac:dyDescent="0.3">
      <c r="A4357" s="7">
        <v>2015</v>
      </c>
      <c r="B4357" s="7" t="s">
        <v>552</v>
      </c>
      <c r="C4357" s="7" t="s">
        <v>5</v>
      </c>
      <c r="D4357" s="8">
        <v>652121.09</v>
      </c>
      <c r="E4357">
        <f>VLOOKUP(B4357,'B. Store opening dates'!$A$6:$C$2448,2,FALSE)</f>
        <v>2004</v>
      </c>
    </row>
    <row r="4358" spans="1:5" ht="18.75" x14ac:dyDescent="0.3">
      <c r="A4358" s="7">
        <v>2014</v>
      </c>
      <c r="B4358" s="7" t="s">
        <v>552</v>
      </c>
      <c r="C4358" s="7" t="s">
        <v>5</v>
      </c>
      <c r="D4358" s="8">
        <v>718212.64</v>
      </c>
      <c r="E4358">
        <f>VLOOKUP(B4358,'B. Store opening dates'!$A$6:$C$2448,2,FALSE)</f>
        <v>2004</v>
      </c>
    </row>
    <row r="4359" spans="1:5" ht="18.75" x14ac:dyDescent="0.3">
      <c r="A4359" s="7">
        <v>2015</v>
      </c>
      <c r="B4359" s="7" t="s">
        <v>552</v>
      </c>
      <c r="C4359" s="7" t="s">
        <v>6</v>
      </c>
      <c r="D4359" s="8">
        <v>357437.9</v>
      </c>
      <c r="E4359">
        <f>VLOOKUP(B4359,'B. Store opening dates'!$A$6:$C$2448,2,FALSE)</f>
        <v>2004</v>
      </c>
    </row>
    <row r="4360" spans="1:5" ht="18.75" x14ac:dyDescent="0.3">
      <c r="A4360" s="7">
        <v>2014</v>
      </c>
      <c r="B4360" s="7" t="s">
        <v>552</v>
      </c>
      <c r="C4360" s="7" t="s">
        <v>6</v>
      </c>
      <c r="D4360" s="8">
        <v>257380.26</v>
      </c>
      <c r="E4360">
        <f>VLOOKUP(B4360,'B. Store opening dates'!$A$6:$C$2448,2,FALSE)</f>
        <v>2004</v>
      </c>
    </row>
    <row r="4361" spans="1:5" ht="18.75" x14ac:dyDescent="0.3">
      <c r="A4361" s="7">
        <v>2015</v>
      </c>
      <c r="B4361" s="7" t="s">
        <v>552</v>
      </c>
      <c r="C4361" s="7" t="s">
        <v>7</v>
      </c>
      <c r="D4361" s="8">
        <v>111079.01</v>
      </c>
      <c r="E4361">
        <f>VLOOKUP(B4361,'B. Store opening dates'!$A$6:$C$2448,2,FALSE)</f>
        <v>2004</v>
      </c>
    </row>
    <row r="4362" spans="1:5" ht="18.75" x14ac:dyDescent="0.3">
      <c r="A4362" s="7">
        <v>2014</v>
      </c>
      <c r="B4362" s="7" t="s">
        <v>552</v>
      </c>
      <c r="C4362" s="7" t="s">
        <v>7</v>
      </c>
      <c r="D4362" s="8">
        <v>117609.77</v>
      </c>
      <c r="E4362">
        <f>VLOOKUP(B4362,'B. Store opening dates'!$A$6:$C$2448,2,FALSE)</f>
        <v>2004</v>
      </c>
    </row>
    <row r="4363" spans="1:5" ht="18.75" x14ac:dyDescent="0.3">
      <c r="A4363" s="7">
        <v>2015</v>
      </c>
      <c r="B4363" s="7" t="s">
        <v>552</v>
      </c>
      <c r="C4363" s="7" t="s">
        <v>8</v>
      </c>
      <c r="D4363" s="8">
        <v>690387.78</v>
      </c>
      <c r="E4363">
        <f>VLOOKUP(B4363,'B. Store opening dates'!$A$6:$C$2448,2,FALSE)</f>
        <v>2004</v>
      </c>
    </row>
    <row r="4364" spans="1:5" ht="18.75" x14ac:dyDescent="0.3">
      <c r="A4364" s="7">
        <v>2014</v>
      </c>
      <c r="B4364" s="7" t="s">
        <v>552</v>
      </c>
      <c r="C4364" s="7" t="s">
        <v>8</v>
      </c>
      <c r="D4364" s="8">
        <v>717425.57</v>
      </c>
      <c r="E4364">
        <f>VLOOKUP(B4364,'B. Store opening dates'!$A$6:$C$2448,2,FALSE)</f>
        <v>2004</v>
      </c>
    </row>
    <row r="4365" spans="1:5" ht="18.75" x14ac:dyDescent="0.3">
      <c r="A4365" s="7">
        <v>2015</v>
      </c>
      <c r="B4365" s="7" t="s">
        <v>553</v>
      </c>
      <c r="C4365" s="7" t="s">
        <v>5</v>
      </c>
      <c r="D4365" s="8">
        <v>843664.73</v>
      </c>
      <c r="E4365">
        <f>VLOOKUP(B4365,'B. Store opening dates'!$A$6:$C$2448,2,FALSE)</f>
        <v>2004</v>
      </c>
    </row>
    <row r="4366" spans="1:5" ht="18.75" x14ac:dyDescent="0.3">
      <c r="A4366" s="7">
        <v>2014</v>
      </c>
      <c r="B4366" s="7" t="s">
        <v>553</v>
      </c>
      <c r="C4366" s="7" t="s">
        <v>5</v>
      </c>
      <c r="D4366" s="8">
        <v>924494.88</v>
      </c>
      <c r="E4366">
        <f>VLOOKUP(B4366,'B. Store opening dates'!$A$6:$C$2448,2,FALSE)</f>
        <v>2004</v>
      </c>
    </row>
    <row r="4367" spans="1:5" ht="18.75" x14ac:dyDescent="0.3">
      <c r="A4367" s="7">
        <v>2015</v>
      </c>
      <c r="B4367" s="7" t="s">
        <v>553</v>
      </c>
      <c r="C4367" s="7" t="s">
        <v>6</v>
      </c>
      <c r="D4367" s="8">
        <v>364699.31</v>
      </c>
      <c r="E4367">
        <f>VLOOKUP(B4367,'B. Store opening dates'!$A$6:$C$2448,2,FALSE)</f>
        <v>2004</v>
      </c>
    </row>
    <row r="4368" spans="1:5" ht="18.75" x14ac:dyDescent="0.3">
      <c r="A4368" s="7">
        <v>2014</v>
      </c>
      <c r="B4368" s="7" t="s">
        <v>553</v>
      </c>
      <c r="C4368" s="7" t="s">
        <v>6</v>
      </c>
      <c r="D4368" s="8">
        <v>253742.17</v>
      </c>
      <c r="E4368">
        <f>VLOOKUP(B4368,'B. Store opening dates'!$A$6:$C$2448,2,FALSE)</f>
        <v>2004</v>
      </c>
    </row>
    <row r="4369" spans="1:5" ht="18.75" x14ac:dyDescent="0.3">
      <c r="A4369" s="7">
        <v>2015</v>
      </c>
      <c r="B4369" s="7" t="s">
        <v>553</v>
      </c>
      <c r="C4369" s="7" t="s">
        <v>7</v>
      </c>
      <c r="D4369" s="8">
        <v>142740.87</v>
      </c>
      <c r="E4369">
        <f>VLOOKUP(B4369,'B. Store opening dates'!$A$6:$C$2448,2,FALSE)</f>
        <v>2004</v>
      </c>
    </row>
    <row r="4370" spans="1:5" ht="18.75" x14ac:dyDescent="0.3">
      <c r="A4370" s="7">
        <v>2014</v>
      </c>
      <c r="B4370" s="7" t="s">
        <v>553</v>
      </c>
      <c r="C4370" s="7" t="s">
        <v>7</v>
      </c>
      <c r="D4370" s="8">
        <v>149624.37</v>
      </c>
      <c r="E4370">
        <f>VLOOKUP(B4370,'B. Store opening dates'!$A$6:$C$2448,2,FALSE)</f>
        <v>2004</v>
      </c>
    </row>
    <row r="4371" spans="1:5" ht="18.75" x14ac:dyDescent="0.3">
      <c r="A4371" s="7">
        <v>2015</v>
      </c>
      <c r="B4371" s="7" t="s">
        <v>553</v>
      </c>
      <c r="C4371" s="7" t="s">
        <v>8</v>
      </c>
      <c r="D4371" s="8">
        <v>588593.93000000005</v>
      </c>
      <c r="E4371">
        <f>VLOOKUP(B4371,'B. Store opening dates'!$A$6:$C$2448,2,FALSE)</f>
        <v>2004</v>
      </c>
    </row>
    <row r="4372" spans="1:5" ht="18.75" x14ac:dyDescent="0.3">
      <c r="A4372" s="7">
        <v>2014</v>
      </c>
      <c r="B4372" s="7" t="s">
        <v>553</v>
      </c>
      <c r="C4372" s="7" t="s">
        <v>8</v>
      </c>
      <c r="D4372" s="8">
        <v>614956.43000000005</v>
      </c>
      <c r="E4372">
        <f>VLOOKUP(B4372,'B. Store opening dates'!$A$6:$C$2448,2,FALSE)</f>
        <v>2004</v>
      </c>
    </row>
    <row r="4373" spans="1:5" ht="18.75" x14ac:dyDescent="0.3">
      <c r="A4373" s="7">
        <v>2015</v>
      </c>
      <c r="B4373" s="7" t="s">
        <v>554</v>
      </c>
      <c r="C4373" s="7" t="s">
        <v>5</v>
      </c>
      <c r="D4373" s="8">
        <v>650048.78</v>
      </c>
      <c r="E4373">
        <f>VLOOKUP(B4373,'B. Store opening dates'!$A$6:$C$2448,2,FALSE)</f>
        <v>2004</v>
      </c>
    </row>
    <row r="4374" spans="1:5" ht="18.75" x14ac:dyDescent="0.3">
      <c r="A4374" s="7">
        <v>2014</v>
      </c>
      <c r="B4374" s="7" t="s">
        <v>554</v>
      </c>
      <c r="C4374" s="7" t="s">
        <v>5</v>
      </c>
      <c r="D4374" s="8">
        <v>712756.71</v>
      </c>
      <c r="E4374">
        <f>VLOOKUP(B4374,'B. Store opening dates'!$A$6:$C$2448,2,FALSE)</f>
        <v>2004</v>
      </c>
    </row>
    <row r="4375" spans="1:5" ht="18.75" x14ac:dyDescent="0.3">
      <c r="A4375" s="7">
        <v>2015</v>
      </c>
      <c r="B4375" s="7" t="s">
        <v>554</v>
      </c>
      <c r="C4375" s="7" t="s">
        <v>6</v>
      </c>
      <c r="D4375" s="8">
        <v>490096.11</v>
      </c>
      <c r="E4375">
        <f>VLOOKUP(B4375,'B. Store opening dates'!$A$6:$C$2448,2,FALSE)</f>
        <v>2004</v>
      </c>
    </row>
    <row r="4376" spans="1:5" ht="18.75" x14ac:dyDescent="0.3">
      <c r="A4376" s="7">
        <v>2014</v>
      </c>
      <c r="B4376" s="7" t="s">
        <v>554</v>
      </c>
      <c r="C4376" s="7" t="s">
        <v>6</v>
      </c>
      <c r="D4376" s="8">
        <v>348467.17</v>
      </c>
      <c r="E4376">
        <f>VLOOKUP(B4376,'B. Store opening dates'!$A$6:$C$2448,2,FALSE)</f>
        <v>2004</v>
      </c>
    </row>
    <row r="4377" spans="1:5" ht="18.75" x14ac:dyDescent="0.3">
      <c r="A4377" s="7">
        <v>2015</v>
      </c>
      <c r="B4377" s="7" t="s">
        <v>554</v>
      </c>
      <c r="C4377" s="7" t="s">
        <v>7</v>
      </c>
      <c r="D4377" s="8">
        <v>123500.86</v>
      </c>
      <c r="E4377">
        <f>VLOOKUP(B4377,'B. Store opening dates'!$A$6:$C$2448,2,FALSE)</f>
        <v>2004</v>
      </c>
    </row>
    <row r="4378" spans="1:5" ht="18.75" x14ac:dyDescent="0.3">
      <c r="A4378" s="7">
        <v>2014</v>
      </c>
      <c r="B4378" s="7" t="s">
        <v>554</v>
      </c>
      <c r="C4378" s="7" t="s">
        <v>7</v>
      </c>
      <c r="D4378" s="8">
        <v>129720.72</v>
      </c>
      <c r="E4378">
        <f>VLOOKUP(B4378,'B. Store opening dates'!$A$6:$C$2448,2,FALSE)</f>
        <v>2004</v>
      </c>
    </row>
    <row r="4379" spans="1:5" ht="18.75" x14ac:dyDescent="0.3">
      <c r="A4379" s="7">
        <v>2015</v>
      </c>
      <c r="B4379" s="7" t="s">
        <v>554</v>
      </c>
      <c r="C4379" s="7" t="s">
        <v>8</v>
      </c>
      <c r="D4379" s="8">
        <v>425287.57</v>
      </c>
      <c r="E4379">
        <f>VLOOKUP(B4379,'B. Store opening dates'!$A$6:$C$2448,2,FALSE)</f>
        <v>2004</v>
      </c>
    </row>
    <row r="4380" spans="1:5" ht="18.75" x14ac:dyDescent="0.3">
      <c r="A4380" s="7">
        <v>2014</v>
      </c>
      <c r="B4380" s="7" t="s">
        <v>554</v>
      </c>
      <c r="C4380" s="7" t="s">
        <v>8</v>
      </c>
      <c r="D4380" s="8">
        <v>444155.79</v>
      </c>
      <c r="E4380">
        <f>VLOOKUP(B4380,'B. Store opening dates'!$A$6:$C$2448,2,FALSE)</f>
        <v>2004</v>
      </c>
    </row>
    <row r="4381" spans="1:5" ht="18.75" x14ac:dyDescent="0.3">
      <c r="A4381" s="7">
        <v>2015</v>
      </c>
      <c r="B4381" s="7" t="s">
        <v>555</v>
      </c>
      <c r="C4381" s="7" t="s">
        <v>5</v>
      </c>
      <c r="D4381" s="8">
        <v>506569.6</v>
      </c>
      <c r="E4381">
        <f>VLOOKUP(B4381,'B. Store opening dates'!$A$6:$C$2448,2,FALSE)</f>
        <v>2004</v>
      </c>
    </row>
    <row r="4382" spans="1:5" ht="18.75" x14ac:dyDescent="0.3">
      <c r="A4382" s="7">
        <v>2014</v>
      </c>
      <c r="B4382" s="7" t="s">
        <v>555</v>
      </c>
      <c r="C4382" s="7" t="s">
        <v>5</v>
      </c>
      <c r="D4382" s="8">
        <v>551090.59</v>
      </c>
      <c r="E4382">
        <f>VLOOKUP(B4382,'B. Store opening dates'!$A$6:$C$2448,2,FALSE)</f>
        <v>2004</v>
      </c>
    </row>
    <row r="4383" spans="1:5" ht="18.75" x14ac:dyDescent="0.3">
      <c r="A4383" s="7">
        <v>2015</v>
      </c>
      <c r="B4383" s="7" t="s">
        <v>555</v>
      </c>
      <c r="C4383" s="7" t="s">
        <v>6</v>
      </c>
      <c r="D4383" s="8">
        <v>399811.73</v>
      </c>
      <c r="E4383">
        <f>VLOOKUP(B4383,'B. Store opening dates'!$A$6:$C$2448,2,FALSE)</f>
        <v>2004</v>
      </c>
    </row>
    <row r="4384" spans="1:5" ht="18.75" x14ac:dyDescent="0.3">
      <c r="A4384" s="7">
        <v>2014</v>
      </c>
      <c r="B4384" s="7" t="s">
        <v>555</v>
      </c>
      <c r="C4384" s="7" t="s">
        <v>6</v>
      </c>
      <c r="D4384" s="8">
        <v>289469.38</v>
      </c>
      <c r="E4384">
        <f>VLOOKUP(B4384,'B. Store opening dates'!$A$6:$C$2448,2,FALSE)</f>
        <v>2004</v>
      </c>
    </row>
    <row r="4385" spans="1:5" ht="18.75" x14ac:dyDescent="0.3">
      <c r="A4385" s="7">
        <v>2015</v>
      </c>
      <c r="B4385" s="7" t="s">
        <v>555</v>
      </c>
      <c r="C4385" s="7" t="s">
        <v>7</v>
      </c>
      <c r="D4385" s="8">
        <v>196607</v>
      </c>
      <c r="E4385">
        <f>VLOOKUP(B4385,'B. Store opening dates'!$A$6:$C$2448,2,FALSE)</f>
        <v>2004</v>
      </c>
    </row>
    <row r="4386" spans="1:5" ht="18.75" x14ac:dyDescent="0.3">
      <c r="A4386" s="7">
        <v>2014</v>
      </c>
      <c r="B4386" s="7" t="s">
        <v>555</v>
      </c>
      <c r="C4386" s="7" t="s">
        <v>7</v>
      </c>
      <c r="D4386" s="8">
        <v>207092.42</v>
      </c>
      <c r="E4386">
        <f>VLOOKUP(B4386,'B. Store opening dates'!$A$6:$C$2448,2,FALSE)</f>
        <v>2004</v>
      </c>
    </row>
    <row r="4387" spans="1:5" ht="18.75" x14ac:dyDescent="0.3">
      <c r="A4387" s="7">
        <v>2015</v>
      </c>
      <c r="B4387" s="7" t="s">
        <v>555</v>
      </c>
      <c r="C4387" s="7" t="s">
        <v>8</v>
      </c>
      <c r="D4387" s="8">
        <v>416485.06</v>
      </c>
      <c r="E4387">
        <f>VLOOKUP(B4387,'B. Store opening dates'!$A$6:$C$2448,2,FALSE)</f>
        <v>2004</v>
      </c>
    </row>
    <row r="4388" spans="1:5" ht="18.75" x14ac:dyDescent="0.3">
      <c r="A4388" s="7">
        <v>2014</v>
      </c>
      <c r="B4388" s="7" t="s">
        <v>555</v>
      </c>
      <c r="C4388" s="7" t="s">
        <v>8</v>
      </c>
      <c r="D4388" s="8">
        <v>432575.04</v>
      </c>
      <c r="E4388">
        <f>VLOOKUP(B4388,'B. Store opening dates'!$A$6:$C$2448,2,FALSE)</f>
        <v>2004</v>
      </c>
    </row>
    <row r="4389" spans="1:5" ht="18.75" x14ac:dyDescent="0.3">
      <c r="A4389" s="7">
        <v>2015</v>
      </c>
      <c r="B4389" s="7" t="s">
        <v>556</v>
      </c>
      <c r="C4389" s="7" t="s">
        <v>5</v>
      </c>
      <c r="D4389" s="8">
        <v>756323.94</v>
      </c>
      <c r="E4389">
        <f>VLOOKUP(B4389,'B. Store opening dates'!$A$6:$C$2448,2,FALSE)</f>
        <v>2004</v>
      </c>
    </row>
    <row r="4390" spans="1:5" ht="18.75" x14ac:dyDescent="0.3">
      <c r="A4390" s="7">
        <v>2014</v>
      </c>
      <c r="B4390" s="7" t="s">
        <v>556</v>
      </c>
      <c r="C4390" s="7" t="s">
        <v>5</v>
      </c>
      <c r="D4390" s="8">
        <v>832519.07</v>
      </c>
      <c r="E4390">
        <f>VLOOKUP(B4390,'B. Store opening dates'!$A$6:$C$2448,2,FALSE)</f>
        <v>2004</v>
      </c>
    </row>
    <row r="4391" spans="1:5" ht="18.75" x14ac:dyDescent="0.3">
      <c r="A4391" s="7">
        <v>2015</v>
      </c>
      <c r="B4391" s="7" t="s">
        <v>556</v>
      </c>
      <c r="C4391" s="7" t="s">
        <v>6</v>
      </c>
      <c r="D4391" s="8">
        <v>265486.25</v>
      </c>
      <c r="E4391">
        <f>VLOOKUP(B4391,'B. Store opening dates'!$A$6:$C$2448,2,FALSE)</f>
        <v>2004</v>
      </c>
    </row>
    <row r="4392" spans="1:5" ht="18.75" x14ac:dyDescent="0.3">
      <c r="A4392" s="7">
        <v>2014</v>
      </c>
      <c r="B4392" s="7" t="s">
        <v>556</v>
      </c>
      <c r="C4392" s="7" t="s">
        <v>6</v>
      </c>
      <c r="D4392" s="8">
        <v>192508.68</v>
      </c>
      <c r="E4392">
        <f>VLOOKUP(B4392,'B. Store opening dates'!$A$6:$C$2448,2,FALSE)</f>
        <v>2004</v>
      </c>
    </row>
    <row r="4393" spans="1:5" ht="18.75" x14ac:dyDescent="0.3">
      <c r="A4393" s="7">
        <v>2015</v>
      </c>
      <c r="B4393" s="7" t="s">
        <v>556</v>
      </c>
      <c r="C4393" s="7" t="s">
        <v>7</v>
      </c>
      <c r="D4393" s="8">
        <v>92901.57</v>
      </c>
      <c r="E4393">
        <f>VLOOKUP(B4393,'B. Store opening dates'!$A$6:$C$2448,2,FALSE)</f>
        <v>2004</v>
      </c>
    </row>
    <row r="4394" spans="1:5" ht="18.75" x14ac:dyDescent="0.3">
      <c r="A4394" s="7">
        <v>2014</v>
      </c>
      <c r="B4394" s="7" t="s">
        <v>556</v>
      </c>
      <c r="C4394" s="7" t="s">
        <v>7</v>
      </c>
      <c r="D4394" s="8">
        <v>97098.6</v>
      </c>
      <c r="E4394">
        <f>VLOOKUP(B4394,'B. Store opening dates'!$A$6:$C$2448,2,FALSE)</f>
        <v>2004</v>
      </c>
    </row>
    <row r="4395" spans="1:5" ht="18.75" x14ac:dyDescent="0.3">
      <c r="A4395" s="7">
        <v>2015</v>
      </c>
      <c r="B4395" s="7" t="s">
        <v>556</v>
      </c>
      <c r="C4395" s="7" t="s">
        <v>8</v>
      </c>
      <c r="D4395" s="8">
        <v>509387.13</v>
      </c>
      <c r="E4395">
        <f>VLOOKUP(B4395,'B. Store opening dates'!$A$6:$C$2448,2,FALSE)</f>
        <v>2004</v>
      </c>
    </row>
    <row r="4396" spans="1:5" ht="18.75" x14ac:dyDescent="0.3">
      <c r="A4396" s="7">
        <v>2014</v>
      </c>
      <c r="B4396" s="7" t="s">
        <v>556</v>
      </c>
      <c r="C4396" s="7" t="s">
        <v>8</v>
      </c>
      <c r="D4396" s="8">
        <v>524070.11</v>
      </c>
      <c r="E4396">
        <f>VLOOKUP(B4396,'B. Store opening dates'!$A$6:$C$2448,2,FALSE)</f>
        <v>2004</v>
      </c>
    </row>
    <row r="4397" spans="1:5" ht="18.75" x14ac:dyDescent="0.3">
      <c r="A4397" s="7">
        <v>2015</v>
      </c>
      <c r="B4397" s="7" t="s">
        <v>557</v>
      </c>
      <c r="C4397" s="7" t="s">
        <v>5</v>
      </c>
      <c r="D4397" s="8">
        <v>856386.57</v>
      </c>
      <c r="E4397">
        <f>VLOOKUP(B4397,'B. Store opening dates'!$A$6:$C$2448,2,FALSE)</f>
        <v>2004</v>
      </c>
    </row>
    <row r="4398" spans="1:5" ht="18.75" x14ac:dyDescent="0.3">
      <c r="A4398" s="7">
        <v>2014</v>
      </c>
      <c r="B4398" s="7" t="s">
        <v>557</v>
      </c>
      <c r="C4398" s="7" t="s">
        <v>5</v>
      </c>
      <c r="D4398" s="8">
        <v>943234.71</v>
      </c>
      <c r="E4398">
        <f>VLOOKUP(B4398,'B. Store opening dates'!$A$6:$C$2448,2,FALSE)</f>
        <v>2004</v>
      </c>
    </row>
    <row r="4399" spans="1:5" ht="18.75" x14ac:dyDescent="0.3">
      <c r="A4399" s="7">
        <v>2015</v>
      </c>
      <c r="B4399" s="7" t="s">
        <v>557</v>
      </c>
      <c r="C4399" s="7" t="s">
        <v>6</v>
      </c>
      <c r="D4399" s="8">
        <v>306644.74</v>
      </c>
      <c r="E4399">
        <f>VLOOKUP(B4399,'B. Store opening dates'!$A$6:$C$2448,2,FALSE)</f>
        <v>2004</v>
      </c>
    </row>
    <row r="4400" spans="1:5" ht="18.75" x14ac:dyDescent="0.3">
      <c r="A4400" s="7">
        <v>2014</v>
      </c>
      <c r="B4400" s="7" t="s">
        <v>557</v>
      </c>
      <c r="C4400" s="7" t="s">
        <v>6</v>
      </c>
      <c r="D4400" s="8">
        <v>224129.12</v>
      </c>
      <c r="E4400">
        <f>VLOOKUP(B4400,'B. Store opening dates'!$A$6:$C$2448,2,FALSE)</f>
        <v>2004</v>
      </c>
    </row>
    <row r="4401" spans="1:5" ht="18.75" x14ac:dyDescent="0.3">
      <c r="A4401" s="7">
        <v>2015</v>
      </c>
      <c r="B4401" s="7" t="s">
        <v>557</v>
      </c>
      <c r="C4401" s="7" t="s">
        <v>7</v>
      </c>
      <c r="D4401" s="8">
        <v>76746.94</v>
      </c>
      <c r="E4401">
        <f>VLOOKUP(B4401,'B. Store opening dates'!$A$6:$C$2448,2,FALSE)</f>
        <v>2004</v>
      </c>
    </row>
    <row r="4402" spans="1:5" ht="18.75" x14ac:dyDescent="0.3">
      <c r="A4402" s="7">
        <v>2014</v>
      </c>
      <c r="B4402" s="7" t="s">
        <v>557</v>
      </c>
      <c r="C4402" s="7" t="s">
        <v>7</v>
      </c>
      <c r="D4402" s="8">
        <v>81322.259999999995</v>
      </c>
      <c r="E4402">
        <f>VLOOKUP(B4402,'B. Store opening dates'!$A$6:$C$2448,2,FALSE)</f>
        <v>2004</v>
      </c>
    </row>
    <row r="4403" spans="1:5" ht="18.75" x14ac:dyDescent="0.3">
      <c r="A4403" s="7">
        <v>2015</v>
      </c>
      <c r="B4403" s="7" t="s">
        <v>557</v>
      </c>
      <c r="C4403" s="7" t="s">
        <v>8</v>
      </c>
      <c r="D4403" s="8">
        <v>710048.83</v>
      </c>
      <c r="E4403">
        <f>VLOOKUP(B4403,'B. Store opening dates'!$A$6:$C$2448,2,FALSE)</f>
        <v>2004</v>
      </c>
    </row>
    <row r="4404" spans="1:5" ht="18.75" x14ac:dyDescent="0.3">
      <c r="A4404" s="7">
        <v>2014</v>
      </c>
      <c r="B4404" s="7" t="s">
        <v>557</v>
      </c>
      <c r="C4404" s="7" t="s">
        <v>8</v>
      </c>
      <c r="D4404" s="8">
        <v>735563.15</v>
      </c>
      <c r="E4404">
        <f>VLOOKUP(B4404,'B. Store opening dates'!$A$6:$C$2448,2,FALSE)</f>
        <v>2004</v>
      </c>
    </row>
    <row r="4405" spans="1:5" ht="18.75" x14ac:dyDescent="0.3">
      <c r="A4405" s="7">
        <v>2015</v>
      </c>
      <c r="B4405" s="7" t="s">
        <v>558</v>
      </c>
      <c r="C4405" s="7" t="s">
        <v>5</v>
      </c>
      <c r="D4405" s="8">
        <v>763602.19</v>
      </c>
      <c r="E4405">
        <f>VLOOKUP(B4405,'B. Store opening dates'!$A$6:$C$2448,2,FALSE)</f>
        <v>2004</v>
      </c>
    </row>
    <row r="4406" spans="1:5" ht="18.75" x14ac:dyDescent="0.3">
      <c r="A4406" s="7">
        <v>2014</v>
      </c>
      <c r="B4406" s="7" t="s">
        <v>558</v>
      </c>
      <c r="C4406" s="7" t="s">
        <v>5</v>
      </c>
      <c r="D4406" s="8">
        <v>835645.82</v>
      </c>
      <c r="E4406">
        <f>VLOOKUP(B4406,'B. Store opening dates'!$A$6:$C$2448,2,FALSE)</f>
        <v>2004</v>
      </c>
    </row>
    <row r="4407" spans="1:5" ht="18.75" x14ac:dyDescent="0.3">
      <c r="A4407" s="7">
        <v>2015</v>
      </c>
      <c r="B4407" s="7" t="s">
        <v>558</v>
      </c>
      <c r="C4407" s="7" t="s">
        <v>6</v>
      </c>
      <c r="D4407" s="8">
        <v>391969.16</v>
      </c>
      <c r="E4407">
        <f>VLOOKUP(B4407,'B. Store opening dates'!$A$6:$C$2448,2,FALSE)</f>
        <v>2004</v>
      </c>
    </row>
    <row r="4408" spans="1:5" ht="18.75" x14ac:dyDescent="0.3">
      <c r="A4408" s="7">
        <v>2014</v>
      </c>
      <c r="B4408" s="7" t="s">
        <v>558</v>
      </c>
      <c r="C4408" s="7" t="s">
        <v>6</v>
      </c>
      <c r="D4408" s="8">
        <v>285349.89</v>
      </c>
      <c r="E4408">
        <f>VLOOKUP(B4408,'B. Store opening dates'!$A$6:$C$2448,2,FALSE)</f>
        <v>2004</v>
      </c>
    </row>
    <row r="4409" spans="1:5" ht="18.75" x14ac:dyDescent="0.3">
      <c r="A4409" s="7">
        <v>2015</v>
      </c>
      <c r="B4409" s="7" t="s">
        <v>558</v>
      </c>
      <c r="C4409" s="7" t="s">
        <v>7</v>
      </c>
      <c r="D4409" s="8">
        <v>178764.24</v>
      </c>
      <c r="E4409">
        <f>VLOOKUP(B4409,'B. Store opening dates'!$A$6:$C$2448,2,FALSE)</f>
        <v>2004</v>
      </c>
    </row>
    <row r="4410" spans="1:5" ht="18.75" x14ac:dyDescent="0.3">
      <c r="A4410" s="7">
        <v>2014</v>
      </c>
      <c r="B4410" s="7" t="s">
        <v>558</v>
      </c>
      <c r="C4410" s="7" t="s">
        <v>7</v>
      </c>
      <c r="D4410" s="8">
        <v>190475.36</v>
      </c>
      <c r="E4410">
        <f>VLOOKUP(B4410,'B. Store opening dates'!$A$6:$C$2448,2,FALSE)</f>
        <v>2004</v>
      </c>
    </row>
    <row r="4411" spans="1:5" ht="18.75" x14ac:dyDescent="0.3">
      <c r="A4411" s="7">
        <v>2015</v>
      </c>
      <c r="B4411" s="7" t="s">
        <v>558</v>
      </c>
      <c r="C4411" s="7" t="s">
        <v>8</v>
      </c>
      <c r="D4411" s="8">
        <v>578792.5</v>
      </c>
      <c r="E4411">
        <f>VLOOKUP(B4411,'B. Store opening dates'!$A$6:$C$2448,2,FALSE)</f>
        <v>2004</v>
      </c>
    </row>
    <row r="4412" spans="1:5" ht="18.75" x14ac:dyDescent="0.3">
      <c r="A4412" s="7">
        <v>2014</v>
      </c>
      <c r="B4412" s="7" t="s">
        <v>558</v>
      </c>
      <c r="C4412" s="7" t="s">
        <v>8</v>
      </c>
      <c r="D4412" s="8">
        <v>601387.86</v>
      </c>
      <c r="E4412">
        <f>VLOOKUP(B4412,'B. Store opening dates'!$A$6:$C$2448,2,FALSE)</f>
        <v>2004</v>
      </c>
    </row>
    <row r="4413" spans="1:5" ht="18.75" x14ac:dyDescent="0.3">
      <c r="A4413" s="7">
        <v>2015</v>
      </c>
      <c r="B4413" s="7" t="s">
        <v>559</v>
      </c>
      <c r="C4413" s="7" t="s">
        <v>5</v>
      </c>
      <c r="D4413" s="8">
        <v>572224.69999999995</v>
      </c>
      <c r="E4413">
        <f>VLOOKUP(B4413,'B. Store opening dates'!$A$6:$C$2448,2,FALSE)</f>
        <v>2004</v>
      </c>
    </row>
    <row r="4414" spans="1:5" ht="18.75" x14ac:dyDescent="0.3">
      <c r="A4414" s="7">
        <v>2014</v>
      </c>
      <c r="B4414" s="7" t="s">
        <v>559</v>
      </c>
      <c r="C4414" s="7" t="s">
        <v>5</v>
      </c>
      <c r="D4414" s="8">
        <v>631776.68000000005</v>
      </c>
      <c r="E4414">
        <f>VLOOKUP(B4414,'B. Store opening dates'!$A$6:$C$2448,2,FALSE)</f>
        <v>2004</v>
      </c>
    </row>
    <row r="4415" spans="1:5" ht="18.75" x14ac:dyDescent="0.3">
      <c r="A4415" s="7">
        <v>2015</v>
      </c>
      <c r="B4415" s="7" t="s">
        <v>559</v>
      </c>
      <c r="C4415" s="7" t="s">
        <v>6</v>
      </c>
      <c r="D4415" s="8">
        <v>490949.63</v>
      </c>
      <c r="E4415">
        <f>VLOOKUP(B4415,'B. Store opening dates'!$A$6:$C$2448,2,FALSE)</f>
        <v>2004</v>
      </c>
    </row>
    <row r="4416" spans="1:5" ht="18.75" x14ac:dyDescent="0.3">
      <c r="A4416" s="7">
        <v>2014</v>
      </c>
      <c r="B4416" s="7" t="s">
        <v>559</v>
      </c>
      <c r="C4416" s="7" t="s">
        <v>6</v>
      </c>
      <c r="D4416" s="8">
        <v>356321.31</v>
      </c>
      <c r="E4416">
        <f>VLOOKUP(B4416,'B. Store opening dates'!$A$6:$C$2448,2,FALSE)</f>
        <v>2004</v>
      </c>
    </row>
    <row r="4417" spans="1:5" ht="18.75" x14ac:dyDescent="0.3">
      <c r="A4417" s="7">
        <v>2015</v>
      </c>
      <c r="B4417" s="7" t="s">
        <v>559</v>
      </c>
      <c r="C4417" s="7" t="s">
        <v>7</v>
      </c>
      <c r="D4417" s="8">
        <v>60353.83</v>
      </c>
      <c r="E4417">
        <f>VLOOKUP(B4417,'B. Store opening dates'!$A$6:$C$2448,2,FALSE)</f>
        <v>2004</v>
      </c>
    </row>
    <row r="4418" spans="1:5" ht="18.75" x14ac:dyDescent="0.3">
      <c r="A4418" s="7">
        <v>2014</v>
      </c>
      <c r="B4418" s="7" t="s">
        <v>559</v>
      </c>
      <c r="C4418" s="7" t="s">
        <v>7</v>
      </c>
      <c r="D4418" s="8">
        <v>63943.61</v>
      </c>
      <c r="E4418">
        <f>VLOOKUP(B4418,'B. Store opening dates'!$A$6:$C$2448,2,FALSE)</f>
        <v>2004</v>
      </c>
    </row>
    <row r="4419" spans="1:5" ht="18.75" x14ac:dyDescent="0.3">
      <c r="A4419" s="7">
        <v>2015</v>
      </c>
      <c r="B4419" s="7" t="s">
        <v>559</v>
      </c>
      <c r="C4419" s="7" t="s">
        <v>8</v>
      </c>
      <c r="D4419" s="8">
        <v>449989.69</v>
      </c>
      <c r="E4419">
        <f>VLOOKUP(B4419,'B. Store opening dates'!$A$6:$C$2448,2,FALSE)</f>
        <v>2004</v>
      </c>
    </row>
    <row r="4420" spans="1:5" ht="18.75" x14ac:dyDescent="0.3">
      <c r="A4420" s="7">
        <v>2014</v>
      </c>
      <c r="B4420" s="7" t="s">
        <v>559</v>
      </c>
      <c r="C4420" s="7" t="s">
        <v>8</v>
      </c>
      <c r="D4420" s="8">
        <v>463468.4</v>
      </c>
      <c r="E4420">
        <f>VLOOKUP(B4420,'B. Store opening dates'!$A$6:$C$2448,2,FALSE)</f>
        <v>2004</v>
      </c>
    </row>
    <row r="4421" spans="1:5" ht="18.75" x14ac:dyDescent="0.3">
      <c r="A4421" s="7">
        <v>2015</v>
      </c>
      <c r="B4421" s="7" t="s">
        <v>560</v>
      </c>
      <c r="C4421" s="7" t="s">
        <v>5</v>
      </c>
      <c r="D4421" s="8">
        <v>757380.4</v>
      </c>
      <c r="E4421">
        <f>VLOOKUP(B4421,'B. Store opening dates'!$A$6:$C$2448,2,FALSE)</f>
        <v>2004</v>
      </c>
    </row>
    <row r="4422" spans="1:5" ht="18.75" x14ac:dyDescent="0.3">
      <c r="A4422" s="7">
        <v>2014</v>
      </c>
      <c r="B4422" s="7" t="s">
        <v>560</v>
      </c>
      <c r="C4422" s="7" t="s">
        <v>5</v>
      </c>
      <c r="D4422" s="8">
        <v>836640.44</v>
      </c>
      <c r="E4422">
        <f>VLOOKUP(B4422,'B. Store opening dates'!$A$6:$C$2448,2,FALSE)</f>
        <v>2004</v>
      </c>
    </row>
    <row r="4423" spans="1:5" ht="18.75" x14ac:dyDescent="0.3">
      <c r="A4423" s="7">
        <v>2015</v>
      </c>
      <c r="B4423" s="7" t="s">
        <v>560</v>
      </c>
      <c r="C4423" s="7" t="s">
        <v>6</v>
      </c>
      <c r="D4423" s="8">
        <v>596150.51</v>
      </c>
      <c r="E4423">
        <f>VLOOKUP(B4423,'B. Store opening dates'!$A$6:$C$2448,2,FALSE)</f>
        <v>2004</v>
      </c>
    </row>
    <row r="4424" spans="1:5" ht="18.75" x14ac:dyDescent="0.3">
      <c r="A4424" s="7">
        <v>2014</v>
      </c>
      <c r="B4424" s="7" t="s">
        <v>560</v>
      </c>
      <c r="C4424" s="7" t="s">
        <v>6</v>
      </c>
      <c r="D4424" s="8">
        <v>429748.41</v>
      </c>
      <c r="E4424">
        <f>VLOOKUP(B4424,'B. Store opening dates'!$A$6:$C$2448,2,FALSE)</f>
        <v>2004</v>
      </c>
    </row>
    <row r="4425" spans="1:5" ht="18.75" x14ac:dyDescent="0.3">
      <c r="A4425" s="7">
        <v>2015</v>
      </c>
      <c r="B4425" s="7" t="s">
        <v>560</v>
      </c>
      <c r="C4425" s="7" t="s">
        <v>7</v>
      </c>
      <c r="D4425" s="8">
        <v>237511.56</v>
      </c>
      <c r="E4425">
        <f>VLOOKUP(B4425,'B. Store opening dates'!$A$6:$C$2448,2,FALSE)</f>
        <v>2004</v>
      </c>
    </row>
    <row r="4426" spans="1:5" ht="18.75" x14ac:dyDescent="0.3">
      <c r="A4426" s="7">
        <v>2014</v>
      </c>
      <c r="B4426" s="7" t="s">
        <v>560</v>
      </c>
      <c r="C4426" s="7" t="s">
        <v>7</v>
      </c>
      <c r="D4426" s="8">
        <v>251084.47</v>
      </c>
      <c r="E4426">
        <f>VLOOKUP(B4426,'B. Store opening dates'!$A$6:$C$2448,2,FALSE)</f>
        <v>2004</v>
      </c>
    </row>
    <row r="4427" spans="1:5" ht="18.75" x14ac:dyDescent="0.3">
      <c r="A4427" s="7">
        <v>2015</v>
      </c>
      <c r="B4427" s="7" t="s">
        <v>560</v>
      </c>
      <c r="C4427" s="7" t="s">
        <v>8</v>
      </c>
      <c r="D4427" s="8">
        <v>480780.16</v>
      </c>
      <c r="E4427">
        <f>VLOOKUP(B4427,'B. Store opening dates'!$A$6:$C$2448,2,FALSE)</f>
        <v>2004</v>
      </c>
    </row>
    <row r="4428" spans="1:5" ht="18.75" x14ac:dyDescent="0.3">
      <c r="A4428" s="7">
        <v>2014</v>
      </c>
      <c r="B4428" s="7" t="s">
        <v>560</v>
      </c>
      <c r="C4428" s="7" t="s">
        <v>8</v>
      </c>
      <c r="D4428" s="8">
        <v>503868.99</v>
      </c>
      <c r="E4428">
        <f>VLOOKUP(B4428,'B. Store opening dates'!$A$6:$C$2448,2,FALSE)</f>
        <v>2004</v>
      </c>
    </row>
    <row r="4429" spans="1:5" ht="18.75" x14ac:dyDescent="0.3">
      <c r="A4429" s="7">
        <v>2015</v>
      </c>
      <c r="B4429" s="7" t="s">
        <v>561</v>
      </c>
      <c r="C4429" s="7" t="s">
        <v>5</v>
      </c>
      <c r="D4429" s="8">
        <v>595928.71</v>
      </c>
      <c r="E4429">
        <f>VLOOKUP(B4429,'B. Store opening dates'!$A$6:$C$2448,2,FALSE)</f>
        <v>2004</v>
      </c>
    </row>
    <row r="4430" spans="1:5" ht="18.75" x14ac:dyDescent="0.3">
      <c r="A4430" s="7">
        <v>2014</v>
      </c>
      <c r="B4430" s="7" t="s">
        <v>561</v>
      </c>
      <c r="C4430" s="7" t="s">
        <v>5</v>
      </c>
      <c r="D4430" s="8">
        <v>648896.27</v>
      </c>
      <c r="E4430">
        <f>VLOOKUP(B4430,'B. Store opening dates'!$A$6:$C$2448,2,FALSE)</f>
        <v>2004</v>
      </c>
    </row>
    <row r="4431" spans="1:5" ht="18.75" x14ac:dyDescent="0.3">
      <c r="A4431" s="7">
        <v>2015</v>
      </c>
      <c r="B4431" s="7" t="s">
        <v>561</v>
      </c>
      <c r="C4431" s="7" t="s">
        <v>6</v>
      </c>
      <c r="D4431" s="8">
        <v>444339.83</v>
      </c>
      <c r="E4431">
        <f>VLOOKUP(B4431,'B. Store opening dates'!$A$6:$C$2448,2,FALSE)</f>
        <v>2004</v>
      </c>
    </row>
    <row r="4432" spans="1:5" ht="18.75" x14ac:dyDescent="0.3">
      <c r="A4432" s="7">
        <v>2014</v>
      </c>
      <c r="B4432" s="7" t="s">
        <v>561</v>
      </c>
      <c r="C4432" s="7" t="s">
        <v>6</v>
      </c>
      <c r="D4432" s="8">
        <v>327673.75</v>
      </c>
      <c r="E4432">
        <f>VLOOKUP(B4432,'B. Store opening dates'!$A$6:$C$2448,2,FALSE)</f>
        <v>2004</v>
      </c>
    </row>
    <row r="4433" spans="1:5" ht="18.75" x14ac:dyDescent="0.3">
      <c r="A4433" s="7">
        <v>2015</v>
      </c>
      <c r="B4433" s="7" t="s">
        <v>561</v>
      </c>
      <c r="C4433" s="7" t="s">
        <v>7</v>
      </c>
      <c r="D4433" s="8">
        <v>197739.01</v>
      </c>
      <c r="E4433">
        <f>VLOOKUP(B4433,'B. Store opening dates'!$A$6:$C$2448,2,FALSE)</f>
        <v>2004</v>
      </c>
    </row>
    <row r="4434" spans="1:5" ht="18.75" x14ac:dyDescent="0.3">
      <c r="A4434" s="7">
        <v>2014</v>
      </c>
      <c r="B4434" s="7" t="s">
        <v>561</v>
      </c>
      <c r="C4434" s="7" t="s">
        <v>7</v>
      </c>
      <c r="D4434" s="8">
        <v>209642.58</v>
      </c>
      <c r="E4434">
        <f>VLOOKUP(B4434,'B. Store opening dates'!$A$6:$C$2448,2,FALSE)</f>
        <v>2004</v>
      </c>
    </row>
    <row r="4435" spans="1:5" ht="18.75" x14ac:dyDescent="0.3">
      <c r="A4435" s="7">
        <v>2015</v>
      </c>
      <c r="B4435" s="7" t="s">
        <v>561</v>
      </c>
      <c r="C4435" s="7" t="s">
        <v>8</v>
      </c>
      <c r="D4435" s="8">
        <v>601423.51</v>
      </c>
      <c r="E4435">
        <f>VLOOKUP(B4435,'B. Store opening dates'!$A$6:$C$2448,2,FALSE)</f>
        <v>2004</v>
      </c>
    </row>
    <row r="4436" spans="1:5" ht="18.75" x14ac:dyDescent="0.3">
      <c r="A4436" s="7">
        <v>2014</v>
      </c>
      <c r="B4436" s="7" t="s">
        <v>561</v>
      </c>
      <c r="C4436" s="7" t="s">
        <v>8</v>
      </c>
      <c r="D4436" s="8">
        <v>631460.74</v>
      </c>
      <c r="E4436">
        <f>VLOOKUP(B4436,'B. Store opening dates'!$A$6:$C$2448,2,FALSE)</f>
        <v>2004</v>
      </c>
    </row>
    <row r="4437" spans="1:5" ht="18.75" x14ac:dyDescent="0.3">
      <c r="A4437" s="7">
        <v>2015</v>
      </c>
      <c r="B4437" s="7" t="s">
        <v>562</v>
      </c>
      <c r="C4437" s="7" t="s">
        <v>5</v>
      </c>
      <c r="D4437" s="8">
        <v>894624.6</v>
      </c>
      <c r="E4437">
        <f>VLOOKUP(B4437,'B. Store opening dates'!$A$6:$C$2448,2,FALSE)</f>
        <v>2004</v>
      </c>
    </row>
    <row r="4438" spans="1:5" ht="18.75" x14ac:dyDescent="0.3">
      <c r="A4438" s="7">
        <v>2014</v>
      </c>
      <c r="B4438" s="7" t="s">
        <v>562</v>
      </c>
      <c r="C4438" s="7" t="s">
        <v>5</v>
      </c>
      <c r="D4438" s="8">
        <v>977989.22</v>
      </c>
      <c r="E4438">
        <f>VLOOKUP(B4438,'B. Store opening dates'!$A$6:$C$2448,2,FALSE)</f>
        <v>2004</v>
      </c>
    </row>
    <row r="4439" spans="1:5" ht="18.75" x14ac:dyDescent="0.3">
      <c r="A4439" s="7">
        <v>2015</v>
      </c>
      <c r="B4439" s="7" t="s">
        <v>562</v>
      </c>
      <c r="C4439" s="7" t="s">
        <v>6</v>
      </c>
      <c r="D4439" s="8">
        <v>475062.08</v>
      </c>
      <c r="E4439">
        <f>VLOOKUP(B4439,'B. Store opening dates'!$A$6:$C$2448,2,FALSE)</f>
        <v>2004</v>
      </c>
    </row>
    <row r="4440" spans="1:5" ht="18.75" x14ac:dyDescent="0.3">
      <c r="A4440" s="7">
        <v>2014</v>
      </c>
      <c r="B4440" s="7" t="s">
        <v>562</v>
      </c>
      <c r="C4440" s="7" t="s">
        <v>6</v>
      </c>
      <c r="D4440" s="8">
        <v>346971.67</v>
      </c>
      <c r="E4440">
        <f>VLOOKUP(B4440,'B. Store opening dates'!$A$6:$C$2448,2,FALSE)</f>
        <v>2004</v>
      </c>
    </row>
    <row r="4441" spans="1:5" ht="18.75" x14ac:dyDescent="0.3">
      <c r="A4441" s="7">
        <v>2015</v>
      </c>
      <c r="B4441" s="7" t="s">
        <v>562</v>
      </c>
      <c r="C4441" s="7" t="s">
        <v>7</v>
      </c>
      <c r="D4441" s="8">
        <v>94752.35</v>
      </c>
      <c r="E4441">
        <f>VLOOKUP(B4441,'B. Store opening dates'!$A$6:$C$2448,2,FALSE)</f>
        <v>2004</v>
      </c>
    </row>
    <row r="4442" spans="1:5" ht="18.75" x14ac:dyDescent="0.3">
      <c r="A4442" s="7">
        <v>2014</v>
      </c>
      <c r="B4442" s="7" t="s">
        <v>562</v>
      </c>
      <c r="C4442" s="7" t="s">
        <v>7</v>
      </c>
      <c r="D4442" s="8">
        <v>100450.6</v>
      </c>
      <c r="E4442">
        <f>VLOOKUP(B4442,'B. Store opening dates'!$A$6:$C$2448,2,FALSE)</f>
        <v>2004</v>
      </c>
    </row>
    <row r="4443" spans="1:5" ht="18.75" x14ac:dyDescent="0.3">
      <c r="A4443" s="7">
        <v>2015</v>
      </c>
      <c r="B4443" s="7" t="s">
        <v>562</v>
      </c>
      <c r="C4443" s="7" t="s">
        <v>8</v>
      </c>
      <c r="D4443" s="8">
        <v>583470.81999999995</v>
      </c>
      <c r="E4443">
        <f>VLOOKUP(B4443,'B. Store opening dates'!$A$6:$C$2448,2,FALSE)</f>
        <v>2004</v>
      </c>
    </row>
    <row r="4444" spans="1:5" ht="18.75" x14ac:dyDescent="0.3">
      <c r="A4444" s="7">
        <v>2014</v>
      </c>
      <c r="B4444" s="7" t="s">
        <v>562</v>
      </c>
      <c r="C4444" s="7" t="s">
        <v>8</v>
      </c>
      <c r="D4444" s="8">
        <v>603722.29</v>
      </c>
      <c r="E4444">
        <f>VLOOKUP(B4444,'B. Store opening dates'!$A$6:$C$2448,2,FALSE)</f>
        <v>2004</v>
      </c>
    </row>
    <row r="4445" spans="1:5" ht="18.75" x14ac:dyDescent="0.3">
      <c r="A4445" s="7">
        <v>2015</v>
      </c>
      <c r="B4445" s="7" t="s">
        <v>563</v>
      </c>
      <c r="C4445" s="7" t="s">
        <v>5</v>
      </c>
      <c r="D4445" s="8">
        <v>733537.1</v>
      </c>
      <c r="E4445">
        <f>VLOOKUP(B4445,'B. Store opening dates'!$A$6:$C$2448,2,FALSE)</f>
        <v>2004</v>
      </c>
    </row>
    <row r="4446" spans="1:5" ht="18.75" x14ac:dyDescent="0.3">
      <c r="A4446" s="7">
        <v>2014</v>
      </c>
      <c r="B4446" s="7" t="s">
        <v>563</v>
      </c>
      <c r="C4446" s="7" t="s">
        <v>5</v>
      </c>
      <c r="D4446" s="8">
        <v>805716.79</v>
      </c>
      <c r="E4446">
        <f>VLOOKUP(B4446,'B. Store opening dates'!$A$6:$C$2448,2,FALSE)</f>
        <v>2004</v>
      </c>
    </row>
    <row r="4447" spans="1:5" ht="18.75" x14ac:dyDescent="0.3">
      <c r="A4447" s="7">
        <v>2015</v>
      </c>
      <c r="B4447" s="7" t="s">
        <v>563</v>
      </c>
      <c r="C4447" s="7" t="s">
        <v>6</v>
      </c>
      <c r="D4447" s="8">
        <v>459213.59</v>
      </c>
      <c r="E4447">
        <f>VLOOKUP(B4447,'B. Store opening dates'!$A$6:$C$2448,2,FALSE)</f>
        <v>2004</v>
      </c>
    </row>
    <row r="4448" spans="1:5" ht="18.75" x14ac:dyDescent="0.3">
      <c r="A4448" s="7">
        <v>2014</v>
      </c>
      <c r="B4448" s="7" t="s">
        <v>563</v>
      </c>
      <c r="C4448" s="7" t="s">
        <v>6</v>
      </c>
      <c r="D4448" s="8">
        <v>334669.28999999998</v>
      </c>
      <c r="E4448">
        <f>VLOOKUP(B4448,'B. Store opening dates'!$A$6:$C$2448,2,FALSE)</f>
        <v>2004</v>
      </c>
    </row>
    <row r="4449" spans="1:5" ht="18.75" x14ac:dyDescent="0.3">
      <c r="A4449" s="7">
        <v>2015</v>
      </c>
      <c r="B4449" s="7" t="s">
        <v>563</v>
      </c>
      <c r="C4449" s="7" t="s">
        <v>7</v>
      </c>
      <c r="D4449" s="8">
        <v>63991.86</v>
      </c>
      <c r="E4449">
        <f>VLOOKUP(B4449,'B. Store opening dates'!$A$6:$C$2448,2,FALSE)</f>
        <v>2004</v>
      </c>
    </row>
    <row r="4450" spans="1:5" ht="18.75" x14ac:dyDescent="0.3">
      <c r="A4450" s="7">
        <v>2014</v>
      </c>
      <c r="B4450" s="7" t="s">
        <v>563</v>
      </c>
      <c r="C4450" s="7" t="s">
        <v>7</v>
      </c>
      <c r="D4450" s="8">
        <v>67399.539999999994</v>
      </c>
      <c r="E4450">
        <f>VLOOKUP(B4450,'B. Store opening dates'!$A$6:$C$2448,2,FALSE)</f>
        <v>2004</v>
      </c>
    </row>
    <row r="4451" spans="1:5" ht="18.75" x14ac:dyDescent="0.3">
      <c r="A4451" s="7">
        <v>2015</v>
      </c>
      <c r="B4451" s="7" t="s">
        <v>563</v>
      </c>
      <c r="C4451" s="7" t="s">
        <v>8</v>
      </c>
      <c r="D4451" s="8">
        <v>583176.76</v>
      </c>
      <c r="E4451">
        <f>VLOOKUP(B4451,'B. Store opening dates'!$A$6:$C$2448,2,FALSE)</f>
        <v>2004</v>
      </c>
    </row>
    <row r="4452" spans="1:5" ht="18.75" x14ac:dyDescent="0.3">
      <c r="A4452" s="7">
        <v>2014</v>
      </c>
      <c r="B4452" s="7" t="s">
        <v>563</v>
      </c>
      <c r="C4452" s="7" t="s">
        <v>8</v>
      </c>
      <c r="D4452" s="8">
        <v>606669.44999999995</v>
      </c>
      <c r="E4452">
        <f>VLOOKUP(B4452,'B. Store opening dates'!$A$6:$C$2448,2,FALSE)</f>
        <v>2004</v>
      </c>
    </row>
    <row r="4453" spans="1:5" ht="18.75" x14ac:dyDescent="0.3">
      <c r="A4453" s="7">
        <v>2015</v>
      </c>
      <c r="B4453" s="7" t="s">
        <v>564</v>
      </c>
      <c r="C4453" s="7" t="s">
        <v>5</v>
      </c>
      <c r="D4453" s="8">
        <v>785126.32</v>
      </c>
      <c r="E4453">
        <f>VLOOKUP(B4453,'B. Store opening dates'!$A$6:$C$2448,2,FALSE)</f>
        <v>2004</v>
      </c>
    </row>
    <row r="4454" spans="1:5" ht="18.75" x14ac:dyDescent="0.3">
      <c r="A4454" s="7">
        <v>2014</v>
      </c>
      <c r="B4454" s="7" t="s">
        <v>564</v>
      </c>
      <c r="C4454" s="7" t="s">
        <v>5</v>
      </c>
      <c r="D4454" s="8">
        <v>859080.07</v>
      </c>
      <c r="E4454">
        <f>VLOOKUP(B4454,'B. Store opening dates'!$A$6:$C$2448,2,FALSE)</f>
        <v>2004</v>
      </c>
    </row>
    <row r="4455" spans="1:5" ht="18.75" x14ac:dyDescent="0.3">
      <c r="A4455" s="7">
        <v>2015</v>
      </c>
      <c r="B4455" s="7" t="s">
        <v>564</v>
      </c>
      <c r="C4455" s="7" t="s">
        <v>6</v>
      </c>
      <c r="D4455" s="8">
        <v>276315.59000000003</v>
      </c>
      <c r="E4455">
        <f>VLOOKUP(B4455,'B. Store opening dates'!$A$6:$C$2448,2,FALSE)</f>
        <v>2004</v>
      </c>
    </row>
    <row r="4456" spans="1:5" ht="18.75" x14ac:dyDescent="0.3">
      <c r="A4456" s="7">
        <v>2014</v>
      </c>
      <c r="B4456" s="7" t="s">
        <v>564</v>
      </c>
      <c r="C4456" s="7" t="s">
        <v>6</v>
      </c>
      <c r="D4456" s="8">
        <v>193464.98</v>
      </c>
      <c r="E4456">
        <f>VLOOKUP(B4456,'B. Store opening dates'!$A$6:$C$2448,2,FALSE)</f>
        <v>2004</v>
      </c>
    </row>
    <row r="4457" spans="1:5" ht="18.75" x14ac:dyDescent="0.3">
      <c r="A4457" s="7">
        <v>2015</v>
      </c>
      <c r="B4457" s="7" t="s">
        <v>564</v>
      </c>
      <c r="C4457" s="7" t="s">
        <v>7</v>
      </c>
      <c r="D4457" s="8">
        <v>73282.47</v>
      </c>
      <c r="E4457">
        <f>VLOOKUP(B4457,'B. Store opening dates'!$A$6:$C$2448,2,FALSE)</f>
        <v>2004</v>
      </c>
    </row>
    <row r="4458" spans="1:5" ht="18.75" x14ac:dyDescent="0.3">
      <c r="A4458" s="7">
        <v>2014</v>
      </c>
      <c r="B4458" s="7" t="s">
        <v>564</v>
      </c>
      <c r="C4458" s="7" t="s">
        <v>7</v>
      </c>
      <c r="D4458" s="8">
        <v>77577.48</v>
      </c>
      <c r="E4458">
        <f>VLOOKUP(B4458,'B. Store opening dates'!$A$6:$C$2448,2,FALSE)</f>
        <v>2004</v>
      </c>
    </row>
    <row r="4459" spans="1:5" ht="18.75" x14ac:dyDescent="0.3">
      <c r="A4459" s="7">
        <v>2015</v>
      </c>
      <c r="B4459" s="7" t="s">
        <v>564</v>
      </c>
      <c r="C4459" s="7" t="s">
        <v>8</v>
      </c>
      <c r="D4459" s="8">
        <v>594183.88</v>
      </c>
      <c r="E4459">
        <f>VLOOKUP(B4459,'B. Store opening dates'!$A$6:$C$2448,2,FALSE)</f>
        <v>2004</v>
      </c>
    </row>
    <row r="4460" spans="1:5" ht="18.75" x14ac:dyDescent="0.3">
      <c r="A4460" s="7">
        <v>2014</v>
      </c>
      <c r="B4460" s="7" t="s">
        <v>564</v>
      </c>
      <c r="C4460" s="7" t="s">
        <v>8</v>
      </c>
      <c r="D4460" s="8">
        <v>615936.22</v>
      </c>
      <c r="E4460">
        <f>VLOOKUP(B4460,'B. Store opening dates'!$A$6:$C$2448,2,FALSE)</f>
        <v>2004</v>
      </c>
    </row>
    <row r="4461" spans="1:5" ht="18.75" x14ac:dyDescent="0.3">
      <c r="A4461" s="7">
        <v>2015</v>
      </c>
      <c r="B4461" s="7" t="s">
        <v>565</v>
      </c>
      <c r="C4461" s="7" t="s">
        <v>5</v>
      </c>
      <c r="D4461" s="8">
        <v>783875.36</v>
      </c>
      <c r="E4461">
        <f>VLOOKUP(B4461,'B. Store opening dates'!$A$6:$C$2448,2,FALSE)</f>
        <v>2004</v>
      </c>
    </row>
    <row r="4462" spans="1:5" ht="18.75" x14ac:dyDescent="0.3">
      <c r="A4462" s="7">
        <v>2014</v>
      </c>
      <c r="B4462" s="7" t="s">
        <v>565</v>
      </c>
      <c r="C4462" s="7" t="s">
        <v>5</v>
      </c>
      <c r="D4462" s="8">
        <v>857367.87</v>
      </c>
      <c r="E4462">
        <f>VLOOKUP(B4462,'B. Store opening dates'!$A$6:$C$2448,2,FALSE)</f>
        <v>2004</v>
      </c>
    </row>
    <row r="4463" spans="1:5" ht="18.75" x14ac:dyDescent="0.3">
      <c r="A4463" s="7">
        <v>2015</v>
      </c>
      <c r="B4463" s="7" t="s">
        <v>565</v>
      </c>
      <c r="C4463" s="7" t="s">
        <v>6</v>
      </c>
      <c r="D4463" s="8">
        <v>486847.44</v>
      </c>
      <c r="E4463">
        <f>VLOOKUP(B4463,'B. Store opening dates'!$A$6:$C$2448,2,FALSE)</f>
        <v>2004</v>
      </c>
    </row>
    <row r="4464" spans="1:5" ht="18.75" x14ac:dyDescent="0.3">
      <c r="A4464" s="7">
        <v>2014</v>
      </c>
      <c r="B4464" s="7" t="s">
        <v>565</v>
      </c>
      <c r="C4464" s="7" t="s">
        <v>6</v>
      </c>
      <c r="D4464" s="8">
        <v>360191.87</v>
      </c>
      <c r="E4464">
        <f>VLOOKUP(B4464,'B. Store opening dates'!$A$6:$C$2448,2,FALSE)</f>
        <v>2004</v>
      </c>
    </row>
    <row r="4465" spans="1:5" ht="18.75" x14ac:dyDescent="0.3">
      <c r="A4465" s="7">
        <v>2015</v>
      </c>
      <c r="B4465" s="7" t="s">
        <v>565</v>
      </c>
      <c r="C4465" s="7" t="s">
        <v>7</v>
      </c>
      <c r="D4465" s="8">
        <v>157404.89000000001</v>
      </c>
      <c r="E4465">
        <f>VLOOKUP(B4465,'B. Store opening dates'!$A$6:$C$2448,2,FALSE)</f>
        <v>2004</v>
      </c>
    </row>
    <row r="4466" spans="1:5" ht="18.75" x14ac:dyDescent="0.3">
      <c r="A4466" s="7">
        <v>2014</v>
      </c>
      <c r="B4466" s="7" t="s">
        <v>565</v>
      </c>
      <c r="C4466" s="7" t="s">
        <v>7</v>
      </c>
      <c r="D4466" s="8">
        <v>165127.89000000001</v>
      </c>
      <c r="E4466">
        <f>VLOOKUP(B4466,'B. Store opening dates'!$A$6:$C$2448,2,FALSE)</f>
        <v>2004</v>
      </c>
    </row>
    <row r="4467" spans="1:5" ht="18.75" x14ac:dyDescent="0.3">
      <c r="A4467" s="7">
        <v>2015</v>
      </c>
      <c r="B4467" s="7" t="s">
        <v>565</v>
      </c>
      <c r="C4467" s="7" t="s">
        <v>8</v>
      </c>
      <c r="D4467" s="8">
        <v>711560.46</v>
      </c>
      <c r="E4467">
        <f>VLOOKUP(B4467,'B. Store opening dates'!$A$6:$C$2448,2,FALSE)</f>
        <v>2004</v>
      </c>
    </row>
    <row r="4468" spans="1:5" ht="18.75" x14ac:dyDescent="0.3">
      <c r="A4468" s="7">
        <v>2014</v>
      </c>
      <c r="B4468" s="7" t="s">
        <v>565</v>
      </c>
      <c r="C4468" s="7" t="s">
        <v>8</v>
      </c>
      <c r="D4468" s="8">
        <v>746769.3</v>
      </c>
      <c r="E4468">
        <f>VLOOKUP(B4468,'B. Store opening dates'!$A$6:$C$2448,2,FALSE)</f>
        <v>2004</v>
      </c>
    </row>
    <row r="4469" spans="1:5" ht="18.75" x14ac:dyDescent="0.3">
      <c r="A4469" s="7">
        <v>2015</v>
      </c>
      <c r="B4469" s="7" t="s">
        <v>566</v>
      </c>
      <c r="C4469" s="7" t="s">
        <v>5</v>
      </c>
      <c r="D4469" s="8">
        <v>715446.29</v>
      </c>
      <c r="E4469">
        <f>VLOOKUP(B4469,'B. Store opening dates'!$A$6:$C$2448,2,FALSE)</f>
        <v>2004</v>
      </c>
    </row>
    <row r="4470" spans="1:5" ht="18.75" x14ac:dyDescent="0.3">
      <c r="A4470" s="7">
        <v>2014</v>
      </c>
      <c r="B4470" s="7" t="s">
        <v>566</v>
      </c>
      <c r="C4470" s="7" t="s">
        <v>5</v>
      </c>
      <c r="D4470" s="8">
        <v>780554.96</v>
      </c>
      <c r="E4470">
        <f>VLOOKUP(B4470,'B. Store opening dates'!$A$6:$C$2448,2,FALSE)</f>
        <v>2004</v>
      </c>
    </row>
    <row r="4471" spans="1:5" ht="18.75" x14ac:dyDescent="0.3">
      <c r="A4471" s="7">
        <v>2015</v>
      </c>
      <c r="B4471" s="7" t="s">
        <v>566</v>
      </c>
      <c r="C4471" s="7" t="s">
        <v>6</v>
      </c>
      <c r="D4471" s="8">
        <v>460054.46</v>
      </c>
      <c r="E4471">
        <f>VLOOKUP(B4471,'B. Store opening dates'!$A$6:$C$2448,2,FALSE)</f>
        <v>2004</v>
      </c>
    </row>
    <row r="4472" spans="1:5" ht="18.75" x14ac:dyDescent="0.3">
      <c r="A4472" s="7">
        <v>2014</v>
      </c>
      <c r="B4472" s="7" t="s">
        <v>566</v>
      </c>
      <c r="C4472" s="7" t="s">
        <v>6</v>
      </c>
      <c r="D4472" s="8">
        <v>341163.48</v>
      </c>
      <c r="E4472">
        <f>VLOOKUP(B4472,'B. Store opening dates'!$A$6:$C$2448,2,FALSE)</f>
        <v>2004</v>
      </c>
    </row>
    <row r="4473" spans="1:5" ht="18.75" x14ac:dyDescent="0.3">
      <c r="A4473" s="7">
        <v>2015</v>
      </c>
      <c r="B4473" s="7" t="s">
        <v>566</v>
      </c>
      <c r="C4473" s="7" t="s">
        <v>7</v>
      </c>
      <c r="D4473" s="8">
        <v>163839.26999999999</v>
      </c>
      <c r="E4473">
        <f>VLOOKUP(B4473,'B. Store opening dates'!$A$6:$C$2448,2,FALSE)</f>
        <v>2004</v>
      </c>
    </row>
    <row r="4474" spans="1:5" ht="18.75" x14ac:dyDescent="0.3">
      <c r="A4474" s="7">
        <v>2014</v>
      </c>
      <c r="B4474" s="7" t="s">
        <v>566</v>
      </c>
      <c r="C4474" s="7" t="s">
        <v>7</v>
      </c>
      <c r="D4474" s="8">
        <v>173637.23</v>
      </c>
      <c r="E4474">
        <f>VLOOKUP(B4474,'B. Store opening dates'!$A$6:$C$2448,2,FALSE)</f>
        <v>2004</v>
      </c>
    </row>
    <row r="4475" spans="1:5" ht="18.75" x14ac:dyDescent="0.3">
      <c r="A4475" s="7">
        <v>2015</v>
      </c>
      <c r="B4475" s="7" t="s">
        <v>566</v>
      </c>
      <c r="C4475" s="7" t="s">
        <v>8</v>
      </c>
      <c r="D4475" s="8">
        <v>569412.24</v>
      </c>
      <c r="E4475">
        <f>VLOOKUP(B4475,'B. Store opening dates'!$A$6:$C$2448,2,FALSE)</f>
        <v>2004</v>
      </c>
    </row>
    <row r="4476" spans="1:5" ht="18.75" x14ac:dyDescent="0.3">
      <c r="A4476" s="7">
        <v>2014</v>
      </c>
      <c r="B4476" s="7" t="s">
        <v>566</v>
      </c>
      <c r="C4476" s="7" t="s">
        <v>8</v>
      </c>
      <c r="D4476" s="8">
        <v>585874.04</v>
      </c>
      <c r="E4476">
        <f>VLOOKUP(B4476,'B. Store opening dates'!$A$6:$C$2448,2,FALSE)</f>
        <v>2004</v>
      </c>
    </row>
    <row r="4477" spans="1:5" ht="18.75" x14ac:dyDescent="0.3">
      <c r="A4477" s="7">
        <v>2015</v>
      </c>
      <c r="B4477" s="7" t="s">
        <v>567</v>
      </c>
      <c r="C4477" s="7" t="s">
        <v>5</v>
      </c>
      <c r="D4477" s="8">
        <v>756350.39</v>
      </c>
      <c r="E4477">
        <f>VLOOKUP(B4477,'B. Store opening dates'!$A$6:$C$2448,2,FALSE)</f>
        <v>2004</v>
      </c>
    </row>
    <row r="4478" spans="1:5" ht="18.75" x14ac:dyDescent="0.3">
      <c r="A4478" s="7">
        <v>2014</v>
      </c>
      <c r="B4478" s="7" t="s">
        <v>567</v>
      </c>
      <c r="C4478" s="7" t="s">
        <v>5</v>
      </c>
      <c r="D4478" s="8">
        <v>828421.91</v>
      </c>
      <c r="E4478">
        <f>VLOOKUP(B4478,'B. Store opening dates'!$A$6:$C$2448,2,FALSE)</f>
        <v>2004</v>
      </c>
    </row>
    <row r="4479" spans="1:5" ht="18.75" x14ac:dyDescent="0.3">
      <c r="A4479" s="7">
        <v>2015</v>
      </c>
      <c r="B4479" s="7" t="s">
        <v>567</v>
      </c>
      <c r="C4479" s="7" t="s">
        <v>6</v>
      </c>
      <c r="D4479" s="8">
        <v>512454</v>
      </c>
      <c r="E4479">
        <f>VLOOKUP(B4479,'B. Store opening dates'!$A$6:$C$2448,2,FALSE)</f>
        <v>2004</v>
      </c>
    </row>
    <row r="4480" spans="1:5" ht="18.75" x14ac:dyDescent="0.3">
      <c r="A4480" s="7">
        <v>2014</v>
      </c>
      <c r="B4480" s="7" t="s">
        <v>567</v>
      </c>
      <c r="C4480" s="7" t="s">
        <v>6</v>
      </c>
      <c r="D4480" s="8">
        <v>364031.52</v>
      </c>
      <c r="E4480">
        <f>VLOOKUP(B4480,'B. Store opening dates'!$A$6:$C$2448,2,FALSE)</f>
        <v>2004</v>
      </c>
    </row>
    <row r="4481" spans="1:5" ht="18.75" x14ac:dyDescent="0.3">
      <c r="A4481" s="7">
        <v>2015</v>
      </c>
      <c r="B4481" s="7" t="s">
        <v>567</v>
      </c>
      <c r="C4481" s="7" t="s">
        <v>7</v>
      </c>
      <c r="D4481" s="8">
        <v>223938.3</v>
      </c>
      <c r="E4481">
        <f>VLOOKUP(B4481,'B. Store opening dates'!$A$6:$C$2448,2,FALSE)</f>
        <v>2004</v>
      </c>
    </row>
    <row r="4482" spans="1:5" ht="18.75" x14ac:dyDescent="0.3">
      <c r="A4482" s="7">
        <v>2014</v>
      </c>
      <c r="B4482" s="7" t="s">
        <v>567</v>
      </c>
      <c r="C4482" s="7" t="s">
        <v>7</v>
      </c>
      <c r="D4482" s="8">
        <v>236885.04</v>
      </c>
      <c r="E4482">
        <f>VLOOKUP(B4482,'B. Store opening dates'!$A$6:$C$2448,2,FALSE)</f>
        <v>2004</v>
      </c>
    </row>
    <row r="4483" spans="1:5" ht="18.75" x14ac:dyDescent="0.3">
      <c r="A4483" s="7">
        <v>2015</v>
      </c>
      <c r="B4483" s="7" t="s">
        <v>567</v>
      </c>
      <c r="C4483" s="7" t="s">
        <v>8</v>
      </c>
      <c r="D4483" s="8">
        <v>475225.61</v>
      </c>
      <c r="E4483">
        <f>VLOOKUP(B4483,'B. Store opening dates'!$A$6:$C$2448,2,FALSE)</f>
        <v>2004</v>
      </c>
    </row>
    <row r="4484" spans="1:5" ht="18.75" x14ac:dyDescent="0.3">
      <c r="A4484" s="7">
        <v>2014</v>
      </c>
      <c r="B4484" s="7" t="s">
        <v>567</v>
      </c>
      <c r="C4484" s="7" t="s">
        <v>8</v>
      </c>
      <c r="D4484" s="8">
        <v>489127.21</v>
      </c>
      <c r="E4484">
        <f>VLOOKUP(B4484,'B. Store opening dates'!$A$6:$C$2448,2,FALSE)</f>
        <v>2004</v>
      </c>
    </row>
    <row r="4485" spans="1:5" ht="18.75" x14ac:dyDescent="0.3">
      <c r="A4485" s="7">
        <v>2015</v>
      </c>
      <c r="B4485" s="7" t="s">
        <v>568</v>
      </c>
      <c r="C4485" s="7" t="s">
        <v>5</v>
      </c>
      <c r="D4485" s="8">
        <v>477694.63</v>
      </c>
      <c r="E4485">
        <f>VLOOKUP(B4485,'B. Store opening dates'!$A$6:$C$2448,2,FALSE)</f>
        <v>2004</v>
      </c>
    </row>
    <row r="4486" spans="1:5" ht="18.75" x14ac:dyDescent="0.3">
      <c r="A4486" s="7">
        <v>2014</v>
      </c>
      <c r="B4486" s="7" t="s">
        <v>568</v>
      </c>
      <c r="C4486" s="7" t="s">
        <v>5</v>
      </c>
      <c r="D4486" s="8">
        <v>528203.74</v>
      </c>
      <c r="E4486">
        <f>VLOOKUP(B4486,'B. Store opening dates'!$A$6:$C$2448,2,FALSE)</f>
        <v>2004</v>
      </c>
    </row>
    <row r="4487" spans="1:5" ht="18.75" x14ac:dyDescent="0.3">
      <c r="A4487" s="7">
        <v>2015</v>
      </c>
      <c r="B4487" s="7" t="s">
        <v>568</v>
      </c>
      <c r="C4487" s="7" t="s">
        <v>6</v>
      </c>
      <c r="D4487" s="8">
        <v>233462.95</v>
      </c>
      <c r="E4487">
        <f>VLOOKUP(B4487,'B. Store opening dates'!$A$6:$C$2448,2,FALSE)</f>
        <v>2004</v>
      </c>
    </row>
    <row r="4488" spans="1:5" ht="18.75" x14ac:dyDescent="0.3">
      <c r="A4488" s="7">
        <v>2014</v>
      </c>
      <c r="B4488" s="7" t="s">
        <v>568</v>
      </c>
      <c r="C4488" s="7" t="s">
        <v>6</v>
      </c>
      <c r="D4488" s="8">
        <v>165407.46</v>
      </c>
      <c r="E4488">
        <f>VLOOKUP(B4488,'B. Store opening dates'!$A$6:$C$2448,2,FALSE)</f>
        <v>2004</v>
      </c>
    </row>
    <row r="4489" spans="1:5" ht="18.75" x14ac:dyDescent="0.3">
      <c r="A4489" s="7">
        <v>2015</v>
      </c>
      <c r="B4489" s="7" t="s">
        <v>568</v>
      </c>
      <c r="C4489" s="7" t="s">
        <v>7</v>
      </c>
      <c r="D4489" s="8">
        <v>48769.120000000003</v>
      </c>
      <c r="E4489">
        <f>VLOOKUP(B4489,'B. Store opening dates'!$A$6:$C$2448,2,FALSE)</f>
        <v>2004</v>
      </c>
    </row>
    <row r="4490" spans="1:5" ht="18.75" x14ac:dyDescent="0.3">
      <c r="A4490" s="7">
        <v>2014</v>
      </c>
      <c r="B4490" s="7" t="s">
        <v>568</v>
      </c>
      <c r="C4490" s="7" t="s">
        <v>7</v>
      </c>
      <c r="D4490" s="8">
        <v>51508.57</v>
      </c>
      <c r="E4490">
        <f>VLOOKUP(B4490,'B. Store opening dates'!$A$6:$C$2448,2,FALSE)</f>
        <v>2004</v>
      </c>
    </row>
    <row r="4491" spans="1:5" ht="18.75" x14ac:dyDescent="0.3">
      <c r="A4491" s="7">
        <v>2015</v>
      </c>
      <c r="B4491" s="7" t="s">
        <v>568</v>
      </c>
      <c r="C4491" s="7" t="s">
        <v>8</v>
      </c>
      <c r="D4491" s="8">
        <v>504338.88</v>
      </c>
      <c r="E4491">
        <f>VLOOKUP(B4491,'B. Store opening dates'!$A$6:$C$2448,2,FALSE)</f>
        <v>2004</v>
      </c>
    </row>
    <row r="4492" spans="1:5" ht="18.75" x14ac:dyDescent="0.3">
      <c r="A4492" s="7">
        <v>2014</v>
      </c>
      <c r="B4492" s="7" t="s">
        <v>568</v>
      </c>
      <c r="C4492" s="7" t="s">
        <v>8</v>
      </c>
      <c r="D4492" s="8">
        <v>521702.42</v>
      </c>
      <c r="E4492">
        <f>VLOOKUP(B4492,'B. Store opening dates'!$A$6:$C$2448,2,FALSE)</f>
        <v>2004</v>
      </c>
    </row>
    <row r="4493" spans="1:5" ht="18.75" x14ac:dyDescent="0.3">
      <c r="A4493" s="7">
        <v>2015</v>
      </c>
      <c r="B4493" s="7" t="s">
        <v>569</v>
      </c>
      <c r="C4493" s="7" t="s">
        <v>5</v>
      </c>
      <c r="D4493" s="8">
        <v>691539.13</v>
      </c>
      <c r="E4493">
        <f>VLOOKUP(B4493,'B. Store opening dates'!$A$6:$C$2448,2,FALSE)</f>
        <v>2004</v>
      </c>
    </row>
    <row r="4494" spans="1:5" ht="18.75" x14ac:dyDescent="0.3">
      <c r="A4494" s="7">
        <v>2014</v>
      </c>
      <c r="B4494" s="7" t="s">
        <v>569</v>
      </c>
      <c r="C4494" s="7" t="s">
        <v>5</v>
      </c>
      <c r="D4494" s="8">
        <v>764541.95</v>
      </c>
      <c r="E4494">
        <f>VLOOKUP(B4494,'B. Store opening dates'!$A$6:$C$2448,2,FALSE)</f>
        <v>2004</v>
      </c>
    </row>
    <row r="4495" spans="1:5" ht="18.75" x14ac:dyDescent="0.3">
      <c r="A4495" s="7">
        <v>2015</v>
      </c>
      <c r="B4495" s="7" t="s">
        <v>569</v>
      </c>
      <c r="C4495" s="7" t="s">
        <v>6</v>
      </c>
      <c r="D4495" s="8">
        <v>238208.48</v>
      </c>
      <c r="E4495">
        <f>VLOOKUP(B4495,'B. Store opening dates'!$A$6:$C$2448,2,FALSE)</f>
        <v>2004</v>
      </c>
    </row>
    <row r="4496" spans="1:5" ht="18.75" x14ac:dyDescent="0.3">
      <c r="A4496" s="7">
        <v>2014</v>
      </c>
      <c r="B4496" s="7" t="s">
        <v>569</v>
      </c>
      <c r="C4496" s="7" t="s">
        <v>6</v>
      </c>
      <c r="D4496" s="8">
        <v>168866.87</v>
      </c>
      <c r="E4496">
        <f>VLOOKUP(B4496,'B. Store opening dates'!$A$6:$C$2448,2,FALSE)</f>
        <v>2004</v>
      </c>
    </row>
    <row r="4497" spans="1:5" ht="18.75" x14ac:dyDescent="0.3">
      <c r="A4497" s="7">
        <v>2015</v>
      </c>
      <c r="B4497" s="7" t="s">
        <v>569</v>
      </c>
      <c r="C4497" s="7" t="s">
        <v>7</v>
      </c>
      <c r="D4497" s="8">
        <v>183027.36</v>
      </c>
      <c r="E4497">
        <f>VLOOKUP(B4497,'B. Store opening dates'!$A$6:$C$2448,2,FALSE)</f>
        <v>2004</v>
      </c>
    </row>
    <row r="4498" spans="1:5" ht="18.75" x14ac:dyDescent="0.3">
      <c r="A4498" s="7">
        <v>2014</v>
      </c>
      <c r="B4498" s="7" t="s">
        <v>569</v>
      </c>
      <c r="C4498" s="7" t="s">
        <v>7</v>
      </c>
      <c r="D4498" s="8">
        <v>192407.22</v>
      </c>
      <c r="E4498">
        <f>VLOOKUP(B4498,'B. Store opening dates'!$A$6:$C$2448,2,FALSE)</f>
        <v>2004</v>
      </c>
    </row>
    <row r="4499" spans="1:5" ht="18.75" x14ac:dyDescent="0.3">
      <c r="A4499" s="7">
        <v>2015</v>
      </c>
      <c r="B4499" s="7" t="s">
        <v>569</v>
      </c>
      <c r="C4499" s="7" t="s">
        <v>8</v>
      </c>
      <c r="D4499" s="8">
        <v>401227.12</v>
      </c>
      <c r="E4499">
        <f>VLOOKUP(B4499,'B. Store opening dates'!$A$6:$C$2448,2,FALSE)</f>
        <v>2004</v>
      </c>
    </row>
    <row r="4500" spans="1:5" ht="18.75" x14ac:dyDescent="0.3">
      <c r="A4500" s="7">
        <v>2014</v>
      </c>
      <c r="B4500" s="7" t="s">
        <v>569</v>
      </c>
      <c r="C4500" s="7" t="s">
        <v>8</v>
      </c>
      <c r="D4500" s="8">
        <v>413693.18</v>
      </c>
      <c r="E4500">
        <f>VLOOKUP(B4500,'B. Store opening dates'!$A$6:$C$2448,2,FALSE)</f>
        <v>2004</v>
      </c>
    </row>
    <row r="4501" spans="1:5" ht="18.75" x14ac:dyDescent="0.3">
      <c r="A4501" s="7">
        <v>2015</v>
      </c>
      <c r="B4501" s="7" t="s">
        <v>570</v>
      </c>
      <c r="C4501" s="7" t="s">
        <v>5</v>
      </c>
      <c r="D4501" s="8">
        <v>908187.28</v>
      </c>
      <c r="E4501">
        <f>VLOOKUP(B4501,'B. Store opening dates'!$A$6:$C$2448,2,FALSE)</f>
        <v>2004</v>
      </c>
    </row>
    <row r="4502" spans="1:5" ht="18.75" x14ac:dyDescent="0.3">
      <c r="A4502" s="7">
        <v>2014</v>
      </c>
      <c r="B4502" s="7" t="s">
        <v>570</v>
      </c>
      <c r="C4502" s="7" t="s">
        <v>5</v>
      </c>
      <c r="D4502" s="8">
        <v>997086.76</v>
      </c>
      <c r="E4502">
        <f>VLOOKUP(B4502,'B. Store opening dates'!$A$6:$C$2448,2,FALSE)</f>
        <v>2004</v>
      </c>
    </row>
    <row r="4503" spans="1:5" ht="18.75" x14ac:dyDescent="0.3">
      <c r="A4503" s="7">
        <v>2015</v>
      </c>
      <c r="B4503" s="7" t="s">
        <v>570</v>
      </c>
      <c r="C4503" s="7" t="s">
        <v>6</v>
      </c>
      <c r="D4503" s="8">
        <v>363605.76000000001</v>
      </c>
      <c r="E4503">
        <f>VLOOKUP(B4503,'B. Store opening dates'!$A$6:$C$2448,2,FALSE)</f>
        <v>2004</v>
      </c>
    </row>
    <row r="4504" spans="1:5" ht="18.75" x14ac:dyDescent="0.3">
      <c r="A4504" s="7">
        <v>2014</v>
      </c>
      <c r="B4504" s="7" t="s">
        <v>570</v>
      </c>
      <c r="C4504" s="7" t="s">
        <v>6</v>
      </c>
      <c r="D4504" s="8">
        <v>254994.63</v>
      </c>
      <c r="E4504">
        <f>VLOOKUP(B4504,'B. Store opening dates'!$A$6:$C$2448,2,FALSE)</f>
        <v>2004</v>
      </c>
    </row>
    <row r="4505" spans="1:5" ht="18.75" x14ac:dyDescent="0.3">
      <c r="A4505" s="7">
        <v>2015</v>
      </c>
      <c r="B4505" s="7" t="s">
        <v>570</v>
      </c>
      <c r="C4505" s="7" t="s">
        <v>7</v>
      </c>
      <c r="D4505" s="8">
        <v>157470.35999999999</v>
      </c>
      <c r="E4505">
        <f>VLOOKUP(B4505,'B. Store opening dates'!$A$6:$C$2448,2,FALSE)</f>
        <v>2004</v>
      </c>
    </row>
    <row r="4506" spans="1:5" ht="18.75" x14ac:dyDescent="0.3">
      <c r="A4506" s="7">
        <v>2014</v>
      </c>
      <c r="B4506" s="7" t="s">
        <v>570</v>
      </c>
      <c r="C4506" s="7" t="s">
        <v>7</v>
      </c>
      <c r="D4506" s="8">
        <v>167679.46</v>
      </c>
      <c r="E4506">
        <f>VLOOKUP(B4506,'B. Store opening dates'!$A$6:$C$2448,2,FALSE)</f>
        <v>2004</v>
      </c>
    </row>
    <row r="4507" spans="1:5" ht="18.75" x14ac:dyDescent="0.3">
      <c r="A4507" s="7">
        <v>2015</v>
      </c>
      <c r="B4507" s="7" t="s">
        <v>570</v>
      </c>
      <c r="C4507" s="7" t="s">
        <v>8</v>
      </c>
      <c r="D4507" s="8">
        <v>588421.66</v>
      </c>
      <c r="E4507">
        <f>VLOOKUP(B4507,'B. Store opening dates'!$A$6:$C$2448,2,FALSE)</f>
        <v>2004</v>
      </c>
    </row>
    <row r="4508" spans="1:5" ht="18.75" x14ac:dyDescent="0.3">
      <c r="A4508" s="7">
        <v>2014</v>
      </c>
      <c r="B4508" s="7" t="s">
        <v>570</v>
      </c>
      <c r="C4508" s="7" t="s">
        <v>8</v>
      </c>
      <c r="D4508" s="8">
        <v>610302.43999999994</v>
      </c>
      <c r="E4508">
        <f>VLOOKUP(B4508,'B. Store opening dates'!$A$6:$C$2448,2,FALSE)</f>
        <v>2004</v>
      </c>
    </row>
    <row r="4509" spans="1:5" ht="18.75" x14ac:dyDescent="0.3">
      <c r="A4509" s="7">
        <v>2015</v>
      </c>
      <c r="B4509" s="7" t="s">
        <v>571</v>
      </c>
      <c r="C4509" s="7" t="s">
        <v>5</v>
      </c>
      <c r="D4509" s="8">
        <v>921810.25</v>
      </c>
      <c r="E4509">
        <f>VLOOKUP(B4509,'B. Store opening dates'!$A$6:$C$2448,2,FALSE)</f>
        <v>2004</v>
      </c>
    </row>
    <row r="4510" spans="1:5" ht="18.75" x14ac:dyDescent="0.3">
      <c r="A4510" s="7">
        <v>2014</v>
      </c>
      <c r="B4510" s="7" t="s">
        <v>571</v>
      </c>
      <c r="C4510" s="7" t="s">
        <v>5</v>
      </c>
      <c r="D4510" s="8">
        <v>1009251.19</v>
      </c>
      <c r="E4510">
        <f>VLOOKUP(B4510,'B. Store opening dates'!$A$6:$C$2448,2,FALSE)</f>
        <v>2004</v>
      </c>
    </row>
    <row r="4511" spans="1:5" ht="18.75" x14ac:dyDescent="0.3">
      <c r="A4511" s="7">
        <v>2015</v>
      </c>
      <c r="B4511" s="7" t="s">
        <v>571</v>
      </c>
      <c r="C4511" s="7" t="s">
        <v>6</v>
      </c>
      <c r="D4511" s="8">
        <v>422167.88</v>
      </c>
      <c r="E4511">
        <f>VLOOKUP(B4511,'B. Store opening dates'!$A$6:$C$2448,2,FALSE)</f>
        <v>2004</v>
      </c>
    </row>
    <row r="4512" spans="1:5" ht="18.75" x14ac:dyDescent="0.3">
      <c r="A4512" s="7">
        <v>2014</v>
      </c>
      <c r="B4512" s="7" t="s">
        <v>571</v>
      </c>
      <c r="C4512" s="7" t="s">
        <v>6</v>
      </c>
      <c r="D4512" s="8">
        <v>306244.03000000003</v>
      </c>
      <c r="E4512">
        <f>VLOOKUP(B4512,'B. Store opening dates'!$A$6:$C$2448,2,FALSE)</f>
        <v>2004</v>
      </c>
    </row>
    <row r="4513" spans="1:5" ht="18.75" x14ac:dyDescent="0.3">
      <c r="A4513" s="7">
        <v>2015</v>
      </c>
      <c r="B4513" s="7" t="s">
        <v>571</v>
      </c>
      <c r="C4513" s="7" t="s">
        <v>7</v>
      </c>
      <c r="D4513" s="8">
        <v>101386.19</v>
      </c>
      <c r="E4513">
        <f>VLOOKUP(B4513,'B. Store opening dates'!$A$6:$C$2448,2,FALSE)</f>
        <v>2004</v>
      </c>
    </row>
    <row r="4514" spans="1:5" ht="18.75" x14ac:dyDescent="0.3">
      <c r="A4514" s="7">
        <v>2014</v>
      </c>
      <c r="B4514" s="7" t="s">
        <v>571</v>
      </c>
      <c r="C4514" s="7" t="s">
        <v>7</v>
      </c>
      <c r="D4514" s="8">
        <v>106497.59</v>
      </c>
      <c r="E4514">
        <f>VLOOKUP(B4514,'B. Store opening dates'!$A$6:$C$2448,2,FALSE)</f>
        <v>2004</v>
      </c>
    </row>
    <row r="4515" spans="1:5" ht="18.75" x14ac:dyDescent="0.3">
      <c r="A4515" s="7">
        <v>2015</v>
      </c>
      <c r="B4515" s="7" t="s">
        <v>571</v>
      </c>
      <c r="C4515" s="7" t="s">
        <v>8</v>
      </c>
      <c r="D4515" s="8">
        <v>432137</v>
      </c>
      <c r="E4515">
        <f>VLOOKUP(B4515,'B. Store opening dates'!$A$6:$C$2448,2,FALSE)</f>
        <v>2004</v>
      </c>
    </row>
    <row r="4516" spans="1:5" ht="18.75" x14ac:dyDescent="0.3">
      <c r="A4516" s="7">
        <v>2014</v>
      </c>
      <c r="B4516" s="7" t="s">
        <v>571</v>
      </c>
      <c r="C4516" s="7" t="s">
        <v>8</v>
      </c>
      <c r="D4516" s="8">
        <v>452060.63</v>
      </c>
      <c r="E4516">
        <f>VLOOKUP(B4516,'B. Store opening dates'!$A$6:$C$2448,2,FALSE)</f>
        <v>2004</v>
      </c>
    </row>
    <row r="4517" spans="1:5" ht="18.75" x14ac:dyDescent="0.3">
      <c r="A4517" s="7">
        <v>2015</v>
      </c>
      <c r="B4517" s="7" t="s">
        <v>572</v>
      </c>
      <c r="C4517" s="7" t="s">
        <v>5</v>
      </c>
      <c r="D4517" s="8">
        <v>901135.64</v>
      </c>
      <c r="E4517">
        <f>VLOOKUP(B4517,'B. Store opening dates'!$A$6:$C$2448,2,FALSE)</f>
        <v>2004</v>
      </c>
    </row>
    <row r="4518" spans="1:5" ht="18.75" x14ac:dyDescent="0.3">
      <c r="A4518" s="7">
        <v>2014</v>
      </c>
      <c r="B4518" s="7" t="s">
        <v>572</v>
      </c>
      <c r="C4518" s="7" t="s">
        <v>5</v>
      </c>
      <c r="D4518" s="8">
        <v>983771.42</v>
      </c>
      <c r="E4518">
        <f>VLOOKUP(B4518,'B. Store opening dates'!$A$6:$C$2448,2,FALSE)</f>
        <v>2004</v>
      </c>
    </row>
    <row r="4519" spans="1:5" ht="18.75" x14ac:dyDescent="0.3">
      <c r="A4519" s="7">
        <v>2015</v>
      </c>
      <c r="B4519" s="7" t="s">
        <v>572</v>
      </c>
      <c r="C4519" s="7" t="s">
        <v>6</v>
      </c>
      <c r="D4519" s="8">
        <v>368111.39</v>
      </c>
      <c r="E4519">
        <f>VLOOKUP(B4519,'B. Store opening dates'!$A$6:$C$2448,2,FALSE)</f>
        <v>2004</v>
      </c>
    </row>
    <row r="4520" spans="1:5" ht="18.75" x14ac:dyDescent="0.3">
      <c r="A4520" s="7">
        <v>2014</v>
      </c>
      <c r="B4520" s="7" t="s">
        <v>572</v>
      </c>
      <c r="C4520" s="7" t="s">
        <v>6</v>
      </c>
      <c r="D4520" s="8">
        <v>268214.03999999998</v>
      </c>
      <c r="E4520">
        <f>VLOOKUP(B4520,'B. Store opening dates'!$A$6:$C$2448,2,FALSE)</f>
        <v>2004</v>
      </c>
    </row>
    <row r="4521" spans="1:5" ht="18.75" x14ac:dyDescent="0.3">
      <c r="A4521" s="7">
        <v>2015</v>
      </c>
      <c r="B4521" s="7" t="s">
        <v>572</v>
      </c>
      <c r="C4521" s="7" t="s">
        <v>7</v>
      </c>
      <c r="D4521" s="8">
        <v>217449.35</v>
      </c>
      <c r="E4521">
        <f>VLOOKUP(B4521,'B. Store opening dates'!$A$6:$C$2448,2,FALSE)</f>
        <v>2004</v>
      </c>
    </row>
    <row r="4522" spans="1:5" ht="18.75" x14ac:dyDescent="0.3">
      <c r="A4522" s="7">
        <v>2014</v>
      </c>
      <c r="B4522" s="7" t="s">
        <v>572</v>
      </c>
      <c r="C4522" s="7" t="s">
        <v>7</v>
      </c>
      <c r="D4522" s="8">
        <v>227375.3</v>
      </c>
      <c r="E4522">
        <f>VLOOKUP(B4522,'B. Store opening dates'!$A$6:$C$2448,2,FALSE)</f>
        <v>2004</v>
      </c>
    </row>
    <row r="4523" spans="1:5" ht="18.75" x14ac:dyDescent="0.3">
      <c r="A4523" s="7">
        <v>2015</v>
      </c>
      <c r="B4523" s="7" t="s">
        <v>572</v>
      </c>
      <c r="C4523" s="7" t="s">
        <v>8</v>
      </c>
      <c r="D4523" s="8">
        <v>459400.39</v>
      </c>
      <c r="E4523">
        <f>VLOOKUP(B4523,'B. Store opening dates'!$A$6:$C$2448,2,FALSE)</f>
        <v>2004</v>
      </c>
    </row>
    <row r="4524" spans="1:5" ht="18.75" x14ac:dyDescent="0.3">
      <c r="A4524" s="7">
        <v>2014</v>
      </c>
      <c r="B4524" s="7" t="s">
        <v>572</v>
      </c>
      <c r="C4524" s="7" t="s">
        <v>8</v>
      </c>
      <c r="D4524" s="8">
        <v>473443.13</v>
      </c>
      <c r="E4524">
        <f>VLOOKUP(B4524,'B. Store opening dates'!$A$6:$C$2448,2,FALSE)</f>
        <v>2004</v>
      </c>
    </row>
    <row r="4525" spans="1:5" ht="18.75" x14ac:dyDescent="0.3">
      <c r="A4525" s="7">
        <v>2015</v>
      </c>
      <c r="B4525" s="7" t="s">
        <v>573</v>
      </c>
      <c r="C4525" s="7" t="s">
        <v>5</v>
      </c>
      <c r="D4525" s="8">
        <v>847430.68</v>
      </c>
      <c r="E4525">
        <f>VLOOKUP(B4525,'B. Store opening dates'!$A$6:$C$2448,2,FALSE)</f>
        <v>2004</v>
      </c>
    </row>
    <row r="4526" spans="1:5" ht="18.75" x14ac:dyDescent="0.3">
      <c r="A4526" s="7">
        <v>2014</v>
      </c>
      <c r="B4526" s="7" t="s">
        <v>573</v>
      </c>
      <c r="C4526" s="7" t="s">
        <v>5</v>
      </c>
      <c r="D4526" s="8">
        <v>935235.14</v>
      </c>
      <c r="E4526">
        <f>VLOOKUP(B4526,'B. Store opening dates'!$A$6:$C$2448,2,FALSE)</f>
        <v>2004</v>
      </c>
    </row>
    <row r="4527" spans="1:5" ht="18.75" x14ac:dyDescent="0.3">
      <c r="A4527" s="7">
        <v>2015</v>
      </c>
      <c r="B4527" s="7" t="s">
        <v>573</v>
      </c>
      <c r="C4527" s="7" t="s">
        <v>6</v>
      </c>
      <c r="D4527" s="8">
        <v>293417.88</v>
      </c>
      <c r="E4527">
        <f>VLOOKUP(B4527,'B. Store opening dates'!$A$6:$C$2448,2,FALSE)</f>
        <v>2004</v>
      </c>
    </row>
    <row r="4528" spans="1:5" ht="18.75" x14ac:dyDescent="0.3">
      <c r="A4528" s="7">
        <v>2014</v>
      </c>
      <c r="B4528" s="7" t="s">
        <v>573</v>
      </c>
      <c r="C4528" s="7" t="s">
        <v>6</v>
      </c>
      <c r="D4528" s="8">
        <v>205080.88</v>
      </c>
      <c r="E4528">
        <f>VLOOKUP(B4528,'B. Store opening dates'!$A$6:$C$2448,2,FALSE)</f>
        <v>2004</v>
      </c>
    </row>
    <row r="4529" spans="1:5" ht="18.75" x14ac:dyDescent="0.3">
      <c r="A4529" s="7">
        <v>2015</v>
      </c>
      <c r="B4529" s="7" t="s">
        <v>573</v>
      </c>
      <c r="C4529" s="7" t="s">
        <v>7</v>
      </c>
      <c r="D4529" s="8">
        <v>147506.29</v>
      </c>
      <c r="E4529">
        <f>VLOOKUP(B4529,'B. Store opening dates'!$A$6:$C$2448,2,FALSE)</f>
        <v>2004</v>
      </c>
    </row>
    <row r="4530" spans="1:5" ht="18.75" x14ac:dyDescent="0.3">
      <c r="A4530" s="7">
        <v>2014</v>
      </c>
      <c r="B4530" s="7" t="s">
        <v>573</v>
      </c>
      <c r="C4530" s="7" t="s">
        <v>7</v>
      </c>
      <c r="D4530" s="8">
        <v>154856.66</v>
      </c>
      <c r="E4530">
        <f>VLOOKUP(B4530,'B. Store opening dates'!$A$6:$C$2448,2,FALSE)</f>
        <v>2004</v>
      </c>
    </row>
    <row r="4531" spans="1:5" ht="18.75" x14ac:dyDescent="0.3">
      <c r="A4531" s="7">
        <v>2015</v>
      </c>
      <c r="B4531" s="7" t="s">
        <v>573</v>
      </c>
      <c r="C4531" s="7" t="s">
        <v>8</v>
      </c>
      <c r="D4531" s="8">
        <v>660700.26</v>
      </c>
      <c r="E4531">
        <f>VLOOKUP(B4531,'B. Store opening dates'!$A$6:$C$2448,2,FALSE)</f>
        <v>2004</v>
      </c>
    </row>
    <row r="4532" spans="1:5" ht="18.75" x14ac:dyDescent="0.3">
      <c r="A4532" s="7">
        <v>2014</v>
      </c>
      <c r="B4532" s="7" t="s">
        <v>573</v>
      </c>
      <c r="C4532" s="7" t="s">
        <v>8</v>
      </c>
      <c r="D4532" s="8">
        <v>681095.46</v>
      </c>
      <c r="E4532">
        <f>VLOOKUP(B4532,'B. Store opening dates'!$A$6:$C$2448,2,FALSE)</f>
        <v>2004</v>
      </c>
    </row>
    <row r="4533" spans="1:5" ht="18.75" x14ac:dyDescent="0.3">
      <c r="A4533" s="7">
        <v>2015</v>
      </c>
      <c r="B4533" s="7" t="s">
        <v>574</v>
      </c>
      <c r="C4533" s="7" t="s">
        <v>5</v>
      </c>
      <c r="D4533" s="8">
        <v>634043.35</v>
      </c>
      <c r="E4533">
        <f>VLOOKUP(B4533,'B. Store opening dates'!$A$6:$C$2448,2,FALSE)</f>
        <v>2004</v>
      </c>
    </row>
    <row r="4534" spans="1:5" ht="18.75" x14ac:dyDescent="0.3">
      <c r="A4534" s="7">
        <v>2014</v>
      </c>
      <c r="B4534" s="7" t="s">
        <v>574</v>
      </c>
      <c r="C4534" s="7" t="s">
        <v>5</v>
      </c>
      <c r="D4534" s="8">
        <v>700409.72</v>
      </c>
      <c r="E4534">
        <f>VLOOKUP(B4534,'B. Store opening dates'!$A$6:$C$2448,2,FALSE)</f>
        <v>2004</v>
      </c>
    </row>
    <row r="4535" spans="1:5" ht="18.75" x14ac:dyDescent="0.3">
      <c r="A4535" s="7">
        <v>2015</v>
      </c>
      <c r="B4535" s="7" t="s">
        <v>574</v>
      </c>
      <c r="C4535" s="7" t="s">
        <v>6</v>
      </c>
      <c r="D4535" s="8">
        <v>334991.99</v>
      </c>
      <c r="E4535">
        <f>VLOOKUP(B4535,'B. Store opening dates'!$A$6:$C$2448,2,FALSE)</f>
        <v>2004</v>
      </c>
    </row>
    <row r="4536" spans="1:5" ht="18.75" x14ac:dyDescent="0.3">
      <c r="A4536" s="7">
        <v>2014</v>
      </c>
      <c r="B4536" s="7" t="s">
        <v>574</v>
      </c>
      <c r="C4536" s="7" t="s">
        <v>6</v>
      </c>
      <c r="D4536" s="8">
        <v>235047.46</v>
      </c>
      <c r="E4536">
        <f>VLOOKUP(B4536,'B. Store opening dates'!$A$6:$C$2448,2,FALSE)</f>
        <v>2004</v>
      </c>
    </row>
    <row r="4537" spans="1:5" ht="18.75" x14ac:dyDescent="0.3">
      <c r="A4537" s="7">
        <v>2015</v>
      </c>
      <c r="B4537" s="7" t="s">
        <v>574</v>
      </c>
      <c r="C4537" s="7" t="s">
        <v>7</v>
      </c>
      <c r="D4537" s="8">
        <v>103838.35</v>
      </c>
      <c r="E4537">
        <f>VLOOKUP(B4537,'B. Store opening dates'!$A$6:$C$2448,2,FALSE)</f>
        <v>2004</v>
      </c>
    </row>
    <row r="4538" spans="1:5" ht="18.75" x14ac:dyDescent="0.3">
      <c r="A4538" s="7">
        <v>2014</v>
      </c>
      <c r="B4538" s="7" t="s">
        <v>574</v>
      </c>
      <c r="C4538" s="7" t="s">
        <v>7</v>
      </c>
      <c r="D4538" s="8">
        <v>109129.96</v>
      </c>
      <c r="E4538">
        <f>VLOOKUP(B4538,'B. Store opening dates'!$A$6:$C$2448,2,FALSE)</f>
        <v>2004</v>
      </c>
    </row>
    <row r="4539" spans="1:5" ht="18.75" x14ac:dyDescent="0.3">
      <c r="A4539" s="7">
        <v>2015</v>
      </c>
      <c r="B4539" s="7" t="s">
        <v>574</v>
      </c>
      <c r="C4539" s="7" t="s">
        <v>8</v>
      </c>
      <c r="D4539" s="8">
        <v>443906.84</v>
      </c>
      <c r="E4539">
        <f>VLOOKUP(B4539,'B. Store opening dates'!$A$6:$C$2448,2,FALSE)</f>
        <v>2004</v>
      </c>
    </row>
    <row r="4540" spans="1:5" ht="18.75" x14ac:dyDescent="0.3">
      <c r="A4540" s="7">
        <v>2014</v>
      </c>
      <c r="B4540" s="7" t="s">
        <v>574</v>
      </c>
      <c r="C4540" s="7" t="s">
        <v>8</v>
      </c>
      <c r="D4540" s="8">
        <v>460565.63</v>
      </c>
      <c r="E4540">
        <f>VLOOKUP(B4540,'B. Store opening dates'!$A$6:$C$2448,2,FALSE)</f>
        <v>2004</v>
      </c>
    </row>
    <row r="4541" spans="1:5" ht="18.75" x14ac:dyDescent="0.3">
      <c r="A4541" s="7">
        <v>2015</v>
      </c>
      <c r="B4541" s="7" t="s">
        <v>575</v>
      </c>
      <c r="C4541" s="7" t="s">
        <v>5</v>
      </c>
      <c r="D4541" s="8">
        <v>617382.68999999994</v>
      </c>
      <c r="E4541">
        <f>VLOOKUP(B4541,'B. Store opening dates'!$A$6:$C$2448,2,FALSE)</f>
        <v>2004</v>
      </c>
    </row>
    <row r="4542" spans="1:5" ht="18.75" x14ac:dyDescent="0.3">
      <c r="A4542" s="7">
        <v>2014</v>
      </c>
      <c r="B4542" s="7" t="s">
        <v>575</v>
      </c>
      <c r="C4542" s="7" t="s">
        <v>5</v>
      </c>
      <c r="D4542" s="8">
        <v>676160.37</v>
      </c>
      <c r="E4542">
        <f>VLOOKUP(B4542,'B. Store opening dates'!$A$6:$C$2448,2,FALSE)</f>
        <v>2004</v>
      </c>
    </row>
    <row r="4543" spans="1:5" ht="18.75" x14ac:dyDescent="0.3">
      <c r="A4543" s="7">
        <v>2015</v>
      </c>
      <c r="B4543" s="7" t="s">
        <v>575</v>
      </c>
      <c r="C4543" s="7" t="s">
        <v>6</v>
      </c>
      <c r="D4543" s="8">
        <v>586027.94999999995</v>
      </c>
      <c r="E4543">
        <f>VLOOKUP(B4543,'B. Store opening dates'!$A$6:$C$2448,2,FALSE)</f>
        <v>2004</v>
      </c>
    </row>
    <row r="4544" spans="1:5" ht="18.75" x14ac:dyDescent="0.3">
      <c r="A4544" s="7">
        <v>2014</v>
      </c>
      <c r="B4544" s="7" t="s">
        <v>575</v>
      </c>
      <c r="C4544" s="7" t="s">
        <v>6</v>
      </c>
      <c r="D4544" s="8">
        <v>430338.86</v>
      </c>
      <c r="E4544">
        <f>VLOOKUP(B4544,'B. Store opening dates'!$A$6:$C$2448,2,FALSE)</f>
        <v>2004</v>
      </c>
    </row>
    <row r="4545" spans="1:5" ht="18.75" x14ac:dyDescent="0.3">
      <c r="A4545" s="7">
        <v>2015</v>
      </c>
      <c r="B4545" s="7" t="s">
        <v>575</v>
      </c>
      <c r="C4545" s="7" t="s">
        <v>7</v>
      </c>
      <c r="D4545" s="8">
        <v>211922.4</v>
      </c>
      <c r="E4545">
        <f>VLOOKUP(B4545,'B. Store opening dates'!$A$6:$C$2448,2,FALSE)</f>
        <v>2004</v>
      </c>
    </row>
    <row r="4546" spans="1:5" ht="18.75" x14ac:dyDescent="0.3">
      <c r="A4546" s="7">
        <v>2014</v>
      </c>
      <c r="B4546" s="7" t="s">
        <v>575</v>
      </c>
      <c r="C4546" s="7" t="s">
        <v>7</v>
      </c>
      <c r="D4546" s="8">
        <v>225370.64</v>
      </c>
      <c r="E4546">
        <f>VLOOKUP(B4546,'B. Store opening dates'!$A$6:$C$2448,2,FALSE)</f>
        <v>2004</v>
      </c>
    </row>
    <row r="4547" spans="1:5" ht="18.75" x14ac:dyDescent="0.3">
      <c r="A4547" s="7">
        <v>2015</v>
      </c>
      <c r="B4547" s="7" t="s">
        <v>575</v>
      </c>
      <c r="C4547" s="7" t="s">
        <v>8</v>
      </c>
      <c r="D4547" s="8">
        <v>558950.43000000005</v>
      </c>
      <c r="E4547">
        <f>VLOOKUP(B4547,'B. Store opening dates'!$A$6:$C$2448,2,FALSE)</f>
        <v>2004</v>
      </c>
    </row>
    <row r="4548" spans="1:5" ht="18.75" x14ac:dyDescent="0.3">
      <c r="A4548" s="7">
        <v>2014</v>
      </c>
      <c r="B4548" s="7" t="s">
        <v>575</v>
      </c>
      <c r="C4548" s="7" t="s">
        <v>8</v>
      </c>
      <c r="D4548" s="8">
        <v>586563.62</v>
      </c>
      <c r="E4548">
        <f>VLOOKUP(B4548,'B. Store opening dates'!$A$6:$C$2448,2,FALSE)</f>
        <v>2004</v>
      </c>
    </row>
    <row r="4549" spans="1:5" ht="18.75" x14ac:dyDescent="0.3">
      <c r="A4549" s="7">
        <v>2015</v>
      </c>
      <c r="B4549" s="7" t="s">
        <v>576</v>
      </c>
      <c r="C4549" s="7" t="s">
        <v>5</v>
      </c>
      <c r="D4549" s="8">
        <v>654863.71</v>
      </c>
      <c r="E4549">
        <f>VLOOKUP(B4549,'B. Store opening dates'!$A$6:$C$2448,2,FALSE)</f>
        <v>2004</v>
      </c>
    </row>
    <row r="4550" spans="1:5" ht="18.75" x14ac:dyDescent="0.3">
      <c r="A4550" s="7">
        <v>2014</v>
      </c>
      <c r="B4550" s="7" t="s">
        <v>576</v>
      </c>
      <c r="C4550" s="7" t="s">
        <v>5</v>
      </c>
      <c r="D4550" s="8">
        <v>723372.61</v>
      </c>
      <c r="E4550">
        <f>VLOOKUP(B4550,'B. Store opening dates'!$A$6:$C$2448,2,FALSE)</f>
        <v>2004</v>
      </c>
    </row>
    <row r="4551" spans="1:5" ht="18.75" x14ac:dyDescent="0.3">
      <c r="A4551" s="7">
        <v>2015</v>
      </c>
      <c r="B4551" s="7" t="s">
        <v>576</v>
      </c>
      <c r="C4551" s="7" t="s">
        <v>6</v>
      </c>
      <c r="D4551" s="8">
        <v>402223.54</v>
      </c>
      <c r="E4551">
        <f>VLOOKUP(B4551,'B. Store opening dates'!$A$6:$C$2448,2,FALSE)</f>
        <v>2004</v>
      </c>
    </row>
    <row r="4552" spans="1:5" ht="18.75" x14ac:dyDescent="0.3">
      <c r="A4552" s="7">
        <v>2014</v>
      </c>
      <c r="B4552" s="7" t="s">
        <v>576</v>
      </c>
      <c r="C4552" s="7" t="s">
        <v>6</v>
      </c>
      <c r="D4552" s="8">
        <v>286017.32</v>
      </c>
      <c r="E4552">
        <f>VLOOKUP(B4552,'B. Store opening dates'!$A$6:$C$2448,2,FALSE)</f>
        <v>2004</v>
      </c>
    </row>
    <row r="4553" spans="1:5" ht="18.75" x14ac:dyDescent="0.3">
      <c r="A4553" s="7">
        <v>2015</v>
      </c>
      <c r="B4553" s="7" t="s">
        <v>576</v>
      </c>
      <c r="C4553" s="7" t="s">
        <v>7</v>
      </c>
      <c r="D4553" s="8">
        <v>74014.53</v>
      </c>
      <c r="E4553">
        <f>VLOOKUP(B4553,'B. Store opening dates'!$A$6:$C$2448,2,FALSE)</f>
        <v>2004</v>
      </c>
    </row>
    <row r="4554" spans="1:5" ht="18.75" x14ac:dyDescent="0.3">
      <c r="A4554" s="7">
        <v>2014</v>
      </c>
      <c r="B4554" s="7" t="s">
        <v>576</v>
      </c>
      <c r="C4554" s="7" t="s">
        <v>7</v>
      </c>
      <c r="D4554" s="8">
        <v>78197.87</v>
      </c>
      <c r="E4554">
        <f>VLOOKUP(B4554,'B. Store opening dates'!$A$6:$C$2448,2,FALSE)</f>
        <v>2004</v>
      </c>
    </row>
    <row r="4555" spans="1:5" ht="18.75" x14ac:dyDescent="0.3">
      <c r="A4555" s="7">
        <v>2015</v>
      </c>
      <c r="B4555" s="7" t="s">
        <v>576</v>
      </c>
      <c r="C4555" s="7" t="s">
        <v>8</v>
      </c>
      <c r="D4555" s="8">
        <v>790086.39</v>
      </c>
      <c r="E4555">
        <f>VLOOKUP(B4555,'B. Store opening dates'!$A$6:$C$2448,2,FALSE)</f>
        <v>2004</v>
      </c>
    </row>
    <row r="4556" spans="1:5" ht="18.75" x14ac:dyDescent="0.3">
      <c r="A4556" s="7">
        <v>2014</v>
      </c>
      <c r="B4556" s="7" t="s">
        <v>576</v>
      </c>
      <c r="C4556" s="7" t="s">
        <v>8</v>
      </c>
      <c r="D4556" s="8">
        <v>819156.36</v>
      </c>
      <c r="E4556">
        <f>VLOOKUP(B4556,'B. Store opening dates'!$A$6:$C$2448,2,FALSE)</f>
        <v>2004</v>
      </c>
    </row>
    <row r="4557" spans="1:5" ht="18.75" x14ac:dyDescent="0.3">
      <c r="A4557" s="7">
        <v>2015</v>
      </c>
      <c r="B4557" s="7" t="s">
        <v>577</v>
      </c>
      <c r="C4557" s="7" t="s">
        <v>5</v>
      </c>
      <c r="D4557" s="8">
        <v>506206.56</v>
      </c>
      <c r="E4557">
        <f>VLOOKUP(B4557,'B. Store opening dates'!$A$6:$C$2448,2,FALSE)</f>
        <v>2004</v>
      </c>
    </row>
    <row r="4558" spans="1:5" ht="18.75" x14ac:dyDescent="0.3">
      <c r="A4558" s="7">
        <v>2014</v>
      </c>
      <c r="B4558" s="7" t="s">
        <v>577</v>
      </c>
      <c r="C4558" s="7" t="s">
        <v>5</v>
      </c>
      <c r="D4558" s="8">
        <v>553918.69999999995</v>
      </c>
      <c r="E4558">
        <f>VLOOKUP(B4558,'B. Store opening dates'!$A$6:$C$2448,2,FALSE)</f>
        <v>2004</v>
      </c>
    </row>
    <row r="4559" spans="1:5" ht="18.75" x14ac:dyDescent="0.3">
      <c r="A4559" s="7">
        <v>2015</v>
      </c>
      <c r="B4559" s="7" t="s">
        <v>577</v>
      </c>
      <c r="C4559" s="7" t="s">
        <v>6</v>
      </c>
      <c r="D4559" s="8">
        <v>470363.41</v>
      </c>
      <c r="E4559">
        <f>VLOOKUP(B4559,'B. Store opening dates'!$A$6:$C$2448,2,FALSE)</f>
        <v>2004</v>
      </c>
    </row>
    <row r="4560" spans="1:5" ht="18.75" x14ac:dyDescent="0.3">
      <c r="A4560" s="7">
        <v>2014</v>
      </c>
      <c r="B4560" s="7" t="s">
        <v>577</v>
      </c>
      <c r="C4560" s="7" t="s">
        <v>6</v>
      </c>
      <c r="D4560" s="8">
        <v>346563</v>
      </c>
      <c r="E4560">
        <f>VLOOKUP(B4560,'B. Store opening dates'!$A$6:$C$2448,2,FALSE)</f>
        <v>2004</v>
      </c>
    </row>
    <row r="4561" spans="1:5" ht="18.75" x14ac:dyDescent="0.3">
      <c r="A4561" s="7">
        <v>2015</v>
      </c>
      <c r="B4561" s="7" t="s">
        <v>577</v>
      </c>
      <c r="C4561" s="7" t="s">
        <v>7</v>
      </c>
      <c r="D4561" s="8">
        <v>217731.67</v>
      </c>
      <c r="E4561">
        <f>VLOOKUP(B4561,'B. Store opening dates'!$A$6:$C$2448,2,FALSE)</f>
        <v>2004</v>
      </c>
    </row>
    <row r="4562" spans="1:5" ht="18.75" x14ac:dyDescent="0.3">
      <c r="A4562" s="7">
        <v>2014</v>
      </c>
      <c r="B4562" s="7" t="s">
        <v>577</v>
      </c>
      <c r="C4562" s="7" t="s">
        <v>7</v>
      </c>
      <c r="D4562" s="8">
        <v>228423.83</v>
      </c>
      <c r="E4562">
        <f>VLOOKUP(B4562,'B. Store opening dates'!$A$6:$C$2448,2,FALSE)</f>
        <v>2004</v>
      </c>
    </row>
    <row r="4563" spans="1:5" ht="18.75" x14ac:dyDescent="0.3">
      <c r="A4563" s="7">
        <v>2015</v>
      </c>
      <c r="B4563" s="7" t="s">
        <v>577</v>
      </c>
      <c r="C4563" s="7" t="s">
        <v>8</v>
      </c>
      <c r="D4563" s="8">
        <v>442171.76</v>
      </c>
      <c r="E4563">
        <f>VLOOKUP(B4563,'B. Store opening dates'!$A$6:$C$2448,2,FALSE)</f>
        <v>2004</v>
      </c>
    </row>
    <row r="4564" spans="1:5" ht="18.75" x14ac:dyDescent="0.3">
      <c r="A4564" s="7">
        <v>2014</v>
      </c>
      <c r="B4564" s="7" t="s">
        <v>577</v>
      </c>
      <c r="C4564" s="7" t="s">
        <v>8</v>
      </c>
      <c r="D4564" s="8">
        <v>464344.13</v>
      </c>
      <c r="E4564">
        <f>VLOOKUP(B4564,'B. Store opening dates'!$A$6:$C$2448,2,FALSE)</f>
        <v>2004</v>
      </c>
    </row>
    <row r="4565" spans="1:5" ht="18.75" x14ac:dyDescent="0.3">
      <c r="A4565" s="7">
        <v>2015</v>
      </c>
      <c r="B4565" s="7" t="s">
        <v>578</v>
      </c>
      <c r="C4565" s="7" t="s">
        <v>5</v>
      </c>
      <c r="D4565" s="8">
        <v>614833.87</v>
      </c>
      <c r="E4565">
        <f>VLOOKUP(B4565,'B. Store opening dates'!$A$6:$C$2448,2,FALSE)</f>
        <v>2004</v>
      </c>
    </row>
    <row r="4566" spans="1:5" ht="18.75" x14ac:dyDescent="0.3">
      <c r="A4566" s="7">
        <v>2014</v>
      </c>
      <c r="B4566" s="7" t="s">
        <v>578</v>
      </c>
      <c r="C4566" s="7" t="s">
        <v>5</v>
      </c>
      <c r="D4566" s="8">
        <v>673764.61</v>
      </c>
      <c r="E4566">
        <f>VLOOKUP(B4566,'B. Store opening dates'!$A$6:$C$2448,2,FALSE)</f>
        <v>2004</v>
      </c>
    </row>
    <row r="4567" spans="1:5" ht="18.75" x14ac:dyDescent="0.3">
      <c r="A4567" s="7">
        <v>2015</v>
      </c>
      <c r="B4567" s="7" t="s">
        <v>578</v>
      </c>
      <c r="C4567" s="7" t="s">
        <v>6</v>
      </c>
      <c r="D4567" s="8">
        <v>423427.02</v>
      </c>
      <c r="E4567">
        <f>VLOOKUP(B4567,'B. Store opening dates'!$A$6:$C$2448,2,FALSE)</f>
        <v>2004</v>
      </c>
    </row>
    <row r="4568" spans="1:5" ht="18.75" x14ac:dyDescent="0.3">
      <c r="A4568" s="7">
        <v>2014</v>
      </c>
      <c r="B4568" s="7" t="s">
        <v>578</v>
      </c>
      <c r="C4568" s="7" t="s">
        <v>6</v>
      </c>
      <c r="D4568" s="8">
        <v>299720.15000000002</v>
      </c>
      <c r="E4568">
        <f>VLOOKUP(B4568,'B. Store opening dates'!$A$6:$C$2448,2,FALSE)</f>
        <v>2004</v>
      </c>
    </row>
    <row r="4569" spans="1:5" ht="18.75" x14ac:dyDescent="0.3">
      <c r="A4569" s="7">
        <v>2015</v>
      </c>
      <c r="B4569" s="7" t="s">
        <v>578</v>
      </c>
      <c r="C4569" s="7" t="s">
        <v>7</v>
      </c>
      <c r="D4569" s="8">
        <v>92781.04</v>
      </c>
      <c r="E4569">
        <f>VLOOKUP(B4569,'B. Store opening dates'!$A$6:$C$2448,2,FALSE)</f>
        <v>2004</v>
      </c>
    </row>
    <row r="4570" spans="1:5" ht="18.75" x14ac:dyDescent="0.3">
      <c r="A4570" s="7">
        <v>2014</v>
      </c>
      <c r="B4570" s="7" t="s">
        <v>578</v>
      </c>
      <c r="C4570" s="7" t="s">
        <v>7</v>
      </c>
      <c r="D4570" s="8">
        <v>98088.4</v>
      </c>
      <c r="E4570">
        <f>VLOOKUP(B4570,'B. Store opening dates'!$A$6:$C$2448,2,FALSE)</f>
        <v>2004</v>
      </c>
    </row>
    <row r="4571" spans="1:5" ht="18.75" x14ac:dyDescent="0.3">
      <c r="A4571" s="7">
        <v>2015</v>
      </c>
      <c r="B4571" s="7" t="s">
        <v>578</v>
      </c>
      <c r="C4571" s="7" t="s">
        <v>8</v>
      </c>
      <c r="D4571" s="8">
        <v>711263.14</v>
      </c>
      <c r="E4571">
        <f>VLOOKUP(B4571,'B. Store opening dates'!$A$6:$C$2448,2,FALSE)</f>
        <v>2004</v>
      </c>
    </row>
    <row r="4572" spans="1:5" ht="18.75" x14ac:dyDescent="0.3">
      <c r="A4572" s="7">
        <v>2014</v>
      </c>
      <c r="B4572" s="7" t="s">
        <v>578</v>
      </c>
      <c r="C4572" s="7" t="s">
        <v>8</v>
      </c>
      <c r="D4572" s="8">
        <v>743464.26</v>
      </c>
      <c r="E4572">
        <f>VLOOKUP(B4572,'B. Store opening dates'!$A$6:$C$2448,2,FALSE)</f>
        <v>2004</v>
      </c>
    </row>
    <row r="4573" spans="1:5" ht="18.75" x14ac:dyDescent="0.3">
      <c r="A4573" s="7">
        <v>2015</v>
      </c>
      <c r="B4573" s="7" t="s">
        <v>579</v>
      </c>
      <c r="C4573" s="7" t="s">
        <v>5</v>
      </c>
      <c r="D4573" s="8">
        <v>893660.9</v>
      </c>
      <c r="E4573">
        <f>VLOOKUP(B4573,'B. Store opening dates'!$A$6:$C$2448,2,FALSE)</f>
        <v>2004</v>
      </c>
    </row>
    <row r="4574" spans="1:5" ht="18.75" x14ac:dyDescent="0.3">
      <c r="A4574" s="7">
        <v>2014</v>
      </c>
      <c r="B4574" s="7" t="s">
        <v>579</v>
      </c>
      <c r="C4574" s="7" t="s">
        <v>5</v>
      </c>
      <c r="D4574" s="8">
        <v>990680.26</v>
      </c>
      <c r="E4574">
        <f>VLOOKUP(B4574,'B. Store opening dates'!$A$6:$C$2448,2,FALSE)</f>
        <v>2004</v>
      </c>
    </row>
    <row r="4575" spans="1:5" ht="18.75" x14ac:dyDescent="0.3">
      <c r="A4575" s="7">
        <v>2015</v>
      </c>
      <c r="B4575" s="7" t="s">
        <v>579</v>
      </c>
      <c r="C4575" s="7" t="s">
        <v>6</v>
      </c>
      <c r="D4575" s="8">
        <v>417845.97</v>
      </c>
      <c r="E4575">
        <f>VLOOKUP(B4575,'B. Store opening dates'!$A$6:$C$2448,2,FALSE)</f>
        <v>2004</v>
      </c>
    </row>
    <row r="4576" spans="1:5" ht="18.75" x14ac:dyDescent="0.3">
      <c r="A4576" s="7">
        <v>2014</v>
      </c>
      <c r="B4576" s="7" t="s">
        <v>579</v>
      </c>
      <c r="C4576" s="7" t="s">
        <v>6</v>
      </c>
      <c r="D4576" s="8">
        <v>300771.81</v>
      </c>
      <c r="E4576">
        <f>VLOOKUP(B4576,'B. Store opening dates'!$A$6:$C$2448,2,FALSE)</f>
        <v>2004</v>
      </c>
    </row>
    <row r="4577" spans="1:5" ht="18.75" x14ac:dyDescent="0.3">
      <c r="A4577" s="7">
        <v>2015</v>
      </c>
      <c r="B4577" s="7" t="s">
        <v>579</v>
      </c>
      <c r="C4577" s="7" t="s">
        <v>7</v>
      </c>
      <c r="D4577" s="8">
        <v>104899.8</v>
      </c>
      <c r="E4577">
        <f>VLOOKUP(B4577,'B. Store opening dates'!$A$6:$C$2448,2,FALSE)</f>
        <v>2004</v>
      </c>
    </row>
    <row r="4578" spans="1:5" ht="18.75" x14ac:dyDescent="0.3">
      <c r="A4578" s="7">
        <v>2014</v>
      </c>
      <c r="B4578" s="7" t="s">
        <v>579</v>
      </c>
      <c r="C4578" s="7" t="s">
        <v>7</v>
      </c>
      <c r="D4578" s="8">
        <v>110238.84</v>
      </c>
      <c r="E4578">
        <f>VLOOKUP(B4578,'B. Store opening dates'!$A$6:$C$2448,2,FALSE)</f>
        <v>2004</v>
      </c>
    </row>
    <row r="4579" spans="1:5" ht="18.75" x14ac:dyDescent="0.3">
      <c r="A4579" s="7">
        <v>2015</v>
      </c>
      <c r="B4579" s="7" t="s">
        <v>579</v>
      </c>
      <c r="C4579" s="7" t="s">
        <v>8</v>
      </c>
      <c r="D4579" s="8">
        <v>429693.21</v>
      </c>
      <c r="E4579">
        <f>VLOOKUP(B4579,'B. Store opening dates'!$A$6:$C$2448,2,FALSE)</f>
        <v>2004</v>
      </c>
    </row>
    <row r="4580" spans="1:5" ht="18.75" x14ac:dyDescent="0.3">
      <c r="A4580" s="7">
        <v>2014</v>
      </c>
      <c r="B4580" s="7" t="s">
        <v>579</v>
      </c>
      <c r="C4580" s="7" t="s">
        <v>8</v>
      </c>
      <c r="D4580" s="8">
        <v>444889.03</v>
      </c>
      <c r="E4580">
        <f>VLOOKUP(B4580,'B. Store opening dates'!$A$6:$C$2448,2,FALSE)</f>
        <v>2004</v>
      </c>
    </row>
    <row r="4581" spans="1:5" ht="18.75" x14ac:dyDescent="0.3">
      <c r="A4581" s="7">
        <v>2015</v>
      </c>
      <c r="B4581" s="7" t="s">
        <v>580</v>
      </c>
      <c r="C4581" s="7" t="s">
        <v>5</v>
      </c>
      <c r="D4581" s="8">
        <v>652800.22</v>
      </c>
      <c r="E4581">
        <f>VLOOKUP(B4581,'B. Store opening dates'!$A$6:$C$2448,2,FALSE)</f>
        <v>2004</v>
      </c>
    </row>
    <row r="4582" spans="1:5" ht="18.75" x14ac:dyDescent="0.3">
      <c r="A4582" s="7">
        <v>2014</v>
      </c>
      <c r="B4582" s="7" t="s">
        <v>580</v>
      </c>
      <c r="C4582" s="7" t="s">
        <v>5</v>
      </c>
      <c r="D4582" s="8">
        <v>719922.05</v>
      </c>
      <c r="E4582">
        <f>VLOOKUP(B4582,'B. Store opening dates'!$A$6:$C$2448,2,FALSE)</f>
        <v>2004</v>
      </c>
    </row>
    <row r="4583" spans="1:5" ht="18.75" x14ac:dyDescent="0.3">
      <c r="A4583" s="7">
        <v>2015</v>
      </c>
      <c r="B4583" s="7" t="s">
        <v>580</v>
      </c>
      <c r="C4583" s="7" t="s">
        <v>6</v>
      </c>
      <c r="D4583" s="8">
        <v>273107.52</v>
      </c>
      <c r="E4583">
        <f>VLOOKUP(B4583,'B. Store opening dates'!$A$6:$C$2448,2,FALSE)</f>
        <v>2004</v>
      </c>
    </row>
    <row r="4584" spans="1:5" ht="18.75" x14ac:dyDescent="0.3">
      <c r="A4584" s="7">
        <v>2014</v>
      </c>
      <c r="B4584" s="7" t="s">
        <v>580</v>
      </c>
      <c r="C4584" s="7" t="s">
        <v>6</v>
      </c>
      <c r="D4584" s="8">
        <v>194760.9</v>
      </c>
      <c r="E4584">
        <f>VLOOKUP(B4584,'B. Store opening dates'!$A$6:$C$2448,2,FALSE)</f>
        <v>2004</v>
      </c>
    </row>
    <row r="4585" spans="1:5" ht="18.75" x14ac:dyDescent="0.3">
      <c r="A4585" s="7">
        <v>2015</v>
      </c>
      <c r="B4585" s="7" t="s">
        <v>580</v>
      </c>
      <c r="C4585" s="7" t="s">
        <v>7</v>
      </c>
      <c r="D4585" s="8">
        <v>226556.88</v>
      </c>
      <c r="E4585">
        <f>VLOOKUP(B4585,'B. Store opening dates'!$A$6:$C$2448,2,FALSE)</f>
        <v>2004</v>
      </c>
    </row>
    <row r="4586" spans="1:5" ht="18.75" x14ac:dyDescent="0.3">
      <c r="A4586" s="7">
        <v>2014</v>
      </c>
      <c r="B4586" s="7" t="s">
        <v>580</v>
      </c>
      <c r="C4586" s="7" t="s">
        <v>7</v>
      </c>
      <c r="D4586" s="8">
        <v>239132.49</v>
      </c>
      <c r="E4586">
        <f>VLOOKUP(B4586,'B. Store opening dates'!$A$6:$C$2448,2,FALSE)</f>
        <v>2004</v>
      </c>
    </row>
    <row r="4587" spans="1:5" ht="18.75" x14ac:dyDescent="0.3">
      <c r="A4587" s="7">
        <v>2015</v>
      </c>
      <c r="B4587" s="7" t="s">
        <v>580</v>
      </c>
      <c r="C4587" s="7" t="s">
        <v>8</v>
      </c>
      <c r="D4587" s="8">
        <v>416465.34</v>
      </c>
      <c r="E4587">
        <f>VLOOKUP(B4587,'B. Store opening dates'!$A$6:$C$2448,2,FALSE)</f>
        <v>2004</v>
      </c>
    </row>
    <row r="4588" spans="1:5" ht="18.75" x14ac:dyDescent="0.3">
      <c r="A4588" s="7">
        <v>2014</v>
      </c>
      <c r="B4588" s="7" t="s">
        <v>580</v>
      </c>
      <c r="C4588" s="7" t="s">
        <v>8</v>
      </c>
      <c r="D4588" s="8">
        <v>435816.29</v>
      </c>
      <c r="E4588">
        <f>VLOOKUP(B4588,'B. Store opening dates'!$A$6:$C$2448,2,FALSE)</f>
        <v>2004</v>
      </c>
    </row>
    <row r="4589" spans="1:5" ht="18.75" x14ac:dyDescent="0.3">
      <c r="A4589" s="7">
        <v>2015</v>
      </c>
      <c r="B4589" s="7" t="s">
        <v>581</v>
      </c>
      <c r="C4589" s="7" t="s">
        <v>5</v>
      </c>
      <c r="D4589" s="8">
        <v>632553.31999999995</v>
      </c>
      <c r="E4589">
        <f>VLOOKUP(B4589,'B. Store opening dates'!$A$6:$C$2448,2,FALSE)</f>
        <v>2004</v>
      </c>
    </row>
    <row r="4590" spans="1:5" ht="18.75" x14ac:dyDescent="0.3">
      <c r="A4590" s="7">
        <v>2014</v>
      </c>
      <c r="B4590" s="7" t="s">
        <v>581</v>
      </c>
      <c r="C4590" s="7" t="s">
        <v>5</v>
      </c>
      <c r="D4590" s="8">
        <v>691639.75</v>
      </c>
      <c r="E4590">
        <f>VLOOKUP(B4590,'B. Store opening dates'!$A$6:$C$2448,2,FALSE)</f>
        <v>2004</v>
      </c>
    </row>
    <row r="4591" spans="1:5" ht="18.75" x14ac:dyDescent="0.3">
      <c r="A4591" s="7">
        <v>2015</v>
      </c>
      <c r="B4591" s="7" t="s">
        <v>581</v>
      </c>
      <c r="C4591" s="7" t="s">
        <v>6</v>
      </c>
      <c r="D4591" s="8">
        <v>541323.82999999996</v>
      </c>
      <c r="E4591">
        <f>VLOOKUP(B4591,'B. Store opening dates'!$A$6:$C$2448,2,FALSE)</f>
        <v>2004</v>
      </c>
    </row>
    <row r="4592" spans="1:5" ht="18.75" x14ac:dyDescent="0.3">
      <c r="A4592" s="7">
        <v>2014</v>
      </c>
      <c r="B4592" s="7" t="s">
        <v>581</v>
      </c>
      <c r="C4592" s="7" t="s">
        <v>6</v>
      </c>
      <c r="D4592" s="8">
        <v>397707.01</v>
      </c>
      <c r="E4592">
        <f>VLOOKUP(B4592,'B. Store opening dates'!$A$6:$C$2448,2,FALSE)</f>
        <v>2004</v>
      </c>
    </row>
    <row r="4593" spans="1:5" ht="18.75" x14ac:dyDescent="0.3">
      <c r="A4593" s="7">
        <v>2015</v>
      </c>
      <c r="B4593" s="7" t="s">
        <v>581</v>
      </c>
      <c r="C4593" s="7" t="s">
        <v>7</v>
      </c>
      <c r="D4593" s="8">
        <v>134661.66</v>
      </c>
      <c r="E4593">
        <f>VLOOKUP(B4593,'B. Store opening dates'!$A$6:$C$2448,2,FALSE)</f>
        <v>2004</v>
      </c>
    </row>
    <row r="4594" spans="1:5" ht="18.75" x14ac:dyDescent="0.3">
      <c r="A4594" s="7">
        <v>2014</v>
      </c>
      <c r="B4594" s="7" t="s">
        <v>581</v>
      </c>
      <c r="C4594" s="7" t="s">
        <v>7</v>
      </c>
      <c r="D4594" s="8">
        <v>143527.6</v>
      </c>
      <c r="E4594">
        <f>VLOOKUP(B4594,'B. Store opening dates'!$A$6:$C$2448,2,FALSE)</f>
        <v>2004</v>
      </c>
    </row>
    <row r="4595" spans="1:5" ht="18.75" x14ac:dyDescent="0.3">
      <c r="A4595" s="7">
        <v>2015</v>
      </c>
      <c r="B4595" s="7" t="s">
        <v>581</v>
      </c>
      <c r="C4595" s="7" t="s">
        <v>8</v>
      </c>
      <c r="D4595" s="8">
        <v>509177.95</v>
      </c>
      <c r="E4595">
        <f>VLOOKUP(B4595,'B. Store opening dates'!$A$6:$C$2448,2,FALSE)</f>
        <v>2004</v>
      </c>
    </row>
    <row r="4596" spans="1:5" ht="18.75" x14ac:dyDescent="0.3">
      <c r="A4596" s="7">
        <v>2014</v>
      </c>
      <c r="B4596" s="7" t="s">
        <v>581</v>
      </c>
      <c r="C4596" s="7" t="s">
        <v>8</v>
      </c>
      <c r="D4596" s="8">
        <v>524128.03</v>
      </c>
      <c r="E4596">
        <f>VLOOKUP(B4596,'B. Store opening dates'!$A$6:$C$2448,2,FALSE)</f>
        <v>2004</v>
      </c>
    </row>
    <row r="4597" spans="1:5" ht="18.75" x14ac:dyDescent="0.3">
      <c r="A4597" s="7">
        <v>2015</v>
      </c>
      <c r="B4597" s="7" t="s">
        <v>582</v>
      </c>
      <c r="C4597" s="7" t="s">
        <v>5</v>
      </c>
      <c r="D4597" s="8">
        <v>699202.97</v>
      </c>
      <c r="E4597">
        <f>VLOOKUP(B4597,'B. Store opening dates'!$A$6:$C$2448,2,FALSE)</f>
        <v>2004</v>
      </c>
    </row>
    <row r="4598" spans="1:5" ht="18.75" x14ac:dyDescent="0.3">
      <c r="A4598" s="7">
        <v>2014</v>
      </c>
      <c r="B4598" s="7" t="s">
        <v>582</v>
      </c>
      <c r="C4598" s="7" t="s">
        <v>5</v>
      </c>
      <c r="D4598" s="8">
        <v>763534.53</v>
      </c>
      <c r="E4598">
        <f>VLOOKUP(B4598,'B. Store opening dates'!$A$6:$C$2448,2,FALSE)</f>
        <v>2004</v>
      </c>
    </row>
    <row r="4599" spans="1:5" ht="18.75" x14ac:dyDescent="0.3">
      <c r="A4599" s="7">
        <v>2015</v>
      </c>
      <c r="B4599" s="7" t="s">
        <v>582</v>
      </c>
      <c r="C4599" s="7" t="s">
        <v>6</v>
      </c>
      <c r="D4599" s="8">
        <v>477400.2</v>
      </c>
      <c r="E4599">
        <f>VLOOKUP(B4599,'B. Store opening dates'!$A$6:$C$2448,2,FALSE)</f>
        <v>2004</v>
      </c>
    </row>
    <row r="4600" spans="1:5" ht="18.75" x14ac:dyDescent="0.3">
      <c r="A4600" s="7">
        <v>2014</v>
      </c>
      <c r="B4600" s="7" t="s">
        <v>582</v>
      </c>
      <c r="C4600" s="7" t="s">
        <v>6</v>
      </c>
      <c r="D4600" s="8">
        <v>345778.88</v>
      </c>
      <c r="E4600">
        <f>VLOOKUP(B4600,'B. Store opening dates'!$A$6:$C$2448,2,FALSE)</f>
        <v>2004</v>
      </c>
    </row>
    <row r="4601" spans="1:5" ht="18.75" x14ac:dyDescent="0.3">
      <c r="A4601" s="7">
        <v>2015</v>
      </c>
      <c r="B4601" s="7" t="s">
        <v>582</v>
      </c>
      <c r="C4601" s="7" t="s">
        <v>7</v>
      </c>
      <c r="D4601" s="8">
        <v>219905.82</v>
      </c>
      <c r="E4601">
        <f>VLOOKUP(B4601,'B. Store opening dates'!$A$6:$C$2448,2,FALSE)</f>
        <v>2004</v>
      </c>
    </row>
    <row r="4602" spans="1:5" ht="18.75" x14ac:dyDescent="0.3">
      <c r="A4602" s="7">
        <v>2014</v>
      </c>
      <c r="B4602" s="7" t="s">
        <v>582</v>
      </c>
      <c r="C4602" s="7" t="s">
        <v>7</v>
      </c>
      <c r="D4602" s="8">
        <v>234243.26</v>
      </c>
      <c r="E4602">
        <f>VLOOKUP(B4602,'B. Store opening dates'!$A$6:$C$2448,2,FALSE)</f>
        <v>2004</v>
      </c>
    </row>
    <row r="4603" spans="1:5" ht="18.75" x14ac:dyDescent="0.3">
      <c r="A4603" s="7">
        <v>2015</v>
      </c>
      <c r="B4603" s="7" t="s">
        <v>582</v>
      </c>
      <c r="C4603" s="7" t="s">
        <v>8</v>
      </c>
      <c r="D4603" s="8">
        <v>634973.76</v>
      </c>
      <c r="E4603">
        <f>VLOOKUP(B4603,'B. Store opening dates'!$A$6:$C$2448,2,FALSE)</f>
        <v>2004</v>
      </c>
    </row>
    <row r="4604" spans="1:5" ht="18.75" x14ac:dyDescent="0.3">
      <c r="A4604" s="7">
        <v>2014</v>
      </c>
      <c r="B4604" s="7" t="s">
        <v>582</v>
      </c>
      <c r="C4604" s="7" t="s">
        <v>8</v>
      </c>
      <c r="D4604" s="8">
        <v>655137.31999999995</v>
      </c>
      <c r="E4604">
        <f>VLOOKUP(B4604,'B. Store opening dates'!$A$6:$C$2448,2,FALSE)</f>
        <v>2004</v>
      </c>
    </row>
    <row r="4605" spans="1:5" ht="18.75" x14ac:dyDescent="0.3">
      <c r="A4605" s="7">
        <v>2015</v>
      </c>
      <c r="B4605" s="7" t="s">
        <v>583</v>
      </c>
      <c r="C4605" s="7" t="s">
        <v>5</v>
      </c>
      <c r="D4605" s="8">
        <v>659332.94999999995</v>
      </c>
      <c r="E4605">
        <f>VLOOKUP(B4605,'B. Store opening dates'!$A$6:$C$2448,2,FALSE)</f>
        <v>2004</v>
      </c>
    </row>
    <row r="4606" spans="1:5" ht="18.75" x14ac:dyDescent="0.3">
      <c r="A4606" s="7">
        <v>2014</v>
      </c>
      <c r="B4606" s="7" t="s">
        <v>583</v>
      </c>
      <c r="C4606" s="7" t="s">
        <v>5</v>
      </c>
      <c r="D4606" s="8">
        <v>717219.72</v>
      </c>
      <c r="E4606">
        <f>VLOOKUP(B4606,'B. Store opening dates'!$A$6:$C$2448,2,FALSE)</f>
        <v>2004</v>
      </c>
    </row>
    <row r="4607" spans="1:5" ht="18.75" x14ac:dyDescent="0.3">
      <c r="A4607" s="7">
        <v>2015</v>
      </c>
      <c r="B4607" s="7" t="s">
        <v>583</v>
      </c>
      <c r="C4607" s="7" t="s">
        <v>6</v>
      </c>
      <c r="D4607" s="8">
        <v>354607.07</v>
      </c>
      <c r="E4607">
        <f>VLOOKUP(B4607,'B. Store opening dates'!$A$6:$C$2448,2,FALSE)</f>
        <v>2004</v>
      </c>
    </row>
    <row r="4608" spans="1:5" ht="18.75" x14ac:dyDescent="0.3">
      <c r="A4608" s="7">
        <v>2014</v>
      </c>
      <c r="B4608" s="7" t="s">
        <v>583</v>
      </c>
      <c r="C4608" s="7" t="s">
        <v>6</v>
      </c>
      <c r="D4608" s="8">
        <v>260379.49</v>
      </c>
      <c r="E4608">
        <f>VLOOKUP(B4608,'B. Store opening dates'!$A$6:$C$2448,2,FALSE)</f>
        <v>2004</v>
      </c>
    </row>
    <row r="4609" spans="1:5" ht="18.75" x14ac:dyDescent="0.3">
      <c r="A4609" s="7">
        <v>2015</v>
      </c>
      <c r="B4609" s="7" t="s">
        <v>583</v>
      </c>
      <c r="C4609" s="7" t="s">
        <v>7</v>
      </c>
      <c r="D4609" s="8">
        <v>225334.08</v>
      </c>
      <c r="E4609">
        <f>VLOOKUP(B4609,'B. Store opening dates'!$A$6:$C$2448,2,FALSE)</f>
        <v>2004</v>
      </c>
    </row>
    <row r="4610" spans="1:5" ht="18.75" x14ac:dyDescent="0.3">
      <c r="A4610" s="7">
        <v>2014</v>
      </c>
      <c r="B4610" s="7" t="s">
        <v>583</v>
      </c>
      <c r="C4610" s="7" t="s">
        <v>7</v>
      </c>
      <c r="D4610" s="8">
        <v>236733.45</v>
      </c>
      <c r="E4610">
        <f>VLOOKUP(B4610,'B. Store opening dates'!$A$6:$C$2448,2,FALSE)</f>
        <v>2004</v>
      </c>
    </row>
    <row r="4611" spans="1:5" ht="18.75" x14ac:dyDescent="0.3">
      <c r="A4611" s="7">
        <v>2015</v>
      </c>
      <c r="B4611" s="7" t="s">
        <v>583</v>
      </c>
      <c r="C4611" s="7" t="s">
        <v>8</v>
      </c>
      <c r="D4611" s="8">
        <v>575015.26</v>
      </c>
      <c r="E4611">
        <f>VLOOKUP(B4611,'B. Store opening dates'!$A$6:$C$2448,2,FALSE)</f>
        <v>2004</v>
      </c>
    </row>
    <row r="4612" spans="1:5" ht="18.75" x14ac:dyDescent="0.3">
      <c r="A4612" s="7">
        <v>2014</v>
      </c>
      <c r="B4612" s="7" t="s">
        <v>583</v>
      </c>
      <c r="C4612" s="7" t="s">
        <v>8</v>
      </c>
      <c r="D4612" s="8">
        <v>600721.89</v>
      </c>
      <c r="E4612">
        <f>VLOOKUP(B4612,'B. Store opening dates'!$A$6:$C$2448,2,FALSE)</f>
        <v>2004</v>
      </c>
    </row>
    <row r="4613" spans="1:5" ht="18.75" x14ac:dyDescent="0.3">
      <c r="A4613" s="7">
        <v>2015</v>
      </c>
      <c r="B4613" s="7" t="s">
        <v>584</v>
      </c>
      <c r="C4613" s="7" t="s">
        <v>5</v>
      </c>
      <c r="D4613" s="8">
        <v>823091</v>
      </c>
      <c r="E4613">
        <f>VLOOKUP(B4613,'B. Store opening dates'!$A$6:$C$2448,2,FALSE)</f>
        <v>2004</v>
      </c>
    </row>
    <row r="4614" spans="1:5" ht="18.75" x14ac:dyDescent="0.3">
      <c r="A4614" s="7">
        <v>2014</v>
      </c>
      <c r="B4614" s="7" t="s">
        <v>584</v>
      </c>
      <c r="C4614" s="7" t="s">
        <v>5</v>
      </c>
      <c r="D4614" s="8">
        <v>905416.74</v>
      </c>
      <c r="E4614">
        <f>VLOOKUP(B4614,'B. Store opening dates'!$A$6:$C$2448,2,FALSE)</f>
        <v>2004</v>
      </c>
    </row>
    <row r="4615" spans="1:5" ht="18.75" x14ac:dyDescent="0.3">
      <c r="A4615" s="7">
        <v>2015</v>
      </c>
      <c r="B4615" s="7" t="s">
        <v>584</v>
      </c>
      <c r="C4615" s="7" t="s">
        <v>6</v>
      </c>
      <c r="D4615" s="8">
        <v>349646.46</v>
      </c>
      <c r="E4615">
        <f>VLOOKUP(B4615,'B. Store opening dates'!$A$6:$C$2448,2,FALSE)</f>
        <v>2004</v>
      </c>
    </row>
    <row r="4616" spans="1:5" ht="18.75" x14ac:dyDescent="0.3">
      <c r="A4616" s="7">
        <v>2014</v>
      </c>
      <c r="B4616" s="7" t="s">
        <v>584</v>
      </c>
      <c r="C4616" s="7" t="s">
        <v>6</v>
      </c>
      <c r="D4616" s="8">
        <v>249428.67</v>
      </c>
      <c r="E4616">
        <f>VLOOKUP(B4616,'B. Store opening dates'!$A$6:$C$2448,2,FALSE)</f>
        <v>2004</v>
      </c>
    </row>
    <row r="4617" spans="1:5" ht="18.75" x14ac:dyDescent="0.3">
      <c r="A4617" s="7">
        <v>2015</v>
      </c>
      <c r="B4617" s="7" t="s">
        <v>584</v>
      </c>
      <c r="C4617" s="7" t="s">
        <v>7</v>
      </c>
      <c r="D4617" s="8">
        <v>129692.03</v>
      </c>
      <c r="E4617">
        <f>VLOOKUP(B4617,'B. Store opening dates'!$A$6:$C$2448,2,FALSE)</f>
        <v>2004</v>
      </c>
    </row>
    <row r="4618" spans="1:5" ht="18.75" x14ac:dyDescent="0.3">
      <c r="A4618" s="7">
        <v>2014</v>
      </c>
      <c r="B4618" s="7" t="s">
        <v>584</v>
      </c>
      <c r="C4618" s="7" t="s">
        <v>7</v>
      </c>
      <c r="D4618" s="8">
        <v>138096.29999999999</v>
      </c>
      <c r="E4618">
        <f>VLOOKUP(B4618,'B. Store opening dates'!$A$6:$C$2448,2,FALSE)</f>
        <v>2004</v>
      </c>
    </row>
    <row r="4619" spans="1:5" ht="18.75" x14ac:dyDescent="0.3">
      <c r="A4619" s="7">
        <v>2015</v>
      </c>
      <c r="B4619" s="7" t="s">
        <v>584</v>
      </c>
      <c r="C4619" s="7" t="s">
        <v>8</v>
      </c>
      <c r="D4619" s="8">
        <v>746412.88</v>
      </c>
      <c r="E4619">
        <f>VLOOKUP(B4619,'B. Store opening dates'!$A$6:$C$2448,2,FALSE)</f>
        <v>2004</v>
      </c>
    </row>
    <row r="4620" spans="1:5" ht="18.75" x14ac:dyDescent="0.3">
      <c r="A4620" s="7">
        <v>2014</v>
      </c>
      <c r="B4620" s="7" t="s">
        <v>584</v>
      </c>
      <c r="C4620" s="7" t="s">
        <v>8</v>
      </c>
      <c r="D4620" s="8">
        <v>775519.27</v>
      </c>
      <c r="E4620">
        <f>VLOOKUP(B4620,'B. Store opening dates'!$A$6:$C$2448,2,FALSE)</f>
        <v>2004</v>
      </c>
    </row>
    <row r="4621" spans="1:5" ht="18.75" x14ac:dyDescent="0.3">
      <c r="A4621" s="7">
        <v>2015</v>
      </c>
      <c r="B4621" s="7" t="s">
        <v>585</v>
      </c>
      <c r="C4621" s="7" t="s">
        <v>5</v>
      </c>
      <c r="D4621" s="8">
        <v>891352.32</v>
      </c>
      <c r="E4621">
        <f>VLOOKUP(B4621,'B. Store opening dates'!$A$6:$C$2448,2,FALSE)</f>
        <v>2004</v>
      </c>
    </row>
    <row r="4622" spans="1:5" ht="18.75" x14ac:dyDescent="0.3">
      <c r="A4622" s="7">
        <v>2014</v>
      </c>
      <c r="B4622" s="7" t="s">
        <v>585</v>
      </c>
      <c r="C4622" s="7" t="s">
        <v>5</v>
      </c>
      <c r="D4622" s="8">
        <v>983590.89</v>
      </c>
      <c r="E4622">
        <f>VLOOKUP(B4622,'B. Store opening dates'!$A$6:$C$2448,2,FALSE)</f>
        <v>2004</v>
      </c>
    </row>
    <row r="4623" spans="1:5" ht="18.75" x14ac:dyDescent="0.3">
      <c r="A4623" s="7">
        <v>2015</v>
      </c>
      <c r="B4623" s="7" t="s">
        <v>585</v>
      </c>
      <c r="C4623" s="7" t="s">
        <v>6</v>
      </c>
      <c r="D4623" s="8">
        <v>488312.16</v>
      </c>
      <c r="E4623">
        <f>VLOOKUP(B4623,'B. Store opening dates'!$A$6:$C$2448,2,FALSE)</f>
        <v>2004</v>
      </c>
    </row>
    <row r="4624" spans="1:5" ht="18.75" x14ac:dyDescent="0.3">
      <c r="A4624" s="7">
        <v>2014</v>
      </c>
      <c r="B4624" s="7" t="s">
        <v>585</v>
      </c>
      <c r="C4624" s="7" t="s">
        <v>6</v>
      </c>
      <c r="D4624" s="8">
        <v>339801.36</v>
      </c>
      <c r="E4624">
        <f>VLOOKUP(B4624,'B. Store opening dates'!$A$6:$C$2448,2,FALSE)</f>
        <v>2004</v>
      </c>
    </row>
    <row r="4625" spans="1:5" ht="18.75" x14ac:dyDescent="0.3">
      <c r="A4625" s="7">
        <v>2015</v>
      </c>
      <c r="B4625" s="7" t="s">
        <v>585</v>
      </c>
      <c r="C4625" s="7" t="s">
        <v>7</v>
      </c>
      <c r="D4625" s="8">
        <v>74666.47</v>
      </c>
      <c r="E4625">
        <f>VLOOKUP(B4625,'B. Store opening dates'!$A$6:$C$2448,2,FALSE)</f>
        <v>2004</v>
      </c>
    </row>
    <row r="4626" spans="1:5" ht="18.75" x14ac:dyDescent="0.3">
      <c r="A4626" s="7">
        <v>2014</v>
      </c>
      <c r="B4626" s="7" t="s">
        <v>585</v>
      </c>
      <c r="C4626" s="7" t="s">
        <v>7</v>
      </c>
      <c r="D4626" s="8">
        <v>79399.899999999994</v>
      </c>
      <c r="E4626">
        <f>VLOOKUP(B4626,'B. Store opening dates'!$A$6:$C$2448,2,FALSE)</f>
        <v>2004</v>
      </c>
    </row>
    <row r="4627" spans="1:5" ht="18.75" x14ac:dyDescent="0.3">
      <c r="A4627" s="7">
        <v>2015</v>
      </c>
      <c r="B4627" s="7" t="s">
        <v>585</v>
      </c>
      <c r="C4627" s="7" t="s">
        <v>8</v>
      </c>
      <c r="D4627" s="8">
        <v>596684.43999999994</v>
      </c>
      <c r="E4627">
        <f>VLOOKUP(B4627,'B. Store opening dates'!$A$6:$C$2448,2,FALSE)</f>
        <v>2004</v>
      </c>
    </row>
    <row r="4628" spans="1:5" ht="18.75" x14ac:dyDescent="0.3">
      <c r="A4628" s="7">
        <v>2014</v>
      </c>
      <c r="B4628" s="7" t="s">
        <v>585</v>
      </c>
      <c r="C4628" s="7" t="s">
        <v>8</v>
      </c>
      <c r="D4628" s="8">
        <v>617096.03</v>
      </c>
      <c r="E4628">
        <f>VLOOKUP(B4628,'B. Store opening dates'!$A$6:$C$2448,2,FALSE)</f>
        <v>2004</v>
      </c>
    </row>
    <row r="4629" spans="1:5" ht="18.75" x14ac:dyDescent="0.3">
      <c r="A4629" s="7">
        <v>2015</v>
      </c>
      <c r="B4629" s="7" t="s">
        <v>586</v>
      </c>
      <c r="C4629" s="7" t="s">
        <v>5</v>
      </c>
      <c r="D4629" s="8">
        <v>825567.77</v>
      </c>
      <c r="E4629">
        <f>VLOOKUP(B4629,'B. Store opening dates'!$A$6:$C$2448,2,FALSE)</f>
        <v>2004</v>
      </c>
    </row>
    <row r="4630" spans="1:5" ht="18.75" x14ac:dyDescent="0.3">
      <c r="A4630" s="7">
        <v>2014</v>
      </c>
      <c r="B4630" s="7" t="s">
        <v>586</v>
      </c>
      <c r="C4630" s="7" t="s">
        <v>5</v>
      </c>
      <c r="D4630" s="8">
        <v>899743.4</v>
      </c>
      <c r="E4630">
        <f>VLOOKUP(B4630,'B. Store opening dates'!$A$6:$C$2448,2,FALSE)</f>
        <v>2004</v>
      </c>
    </row>
    <row r="4631" spans="1:5" ht="18.75" x14ac:dyDescent="0.3">
      <c r="A4631" s="7">
        <v>2015</v>
      </c>
      <c r="B4631" s="7" t="s">
        <v>586</v>
      </c>
      <c r="C4631" s="7" t="s">
        <v>6</v>
      </c>
      <c r="D4631" s="8">
        <v>295456.09999999998</v>
      </c>
      <c r="E4631">
        <f>VLOOKUP(B4631,'B. Store opening dates'!$A$6:$C$2448,2,FALSE)</f>
        <v>2004</v>
      </c>
    </row>
    <row r="4632" spans="1:5" ht="18.75" x14ac:dyDescent="0.3">
      <c r="A4632" s="7">
        <v>2014</v>
      </c>
      <c r="B4632" s="7" t="s">
        <v>586</v>
      </c>
      <c r="C4632" s="7" t="s">
        <v>6</v>
      </c>
      <c r="D4632" s="8">
        <v>208259.54</v>
      </c>
      <c r="E4632">
        <f>VLOOKUP(B4632,'B. Store opening dates'!$A$6:$C$2448,2,FALSE)</f>
        <v>2004</v>
      </c>
    </row>
    <row r="4633" spans="1:5" ht="18.75" x14ac:dyDescent="0.3">
      <c r="A4633" s="7">
        <v>2015</v>
      </c>
      <c r="B4633" s="7" t="s">
        <v>586</v>
      </c>
      <c r="C4633" s="7" t="s">
        <v>7</v>
      </c>
      <c r="D4633" s="8">
        <v>113769.04</v>
      </c>
      <c r="E4633">
        <f>VLOOKUP(B4633,'B. Store opening dates'!$A$6:$C$2448,2,FALSE)</f>
        <v>2004</v>
      </c>
    </row>
    <row r="4634" spans="1:5" ht="18.75" x14ac:dyDescent="0.3">
      <c r="A4634" s="7">
        <v>2014</v>
      </c>
      <c r="B4634" s="7" t="s">
        <v>586</v>
      </c>
      <c r="C4634" s="7" t="s">
        <v>7</v>
      </c>
      <c r="D4634" s="8">
        <v>119377.11</v>
      </c>
      <c r="E4634">
        <f>VLOOKUP(B4634,'B. Store opening dates'!$A$6:$C$2448,2,FALSE)</f>
        <v>2004</v>
      </c>
    </row>
    <row r="4635" spans="1:5" ht="18.75" x14ac:dyDescent="0.3">
      <c r="A4635" s="7">
        <v>2015</v>
      </c>
      <c r="B4635" s="7" t="s">
        <v>586</v>
      </c>
      <c r="C4635" s="7" t="s">
        <v>8</v>
      </c>
      <c r="D4635" s="8">
        <v>425855.08</v>
      </c>
      <c r="E4635">
        <f>VLOOKUP(B4635,'B. Store opening dates'!$A$6:$C$2448,2,FALSE)</f>
        <v>2004</v>
      </c>
    </row>
    <row r="4636" spans="1:5" ht="18.75" x14ac:dyDescent="0.3">
      <c r="A4636" s="7">
        <v>2014</v>
      </c>
      <c r="B4636" s="7" t="s">
        <v>586</v>
      </c>
      <c r="C4636" s="7" t="s">
        <v>8</v>
      </c>
      <c r="D4636" s="8">
        <v>442023.89</v>
      </c>
      <c r="E4636">
        <f>VLOOKUP(B4636,'B. Store opening dates'!$A$6:$C$2448,2,FALSE)</f>
        <v>2004</v>
      </c>
    </row>
    <row r="4637" spans="1:5" ht="18.75" x14ac:dyDescent="0.3">
      <c r="A4637" s="7">
        <v>2015</v>
      </c>
      <c r="B4637" s="7" t="s">
        <v>587</v>
      </c>
      <c r="C4637" s="7" t="s">
        <v>5</v>
      </c>
      <c r="D4637" s="8">
        <v>815888.86</v>
      </c>
      <c r="E4637">
        <f>VLOOKUP(B4637,'B. Store opening dates'!$A$6:$C$2448,2,FALSE)</f>
        <v>2004</v>
      </c>
    </row>
    <row r="4638" spans="1:5" ht="18.75" x14ac:dyDescent="0.3">
      <c r="A4638" s="7">
        <v>2014</v>
      </c>
      <c r="B4638" s="7" t="s">
        <v>587</v>
      </c>
      <c r="C4638" s="7" t="s">
        <v>5</v>
      </c>
      <c r="D4638" s="8">
        <v>895072.11</v>
      </c>
      <c r="E4638">
        <f>VLOOKUP(B4638,'B. Store opening dates'!$A$6:$C$2448,2,FALSE)</f>
        <v>2004</v>
      </c>
    </row>
    <row r="4639" spans="1:5" ht="18.75" x14ac:dyDescent="0.3">
      <c r="A4639" s="7">
        <v>2015</v>
      </c>
      <c r="B4639" s="7" t="s">
        <v>587</v>
      </c>
      <c r="C4639" s="7" t="s">
        <v>6</v>
      </c>
      <c r="D4639" s="8">
        <v>201395.89</v>
      </c>
      <c r="E4639">
        <f>VLOOKUP(B4639,'B. Store opening dates'!$A$6:$C$2448,2,FALSE)</f>
        <v>2004</v>
      </c>
    </row>
    <row r="4640" spans="1:5" ht="18.75" x14ac:dyDescent="0.3">
      <c r="A4640" s="7">
        <v>2014</v>
      </c>
      <c r="B4640" s="7" t="s">
        <v>587</v>
      </c>
      <c r="C4640" s="7" t="s">
        <v>6</v>
      </c>
      <c r="D4640" s="8">
        <v>146089.18</v>
      </c>
      <c r="E4640">
        <f>VLOOKUP(B4640,'B. Store opening dates'!$A$6:$C$2448,2,FALSE)</f>
        <v>2004</v>
      </c>
    </row>
    <row r="4641" spans="1:5" ht="18.75" x14ac:dyDescent="0.3">
      <c r="A4641" s="7">
        <v>2015</v>
      </c>
      <c r="B4641" s="7" t="s">
        <v>587</v>
      </c>
      <c r="C4641" s="7" t="s">
        <v>7</v>
      </c>
      <c r="D4641" s="8">
        <v>236211.59</v>
      </c>
      <c r="E4641">
        <f>VLOOKUP(B4641,'B. Store opening dates'!$A$6:$C$2448,2,FALSE)</f>
        <v>2004</v>
      </c>
    </row>
    <row r="4642" spans="1:5" ht="18.75" x14ac:dyDescent="0.3">
      <c r="A4642" s="7">
        <v>2014</v>
      </c>
      <c r="B4642" s="7" t="s">
        <v>587</v>
      </c>
      <c r="C4642" s="7" t="s">
        <v>7</v>
      </c>
      <c r="D4642" s="8">
        <v>250255.03</v>
      </c>
      <c r="E4642">
        <f>VLOOKUP(B4642,'B. Store opening dates'!$A$6:$C$2448,2,FALSE)</f>
        <v>2004</v>
      </c>
    </row>
    <row r="4643" spans="1:5" ht="18.75" x14ac:dyDescent="0.3">
      <c r="A4643" s="7">
        <v>2015</v>
      </c>
      <c r="B4643" s="7" t="s">
        <v>587</v>
      </c>
      <c r="C4643" s="7" t="s">
        <v>8</v>
      </c>
      <c r="D4643" s="8">
        <v>652298.86</v>
      </c>
      <c r="E4643">
        <f>VLOOKUP(B4643,'B. Store opening dates'!$A$6:$C$2448,2,FALSE)</f>
        <v>2004</v>
      </c>
    </row>
    <row r="4644" spans="1:5" ht="18.75" x14ac:dyDescent="0.3">
      <c r="A4644" s="7">
        <v>2014</v>
      </c>
      <c r="B4644" s="7" t="s">
        <v>587</v>
      </c>
      <c r="C4644" s="7" t="s">
        <v>8</v>
      </c>
      <c r="D4644" s="8">
        <v>681226.19</v>
      </c>
      <c r="E4644">
        <f>VLOOKUP(B4644,'B. Store opening dates'!$A$6:$C$2448,2,FALSE)</f>
        <v>2004</v>
      </c>
    </row>
    <row r="4645" spans="1:5" ht="18.75" x14ac:dyDescent="0.3">
      <c r="A4645" s="7">
        <v>2015</v>
      </c>
      <c r="B4645" s="7" t="s">
        <v>588</v>
      </c>
      <c r="C4645" s="7" t="s">
        <v>5</v>
      </c>
      <c r="D4645" s="8">
        <v>748448.28</v>
      </c>
      <c r="E4645">
        <f>VLOOKUP(B4645,'B. Store opening dates'!$A$6:$C$2448,2,FALSE)</f>
        <v>2004</v>
      </c>
    </row>
    <row r="4646" spans="1:5" ht="18.75" x14ac:dyDescent="0.3">
      <c r="A4646" s="7">
        <v>2014</v>
      </c>
      <c r="B4646" s="7" t="s">
        <v>588</v>
      </c>
      <c r="C4646" s="7" t="s">
        <v>5</v>
      </c>
      <c r="D4646" s="8">
        <v>821629.67</v>
      </c>
      <c r="E4646">
        <f>VLOOKUP(B4646,'B. Store opening dates'!$A$6:$C$2448,2,FALSE)</f>
        <v>2004</v>
      </c>
    </row>
    <row r="4647" spans="1:5" ht="18.75" x14ac:dyDescent="0.3">
      <c r="A4647" s="7">
        <v>2015</v>
      </c>
      <c r="B4647" s="7" t="s">
        <v>588</v>
      </c>
      <c r="C4647" s="7" t="s">
        <v>6</v>
      </c>
      <c r="D4647" s="8">
        <v>255914.54</v>
      </c>
      <c r="E4647">
        <f>VLOOKUP(B4647,'B. Store opening dates'!$A$6:$C$2448,2,FALSE)</f>
        <v>2004</v>
      </c>
    </row>
    <row r="4648" spans="1:5" ht="18.75" x14ac:dyDescent="0.3">
      <c r="A4648" s="7">
        <v>2014</v>
      </c>
      <c r="B4648" s="7" t="s">
        <v>588</v>
      </c>
      <c r="C4648" s="7" t="s">
        <v>6</v>
      </c>
      <c r="D4648" s="8">
        <v>185747.32</v>
      </c>
      <c r="E4648">
        <f>VLOOKUP(B4648,'B. Store opening dates'!$A$6:$C$2448,2,FALSE)</f>
        <v>2004</v>
      </c>
    </row>
    <row r="4649" spans="1:5" ht="18.75" x14ac:dyDescent="0.3">
      <c r="A4649" s="7">
        <v>2015</v>
      </c>
      <c r="B4649" s="7" t="s">
        <v>588</v>
      </c>
      <c r="C4649" s="7" t="s">
        <v>7</v>
      </c>
      <c r="D4649" s="8">
        <v>191692.91</v>
      </c>
      <c r="E4649">
        <f>VLOOKUP(B4649,'B. Store opening dates'!$A$6:$C$2448,2,FALSE)</f>
        <v>2004</v>
      </c>
    </row>
    <row r="4650" spans="1:5" ht="18.75" x14ac:dyDescent="0.3">
      <c r="A4650" s="7">
        <v>2014</v>
      </c>
      <c r="B4650" s="7" t="s">
        <v>588</v>
      </c>
      <c r="C4650" s="7" t="s">
        <v>7</v>
      </c>
      <c r="D4650" s="8">
        <v>204389.27</v>
      </c>
      <c r="E4650">
        <f>VLOOKUP(B4650,'B. Store opening dates'!$A$6:$C$2448,2,FALSE)</f>
        <v>2004</v>
      </c>
    </row>
    <row r="4651" spans="1:5" ht="18.75" x14ac:dyDescent="0.3">
      <c r="A4651" s="7">
        <v>2015</v>
      </c>
      <c r="B4651" s="7" t="s">
        <v>588</v>
      </c>
      <c r="C4651" s="7" t="s">
        <v>8</v>
      </c>
      <c r="D4651" s="8">
        <v>632704</v>
      </c>
      <c r="E4651">
        <f>VLOOKUP(B4651,'B. Store opening dates'!$A$6:$C$2448,2,FALSE)</f>
        <v>2004</v>
      </c>
    </row>
    <row r="4652" spans="1:5" ht="18.75" x14ac:dyDescent="0.3">
      <c r="A4652" s="7">
        <v>2014</v>
      </c>
      <c r="B4652" s="7" t="s">
        <v>588</v>
      </c>
      <c r="C4652" s="7" t="s">
        <v>8</v>
      </c>
      <c r="D4652" s="8">
        <v>655737.97</v>
      </c>
      <c r="E4652">
        <f>VLOOKUP(B4652,'B. Store opening dates'!$A$6:$C$2448,2,FALSE)</f>
        <v>2004</v>
      </c>
    </row>
    <row r="4653" spans="1:5" ht="18.75" x14ac:dyDescent="0.3">
      <c r="A4653" s="7">
        <v>2015</v>
      </c>
      <c r="B4653" s="7" t="s">
        <v>589</v>
      </c>
      <c r="C4653" s="7" t="s">
        <v>5</v>
      </c>
      <c r="D4653" s="8">
        <v>607331.68000000005</v>
      </c>
      <c r="E4653">
        <f>VLOOKUP(B4653,'B. Store opening dates'!$A$6:$C$2448,2,FALSE)</f>
        <v>2004</v>
      </c>
    </row>
    <row r="4654" spans="1:5" ht="18.75" x14ac:dyDescent="0.3">
      <c r="A4654" s="7">
        <v>2014</v>
      </c>
      <c r="B4654" s="7" t="s">
        <v>589</v>
      </c>
      <c r="C4654" s="7" t="s">
        <v>5</v>
      </c>
      <c r="D4654" s="8">
        <v>672209.3</v>
      </c>
      <c r="E4654">
        <f>VLOOKUP(B4654,'B. Store opening dates'!$A$6:$C$2448,2,FALSE)</f>
        <v>2004</v>
      </c>
    </row>
    <row r="4655" spans="1:5" ht="18.75" x14ac:dyDescent="0.3">
      <c r="A4655" s="7">
        <v>2015</v>
      </c>
      <c r="B4655" s="7" t="s">
        <v>589</v>
      </c>
      <c r="C4655" s="7" t="s">
        <v>6</v>
      </c>
      <c r="D4655" s="8">
        <v>464866.13</v>
      </c>
      <c r="E4655">
        <f>VLOOKUP(B4655,'B. Store opening dates'!$A$6:$C$2448,2,FALSE)</f>
        <v>2004</v>
      </c>
    </row>
    <row r="4656" spans="1:5" ht="18.75" x14ac:dyDescent="0.3">
      <c r="A4656" s="7">
        <v>2014</v>
      </c>
      <c r="B4656" s="7" t="s">
        <v>589</v>
      </c>
      <c r="C4656" s="7" t="s">
        <v>6</v>
      </c>
      <c r="D4656" s="8">
        <v>331049.08</v>
      </c>
      <c r="E4656">
        <f>VLOOKUP(B4656,'B. Store opening dates'!$A$6:$C$2448,2,FALSE)</f>
        <v>2004</v>
      </c>
    </row>
    <row r="4657" spans="1:5" ht="18.75" x14ac:dyDescent="0.3">
      <c r="A4657" s="7">
        <v>2015</v>
      </c>
      <c r="B4657" s="7" t="s">
        <v>589</v>
      </c>
      <c r="C4657" s="7" t="s">
        <v>7</v>
      </c>
      <c r="D4657" s="8">
        <v>174808.63</v>
      </c>
      <c r="E4657">
        <f>VLOOKUP(B4657,'B. Store opening dates'!$A$6:$C$2448,2,FALSE)</f>
        <v>2004</v>
      </c>
    </row>
    <row r="4658" spans="1:5" ht="18.75" x14ac:dyDescent="0.3">
      <c r="A4658" s="7">
        <v>2014</v>
      </c>
      <c r="B4658" s="7" t="s">
        <v>589</v>
      </c>
      <c r="C4658" s="7" t="s">
        <v>7</v>
      </c>
      <c r="D4658" s="8">
        <v>185179.05</v>
      </c>
      <c r="E4658">
        <f>VLOOKUP(B4658,'B. Store opening dates'!$A$6:$C$2448,2,FALSE)</f>
        <v>2004</v>
      </c>
    </row>
    <row r="4659" spans="1:5" ht="18.75" x14ac:dyDescent="0.3">
      <c r="A4659" s="7">
        <v>2015</v>
      </c>
      <c r="B4659" s="7" t="s">
        <v>589</v>
      </c>
      <c r="C4659" s="7" t="s">
        <v>8</v>
      </c>
      <c r="D4659" s="8">
        <v>554604.30000000005</v>
      </c>
      <c r="E4659">
        <f>VLOOKUP(B4659,'B. Store opening dates'!$A$6:$C$2448,2,FALSE)</f>
        <v>2004</v>
      </c>
    </row>
    <row r="4660" spans="1:5" ht="18.75" x14ac:dyDescent="0.3">
      <c r="A4660" s="7">
        <v>2014</v>
      </c>
      <c r="B4660" s="7" t="s">
        <v>589</v>
      </c>
      <c r="C4660" s="7" t="s">
        <v>8</v>
      </c>
      <c r="D4660" s="8">
        <v>571318.87</v>
      </c>
      <c r="E4660">
        <f>VLOOKUP(B4660,'B. Store opening dates'!$A$6:$C$2448,2,FALSE)</f>
        <v>2004</v>
      </c>
    </row>
    <row r="4661" spans="1:5" ht="18.75" x14ac:dyDescent="0.3">
      <c r="A4661" s="7">
        <v>2015</v>
      </c>
      <c r="B4661" s="7" t="s">
        <v>590</v>
      </c>
      <c r="C4661" s="7" t="s">
        <v>5</v>
      </c>
      <c r="D4661" s="8">
        <v>826205.59</v>
      </c>
      <c r="E4661">
        <f>VLOOKUP(B4661,'B. Store opening dates'!$A$6:$C$2448,2,FALSE)</f>
        <v>2004</v>
      </c>
    </row>
    <row r="4662" spans="1:5" ht="18.75" x14ac:dyDescent="0.3">
      <c r="A4662" s="7">
        <v>2014</v>
      </c>
      <c r="B4662" s="7" t="s">
        <v>590</v>
      </c>
      <c r="C4662" s="7" t="s">
        <v>5</v>
      </c>
      <c r="D4662" s="8">
        <v>899794.98</v>
      </c>
      <c r="E4662">
        <f>VLOOKUP(B4662,'B. Store opening dates'!$A$6:$C$2448,2,FALSE)</f>
        <v>2004</v>
      </c>
    </row>
    <row r="4663" spans="1:5" ht="18.75" x14ac:dyDescent="0.3">
      <c r="A4663" s="7">
        <v>2015</v>
      </c>
      <c r="B4663" s="7" t="s">
        <v>590</v>
      </c>
      <c r="C4663" s="7" t="s">
        <v>6</v>
      </c>
      <c r="D4663" s="8">
        <v>525540.98</v>
      </c>
      <c r="E4663">
        <f>VLOOKUP(B4663,'B. Store opening dates'!$A$6:$C$2448,2,FALSE)</f>
        <v>2004</v>
      </c>
    </row>
    <row r="4664" spans="1:5" ht="18.75" x14ac:dyDescent="0.3">
      <c r="A4664" s="7">
        <v>2014</v>
      </c>
      <c r="B4664" s="7" t="s">
        <v>590</v>
      </c>
      <c r="C4664" s="7" t="s">
        <v>6</v>
      </c>
      <c r="D4664" s="8">
        <v>386743.05</v>
      </c>
      <c r="E4664">
        <f>VLOOKUP(B4664,'B. Store opening dates'!$A$6:$C$2448,2,FALSE)</f>
        <v>2004</v>
      </c>
    </row>
    <row r="4665" spans="1:5" ht="18.75" x14ac:dyDescent="0.3">
      <c r="A4665" s="7">
        <v>2015</v>
      </c>
      <c r="B4665" s="7" t="s">
        <v>590</v>
      </c>
      <c r="C4665" s="7" t="s">
        <v>7</v>
      </c>
      <c r="D4665" s="8">
        <v>92050.96</v>
      </c>
      <c r="E4665">
        <f>VLOOKUP(B4665,'B. Store opening dates'!$A$6:$C$2448,2,FALSE)</f>
        <v>2004</v>
      </c>
    </row>
    <row r="4666" spans="1:5" ht="18.75" x14ac:dyDescent="0.3">
      <c r="A4666" s="7">
        <v>2014</v>
      </c>
      <c r="B4666" s="7" t="s">
        <v>590</v>
      </c>
      <c r="C4666" s="7" t="s">
        <v>7</v>
      </c>
      <c r="D4666" s="8">
        <v>97383.47</v>
      </c>
      <c r="E4666">
        <f>VLOOKUP(B4666,'B. Store opening dates'!$A$6:$C$2448,2,FALSE)</f>
        <v>2004</v>
      </c>
    </row>
    <row r="4667" spans="1:5" ht="18.75" x14ac:dyDescent="0.3">
      <c r="A4667" s="7">
        <v>2015</v>
      </c>
      <c r="B4667" s="7" t="s">
        <v>590</v>
      </c>
      <c r="C4667" s="7" t="s">
        <v>8</v>
      </c>
      <c r="D4667" s="8">
        <v>495996.34</v>
      </c>
      <c r="E4667">
        <f>VLOOKUP(B4667,'B. Store opening dates'!$A$6:$C$2448,2,FALSE)</f>
        <v>2004</v>
      </c>
    </row>
    <row r="4668" spans="1:5" ht="18.75" x14ac:dyDescent="0.3">
      <c r="A4668" s="7">
        <v>2014</v>
      </c>
      <c r="B4668" s="7" t="s">
        <v>590</v>
      </c>
      <c r="C4668" s="7" t="s">
        <v>8</v>
      </c>
      <c r="D4668" s="8">
        <v>519447.06</v>
      </c>
      <c r="E4668">
        <f>VLOOKUP(B4668,'B. Store opening dates'!$A$6:$C$2448,2,FALSE)</f>
        <v>2004</v>
      </c>
    </row>
    <row r="4669" spans="1:5" ht="18.75" x14ac:dyDescent="0.3">
      <c r="A4669" s="7">
        <v>2015</v>
      </c>
      <c r="B4669" s="7" t="s">
        <v>591</v>
      </c>
      <c r="C4669" s="7" t="s">
        <v>5</v>
      </c>
      <c r="D4669" s="8">
        <v>774859.43</v>
      </c>
      <c r="E4669">
        <f>VLOOKUP(B4669,'B. Store opening dates'!$A$6:$C$2448,2,FALSE)</f>
        <v>2004</v>
      </c>
    </row>
    <row r="4670" spans="1:5" ht="18.75" x14ac:dyDescent="0.3">
      <c r="A4670" s="7">
        <v>2014</v>
      </c>
      <c r="B4670" s="7" t="s">
        <v>591</v>
      </c>
      <c r="C4670" s="7" t="s">
        <v>5</v>
      </c>
      <c r="D4670" s="8">
        <v>847432.83</v>
      </c>
      <c r="E4670">
        <f>VLOOKUP(B4670,'B. Store opening dates'!$A$6:$C$2448,2,FALSE)</f>
        <v>2004</v>
      </c>
    </row>
    <row r="4671" spans="1:5" ht="18.75" x14ac:dyDescent="0.3">
      <c r="A4671" s="7">
        <v>2015</v>
      </c>
      <c r="B4671" s="7" t="s">
        <v>591</v>
      </c>
      <c r="C4671" s="7" t="s">
        <v>6</v>
      </c>
      <c r="D4671" s="8">
        <v>554916.02</v>
      </c>
      <c r="E4671">
        <f>VLOOKUP(B4671,'B. Store opening dates'!$A$6:$C$2448,2,FALSE)</f>
        <v>2004</v>
      </c>
    </row>
    <row r="4672" spans="1:5" ht="18.75" x14ac:dyDescent="0.3">
      <c r="A4672" s="7">
        <v>2014</v>
      </c>
      <c r="B4672" s="7" t="s">
        <v>591</v>
      </c>
      <c r="C4672" s="7" t="s">
        <v>6</v>
      </c>
      <c r="D4672" s="8">
        <v>390535.86</v>
      </c>
      <c r="E4672">
        <f>VLOOKUP(B4672,'B. Store opening dates'!$A$6:$C$2448,2,FALSE)</f>
        <v>2004</v>
      </c>
    </row>
    <row r="4673" spans="1:5" ht="18.75" x14ac:dyDescent="0.3">
      <c r="A4673" s="7">
        <v>2015</v>
      </c>
      <c r="B4673" s="7" t="s">
        <v>591</v>
      </c>
      <c r="C4673" s="7" t="s">
        <v>7</v>
      </c>
      <c r="D4673" s="8">
        <v>145280.67000000001</v>
      </c>
      <c r="E4673">
        <f>VLOOKUP(B4673,'B. Store opening dates'!$A$6:$C$2448,2,FALSE)</f>
        <v>2004</v>
      </c>
    </row>
    <row r="4674" spans="1:5" ht="18.75" x14ac:dyDescent="0.3">
      <c r="A4674" s="7">
        <v>2014</v>
      </c>
      <c r="B4674" s="7" t="s">
        <v>591</v>
      </c>
      <c r="C4674" s="7" t="s">
        <v>7</v>
      </c>
      <c r="D4674" s="8">
        <v>151786.43</v>
      </c>
      <c r="E4674">
        <f>VLOOKUP(B4674,'B. Store opening dates'!$A$6:$C$2448,2,FALSE)</f>
        <v>2004</v>
      </c>
    </row>
    <row r="4675" spans="1:5" ht="18.75" x14ac:dyDescent="0.3">
      <c r="A4675" s="7">
        <v>2015</v>
      </c>
      <c r="B4675" s="7" t="s">
        <v>591</v>
      </c>
      <c r="C4675" s="7" t="s">
        <v>8</v>
      </c>
      <c r="D4675" s="8">
        <v>531242</v>
      </c>
      <c r="E4675">
        <f>VLOOKUP(B4675,'B. Store opening dates'!$A$6:$C$2448,2,FALSE)</f>
        <v>2004</v>
      </c>
    </row>
    <row r="4676" spans="1:5" ht="18.75" x14ac:dyDescent="0.3">
      <c r="A4676" s="7">
        <v>2014</v>
      </c>
      <c r="B4676" s="7" t="s">
        <v>591</v>
      </c>
      <c r="C4676" s="7" t="s">
        <v>8</v>
      </c>
      <c r="D4676" s="8">
        <v>550835</v>
      </c>
      <c r="E4676">
        <f>VLOOKUP(B4676,'B. Store opening dates'!$A$6:$C$2448,2,FALSE)</f>
        <v>2004</v>
      </c>
    </row>
    <row r="4677" spans="1:5" ht="18.75" x14ac:dyDescent="0.3">
      <c r="A4677" s="7">
        <v>2015</v>
      </c>
      <c r="B4677" s="7" t="s">
        <v>592</v>
      </c>
      <c r="C4677" s="7" t="s">
        <v>5</v>
      </c>
      <c r="D4677" s="8">
        <v>523196.44</v>
      </c>
      <c r="E4677">
        <f>VLOOKUP(B4677,'B. Store opening dates'!$A$6:$C$2448,2,FALSE)</f>
        <v>2004</v>
      </c>
    </row>
    <row r="4678" spans="1:5" ht="18.75" x14ac:dyDescent="0.3">
      <c r="A4678" s="7">
        <v>2014</v>
      </c>
      <c r="B4678" s="7" t="s">
        <v>592</v>
      </c>
      <c r="C4678" s="7" t="s">
        <v>5</v>
      </c>
      <c r="D4678" s="8">
        <v>577955.11</v>
      </c>
      <c r="E4678">
        <f>VLOOKUP(B4678,'B. Store opening dates'!$A$6:$C$2448,2,FALSE)</f>
        <v>2004</v>
      </c>
    </row>
    <row r="4679" spans="1:5" ht="18.75" x14ac:dyDescent="0.3">
      <c r="A4679" s="7">
        <v>2015</v>
      </c>
      <c r="B4679" s="7" t="s">
        <v>592</v>
      </c>
      <c r="C4679" s="7" t="s">
        <v>6</v>
      </c>
      <c r="D4679" s="8">
        <v>216254.68</v>
      </c>
      <c r="E4679">
        <f>VLOOKUP(B4679,'B. Store opening dates'!$A$6:$C$2448,2,FALSE)</f>
        <v>2004</v>
      </c>
    </row>
    <row r="4680" spans="1:5" ht="18.75" x14ac:dyDescent="0.3">
      <c r="A4680" s="7">
        <v>2014</v>
      </c>
      <c r="B4680" s="7" t="s">
        <v>592</v>
      </c>
      <c r="C4680" s="7" t="s">
        <v>6</v>
      </c>
      <c r="D4680" s="8">
        <v>150712.76</v>
      </c>
      <c r="E4680">
        <f>VLOOKUP(B4680,'B. Store opening dates'!$A$6:$C$2448,2,FALSE)</f>
        <v>2004</v>
      </c>
    </row>
    <row r="4681" spans="1:5" ht="18.75" x14ac:dyDescent="0.3">
      <c r="A4681" s="7">
        <v>2015</v>
      </c>
      <c r="B4681" s="7" t="s">
        <v>592</v>
      </c>
      <c r="C4681" s="7" t="s">
        <v>7</v>
      </c>
      <c r="D4681" s="8">
        <v>131176</v>
      </c>
      <c r="E4681">
        <f>VLOOKUP(B4681,'B. Store opening dates'!$A$6:$C$2448,2,FALSE)</f>
        <v>2004</v>
      </c>
    </row>
    <row r="4682" spans="1:5" ht="18.75" x14ac:dyDescent="0.3">
      <c r="A4682" s="7">
        <v>2014</v>
      </c>
      <c r="B4682" s="7" t="s">
        <v>592</v>
      </c>
      <c r="C4682" s="7" t="s">
        <v>7</v>
      </c>
      <c r="D4682" s="8">
        <v>139010.72</v>
      </c>
      <c r="E4682">
        <f>VLOOKUP(B4682,'B. Store opening dates'!$A$6:$C$2448,2,FALSE)</f>
        <v>2004</v>
      </c>
    </row>
    <row r="4683" spans="1:5" ht="18.75" x14ac:dyDescent="0.3">
      <c r="A4683" s="7">
        <v>2015</v>
      </c>
      <c r="B4683" s="7" t="s">
        <v>592</v>
      </c>
      <c r="C4683" s="7" t="s">
        <v>8</v>
      </c>
      <c r="D4683" s="8">
        <v>634534.36</v>
      </c>
      <c r="E4683">
        <f>VLOOKUP(B4683,'B. Store opening dates'!$A$6:$C$2448,2,FALSE)</f>
        <v>2004</v>
      </c>
    </row>
    <row r="4684" spans="1:5" ht="18.75" x14ac:dyDescent="0.3">
      <c r="A4684" s="7">
        <v>2014</v>
      </c>
      <c r="B4684" s="7" t="s">
        <v>592</v>
      </c>
      <c r="C4684" s="7" t="s">
        <v>8</v>
      </c>
      <c r="D4684" s="8">
        <v>662370.62</v>
      </c>
      <c r="E4684">
        <f>VLOOKUP(B4684,'B. Store opening dates'!$A$6:$C$2448,2,FALSE)</f>
        <v>2004</v>
      </c>
    </row>
    <row r="4685" spans="1:5" ht="18.75" x14ac:dyDescent="0.3">
      <c r="A4685" s="7">
        <v>2015</v>
      </c>
      <c r="B4685" s="7" t="s">
        <v>593</v>
      </c>
      <c r="C4685" s="7" t="s">
        <v>5</v>
      </c>
      <c r="D4685" s="8">
        <v>566979.49</v>
      </c>
      <c r="E4685">
        <f>VLOOKUP(B4685,'B. Store opening dates'!$A$6:$C$2448,2,FALSE)</f>
        <v>2004</v>
      </c>
    </row>
    <row r="4686" spans="1:5" ht="18.75" x14ac:dyDescent="0.3">
      <c r="A4686" s="7">
        <v>2014</v>
      </c>
      <c r="B4686" s="7" t="s">
        <v>593</v>
      </c>
      <c r="C4686" s="7" t="s">
        <v>5</v>
      </c>
      <c r="D4686" s="8">
        <v>618281.05000000005</v>
      </c>
      <c r="E4686">
        <f>VLOOKUP(B4686,'B. Store opening dates'!$A$6:$C$2448,2,FALSE)</f>
        <v>2004</v>
      </c>
    </row>
    <row r="4687" spans="1:5" ht="18.75" x14ac:dyDescent="0.3">
      <c r="A4687" s="7">
        <v>2015</v>
      </c>
      <c r="B4687" s="7" t="s">
        <v>593</v>
      </c>
      <c r="C4687" s="7" t="s">
        <v>6</v>
      </c>
      <c r="D4687" s="8">
        <v>387972.09</v>
      </c>
      <c r="E4687">
        <f>VLOOKUP(B4687,'B. Store opening dates'!$A$6:$C$2448,2,FALSE)</f>
        <v>2004</v>
      </c>
    </row>
    <row r="4688" spans="1:5" ht="18.75" x14ac:dyDescent="0.3">
      <c r="A4688" s="7">
        <v>2014</v>
      </c>
      <c r="B4688" s="7" t="s">
        <v>593</v>
      </c>
      <c r="C4688" s="7" t="s">
        <v>6</v>
      </c>
      <c r="D4688" s="8">
        <v>282685.18</v>
      </c>
      <c r="E4688">
        <f>VLOOKUP(B4688,'B. Store opening dates'!$A$6:$C$2448,2,FALSE)</f>
        <v>2004</v>
      </c>
    </row>
    <row r="4689" spans="1:5" ht="18.75" x14ac:dyDescent="0.3">
      <c r="A4689" s="7">
        <v>2015</v>
      </c>
      <c r="B4689" s="7" t="s">
        <v>593</v>
      </c>
      <c r="C4689" s="7" t="s">
        <v>7</v>
      </c>
      <c r="D4689" s="8">
        <v>202375.49</v>
      </c>
      <c r="E4689">
        <f>VLOOKUP(B4689,'B. Store opening dates'!$A$6:$C$2448,2,FALSE)</f>
        <v>2004</v>
      </c>
    </row>
    <row r="4690" spans="1:5" ht="18.75" x14ac:dyDescent="0.3">
      <c r="A4690" s="7">
        <v>2014</v>
      </c>
      <c r="B4690" s="7" t="s">
        <v>593</v>
      </c>
      <c r="C4690" s="7" t="s">
        <v>7</v>
      </c>
      <c r="D4690" s="8">
        <v>211525.77</v>
      </c>
      <c r="E4690">
        <f>VLOOKUP(B4690,'B. Store opening dates'!$A$6:$C$2448,2,FALSE)</f>
        <v>2004</v>
      </c>
    </row>
    <row r="4691" spans="1:5" ht="18.75" x14ac:dyDescent="0.3">
      <c r="A4691" s="7">
        <v>2015</v>
      </c>
      <c r="B4691" s="7" t="s">
        <v>593</v>
      </c>
      <c r="C4691" s="7" t="s">
        <v>8</v>
      </c>
      <c r="D4691" s="8">
        <v>587044.86</v>
      </c>
      <c r="E4691">
        <f>VLOOKUP(B4691,'B. Store opening dates'!$A$6:$C$2448,2,FALSE)</f>
        <v>2004</v>
      </c>
    </row>
    <row r="4692" spans="1:5" ht="18.75" x14ac:dyDescent="0.3">
      <c r="A4692" s="7">
        <v>2014</v>
      </c>
      <c r="B4692" s="7" t="s">
        <v>593</v>
      </c>
      <c r="C4692" s="7" t="s">
        <v>8</v>
      </c>
      <c r="D4692" s="8">
        <v>610562.68000000005</v>
      </c>
      <c r="E4692">
        <f>VLOOKUP(B4692,'B. Store opening dates'!$A$6:$C$2448,2,FALSE)</f>
        <v>2004</v>
      </c>
    </row>
    <row r="4693" spans="1:5" ht="18.75" x14ac:dyDescent="0.3">
      <c r="A4693" s="7">
        <v>2015</v>
      </c>
      <c r="B4693" s="7" t="s">
        <v>594</v>
      </c>
      <c r="C4693" s="7" t="s">
        <v>5</v>
      </c>
      <c r="D4693" s="8">
        <v>520678.7</v>
      </c>
      <c r="E4693">
        <f>VLOOKUP(B4693,'B. Store opening dates'!$A$6:$C$2448,2,FALSE)</f>
        <v>2004</v>
      </c>
    </row>
    <row r="4694" spans="1:5" ht="18.75" x14ac:dyDescent="0.3">
      <c r="A4694" s="7">
        <v>2014</v>
      </c>
      <c r="B4694" s="7" t="s">
        <v>594</v>
      </c>
      <c r="C4694" s="7" t="s">
        <v>5</v>
      </c>
      <c r="D4694" s="8">
        <v>566998.5</v>
      </c>
      <c r="E4694">
        <f>VLOOKUP(B4694,'B. Store opening dates'!$A$6:$C$2448,2,FALSE)</f>
        <v>2004</v>
      </c>
    </row>
    <row r="4695" spans="1:5" ht="18.75" x14ac:dyDescent="0.3">
      <c r="A4695" s="7">
        <v>2015</v>
      </c>
      <c r="B4695" s="7" t="s">
        <v>594</v>
      </c>
      <c r="C4695" s="7" t="s">
        <v>6</v>
      </c>
      <c r="D4695" s="8">
        <v>479897.78</v>
      </c>
      <c r="E4695">
        <f>VLOOKUP(B4695,'B. Store opening dates'!$A$6:$C$2448,2,FALSE)</f>
        <v>2004</v>
      </c>
    </row>
    <row r="4696" spans="1:5" ht="18.75" x14ac:dyDescent="0.3">
      <c r="A4696" s="7">
        <v>2014</v>
      </c>
      <c r="B4696" s="7" t="s">
        <v>594</v>
      </c>
      <c r="C4696" s="7" t="s">
        <v>6</v>
      </c>
      <c r="D4696" s="8">
        <v>336789.73</v>
      </c>
      <c r="E4696">
        <f>VLOOKUP(B4696,'B. Store opening dates'!$A$6:$C$2448,2,FALSE)</f>
        <v>2004</v>
      </c>
    </row>
    <row r="4697" spans="1:5" ht="18.75" x14ac:dyDescent="0.3">
      <c r="A4697" s="7">
        <v>2015</v>
      </c>
      <c r="B4697" s="7" t="s">
        <v>594</v>
      </c>
      <c r="C4697" s="7" t="s">
        <v>7</v>
      </c>
      <c r="D4697" s="8">
        <v>194308.78</v>
      </c>
      <c r="E4697">
        <f>VLOOKUP(B4697,'B. Store opening dates'!$A$6:$C$2448,2,FALSE)</f>
        <v>2004</v>
      </c>
    </row>
    <row r="4698" spans="1:5" ht="18.75" x14ac:dyDescent="0.3">
      <c r="A4698" s="7">
        <v>2014</v>
      </c>
      <c r="B4698" s="7" t="s">
        <v>594</v>
      </c>
      <c r="C4698" s="7" t="s">
        <v>7</v>
      </c>
      <c r="D4698" s="8">
        <v>206615.01</v>
      </c>
      <c r="E4698">
        <f>VLOOKUP(B4698,'B. Store opening dates'!$A$6:$C$2448,2,FALSE)</f>
        <v>2004</v>
      </c>
    </row>
    <row r="4699" spans="1:5" ht="18.75" x14ac:dyDescent="0.3">
      <c r="A4699" s="7">
        <v>2015</v>
      </c>
      <c r="B4699" s="7" t="s">
        <v>594</v>
      </c>
      <c r="C4699" s="7" t="s">
        <v>8</v>
      </c>
      <c r="D4699" s="8">
        <v>440748.92</v>
      </c>
      <c r="E4699">
        <f>VLOOKUP(B4699,'B. Store opening dates'!$A$6:$C$2448,2,FALSE)</f>
        <v>2004</v>
      </c>
    </row>
    <row r="4700" spans="1:5" ht="18.75" x14ac:dyDescent="0.3">
      <c r="A4700" s="7">
        <v>2014</v>
      </c>
      <c r="B4700" s="7" t="s">
        <v>594</v>
      </c>
      <c r="C4700" s="7" t="s">
        <v>8</v>
      </c>
      <c r="D4700" s="8">
        <v>457591.7</v>
      </c>
      <c r="E4700">
        <f>VLOOKUP(B4700,'B. Store opening dates'!$A$6:$C$2448,2,FALSE)</f>
        <v>2004</v>
      </c>
    </row>
    <row r="4701" spans="1:5" ht="18.75" x14ac:dyDescent="0.3">
      <c r="A4701" s="7">
        <v>2015</v>
      </c>
      <c r="B4701" s="7" t="s">
        <v>595</v>
      </c>
      <c r="C4701" s="7" t="s">
        <v>5</v>
      </c>
      <c r="D4701" s="8">
        <v>912867.39</v>
      </c>
      <c r="E4701">
        <f>VLOOKUP(B4701,'B. Store opening dates'!$A$6:$C$2448,2,FALSE)</f>
        <v>2004</v>
      </c>
    </row>
    <row r="4702" spans="1:5" ht="18.75" x14ac:dyDescent="0.3">
      <c r="A4702" s="7">
        <v>2014</v>
      </c>
      <c r="B4702" s="7" t="s">
        <v>595</v>
      </c>
      <c r="C4702" s="7" t="s">
        <v>5</v>
      </c>
      <c r="D4702" s="8">
        <v>1006784.68</v>
      </c>
      <c r="E4702">
        <f>VLOOKUP(B4702,'B. Store opening dates'!$A$6:$C$2448,2,FALSE)</f>
        <v>2004</v>
      </c>
    </row>
    <row r="4703" spans="1:5" ht="18.75" x14ac:dyDescent="0.3">
      <c r="A4703" s="7">
        <v>2015</v>
      </c>
      <c r="B4703" s="7" t="s">
        <v>595</v>
      </c>
      <c r="C4703" s="7" t="s">
        <v>6</v>
      </c>
      <c r="D4703" s="8">
        <v>402957.38</v>
      </c>
      <c r="E4703">
        <f>VLOOKUP(B4703,'B. Store opening dates'!$A$6:$C$2448,2,FALSE)</f>
        <v>2004</v>
      </c>
    </row>
    <row r="4704" spans="1:5" ht="18.75" x14ac:dyDescent="0.3">
      <c r="A4704" s="7">
        <v>2014</v>
      </c>
      <c r="B4704" s="7" t="s">
        <v>595</v>
      </c>
      <c r="C4704" s="7" t="s">
        <v>6</v>
      </c>
      <c r="D4704" s="8">
        <v>284595.40000000002</v>
      </c>
      <c r="E4704">
        <f>VLOOKUP(B4704,'B. Store opening dates'!$A$6:$C$2448,2,FALSE)</f>
        <v>2004</v>
      </c>
    </row>
    <row r="4705" spans="1:5" ht="18.75" x14ac:dyDescent="0.3">
      <c r="A4705" s="7">
        <v>2015</v>
      </c>
      <c r="B4705" s="7" t="s">
        <v>595</v>
      </c>
      <c r="C4705" s="7" t="s">
        <v>7</v>
      </c>
      <c r="D4705" s="8">
        <v>105128.19</v>
      </c>
      <c r="E4705">
        <f>VLOOKUP(B4705,'B. Store opening dates'!$A$6:$C$2448,2,FALSE)</f>
        <v>2004</v>
      </c>
    </row>
    <row r="4706" spans="1:5" ht="18.75" x14ac:dyDescent="0.3">
      <c r="A4706" s="7">
        <v>2014</v>
      </c>
      <c r="B4706" s="7" t="s">
        <v>595</v>
      </c>
      <c r="C4706" s="7" t="s">
        <v>7</v>
      </c>
      <c r="D4706" s="8">
        <v>110409.65</v>
      </c>
      <c r="E4706">
        <f>VLOOKUP(B4706,'B. Store opening dates'!$A$6:$C$2448,2,FALSE)</f>
        <v>2004</v>
      </c>
    </row>
    <row r="4707" spans="1:5" ht="18.75" x14ac:dyDescent="0.3">
      <c r="A4707" s="7">
        <v>2015</v>
      </c>
      <c r="B4707" s="7" t="s">
        <v>595</v>
      </c>
      <c r="C4707" s="7" t="s">
        <v>8</v>
      </c>
      <c r="D4707" s="8">
        <v>738309.66</v>
      </c>
      <c r="E4707">
        <f>VLOOKUP(B4707,'B. Store opening dates'!$A$6:$C$2448,2,FALSE)</f>
        <v>2004</v>
      </c>
    </row>
    <row r="4708" spans="1:5" ht="18.75" x14ac:dyDescent="0.3">
      <c r="A4708" s="7">
        <v>2014</v>
      </c>
      <c r="B4708" s="7" t="s">
        <v>595</v>
      </c>
      <c r="C4708" s="7" t="s">
        <v>8</v>
      </c>
      <c r="D4708" s="8">
        <v>764694.22</v>
      </c>
      <c r="E4708">
        <f>VLOOKUP(B4708,'B. Store opening dates'!$A$6:$C$2448,2,FALSE)</f>
        <v>2004</v>
      </c>
    </row>
    <row r="4709" spans="1:5" ht="18.75" x14ac:dyDescent="0.3">
      <c r="A4709" s="7">
        <v>2015</v>
      </c>
      <c r="B4709" s="7" t="s">
        <v>596</v>
      </c>
      <c r="C4709" s="7" t="s">
        <v>5</v>
      </c>
      <c r="D4709" s="8">
        <v>656538.38</v>
      </c>
      <c r="E4709">
        <f>VLOOKUP(B4709,'B. Store opening dates'!$A$6:$C$2448,2,FALSE)</f>
        <v>2004</v>
      </c>
    </row>
    <row r="4710" spans="1:5" ht="18.75" x14ac:dyDescent="0.3">
      <c r="A4710" s="7">
        <v>2014</v>
      </c>
      <c r="B4710" s="7" t="s">
        <v>596</v>
      </c>
      <c r="C4710" s="7" t="s">
        <v>5</v>
      </c>
      <c r="D4710" s="8">
        <v>720001.72</v>
      </c>
      <c r="E4710">
        <f>VLOOKUP(B4710,'B. Store opening dates'!$A$6:$C$2448,2,FALSE)</f>
        <v>2004</v>
      </c>
    </row>
    <row r="4711" spans="1:5" ht="18.75" x14ac:dyDescent="0.3">
      <c r="A4711" s="7">
        <v>2015</v>
      </c>
      <c r="B4711" s="7" t="s">
        <v>596</v>
      </c>
      <c r="C4711" s="7" t="s">
        <v>6</v>
      </c>
      <c r="D4711" s="8">
        <v>313410.75</v>
      </c>
      <c r="E4711">
        <f>VLOOKUP(B4711,'B. Store opening dates'!$A$6:$C$2448,2,FALSE)</f>
        <v>2004</v>
      </c>
    </row>
    <row r="4712" spans="1:5" ht="18.75" x14ac:dyDescent="0.3">
      <c r="A4712" s="7">
        <v>2014</v>
      </c>
      <c r="B4712" s="7" t="s">
        <v>596</v>
      </c>
      <c r="C4712" s="7" t="s">
        <v>6</v>
      </c>
      <c r="D4712" s="8">
        <v>232743.42</v>
      </c>
      <c r="E4712">
        <f>VLOOKUP(B4712,'B. Store opening dates'!$A$6:$C$2448,2,FALSE)</f>
        <v>2004</v>
      </c>
    </row>
    <row r="4713" spans="1:5" ht="18.75" x14ac:dyDescent="0.3">
      <c r="A4713" s="7">
        <v>2015</v>
      </c>
      <c r="B4713" s="7" t="s">
        <v>596</v>
      </c>
      <c r="C4713" s="7" t="s">
        <v>7</v>
      </c>
      <c r="D4713" s="8">
        <v>95172.46</v>
      </c>
      <c r="E4713">
        <f>VLOOKUP(B4713,'B. Store opening dates'!$A$6:$C$2448,2,FALSE)</f>
        <v>2004</v>
      </c>
    </row>
    <row r="4714" spans="1:5" ht="18.75" x14ac:dyDescent="0.3">
      <c r="A4714" s="7">
        <v>2014</v>
      </c>
      <c r="B4714" s="7" t="s">
        <v>596</v>
      </c>
      <c r="C4714" s="7" t="s">
        <v>7</v>
      </c>
      <c r="D4714" s="8">
        <v>101149.23</v>
      </c>
      <c r="E4714">
        <f>VLOOKUP(B4714,'B. Store opening dates'!$A$6:$C$2448,2,FALSE)</f>
        <v>2004</v>
      </c>
    </row>
    <row r="4715" spans="1:5" ht="18.75" x14ac:dyDescent="0.3">
      <c r="A4715" s="7">
        <v>2015</v>
      </c>
      <c r="B4715" s="7" t="s">
        <v>596</v>
      </c>
      <c r="C4715" s="7" t="s">
        <v>8</v>
      </c>
      <c r="D4715" s="8">
        <v>629901.65</v>
      </c>
      <c r="E4715">
        <f>VLOOKUP(B4715,'B. Store opening dates'!$A$6:$C$2448,2,FALSE)</f>
        <v>2004</v>
      </c>
    </row>
    <row r="4716" spans="1:5" ht="18.75" x14ac:dyDescent="0.3">
      <c r="A4716" s="7">
        <v>2014</v>
      </c>
      <c r="B4716" s="7" t="s">
        <v>596</v>
      </c>
      <c r="C4716" s="7" t="s">
        <v>8</v>
      </c>
      <c r="D4716" s="8">
        <v>650601.06000000006</v>
      </c>
      <c r="E4716">
        <f>VLOOKUP(B4716,'B. Store opening dates'!$A$6:$C$2448,2,FALSE)</f>
        <v>2004</v>
      </c>
    </row>
    <row r="4717" spans="1:5" ht="18.75" x14ac:dyDescent="0.3">
      <c r="A4717" s="7">
        <v>2015</v>
      </c>
      <c r="B4717" s="7" t="s">
        <v>597</v>
      </c>
      <c r="C4717" s="7" t="s">
        <v>5</v>
      </c>
      <c r="D4717" s="8">
        <v>829079.65</v>
      </c>
      <c r="E4717">
        <f>VLOOKUP(B4717,'B. Store opening dates'!$A$6:$C$2448,2,FALSE)</f>
        <v>2004</v>
      </c>
    </row>
    <row r="4718" spans="1:5" ht="18.75" x14ac:dyDescent="0.3">
      <c r="A4718" s="7">
        <v>2014</v>
      </c>
      <c r="B4718" s="7" t="s">
        <v>597</v>
      </c>
      <c r="C4718" s="7" t="s">
        <v>5</v>
      </c>
      <c r="D4718" s="8">
        <v>918237.67</v>
      </c>
      <c r="E4718">
        <f>VLOOKUP(B4718,'B. Store opening dates'!$A$6:$C$2448,2,FALSE)</f>
        <v>2004</v>
      </c>
    </row>
    <row r="4719" spans="1:5" ht="18.75" x14ac:dyDescent="0.3">
      <c r="A4719" s="7">
        <v>2015</v>
      </c>
      <c r="B4719" s="7" t="s">
        <v>597</v>
      </c>
      <c r="C4719" s="7" t="s">
        <v>6</v>
      </c>
      <c r="D4719" s="8">
        <v>377611.24</v>
      </c>
      <c r="E4719">
        <f>VLOOKUP(B4719,'B. Store opening dates'!$A$6:$C$2448,2,FALSE)</f>
        <v>2004</v>
      </c>
    </row>
    <row r="4720" spans="1:5" ht="18.75" x14ac:dyDescent="0.3">
      <c r="A4720" s="7">
        <v>2014</v>
      </c>
      <c r="B4720" s="7" t="s">
        <v>597</v>
      </c>
      <c r="C4720" s="7" t="s">
        <v>6</v>
      </c>
      <c r="D4720" s="8">
        <v>279426.83</v>
      </c>
      <c r="E4720">
        <f>VLOOKUP(B4720,'B. Store opening dates'!$A$6:$C$2448,2,FALSE)</f>
        <v>2004</v>
      </c>
    </row>
    <row r="4721" spans="1:5" ht="18.75" x14ac:dyDescent="0.3">
      <c r="A4721" s="7">
        <v>2015</v>
      </c>
      <c r="B4721" s="7" t="s">
        <v>597</v>
      </c>
      <c r="C4721" s="7" t="s">
        <v>7</v>
      </c>
      <c r="D4721" s="8">
        <v>111311.61</v>
      </c>
      <c r="E4721">
        <f>VLOOKUP(B4721,'B. Store opening dates'!$A$6:$C$2448,2,FALSE)</f>
        <v>2004</v>
      </c>
    </row>
    <row r="4722" spans="1:5" ht="18.75" x14ac:dyDescent="0.3">
      <c r="A4722" s="7">
        <v>2014</v>
      </c>
      <c r="B4722" s="7" t="s">
        <v>597</v>
      </c>
      <c r="C4722" s="7" t="s">
        <v>7</v>
      </c>
      <c r="D4722" s="8">
        <v>116677.81</v>
      </c>
      <c r="E4722">
        <f>VLOOKUP(B4722,'B. Store opening dates'!$A$6:$C$2448,2,FALSE)</f>
        <v>2004</v>
      </c>
    </row>
    <row r="4723" spans="1:5" ht="18.75" x14ac:dyDescent="0.3">
      <c r="A4723" s="7">
        <v>2015</v>
      </c>
      <c r="B4723" s="7" t="s">
        <v>597</v>
      </c>
      <c r="C4723" s="7" t="s">
        <v>8</v>
      </c>
      <c r="D4723" s="8">
        <v>526631.88</v>
      </c>
      <c r="E4723">
        <f>VLOOKUP(B4723,'B. Store opening dates'!$A$6:$C$2448,2,FALSE)</f>
        <v>2004</v>
      </c>
    </row>
    <row r="4724" spans="1:5" ht="18.75" x14ac:dyDescent="0.3">
      <c r="A4724" s="7">
        <v>2014</v>
      </c>
      <c r="B4724" s="7" t="s">
        <v>597</v>
      </c>
      <c r="C4724" s="7" t="s">
        <v>8</v>
      </c>
      <c r="D4724" s="8">
        <v>542716.72</v>
      </c>
      <c r="E4724">
        <f>VLOOKUP(B4724,'B. Store opening dates'!$A$6:$C$2448,2,FALSE)</f>
        <v>2004</v>
      </c>
    </row>
    <row r="4725" spans="1:5" ht="18.75" x14ac:dyDescent="0.3">
      <c r="A4725" s="7">
        <v>2015</v>
      </c>
      <c r="B4725" s="7" t="s">
        <v>598</v>
      </c>
      <c r="C4725" s="7" t="s">
        <v>5</v>
      </c>
      <c r="D4725" s="8">
        <v>767074.09</v>
      </c>
      <c r="E4725">
        <f>VLOOKUP(B4725,'B. Store opening dates'!$A$6:$C$2448,2,FALSE)</f>
        <v>2004</v>
      </c>
    </row>
    <row r="4726" spans="1:5" ht="18.75" x14ac:dyDescent="0.3">
      <c r="A4726" s="7">
        <v>2014</v>
      </c>
      <c r="B4726" s="7" t="s">
        <v>598</v>
      </c>
      <c r="C4726" s="7" t="s">
        <v>5</v>
      </c>
      <c r="D4726" s="8">
        <v>837289.41</v>
      </c>
      <c r="E4726">
        <f>VLOOKUP(B4726,'B. Store opening dates'!$A$6:$C$2448,2,FALSE)</f>
        <v>2004</v>
      </c>
    </row>
    <row r="4727" spans="1:5" ht="18.75" x14ac:dyDescent="0.3">
      <c r="A4727" s="7">
        <v>2015</v>
      </c>
      <c r="B4727" s="7" t="s">
        <v>598</v>
      </c>
      <c r="C4727" s="7" t="s">
        <v>6</v>
      </c>
      <c r="D4727" s="8">
        <v>266795.40999999997</v>
      </c>
      <c r="E4727">
        <f>VLOOKUP(B4727,'B. Store opening dates'!$A$6:$C$2448,2,FALSE)</f>
        <v>2004</v>
      </c>
    </row>
    <row r="4728" spans="1:5" ht="18.75" x14ac:dyDescent="0.3">
      <c r="A4728" s="7">
        <v>2014</v>
      </c>
      <c r="B4728" s="7" t="s">
        <v>598</v>
      </c>
      <c r="C4728" s="7" t="s">
        <v>6</v>
      </c>
      <c r="D4728" s="8">
        <v>188522.31</v>
      </c>
      <c r="E4728">
        <f>VLOOKUP(B4728,'B. Store opening dates'!$A$6:$C$2448,2,FALSE)</f>
        <v>2004</v>
      </c>
    </row>
    <row r="4729" spans="1:5" ht="18.75" x14ac:dyDescent="0.3">
      <c r="A4729" s="7">
        <v>2015</v>
      </c>
      <c r="B4729" s="7" t="s">
        <v>598</v>
      </c>
      <c r="C4729" s="7" t="s">
        <v>7</v>
      </c>
      <c r="D4729" s="8">
        <v>193018.62</v>
      </c>
      <c r="E4729">
        <f>VLOOKUP(B4729,'B. Store opening dates'!$A$6:$C$2448,2,FALSE)</f>
        <v>2004</v>
      </c>
    </row>
    <row r="4730" spans="1:5" ht="18.75" x14ac:dyDescent="0.3">
      <c r="A4730" s="7">
        <v>2014</v>
      </c>
      <c r="B4730" s="7" t="s">
        <v>598</v>
      </c>
      <c r="C4730" s="7" t="s">
        <v>7</v>
      </c>
      <c r="D4730" s="8">
        <v>201771.28</v>
      </c>
      <c r="E4730">
        <f>VLOOKUP(B4730,'B. Store opening dates'!$A$6:$C$2448,2,FALSE)</f>
        <v>2004</v>
      </c>
    </row>
    <row r="4731" spans="1:5" ht="18.75" x14ac:dyDescent="0.3">
      <c r="A4731" s="7">
        <v>2015</v>
      </c>
      <c r="B4731" s="7" t="s">
        <v>598</v>
      </c>
      <c r="C4731" s="7" t="s">
        <v>8</v>
      </c>
      <c r="D4731" s="8">
        <v>723488.45</v>
      </c>
      <c r="E4731">
        <f>VLOOKUP(B4731,'B. Store opening dates'!$A$6:$C$2448,2,FALSE)</f>
        <v>2004</v>
      </c>
    </row>
    <row r="4732" spans="1:5" ht="18.75" x14ac:dyDescent="0.3">
      <c r="A4732" s="7">
        <v>2014</v>
      </c>
      <c r="B4732" s="7" t="s">
        <v>598</v>
      </c>
      <c r="C4732" s="7" t="s">
        <v>8</v>
      </c>
      <c r="D4732" s="8">
        <v>758489.96</v>
      </c>
      <c r="E4732">
        <f>VLOOKUP(B4732,'B. Store opening dates'!$A$6:$C$2448,2,FALSE)</f>
        <v>2004</v>
      </c>
    </row>
    <row r="4733" spans="1:5" ht="18.75" x14ac:dyDescent="0.3">
      <c r="A4733" s="7">
        <v>2015</v>
      </c>
      <c r="B4733" s="7" t="s">
        <v>599</v>
      </c>
      <c r="C4733" s="7" t="s">
        <v>5</v>
      </c>
      <c r="D4733" s="8">
        <v>550786.96</v>
      </c>
      <c r="E4733">
        <f>VLOOKUP(B4733,'B. Store opening dates'!$A$6:$C$2448,2,FALSE)</f>
        <v>2004</v>
      </c>
    </row>
    <row r="4734" spans="1:5" ht="18.75" x14ac:dyDescent="0.3">
      <c r="A4734" s="7">
        <v>2014</v>
      </c>
      <c r="B4734" s="7" t="s">
        <v>599</v>
      </c>
      <c r="C4734" s="7" t="s">
        <v>5</v>
      </c>
      <c r="D4734" s="8">
        <v>603464.69999999995</v>
      </c>
      <c r="E4734">
        <f>VLOOKUP(B4734,'B. Store opening dates'!$A$6:$C$2448,2,FALSE)</f>
        <v>2004</v>
      </c>
    </row>
    <row r="4735" spans="1:5" ht="18.75" x14ac:dyDescent="0.3">
      <c r="A4735" s="7">
        <v>2015</v>
      </c>
      <c r="B4735" s="7" t="s">
        <v>599</v>
      </c>
      <c r="C4735" s="7" t="s">
        <v>6</v>
      </c>
      <c r="D4735" s="8">
        <v>327492.28000000003</v>
      </c>
      <c r="E4735">
        <f>VLOOKUP(B4735,'B. Store opening dates'!$A$6:$C$2448,2,FALSE)</f>
        <v>2004</v>
      </c>
    </row>
    <row r="4736" spans="1:5" ht="18.75" x14ac:dyDescent="0.3">
      <c r="A4736" s="7">
        <v>2014</v>
      </c>
      <c r="B4736" s="7" t="s">
        <v>599</v>
      </c>
      <c r="C4736" s="7" t="s">
        <v>6</v>
      </c>
      <c r="D4736" s="8">
        <v>234021.83</v>
      </c>
      <c r="E4736">
        <f>VLOOKUP(B4736,'B. Store opening dates'!$A$6:$C$2448,2,FALSE)</f>
        <v>2004</v>
      </c>
    </row>
    <row r="4737" spans="1:5" ht="18.75" x14ac:dyDescent="0.3">
      <c r="A4737" s="7">
        <v>2015</v>
      </c>
      <c r="B4737" s="7" t="s">
        <v>599</v>
      </c>
      <c r="C4737" s="7" t="s">
        <v>7</v>
      </c>
      <c r="D4737" s="8">
        <v>100249.41</v>
      </c>
      <c r="E4737">
        <f>VLOOKUP(B4737,'B. Store opening dates'!$A$6:$C$2448,2,FALSE)</f>
        <v>2004</v>
      </c>
    </row>
    <row r="4738" spans="1:5" ht="18.75" x14ac:dyDescent="0.3">
      <c r="A4738" s="7">
        <v>2014</v>
      </c>
      <c r="B4738" s="7" t="s">
        <v>599</v>
      </c>
      <c r="C4738" s="7" t="s">
        <v>7</v>
      </c>
      <c r="D4738" s="8">
        <v>105407.81</v>
      </c>
      <c r="E4738">
        <f>VLOOKUP(B4738,'B. Store opening dates'!$A$6:$C$2448,2,FALSE)</f>
        <v>2004</v>
      </c>
    </row>
    <row r="4739" spans="1:5" ht="18.75" x14ac:dyDescent="0.3">
      <c r="A4739" s="7">
        <v>2015</v>
      </c>
      <c r="B4739" s="7" t="s">
        <v>599</v>
      </c>
      <c r="C4739" s="7" t="s">
        <v>8</v>
      </c>
      <c r="D4739" s="8">
        <v>753770.5</v>
      </c>
      <c r="E4739">
        <f>VLOOKUP(B4739,'B. Store opening dates'!$A$6:$C$2448,2,FALSE)</f>
        <v>2004</v>
      </c>
    </row>
    <row r="4740" spans="1:5" ht="18.75" x14ac:dyDescent="0.3">
      <c r="A4740" s="7">
        <v>2014</v>
      </c>
      <c r="B4740" s="7" t="s">
        <v>599</v>
      </c>
      <c r="C4740" s="7" t="s">
        <v>8</v>
      </c>
      <c r="D4740" s="8">
        <v>786397.2</v>
      </c>
      <c r="E4740">
        <f>VLOOKUP(B4740,'B. Store opening dates'!$A$6:$C$2448,2,FALSE)</f>
        <v>2004</v>
      </c>
    </row>
    <row r="4741" spans="1:5" ht="18.75" x14ac:dyDescent="0.3">
      <c r="A4741" s="7">
        <v>2015</v>
      </c>
      <c r="B4741" s="7" t="s">
        <v>600</v>
      </c>
      <c r="C4741" s="7" t="s">
        <v>5</v>
      </c>
      <c r="D4741" s="8">
        <v>544288.78</v>
      </c>
      <c r="E4741">
        <f>VLOOKUP(B4741,'B. Store opening dates'!$A$6:$C$2448,2,FALSE)</f>
        <v>2004</v>
      </c>
    </row>
    <row r="4742" spans="1:5" ht="18.75" x14ac:dyDescent="0.3">
      <c r="A4742" s="7">
        <v>2014</v>
      </c>
      <c r="B4742" s="7" t="s">
        <v>600</v>
      </c>
      <c r="C4742" s="7" t="s">
        <v>5</v>
      </c>
      <c r="D4742" s="8">
        <v>599078.1</v>
      </c>
      <c r="E4742">
        <f>VLOOKUP(B4742,'B. Store opening dates'!$A$6:$C$2448,2,FALSE)</f>
        <v>2004</v>
      </c>
    </row>
    <row r="4743" spans="1:5" ht="18.75" x14ac:dyDescent="0.3">
      <c r="A4743" s="7">
        <v>2015</v>
      </c>
      <c r="B4743" s="7" t="s">
        <v>600</v>
      </c>
      <c r="C4743" s="7" t="s">
        <v>6</v>
      </c>
      <c r="D4743" s="8">
        <v>292020.68</v>
      </c>
      <c r="E4743">
        <f>VLOOKUP(B4743,'B. Store opening dates'!$A$6:$C$2448,2,FALSE)</f>
        <v>2004</v>
      </c>
    </row>
    <row r="4744" spans="1:5" ht="18.75" x14ac:dyDescent="0.3">
      <c r="A4744" s="7">
        <v>2014</v>
      </c>
      <c r="B4744" s="7" t="s">
        <v>600</v>
      </c>
      <c r="C4744" s="7" t="s">
        <v>6</v>
      </c>
      <c r="D4744" s="8">
        <v>211477.96</v>
      </c>
      <c r="E4744">
        <f>VLOOKUP(B4744,'B. Store opening dates'!$A$6:$C$2448,2,FALSE)</f>
        <v>2004</v>
      </c>
    </row>
    <row r="4745" spans="1:5" ht="18.75" x14ac:dyDescent="0.3">
      <c r="A4745" s="7">
        <v>2015</v>
      </c>
      <c r="B4745" s="7" t="s">
        <v>600</v>
      </c>
      <c r="C4745" s="7" t="s">
        <v>7</v>
      </c>
      <c r="D4745" s="8">
        <v>229441.34</v>
      </c>
      <c r="E4745">
        <f>VLOOKUP(B4745,'B. Store opening dates'!$A$6:$C$2448,2,FALSE)</f>
        <v>2004</v>
      </c>
    </row>
    <row r="4746" spans="1:5" ht="18.75" x14ac:dyDescent="0.3">
      <c r="A4746" s="7">
        <v>2014</v>
      </c>
      <c r="B4746" s="7" t="s">
        <v>600</v>
      </c>
      <c r="C4746" s="7" t="s">
        <v>7</v>
      </c>
      <c r="D4746" s="8">
        <v>241844.68</v>
      </c>
      <c r="E4746">
        <f>VLOOKUP(B4746,'B. Store opening dates'!$A$6:$C$2448,2,FALSE)</f>
        <v>2004</v>
      </c>
    </row>
    <row r="4747" spans="1:5" ht="18.75" x14ac:dyDescent="0.3">
      <c r="A4747" s="7">
        <v>2015</v>
      </c>
      <c r="B4747" s="7" t="s">
        <v>600</v>
      </c>
      <c r="C4747" s="7" t="s">
        <v>8</v>
      </c>
      <c r="D4747" s="8">
        <v>670378.43000000005</v>
      </c>
      <c r="E4747">
        <f>VLOOKUP(B4747,'B. Store opening dates'!$A$6:$C$2448,2,FALSE)</f>
        <v>2004</v>
      </c>
    </row>
    <row r="4748" spans="1:5" ht="18.75" x14ac:dyDescent="0.3">
      <c r="A4748" s="7">
        <v>2014</v>
      </c>
      <c r="B4748" s="7" t="s">
        <v>600</v>
      </c>
      <c r="C4748" s="7" t="s">
        <v>8</v>
      </c>
      <c r="D4748" s="8">
        <v>696754.98</v>
      </c>
      <c r="E4748">
        <f>VLOOKUP(B4748,'B. Store opening dates'!$A$6:$C$2448,2,FALSE)</f>
        <v>2004</v>
      </c>
    </row>
    <row r="4749" spans="1:5" ht="18.75" x14ac:dyDescent="0.3">
      <c r="A4749" s="7">
        <v>2015</v>
      </c>
      <c r="B4749" s="7" t="s">
        <v>601</v>
      </c>
      <c r="C4749" s="7" t="s">
        <v>5</v>
      </c>
      <c r="D4749" s="8">
        <v>794359.14</v>
      </c>
      <c r="E4749">
        <f>VLOOKUP(B4749,'B. Store opening dates'!$A$6:$C$2448,2,FALSE)</f>
        <v>2004</v>
      </c>
    </row>
    <row r="4750" spans="1:5" ht="18.75" x14ac:dyDescent="0.3">
      <c r="A4750" s="7">
        <v>2014</v>
      </c>
      <c r="B4750" s="7" t="s">
        <v>601</v>
      </c>
      <c r="C4750" s="7" t="s">
        <v>5</v>
      </c>
      <c r="D4750" s="8">
        <v>879930.55</v>
      </c>
      <c r="E4750">
        <f>VLOOKUP(B4750,'B. Store opening dates'!$A$6:$C$2448,2,FALSE)</f>
        <v>2004</v>
      </c>
    </row>
    <row r="4751" spans="1:5" ht="18.75" x14ac:dyDescent="0.3">
      <c r="A4751" s="7">
        <v>2015</v>
      </c>
      <c r="B4751" s="7" t="s">
        <v>601</v>
      </c>
      <c r="C4751" s="7" t="s">
        <v>6</v>
      </c>
      <c r="D4751" s="8">
        <v>542995.47</v>
      </c>
      <c r="E4751">
        <f>VLOOKUP(B4751,'B. Store opening dates'!$A$6:$C$2448,2,FALSE)</f>
        <v>2004</v>
      </c>
    </row>
    <row r="4752" spans="1:5" ht="18.75" x14ac:dyDescent="0.3">
      <c r="A4752" s="7">
        <v>2014</v>
      </c>
      <c r="B4752" s="7" t="s">
        <v>601</v>
      </c>
      <c r="C4752" s="7" t="s">
        <v>6</v>
      </c>
      <c r="D4752" s="8">
        <v>379343.8</v>
      </c>
      <c r="E4752">
        <f>VLOOKUP(B4752,'B. Store opening dates'!$A$6:$C$2448,2,FALSE)</f>
        <v>2004</v>
      </c>
    </row>
    <row r="4753" spans="1:5" ht="18.75" x14ac:dyDescent="0.3">
      <c r="A4753" s="7">
        <v>2015</v>
      </c>
      <c r="B4753" s="7" t="s">
        <v>601</v>
      </c>
      <c r="C4753" s="7" t="s">
        <v>7</v>
      </c>
      <c r="D4753" s="8">
        <v>58977.77</v>
      </c>
      <c r="E4753">
        <f>VLOOKUP(B4753,'B. Store opening dates'!$A$6:$C$2448,2,FALSE)</f>
        <v>2004</v>
      </c>
    </row>
    <row r="4754" spans="1:5" ht="18.75" x14ac:dyDescent="0.3">
      <c r="A4754" s="7">
        <v>2014</v>
      </c>
      <c r="B4754" s="7" t="s">
        <v>601</v>
      </c>
      <c r="C4754" s="7" t="s">
        <v>7</v>
      </c>
      <c r="D4754" s="8">
        <v>61693.7</v>
      </c>
      <c r="E4754">
        <f>VLOOKUP(B4754,'B. Store opening dates'!$A$6:$C$2448,2,FALSE)</f>
        <v>2004</v>
      </c>
    </row>
    <row r="4755" spans="1:5" ht="18.75" x14ac:dyDescent="0.3">
      <c r="A4755" s="7">
        <v>2015</v>
      </c>
      <c r="B4755" s="7" t="s">
        <v>601</v>
      </c>
      <c r="C4755" s="7" t="s">
        <v>8</v>
      </c>
      <c r="D4755" s="8">
        <v>636749.13</v>
      </c>
      <c r="E4755">
        <f>VLOOKUP(B4755,'B. Store opening dates'!$A$6:$C$2448,2,FALSE)</f>
        <v>2004</v>
      </c>
    </row>
    <row r="4756" spans="1:5" ht="18.75" x14ac:dyDescent="0.3">
      <c r="A4756" s="7">
        <v>2014</v>
      </c>
      <c r="B4756" s="7" t="s">
        <v>601</v>
      </c>
      <c r="C4756" s="7" t="s">
        <v>8</v>
      </c>
      <c r="D4756" s="8">
        <v>662788.55000000005</v>
      </c>
      <c r="E4756">
        <f>VLOOKUP(B4756,'B. Store opening dates'!$A$6:$C$2448,2,FALSE)</f>
        <v>2004</v>
      </c>
    </row>
    <row r="4757" spans="1:5" ht="18.75" x14ac:dyDescent="0.3">
      <c r="A4757" s="7">
        <v>2015</v>
      </c>
      <c r="B4757" s="7" t="s">
        <v>602</v>
      </c>
      <c r="C4757" s="7" t="s">
        <v>5</v>
      </c>
      <c r="D4757" s="8">
        <v>920486.56</v>
      </c>
      <c r="E4757">
        <f>VLOOKUP(B4757,'B. Store opening dates'!$A$6:$C$2448,2,FALSE)</f>
        <v>2004</v>
      </c>
    </row>
    <row r="4758" spans="1:5" ht="18.75" x14ac:dyDescent="0.3">
      <c r="A4758" s="7">
        <v>2014</v>
      </c>
      <c r="B4758" s="7" t="s">
        <v>602</v>
      </c>
      <c r="C4758" s="7" t="s">
        <v>5</v>
      </c>
      <c r="D4758" s="8">
        <v>1001280.64</v>
      </c>
      <c r="E4758">
        <f>VLOOKUP(B4758,'B. Store opening dates'!$A$6:$C$2448,2,FALSE)</f>
        <v>2004</v>
      </c>
    </row>
    <row r="4759" spans="1:5" ht="18.75" x14ac:dyDescent="0.3">
      <c r="A4759" s="7">
        <v>2015</v>
      </c>
      <c r="B4759" s="7" t="s">
        <v>602</v>
      </c>
      <c r="C4759" s="7" t="s">
        <v>6</v>
      </c>
      <c r="D4759" s="8">
        <v>497056.81</v>
      </c>
      <c r="E4759">
        <f>VLOOKUP(B4759,'B. Store opening dates'!$A$6:$C$2448,2,FALSE)</f>
        <v>2004</v>
      </c>
    </row>
    <row r="4760" spans="1:5" ht="18.75" x14ac:dyDescent="0.3">
      <c r="A4760" s="7">
        <v>2014</v>
      </c>
      <c r="B4760" s="7" t="s">
        <v>602</v>
      </c>
      <c r="C4760" s="7" t="s">
        <v>6</v>
      </c>
      <c r="D4760" s="8">
        <v>347500.34</v>
      </c>
      <c r="E4760">
        <f>VLOOKUP(B4760,'B. Store opening dates'!$A$6:$C$2448,2,FALSE)</f>
        <v>2004</v>
      </c>
    </row>
    <row r="4761" spans="1:5" ht="18.75" x14ac:dyDescent="0.3">
      <c r="A4761" s="7">
        <v>2015</v>
      </c>
      <c r="B4761" s="7" t="s">
        <v>602</v>
      </c>
      <c r="C4761" s="7" t="s">
        <v>7</v>
      </c>
      <c r="D4761" s="8">
        <v>188926.06</v>
      </c>
      <c r="E4761">
        <f>VLOOKUP(B4761,'B. Store opening dates'!$A$6:$C$2448,2,FALSE)</f>
        <v>2004</v>
      </c>
    </row>
    <row r="4762" spans="1:5" ht="18.75" x14ac:dyDescent="0.3">
      <c r="A4762" s="7">
        <v>2014</v>
      </c>
      <c r="B4762" s="7" t="s">
        <v>602</v>
      </c>
      <c r="C4762" s="7" t="s">
        <v>7</v>
      </c>
      <c r="D4762" s="8">
        <v>198184.92</v>
      </c>
      <c r="E4762">
        <f>VLOOKUP(B4762,'B. Store opening dates'!$A$6:$C$2448,2,FALSE)</f>
        <v>2004</v>
      </c>
    </row>
    <row r="4763" spans="1:5" ht="18.75" x14ac:dyDescent="0.3">
      <c r="A4763" s="7">
        <v>2015</v>
      </c>
      <c r="B4763" s="7" t="s">
        <v>602</v>
      </c>
      <c r="C4763" s="7" t="s">
        <v>8</v>
      </c>
      <c r="D4763" s="8">
        <v>437368.12</v>
      </c>
      <c r="E4763">
        <f>VLOOKUP(B4763,'B. Store opening dates'!$A$6:$C$2448,2,FALSE)</f>
        <v>2004</v>
      </c>
    </row>
    <row r="4764" spans="1:5" ht="18.75" x14ac:dyDescent="0.3">
      <c r="A4764" s="7">
        <v>2014</v>
      </c>
      <c r="B4764" s="7" t="s">
        <v>602</v>
      </c>
      <c r="C4764" s="7" t="s">
        <v>8</v>
      </c>
      <c r="D4764" s="8">
        <v>457693.44</v>
      </c>
      <c r="E4764">
        <f>VLOOKUP(B4764,'B. Store opening dates'!$A$6:$C$2448,2,FALSE)</f>
        <v>2004</v>
      </c>
    </row>
    <row r="4765" spans="1:5" ht="18.75" x14ac:dyDescent="0.3">
      <c r="A4765" s="7">
        <v>2015</v>
      </c>
      <c r="B4765" s="7" t="s">
        <v>603</v>
      </c>
      <c r="C4765" s="7" t="s">
        <v>5</v>
      </c>
      <c r="D4765" s="8">
        <v>573879.93000000005</v>
      </c>
      <c r="E4765">
        <f>VLOOKUP(B4765,'B. Store opening dates'!$A$6:$C$2448,2,FALSE)</f>
        <v>2004</v>
      </c>
    </row>
    <row r="4766" spans="1:5" ht="18.75" x14ac:dyDescent="0.3">
      <c r="A4766" s="7">
        <v>2014</v>
      </c>
      <c r="B4766" s="7" t="s">
        <v>603</v>
      </c>
      <c r="C4766" s="7" t="s">
        <v>5</v>
      </c>
      <c r="D4766" s="8">
        <v>627813.06999999995</v>
      </c>
      <c r="E4766">
        <f>VLOOKUP(B4766,'B. Store opening dates'!$A$6:$C$2448,2,FALSE)</f>
        <v>2004</v>
      </c>
    </row>
    <row r="4767" spans="1:5" ht="18.75" x14ac:dyDescent="0.3">
      <c r="A4767" s="7">
        <v>2015</v>
      </c>
      <c r="B4767" s="7" t="s">
        <v>603</v>
      </c>
      <c r="C4767" s="7" t="s">
        <v>6</v>
      </c>
      <c r="D4767" s="8">
        <v>263773.31</v>
      </c>
      <c r="E4767">
        <f>VLOOKUP(B4767,'B. Store opening dates'!$A$6:$C$2448,2,FALSE)</f>
        <v>2004</v>
      </c>
    </row>
    <row r="4768" spans="1:5" ht="18.75" x14ac:dyDescent="0.3">
      <c r="A4768" s="7">
        <v>2014</v>
      </c>
      <c r="B4768" s="7" t="s">
        <v>603</v>
      </c>
      <c r="C4768" s="7" t="s">
        <v>6</v>
      </c>
      <c r="D4768" s="8">
        <v>187596.18</v>
      </c>
      <c r="E4768">
        <f>VLOOKUP(B4768,'B. Store opening dates'!$A$6:$C$2448,2,FALSE)</f>
        <v>2004</v>
      </c>
    </row>
    <row r="4769" spans="1:5" ht="18.75" x14ac:dyDescent="0.3">
      <c r="A4769" s="7">
        <v>2015</v>
      </c>
      <c r="B4769" s="7" t="s">
        <v>603</v>
      </c>
      <c r="C4769" s="7" t="s">
        <v>7</v>
      </c>
      <c r="D4769" s="8">
        <v>67205.960000000006</v>
      </c>
      <c r="E4769">
        <f>VLOOKUP(B4769,'B. Store opening dates'!$A$6:$C$2448,2,FALSE)</f>
        <v>2004</v>
      </c>
    </row>
    <row r="4770" spans="1:5" ht="18.75" x14ac:dyDescent="0.3">
      <c r="A4770" s="7">
        <v>2014</v>
      </c>
      <c r="B4770" s="7" t="s">
        <v>603</v>
      </c>
      <c r="C4770" s="7" t="s">
        <v>7</v>
      </c>
      <c r="D4770" s="8">
        <v>70784.789999999994</v>
      </c>
      <c r="E4770">
        <f>VLOOKUP(B4770,'B. Store opening dates'!$A$6:$C$2448,2,FALSE)</f>
        <v>2004</v>
      </c>
    </row>
    <row r="4771" spans="1:5" ht="18.75" x14ac:dyDescent="0.3">
      <c r="A4771" s="7">
        <v>2015</v>
      </c>
      <c r="B4771" s="7" t="s">
        <v>603</v>
      </c>
      <c r="C4771" s="7" t="s">
        <v>8</v>
      </c>
      <c r="D4771" s="8">
        <v>786714.02</v>
      </c>
      <c r="E4771">
        <f>VLOOKUP(B4771,'B. Store opening dates'!$A$6:$C$2448,2,FALSE)</f>
        <v>2004</v>
      </c>
    </row>
    <row r="4772" spans="1:5" ht="18.75" x14ac:dyDescent="0.3">
      <c r="A4772" s="7">
        <v>2014</v>
      </c>
      <c r="B4772" s="7" t="s">
        <v>603</v>
      </c>
      <c r="C4772" s="7" t="s">
        <v>8</v>
      </c>
      <c r="D4772" s="8">
        <v>812266.18</v>
      </c>
      <c r="E4772">
        <f>VLOOKUP(B4772,'B. Store opening dates'!$A$6:$C$2448,2,FALSE)</f>
        <v>2004</v>
      </c>
    </row>
    <row r="4773" spans="1:5" ht="18.75" x14ac:dyDescent="0.3">
      <c r="A4773" s="7">
        <v>2015</v>
      </c>
      <c r="B4773" s="7" t="s">
        <v>604</v>
      </c>
      <c r="C4773" s="7" t="s">
        <v>5</v>
      </c>
      <c r="D4773" s="8">
        <v>895940.45</v>
      </c>
      <c r="E4773">
        <f>VLOOKUP(B4773,'B. Store opening dates'!$A$6:$C$2448,2,FALSE)</f>
        <v>2004</v>
      </c>
    </row>
    <row r="4774" spans="1:5" ht="18.75" x14ac:dyDescent="0.3">
      <c r="A4774" s="7">
        <v>2014</v>
      </c>
      <c r="B4774" s="7" t="s">
        <v>604</v>
      </c>
      <c r="C4774" s="7" t="s">
        <v>5</v>
      </c>
      <c r="D4774" s="8">
        <v>982825.73</v>
      </c>
      <c r="E4774">
        <f>VLOOKUP(B4774,'B. Store opening dates'!$A$6:$C$2448,2,FALSE)</f>
        <v>2004</v>
      </c>
    </row>
    <row r="4775" spans="1:5" ht="18.75" x14ac:dyDescent="0.3">
      <c r="A4775" s="7">
        <v>2015</v>
      </c>
      <c r="B4775" s="7" t="s">
        <v>604</v>
      </c>
      <c r="C4775" s="7" t="s">
        <v>6</v>
      </c>
      <c r="D4775" s="8">
        <v>501445.69</v>
      </c>
      <c r="E4775">
        <f>VLOOKUP(B4775,'B. Store opening dates'!$A$6:$C$2448,2,FALSE)</f>
        <v>2004</v>
      </c>
    </row>
    <row r="4776" spans="1:5" ht="18.75" x14ac:dyDescent="0.3">
      <c r="A4776" s="7">
        <v>2014</v>
      </c>
      <c r="B4776" s="7" t="s">
        <v>604</v>
      </c>
      <c r="C4776" s="7" t="s">
        <v>6</v>
      </c>
      <c r="D4776" s="8">
        <v>361557.15</v>
      </c>
      <c r="E4776">
        <f>VLOOKUP(B4776,'B. Store opening dates'!$A$6:$C$2448,2,FALSE)</f>
        <v>2004</v>
      </c>
    </row>
    <row r="4777" spans="1:5" ht="18.75" x14ac:dyDescent="0.3">
      <c r="A4777" s="7">
        <v>2015</v>
      </c>
      <c r="B4777" s="7" t="s">
        <v>604</v>
      </c>
      <c r="C4777" s="7" t="s">
        <v>7</v>
      </c>
      <c r="D4777" s="8">
        <v>219556.39</v>
      </c>
      <c r="E4777">
        <f>VLOOKUP(B4777,'B. Store opening dates'!$A$6:$C$2448,2,FALSE)</f>
        <v>2004</v>
      </c>
    </row>
    <row r="4778" spans="1:5" ht="18.75" x14ac:dyDescent="0.3">
      <c r="A4778" s="7">
        <v>2014</v>
      </c>
      <c r="B4778" s="7" t="s">
        <v>604</v>
      </c>
      <c r="C4778" s="7" t="s">
        <v>7</v>
      </c>
      <c r="D4778" s="8">
        <v>230688.4</v>
      </c>
      <c r="E4778">
        <f>VLOOKUP(B4778,'B. Store opening dates'!$A$6:$C$2448,2,FALSE)</f>
        <v>2004</v>
      </c>
    </row>
    <row r="4779" spans="1:5" ht="18.75" x14ac:dyDescent="0.3">
      <c r="A4779" s="7">
        <v>2015</v>
      </c>
      <c r="B4779" s="7" t="s">
        <v>604</v>
      </c>
      <c r="C4779" s="7" t="s">
        <v>8</v>
      </c>
      <c r="D4779" s="8">
        <v>673451.62</v>
      </c>
      <c r="E4779">
        <f>VLOOKUP(B4779,'B. Store opening dates'!$A$6:$C$2448,2,FALSE)</f>
        <v>2004</v>
      </c>
    </row>
    <row r="4780" spans="1:5" ht="18.75" x14ac:dyDescent="0.3">
      <c r="A4780" s="7">
        <v>2014</v>
      </c>
      <c r="B4780" s="7" t="s">
        <v>604</v>
      </c>
      <c r="C4780" s="7" t="s">
        <v>8</v>
      </c>
      <c r="D4780" s="8">
        <v>698601.72</v>
      </c>
      <c r="E4780">
        <f>VLOOKUP(B4780,'B. Store opening dates'!$A$6:$C$2448,2,FALSE)</f>
        <v>2004</v>
      </c>
    </row>
    <row r="4781" spans="1:5" ht="18.75" x14ac:dyDescent="0.3">
      <c r="A4781" s="7">
        <v>2015</v>
      </c>
      <c r="B4781" s="7" t="s">
        <v>605</v>
      </c>
      <c r="C4781" s="7" t="s">
        <v>5</v>
      </c>
      <c r="D4781" s="8">
        <v>715965.71</v>
      </c>
      <c r="E4781">
        <f>VLOOKUP(B4781,'B. Store opening dates'!$A$6:$C$2448,2,FALSE)</f>
        <v>2004</v>
      </c>
    </row>
    <row r="4782" spans="1:5" ht="18.75" x14ac:dyDescent="0.3">
      <c r="A4782" s="7">
        <v>2014</v>
      </c>
      <c r="B4782" s="7" t="s">
        <v>605</v>
      </c>
      <c r="C4782" s="7" t="s">
        <v>5</v>
      </c>
      <c r="D4782" s="8">
        <v>791402.2</v>
      </c>
      <c r="E4782">
        <f>VLOOKUP(B4782,'B. Store opening dates'!$A$6:$C$2448,2,FALSE)</f>
        <v>2004</v>
      </c>
    </row>
    <row r="4783" spans="1:5" ht="18.75" x14ac:dyDescent="0.3">
      <c r="A4783" s="7">
        <v>2015</v>
      </c>
      <c r="B4783" s="7" t="s">
        <v>605</v>
      </c>
      <c r="C4783" s="7" t="s">
        <v>6</v>
      </c>
      <c r="D4783" s="8">
        <v>231328.08</v>
      </c>
      <c r="E4783">
        <f>VLOOKUP(B4783,'B. Store opening dates'!$A$6:$C$2448,2,FALSE)</f>
        <v>2004</v>
      </c>
    </row>
    <row r="4784" spans="1:5" ht="18.75" x14ac:dyDescent="0.3">
      <c r="A4784" s="7">
        <v>2014</v>
      </c>
      <c r="B4784" s="7" t="s">
        <v>605</v>
      </c>
      <c r="C4784" s="7" t="s">
        <v>6</v>
      </c>
      <c r="D4784" s="8">
        <v>160176.14000000001</v>
      </c>
      <c r="E4784">
        <f>VLOOKUP(B4784,'B. Store opening dates'!$A$6:$C$2448,2,FALSE)</f>
        <v>2004</v>
      </c>
    </row>
    <row r="4785" spans="1:5" ht="18.75" x14ac:dyDescent="0.3">
      <c r="A4785" s="7">
        <v>2015</v>
      </c>
      <c r="B4785" s="7" t="s">
        <v>605</v>
      </c>
      <c r="C4785" s="7" t="s">
        <v>7</v>
      </c>
      <c r="D4785" s="8">
        <v>119129.91</v>
      </c>
      <c r="E4785">
        <f>VLOOKUP(B4785,'B. Store opening dates'!$A$6:$C$2448,2,FALSE)</f>
        <v>2004</v>
      </c>
    </row>
    <row r="4786" spans="1:5" ht="18.75" x14ac:dyDescent="0.3">
      <c r="A4786" s="7">
        <v>2014</v>
      </c>
      <c r="B4786" s="7" t="s">
        <v>605</v>
      </c>
      <c r="C4786" s="7" t="s">
        <v>7</v>
      </c>
      <c r="D4786" s="8">
        <v>124713.49</v>
      </c>
      <c r="E4786">
        <f>VLOOKUP(B4786,'B. Store opening dates'!$A$6:$C$2448,2,FALSE)</f>
        <v>2004</v>
      </c>
    </row>
    <row r="4787" spans="1:5" ht="18.75" x14ac:dyDescent="0.3">
      <c r="A4787" s="7">
        <v>2015</v>
      </c>
      <c r="B4787" s="7" t="s">
        <v>605</v>
      </c>
      <c r="C4787" s="7" t="s">
        <v>8</v>
      </c>
      <c r="D4787" s="8">
        <v>751008.82</v>
      </c>
      <c r="E4787">
        <f>VLOOKUP(B4787,'B. Store opening dates'!$A$6:$C$2448,2,FALSE)</f>
        <v>2004</v>
      </c>
    </row>
    <row r="4788" spans="1:5" ht="18.75" x14ac:dyDescent="0.3">
      <c r="A4788" s="7">
        <v>2014</v>
      </c>
      <c r="B4788" s="7" t="s">
        <v>605</v>
      </c>
      <c r="C4788" s="7" t="s">
        <v>8</v>
      </c>
      <c r="D4788" s="8">
        <v>785658.63</v>
      </c>
      <c r="E4788">
        <f>VLOOKUP(B4788,'B. Store opening dates'!$A$6:$C$2448,2,FALSE)</f>
        <v>2004</v>
      </c>
    </row>
    <row r="4789" spans="1:5" ht="18.75" x14ac:dyDescent="0.3">
      <c r="A4789" s="7">
        <v>2015</v>
      </c>
      <c r="B4789" s="7" t="s">
        <v>606</v>
      </c>
      <c r="C4789" s="7" t="s">
        <v>5</v>
      </c>
      <c r="D4789" s="8">
        <v>525273.05000000005</v>
      </c>
      <c r="E4789">
        <f>VLOOKUP(B4789,'B. Store opening dates'!$A$6:$C$2448,2,FALSE)</f>
        <v>2004</v>
      </c>
    </row>
    <row r="4790" spans="1:5" ht="18.75" x14ac:dyDescent="0.3">
      <c r="A4790" s="7">
        <v>2014</v>
      </c>
      <c r="B4790" s="7" t="s">
        <v>606</v>
      </c>
      <c r="C4790" s="7" t="s">
        <v>5</v>
      </c>
      <c r="D4790" s="8">
        <v>577286.98</v>
      </c>
      <c r="E4790">
        <f>VLOOKUP(B4790,'B. Store opening dates'!$A$6:$C$2448,2,FALSE)</f>
        <v>2004</v>
      </c>
    </row>
    <row r="4791" spans="1:5" ht="18.75" x14ac:dyDescent="0.3">
      <c r="A4791" s="7">
        <v>2015</v>
      </c>
      <c r="B4791" s="7" t="s">
        <v>606</v>
      </c>
      <c r="C4791" s="7" t="s">
        <v>6</v>
      </c>
      <c r="D4791" s="8">
        <v>206912.8</v>
      </c>
      <c r="E4791">
        <f>VLOOKUP(B4791,'B. Store opening dates'!$A$6:$C$2448,2,FALSE)</f>
        <v>2004</v>
      </c>
    </row>
    <row r="4792" spans="1:5" ht="18.75" x14ac:dyDescent="0.3">
      <c r="A4792" s="7">
        <v>2014</v>
      </c>
      <c r="B4792" s="7" t="s">
        <v>606</v>
      </c>
      <c r="C4792" s="7" t="s">
        <v>6</v>
      </c>
      <c r="D4792" s="8">
        <v>144861.99</v>
      </c>
      <c r="E4792">
        <f>VLOOKUP(B4792,'B. Store opening dates'!$A$6:$C$2448,2,FALSE)</f>
        <v>2004</v>
      </c>
    </row>
    <row r="4793" spans="1:5" ht="18.75" x14ac:dyDescent="0.3">
      <c r="A4793" s="7">
        <v>2015</v>
      </c>
      <c r="B4793" s="7" t="s">
        <v>606</v>
      </c>
      <c r="C4793" s="7" t="s">
        <v>7</v>
      </c>
      <c r="D4793" s="8">
        <v>221976.27</v>
      </c>
      <c r="E4793">
        <f>VLOOKUP(B4793,'B. Store opening dates'!$A$6:$C$2448,2,FALSE)</f>
        <v>2004</v>
      </c>
    </row>
    <row r="4794" spans="1:5" ht="18.75" x14ac:dyDescent="0.3">
      <c r="A4794" s="7">
        <v>2014</v>
      </c>
      <c r="B4794" s="7" t="s">
        <v>606</v>
      </c>
      <c r="C4794" s="7" t="s">
        <v>7</v>
      </c>
      <c r="D4794" s="8">
        <v>235260.79999999999</v>
      </c>
      <c r="E4794">
        <f>VLOOKUP(B4794,'B. Store opening dates'!$A$6:$C$2448,2,FALSE)</f>
        <v>2004</v>
      </c>
    </row>
    <row r="4795" spans="1:5" ht="18.75" x14ac:dyDescent="0.3">
      <c r="A4795" s="7">
        <v>2015</v>
      </c>
      <c r="B4795" s="7" t="s">
        <v>606</v>
      </c>
      <c r="C4795" s="7" t="s">
        <v>8</v>
      </c>
      <c r="D4795" s="8">
        <v>592024.07999999996</v>
      </c>
      <c r="E4795">
        <f>VLOOKUP(B4795,'B. Store opening dates'!$A$6:$C$2448,2,FALSE)</f>
        <v>2004</v>
      </c>
    </row>
    <row r="4796" spans="1:5" ht="18.75" x14ac:dyDescent="0.3">
      <c r="A4796" s="7">
        <v>2014</v>
      </c>
      <c r="B4796" s="7" t="s">
        <v>606</v>
      </c>
      <c r="C4796" s="7" t="s">
        <v>8</v>
      </c>
      <c r="D4796" s="8">
        <v>615545.53</v>
      </c>
      <c r="E4796">
        <f>VLOOKUP(B4796,'B. Store opening dates'!$A$6:$C$2448,2,FALSE)</f>
        <v>2004</v>
      </c>
    </row>
    <row r="4797" spans="1:5" ht="18.75" x14ac:dyDescent="0.3">
      <c r="A4797" s="7">
        <v>2015</v>
      </c>
      <c r="B4797" s="7" t="s">
        <v>607</v>
      </c>
      <c r="C4797" s="7" t="s">
        <v>5</v>
      </c>
      <c r="D4797" s="8">
        <v>792913.88</v>
      </c>
      <c r="E4797">
        <f>VLOOKUP(B4797,'B. Store opening dates'!$A$6:$C$2448,2,FALSE)</f>
        <v>2004</v>
      </c>
    </row>
    <row r="4798" spans="1:5" ht="18.75" x14ac:dyDescent="0.3">
      <c r="A4798" s="7">
        <v>2014</v>
      </c>
      <c r="B4798" s="7" t="s">
        <v>607</v>
      </c>
      <c r="C4798" s="7" t="s">
        <v>5</v>
      </c>
      <c r="D4798" s="8">
        <v>870243.79</v>
      </c>
      <c r="E4798">
        <f>VLOOKUP(B4798,'B. Store opening dates'!$A$6:$C$2448,2,FALSE)</f>
        <v>2004</v>
      </c>
    </row>
    <row r="4799" spans="1:5" ht="18.75" x14ac:dyDescent="0.3">
      <c r="A4799" s="7">
        <v>2015</v>
      </c>
      <c r="B4799" s="7" t="s">
        <v>607</v>
      </c>
      <c r="C4799" s="7" t="s">
        <v>6</v>
      </c>
      <c r="D4799" s="8">
        <v>203568.96</v>
      </c>
      <c r="E4799">
        <f>VLOOKUP(B4799,'B. Store opening dates'!$A$6:$C$2448,2,FALSE)</f>
        <v>2004</v>
      </c>
    </row>
    <row r="4800" spans="1:5" ht="18.75" x14ac:dyDescent="0.3">
      <c r="A4800" s="7">
        <v>2014</v>
      </c>
      <c r="B4800" s="7" t="s">
        <v>607</v>
      </c>
      <c r="C4800" s="7" t="s">
        <v>6</v>
      </c>
      <c r="D4800" s="8">
        <v>145864.62</v>
      </c>
      <c r="E4800">
        <f>VLOOKUP(B4800,'B. Store opening dates'!$A$6:$C$2448,2,FALSE)</f>
        <v>2004</v>
      </c>
    </row>
    <row r="4801" spans="1:5" ht="18.75" x14ac:dyDescent="0.3">
      <c r="A4801" s="7">
        <v>2015</v>
      </c>
      <c r="B4801" s="7" t="s">
        <v>607</v>
      </c>
      <c r="C4801" s="7" t="s">
        <v>7</v>
      </c>
      <c r="D4801" s="8">
        <v>161876.74</v>
      </c>
      <c r="E4801">
        <f>VLOOKUP(B4801,'B. Store opening dates'!$A$6:$C$2448,2,FALSE)</f>
        <v>2004</v>
      </c>
    </row>
    <row r="4802" spans="1:5" ht="18.75" x14ac:dyDescent="0.3">
      <c r="A4802" s="7">
        <v>2014</v>
      </c>
      <c r="B4802" s="7" t="s">
        <v>607</v>
      </c>
      <c r="C4802" s="7" t="s">
        <v>7</v>
      </c>
      <c r="D4802" s="8">
        <v>169464.81</v>
      </c>
      <c r="E4802">
        <f>VLOOKUP(B4802,'B. Store opening dates'!$A$6:$C$2448,2,FALSE)</f>
        <v>2004</v>
      </c>
    </row>
    <row r="4803" spans="1:5" ht="18.75" x14ac:dyDescent="0.3">
      <c r="A4803" s="7">
        <v>2015</v>
      </c>
      <c r="B4803" s="7" t="s">
        <v>607</v>
      </c>
      <c r="C4803" s="7" t="s">
        <v>8</v>
      </c>
      <c r="D4803" s="8">
        <v>615121.82999999996</v>
      </c>
      <c r="E4803">
        <f>VLOOKUP(B4803,'B. Store opening dates'!$A$6:$C$2448,2,FALSE)</f>
        <v>2004</v>
      </c>
    </row>
    <row r="4804" spans="1:5" ht="18.75" x14ac:dyDescent="0.3">
      <c r="A4804" s="7">
        <v>2014</v>
      </c>
      <c r="B4804" s="7" t="s">
        <v>607</v>
      </c>
      <c r="C4804" s="7" t="s">
        <v>8</v>
      </c>
      <c r="D4804" s="8">
        <v>633910.93999999994</v>
      </c>
      <c r="E4804">
        <f>VLOOKUP(B4804,'B. Store opening dates'!$A$6:$C$2448,2,FALSE)</f>
        <v>2004</v>
      </c>
    </row>
    <row r="4805" spans="1:5" ht="18.75" x14ac:dyDescent="0.3">
      <c r="A4805" s="7">
        <v>2015</v>
      </c>
      <c r="B4805" s="7" t="s">
        <v>608</v>
      </c>
      <c r="C4805" s="7" t="s">
        <v>5</v>
      </c>
      <c r="D4805" s="8">
        <v>754243.81</v>
      </c>
      <c r="E4805">
        <f>VLOOKUP(B4805,'B. Store opening dates'!$A$6:$C$2448,2,FALSE)</f>
        <v>2004</v>
      </c>
    </row>
    <row r="4806" spans="1:5" ht="18.75" x14ac:dyDescent="0.3">
      <c r="A4806" s="7">
        <v>2014</v>
      </c>
      <c r="B4806" s="7" t="s">
        <v>608</v>
      </c>
      <c r="C4806" s="7" t="s">
        <v>5</v>
      </c>
      <c r="D4806" s="8">
        <v>827746.89</v>
      </c>
      <c r="E4806">
        <f>VLOOKUP(B4806,'B. Store opening dates'!$A$6:$C$2448,2,FALSE)</f>
        <v>2004</v>
      </c>
    </row>
    <row r="4807" spans="1:5" ht="18.75" x14ac:dyDescent="0.3">
      <c r="A4807" s="7">
        <v>2015</v>
      </c>
      <c r="B4807" s="7" t="s">
        <v>608</v>
      </c>
      <c r="C4807" s="7" t="s">
        <v>6</v>
      </c>
      <c r="D4807" s="8">
        <v>409461.72</v>
      </c>
      <c r="E4807">
        <f>VLOOKUP(B4807,'B. Store opening dates'!$A$6:$C$2448,2,FALSE)</f>
        <v>2004</v>
      </c>
    </row>
    <row r="4808" spans="1:5" ht="18.75" x14ac:dyDescent="0.3">
      <c r="A4808" s="7">
        <v>2014</v>
      </c>
      <c r="B4808" s="7" t="s">
        <v>608</v>
      </c>
      <c r="C4808" s="7" t="s">
        <v>6</v>
      </c>
      <c r="D4808" s="8">
        <v>299163.40999999997</v>
      </c>
      <c r="E4808">
        <f>VLOOKUP(B4808,'B. Store opening dates'!$A$6:$C$2448,2,FALSE)</f>
        <v>2004</v>
      </c>
    </row>
    <row r="4809" spans="1:5" ht="18.75" x14ac:dyDescent="0.3">
      <c r="A4809" s="7">
        <v>2015</v>
      </c>
      <c r="B4809" s="7" t="s">
        <v>608</v>
      </c>
      <c r="C4809" s="7" t="s">
        <v>7</v>
      </c>
      <c r="D4809" s="8">
        <v>185187.01</v>
      </c>
      <c r="E4809">
        <f>VLOOKUP(B4809,'B. Store opening dates'!$A$6:$C$2448,2,FALSE)</f>
        <v>2004</v>
      </c>
    </row>
    <row r="4810" spans="1:5" ht="18.75" x14ac:dyDescent="0.3">
      <c r="A4810" s="7">
        <v>2014</v>
      </c>
      <c r="B4810" s="7" t="s">
        <v>608</v>
      </c>
      <c r="C4810" s="7" t="s">
        <v>7</v>
      </c>
      <c r="D4810" s="8">
        <v>195972.52</v>
      </c>
      <c r="E4810">
        <f>VLOOKUP(B4810,'B. Store opening dates'!$A$6:$C$2448,2,FALSE)</f>
        <v>2004</v>
      </c>
    </row>
    <row r="4811" spans="1:5" ht="18.75" x14ac:dyDescent="0.3">
      <c r="A4811" s="7">
        <v>2015</v>
      </c>
      <c r="B4811" s="7" t="s">
        <v>608</v>
      </c>
      <c r="C4811" s="7" t="s">
        <v>8</v>
      </c>
      <c r="D4811" s="8">
        <v>539393.43000000005</v>
      </c>
      <c r="E4811">
        <f>VLOOKUP(B4811,'B. Store opening dates'!$A$6:$C$2448,2,FALSE)</f>
        <v>2004</v>
      </c>
    </row>
    <row r="4812" spans="1:5" ht="18.75" x14ac:dyDescent="0.3">
      <c r="A4812" s="7">
        <v>2014</v>
      </c>
      <c r="B4812" s="7" t="s">
        <v>608</v>
      </c>
      <c r="C4812" s="7" t="s">
        <v>8</v>
      </c>
      <c r="D4812" s="8">
        <v>557829.25</v>
      </c>
      <c r="E4812">
        <f>VLOOKUP(B4812,'B. Store opening dates'!$A$6:$C$2448,2,FALSE)</f>
        <v>2004</v>
      </c>
    </row>
    <row r="4813" spans="1:5" ht="18.75" x14ac:dyDescent="0.3">
      <c r="A4813" s="7">
        <v>2015</v>
      </c>
      <c r="B4813" s="7" t="s">
        <v>609</v>
      </c>
      <c r="C4813" s="7" t="s">
        <v>5</v>
      </c>
      <c r="D4813" s="8">
        <v>646306.73</v>
      </c>
      <c r="E4813">
        <f>VLOOKUP(B4813,'B. Store opening dates'!$A$6:$C$2448,2,FALSE)</f>
        <v>2004</v>
      </c>
    </row>
    <row r="4814" spans="1:5" ht="18.75" x14ac:dyDescent="0.3">
      <c r="A4814" s="7">
        <v>2014</v>
      </c>
      <c r="B4814" s="7" t="s">
        <v>609</v>
      </c>
      <c r="C4814" s="7" t="s">
        <v>5</v>
      </c>
      <c r="D4814" s="8">
        <v>714375.57</v>
      </c>
      <c r="E4814">
        <f>VLOOKUP(B4814,'B. Store opening dates'!$A$6:$C$2448,2,FALSE)</f>
        <v>2004</v>
      </c>
    </row>
    <row r="4815" spans="1:5" ht="18.75" x14ac:dyDescent="0.3">
      <c r="A4815" s="7">
        <v>2015</v>
      </c>
      <c r="B4815" s="7" t="s">
        <v>609</v>
      </c>
      <c r="C4815" s="7" t="s">
        <v>6</v>
      </c>
      <c r="D4815" s="8">
        <v>421906.42</v>
      </c>
      <c r="E4815">
        <f>VLOOKUP(B4815,'B. Store opening dates'!$A$6:$C$2448,2,FALSE)</f>
        <v>2004</v>
      </c>
    </row>
    <row r="4816" spans="1:5" ht="18.75" x14ac:dyDescent="0.3">
      <c r="A4816" s="7">
        <v>2014</v>
      </c>
      <c r="B4816" s="7" t="s">
        <v>609</v>
      </c>
      <c r="C4816" s="7" t="s">
        <v>6</v>
      </c>
      <c r="D4816" s="8">
        <v>303424.7</v>
      </c>
      <c r="E4816">
        <f>VLOOKUP(B4816,'B. Store opening dates'!$A$6:$C$2448,2,FALSE)</f>
        <v>2004</v>
      </c>
    </row>
    <row r="4817" spans="1:5" ht="18.75" x14ac:dyDescent="0.3">
      <c r="A4817" s="7">
        <v>2015</v>
      </c>
      <c r="B4817" s="7" t="s">
        <v>609</v>
      </c>
      <c r="C4817" s="7" t="s">
        <v>7</v>
      </c>
      <c r="D4817" s="8">
        <v>157925.13</v>
      </c>
      <c r="E4817">
        <f>VLOOKUP(B4817,'B. Store opening dates'!$A$6:$C$2448,2,FALSE)</f>
        <v>2004</v>
      </c>
    </row>
    <row r="4818" spans="1:5" ht="18.75" x14ac:dyDescent="0.3">
      <c r="A4818" s="7">
        <v>2014</v>
      </c>
      <c r="B4818" s="7" t="s">
        <v>609</v>
      </c>
      <c r="C4818" s="7" t="s">
        <v>7</v>
      </c>
      <c r="D4818" s="8">
        <v>165048.87</v>
      </c>
      <c r="E4818">
        <f>VLOOKUP(B4818,'B. Store opening dates'!$A$6:$C$2448,2,FALSE)</f>
        <v>2004</v>
      </c>
    </row>
    <row r="4819" spans="1:5" ht="18.75" x14ac:dyDescent="0.3">
      <c r="A4819" s="7">
        <v>2015</v>
      </c>
      <c r="B4819" s="7" t="s">
        <v>609</v>
      </c>
      <c r="C4819" s="7" t="s">
        <v>8</v>
      </c>
      <c r="D4819" s="8">
        <v>516891.82</v>
      </c>
      <c r="E4819">
        <f>VLOOKUP(B4819,'B. Store opening dates'!$A$6:$C$2448,2,FALSE)</f>
        <v>2004</v>
      </c>
    </row>
    <row r="4820" spans="1:5" ht="18.75" x14ac:dyDescent="0.3">
      <c r="A4820" s="7">
        <v>2014</v>
      </c>
      <c r="B4820" s="7" t="s">
        <v>609</v>
      </c>
      <c r="C4820" s="7" t="s">
        <v>8</v>
      </c>
      <c r="D4820" s="8">
        <v>532495.02</v>
      </c>
      <c r="E4820">
        <f>VLOOKUP(B4820,'B. Store opening dates'!$A$6:$C$2448,2,FALSE)</f>
        <v>2004</v>
      </c>
    </row>
    <row r="4821" spans="1:5" ht="18.75" x14ac:dyDescent="0.3">
      <c r="A4821" s="7">
        <v>2015</v>
      </c>
      <c r="B4821" s="7" t="s">
        <v>610</v>
      </c>
      <c r="C4821" s="7" t="s">
        <v>5</v>
      </c>
      <c r="D4821" s="8">
        <v>845260.06</v>
      </c>
      <c r="E4821">
        <f>VLOOKUP(B4821,'B. Store opening dates'!$A$6:$C$2448,2,FALSE)</f>
        <v>2004</v>
      </c>
    </row>
    <row r="4822" spans="1:5" ht="18.75" x14ac:dyDescent="0.3">
      <c r="A4822" s="7">
        <v>2014</v>
      </c>
      <c r="B4822" s="7" t="s">
        <v>610</v>
      </c>
      <c r="C4822" s="7" t="s">
        <v>5</v>
      </c>
      <c r="D4822" s="8">
        <v>926676.19</v>
      </c>
      <c r="E4822">
        <f>VLOOKUP(B4822,'B. Store opening dates'!$A$6:$C$2448,2,FALSE)</f>
        <v>2004</v>
      </c>
    </row>
    <row r="4823" spans="1:5" ht="18.75" x14ac:dyDescent="0.3">
      <c r="A4823" s="7">
        <v>2015</v>
      </c>
      <c r="B4823" s="7" t="s">
        <v>610</v>
      </c>
      <c r="C4823" s="7" t="s">
        <v>6</v>
      </c>
      <c r="D4823" s="8">
        <v>289389.67</v>
      </c>
      <c r="E4823">
        <f>VLOOKUP(B4823,'B. Store opening dates'!$A$6:$C$2448,2,FALSE)</f>
        <v>2004</v>
      </c>
    </row>
    <row r="4824" spans="1:5" ht="18.75" x14ac:dyDescent="0.3">
      <c r="A4824" s="7">
        <v>2014</v>
      </c>
      <c r="B4824" s="7" t="s">
        <v>610</v>
      </c>
      <c r="C4824" s="7" t="s">
        <v>6</v>
      </c>
      <c r="D4824" s="8">
        <v>206086.64</v>
      </c>
      <c r="E4824">
        <f>VLOOKUP(B4824,'B. Store opening dates'!$A$6:$C$2448,2,FALSE)</f>
        <v>2004</v>
      </c>
    </row>
    <row r="4825" spans="1:5" ht="18.75" x14ac:dyDescent="0.3">
      <c r="A4825" s="7">
        <v>2015</v>
      </c>
      <c r="B4825" s="7" t="s">
        <v>610</v>
      </c>
      <c r="C4825" s="7" t="s">
        <v>7</v>
      </c>
      <c r="D4825" s="8">
        <v>229701.75</v>
      </c>
      <c r="E4825">
        <f>VLOOKUP(B4825,'B. Store opening dates'!$A$6:$C$2448,2,FALSE)</f>
        <v>2004</v>
      </c>
    </row>
    <row r="4826" spans="1:5" ht="18.75" x14ac:dyDescent="0.3">
      <c r="A4826" s="7">
        <v>2014</v>
      </c>
      <c r="B4826" s="7" t="s">
        <v>610</v>
      </c>
      <c r="C4826" s="7" t="s">
        <v>7</v>
      </c>
      <c r="D4826" s="8">
        <v>243986.04</v>
      </c>
      <c r="E4826">
        <f>VLOOKUP(B4826,'B. Store opening dates'!$A$6:$C$2448,2,FALSE)</f>
        <v>2004</v>
      </c>
    </row>
    <row r="4827" spans="1:5" ht="18.75" x14ac:dyDescent="0.3">
      <c r="A4827" s="7">
        <v>2015</v>
      </c>
      <c r="B4827" s="7" t="s">
        <v>610</v>
      </c>
      <c r="C4827" s="7" t="s">
        <v>8</v>
      </c>
      <c r="D4827" s="8">
        <v>492078.25</v>
      </c>
      <c r="E4827">
        <f>VLOOKUP(B4827,'B. Store opening dates'!$A$6:$C$2448,2,FALSE)</f>
        <v>2004</v>
      </c>
    </row>
    <row r="4828" spans="1:5" ht="18.75" x14ac:dyDescent="0.3">
      <c r="A4828" s="7">
        <v>2014</v>
      </c>
      <c r="B4828" s="7" t="s">
        <v>610</v>
      </c>
      <c r="C4828" s="7" t="s">
        <v>8</v>
      </c>
      <c r="D4828" s="8">
        <v>516441.17</v>
      </c>
      <c r="E4828">
        <f>VLOOKUP(B4828,'B. Store opening dates'!$A$6:$C$2448,2,FALSE)</f>
        <v>2004</v>
      </c>
    </row>
    <row r="4829" spans="1:5" ht="18.75" x14ac:dyDescent="0.3">
      <c r="A4829" s="7">
        <v>2015</v>
      </c>
      <c r="B4829" s="7" t="s">
        <v>611</v>
      </c>
      <c r="C4829" s="7" t="s">
        <v>5</v>
      </c>
      <c r="D4829" s="8">
        <v>534042.5</v>
      </c>
      <c r="E4829">
        <f>VLOOKUP(B4829,'B. Store opening dates'!$A$6:$C$2448,2,FALSE)</f>
        <v>2004</v>
      </c>
    </row>
    <row r="4830" spans="1:5" ht="18.75" x14ac:dyDescent="0.3">
      <c r="A4830" s="7">
        <v>2014</v>
      </c>
      <c r="B4830" s="7" t="s">
        <v>611</v>
      </c>
      <c r="C4830" s="7" t="s">
        <v>5</v>
      </c>
      <c r="D4830" s="8">
        <v>582450.72</v>
      </c>
      <c r="E4830">
        <f>VLOOKUP(B4830,'B. Store opening dates'!$A$6:$C$2448,2,FALSE)</f>
        <v>2004</v>
      </c>
    </row>
    <row r="4831" spans="1:5" ht="18.75" x14ac:dyDescent="0.3">
      <c r="A4831" s="7">
        <v>2015</v>
      </c>
      <c r="B4831" s="7" t="s">
        <v>611</v>
      </c>
      <c r="C4831" s="7" t="s">
        <v>6</v>
      </c>
      <c r="D4831" s="8">
        <v>425743.91</v>
      </c>
      <c r="E4831">
        <f>VLOOKUP(B4831,'B. Store opening dates'!$A$6:$C$2448,2,FALSE)</f>
        <v>2004</v>
      </c>
    </row>
    <row r="4832" spans="1:5" ht="18.75" x14ac:dyDescent="0.3">
      <c r="A4832" s="7">
        <v>2014</v>
      </c>
      <c r="B4832" s="7" t="s">
        <v>611</v>
      </c>
      <c r="C4832" s="7" t="s">
        <v>6</v>
      </c>
      <c r="D4832" s="8">
        <v>305525.38</v>
      </c>
      <c r="E4832">
        <f>VLOOKUP(B4832,'B. Store opening dates'!$A$6:$C$2448,2,FALSE)</f>
        <v>2004</v>
      </c>
    </row>
    <row r="4833" spans="1:5" ht="18.75" x14ac:dyDescent="0.3">
      <c r="A4833" s="7">
        <v>2015</v>
      </c>
      <c r="B4833" s="7" t="s">
        <v>611</v>
      </c>
      <c r="C4833" s="7" t="s">
        <v>7</v>
      </c>
      <c r="D4833" s="8">
        <v>86175.12</v>
      </c>
      <c r="E4833">
        <f>VLOOKUP(B4833,'B. Store opening dates'!$A$6:$C$2448,2,FALSE)</f>
        <v>2004</v>
      </c>
    </row>
    <row r="4834" spans="1:5" ht="18.75" x14ac:dyDescent="0.3">
      <c r="A4834" s="7">
        <v>2014</v>
      </c>
      <c r="B4834" s="7" t="s">
        <v>611</v>
      </c>
      <c r="C4834" s="7" t="s">
        <v>7</v>
      </c>
      <c r="D4834" s="8">
        <v>91434.92</v>
      </c>
      <c r="E4834">
        <f>VLOOKUP(B4834,'B. Store opening dates'!$A$6:$C$2448,2,FALSE)</f>
        <v>2004</v>
      </c>
    </row>
    <row r="4835" spans="1:5" ht="18.75" x14ac:dyDescent="0.3">
      <c r="A4835" s="7">
        <v>2015</v>
      </c>
      <c r="B4835" s="7" t="s">
        <v>611</v>
      </c>
      <c r="C4835" s="7" t="s">
        <v>8</v>
      </c>
      <c r="D4835" s="8">
        <v>409005.16</v>
      </c>
      <c r="E4835">
        <f>VLOOKUP(B4835,'B. Store opening dates'!$A$6:$C$2448,2,FALSE)</f>
        <v>2004</v>
      </c>
    </row>
    <row r="4836" spans="1:5" ht="18.75" x14ac:dyDescent="0.3">
      <c r="A4836" s="7">
        <v>2014</v>
      </c>
      <c r="B4836" s="7" t="s">
        <v>611</v>
      </c>
      <c r="C4836" s="7" t="s">
        <v>8</v>
      </c>
      <c r="D4836" s="8">
        <v>425095.2</v>
      </c>
      <c r="E4836">
        <f>VLOOKUP(B4836,'B. Store opening dates'!$A$6:$C$2448,2,FALSE)</f>
        <v>2004</v>
      </c>
    </row>
    <row r="4837" spans="1:5" ht="18.75" x14ac:dyDescent="0.3">
      <c r="A4837" s="7">
        <v>2015</v>
      </c>
      <c r="B4837" s="7" t="s">
        <v>612</v>
      </c>
      <c r="C4837" s="7" t="s">
        <v>5</v>
      </c>
      <c r="D4837" s="8">
        <v>641279.81999999995</v>
      </c>
      <c r="E4837">
        <f>VLOOKUP(B4837,'B. Store opening dates'!$A$6:$C$2448,2,FALSE)</f>
        <v>2004</v>
      </c>
    </row>
    <row r="4838" spans="1:5" ht="18.75" x14ac:dyDescent="0.3">
      <c r="A4838" s="7">
        <v>2014</v>
      </c>
      <c r="B4838" s="7" t="s">
        <v>612</v>
      </c>
      <c r="C4838" s="7" t="s">
        <v>5</v>
      </c>
      <c r="D4838" s="8">
        <v>706997.1</v>
      </c>
      <c r="E4838">
        <f>VLOOKUP(B4838,'B. Store opening dates'!$A$6:$C$2448,2,FALSE)</f>
        <v>2004</v>
      </c>
    </row>
    <row r="4839" spans="1:5" ht="18.75" x14ac:dyDescent="0.3">
      <c r="A4839" s="7">
        <v>2015</v>
      </c>
      <c r="B4839" s="7" t="s">
        <v>612</v>
      </c>
      <c r="C4839" s="7" t="s">
        <v>6</v>
      </c>
      <c r="D4839" s="8">
        <v>334109.90000000002</v>
      </c>
      <c r="E4839">
        <f>VLOOKUP(B4839,'B. Store opening dates'!$A$6:$C$2448,2,FALSE)</f>
        <v>2004</v>
      </c>
    </row>
    <row r="4840" spans="1:5" ht="18.75" x14ac:dyDescent="0.3">
      <c r="A4840" s="7">
        <v>2014</v>
      </c>
      <c r="B4840" s="7" t="s">
        <v>612</v>
      </c>
      <c r="C4840" s="7" t="s">
        <v>6</v>
      </c>
      <c r="D4840" s="8">
        <v>240513.49</v>
      </c>
      <c r="E4840">
        <f>VLOOKUP(B4840,'B. Store opening dates'!$A$6:$C$2448,2,FALSE)</f>
        <v>2004</v>
      </c>
    </row>
    <row r="4841" spans="1:5" ht="18.75" x14ac:dyDescent="0.3">
      <c r="A4841" s="7">
        <v>2015</v>
      </c>
      <c r="B4841" s="7" t="s">
        <v>612</v>
      </c>
      <c r="C4841" s="7" t="s">
        <v>7</v>
      </c>
      <c r="D4841" s="8">
        <v>159442.97</v>
      </c>
      <c r="E4841">
        <f>VLOOKUP(B4841,'B. Store opening dates'!$A$6:$C$2448,2,FALSE)</f>
        <v>2004</v>
      </c>
    </row>
    <row r="4842" spans="1:5" ht="18.75" x14ac:dyDescent="0.3">
      <c r="A4842" s="7">
        <v>2014</v>
      </c>
      <c r="B4842" s="7" t="s">
        <v>612</v>
      </c>
      <c r="C4842" s="7" t="s">
        <v>7</v>
      </c>
      <c r="D4842" s="8">
        <v>169638.83</v>
      </c>
      <c r="E4842">
        <f>VLOOKUP(B4842,'B. Store opening dates'!$A$6:$C$2448,2,FALSE)</f>
        <v>2004</v>
      </c>
    </row>
    <row r="4843" spans="1:5" ht="18.75" x14ac:dyDescent="0.3">
      <c r="A4843" s="7">
        <v>2015</v>
      </c>
      <c r="B4843" s="7" t="s">
        <v>612</v>
      </c>
      <c r="C4843" s="7" t="s">
        <v>8</v>
      </c>
      <c r="D4843" s="8">
        <v>730141.54</v>
      </c>
      <c r="E4843">
        <f>VLOOKUP(B4843,'B. Store opening dates'!$A$6:$C$2448,2,FALSE)</f>
        <v>2004</v>
      </c>
    </row>
    <row r="4844" spans="1:5" ht="18.75" x14ac:dyDescent="0.3">
      <c r="A4844" s="7">
        <v>2014</v>
      </c>
      <c r="B4844" s="7" t="s">
        <v>612</v>
      </c>
      <c r="C4844" s="7" t="s">
        <v>8</v>
      </c>
      <c r="D4844" s="8">
        <v>752850.36</v>
      </c>
      <c r="E4844">
        <f>VLOOKUP(B4844,'B. Store opening dates'!$A$6:$C$2448,2,FALSE)</f>
        <v>2004</v>
      </c>
    </row>
    <row r="4845" spans="1:5" ht="18.75" x14ac:dyDescent="0.3">
      <c r="A4845" s="7">
        <v>2015</v>
      </c>
      <c r="B4845" s="7" t="s">
        <v>613</v>
      </c>
      <c r="C4845" s="7" t="s">
        <v>5</v>
      </c>
      <c r="D4845" s="8">
        <v>544770.92000000004</v>
      </c>
      <c r="E4845">
        <f>VLOOKUP(B4845,'B. Store opening dates'!$A$6:$C$2448,2,FALSE)</f>
        <v>2004</v>
      </c>
    </row>
    <row r="4846" spans="1:5" ht="18.75" x14ac:dyDescent="0.3">
      <c r="A4846" s="7">
        <v>2014</v>
      </c>
      <c r="B4846" s="7" t="s">
        <v>613</v>
      </c>
      <c r="C4846" s="7" t="s">
        <v>5</v>
      </c>
      <c r="D4846" s="8">
        <v>601545.37</v>
      </c>
      <c r="E4846">
        <f>VLOOKUP(B4846,'B. Store opening dates'!$A$6:$C$2448,2,FALSE)</f>
        <v>2004</v>
      </c>
    </row>
    <row r="4847" spans="1:5" ht="18.75" x14ac:dyDescent="0.3">
      <c r="A4847" s="7">
        <v>2015</v>
      </c>
      <c r="B4847" s="7" t="s">
        <v>613</v>
      </c>
      <c r="C4847" s="7" t="s">
        <v>6</v>
      </c>
      <c r="D4847" s="8">
        <v>578265.84</v>
      </c>
      <c r="E4847">
        <f>VLOOKUP(B4847,'B. Store opening dates'!$A$6:$C$2448,2,FALSE)</f>
        <v>2004</v>
      </c>
    </row>
    <row r="4848" spans="1:5" ht="18.75" x14ac:dyDescent="0.3">
      <c r="A4848" s="7">
        <v>2014</v>
      </c>
      <c r="B4848" s="7" t="s">
        <v>613</v>
      </c>
      <c r="C4848" s="7" t="s">
        <v>6</v>
      </c>
      <c r="D4848" s="8">
        <v>408077.64</v>
      </c>
      <c r="E4848">
        <f>VLOOKUP(B4848,'B. Store opening dates'!$A$6:$C$2448,2,FALSE)</f>
        <v>2004</v>
      </c>
    </row>
    <row r="4849" spans="1:5" ht="18.75" x14ac:dyDescent="0.3">
      <c r="A4849" s="7">
        <v>2015</v>
      </c>
      <c r="B4849" s="7" t="s">
        <v>613</v>
      </c>
      <c r="C4849" s="7" t="s">
        <v>7</v>
      </c>
      <c r="D4849" s="8">
        <v>113797.64</v>
      </c>
      <c r="E4849">
        <f>VLOOKUP(B4849,'B. Store opening dates'!$A$6:$C$2448,2,FALSE)</f>
        <v>2004</v>
      </c>
    </row>
    <row r="4850" spans="1:5" ht="18.75" x14ac:dyDescent="0.3">
      <c r="A4850" s="7">
        <v>2014</v>
      </c>
      <c r="B4850" s="7" t="s">
        <v>613</v>
      </c>
      <c r="C4850" s="7" t="s">
        <v>7</v>
      </c>
      <c r="D4850" s="8">
        <v>119648.48</v>
      </c>
      <c r="E4850">
        <f>VLOOKUP(B4850,'B. Store opening dates'!$A$6:$C$2448,2,FALSE)</f>
        <v>2004</v>
      </c>
    </row>
    <row r="4851" spans="1:5" ht="18.75" x14ac:dyDescent="0.3">
      <c r="A4851" s="7">
        <v>2015</v>
      </c>
      <c r="B4851" s="7" t="s">
        <v>613</v>
      </c>
      <c r="C4851" s="7" t="s">
        <v>8</v>
      </c>
      <c r="D4851" s="8">
        <v>435982.83</v>
      </c>
      <c r="E4851">
        <f>VLOOKUP(B4851,'B. Store opening dates'!$A$6:$C$2448,2,FALSE)</f>
        <v>2004</v>
      </c>
    </row>
    <row r="4852" spans="1:5" ht="18.75" x14ac:dyDescent="0.3">
      <c r="A4852" s="7">
        <v>2014</v>
      </c>
      <c r="B4852" s="7" t="s">
        <v>613</v>
      </c>
      <c r="C4852" s="7" t="s">
        <v>8</v>
      </c>
      <c r="D4852" s="8">
        <v>453057.35</v>
      </c>
      <c r="E4852">
        <f>VLOOKUP(B4852,'B. Store opening dates'!$A$6:$C$2448,2,FALSE)</f>
        <v>2004</v>
      </c>
    </row>
    <row r="4853" spans="1:5" ht="18.75" x14ac:dyDescent="0.3">
      <c r="A4853" s="7">
        <v>2015</v>
      </c>
      <c r="B4853" s="7" t="s">
        <v>614</v>
      </c>
      <c r="C4853" s="7" t="s">
        <v>5</v>
      </c>
      <c r="D4853" s="8">
        <v>646130.31000000006</v>
      </c>
      <c r="E4853">
        <f>VLOOKUP(B4853,'B. Store opening dates'!$A$6:$C$2448,2,FALSE)</f>
        <v>2004</v>
      </c>
    </row>
    <row r="4854" spans="1:5" ht="18.75" x14ac:dyDescent="0.3">
      <c r="A4854" s="7">
        <v>2014</v>
      </c>
      <c r="B4854" s="7" t="s">
        <v>614</v>
      </c>
      <c r="C4854" s="7" t="s">
        <v>5</v>
      </c>
      <c r="D4854" s="8">
        <v>705988.39</v>
      </c>
      <c r="E4854">
        <f>VLOOKUP(B4854,'B. Store opening dates'!$A$6:$C$2448,2,FALSE)</f>
        <v>2004</v>
      </c>
    </row>
    <row r="4855" spans="1:5" ht="18.75" x14ac:dyDescent="0.3">
      <c r="A4855" s="7">
        <v>2015</v>
      </c>
      <c r="B4855" s="7" t="s">
        <v>614</v>
      </c>
      <c r="C4855" s="7" t="s">
        <v>6</v>
      </c>
      <c r="D4855" s="8">
        <v>204500.02</v>
      </c>
      <c r="E4855">
        <f>VLOOKUP(B4855,'B. Store opening dates'!$A$6:$C$2448,2,FALSE)</f>
        <v>2004</v>
      </c>
    </row>
    <row r="4856" spans="1:5" ht="18.75" x14ac:dyDescent="0.3">
      <c r="A4856" s="7">
        <v>2014</v>
      </c>
      <c r="B4856" s="7" t="s">
        <v>614</v>
      </c>
      <c r="C4856" s="7" t="s">
        <v>6</v>
      </c>
      <c r="D4856" s="8">
        <v>148653.53</v>
      </c>
      <c r="E4856">
        <f>VLOOKUP(B4856,'B. Store opening dates'!$A$6:$C$2448,2,FALSE)</f>
        <v>2004</v>
      </c>
    </row>
    <row r="4857" spans="1:5" ht="18.75" x14ac:dyDescent="0.3">
      <c r="A4857" s="7">
        <v>2015</v>
      </c>
      <c r="B4857" s="7" t="s">
        <v>614</v>
      </c>
      <c r="C4857" s="7" t="s">
        <v>7</v>
      </c>
      <c r="D4857" s="8">
        <v>83777.03</v>
      </c>
      <c r="E4857">
        <f>VLOOKUP(B4857,'B. Store opening dates'!$A$6:$C$2448,2,FALSE)</f>
        <v>2004</v>
      </c>
    </row>
    <row r="4858" spans="1:5" ht="18.75" x14ac:dyDescent="0.3">
      <c r="A4858" s="7">
        <v>2014</v>
      </c>
      <c r="B4858" s="7" t="s">
        <v>614</v>
      </c>
      <c r="C4858" s="7" t="s">
        <v>7</v>
      </c>
      <c r="D4858" s="8">
        <v>88833.74</v>
      </c>
      <c r="E4858">
        <f>VLOOKUP(B4858,'B. Store opening dates'!$A$6:$C$2448,2,FALSE)</f>
        <v>2004</v>
      </c>
    </row>
    <row r="4859" spans="1:5" ht="18.75" x14ac:dyDescent="0.3">
      <c r="A4859" s="7">
        <v>2015</v>
      </c>
      <c r="B4859" s="7" t="s">
        <v>614</v>
      </c>
      <c r="C4859" s="7" t="s">
        <v>8</v>
      </c>
      <c r="D4859" s="8">
        <v>414390.39</v>
      </c>
      <c r="E4859">
        <f>VLOOKUP(B4859,'B. Store opening dates'!$A$6:$C$2448,2,FALSE)</f>
        <v>2004</v>
      </c>
    </row>
    <row r="4860" spans="1:5" ht="18.75" x14ac:dyDescent="0.3">
      <c r="A4860" s="7">
        <v>2014</v>
      </c>
      <c r="B4860" s="7" t="s">
        <v>614</v>
      </c>
      <c r="C4860" s="7" t="s">
        <v>8</v>
      </c>
      <c r="D4860" s="8">
        <v>433177.76</v>
      </c>
      <c r="E4860">
        <f>VLOOKUP(B4860,'B. Store opening dates'!$A$6:$C$2448,2,FALSE)</f>
        <v>2004</v>
      </c>
    </row>
    <row r="4861" spans="1:5" ht="18.75" x14ac:dyDescent="0.3">
      <c r="A4861" s="7">
        <v>2015</v>
      </c>
      <c r="B4861" s="7" t="s">
        <v>615</v>
      </c>
      <c r="C4861" s="7" t="s">
        <v>5</v>
      </c>
      <c r="D4861" s="8">
        <v>631207.07999999996</v>
      </c>
      <c r="E4861">
        <f>VLOOKUP(B4861,'B. Store opening dates'!$A$6:$C$2448,2,FALSE)</f>
        <v>2004</v>
      </c>
    </row>
    <row r="4862" spans="1:5" ht="18.75" x14ac:dyDescent="0.3">
      <c r="A4862" s="7">
        <v>2014</v>
      </c>
      <c r="B4862" s="7" t="s">
        <v>615</v>
      </c>
      <c r="C4862" s="7" t="s">
        <v>5</v>
      </c>
      <c r="D4862" s="8">
        <v>699011.05</v>
      </c>
      <c r="E4862">
        <f>VLOOKUP(B4862,'B. Store opening dates'!$A$6:$C$2448,2,FALSE)</f>
        <v>2004</v>
      </c>
    </row>
    <row r="4863" spans="1:5" ht="18.75" x14ac:dyDescent="0.3">
      <c r="A4863" s="7">
        <v>2015</v>
      </c>
      <c r="B4863" s="7" t="s">
        <v>615</v>
      </c>
      <c r="C4863" s="7" t="s">
        <v>6</v>
      </c>
      <c r="D4863" s="8">
        <v>503796.65</v>
      </c>
      <c r="E4863">
        <f>VLOOKUP(B4863,'B. Store opening dates'!$A$6:$C$2448,2,FALSE)</f>
        <v>2004</v>
      </c>
    </row>
    <row r="4864" spans="1:5" ht="18.75" x14ac:dyDescent="0.3">
      <c r="A4864" s="7">
        <v>2014</v>
      </c>
      <c r="B4864" s="7" t="s">
        <v>615</v>
      </c>
      <c r="C4864" s="7" t="s">
        <v>6</v>
      </c>
      <c r="D4864" s="8">
        <v>354532.63</v>
      </c>
      <c r="E4864">
        <f>VLOOKUP(B4864,'B. Store opening dates'!$A$6:$C$2448,2,FALSE)</f>
        <v>2004</v>
      </c>
    </row>
    <row r="4865" spans="1:5" ht="18.75" x14ac:dyDescent="0.3">
      <c r="A4865" s="7">
        <v>2015</v>
      </c>
      <c r="B4865" s="7" t="s">
        <v>615</v>
      </c>
      <c r="C4865" s="7" t="s">
        <v>7</v>
      </c>
      <c r="D4865" s="8">
        <v>98933.86</v>
      </c>
      <c r="E4865">
        <f>VLOOKUP(B4865,'B. Store opening dates'!$A$6:$C$2448,2,FALSE)</f>
        <v>2004</v>
      </c>
    </row>
    <row r="4866" spans="1:5" ht="18.75" x14ac:dyDescent="0.3">
      <c r="A4866" s="7">
        <v>2014</v>
      </c>
      <c r="B4866" s="7" t="s">
        <v>615</v>
      </c>
      <c r="C4866" s="7" t="s">
        <v>7</v>
      </c>
      <c r="D4866" s="8">
        <v>104331.11</v>
      </c>
      <c r="E4866">
        <f>VLOOKUP(B4866,'B. Store opening dates'!$A$6:$C$2448,2,FALSE)</f>
        <v>2004</v>
      </c>
    </row>
    <row r="4867" spans="1:5" ht="18.75" x14ac:dyDescent="0.3">
      <c r="A4867" s="7">
        <v>2015</v>
      </c>
      <c r="B4867" s="7" t="s">
        <v>615</v>
      </c>
      <c r="C4867" s="7" t="s">
        <v>8</v>
      </c>
      <c r="D4867" s="8">
        <v>615560.42000000004</v>
      </c>
      <c r="E4867">
        <f>VLOOKUP(B4867,'B. Store opening dates'!$A$6:$C$2448,2,FALSE)</f>
        <v>2004</v>
      </c>
    </row>
    <row r="4868" spans="1:5" ht="18.75" x14ac:dyDescent="0.3">
      <c r="A4868" s="7">
        <v>2014</v>
      </c>
      <c r="B4868" s="7" t="s">
        <v>615</v>
      </c>
      <c r="C4868" s="7" t="s">
        <v>8</v>
      </c>
      <c r="D4868" s="8">
        <v>633451.22</v>
      </c>
      <c r="E4868">
        <f>VLOOKUP(B4868,'B. Store opening dates'!$A$6:$C$2448,2,FALSE)</f>
        <v>2004</v>
      </c>
    </row>
    <row r="4869" spans="1:5" ht="18.75" x14ac:dyDescent="0.3">
      <c r="A4869" s="7">
        <v>2015</v>
      </c>
      <c r="B4869" s="7" t="s">
        <v>616</v>
      </c>
      <c r="C4869" s="7" t="s">
        <v>5</v>
      </c>
      <c r="D4869" s="8">
        <v>674344.28</v>
      </c>
      <c r="E4869">
        <f>VLOOKUP(B4869,'B. Store opening dates'!$A$6:$C$2448,2,FALSE)</f>
        <v>2004</v>
      </c>
    </row>
    <row r="4870" spans="1:5" ht="18.75" x14ac:dyDescent="0.3">
      <c r="A4870" s="7">
        <v>2014</v>
      </c>
      <c r="B4870" s="7" t="s">
        <v>616</v>
      </c>
      <c r="C4870" s="7" t="s">
        <v>5</v>
      </c>
      <c r="D4870" s="8">
        <v>734947.22</v>
      </c>
      <c r="E4870">
        <f>VLOOKUP(B4870,'B. Store opening dates'!$A$6:$C$2448,2,FALSE)</f>
        <v>2004</v>
      </c>
    </row>
    <row r="4871" spans="1:5" ht="18.75" x14ac:dyDescent="0.3">
      <c r="A4871" s="7">
        <v>2015</v>
      </c>
      <c r="B4871" s="7" t="s">
        <v>616</v>
      </c>
      <c r="C4871" s="7" t="s">
        <v>6</v>
      </c>
      <c r="D4871" s="8">
        <v>450349.46</v>
      </c>
      <c r="E4871">
        <f>VLOOKUP(B4871,'B. Store opening dates'!$A$6:$C$2448,2,FALSE)</f>
        <v>2004</v>
      </c>
    </row>
    <row r="4872" spans="1:5" ht="18.75" x14ac:dyDescent="0.3">
      <c r="A4872" s="7">
        <v>2014</v>
      </c>
      <c r="B4872" s="7" t="s">
        <v>616</v>
      </c>
      <c r="C4872" s="7" t="s">
        <v>6</v>
      </c>
      <c r="D4872" s="8">
        <v>331793.99</v>
      </c>
      <c r="E4872">
        <f>VLOOKUP(B4872,'B. Store opening dates'!$A$6:$C$2448,2,FALSE)</f>
        <v>2004</v>
      </c>
    </row>
    <row r="4873" spans="1:5" ht="18.75" x14ac:dyDescent="0.3">
      <c r="A4873" s="7">
        <v>2015</v>
      </c>
      <c r="B4873" s="7" t="s">
        <v>616</v>
      </c>
      <c r="C4873" s="7" t="s">
        <v>7</v>
      </c>
      <c r="D4873" s="8">
        <v>85860.99</v>
      </c>
      <c r="E4873">
        <f>VLOOKUP(B4873,'B. Store opening dates'!$A$6:$C$2448,2,FALSE)</f>
        <v>2004</v>
      </c>
    </row>
    <row r="4874" spans="1:5" ht="18.75" x14ac:dyDescent="0.3">
      <c r="A4874" s="7">
        <v>2014</v>
      </c>
      <c r="B4874" s="7" t="s">
        <v>616</v>
      </c>
      <c r="C4874" s="7" t="s">
        <v>7</v>
      </c>
      <c r="D4874" s="8">
        <v>91164.74</v>
      </c>
      <c r="E4874">
        <f>VLOOKUP(B4874,'B. Store opening dates'!$A$6:$C$2448,2,FALSE)</f>
        <v>2004</v>
      </c>
    </row>
    <row r="4875" spans="1:5" ht="18.75" x14ac:dyDescent="0.3">
      <c r="A4875" s="7">
        <v>2015</v>
      </c>
      <c r="B4875" s="7" t="s">
        <v>616</v>
      </c>
      <c r="C4875" s="7" t="s">
        <v>8</v>
      </c>
      <c r="D4875" s="8">
        <v>617913.79</v>
      </c>
      <c r="E4875">
        <f>VLOOKUP(B4875,'B. Store opening dates'!$A$6:$C$2448,2,FALSE)</f>
        <v>2004</v>
      </c>
    </row>
    <row r="4876" spans="1:5" ht="18.75" x14ac:dyDescent="0.3">
      <c r="A4876" s="7">
        <v>2014</v>
      </c>
      <c r="B4876" s="7" t="s">
        <v>616</v>
      </c>
      <c r="C4876" s="7" t="s">
        <v>8</v>
      </c>
      <c r="D4876" s="8">
        <v>643184.19999999995</v>
      </c>
      <c r="E4876">
        <f>VLOOKUP(B4876,'B. Store opening dates'!$A$6:$C$2448,2,FALSE)</f>
        <v>2004</v>
      </c>
    </row>
    <row r="4877" spans="1:5" ht="18.75" x14ac:dyDescent="0.3">
      <c r="A4877" s="7">
        <v>2015</v>
      </c>
      <c r="B4877" s="7" t="s">
        <v>617</v>
      </c>
      <c r="C4877" s="7" t="s">
        <v>5</v>
      </c>
      <c r="D4877" s="8">
        <v>473029</v>
      </c>
      <c r="E4877">
        <f>VLOOKUP(B4877,'B. Store opening dates'!$A$6:$C$2448,2,FALSE)</f>
        <v>2004</v>
      </c>
    </row>
    <row r="4878" spans="1:5" ht="18.75" x14ac:dyDescent="0.3">
      <c r="A4878" s="7">
        <v>2014</v>
      </c>
      <c r="B4878" s="7" t="s">
        <v>617</v>
      </c>
      <c r="C4878" s="7" t="s">
        <v>5</v>
      </c>
      <c r="D4878" s="8">
        <v>517765.51</v>
      </c>
      <c r="E4878">
        <f>VLOOKUP(B4878,'B. Store opening dates'!$A$6:$C$2448,2,FALSE)</f>
        <v>2004</v>
      </c>
    </row>
    <row r="4879" spans="1:5" ht="18.75" x14ac:dyDescent="0.3">
      <c r="A4879" s="7">
        <v>2015</v>
      </c>
      <c r="B4879" s="7" t="s">
        <v>617</v>
      </c>
      <c r="C4879" s="7" t="s">
        <v>6</v>
      </c>
      <c r="D4879" s="8">
        <v>265854.24</v>
      </c>
      <c r="E4879">
        <f>VLOOKUP(B4879,'B. Store opening dates'!$A$6:$C$2448,2,FALSE)</f>
        <v>2004</v>
      </c>
    </row>
    <row r="4880" spans="1:5" ht="18.75" x14ac:dyDescent="0.3">
      <c r="A4880" s="7">
        <v>2014</v>
      </c>
      <c r="B4880" s="7" t="s">
        <v>617</v>
      </c>
      <c r="C4880" s="7" t="s">
        <v>6</v>
      </c>
      <c r="D4880" s="8">
        <v>192298.63</v>
      </c>
      <c r="E4880">
        <f>VLOOKUP(B4880,'B. Store opening dates'!$A$6:$C$2448,2,FALSE)</f>
        <v>2004</v>
      </c>
    </row>
    <row r="4881" spans="1:5" ht="18.75" x14ac:dyDescent="0.3">
      <c r="A4881" s="7">
        <v>2015</v>
      </c>
      <c r="B4881" s="7" t="s">
        <v>617</v>
      </c>
      <c r="C4881" s="7" t="s">
        <v>7</v>
      </c>
      <c r="D4881" s="8">
        <v>239204.35</v>
      </c>
      <c r="E4881">
        <f>VLOOKUP(B4881,'B. Store opening dates'!$A$6:$C$2448,2,FALSE)</f>
        <v>2004</v>
      </c>
    </row>
    <row r="4882" spans="1:5" ht="18.75" x14ac:dyDescent="0.3">
      <c r="A4882" s="7">
        <v>2014</v>
      </c>
      <c r="B4882" s="7" t="s">
        <v>617</v>
      </c>
      <c r="C4882" s="7" t="s">
        <v>7</v>
      </c>
      <c r="D4882" s="8">
        <v>251557.07</v>
      </c>
      <c r="E4882">
        <f>VLOOKUP(B4882,'B. Store opening dates'!$A$6:$C$2448,2,FALSE)</f>
        <v>2004</v>
      </c>
    </row>
    <row r="4883" spans="1:5" ht="18.75" x14ac:dyDescent="0.3">
      <c r="A4883" s="7">
        <v>2015</v>
      </c>
      <c r="B4883" s="7" t="s">
        <v>617</v>
      </c>
      <c r="C4883" s="7" t="s">
        <v>8</v>
      </c>
      <c r="D4883" s="8">
        <v>430525.3</v>
      </c>
      <c r="E4883">
        <f>VLOOKUP(B4883,'B. Store opening dates'!$A$6:$C$2448,2,FALSE)</f>
        <v>2004</v>
      </c>
    </row>
    <row r="4884" spans="1:5" ht="18.75" x14ac:dyDescent="0.3">
      <c r="A4884" s="7">
        <v>2014</v>
      </c>
      <c r="B4884" s="7" t="s">
        <v>617</v>
      </c>
      <c r="C4884" s="7" t="s">
        <v>8</v>
      </c>
      <c r="D4884" s="8">
        <v>450481.14</v>
      </c>
      <c r="E4884">
        <f>VLOOKUP(B4884,'B. Store opening dates'!$A$6:$C$2448,2,FALSE)</f>
        <v>2004</v>
      </c>
    </row>
    <row r="4885" spans="1:5" ht="18.75" x14ac:dyDescent="0.3">
      <c r="A4885" s="7">
        <v>2015</v>
      </c>
      <c r="B4885" s="7" t="s">
        <v>618</v>
      </c>
      <c r="C4885" s="7" t="s">
        <v>5</v>
      </c>
      <c r="D4885" s="8">
        <v>801126.98</v>
      </c>
      <c r="E4885">
        <f>VLOOKUP(B4885,'B. Store opening dates'!$A$6:$C$2448,2,FALSE)</f>
        <v>2004</v>
      </c>
    </row>
    <row r="4886" spans="1:5" ht="18.75" x14ac:dyDescent="0.3">
      <c r="A4886" s="7">
        <v>2014</v>
      </c>
      <c r="B4886" s="7" t="s">
        <v>618</v>
      </c>
      <c r="C4886" s="7" t="s">
        <v>5</v>
      </c>
      <c r="D4886" s="8">
        <v>873673.84</v>
      </c>
      <c r="E4886">
        <f>VLOOKUP(B4886,'B. Store opening dates'!$A$6:$C$2448,2,FALSE)</f>
        <v>2004</v>
      </c>
    </row>
    <row r="4887" spans="1:5" ht="18.75" x14ac:dyDescent="0.3">
      <c r="A4887" s="7">
        <v>2015</v>
      </c>
      <c r="B4887" s="7" t="s">
        <v>618</v>
      </c>
      <c r="C4887" s="7" t="s">
        <v>6</v>
      </c>
      <c r="D4887" s="8">
        <v>400718.18</v>
      </c>
      <c r="E4887">
        <f>VLOOKUP(B4887,'B. Store opening dates'!$A$6:$C$2448,2,FALSE)</f>
        <v>2004</v>
      </c>
    </row>
    <row r="4888" spans="1:5" ht="18.75" x14ac:dyDescent="0.3">
      <c r="A4888" s="7">
        <v>2014</v>
      </c>
      <c r="B4888" s="7" t="s">
        <v>618</v>
      </c>
      <c r="C4888" s="7" t="s">
        <v>6</v>
      </c>
      <c r="D4888" s="8">
        <v>296540.21000000002</v>
      </c>
      <c r="E4888">
        <f>VLOOKUP(B4888,'B. Store opening dates'!$A$6:$C$2448,2,FALSE)</f>
        <v>2004</v>
      </c>
    </row>
    <row r="4889" spans="1:5" ht="18.75" x14ac:dyDescent="0.3">
      <c r="A4889" s="7">
        <v>2015</v>
      </c>
      <c r="B4889" s="7" t="s">
        <v>618</v>
      </c>
      <c r="C4889" s="7" t="s">
        <v>7</v>
      </c>
      <c r="D4889" s="8">
        <v>155223.73000000001</v>
      </c>
      <c r="E4889">
        <f>VLOOKUP(B4889,'B. Store opening dates'!$A$6:$C$2448,2,FALSE)</f>
        <v>2004</v>
      </c>
    </row>
    <row r="4890" spans="1:5" ht="18.75" x14ac:dyDescent="0.3">
      <c r="A4890" s="7">
        <v>2014</v>
      </c>
      <c r="B4890" s="7" t="s">
        <v>618</v>
      </c>
      <c r="C4890" s="7" t="s">
        <v>7</v>
      </c>
      <c r="D4890" s="8">
        <v>165486.29</v>
      </c>
      <c r="E4890">
        <f>VLOOKUP(B4890,'B. Store opening dates'!$A$6:$C$2448,2,FALSE)</f>
        <v>2004</v>
      </c>
    </row>
    <row r="4891" spans="1:5" ht="18.75" x14ac:dyDescent="0.3">
      <c r="A4891" s="7">
        <v>2015</v>
      </c>
      <c r="B4891" s="7" t="s">
        <v>618</v>
      </c>
      <c r="C4891" s="7" t="s">
        <v>8</v>
      </c>
      <c r="D4891" s="8">
        <v>742053.74</v>
      </c>
      <c r="E4891">
        <f>VLOOKUP(B4891,'B. Store opening dates'!$A$6:$C$2448,2,FALSE)</f>
        <v>2004</v>
      </c>
    </row>
    <row r="4892" spans="1:5" ht="18.75" x14ac:dyDescent="0.3">
      <c r="A4892" s="7">
        <v>2014</v>
      </c>
      <c r="B4892" s="7" t="s">
        <v>618</v>
      </c>
      <c r="C4892" s="7" t="s">
        <v>8</v>
      </c>
      <c r="D4892" s="8">
        <v>778210.95</v>
      </c>
      <c r="E4892">
        <f>VLOOKUP(B4892,'B. Store opening dates'!$A$6:$C$2448,2,FALSE)</f>
        <v>2004</v>
      </c>
    </row>
    <row r="4893" spans="1:5" ht="18.75" x14ac:dyDescent="0.3">
      <c r="A4893" s="7">
        <v>2015</v>
      </c>
      <c r="B4893" s="7" t="s">
        <v>619</v>
      </c>
      <c r="C4893" s="7" t="s">
        <v>5</v>
      </c>
      <c r="D4893" s="8">
        <v>673158.04</v>
      </c>
      <c r="E4893">
        <f>VLOOKUP(B4893,'B. Store opening dates'!$A$6:$C$2448,2,FALSE)</f>
        <v>2004</v>
      </c>
    </row>
    <row r="4894" spans="1:5" ht="18.75" x14ac:dyDescent="0.3">
      <c r="A4894" s="7">
        <v>2014</v>
      </c>
      <c r="B4894" s="7" t="s">
        <v>619</v>
      </c>
      <c r="C4894" s="7" t="s">
        <v>5</v>
      </c>
      <c r="D4894" s="8">
        <v>741462.26</v>
      </c>
      <c r="E4894">
        <f>VLOOKUP(B4894,'B. Store opening dates'!$A$6:$C$2448,2,FALSE)</f>
        <v>2004</v>
      </c>
    </row>
    <row r="4895" spans="1:5" ht="18.75" x14ac:dyDescent="0.3">
      <c r="A4895" s="7">
        <v>2015</v>
      </c>
      <c r="B4895" s="7" t="s">
        <v>619</v>
      </c>
      <c r="C4895" s="7" t="s">
        <v>6</v>
      </c>
      <c r="D4895" s="8">
        <v>360342.61</v>
      </c>
      <c r="E4895">
        <f>VLOOKUP(B4895,'B. Store opening dates'!$A$6:$C$2448,2,FALSE)</f>
        <v>2004</v>
      </c>
    </row>
    <row r="4896" spans="1:5" ht="18.75" x14ac:dyDescent="0.3">
      <c r="A4896" s="7">
        <v>2014</v>
      </c>
      <c r="B4896" s="7" t="s">
        <v>619</v>
      </c>
      <c r="C4896" s="7" t="s">
        <v>6</v>
      </c>
      <c r="D4896" s="8">
        <v>251875.38</v>
      </c>
      <c r="E4896">
        <f>VLOOKUP(B4896,'B. Store opening dates'!$A$6:$C$2448,2,FALSE)</f>
        <v>2004</v>
      </c>
    </row>
    <row r="4897" spans="1:5" ht="18.75" x14ac:dyDescent="0.3">
      <c r="A4897" s="7">
        <v>2015</v>
      </c>
      <c r="B4897" s="7" t="s">
        <v>619</v>
      </c>
      <c r="C4897" s="7" t="s">
        <v>7</v>
      </c>
      <c r="D4897" s="8">
        <v>136770.09</v>
      </c>
      <c r="E4897">
        <f>VLOOKUP(B4897,'B. Store opening dates'!$A$6:$C$2448,2,FALSE)</f>
        <v>2004</v>
      </c>
    </row>
    <row r="4898" spans="1:5" ht="18.75" x14ac:dyDescent="0.3">
      <c r="A4898" s="7">
        <v>2014</v>
      </c>
      <c r="B4898" s="7" t="s">
        <v>619</v>
      </c>
      <c r="C4898" s="7" t="s">
        <v>7</v>
      </c>
      <c r="D4898" s="8">
        <v>144063.01</v>
      </c>
      <c r="E4898">
        <f>VLOOKUP(B4898,'B. Store opening dates'!$A$6:$C$2448,2,FALSE)</f>
        <v>2004</v>
      </c>
    </row>
    <row r="4899" spans="1:5" ht="18.75" x14ac:dyDescent="0.3">
      <c r="A4899" s="7">
        <v>2015</v>
      </c>
      <c r="B4899" s="7" t="s">
        <v>619</v>
      </c>
      <c r="C4899" s="7" t="s">
        <v>8</v>
      </c>
      <c r="D4899" s="8">
        <v>793472.5</v>
      </c>
      <c r="E4899">
        <f>VLOOKUP(B4899,'B. Store opening dates'!$A$6:$C$2448,2,FALSE)</f>
        <v>2004</v>
      </c>
    </row>
    <row r="4900" spans="1:5" ht="18.75" x14ac:dyDescent="0.3">
      <c r="A4900" s="7">
        <v>2014</v>
      </c>
      <c r="B4900" s="7" t="s">
        <v>619</v>
      </c>
      <c r="C4900" s="7" t="s">
        <v>8</v>
      </c>
      <c r="D4900" s="8">
        <v>827357.86</v>
      </c>
      <c r="E4900">
        <f>VLOOKUP(B4900,'B. Store opening dates'!$A$6:$C$2448,2,FALSE)</f>
        <v>2004</v>
      </c>
    </row>
    <row r="4901" spans="1:5" ht="18.75" x14ac:dyDescent="0.3">
      <c r="A4901" s="7">
        <v>2015</v>
      </c>
      <c r="B4901" s="7" t="s">
        <v>620</v>
      </c>
      <c r="C4901" s="7" t="s">
        <v>5</v>
      </c>
      <c r="D4901" s="8">
        <v>608024.57999999996</v>
      </c>
      <c r="E4901">
        <f>VLOOKUP(B4901,'B. Store opening dates'!$A$6:$C$2448,2,FALSE)</f>
        <v>2004</v>
      </c>
    </row>
    <row r="4902" spans="1:5" ht="18.75" x14ac:dyDescent="0.3">
      <c r="A4902" s="7">
        <v>2014</v>
      </c>
      <c r="B4902" s="7" t="s">
        <v>620</v>
      </c>
      <c r="C4902" s="7" t="s">
        <v>5</v>
      </c>
      <c r="D4902" s="8">
        <v>673838.6</v>
      </c>
      <c r="E4902">
        <f>VLOOKUP(B4902,'B. Store opening dates'!$A$6:$C$2448,2,FALSE)</f>
        <v>2004</v>
      </c>
    </row>
    <row r="4903" spans="1:5" ht="18.75" x14ac:dyDescent="0.3">
      <c r="A4903" s="7">
        <v>2015</v>
      </c>
      <c r="B4903" s="7" t="s">
        <v>620</v>
      </c>
      <c r="C4903" s="7" t="s">
        <v>6</v>
      </c>
      <c r="D4903" s="8">
        <v>468144.96</v>
      </c>
      <c r="E4903">
        <f>VLOOKUP(B4903,'B. Store opening dates'!$A$6:$C$2448,2,FALSE)</f>
        <v>2004</v>
      </c>
    </row>
    <row r="4904" spans="1:5" ht="18.75" x14ac:dyDescent="0.3">
      <c r="A4904" s="7">
        <v>2014</v>
      </c>
      <c r="B4904" s="7" t="s">
        <v>620</v>
      </c>
      <c r="C4904" s="7" t="s">
        <v>6</v>
      </c>
      <c r="D4904" s="8">
        <v>336325.1</v>
      </c>
      <c r="E4904">
        <f>VLOOKUP(B4904,'B. Store opening dates'!$A$6:$C$2448,2,FALSE)</f>
        <v>2004</v>
      </c>
    </row>
    <row r="4905" spans="1:5" ht="18.75" x14ac:dyDescent="0.3">
      <c r="A4905" s="7">
        <v>2015</v>
      </c>
      <c r="B4905" s="7" t="s">
        <v>620</v>
      </c>
      <c r="C4905" s="7" t="s">
        <v>7</v>
      </c>
      <c r="D4905" s="8">
        <v>222793.32</v>
      </c>
      <c r="E4905">
        <f>VLOOKUP(B4905,'B. Store opening dates'!$A$6:$C$2448,2,FALSE)</f>
        <v>2004</v>
      </c>
    </row>
    <row r="4906" spans="1:5" ht="18.75" x14ac:dyDescent="0.3">
      <c r="A4906" s="7">
        <v>2014</v>
      </c>
      <c r="B4906" s="7" t="s">
        <v>620</v>
      </c>
      <c r="C4906" s="7" t="s">
        <v>7</v>
      </c>
      <c r="D4906" s="8">
        <v>235641.83</v>
      </c>
      <c r="E4906">
        <f>VLOOKUP(B4906,'B. Store opening dates'!$A$6:$C$2448,2,FALSE)</f>
        <v>2004</v>
      </c>
    </row>
    <row r="4907" spans="1:5" ht="18.75" x14ac:dyDescent="0.3">
      <c r="A4907" s="7">
        <v>2015</v>
      </c>
      <c r="B4907" s="7" t="s">
        <v>620</v>
      </c>
      <c r="C4907" s="7" t="s">
        <v>8</v>
      </c>
      <c r="D4907" s="8">
        <v>723285.53</v>
      </c>
      <c r="E4907">
        <f>VLOOKUP(B4907,'B. Store opening dates'!$A$6:$C$2448,2,FALSE)</f>
        <v>2004</v>
      </c>
    </row>
    <row r="4908" spans="1:5" ht="18.75" x14ac:dyDescent="0.3">
      <c r="A4908" s="7">
        <v>2014</v>
      </c>
      <c r="B4908" s="7" t="s">
        <v>620</v>
      </c>
      <c r="C4908" s="7" t="s">
        <v>8</v>
      </c>
      <c r="D4908" s="8">
        <v>746219.37</v>
      </c>
      <c r="E4908">
        <f>VLOOKUP(B4908,'B. Store opening dates'!$A$6:$C$2448,2,FALSE)</f>
        <v>2004</v>
      </c>
    </row>
    <row r="4909" spans="1:5" ht="18.75" x14ac:dyDescent="0.3">
      <c r="A4909" s="7">
        <v>2015</v>
      </c>
      <c r="B4909" s="7" t="s">
        <v>621</v>
      </c>
      <c r="C4909" s="7" t="s">
        <v>5</v>
      </c>
      <c r="D4909" s="8">
        <v>764723.69</v>
      </c>
      <c r="E4909">
        <f>VLOOKUP(B4909,'B. Store opening dates'!$A$6:$C$2448,2,FALSE)</f>
        <v>2004</v>
      </c>
    </row>
    <row r="4910" spans="1:5" ht="18.75" x14ac:dyDescent="0.3">
      <c r="A4910" s="7">
        <v>2014</v>
      </c>
      <c r="B4910" s="7" t="s">
        <v>621</v>
      </c>
      <c r="C4910" s="7" t="s">
        <v>5</v>
      </c>
      <c r="D4910" s="8">
        <v>847635.77</v>
      </c>
      <c r="E4910">
        <f>VLOOKUP(B4910,'B. Store opening dates'!$A$6:$C$2448,2,FALSE)</f>
        <v>2004</v>
      </c>
    </row>
    <row r="4911" spans="1:5" ht="18.75" x14ac:dyDescent="0.3">
      <c r="A4911" s="7">
        <v>2015</v>
      </c>
      <c r="B4911" s="7" t="s">
        <v>621</v>
      </c>
      <c r="C4911" s="7" t="s">
        <v>6</v>
      </c>
      <c r="D4911" s="8">
        <v>218111.46</v>
      </c>
      <c r="E4911">
        <f>VLOOKUP(B4911,'B. Store opening dates'!$A$6:$C$2448,2,FALSE)</f>
        <v>2004</v>
      </c>
    </row>
    <row r="4912" spans="1:5" ht="18.75" x14ac:dyDescent="0.3">
      <c r="A4912" s="7">
        <v>2014</v>
      </c>
      <c r="B4912" s="7" t="s">
        <v>621</v>
      </c>
      <c r="C4912" s="7" t="s">
        <v>6</v>
      </c>
      <c r="D4912" s="8">
        <v>153476.18</v>
      </c>
      <c r="E4912">
        <f>VLOOKUP(B4912,'B. Store opening dates'!$A$6:$C$2448,2,FALSE)</f>
        <v>2004</v>
      </c>
    </row>
    <row r="4913" spans="1:5" ht="18.75" x14ac:dyDescent="0.3">
      <c r="A4913" s="7">
        <v>2015</v>
      </c>
      <c r="B4913" s="7" t="s">
        <v>621</v>
      </c>
      <c r="C4913" s="7" t="s">
        <v>7</v>
      </c>
      <c r="D4913" s="8">
        <v>112388.35</v>
      </c>
      <c r="E4913">
        <f>VLOOKUP(B4913,'B. Store opening dates'!$A$6:$C$2448,2,FALSE)</f>
        <v>2004</v>
      </c>
    </row>
    <row r="4914" spans="1:5" ht="18.75" x14ac:dyDescent="0.3">
      <c r="A4914" s="7">
        <v>2014</v>
      </c>
      <c r="B4914" s="7" t="s">
        <v>621</v>
      </c>
      <c r="C4914" s="7" t="s">
        <v>7</v>
      </c>
      <c r="D4914" s="8">
        <v>118941.91</v>
      </c>
      <c r="E4914">
        <f>VLOOKUP(B4914,'B. Store opening dates'!$A$6:$C$2448,2,FALSE)</f>
        <v>2004</v>
      </c>
    </row>
    <row r="4915" spans="1:5" ht="18.75" x14ac:dyDescent="0.3">
      <c r="A4915" s="7">
        <v>2015</v>
      </c>
      <c r="B4915" s="7" t="s">
        <v>621</v>
      </c>
      <c r="C4915" s="7" t="s">
        <v>8</v>
      </c>
      <c r="D4915" s="8">
        <v>549341.67000000004</v>
      </c>
      <c r="E4915">
        <f>VLOOKUP(B4915,'B. Store opening dates'!$A$6:$C$2448,2,FALSE)</f>
        <v>2004</v>
      </c>
    </row>
    <row r="4916" spans="1:5" ht="18.75" x14ac:dyDescent="0.3">
      <c r="A4916" s="7">
        <v>2014</v>
      </c>
      <c r="B4916" s="7" t="s">
        <v>621</v>
      </c>
      <c r="C4916" s="7" t="s">
        <v>8</v>
      </c>
      <c r="D4916" s="8">
        <v>565095.56000000006</v>
      </c>
      <c r="E4916">
        <f>VLOOKUP(B4916,'B. Store opening dates'!$A$6:$C$2448,2,FALSE)</f>
        <v>2004</v>
      </c>
    </row>
    <row r="4917" spans="1:5" ht="18.75" x14ac:dyDescent="0.3">
      <c r="A4917" s="7">
        <v>2015</v>
      </c>
      <c r="B4917" s="7" t="s">
        <v>622</v>
      </c>
      <c r="C4917" s="7" t="s">
        <v>5</v>
      </c>
      <c r="D4917" s="8">
        <v>655964.31000000006</v>
      </c>
      <c r="E4917">
        <f>VLOOKUP(B4917,'B. Store opening dates'!$A$6:$C$2448,2,FALSE)</f>
        <v>2004</v>
      </c>
    </row>
    <row r="4918" spans="1:5" ht="18.75" x14ac:dyDescent="0.3">
      <c r="A4918" s="7">
        <v>2014</v>
      </c>
      <c r="B4918" s="7" t="s">
        <v>622</v>
      </c>
      <c r="C4918" s="7" t="s">
        <v>5</v>
      </c>
      <c r="D4918" s="8">
        <v>715296.47</v>
      </c>
      <c r="E4918">
        <f>VLOOKUP(B4918,'B. Store opening dates'!$A$6:$C$2448,2,FALSE)</f>
        <v>2004</v>
      </c>
    </row>
    <row r="4919" spans="1:5" ht="18.75" x14ac:dyDescent="0.3">
      <c r="A4919" s="7">
        <v>2015</v>
      </c>
      <c r="B4919" s="7" t="s">
        <v>622</v>
      </c>
      <c r="C4919" s="7" t="s">
        <v>6</v>
      </c>
      <c r="D4919" s="8">
        <v>302534.34999999998</v>
      </c>
      <c r="E4919">
        <f>VLOOKUP(B4919,'B. Store opening dates'!$A$6:$C$2448,2,FALSE)</f>
        <v>2004</v>
      </c>
    </row>
    <row r="4920" spans="1:5" ht="18.75" x14ac:dyDescent="0.3">
      <c r="A4920" s="7">
        <v>2014</v>
      </c>
      <c r="B4920" s="7" t="s">
        <v>622</v>
      </c>
      <c r="C4920" s="7" t="s">
        <v>6</v>
      </c>
      <c r="D4920" s="8">
        <v>220573.23</v>
      </c>
      <c r="E4920">
        <f>VLOOKUP(B4920,'B. Store opening dates'!$A$6:$C$2448,2,FALSE)</f>
        <v>2004</v>
      </c>
    </row>
    <row r="4921" spans="1:5" ht="18.75" x14ac:dyDescent="0.3">
      <c r="A4921" s="7">
        <v>2015</v>
      </c>
      <c r="B4921" s="7" t="s">
        <v>622</v>
      </c>
      <c r="C4921" s="7" t="s">
        <v>7</v>
      </c>
      <c r="D4921" s="8">
        <v>51421.64</v>
      </c>
      <c r="E4921">
        <f>VLOOKUP(B4921,'B. Store opening dates'!$A$6:$C$2448,2,FALSE)</f>
        <v>2004</v>
      </c>
    </row>
    <row r="4922" spans="1:5" ht="18.75" x14ac:dyDescent="0.3">
      <c r="A4922" s="7">
        <v>2014</v>
      </c>
      <c r="B4922" s="7" t="s">
        <v>622</v>
      </c>
      <c r="C4922" s="7" t="s">
        <v>7</v>
      </c>
      <c r="D4922" s="8">
        <v>54744.89</v>
      </c>
      <c r="E4922">
        <f>VLOOKUP(B4922,'B. Store opening dates'!$A$6:$C$2448,2,FALSE)</f>
        <v>2004</v>
      </c>
    </row>
    <row r="4923" spans="1:5" ht="18.75" x14ac:dyDescent="0.3">
      <c r="A4923" s="7">
        <v>2015</v>
      </c>
      <c r="B4923" s="7" t="s">
        <v>622</v>
      </c>
      <c r="C4923" s="7" t="s">
        <v>8</v>
      </c>
      <c r="D4923" s="8">
        <v>656061.26</v>
      </c>
      <c r="E4923">
        <f>VLOOKUP(B4923,'B. Store opening dates'!$A$6:$C$2448,2,FALSE)</f>
        <v>2004</v>
      </c>
    </row>
    <row r="4924" spans="1:5" ht="18.75" x14ac:dyDescent="0.3">
      <c r="A4924" s="7">
        <v>2014</v>
      </c>
      <c r="B4924" s="7" t="s">
        <v>622</v>
      </c>
      <c r="C4924" s="7" t="s">
        <v>8</v>
      </c>
      <c r="D4924" s="8">
        <v>677175.94</v>
      </c>
      <c r="E4924">
        <f>VLOOKUP(B4924,'B. Store opening dates'!$A$6:$C$2448,2,FALSE)</f>
        <v>2004</v>
      </c>
    </row>
    <row r="4925" spans="1:5" ht="18.75" x14ac:dyDescent="0.3">
      <c r="A4925" s="7">
        <v>2015</v>
      </c>
      <c r="B4925" s="7" t="s">
        <v>623</v>
      </c>
      <c r="C4925" s="7" t="s">
        <v>5</v>
      </c>
      <c r="D4925" s="8">
        <v>624253.69999999995</v>
      </c>
      <c r="E4925">
        <f>VLOOKUP(B4925,'B. Store opening dates'!$A$6:$C$2448,2,FALSE)</f>
        <v>2004</v>
      </c>
    </row>
    <row r="4926" spans="1:5" ht="18.75" x14ac:dyDescent="0.3">
      <c r="A4926" s="7">
        <v>2014</v>
      </c>
      <c r="B4926" s="7" t="s">
        <v>623</v>
      </c>
      <c r="C4926" s="7" t="s">
        <v>5</v>
      </c>
      <c r="D4926" s="8">
        <v>689193.15</v>
      </c>
      <c r="E4926">
        <f>VLOOKUP(B4926,'B. Store opening dates'!$A$6:$C$2448,2,FALSE)</f>
        <v>2004</v>
      </c>
    </row>
    <row r="4927" spans="1:5" ht="18.75" x14ac:dyDescent="0.3">
      <c r="A4927" s="7">
        <v>2015</v>
      </c>
      <c r="B4927" s="7" t="s">
        <v>623</v>
      </c>
      <c r="C4927" s="7" t="s">
        <v>6</v>
      </c>
      <c r="D4927" s="8">
        <v>485496.69</v>
      </c>
      <c r="E4927">
        <f>VLOOKUP(B4927,'B. Store opening dates'!$A$6:$C$2448,2,FALSE)</f>
        <v>2004</v>
      </c>
    </row>
    <row r="4928" spans="1:5" ht="18.75" x14ac:dyDescent="0.3">
      <c r="A4928" s="7">
        <v>2014</v>
      </c>
      <c r="B4928" s="7" t="s">
        <v>623</v>
      </c>
      <c r="C4928" s="7" t="s">
        <v>6</v>
      </c>
      <c r="D4928" s="8">
        <v>342623.38</v>
      </c>
      <c r="E4928">
        <f>VLOOKUP(B4928,'B. Store opening dates'!$A$6:$C$2448,2,FALSE)</f>
        <v>2004</v>
      </c>
    </row>
    <row r="4929" spans="1:5" ht="18.75" x14ac:dyDescent="0.3">
      <c r="A4929" s="7">
        <v>2015</v>
      </c>
      <c r="B4929" s="7" t="s">
        <v>623</v>
      </c>
      <c r="C4929" s="7" t="s">
        <v>7</v>
      </c>
      <c r="D4929" s="8">
        <v>168009.99</v>
      </c>
      <c r="E4929">
        <f>VLOOKUP(B4929,'B. Store opening dates'!$A$6:$C$2448,2,FALSE)</f>
        <v>2004</v>
      </c>
    </row>
    <row r="4930" spans="1:5" ht="18.75" x14ac:dyDescent="0.3">
      <c r="A4930" s="7">
        <v>2014</v>
      </c>
      <c r="B4930" s="7" t="s">
        <v>623</v>
      </c>
      <c r="C4930" s="7" t="s">
        <v>7</v>
      </c>
      <c r="D4930" s="8">
        <v>176817.8</v>
      </c>
      <c r="E4930">
        <f>VLOOKUP(B4930,'B. Store opening dates'!$A$6:$C$2448,2,FALSE)</f>
        <v>2004</v>
      </c>
    </row>
    <row r="4931" spans="1:5" ht="18.75" x14ac:dyDescent="0.3">
      <c r="A4931" s="7">
        <v>2015</v>
      </c>
      <c r="B4931" s="7" t="s">
        <v>623</v>
      </c>
      <c r="C4931" s="7" t="s">
        <v>8</v>
      </c>
      <c r="D4931" s="8">
        <v>402270.04</v>
      </c>
      <c r="E4931">
        <f>VLOOKUP(B4931,'B. Store opening dates'!$A$6:$C$2448,2,FALSE)</f>
        <v>2004</v>
      </c>
    </row>
    <row r="4932" spans="1:5" ht="18.75" x14ac:dyDescent="0.3">
      <c r="A4932" s="7">
        <v>2014</v>
      </c>
      <c r="B4932" s="7" t="s">
        <v>623</v>
      </c>
      <c r="C4932" s="7" t="s">
        <v>8</v>
      </c>
      <c r="D4932" s="8">
        <v>421819.01</v>
      </c>
      <c r="E4932">
        <f>VLOOKUP(B4932,'B. Store opening dates'!$A$6:$C$2448,2,FALSE)</f>
        <v>2004</v>
      </c>
    </row>
    <row r="4933" spans="1:5" ht="18.75" x14ac:dyDescent="0.3">
      <c r="A4933" s="7">
        <v>2015</v>
      </c>
      <c r="B4933" s="7" t="s">
        <v>624</v>
      </c>
      <c r="C4933" s="7" t="s">
        <v>5</v>
      </c>
      <c r="D4933" s="8">
        <v>631527.98</v>
      </c>
      <c r="E4933">
        <f>VLOOKUP(B4933,'B. Store opening dates'!$A$6:$C$2448,2,FALSE)</f>
        <v>2004</v>
      </c>
    </row>
    <row r="4934" spans="1:5" ht="18.75" x14ac:dyDescent="0.3">
      <c r="A4934" s="7">
        <v>2014</v>
      </c>
      <c r="B4934" s="7" t="s">
        <v>624</v>
      </c>
      <c r="C4934" s="7" t="s">
        <v>5</v>
      </c>
      <c r="D4934" s="8">
        <v>688141.3</v>
      </c>
      <c r="E4934">
        <f>VLOOKUP(B4934,'B. Store opening dates'!$A$6:$C$2448,2,FALSE)</f>
        <v>2004</v>
      </c>
    </row>
    <row r="4935" spans="1:5" ht="18.75" x14ac:dyDescent="0.3">
      <c r="A4935" s="7">
        <v>2015</v>
      </c>
      <c r="B4935" s="7" t="s">
        <v>624</v>
      </c>
      <c r="C4935" s="7" t="s">
        <v>6</v>
      </c>
      <c r="D4935" s="8">
        <v>259596.72</v>
      </c>
      <c r="E4935">
        <f>VLOOKUP(B4935,'B. Store opening dates'!$A$6:$C$2448,2,FALSE)</f>
        <v>2004</v>
      </c>
    </row>
    <row r="4936" spans="1:5" ht="18.75" x14ac:dyDescent="0.3">
      <c r="A4936" s="7">
        <v>2014</v>
      </c>
      <c r="B4936" s="7" t="s">
        <v>624</v>
      </c>
      <c r="C4936" s="7" t="s">
        <v>6</v>
      </c>
      <c r="D4936" s="8">
        <v>191168.83</v>
      </c>
      <c r="E4936">
        <f>VLOOKUP(B4936,'B. Store opening dates'!$A$6:$C$2448,2,FALSE)</f>
        <v>2004</v>
      </c>
    </row>
    <row r="4937" spans="1:5" ht="18.75" x14ac:dyDescent="0.3">
      <c r="A4937" s="7">
        <v>2015</v>
      </c>
      <c r="B4937" s="7" t="s">
        <v>624</v>
      </c>
      <c r="C4937" s="7" t="s">
        <v>7</v>
      </c>
      <c r="D4937" s="8">
        <v>76268.009999999995</v>
      </c>
      <c r="E4937">
        <f>VLOOKUP(B4937,'B. Store opening dates'!$A$6:$C$2448,2,FALSE)</f>
        <v>2004</v>
      </c>
    </row>
    <row r="4938" spans="1:5" ht="18.75" x14ac:dyDescent="0.3">
      <c r="A4938" s="7">
        <v>2014</v>
      </c>
      <c r="B4938" s="7" t="s">
        <v>624</v>
      </c>
      <c r="C4938" s="7" t="s">
        <v>7</v>
      </c>
      <c r="D4938" s="8">
        <v>79699.44</v>
      </c>
      <c r="E4938">
        <f>VLOOKUP(B4938,'B. Store opening dates'!$A$6:$C$2448,2,FALSE)</f>
        <v>2004</v>
      </c>
    </row>
    <row r="4939" spans="1:5" ht="18.75" x14ac:dyDescent="0.3">
      <c r="A4939" s="7">
        <v>2015</v>
      </c>
      <c r="B4939" s="7" t="s">
        <v>624</v>
      </c>
      <c r="C4939" s="7" t="s">
        <v>8</v>
      </c>
      <c r="D4939" s="8">
        <v>728221.67</v>
      </c>
      <c r="E4939">
        <f>VLOOKUP(B4939,'B. Store opening dates'!$A$6:$C$2448,2,FALSE)</f>
        <v>2004</v>
      </c>
    </row>
    <row r="4940" spans="1:5" ht="18.75" x14ac:dyDescent="0.3">
      <c r="A4940" s="7">
        <v>2014</v>
      </c>
      <c r="B4940" s="7" t="s">
        <v>624</v>
      </c>
      <c r="C4940" s="7" t="s">
        <v>8</v>
      </c>
      <c r="D4940" s="8">
        <v>758400.94</v>
      </c>
      <c r="E4940">
        <f>VLOOKUP(B4940,'B. Store opening dates'!$A$6:$C$2448,2,FALSE)</f>
        <v>2004</v>
      </c>
    </row>
    <row r="4941" spans="1:5" ht="18.75" x14ac:dyDescent="0.3">
      <c r="A4941" s="7">
        <v>2015</v>
      </c>
      <c r="B4941" s="7" t="s">
        <v>625</v>
      </c>
      <c r="C4941" s="7" t="s">
        <v>5</v>
      </c>
      <c r="D4941" s="8">
        <v>804135.72</v>
      </c>
      <c r="E4941">
        <f>VLOOKUP(B4941,'B. Store opening dates'!$A$6:$C$2448,2,FALSE)</f>
        <v>2004</v>
      </c>
    </row>
    <row r="4942" spans="1:5" ht="18.75" x14ac:dyDescent="0.3">
      <c r="A4942" s="7">
        <v>2014</v>
      </c>
      <c r="B4942" s="7" t="s">
        <v>625</v>
      </c>
      <c r="C4942" s="7" t="s">
        <v>5</v>
      </c>
      <c r="D4942" s="8">
        <v>881004.71</v>
      </c>
      <c r="E4942">
        <f>VLOOKUP(B4942,'B. Store opening dates'!$A$6:$C$2448,2,FALSE)</f>
        <v>2004</v>
      </c>
    </row>
    <row r="4943" spans="1:5" ht="18.75" x14ac:dyDescent="0.3">
      <c r="A4943" s="7">
        <v>2015</v>
      </c>
      <c r="B4943" s="7" t="s">
        <v>625</v>
      </c>
      <c r="C4943" s="7" t="s">
        <v>6</v>
      </c>
      <c r="D4943" s="8">
        <v>554252.77</v>
      </c>
      <c r="E4943">
        <f>VLOOKUP(B4943,'B. Store opening dates'!$A$6:$C$2448,2,FALSE)</f>
        <v>2004</v>
      </c>
    </row>
    <row r="4944" spans="1:5" ht="18.75" x14ac:dyDescent="0.3">
      <c r="A4944" s="7">
        <v>2014</v>
      </c>
      <c r="B4944" s="7" t="s">
        <v>625</v>
      </c>
      <c r="C4944" s="7" t="s">
        <v>6</v>
      </c>
      <c r="D4944" s="8">
        <v>387830.55</v>
      </c>
      <c r="E4944">
        <f>VLOOKUP(B4944,'B. Store opening dates'!$A$6:$C$2448,2,FALSE)</f>
        <v>2004</v>
      </c>
    </row>
    <row r="4945" spans="1:5" ht="18.75" x14ac:dyDescent="0.3">
      <c r="A4945" s="7">
        <v>2015</v>
      </c>
      <c r="B4945" s="7" t="s">
        <v>625</v>
      </c>
      <c r="C4945" s="7" t="s">
        <v>7</v>
      </c>
      <c r="D4945" s="8">
        <v>63557.01</v>
      </c>
      <c r="E4945">
        <f>VLOOKUP(B4945,'B. Store opening dates'!$A$6:$C$2448,2,FALSE)</f>
        <v>2004</v>
      </c>
    </row>
    <row r="4946" spans="1:5" ht="18.75" x14ac:dyDescent="0.3">
      <c r="A4946" s="7">
        <v>2014</v>
      </c>
      <c r="B4946" s="7" t="s">
        <v>625</v>
      </c>
      <c r="C4946" s="7" t="s">
        <v>7</v>
      </c>
      <c r="D4946" s="8">
        <v>66693.37</v>
      </c>
      <c r="E4946">
        <f>VLOOKUP(B4946,'B. Store opening dates'!$A$6:$C$2448,2,FALSE)</f>
        <v>2004</v>
      </c>
    </row>
    <row r="4947" spans="1:5" ht="18.75" x14ac:dyDescent="0.3">
      <c r="A4947" s="7">
        <v>2015</v>
      </c>
      <c r="B4947" s="7" t="s">
        <v>625</v>
      </c>
      <c r="C4947" s="7" t="s">
        <v>8</v>
      </c>
      <c r="D4947" s="8">
        <v>518772.81</v>
      </c>
      <c r="E4947">
        <f>VLOOKUP(B4947,'B. Store opening dates'!$A$6:$C$2448,2,FALSE)</f>
        <v>2004</v>
      </c>
    </row>
    <row r="4948" spans="1:5" ht="18.75" x14ac:dyDescent="0.3">
      <c r="A4948" s="7">
        <v>2014</v>
      </c>
      <c r="B4948" s="7" t="s">
        <v>625</v>
      </c>
      <c r="C4948" s="7" t="s">
        <v>8</v>
      </c>
      <c r="D4948" s="8">
        <v>535283.89</v>
      </c>
      <c r="E4948">
        <f>VLOOKUP(B4948,'B. Store opening dates'!$A$6:$C$2448,2,FALSE)</f>
        <v>2004</v>
      </c>
    </row>
    <row r="4949" spans="1:5" ht="18.75" x14ac:dyDescent="0.3">
      <c r="A4949" s="7">
        <v>2015</v>
      </c>
      <c r="B4949" s="7" t="s">
        <v>626</v>
      </c>
      <c r="C4949" s="7" t="s">
        <v>5</v>
      </c>
      <c r="D4949" s="8">
        <v>527206.71</v>
      </c>
      <c r="E4949">
        <f>VLOOKUP(B4949,'B. Store opening dates'!$A$6:$C$2448,2,FALSE)</f>
        <v>2004</v>
      </c>
    </row>
    <row r="4950" spans="1:5" ht="18.75" x14ac:dyDescent="0.3">
      <c r="A4950" s="7">
        <v>2014</v>
      </c>
      <c r="B4950" s="7" t="s">
        <v>626</v>
      </c>
      <c r="C4950" s="7" t="s">
        <v>5</v>
      </c>
      <c r="D4950" s="8">
        <v>583562.48</v>
      </c>
      <c r="E4950">
        <f>VLOOKUP(B4950,'B. Store opening dates'!$A$6:$C$2448,2,FALSE)</f>
        <v>2004</v>
      </c>
    </row>
    <row r="4951" spans="1:5" ht="18.75" x14ac:dyDescent="0.3">
      <c r="A4951" s="7">
        <v>2015</v>
      </c>
      <c r="B4951" s="7" t="s">
        <v>626</v>
      </c>
      <c r="C4951" s="7" t="s">
        <v>6</v>
      </c>
      <c r="D4951" s="8">
        <v>542872.18000000005</v>
      </c>
      <c r="E4951">
        <f>VLOOKUP(B4951,'B. Store opening dates'!$A$6:$C$2448,2,FALSE)</f>
        <v>2004</v>
      </c>
    </row>
    <row r="4952" spans="1:5" ht="18.75" x14ac:dyDescent="0.3">
      <c r="A4952" s="7">
        <v>2014</v>
      </c>
      <c r="B4952" s="7" t="s">
        <v>626</v>
      </c>
      <c r="C4952" s="7" t="s">
        <v>6</v>
      </c>
      <c r="D4952" s="8">
        <v>388281.15</v>
      </c>
      <c r="E4952">
        <f>VLOOKUP(B4952,'B. Store opening dates'!$A$6:$C$2448,2,FALSE)</f>
        <v>2004</v>
      </c>
    </row>
    <row r="4953" spans="1:5" ht="18.75" x14ac:dyDescent="0.3">
      <c r="A4953" s="7">
        <v>2015</v>
      </c>
      <c r="B4953" s="7" t="s">
        <v>626</v>
      </c>
      <c r="C4953" s="7" t="s">
        <v>7</v>
      </c>
      <c r="D4953" s="8">
        <v>89218.74</v>
      </c>
      <c r="E4953">
        <f>VLOOKUP(B4953,'B. Store opening dates'!$A$6:$C$2448,2,FALSE)</f>
        <v>2004</v>
      </c>
    </row>
    <row r="4954" spans="1:5" ht="18.75" x14ac:dyDescent="0.3">
      <c r="A4954" s="7">
        <v>2014</v>
      </c>
      <c r="B4954" s="7" t="s">
        <v>626</v>
      </c>
      <c r="C4954" s="7" t="s">
        <v>7</v>
      </c>
      <c r="D4954" s="8">
        <v>93620.84</v>
      </c>
      <c r="E4954">
        <f>VLOOKUP(B4954,'B. Store opening dates'!$A$6:$C$2448,2,FALSE)</f>
        <v>2004</v>
      </c>
    </row>
    <row r="4955" spans="1:5" ht="18.75" x14ac:dyDescent="0.3">
      <c r="A4955" s="7">
        <v>2015</v>
      </c>
      <c r="B4955" s="7" t="s">
        <v>626</v>
      </c>
      <c r="C4955" s="7" t="s">
        <v>8</v>
      </c>
      <c r="D4955" s="8">
        <v>712813.21</v>
      </c>
      <c r="E4955">
        <f>VLOOKUP(B4955,'B. Store opening dates'!$A$6:$C$2448,2,FALSE)</f>
        <v>2004</v>
      </c>
    </row>
    <row r="4956" spans="1:5" ht="18.75" x14ac:dyDescent="0.3">
      <c r="A4956" s="7">
        <v>2014</v>
      </c>
      <c r="B4956" s="7" t="s">
        <v>626</v>
      </c>
      <c r="C4956" s="7" t="s">
        <v>8</v>
      </c>
      <c r="D4956" s="8">
        <v>738450.65</v>
      </c>
      <c r="E4956">
        <f>VLOOKUP(B4956,'B. Store opening dates'!$A$6:$C$2448,2,FALSE)</f>
        <v>2004</v>
      </c>
    </row>
    <row r="4957" spans="1:5" ht="18.75" x14ac:dyDescent="0.3">
      <c r="A4957" s="7">
        <v>2015</v>
      </c>
      <c r="B4957" s="7" t="s">
        <v>627</v>
      </c>
      <c r="C4957" s="7" t="s">
        <v>5</v>
      </c>
      <c r="D4957" s="8">
        <v>628096.79</v>
      </c>
      <c r="E4957">
        <f>VLOOKUP(B4957,'B. Store opening dates'!$A$6:$C$2448,2,FALSE)</f>
        <v>2004</v>
      </c>
    </row>
    <row r="4958" spans="1:5" ht="18.75" x14ac:dyDescent="0.3">
      <c r="A4958" s="7">
        <v>2014</v>
      </c>
      <c r="B4958" s="7" t="s">
        <v>627</v>
      </c>
      <c r="C4958" s="7" t="s">
        <v>5</v>
      </c>
      <c r="D4958" s="8">
        <v>686119.41</v>
      </c>
      <c r="E4958">
        <f>VLOOKUP(B4958,'B. Store opening dates'!$A$6:$C$2448,2,FALSE)</f>
        <v>2004</v>
      </c>
    </row>
    <row r="4959" spans="1:5" ht="18.75" x14ac:dyDescent="0.3">
      <c r="A4959" s="7">
        <v>2015</v>
      </c>
      <c r="B4959" s="7" t="s">
        <v>627</v>
      </c>
      <c r="C4959" s="7" t="s">
        <v>6</v>
      </c>
      <c r="D4959" s="8">
        <v>394475.42</v>
      </c>
      <c r="E4959">
        <f>VLOOKUP(B4959,'B. Store opening dates'!$A$6:$C$2448,2,FALSE)</f>
        <v>2004</v>
      </c>
    </row>
    <row r="4960" spans="1:5" ht="18.75" x14ac:dyDescent="0.3">
      <c r="A4960" s="7">
        <v>2014</v>
      </c>
      <c r="B4960" s="7" t="s">
        <v>627</v>
      </c>
      <c r="C4960" s="7" t="s">
        <v>6</v>
      </c>
      <c r="D4960" s="8">
        <v>289689.27</v>
      </c>
      <c r="E4960">
        <f>VLOOKUP(B4960,'B. Store opening dates'!$A$6:$C$2448,2,FALSE)</f>
        <v>2004</v>
      </c>
    </row>
    <row r="4961" spans="1:5" ht="18.75" x14ac:dyDescent="0.3">
      <c r="A4961" s="7">
        <v>2015</v>
      </c>
      <c r="B4961" s="7" t="s">
        <v>627</v>
      </c>
      <c r="C4961" s="7" t="s">
        <v>7</v>
      </c>
      <c r="D4961" s="8">
        <v>129324.62</v>
      </c>
      <c r="E4961">
        <f>VLOOKUP(B4961,'B. Store opening dates'!$A$6:$C$2448,2,FALSE)</f>
        <v>2004</v>
      </c>
    </row>
    <row r="4962" spans="1:5" ht="18.75" x14ac:dyDescent="0.3">
      <c r="A4962" s="7">
        <v>2014</v>
      </c>
      <c r="B4962" s="7" t="s">
        <v>627</v>
      </c>
      <c r="C4962" s="7" t="s">
        <v>7</v>
      </c>
      <c r="D4962" s="8">
        <v>135911.07</v>
      </c>
      <c r="E4962">
        <f>VLOOKUP(B4962,'B. Store opening dates'!$A$6:$C$2448,2,FALSE)</f>
        <v>2004</v>
      </c>
    </row>
    <row r="4963" spans="1:5" ht="18.75" x14ac:dyDescent="0.3">
      <c r="A4963" s="7">
        <v>2015</v>
      </c>
      <c r="B4963" s="7" t="s">
        <v>627</v>
      </c>
      <c r="C4963" s="7" t="s">
        <v>8</v>
      </c>
      <c r="D4963" s="8">
        <v>428307.24</v>
      </c>
      <c r="E4963">
        <f>VLOOKUP(B4963,'B. Store opening dates'!$A$6:$C$2448,2,FALSE)</f>
        <v>2004</v>
      </c>
    </row>
    <row r="4964" spans="1:5" ht="18.75" x14ac:dyDescent="0.3">
      <c r="A4964" s="7">
        <v>2014</v>
      </c>
      <c r="B4964" s="7" t="s">
        <v>627</v>
      </c>
      <c r="C4964" s="7" t="s">
        <v>8</v>
      </c>
      <c r="D4964" s="8">
        <v>443879.86</v>
      </c>
      <c r="E4964">
        <f>VLOOKUP(B4964,'B. Store opening dates'!$A$6:$C$2448,2,FALSE)</f>
        <v>2004</v>
      </c>
    </row>
    <row r="4965" spans="1:5" ht="18.75" x14ac:dyDescent="0.3">
      <c r="A4965" s="7">
        <v>2015</v>
      </c>
      <c r="B4965" s="7" t="s">
        <v>628</v>
      </c>
      <c r="C4965" s="7" t="s">
        <v>5</v>
      </c>
      <c r="D4965" s="8">
        <v>670248.85</v>
      </c>
      <c r="E4965">
        <f>VLOOKUP(B4965,'B. Store opening dates'!$A$6:$C$2448,2,FALSE)</f>
        <v>2004</v>
      </c>
    </row>
    <row r="4966" spans="1:5" ht="18.75" x14ac:dyDescent="0.3">
      <c r="A4966" s="7">
        <v>2014</v>
      </c>
      <c r="B4966" s="7" t="s">
        <v>628</v>
      </c>
      <c r="C4966" s="7" t="s">
        <v>5</v>
      </c>
      <c r="D4966" s="8">
        <v>735994.06</v>
      </c>
      <c r="E4966">
        <f>VLOOKUP(B4966,'B. Store opening dates'!$A$6:$C$2448,2,FALSE)</f>
        <v>2004</v>
      </c>
    </row>
    <row r="4967" spans="1:5" ht="18.75" x14ac:dyDescent="0.3">
      <c r="A4967" s="7">
        <v>2015</v>
      </c>
      <c r="B4967" s="7" t="s">
        <v>628</v>
      </c>
      <c r="C4967" s="7" t="s">
        <v>6</v>
      </c>
      <c r="D4967" s="8">
        <v>444541.04</v>
      </c>
      <c r="E4967">
        <f>VLOOKUP(B4967,'B. Store opening dates'!$A$6:$C$2448,2,FALSE)</f>
        <v>2004</v>
      </c>
    </row>
    <row r="4968" spans="1:5" ht="18.75" x14ac:dyDescent="0.3">
      <c r="A4968" s="7">
        <v>2014</v>
      </c>
      <c r="B4968" s="7" t="s">
        <v>628</v>
      </c>
      <c r="C4968" s="7" t="s">
        <v>6</v>
      </c>
      <c r="D4968" s="8">
        <v>325144.33</v>
      </c>
      <c r="E4968">
        <f>VLOOKUP(B4968,'B. Store opening dates'!$A$6:$C$2448,2,FALSE)</f>
        <v>2004</v>
      </c>
    </row>
    <row r="4969" spans="1:5" ht="18.75" x14ac:dyDescent="0.3">
      <c r="A4969" s="7">
        <v>2015</v>
      </c>
      <c r="B4969" s="7" t="s">
        <v>628</v>
      </c>
      <c r="C4969" s="7" t="s">
        <v>7</v>
      </c>
      <c r="D4969" s="8">
        <v>90284</v>
      </c>
      <c r="E4969">
        <f>VLOOKUP(B4969,'B. Store opening dates'!$A$6:$C$2448,2,FALSE)</f>
        <v>2004</v>
      </c>
    </row>
    <row r="4970" spans="1:5" ht="18.75" x14ac:dyDescent="0.3">
      <c r="A4970" s="7">
        <v>2014</v>
      </c>
      <c r="B4970" s="7" t="s">
        <v>628</v>
      </c>
      <c r="C4970" s="7" t="s">
        <v>7</v>
      </c>
      <c r="D4970" s="8">
        <v>95696.83</v>
      </c>
      <c r="E4970">
        <f>VLOOKUP(B4970,'B. Store opening dates'!$A$6:$C$2448,2,FALSE)</f>
        <v>2004</v>
      </c>
    </row>
    <row r="4971" spans="1:5" ht="18.75" x14ac:dyDescent="0.3">
      <c r="A4971" s="7">
        <v>2015</v>
      </c>
      <c r="B4971" s="7" t="s">
        <v>628</v>
      </c>
      <c r="C4971" s="7" t="s">
        <v>8</v>
      </c>
      <c r="D4971" s="8">
        <v>744979.38</v>
      </c>
      <c r="E4971">
        <f>VLOOKUP(B4971,'B. Store opening dates'!$A$6:$C$2448,2,FALSE)</f>
        <v>2004</v>
      </c>
    </row>
    <row r="4972" spans="1:5" ht="18.75" x14ac:dyDescent="0.3">
      <c r="A4972" s="7">
        <v>2014</v>
      </c>
      <c r="B4972" s="7" t="s">
        <v>628</v>
      </c>
      <c r="C4972" s="7" t="s">
        <v>8</v>
      </c>
      <c r="D4972" s="8">
        <v>773169.39</v>
      </c>
      <c r="E4972">
        <f>VLOOKUP(B4972,'B. Store opening dates'!$A$6:$C$2448,2,FALSE)</f>
        <v>2004</v>
      </c>
    </row>
    <row r="4973" spans="1:5" ht="18.75" x14ac:dyDescent="0.3">
      <c r="A4973" s="7">
        <v>2015</v>
      </c>
      <c r="B4973" s="7" t="s">
        <v>629</v>
      </c>
      <c r="C4973" s="7" t="s">
        <v>5</v>
      </c>
      <c r="D4973" s="8">
        <v>491809.11</v>
      </c>
      <c r="E4973">
        <f>VLOOKUP(B4973,'B. Store opening dates'!$A$6:$C$2448,2,FALSE)</f>
        <v>2004</v>
      </c>
    </row>
    <row r="4974" spans="1:5" ht="18.75" x14ac:dyDescent="0.3">
      <c r="A4974" s="7">
        <v>2014</v>
      </c>
      <c r="B4974" s="7" t="s">
        <v>629</v>
      </c>
      <c r="C4974" s="7" t="s">
        <v>5</v>
      </c>
      <c r="D4974" s="8">
        <v>542319.79</v>
      </c>
      <c r="E4974">
        <f>VLOOKUP(B4974,'B. Store opening dates'!$A$6:$C$2448,2,FALSE)</f>
        <v>2004</v>
      </c>
    </row>
    <row r="4975" spans="1:5" ht="18.75" x14ac:dyDescent="0.3">
      <c r="A4975" s="7">
        <v>2015</v>
      </c>
      <c r="B4975" s="7" t="s">
        <v>629</v>
      </c>
      <c r="C4975" s="7" t="s">
        <v>6</v>
      </c>
      <c r="D4975" s="8">
        <v>412678.34</v>
      </c>
      <c r="E4975">
        <f>VLOOKUP(B4975,'B. Store opening dates'!$A$6:$C$2448,2,FALSE)</f>
        <v>2004</v>
      </c>
    </row>
    <row r="4976" spans="1:5" ht="18.75" x14ac:dyDescent="0.3">
      <c r="A4976" s="7">
        <v>2014</v>
      </c>
      <c r="B4976" s="7" t="s">
        <v>629</v>
      </c>
      <c r="C4976" s="7" t="s">
        <v>6</v>
      </c>
      <c r="D4976" s="8">
        <v>297135.02</v>
      </c>
      <c r="E4976">
        <f>VLOOKUP(B4976,'B. Store opening dates'!$A$6:$C$2448,2,FALSE)</f>
        <v>2004</v>
      </c>
    </row>
    <row r="4977" spans="1:5" ht="18.75" x14ac:dyDescent="0.3">
      <c r="A4977" s="7">
        <v>2015</v>
      </c>
      <c r="B4977" s="7" t="s">
        <v>629</v>
      </c>
      <c r="C4977" s="7" t="s">
        <v>7</v>
      </c>
      <c r="D4977" s="8">
        <v>173544.73</v>
      </c>
      <c r="E4977">
        <f>VLOOKUP(B4977,'B. Store opening dates'!$A$6:$C$2448,2,FALSE)</f>
        <v>2004</v>
      </c>
    </row>
    <row r="4978" spans="1:5" ht="18.75" x14ac:dyDescent="0.3">
      <c r="A4978" s="7">
        <v>2014</v>
      </c>
      <c r="B4978" s="7" t="s">
        <v>629</v>
      </c>
      <c r="C4978" s="7" t="s">
        <v>7</v>
      </c>
      <c r="D4978" s="8">
        <v>181420.7</v>
      </c>
      <c r="E4978">
        <f>VLOOKUP(B4978,'B. Store opening dates'!$A$6:$C$2448,2,FALSE)</f>
        <v>2004</v>
      </c>
    </row>
    <row r="4979" spans="1:5" ht="18.75" x14ac:dyDescent="0.3">
      <c r="A4979" s="7">
        <v>2015</v>
      </c>
      <c r="B4979" s="7" t="s">
        <v>629</v>
      </c>
      <c r="C4979" s="7" t="s">
        <v>8</v>
      </c>
      <c r="D4979" s="8">
        <v>565861.32999999996</v>
      </c>
      <c r="E4979">
        <f>VLOOKUP(B4979,'B. Store opening dates'!$A$6:$C$2448,2,FALSE)</f>
        <v>2004</v>
      </c>
    </row>
    <row r="4980" spans="1:5" ht="18.75" x14ac:dyDescent="0.3">
      <c r="A4980" s="7">
        <v>2014</v>
      </c>
      <c r="B4980" s="7" t="s">
        <v>629</v>
      </c>
      <c r="C4980" s="7" t="s">
        <v>8</v>
      </c>
      <c r="D4980" s="8">
        <v>587114.22</v>
      </c>
      <c r="E4980">
        <f>VLOOKUP(B4980,'B. Store opening dates'!$A$6:$C$2448,2,FALSE)</f>
        <v>2004</v>
      </c>
    </row>
    <row r="4981" spans="1:5" ht="18.75" x14ac:dyDescent="0.3">
      <c r="A4981" s="7">
        <v>2015</v>
      </c>
      <c r="B4981" s="7" t="s">
        <v>630</v>
      </c>
      <c r="C4981" s="7" t="s">
        <v>5</v>
      </c>
      <c r="D4981" s="8">
        <v>603870.85</v>
      </c>
      <c r="E4981">
        <f>VLOOKUP(B4981,'B. Store opening dates'!$A$6:$C$2448,2,FALSE)</f>
        <v>2004</v>
      </c>
    </row>
    <row r="4982" spans="1:5" ht="18.75" x14ac:dyDescent="0.3">
      <c r="A4982" s="7">
        <v>2014</v>
      </c>
      <c r="B4982" s="7" t="s">
        <v>630</v>
      </c>
      <c r="C4982" s="7" t="s">
        <v>5</v>
      </c>
      <c r="D4982" s="8">
        <v>666885.82999999996</v>
      </c>
      <c r="E4982">
        <f>VLOOKUP(B4982,'B. Store opening dates'!$A$6:$C$2448,2,FALSE)</f>
        <v>2004</v>
      </c>
    </row>
    <row r="4983" spans="1:5" ht="18.75" x14ac:dyDescent="0.3">
      <c r="A4983" s="7">
        <v>2015</v>
      </c>
      <c r="B4983" s="7" t="s">
        <v>630</v>
      </c>
      <c r="C4983" s="7" t="s">
        <v>6</v>
      </c>
      <c r="D4983" s="8">
        <v>435635.5</v>
      </c>
      <c r="E4983">
        <f>VLOOKUP(B4983,'B. Store opening dates'!$A$6:$C$2448,2,FALSE)</f>
        <v>2004</v>
      </c>
    </row>
    <row r="4984" spans="1:5" ht="18.75" x14ac:dyDescent="0.3">
      <c r="A4984" s="7">
        <v>2014</v>
      </c>
      <c r="B4984" s="7" t="s">
        <v>630</v>
      </c>
      <c r="C4984" s="7" t="s">
        <v>6</v>
      </c>
      <c r="D4984" s="8">
        <v>309636.84999999998</v>
      </c>
      <c r="E4984">
        <f>VLOOKUP(B4984,'B. Store opening dates'!$A$6:$C$2448,2,FALSE)</f>
        <v>2004</v>
      </c>
    </row>
    <row r="4985" spans="1:5" ht="18.75" x14ac:dyDescent="0.3">
      <c r="A4985" s="7">
        <v>2015</v>
      </c>
      <c r="B4985" s="7" t="s">
        <v>630</v>
      </c>
      <c r="C4985" s="7" t="s">
        <v>7</v>
      </c>
      <c r="D4985" s="8">
        <v>206902.39999999999</v>
      </c>
      <c r="E4985">
        <f>VLOOKUP(B4985,'B. Store opening dates'!$A$6:$C$2448,2,FALSE)</f>
        <v>2004</v>
      </c>
    </row>
    <row r="4986" spans="1:5" ht="18.75" x14ac:dyDescent="0.3">
      <c r="A4986" s="7">
        <v>2014</v>
      </c>
      <c r="B4986" s="7" t="s">
        <v>630</v>
      </c>
      <c r="C4986" s="7" t="s">
        <v>7</v>
      </c>
      <c r="D4986" s="8">
        <v>218830.38</v>
      </c>
      <c r="E4986">
        <f>VLOOKUP(B4986,'B. Store opening dates'!$A$6:$C$2448,2,FALSE)</f>
        <v>2004</v>
      </c>
    </row>
    <row r="4987" spans="1:5" ht="18.75" x14ac:dyDescent="0.3">
      <c r="A4987" s="7">
        <v>2015</v>
      </c>
      <c r="B4987" s="7" t="s">
        <v>630</v>
      </c>
      <c r="C4987" s="7" t="s">
        <v>8</v>
      </c>
      <c r="D4987" s="8">
        <v>761811.18</v>
      </c>
      <c r="E4987">
        <f>VLOOKUP(B4987,'B. Store opening dates'!$A$6:$C$2448,2,FALSE)</f>
        <v>2004</v>
      </c>
    </row>
    <row r="4988" spans="1:5" ht="18.75" x14ac:dyDescent="0.3">
      <c r="A4988" s="7">
        <v>2014</v>
      </c>
      <c r="B4988" s="7" t="s">
        <v>630</v>
      </c>
      <c r="C4988" s="7" t="s">
        <v>8</v>
      </c>
      <c r="D4988" s="8">
        <v>789133.13</v>
      </c>
      <c r="E4988">
        <f>VLOOKUP(B4988,'B. Store opening dates'!$A$6:$C$2448,2,FALSE)</f>
        <v>2004</v>
      </c>
    </row>
    <row r="4989" spans="1:5" ht="18.75" x14ac:dyDescent="0.3">
      <c r="A4989" s="7">
        <v>2015</v>
      </c>
      <c r="B4989" s="7" t="s">
        <v>631</v>
      </c>
      <c r="C4989" s="7" t="s">
        <v>5</v>
      </c>
      <c r="D4989" s="8">
        <v>832411.55</v>
      </c>
      <c r="E4989">
        <f>VLOOKUP(B4989,'B. Store opening dates'!$A$6:$C$2448,2,FALSE)</f>
        <v>2004</v>
      </c>
    </row>
    <row r="4990" spans="1:5" ht="18.75" x14ac:dyDescent="0.3">
      <c r="A4990" s="7">
        <v>2014</v>
      </c>
      <c r="B4990" s="7" t="s">
        <v>631</v>
      </c>
      <c r="C4990" s="7" t="s">
        <v>5</v>
      </c>
      <c r="D4990" s="8">
        <v>909893.67</v>
      </c>
      <c r="E4990">
        <f>VLOOKUP(B4990,'B. Store opening dates'!$A$6:$C$2448,2,FALSE)</f>
        <v>2004</v>
      </c>
    </row>
    <row r="4991" spans="1:5" ht="18.75" x14ac:dyDescent="0.3">
      <c r="A4991" s="7">
        <v>2015</v>
      </c>
      <c r="B4991" s="7" t="s">
        <v>631</v>
      </c>
      <c r="C4991" s="7" t="s">
        <v>6</v>
      </c>
      <c r="D4991" s="8">
        <v>494545.48</v>
      </c>
      <c r="E4991">
        <f>VLOOKUP(B4991,'B. Store opening dates'!$A$6:$C$2448,2,FALSE)</f>
        <v>2004</v>
      </c>
    </row>
    <row r="4992" spans="1:5" ht="18.75" x14ac:dyDescent="0.3">
      <c r="A4992" s="7">
        <v>2014</v>
      </c>
      <c r="B4992" s="7" t="s">
        <v>631</v>
      </c>
      <c r="C4992" s="7" t="s">
        <v>6</v>
      </c>
      <c r="D4992" s="8">
        <v>360497.63</v>
      </c>
      <c r="E4992">
        <f>VLOOKUP(B4992,'B. Store opening dates'!$A$6:$C$2448,2,FALSE)</f>
        <v>2004</v>
      </c>
    </row>
    <row r="4993" spans="1:5" ht="18.75" x14ac:dyDescent="0.3">
      <c r="A4993" s="7">
        <v>2015</v>
      </c>
      <c r="B4993" s="7" t="s">
        <v>631</v>
      </c>
      <c r="C4993" s="7" t="s">
        <v>7</v>
      </c>
      <c r="D4993" s="8">
        <v>69412.100000000006</v>
      </c>
      <c r="E4993">
        <f>VLOOKUP(B4993,'B. Store opening dates'!$A$6:$C$2448,2,FALSE)</f>
        <v>2004</v>
      </c>
    </row>
    <row r="4994" spans="1:5" ht="18.75" x14ac:dyDescent="0.3">
      <c r="A4994" s="7">
        <v>2014</v>
      </c>
      <c r="B4994" s="7" t="s">
        <v>631</v>
      </c>
      <c r="C4994" s="7" t="s">
        <v>7</v>
      </c>
      <c r="D4994" s="8">
        <v>72831.69</v>
      </c>
      <c r="E4994">
        <f>VLOOKUP(B4994,'B. Store opening dates'!$A$6:$C$2448,2,FALSE)</f>
        <v>2004</v>
      </c>
    </row>
    <row r="4995" spans="1:5" ht="18.75" x14ac:dyDescent="0.3">
      <c r="A4995" s="7">
        <v>2015</v>
      </c>
      <c r="B4995" s="7" t="s">
        <v>631</v>
      </c>
      <c r="C4995" s="7" t="s">
        <v>8</v>
      </c>
      <c r="D4995" s="8">
        <v>517650.02</v>
      </c>
      <c r="E4995">
        <f>VLOOKUP(B4995,'B. Store opening dates'!$A$6:$C$2448,2,FALSE)</f>
        <v>2004</v>
      </c>
    </row>
    <row r="4996" spans="1:5" ht="18.75" x14ac:dyDescent="0.3">
      <c r="A4996" s="7">
        <v>2014</v>
      </c>
      <c r="B4996" s="7" t="s">
        <v>631</v>
      </c>
      <c r="C4996" s="7" t="s">
        <v>8</v>
      </c>
      <c r="D4996" s="8">
        <v>543588.56000000006</v>
      </c>
      <c r="E4996">
        <f>VLOOKUP(B4996,'B. Store opening dates'!$A$6:$C$2448,2,FALSE)</f>
        <v>2004</v>
      </c>
    </row>
    <row r="4997" spans="1:5" ht="18.75" x14ac:dyDescent="0.3">
      <c r="A4997" s="7">
        <v>2015</v>
      </c>
      <c r="B4997" s="7" t="s">
        <v>632</v>
      </c>
      <c r="C4997" s="7" t="s">
        <v>5</v>
      </c>
      <c r="D4997" s="8">
        <v>501221</v>
      </c>
      <c r="E4997">
        <f>VLOOKUP(B4997,'B. Store opening dates'!$A$6:$C$2448,2,FALSE)</f>
        <v>2004</v>
      </c>
    </row>
    <row r="4998" spans="1:5" ht="18.75" x14ac:dyDescent="0.3">
      <c r="A4998" s="7">
        <v>2014</v>
      </c>
      <c r="B4998" s="7" t="s">
        <v>632</v>
      </c>
      <c r="C4998" s="7" t="s">
        <v>5</v>
      </c>
      <c r="D4998" s="8">
        <v>553448.34</v>
      </c>
      <c r="E4998">
        <f>VLOOKUP(B4998,'B. Store opening dates'!$A$6:$C$2448,2,FALSE)</f>
        <v>2004</v>
      </c>
    </row>
    <row r="4999" spans="1:5" ht="18.75" x14ac:dyDescent="0.3">
      <c r="A4999" s="7">
        <v>2015</v>
      </c>
      <c r="B4999" s="7" t="s">
        <v>632</v>
      </c>
      <c r="C4999" s="7" t="s">
        <v>6</v>
      </c>
      <c r="D4999" s="8">
        <v>539224.71</v>
      </c>
      <c r="E4999">
        <f>VLOOKUP(B4999,'B. Store opening dates'!$A$6:$C$2448,2,FALSE)</f>
        <v>2004</v>
      </c>
    </row>
    <row r="5000" spans="1:5" ht="18.75" x14ac:dyDescent="0.3">
      <c r="A5000" s="7">
        <v>2014</v>
      </c>
      <c r="B5000" s="7" t="s">
        <v>632</v>
      </c>
      <c r="C5000" s="7" t="s">
        <v>6</v>
      </c>
      <c r="D5000" s="8">
        <v>392703.98</v>
      </c>
      <c r="E5000">
        <f>VLOOKUP(B5000,'B. Store opening dates'!$A$6:$C$2448,2,FALSE)</f>
        <v>2004</v>
      </c>
    </row>
    <row r="5001" spans="1:5" ht="18.75" x14ac:dyDescent="0.3">
      <c r="A5001" s="7">
        <v>2015</v>
      </c>
      <c r="B5001" s="7" t="s">
        <v>632</v>
      </c>
      <c r="C5001" s="7" t="s">
        <v>7</v>
      </c>
      <c r="D5001" s="8">
        <v>136066.81</v>
      </c>
      <c r="E5001">
        <f>VLOOKUP(B5001,'B. Store opening dates'!$A$6:$C$2448,2,FALSE)</f>
        <v>2004</v>
      </c>
    </row>
    <row r="5002" spans="1:5" ht="18.75" x14ac:dyDescent="0.3">
      <c r="A5002" s="7">
        <v>2014</v>
      </c>
      <c r="B5002" s="7" t="s">
        <v>632</v>
      </c>
      <c r="C5002" s="7" t="s">
        <v>7</v>
      </c>
      <c r="D5002" s="8">
        <v>144390.5</v>
      </c>
      <c r="E5002">
        <f>VLOOKUP(B5002,'B. Store opening dates'!$A$6:$C$2448,2,FALSE)</f>
        <v>2004</v>
      </c>
    </row>
    <row r="5003" spans="1:5" ht="18.75" x14ac:dyDescent="0.3">
      <c r="A5003" s="7">
        <v>2015</v>
      </c>
      <c r="B5003" s="7" t="s">
        <v>632</v>
      </c>
      <c r="C5003" s="7" t="s">
        <v>8</v>
      </c>
      <c r="D5003" s="8">
        <v>702661.61</v>
      </c>
      <c r="E5003">
        <f>VLOOKUP(B5003,'B. Store opening dates'!$A$6:$C$2448,2,FALSE)</f>
        <v>2004</v>
      </c>
    </row>
    <row r="5004" spans="1:5" ht="18.75" x14ac:dyDescent="0.3">
      <c r="A5004" s="7">
        <v>2014</v>
      </c>
      <c r="B5004" s="7" t="s">
        <v>632</v>
      </c>
      <c r="C5004" s="7" t="s">
        <v>8</v>
      </c>
      <c r="D5004" s="8">
        <v>731969.91</v>
      </c>
      <c r="E5004">
        <f>VLOOKUP(B5004,'B. Store opening dates'!$A$6:$C$2448,2,FALSE)</f>
        <v>2004</v>
      </c>
    </row>
    <row r="5005" spans="1:5" ht="18.75" x14ac:dyDescent="0.3">
      <c r="A5005" s="7">
        <v>2015</v>
      </c>
      <c r="B5005" s="7" t="s">
        <v>633</v>
      </c>
      <c r="C5005" s="7" t="s">
        <v>5</v>
      </c>
      <c r="D5005" s="8">
        <v>922858.31</v>
      </c>
      <c r="E5005">
        <f>VLOOKUP(B5005,'B. Store opening dates'!$A$6:$C$2448,2,FALSE)</f>
        <v>2004</v>
      </c>
    </row>
    <row r="5006" spans="1:5" ht="18.75" x14ac:dyDescent="0.3">
      <c r="A5006" s="7">
        <v>2014</v>
      </c>
      <c r="B5006" s="7" t="s">
        <v>633</v>
      </c>
      <c r="C5006" s="7" t="s">
        <v>5</v>
      </c>
      <c r="D5006" s="8">
        <v>1017618.25</v>
      </c>
      <c r="E5006">
        <f>VLOOKUP(B5006,'B. Store opening dates'!$A$6:$C$2448,2,FALSE)</f>
        <v>2004</v>
      </c>
    </row>
    <row r="5007" spans="1:5" ht="18.75" x14ac:dyDescent="0.3">
      <c r="A5007" s="7">
        <v>2015</v>
      </c>
      <c r="B5007" s="7" t="s">
        <v>633</v>
      </c>
      <c r="C5007" s="7" t="s">
        <v>6</v>
      </c>
      <c r="D5007" s="8">
        <v>247387.35</v>
      </c>
      <c r="E5007">
        <f>VLOOKUP(B5007,'B. Store opening dates'!$A$6:$C$2448,2,FALSE)</f>
        <v>2004</v>
      </c>
    </row>
    <row r="5008" spans="1:5" ht="18.75" x14ac:dyDescent="0.3">
      <c r="A5008" s="7">
        <v>2014</v>
      </c>
      <c r="B5008" s="7" t="s">
        <v>633</v>
      </c>
      <c r="C5008" s="7" t="s">
        <v>6</v>
      </c>
      <c r="D5008" s="8">
        <v>180690.44</v>
      </c>
      <c r="E5008">
        <f>VLOOKUP(B5008,'B. Store opening dates'!$A$6:$C$2448,2,FALSE)</f>
        <v>2004</v>
      </c>
    </row>
    <row r="5009" spans="1:5" ht="18.75" x14ac:dyDescent="0.3">
      <c r="A5009" s="7">
        <v>2015</v>
      </c>
      <c r="B5009" s="7" t="s">
        <v>633</v>
      </c>
      <c r="C5009" s="7" t="s">
        <v>7</v>
      </c>
      <c r="D5009" s="8">
        <v>214087.96</v>
      </c>
      <c r="E5009">
        <f>VLOOKUP(B5009,'B. Store opening dates'!$A$6:$C$2448,2,FALSE)</f>
        <v>2004</v>
      </c>
    </row>
    <row r="5010" spans="1:5" ht="18.75" x14ac:dyDescent="0.3">
      <c r="A5010" s="7">
        <v>2014</v>
      </c>
      <c r="B5010" s="7" t="s">
        <v>633</v>
      </c>
      <c r="C5010" s="7" t="s">
        <v>7</v>
      </c>
      <c r="D5010" s="8">
        <v>225216.9</v>
      </c>
      <c r="E5010">
        <f>VLOOKUP(B5010,'B. Store opening dates'!$A$6:$C$2448,2,FALSE)</f>
        <v>2004</v>
      </c>
    </row>
    <row r="5011" spans="1:5" ht="18.75" x14ac:dyDescent="0.3">
      <c r="A5011" s="7">
        <v>2015</v>
      </c>
      <c r="B5011" s="7" t="s">
        <v>633</v>
      </c>
      <c r="C5011" s="7" t="s">
        <v>8</v>
      </c>
      <c r="D5011" s="8">
        <v>642619.71</v>
      </c>
      <c r="E5011">
        <f>VLOOKUP(B5011,'B. Store opening dates'!$A$6:$C$2448,2,FALSE)</f>
        <v>2004</v>
      </c>
    </row>
    <row r="5012" spans="1:5" ht="18.75" x14ac:dyDescent="0.3">
      <c r="A5012" s="7">
        <v>2014</v>
      </c>
      <c r="B5012" s="7" t="s">
        <v>633</v>
      </c>
      <c r="C5012" s="7" t="s">
        <v>8</v>
      </c>
      <c r="D5012" s="8">
        <v>664136.26</v>
      </c>
      <c r="E5012">
        <f>VLOOKUP(B5012,'B. Store opening dates'!$A$6:$C$2448,2,FALSE)</f>
        <v>2004</v>
      </c>
    </row>
    <row r="5013" spans="1:5" ht="18.75" x14ac:dyDescent="0.3">
      <c r="A5013" s="7">
        <v>2015</v>
      </c>
      <c r="B5013" s="7" t="s">
        <v>634</v>
      </c>
      <c r="C5013" s="7" t="s">
        <v>5</v>
      </c>
      <c r="D5013" s="8">
        <v>642602.66</v>
      </c>
      <c r="E5013">
        <f>VLOOKUP(B5013,'B. Store opening dates'!$A$6:$C$2448,2,FALSE)</f>
        <v>2004</v>
      </c>
    </row>
    <row r="5014" spans="1:5" ht="18.75" x14ac:dyDescent="0.3">
      <c r="A5014" s="7">
        <v>2014</v>
      </c>
      <c r="B5014" s="7" t="s">
        <v>634</v>
      </c>
      <c r="C5014" s="7" t="s">
        <v>5</v>
      </c>
      <c r="D5014" s="8">
        <v>707083.5</v>
      </c>
      <c r="E5014">
        <f>VLOOKUP(B5014,'B. Store opening dates'!$A$6:$C$2448,2,FALSE)</f>
        <v>2004</v>
      </c>
    </row>
    <row r="5015" spans="1:5" ht="18.75" x14ac:dyDescent="0.3">
      <c r="A5015" s="7">
        <v>2015</v>
      </c>
      <c r="B5015" s="7" t="s">
        <v>634</v>
      </c>
      <c r="C5015" s="7" t="s">
        <v>6</v>
      </c>
      <c r="D5015" s="8">
        <v>234362.13</v>
      </c>
      <c r="E5015">
        <f>VLOOKUP(B5015,'B. Store opening dates'!$A$6:$C$2448,2,FALSE)</f>
        <v>2004</v>
      </c>
    </row>
    <row r="5016" spans="1:5" ht="18.75" x14ac:dyDescent="0.3">
      <c r="A5016" s="7">
        <v>2014</v>
      </c>
      <c r="B5016" s="7" t="s">
        <v>634</v>
      </c>
      <c r="C5016" s="7" t="s">
        <v>6</v>
      </c>
      <c r="D5016" s="8">
        <v>164015.54999999999</v>
      </c>
      <c r="E5016">
        <f>VLOOKUP(B5016,'B. Store opening dates'!$A$6:$C$2448,2,FALSE)</f>
        <v>2004</v>
      </c>
    </row>
    <row r="5017" spans="1:5" ht="18.75" x14ac:dyDescent="0.3">
      <c r="A5017" s="7">
        <v>2015</v>
      </c>
      <c r="B5017" s="7" t="s">
        <v>634</v>
      </c>
      <c r="C5017" s="7" t="s">
        <v>7</v>
      </c>
      <c r="D5017" s="8">
        <v>241598.5</v>
      </c>
      <c r="E5017">
        <f>VLOOKUP(B5017,'B. Store opening dates'!$A$6:$C$2448,2,FALSE)</f>
        <v>2004</v>
      </c>
    </row>
    <row r="5018" spans="1:5" ht="18.75" x14ac:dyDescent="0.3">
      <c r="A5018" s="7">
        <v>2014</v>
      </c>
      <c r="B5018" s="7" t="s">
        <v>634</v>
      </c>
      <c r="C5018" s="7" t="s">
        <v>7</v>
      </c>
      <c r="D5018" s="8">
        <v>253661.83</v>
      </c>
      <c r="E5018">
        <f>VLOOKUP(B5018,'B. Store opening dates'!$A$6:$C$2448,2,FALSE)</f>
        <v>2004</v>
      </c>
    </row>
    <row r="5019" spans="1:5" ht="18.75" x14ac:dyDescent="0.3">
      <c r="A5019" s="7">
        <v>2015</v>
      </c>
      <c r="B5019" s="7" t="s">
        <v>634</v>
      </c>
      <c r="C5019" s="7" t="s">
        <v>8</v>
      </c>
      <c r="D5019" s="8">
        <v>619812.09</v>
      </c>
      <c r="E5019">
        <f>VLOOKUP(B5019,'B. Store opening dates'!$A$6:$C$2448,2,FALSE)</f>
        <v>2004</v>
      </c>
    </row>
    <row r="5020" spans="1:5" ht="18.75" x14ac:dyDescent="0.3">
      <c r="A5020" s="7">
        <v>2014</v>
      </c>
      <c r="B5020" s="7" t="s">
        <v>634</v>
      </c>
      <c r="C5020" s="7" t="s">
        <v>8</v>
      </c>
      <c r="D5020" s="8">
        <v>648444.02</v>
      </c>
      <c r="E5020">
        <f>VLOOKUP(B5020,'B. Store opening dates'!$A$6:$C$2448,2,FALSE)</f>
        <v>2004</v>
      </c>
    </row>
    <row r="5021" spans="1:5" ht="18.75" x14ac:dyDescent="0.3">
      <c r="A5021" s="7">
        <v>2015</v>
      </c>
      <c r="B5021" s="7" t="s">
        <v>635</v>
      </c>
      <c r="C5021" s="7" t="s">
        <v>5</v>
      </c>
      <c r="D5021" s="8">
        <v>685868.27</v>
      </c>
      <c r="E5021">
        <f>VLOOKUP(B5021,'B. Store opening dates'!$A$6:$C$2448,2,FALSE)</f>
        <v>2004</v>
      </c>
    </row>
    <row r="5022" spans="1:5" ht="18.75" x14ac:dyDescent="0.3">
      <c r="A5022" s="7">
        <v>2014</v>
      </c>
      <c r="B5022" s="7" t="s">
        <v>635</v>
      </c>
      <c r="C5022" s="7" t="s">
        <v>5</v>
      </c>
      <c r="D5022" s="8">
        <v>746131.09</v>
      </c>
      <c r="E5022">
        <f>VLOOKUP(B5022,'B. Store opening dates'!$A$6:$C$2448,2,FALSE)</f>
        <v>2004</v>
      </c>
    </row>
    <row r="5023" spans="1:5" ht="18.75" x14ac:dyDescent="0.3">
      <c r="A5023" s="7">
        <v>2015</v>
      </c>
      <c r="B5023" s="7" t="s">
        <v>635</v>
      </c>
      <c r="C5023" s="7" t="s">
        <v>6</v>
      </c>
      <c r="D5023" s="8">
        <v>502926.06</v>
      </c>
      <c r="E5023">
        <f>VLOOKUP(B5023,'B. Store opening dates'!$A$6:$C$2448,2,FALSE)</f>
        <v>2004</v>
      </c>
    </row>
    <row r="5024" spans="1:5" ht="18.75" x14ac:dyDescent="0.3">
      <c r="A5024" s="7">
        <v>2014</v>
      </c>
      <c r="B5024" s="7" t="s">
        <v>635</v>
      </c>
      <c r="C5024" s="7" t="s">
        <v>6</v>
      </c>
      <c r="D5024" s="8">
        <v>362646.45</v>
      </c>
      <c r="E5024">
        <f>VLOOKUP(B5024,'B. Store opening dates'!$A$6:$C$2448,2,FALSE)</f>
        <v>2004</v>
      </c>
    </row>
    <row r="5025" spans="1:5" ht="18.75" x14ac:dyDescent="0.3">
      <c r="A5025" s="7">
        <v>2015</v>
      </c>
      <c r="B5025" s="7" t="s">
        <v>635</v>
      </c>
      <c r="C5025" s="7" t="s">
        <v>7</v>
      </c>
      <c r="D5025" s="8">
        <v>115311.52</v>
      </c>
      <c r="E5025">
        <f>VLOOKUP(B5025,'B. Store opening dates'!$A$6:$C$2448,2,FALSE)</f>
        <v>2004</v>
      </c>
    </row>
    <row r="5026" spans="1:5" ht="18.75" x14ac:dyDescent="0.3">
      <c r="A5026" s="7">
        <v>2014</v>
      </c>
      <c r="B5026" s="7" t="s">
        <v>635</v>
      </c>
      <c r="C5026" s="7" t="s">
        <v>7</v>
      </c>
      <c r="D5026" s="8">
        <v>121120.3</v>
      </c>
      <c r="E5026">
        <f>VLOOKUP(B5026,'B. Store opening dates'!$A$6:$C$2448,2,FALSE)</f>
        <v>2004</v>
      </c>
    </row>
    <row r="5027" spans="1:5" ht="18.75" x14ac:dyDescent="0.3">
      <c r="A5027" s="7">
        <v>2015</v>
      </c>
      <c r="B5027" s="7" t="s">
        <v>635</v>
      </c>
      <c r="C5027" s="7" t="s">
        <v>8</v>
      </c>
      <c r="D5027" s="8">
        <v>673350.17</v>
      </c>
      <c r="E5027">
        <f>VLOOKUP(B5027,'B. Store opening dates'!$A$6:$C$2448,2,FALSE)</f>
        <v>2004</v>
      </c>
    </row>
    <row r="5028" spans="1:5" ht="18.75" x14ac:dyDescent="0.3">
      <c r="A5028" s="7">
        <v>2014</v>
      </c>
      <c r="B5028" s="7" t="s">
        <v>635</v>
      </c>
      <c r="C5028" s="7" t="s">
        <v>8</v>
      </c>
      <c r="D5028" s="8">
        <v>705747.54</v>
      </c>
      <c r="E5028">
        <f>VLOOKUP(B5028,'B. Store opening dates'!$A$6:$C$2448,2,FALSE)</f>
        <v>2004</v>
      </c>
    </row>
    <row r="5029" spans="1:5" ht="18.75" x14ac:dyDescent="0.3">
      <c r="A5029" s="7">
        <v>2015</v>
      </c>
      <c r="B5029" s="7" t="s">
        <v>636</v>
      </c>
      <c r="C5029" s="7" t="s">
        <v>5</v>
      </c>
      <c r="D5029" s="8">
        <v>534812.42000000004</v>
      </c>
      <c r="E5029">
        <f>VLOOKUP(B5029,'B. Store opening dates'!$A$6:$C$2448,2,FALSE)</f>
        <v>2004</v>
      </c>
    </row>
    <row r="5030" spans="1:5" ht="18.75" x14ac:dyDescent="0.3">
      <c r="A5030" s="7">
        <v>2014</v>
      </c>
      <c r="B5030" s="7" t="s">
        <v>636</v>
      </c>
      <c r="C5030" s="7" t="s">
        <v>5</v>
      </c>
      <c r="D5030" s="8">
        <v>585242.68999999994</v>
      </c>
      <c r="E5030">
        <f>VLOOKUP(B5030,'B. Store opening dates'!$A$6:$C$2448,2,FALSE)</f>
        <v>2004</v>
      </c>
    </row>
    <row r="5031" spans="1:5" ht="18.75" x14ac:dyDescent="0.3">
      <c r="A5031" s="7">
        <v>2015</v>
      </c>
      <c r="B5031" s="7" t="s">
        <v>636</v>
      </c>
      <c r="C5031" s="7" t="s">
        <v>6</v>
      </c>
      <c r="D5031" s="8">
        <v>271098.25</v>
      </c>
      <c r="E5031">
        <f>VLOOKUP(B5031,'B. Store opening dates'!$A$6:$C$2448,2,FALSE)</f>
        <v>2004</v>
      </c>
    </row>
    <row r="5032" spans="1:5" ht="18.75" x14ac:dyDescent="0.3">
      <c r="A5032" s="7">
        <v>2014</v>
      </c>
      <c r="B5032" s="7" t="s">
        <v>636</v>
      </c>
      <c r="C5032" s="7" t="s">
        <v>6</v>
      </c>
      <c r="D5032" s="8">
        <v>200919.49</v>
      </c>
      <c r="E5032">
        <f>VLOOKUP(B5032,'B. Store opening dates'!$A$6:$C$2448,2,FALSE)</f>
        <v>2004</v>
      </c>
    </row>
    <row r="5033" spans="1:5" ht="18.75" x14ac:dyDescent="0.3">
      <c r="A5033" s="7">
        <v>2015</v>
      </c>
      <c r="B5033" s="7" t="s">
        <v>636</v>
      </c>
      <c r="C5033" s="7" t="s">
        <v>7</v>
      </c>
      <c r="D5033" s="8">
        <v>176393.82</v>
      </c>
      <c r="E5033">
        <f>VLOOKUP(B5033,'B. Store opening dates'!$A$6:$C$2448,2,FALSE)</f>
        <v>2004</v>
      </c>
    </row>
    <row r="5034" spans="1:5" ht="18.75" x14ac:dyDescent="0.3">
      <c r="A5034" s="7">
        <v>2014</v>
      </c>
      <c r="B5034" s="7" t="s">
        <v>636</v>
      </c>
      <c r="C5034" s="7" t="s">
        <v>7</v>
      </c>
      <c r="D5034" s="8">
        <v>184962.6</v>
      </c>
      <c r="E5034">
        <f>VLOOKUP(B5034,'B. Store opening dates'!$A$6:$C$2448,2,FALSE)</f>
        <v>2004</v>
      </c>
    </row>
    <row r="5035" spans="1:5" ht="18.75" x14ac:dyDescent="0.3">
      <c r="A5035" s="7">
        <v>2015</v>
      </c>
      <c r="B5035" s="7" t="s">
        <v>636</v>
      </c>
      <c r="C5035" s="7" t="s">
        <v>8</v>
      </c>
      <c r="D5035" s="8">
        <v>779773.5</v>
      </c>
      <c r="E5035">
        <f>VLOOKUP(B5035,'B. Store opening dates'!$A$6:$C$2448,2,FALSE)</f>
        <v>2004</v>
      </c>
    </row>
    <row r="5036" spans="1:5" ht="18.75" x14ac:dyDescent="0.3">
      <c r="A5036" s="7">
        <v>2014</v>
      </c>
      <c r="B5036" s="7" t="s">
        <v>636</v>
      </c>
      <c r="C5036" s="7" t="s">
        <v>8</v>
      </c>
      <c r="D5036" s="8">
        <v>808198.08</v>
      </c>
      <c r="E5036">
        <f>VLOOKUP(B5036,'B. Store opening dates'!$A$6:$C$2448,2,FALSE)</f>
        <v>2004</v>
      </c>
    </row>
    <row r="5037" spans="1:5" ht="18.75" x14ac:dyDescent="0.3">
      <c r="A5037" s="7">
        <v>2015</v>
      </c>
      <c r="B5037" s="7" t="s">
        <v>637</v>
      </c>
      <c r="C5037" s="7" t="s">
        <v>5</v>
      </c>
      <c r="D5037" s="8">
        <v>884719.53</v>
      </c>
      <c r="E5037">
        <f>VLOOKUP(B5037,'B. Store opening dates'!$A$6:$C$2448,2,FALSE)</f>
        <v>2004</v>
      </c>
    </row>
    <row r="5038" spans="1:5" ht="18.75" x14ac:dyDescent="0.3">
      <c r="A5038" s="7">
        <v>2014</v>
      </c>
      <c r="B5038" s="7" t="s">
        <v>637</v>
      </c>
      <c r="C5038" s="7" t="s">
        <v>5</v>
      </c>
      <c r="D5038" s="8">
        <v>973983.12</v>
      </c>
      <c r="E5038">
        <f>VLOOKUP(B5038,'B. Store opening dates'!$A$6:$C$2448,2,FALSE)</f>
        <v>2004</v>
      </c>
    </row>
    <row r="5039" spans="1:5" ht="18.75" x14ac:dyDescent="0.3">
      <c r="A5039" s="7">
        <v>2015</v>
      </c>
      <c r="B5039" s="7" t="s">
        <v>637</v>
      </c>
      <c r="C5039" s="7" t="s">
        <v>6</v>
      </c>
      <c r="D5039" s="8">
        <v>211016.41</v>
      </c>
      <c r="E5039">
        <f>VLOOKUP(B5039,'B. Store opening dates'!$A$6:$C$2448,2,FALSE)</f>
        <v>2004</v>
      </c>
    </row>
    <row r="5040" spans="1:5" ht="18.75" x14ac:dyDescent="0.3">
      <c r="A5040" s="7">
        <v>2014</v>
      </c>
      <c r="B5040" s="7" t="s">
        <v>637</v>
      </c>
      <c r="C5040" s="7" t="s">
        <v>6</v>
      </c>
      <c r="D5040" s="8">
        <v>147098.54999999999</v>
      </c>
      <c r="E5040">
        <f>VLOOKUP(B5040,'B. Store opening dates'!$A$6:$C$2448,2,FALSE)</f>
        <v>2004</v>
      </c>
    </row>
    <row r="5041" spans="1:5" ht="18.75" x14ac:dyDescent="0.3">
      <c r="A5041" s="7">
        <v>2015</v>
      </c>
      <c r="B5041" s="7" t="s">
        <v>637</v>
      </c>
      <c r="C5041" s="7" t="s">
        <v>7</v>
      </c>
      <c r="D5041" s="8">
        <v>151865.68</v>
      </c>
      <c r="E5041">
        <f>VLOOKUP(B5041,'B. Store opening dates'!$A$6:$C$2448,2,FALSE)</f>
        <v>2004</v>
      </c>
    </row>
    <row r="5042" spans="1:5" ht="18.75" x14ac:dyDescent="0.3">
      <c r="A5042" s="7">
        <v>2014</v>
      </c>
      <c r="B5042" s="7" t="s">
        <v>637</v>
      </c>
      <c r="C5042" s="7" t="s">
        <v>7</v>
      </c>
      <c r="D5042" s="8">
        <v>158776.23000000001</v>
      </c>
      <c r="E5042">
        <f>VLOOKUP(B5042,'B. Store opening dates'!$A$6:$C$2448,2,FALSE)</f>
        <v>2004</v>
      </c>
    </row>
    <row r="5043" spans="1:5" ht="18.75" x14ac:dyDescent="0.3">
      <c r="A5043" s="7">
        <v>2015</v>
      </c>
      <c r="B5043" s="7" t="s">
        <v>637</v>
      </c>
      <c r="C5043" s="7" t="s">
        <v>8</v>
      </c>
      <c r="D5043" s="8">
        <v>727861.61</v>
      </c>
      <c r="E5043">
        <f>VLOOKUP(B5043,'B. Store opening dates'!$A$6:$C$2448,2,FALSE)</f>
        <v>2004</v>
      </c>
    </row>
    <row r="5044" spans="1:5" ht="18.75" x14ac:dyDescent="0.3">
      <c r="A5044" s="7">
        <v>2014</v>
      </c>
      <c r="B5044" s="7" t="s">
        <v>637</v>
      </c>
      <c r="C5044" s="7" t="s">
        <v>8</v>
      </c>
      <c r="D5044" s="8">
        <v>755285.22</v>
      </c>
      <c r="E5044">
        <f>VLOOKUP(B5044,'B. Store opening dates'!$A$6:$C$2448,2,FALSE)</f>
        <v>2004</v>
      </c>
    </row>
    <row r="5045" spans="1:5" ht="18.75" x14ac:dyDescent="0.3">
      <c r="A5045" s="7">
        <v>2015</v>
      </c>
      <c r="B5045" s="7" t="s">
        <v>638</v>
      </c>
      <c r="C5045" s="7" t="s">
        <v>5</v>
      </c>
      <c r="D5045" s="8">
        <v>931693.79</v>
      </c>
      <c r="E5045">
        <f>VLOOKUP(B5045,'B. Store opening dates'!$A$6:$C$2448,2,FALSE)</f>
        <v>2004</v>
      </c>
    </row>
    <row r="5046" spans="1:5" ht="18.75" x14ac:dyDescent="0.3">
      <c r="A5046" s="7">
        <v>2014</v>
      </c>
      <c r="B5046" s="7" t="s">
        <v>638</v>
      </c>
      <c r="C5046" s="7" t="s">
        <v>5</v>
      </c>
      <c r="D5046" s="8">
        <v>1014286.32</v>
      </c>
      <c r="E5046">
        <f>VLOOKUP(B5046,'B. Store opening dates'!$A$6:$C$2448,2,FALSE)</f>
        <v>2004</v>
      </c>
    </row>
    <row r="5047" spans="1:5" ht="18.75" x14ac:dyDescent="0.3">
      <c r="A5047" s="7">
        <v>2015</v>
      </c>
      <c r="B5047" s="7" t="s">
        <v>638</v>
      </c>
      <c r="C5047" s="7" t="s">
        <v>6</v>
      </c>
      <c r="D5047" s="8">
        <v>561156.96</v>
      </c>
      <c r="E5047">
        <f>VLOOKUP(B5047,'B. Store opening dates'!$A$6:$C$2448,2,FALSE)</f>
        <v>2004</v>
      </c>
    </row>
    <row r="5048" spans="1:5" ht="18.75" x14ac:dyDescent="0.3">
      <c r="A5048" s="7">
        <v>2014</v>
      </c>
      <c r="B5048" s="7" t="s">
        <v>638</v>
      </c>
      <c r="C5048" s="7" t="s">
        <v>6</v>
      </c>
      <c r="D5048" s="8">
        <v>402030.45</v>
      </c>
      <c r="E5048">
        <f>VLOOKUP(B5048,'B. Store opening dates'!$A$6:$C$2448,2,FALSE)</f>
        <v>2004</v>
      </c>
    </row>
    <row r="5049" spans="1:5" ht="18.75" x14ac:dyDescent="0.3">
      <c r="A5049" s="7">
        <v>2015</v>
      </c>
      <c r="B5049" s="7" t="s">
        <v>638</v>
      </c>
      <c r="C5049" s="7" t="s">
        <v>7</v>
      </c>
      <c r="D5049" s="8">
        <v>84084.77</v>
      </c>
      <c r="E5049">
        <f>VLOOKUP(B5049,'B. Store opening dates'!$A$6:$C$2448,2,FALSE)</f>
        <v>2004</v>
      </c>
    </row>
    <row r="5050" spans="1:5" ht="18.75" x14ac:dyDescent="0.3">
      <c r="A5050" s="7">
        <v>2014</v>
      </c>
      <c r="B5050" s="7" t="s">
        <v>638</v>
      </c>
      <c r="C5050" s="7" t="s">
        <v>7</v>
      </c>
      <c r="D5050" s="8">
        <v>89388.9</v>
      </c>
      <c r="E5050">
        <f>VLOOKUP(B5050,'B. Store opening dates'!$A$6:$C$2448,2,FALSE)</f>
        <v>2004</v>
      </c>
    </row>
    <row r="5051" spans="1:5" ht="18.75" x14ac:dyDescent="0.3">
      <c r="A5051" s="7">
        <v>2015</v>
      </c>
      <c r="B5051" s="7" t="s">
        <v>638</v>
      </c>
      <c r="C5051" s="7" t="s">
        <v>8</v>
      </c>
      <c r="D5051" s="8">
        <v>454117.1</v>
      </c>
      <c r="E5051">
        <f>VLOOKUP(B5051,'B. Store opening dates'!$A$6:$C$2448,2,FALSE)</f>
        <v>2004</v>
      </c>
    </row>
    <row r="5052" spans="1:5" ht="18.75" x14ac:dyDescent="0.3">
      <c r="A5052" s="7">
        <v>2014</v>
      </c>
      <c r="B5052" s="7" t="s">
        <v>638</v>
      </c>
      <c r="C5052" s="7" t="s">
        <v>8</v>
      </c>
      <c r="D5052" s="8">
        <v>468866.87</v>
      </c>
      <c r="E5052">
        <f>VLOOKUP(B5052,'B. Store opening dates'!$A$6:$C$2448,2,FALSE)</f>
        <v>2004</v>
      </c>
    </row>
    <row r="5053" spans="1:5" ht="18.75" x14ac:dyDescent="0.3">
      <c r="A5053" s="7">
        <v>2015</v>
      </c>
      <c r="B5053" s="7" t="s">
        <v>639</v>
      </c>
      <c r="C5053" s="7" t="s">
        <v>5</v>
      </c>
      <c r="D5053" s="8">
        <v>762227</v>
      </c>
      <c r="E5053">
        <f>VLOOKUP(B5053,'B. Store opening dates'!$A$6:$C$2448,2,FALSE)</f>
        <v>2004</v>
      </c>
    </row>
    <row r="5054" spans="1:5" ht="18.75" x14ac:dyDescent="0.3">
      <c r="A5054" s="7">
        <v>2014</v>
      </c>
      <c r="B5054" s="7" t="s">
        <v>639</v>
      </c>
      <c r="C5054" s="7" t="s">
        <v>5</v>
      </c>
      <c r="D5054" s="8">
        <v>842531.28</v>
      </c>
      <c r="E5054">
        <f>VLOOKUP(B5054,'B. Store opening dates'!$A$6:$C$2448,2,FALSE)</f>
        <v>2004</v>
      </c>
    </row>
    <row r="5055" spans="1:5" ht="18.75" x14ac:dyDescent="0.3">
      <c r="A5055" s="7">
        <v>2015</v>
      </c>
      <c r="B5055" s="7" t="s">
        <v>639</v>
      </c>
      <c r="C5055" s="7" t="s">
        <v>6</v>
      </c>
      <c r="D5055" s="8">
        <v>334958.65000000002</v>
      </c>
      <c r="E5055">
        <f>VLOOKUP(B5055,'B. Store opening dates'!$A$6:$C$2448,2,FALSE)</f>
        <v>2004</v>
      </c>
    </row>
    <row r="5056" spans="1:5" ht="18.75" x14ac:dyDescent="0.3">
      <c r="A5056" s="7">
        <v>2014</v>
      </c>
      <c r="B5056" s="7" t="s">
        <v>639</v>
      </c>
      <c r="C5056" s="7" t="s">
        <v>6</v>
      </c>
      <c r="D5056" s="8">
        <v>245395.64</v>
      </c>
      <c r="E5056">
        <f>VLOOKUP(B5056,'B. Store opening dates'!$A$6:$C$2448,2,FALSE)</f>
        <v>2004</v>
      </c>
    </row>
    <row r="5057" spans="1:5" ht="18.75" x14ac:dyDescent="0.3">
      <c r="A5057" s="7">
        <v>2015</v>
      </c>
      <c r="B5057" s="7" t="s">
        <v>639</v>
      </c>
      <c r="C5057" s="7" t="s">
        <v>7</v>
      </c>
      <c r="D5057" s="8">
        <v>68252.25</v>
      </c>
      <c r="E5057">
        <f>VLOOKUP(B5057,'B. Store opening dates'!$A$6:$C$2448,2,FALSE)</f>
        <v>2004</v>
      </c>
    </row>
    <row r="5058" spans="1:5" ht="18.75" x14ac:dyDescent="0.3">
      <c r="A5058" s="7">
        <v>2014</v>
      </c>
      <c r="B5058" s="7" t="s">
        <v>639</v>
      </c>
      <c r="C5058" s="7" t="s">
        <v>7</v>
      </c>
      <c r="D5058" s="8">
        <v>72677.509999999995</v>
      </c>
      <c r="E5058">
        <f>VLOOKUP(B5058,'B. Store opening dates'!$A$6:$C$2448,2,FALSE)</f>
        <v>2004</v>
      </c>
    </row>
    <row r="5059" spans="1:5" ht="18.75" x14ac:dyDescent="0.3">
      <c r="A5059" s="7">
        <v>2015</v>
      </c>
      <c r="B5059" s="7" t="s">
        <v>639</v>
      </c>
      <c r="C5059" s="7" t="s">
        <v>8</v>
      </c>
      <c r="D5059" s="8">
        <v>660028.23</v>
      </c>
      <c r="E5059">
        <f>VLOOKUP(B5059,'B. Store opening dates'!$A$6:$C$2448,2,FALSE)</f>
        <v>2004</v>
      </c>
    </row>
    <row r="5060" spans="1:5" ht="18.75" x14ac:dyDescent="0.3">
      <c r="A5060" s="7">
        <v>2014</v>
      </c>
      <c r="B5060" s="7" t="s">
        <v>639</v>
      </c>
      <c r="C5060" s="7" t="s">
        <v>8</v>
      </c>
      <c r="D5060" s="8">
        <v>685514.93</v>
      </c>
      <c r="E5060">
        <f>VLOOKUP(B5060,'B. Store opening dates'!$A$6:$C$2448,2,FALSE)</f>
        <v>2004</v>
      </c>
    </row>
    <row r="5061" spans="1:5" ht="18.75" x14ac:dyDescent="0.3">
      <c r="A5061" s="7">
        <v>2015</v>
      </c>
      <c r="B5061" s="7" t="s">
        <v>640</v>
      </c>
      <c r="C5061" s="7" t="s">
        <v>5</v>
      </c>
      <c r="D5061" s="8">
        <v>672381.78</v>
      </c>
      <c r="E5061">
        <f>VLOOKUP(B5061,'B. Store opening dates'!$A$6:$C$2448,2,FALSE)</f>
        <v>2004</v>
      </c>
    </row>
    <row r="5062" spans="1:5" ht="18.75" x14ac:dyDescent="0.3">
      <c r="A5062" s="7">
        <v>2014</v>
      </c>
      <c r="B5062" s="7" t="s">
        <v>640</v>
      </c>
      <c r="C5062" s="7" t="s">
        <v>5</v>
      </c>
      <c r="D5062" s="8">
        <v>735889.66</v>
      </c>
      <c r="E5062">
        <f>VLOOKUP(B5062,'B. Store opening dates'!$A$6:$C$2448,2,FALSE)</f>
        <v>2004</v>
      </c>
    </row>
    <row r="5063" spans="1:5" ht="18.75" x14ac:dyDescent="0.3">
      <c r="A5063" s="7">
        <v>2015</v>
      </c>
      <c r="B5063" s="7" t="s">
        <v>640</v>
      </c>
      <c r="C5063" s="7" t="s">
        <v>6</v>
      </c>
      <c r="D5063" s="8">
        <v>432250.45</v>
      </c>
      <c r="E5063">
        <f>VLOOKUP(B5063,'B. Store opening dates'!$A$6:$C$2448,2,FALSE)</f>
        <v>2004</v>
      </c>
    </row>
    <row r="5064" spans="1:5" ht="18.75" x14ac:dyDescent="0.3">
      <c r="A5064" s="7">
        <v>2014</v>
      </c>
      <c r="B5064" s="7" t="s">
        <v>640</v>
      </c>
      <c r="C5064" s="7" t="s">
        <v>6</v>
      </c>
      <c r="D5064" s="8">
        <v>310415.38</v>
      </c>
      <c r="E5064">
        <f>VLOOKUP(B5064,'B. Store opening dates'!$A$6:$C$2448,2,FALSE)</f>
        <v>2004</v>
      </c>
    </row>
    <row r="5065" spans="1:5" ht="18.75" x14ac:dyDescent="0.3">
      <c r="A5065" s="7">
        <v>2015</v>
      </c>
      <c r="B5065" s="7" t="s">
        <v>640</v>
      </c>
      <c r="C5065" s="7" t="s">
        <v>7</v>
      </c>
      <c r="D5065" s="8">
        <v>206458.16</v>
      </c>
      <c r="E5065">
        <f>VLOOKUP(B5065,'B. Store opening dates'!$A$6:$C$2448,2,FALSE)</f>
        <v>2004</v>
      </c>
    </row>
    <row r="5066" spans="1:5" ht="18.75" x14ac:dyDescent="0.3">
      <c r="A5066" s="7">
        <v>2014</v>
      </c>
      <c r="B5066" s="7" t="s">
        <v>640</v>
      </c>
      <c r="C5066" s="7" t="s">
        <v>7</v>
      </c>
      <c r="D5066" s="8">
        <v>219705.98</v>
      </c>
      <c r="E5066">
        <f>VLOOKUP(B5066,'B. Store opening dates'!$A$6:$C$2448,2,FALSE)</f>
        <v>2004</v>
      </c>
    </row>
    <row r="5067" spans="1:5" ht="18.75" x14ac:dyDescent="0.3">
      <c r="A5067" s="7">
        <v>2015</v>
      </c>
      <c r="B5067" s="7" t="s">
        <v>640</v>
      </c>
      <c r="C5067" s="7" t="s">
        <v>8</v>
      </c>
      <c r="D5067" s="8">
        <v>770545.52</v>
      </c>
      <c r="E5067">
        <f>VLOOKUP(B5067,'B. Store opening dates'!$A$6:$C$2448,2,FALSE)</f>
        <v>2004</v>
      </c>
    </row>
    <row r="5068" spans="1:5" ht="18.75" x14ac:dyDescent="0.3">
      <c r="A5068" s="7">
        <v>2014</v>
      </c>
      <c r="B5068" s="7" t="s">
        <v>640</v>
      </c>
      <c r="C5068" s="7" t="s">
        <v>8</v>
      </c>
      <c r="D5068" s="8">
        <v>804161.95</v>
      </c>
      <c r="E5068">
        <f>VLOOKUP(B5068,'B. Store opening dates'!$A$6:$C$2448,2,FALSE)</f>
        <v>2004</v>
      </c>
    </row>
    <row r="5069" spans="1:5" ht="18.75" x14ac:dyDescent="0.3">
      <c r="A5069" s="7">
        <v>2015</v>
      </c>
      <c r="B5069" s="7" t="s">
        <v>641</v>
      </c>
      <c r="C5069" s="7" t="s">
        <v>5</v>
      </c>
      <c r="D5069" s="8">
        <v>528047.74</v>
      </c>
      <c r="E5069">
        <f>VLOOKUP(B5069,'B. Store opening dates'!$A$6:$C$2448,2,FALSE)</f>
        <v>2004</v>
      </c>
    </row>
    <row r="5070" spans="1:5" ht="18.75" x14ac:dyDescent="0.3">
      <c r="A5070" s="7">
        <v>2014</v>
      </c>
      <c r="B5070" s="7" t="s">
        <v>641</v>
      </c>
      <c r="C5070" s="7" t="s">
        <v>5</v>
      </c>
      <c r="D5070" s="8">
        <v>575081.36</v>
      </c>
      <c r="E5070">
        <f>VLOOKUP(B5070,'B. Store opening dates'!$A$6:$C$2448,2,FALSE)</f>
        <v>2004</v>
      </c>
    </row>
    <row r="5071" spans="1:5" ht="18.75" x14ac:dyDescent="0.3">
      <c r="A5071" s="7">
        <v>2015</v>
      </c>
      <c r="B5071" s="7" t="s">
        <v>641</v>
      </c>
      <c r="C5071" s="7" t="s">
        <v>6</v>
      </c>
      <c r="D5071" s="8">
        <v>459386.8</v>
      </c>
      <c r="E5071">
        <f>VLOOKUP(B5071,'B. Store opening dates'!$A$6:$C$2448,2,FALSE)</f>
        <v>2004</v>
      </c>
    </row>
    <row r="5072" spans="1:5" ht="18.75" x14ac:dyDescent="0.3">
      <c r="A5072" s="7">
        <v>2014</v>
      </c>
      <c r="B5072" s="7" t="s">
        <v>641</v>
      </c>
      <c r="C5072" s="7" t="s">
        <v>6</v>
      </c>
      <c r="D5072" s="8">
        <v>340327.74</v>
      </c>
      <c r="E5072">
        <f>VLOOKUP(B5072,'B. Store opening dates'!$A$6:$C$2448,2,FALSE)</f>
        <v>2004</v>
      </c>
    </row>
    <row r="5073" spans="1:5" ht="18.75" x14ac:dyDescent="0.3">
      <c r="A5073" s="7">
        <v>2015</v>
      </c>
      <c r="B5073" s="7" t="s">
        <v>641</v>
      </c>
      <c r="C5073" s="7" t="s">
        <v>7</v>
      </c>
      <c r="D5073" s="8">
        <v>143432.10999999999</v>
      </c>
      <c r="E5073">
        <f>VLOOKUP(B5073,'B. Store opening dates'!$A$6:$C$2448,2,FALSE)</f>
        <v>2004</v>
      </c>
    </row>
    <row r="5074" spans="1:5" ht="18.75" x14ac:dyDescent="0.3">
      <c r="A5074" s="7">
        <v>2014</v>
      </c>
      <c r="B5074" s="7" t="s">
        <v>641</v>
      </c>
      <c r="C5074" s="7" t="s">
        <v>7</v>
      </c>
      <c r="D5074" s="8">
        <v>152876.74</v>
      </c>
      <c r="E5074">
        <f>VLOOKUP(B5074,'B. Store opening dates'!$A$6:$C$2448,2,FALSE)</f>
        <v>2004</v>
      </c>
    </row>
    <row r="5075" spans="1:5" ht="18.75" x14ac:dyDescent="0.3">
      <c r="A5075" s="7">
        <v>2015</v>
      </c>
      <c r="B5075" s="7" t="s">
        <v>641</v>
      </c>
      <c r="C5075" s="7" t="s">
        <v>8</v>
      </c>
      <c r="D5075" s="8">
        <v>603446.36</v>
      </c>
      <c r="E5075">
        <f>VLOOKUP(B5075,'B. Store opening dates'!$A$6:$C$2448,2,FALSE)</f>
        <v>2004</v>
      </c>
    </row>
    <row r="5076" spans="1:5" ht="18.75" x14ac:dyDescent="0.3">
      <c r="A5076" s="7">
        <v>2014</v>
      </c>
      <c r="B5076" s="7" t="s">
        <v>641</v>
      </c>
      <c r="C5076" s="7" t="s">
        <v>8</v>
      </c>
      <c r="D5076" s="8">
        <v>626166.19999999995</v>
      </c>
      <c r="E5076">
        <f>VLOOKUP(B5076,'B. Store opening dates'!$A$6:$C$2448,2,FALSE)</f>
        <v>2004</v>
      </c>
    </row>
    <row r="5077" spans="1:5" ht="18.75" x14ac:dyDescent="0.3">
      <c r="A5077" s="7">
        <v>2015</v>
      </c>
      <c r="B5077" s="7" t="s">
        <v>642</v>
      </c>
      <c r="C5077" s="7" t="s">
        <v>5</v>
      </c>
      <c r="D5077" s="8">
        <v>864344.55</v>
      </c>
      <c r="E5077">
        <f>VLOOKUP(B5077,'B. Store opening dates'!$A$6:$C$2448,2,FALSE)</f>
        <v>2004</v>
      </c>
    </row>
    <row r="5078" spans="1:5" ht="18.75" x14ac:dyDescent="0.3">
      <c r="A5078" s="7">
        <v>2014</v>
      </c>
      <c r="B5078" s="7" t="s">
        <v>642</v>
      </c>
      <c r="C5078" s="7" t="s">
        <v>5</v>
      </c>
      <c r="D5078" s="8">
        <v>955405.28</v>
      </c>
      <c r="E5078">
        <f>VLOOKUP(B5078,'B. Store opening dates'!$A$6:$C$2448,2,FALSE)</f>
        <v>2004</v>
      </c>
    </row>
    <row r="5079" spans="1:5" ht="18.75" x14ac:dyDescent="0.3">
      <c r="A5079" s="7">
        <v>2015</v>
      </c>
      <c r="B5079" s="7" t="s">
        <v>642</v>
      </c>
      <c r="C5079" s="7" t="s">
        <v>6</v>
      </c>
      <c r="D5079" s="8">
        <v>525105.22</v>
      </c>
      <c r="E5079">
        <f>VLOOKUP(B5079,'B. Store opening dates'!$A$6:$C$2448,2,FALSE)</f>
        <v>2004</v>
      </c>
    </row>
    <row r="5080" spans="1:5" ht="18.75" x14ac:dyDescent="0.3">
      <c r="A5080" s="7">
        <v>2014</v>
      </c>
      <c r="B5080" s="7" t="s">
        <v>642</v>
      </c>
      <c r="C5080" s="7" t="s">
        <v>6</v>
      </c>
      <c r="D5080" s="8">
        <v>387422.12</v>
      </c>
      <c r="E5080">
        <f>VLOOKUP(B5080,'B. Store opening dates'!$A$6:$C$2448,2,FALSE)</f>
        <v>2004</v>
      </c>
    </row>
    <row r="5081" spans="1:5" ht="18.75" x14ac:dyDescent="0.3">
      <c r="A5081" s="7">
        <v>2015</v>
      </c>
      <c r="B5081" s="7" t="s">
        <v>642</v>
      </c>
      <c r="C5081" s="7" t="s">
        <v>7</v>
      </c>
      <c r="D5081" s="8">
        <v>197671.06</v>
      </c>
      <c r="E5081">
        <f>VLOOKUP(B5081,'B. Store opening dates'!$A$6:$C$2448,2,FALSE)</f>
        <v>2004</v>
      </c>
    </row>
    <row r="5082" spans="1:5" ht="18.75" x14ac:dyDescent="0.3">
      <c r="A5082" s="7">
        <v>2014</v>
      </c>
      <c r="B5082" s="7" t="s">
        <v>642</v>
      </c>
      <c r="C5082" s="7" t="s">
        <v>7</v>
      </c>
      <c r="D5082" s="8">
        <v>207759.84</v>
      </c>
      <c r="E5082">
        <f>VLOOKUP(B5082,'B. Store opening dates'!$A$6:$C$2448,2,FALSE)</f>
        <v>2004</v>
      </c>
    </row>
    <row r="5083" spans="1:5" ht="18.75" x14ac:dyDescent="0.3">
      <c r="A5083" s="7">
        <v>2015</v>
      </c>
      <c r="B5083" s="7" t="s">
        <v>642</v>
      </c>
      <c r="C5083" s="7" t="s">
        <v>8</v>
      </c>
      <c r="D5083" s="8">
        <v>694861.77</v>
      </c>
      <c r="E5083">
        <f>VLOOKUP(B5083,'B. Store opening dates'!$A$6:$C$2448,2,FALSE)</f>
        <v>2004</v>
      </c>
    </row>
    <row r="5084" spans="1:5" ht="18.75" x14ac:dyDescent="0.3">
      <c r="A5084" s="7">
        <v>2014</v>
      </c>
      <c r="B5084" s="7" t="s">
        <v>642</v>
      </c>
      <c r="C5084" s="7" t="s">
        <v>8</v>
      </c>
      <c r="D5084" s="8">
        <v>715660.66</v>
      </c>
      <c r="E5084">
        <f>VLOOKUP(B5084,'B. Store opening dates'!$A$6:$C$2448,2,FALSE)</f>
        <v>2004</v>
      </c>
    </row>
    <row r="5085" spans="1:5" ht="18.75" x14ac:dyDescent="0.3">
      <c r="A5085" s="7">
        <v>2015</v>
      </c>
      <c r="B5085" s="7" t="s">
        <v>643</v>
      </c>
      <c r="C5085" s="7" t="s">
        <v>5</v>
      </c>
      <c r="D5085" s="8">
        <v>541760.39</v>
      </c>
      <c r="E5085">
        <f>VLOOKUP(B5085,'B. Store opening dates'!$A$6:$C$2448,2,FALSE)</f>
        <v>2004</v>
      </c>
    </row>
    <row r="5086" spans="1:5" ht="18.75" x14ac:dyDescent="0.3">
      <c r="A5086" s="7">
        <v>2014</v>
      </c>
      <c r="B5086" s="7" t="s">
        <v>643</v>
      </c>
      <c r="C5086" s="7" t="s">
        <v>5</v>
      </c>
      <c r="D5086" s="8">
        <v>593393.06000000006</v>
      </c>
      <c r="E5086">
        <f>VLOOKUP(B5086,'B. Store opening dates'!$A$6:$C$2448,2,FALSE)</f>
        <v>2004</v>
      </c>
    </row>
    <row r="5087" spans="1:5" ht="18.75" x14ac:dyDescent="0.3">
      <c r="A5087" s="7">
        <v>2015</v>
      </c>
      <c r="B5087" s="7" t="s">
        <v>643</v>
      </c>
      <c r="C5087" s="7" t="s">
        <v>6</v>
      </c>
      <c r="D5087" s="8">
        <v>458774.36</v>
      </c>
      <c r="E5087">
        <f>VLOOKUP(B5087,'B. Store opening dates'!$A$6:$C$2448,2,FALSE)</f>
        <v>2004</v>
      </c>
    </row>
    <row r="5088" spans="1:5" ht="18.75" x14ac:dyDescent="0.3">
      <c r="A5088" s="7">
        <v>2014</v>
      </c>
      <c r="B5088" s="7" t="s">
        <v>643</v>
      </c>
      <c r="C5088" s="7" t="s">
        <v>6</v>
      </c>
      <c r="D5088" s="8">
        <v>336570.96</v>
      </c>
      <c r="E5088">
        <f>VLOOKUP(B5088,'B. Store opening dates'!$A$6:$C$2448,2,FALSE)</f>
        <v>2004</v>
      </c>
    </row>
    <row r="5089" spans="1:5" ht="18.75" x14ac:dyDescent="0.3">
      <c r="A5089" s="7">
        <v>2015</v>
      </c>
      <c r="B5089" s="7" t="s">
        <v>643</v>
      </c>
      <c r="C5089" s="7" t="s">
        <v>7</v>
      </c>
      <c r="D5089" s="8">
        <v>217196.69</v>
      </c>
      <c r="E5089">
        <f>VLOOKUP(B5089,'B. Store opening dates'!$A$6:$C$2448,2,FALSE)</f>
        <v>2004</v>
      </c>
    </row>
    <row r="5090" spans="1:5" ht="18.75" x14ac:dyDescent="0.3">
      <c r="A5090" s="7">
        <v>2014</v>
      </c>
      <c r="B5090" s="7" t="s">
        <v>643</v>
      </c>
      <c r="C5090" s="7" t="s">
        <v>7</v>
      </c>
      <c r="D5090" s="8">
        <v>231561.39</v>
      </c>
      <c r="E5090">
        <f>VLOOKUP(B5090,'B. Store opening dates'!$A$6:$C$2448,2,FALSE)</f>
        <v>2004</v>
      </c>
    </row>
    <row r="5091" spans="1:5" ht="18.75" x14ac:dyDescent="0.3">
      <c r="A5091" s="7">
        <v>2015</v>
      </c>
      <c r="B5091" s="7" t="s">
        <v>643</v>
      </c>
      <c r="C5091" s="7" t="s">
        <v>8</v>
      </c>
      <c r="D5091" s="8">
        <v>496326.2</v>
      </c>
      <c r="E5091">
        <f>VLOOKUP(B5091,'B. Store opening dates'!$A$6:$C$2448,2,FALSE)</f>
        <v>2004</v>
      </c>
    </row>
    <row r="5092" spans="1:5" ht="18.75" x14ac:dyDescent="0.3">
      <c r="A5092" s="7">
        <v>2014</v>
      </c>
      <c r="B5092" s="7" t="s">
        <v>643</v>
      </c>
      <c r="C5092" s="7" t="s">
        <v>8</v>
      </c>
      <c r="D5092" s="8">
        <v>515605.38</v>
      </c>
      <c r="E5092">
        <f>VLOOKUP(B5092,'B. Store opening dates'!$A$6:$C$2448,2,FALSE)</f>
        <v>2004</v>
      </c>
    </row>
    <row r="5093" spans="1:5" ht="18.75" x14ac:dyDescent="0.3">
      <c r="A5093" s="7">
        <v>2015</v>
      </c>
      <c r="B5093" s="7" t="s">
        <v>644</v>
      </c>
      <c r="C5093" s="7" t="s">
        <v>5</v>
      </c>
      <c r="D5093" s="8">
        <v>660748.49</v>
      </c>
      <c r="E5093">
        <f>VLOOKUP(B5093,'B. Store opening dates'!$A$6:$C$2448,2,FALSE)</f>
        <v>2004</v>
      </c>
    </row>
    <row r="5094" spans="1:5" ht="18.75" x14ac:dyDescent="0.3">
      <c r="A5094" s="7">
        <v>2014</v>
      </c>
      <c r="B5094" s="7" t="s">
        <v>644</v>
      </c>
      <c r="C5094" s="7" t="s">
        <v>5</v>
      </c>
      <c r="D5094" s="8">
        <v>718364.14</v>
      </c>
      <c r="E5094">
        <f>VLOOKUP(B5094,'B. Store opening dates'!$A$6:$C$2448,2,FALSE)</f>
        <v>2004</v>
      </c>
    </row>
    <row r="5095" spans="1:5" ht="18.75" x14ac:dyDescent="0.3">
      <c r="A5095" s="7">
        <v>2015</v>
      </c>
      <c r="B5095" s="7" t="s">
        <v>644</v>
      </c>
      <c r="C5095" s="7" t="s">
        <v>6</v>
      </c>
      <c r="D5095" s="8">
        <v>214242.99</v>
      </c>
      <c r="E5095">
        <f>VLOOKUP(B5095,'B. Store opening dates'!$A$6:$C$2448,2,FALSE)</f>
        <v>2004</v>
      </c>
    </row>
    <row r="5096" spans="1:5" ht="18.75" x14ac:dyDescent="0.3">
      <c r="A5096" s="7">
        <v>2014</v>
      </c>
      <c r="B5096" s="7" t="s">
        <v>644</v>
      </c>
      <c r="C5096" s="7" t="s">
        <v>6</v>
      </c>
      <c r="D5096" s="8">
        <v>147688.35999999999</v>
      </c>
      <c r="E5096">
        <f>VLOOKUP(B5096,'B. Store opening dates'!$A$6:$C$2448,2,FALSE)</f>
        <v>2004</v>
      </c>
    </row>
    <row r="5097" spans="1:5" ht="18.75" x14ac:dyDescent="0.3">
      <c r="A5097" s="7">
        <v>2015</v>
      </c>
      <c r="B5097" s="7" t="s">
        <v>644</v>
      </c>
      <c r="C5097" s="7" t="s">
        <v>7</v>
      </c>
      <c r="D5097" s="8">
        <v>73381.16</v>
      </c>
      <c r="E5097">
        <f>VLOOKUP(B5097,'B. Store opening dates'!$A$6:$C$2448,2,FALSE)</f>
        <v>2004</v>
      </c>
    </row>
    <row r="5098" spans="1:5" ht="18.75" x14ac:dyDescent="0.3">
      <c r="A5098" s="7">
        <v>2014</v>
      </c>
      <c r="B5098" s="7" t="s">
        <v>644</v>
      </c>
      <c r="C5098" s="7" t="s">
        <v>7</v>
      </c>
      <c r="D5098" s="8">
        <v>76830.41</v>
      </c>
      <c r="E5098">
        <f>VLOOKUP(B5098,'B. Store opening dates'!$A$6:$C$2448,2,FALSE)</f>
        <v>2004</v>
      </c>
    </row>
    <row r="5099" spans="1:5" ht="18.75" x14ac:dyDescent="0.3">
      <c r="A5099" s="7">
        <v>2015</v>
      </c>
      <c r="B5099" s="7" t="s">
        <v>644</v>
      </c>
      <c r="C5099" s="7" t="s">
        <v>8</v>
      </c>
      <c r="D5099" s="8">
        <v>786138.06</v>
      </c>
      <c r="E5099">
        <f>VLOOKUP(B5099,'B. Store opening dates'!$A$6:$C$2448,2,FALSE)</f>
        <v>2004</v>
      </c>
    </row>
    <row r="5100" spans="1:5" ht="18.75" x14ac:dyDescent="0.3">
      <c r="A5100" s="7">
        <v>2014</v>
      </c>
      <c r="B5100" s="7" t="s">
        <v>644</v>
      </c>
      <c r="C5100" s="7" t="s">
        <v>8</v>
      </c>
      <c r="D5100" s="8">
        <v>813139.56</v>
      </c>
      <c r="E5100">
        <f>VLOOKUP(B5100,'B. Store opening dates'!$A$6:$C$2448,2,FALSE)</f>
        <v>2004</v>
      </c>
    </row>
    <row r="5101" spans="1:5" ht="18.75" x14ac:dyDescent="0.3">
      <c r="A5101" s="7">
        <v>2015</v>
      </c>
      <c r="B5101" s="7" t="s">
        <v>645</v>
      </c>
      <c r="C5101" s="7" t="s">
        <v>5</v>
      </c>
      <c r="D5101" s="8">
        <v>936065.86</v>
      </c>
      <c r="E5101">
        <f>VLOOKUP(B5101,'B. Store opening dates'!$A$6:$C$2448,2,FALSE)</f>
        <v>2004</v>
      </c>
    </row>
    <row r="5102" spans="1:5" ht="18.75" x14ac:dyDescent="0.3">
      <c r="A5102" s="7">
        <v>2014</v>
      </c>
      <c r="B5102" s="7" t="s">
        <v>645</v>
      </c>
      <c r="C5102" s="7" t="s">
        <v>5</v>
      </c>
      <c r="D5102" s="8">
        <v>1032029.21</v>
      </c>
      <c r="E5102">
        <f>VLOOKUP(B5102,'B. Store opening dates'!$A$6:$C$2448,2,FALSE)</f>
        <v>2004</v>
      </c>
    </row>
    <row r="5103" spans="1:5" ht="18.75" x14ac:dyDescent="0.3">
      <c r="A5103" s="7">
        <v>2015</v>
      </c>
      <c r="B5103" s="7" t="s">
        <v>645</v>
      </c>
      <c r="C5103" s="7" t="s">
        <v>6</v>
      </c>
      <c r="D5103" s="8">
        <v>519164.21</v>
      </c>
      <c r="E5103">
        <f>VLOOKUP(B5103,'B. Store opening dates'!$A$6:$C$2448,2,FALSE)</f>
        <v>2004</v>
      </c>
    </row>
    <row r="5104" spans="1:5" ht="18.75" x14ac:dyDescent="0.3">
      <c r="A5104" s="7">
        <v>2014</v>
      </c>
      <c r="B5104" s="7" t="s">
        <v>645</v>
      </c>
      <c r="C5104" s="7" t="s">
        <v>6</v>
      </c>
      <c r="D5104" s="8">
        <v>384188.28</v>
      </c>
      <c r="E5104">
        <f>VLOOKUP(B5104,'B. Store opening dates'!$A$6:$C$2448,2,FALSE)</f>
        <v>2004</v>
      </c>
    </row>
    <row r="5105" spans="1:5" ht="18.75" x14ac:dyDescent="0.3">
      <c r="A5105" s="7">
        <v>2015</v>
      </c>
      <c r="B5105" s="7" t="s">
        <v>645</v>
      </c>
      <c r="C5105" s="7" t="s">
        <v>7</v>
      </c>
      <c r="D5105" s="8">
        <v>135481.47</v>
      </c>
      <c r="E5105">
        <f>VLOOKUP(B5105,'B. Store opening dates'!$A$6:$C$2448,2,FALSE)</f>
        <v>2004</v>
      </c>
    </row>
    <row r="5106" spans="1:5" ht="18.75" x14ac:dyDescent="0.3">
      <c r="A5106" s="7">
        <v>2014</v>
      </c>
      <c r="B5106" s="7" t="s">
        <v>645</v>
      </c>
      <c r="C5106" s="7" t="s">
        <v>7</v>
      </c>
      <c r="D5106" s="8">
        <v>143203.09</v>
      </c>
      <c r="E5106">
        <f>VLOOKUP(B5106,'B. Store opening dates'!$A$6:$C$2448,2,FALSE)</f>
        <v>2004</v>
      </c>
    </row>
    <row r="5107" spans="1:5" ht="18.75" x14ac:dyDescent="0.3">
      <c r="A5107" s="7">
        <v>2015</v>
      </c>
      <c r="B5107" s="7" t="s">
        <v>645</v>
      </c>
      <c r="C5107" s="7" t="s">
        <v>8</v>
      </c>
      <c r="D5107" s="8">
        <v>490111.19</v>
      </c>
      <c r="E5107">
        <f>VLOOKUP(B5107,'B. Store opening dates'!$A$6:$C$2448,2,FALSE)</f>
        <v>2004</v>
      </c>
    </row>
    <row r="5108" spans="1:5" ht="18.75" x14ac:dyDescent="0.3">
      <c r="A5108" s="7">
        <v>2014</v>
      </c>
      <c r="B5108" s="7" t="s">
        <v>645</v>
      </c>
      <c r="C5108" s="7" t="s">
        <v>8</v>
      </c>
      <c r="D5108" s="8">
        <v>508847.94</v>
      </c>
      <c r="E5108">
        <f>VLOOKUP(B5108,'B. Store opening dates'!$A$6:$C$2448,2,FALSE)</f>
        <v>2004</v>
      </c>
    </row>
    <row r="5109" spans="1:5" ht="18.75" x14ac:dyDescent="0.3">
      <c r="A5109" s="7">
        <v>2015</v>
      </c>
      <c r="B5109" s="7" t="s">
        <v>646</v>
      </c>
      <c r="C5109" s="7" t="s">
        <v>5</v>
      </c>
      <c r="D5109" s="8">
        <v>703313.34</v>
      </c>
      <c r="E5109">
        <f>VLOOKUP(B5109,'B. Store opening dates'!$A$6:$C$2448,2,FALSE)</f>
        <v>2004</v>
      </c>
    </row>
    <row r="5110" spans="1:5" ht="18.75" x14ac:dyDescent="0.3">
      <c r="A5110" s="7">
        <v>2014</v>
      </c>
      <c r="B5110" s="7" t="s">
        <v>646</v>
      </c>
      <c r="C5110" s="7" t="s">
        <v>5</v>
      </c>
      <c r="D5110" s="8">
        <v>778229.86</v>
      </c>
      <c r="E5110">
        <f>VLOOKUP(B5110,'B. Store opening dates'!$A$6:$C$2448,2,FALSE)</f>
        <v>2004</v>
      </c>
    </row>
    <row r="5111" spans="1:5" ht="18.75" x14ac:dyDescent="0.3">
      <c r="A5111" s="7">
        <v>2015</v>
      </c>
      <c r="B5111" s="7" t="s">
        <v>646</v>
      </c>
      <c r="C5111" s="7" t="s">
        <v>6</v>
      </c>
      <c r="D5111" s="8">
        <v>476555.53</v>
      </c>
      <c r="E5111">
        <f>VLOOKUP(B5111,'B. Store opening dates'!$A$6:$C$2448,2,FALSE)</f>
        <v>2004</v>
      </c>
    </row>
    <row r="5112" spans="1:5" ht="18.75" x14ac:dyDescent="0.3">
      <c r="A5112" s="7">
        <v>2014</v>
      </c>
      <c r="B5112" s="7" t="s">
        <v>646</v>
      </c>
      <c r="C5112" s="7" t="s">
        <v>6</v>
      </c>
      <c r="D5112" s="8">
        <v>332955.83</v>
      </c>
      <c r="E5112">
        <f>VLOOKUP(B5112,'B. Store opening dates'!$A$6:$C$2448,2,FALSE)</f>
        <v>2004</v>
      </c>
    </row>
    <row r="5113" spans="1:5" ht="18.75" x14ac:dyDescent="0.3">
      <c r="A5113" s="7">
        <v>2015</v>
      </c>
      <c r="B5113" s="7" t="s">
        <v>646</v>
      </c>
      <c r="C5113" s="7" t="s">
        <v>7</v>
      </c>
      <c r="D5113" s="8">
        <v>70821.06</v>
      </c>
      <c r="E5113">
        <f>VLOOKUP(B5113,'B. Store opening dates'!$A$6:$C$2448,2,FALSE)</f>
        <v>2004</v>
      </c>
    </row>
    <row r="5114" spans="1:5" ht="18.75" x14ac:dyDescent="0.3">
      <c r="A5114" s="7">
        <v>2014</v>
      </c>
      <c r="B5114" s="7" t="s">
        <v>646</v>
      </c>
      <c r="C5114" s="7" t="s">
        <v>7</v>
      </c>
      <c r="D5114" s="8">
        <v>74467.47</v>
      </c>
      <c r="E5114">
        <f>VLOOKUP(B5114,'B. Store opening dates'!$A$6:$C$2448,2,FALSE)</f>
        <v>2004</v>
      </c>
    </row>
    <row r="5115" spans="1:5" ht="18.75" x14ac:dyDescent="0.3">
      <c r="A5115" s="7">
        <v>2015</v>
      </c>
      <c r="B5115" s="7" t="s">
        <v>646</v>
      </c>
      <c r="C5115" s="7" t="s">
        <v>8</v>
      </c>
      <c r="D5115" s="8">
        <v>398938.8</v>
      </c>
      <c r="E5115">
        <f>VLOOKUP(B5115,'B. Store opening dates'!$A$6:$C$2448,2,FALSE)</f>
        <v>2004</v>
      </c>
    </row>
    <row r="5116" spans="1:5" ht="18.75" x14ac:dyDescent="0.3">
      <c r="A5116" s="7">
        <v>2014</v>
      </c>
      <c r="B5116" s="7" t="s">
        <v>646</v>
      </c>
      <c r="C5116" s="7" t="s">
        <v>8</v>
      </c>
      <c r="D5116" s="8">
        <v>415936.26</v>
      </c>
      <c r="E5116">
        <f>VLOOKUP(B5116,'B. Store opening dates'!$A$6:$C$2448,2,FALSE)</f>
        <v>2004</v>
      </c>
    </row>
    <row r="5117" spans="1:5" ht="18.75" x14ac:dyDescent="0.3">
      <c r="A5117" s="7">
        <v>2015</v>
      </c>
      <c r="B5117" s="7" t="s">
        <v>647</v>
      </c>
      <c r="C5117" s="7" t="s">
        <v>5</v>
      </c>
      <c r="D5117" s="8">
        <v>700460.96</v>
      </c>
      <c r="E5117">
        <f>VLOOKUP(B5117,'B. Store opening dates'!$A$6:$C$2448,2,FALSE)</f>
        <v>2004</v>
      </c>
    </row>
    <row r="5118" spans="1:5" ht="18.75" x14ac:dyDescent="0.3">
      <c r="A5118" s="7">
        <v>2014</v>
      </c>
      <c r="B5118" s="7" t="s">
        <v>647</v>
      </c>
      <c r="C5118" s="7" t="s">
        <v>5</v>
      </c>
      <c r="D5118" s="8">
        <v>771911.62</v>
      </c>
      <c r="E5118">
        <f>VLOOKUP(B5118,'B. Store opening dates'!$A$6:$C$2448,2,FALSE)</f>
        <v>2004</v>
      </c>
    </row>
    <row r="5119" spans="1:5" ht="18.75" x14ac:dyDescent="0.3">
      <c r="A5119" s="7">
        <v>2015</v>
      </c>
      <c r="B5119" s="7" t="s">
        <v>647</v>
      </c>
      <c r="C5119" s="7" t="s">
        <v>6</v>
      </c>
      <c r="D5119" s="8">
        <v>285980.94</v>
      </c>
      <c r="E5119">
        <f>VLOOKUP(B5119,'B. Store opening dates'!$A$6:$C$2448,2,FALSE)</f>
        <v>2004</v>
      </c>
    </row>
    <row r="5120" spans="1:5" ht="18.75" x14ac:dyDescent="0.3">
      <c r="A5120" s="7">
        <v>2014</v>
      </c>
      <c r="B5120" s="7" t="s">
        <v>647</v>
      </c>
      <c r="C5120" s="7" t="s">
        <v>6</v>
      </c>
      <c r="D5120" s="8">
        <v>210816.06</v>
      </c>
      <c r="E5120">
        <f>VLOOKUP(B5120,'B. Store opening dates'!$A$6:$C$2448,2,FALSE)</f>
        <v>2004</v>
      </c>
    </row>
    <row r="5121" spans="1:5" ht="18.75" x14ac:dyDescent="0.3">
      <c r="A5121" s="7">
        <v>2015</v>
      </c>
      <c r="B5121" s="7" t="s">
        <v>647</v>
      </c>
      <c r="C5121" s="7" t="s">
        <v>7</v>
      </c>
      <c r="D5121" s="8">
        <v>142164.93</v>
      </c>
      <c r="E5121">
        <f>VLOOKUP(B5121,'B. Store opening dates'!$A$6:$C$2448,2,FALSE)</f>
        <v>2004</v>
      </c>
    </row>
    <row r="5122" spans="1:5" ht="18.75" x14ac:dyDescent="0.3">
      <c r="A5122" s="7">
        <v>2014</v>
      </c>
      <c r="B5122" s="7" t="s">
        <v>647</v>
      </c>
      <c r="C5122" s="7" t="s">
        <v>7</v>
      </c>
      <c r="D5122" s="8">
        <v>150462.85999999999</v>
      </c>
      <c r="E5122">
        <f>VLOOKUP(B5122,'B. Store opening dates'!$A$6:$C$2448,2,FALSE)</f>
        <v>2004</v>
      </c>
    </row>
    <row r="5123" spans="1:5" ht="18.75" x14ac:dyDescent="0.3">
      <c r="A5123" s="7">
        <v>2015</v>
      </c>
      <c r="B5123" s="7" t="s">
        <v>647</v>
      </c>
      <c r="C5123" s="7" t="s">
        <v>8</v>
      </c>
      <c r="D5123" s="8">
        <v>459063.22</v>
      </c>
      <c r="E5123">
        <f>VLOOKUP(B5123,'B. Store opening dates'!$A$6:$C$2448,2,FALSE)</f>
        <v>2004</v>
      </c>
    </row>
    <row r="5124" spans="1:5" ht="18.75" x14ac:dyDescent="0.3">
      <c r="A5124" s="7">
        <v>2014</v>
      </c>
      <c r="B5124" s="7" t="s">
        <v>647</v>
      </c>
      <c r="C5124" s="7" t="s">
        <v>8</v>
      </c>
      <c r="D5124" s="8">
        <v>478525.03</v>
      </c>
      <c r="E5124">
        <f>VLOOKUP(B5124,'B. Store opening dates'!$A$6:$C$2448,2,FALSE)</f>
        <v>2004</v>
      </c>
    </row>
    <row r="5125" spans="1:5" ht="18.75" x14ac:dyDescent="0.3">
      <c r="A5125" s="7">
        <v>2015</v>
      </c>
      <c r="B5125" s="7" t="s">
        <v>648</v>
      </c>
      <c r="C5125" s="7" t="s">
        <v>5</v>
      </c>
      <c r="D5125" s="8">
        <v>606793.21</v>
      </c>
      <c r="E5125">
        <f>VLOOKUP(B5125,'B. Store opening dates'!$A$6:$C$2448,2,FALSE)</f>
        <v>2004</v>
      </c>
    </row>
    <row r="5126" spans="1:5" ht="18.75" x14ac:dyDescent="0.3">
      <c r="A5126" s="7">
        <v>2014</v>
      </c>
      <c r="B5126" s="7" t="s">
        <v>648</v>
      </c>
      <c r="C5126" s="7" t="s">
        <v>5</v>
      </c>
      <c r="D5126" s="8">
        <v>668176.85</v>
      </c>
      <c r="E5126">
        <f>VLOOKUP(B5126,'B. Store opening dates'!$A$6:$C$2448,2,FALSE)</f>
        <v>2004</v>
      </c>
    </row>
    <row r="5127" spans="1:5" ht="18.75" x14ac:dyDescent="0.3">
      <c r="A5127" s="7">
        <v>2015</v>
      </c>
      <c r="B5127" s="7" t="s">
        <v>648</v>
      </c>
      <c r="C5127" s="7" t="s">
        <v>6</v>
      </c>
      <c r="D5127" s="8">
        <v>325575.59000000003</v>
      </c>
      <c r="E5127">
        <f>VLOOKUP(B5127,'B. Store opening dates'!$A$6:$C$2448,2,FALSE)</f>
        <v>2004</v>
      </c>
    </row>
    <row r="5128" spans="1:5" ht="18.75" x14ac:dyDescent="0.3">
      <c r="A5128" s="7">
        <v>2014</v>
      </c>
      <c r="B5128" s="7" t="s">
        <v>648</v>
      </c>
      <c r="C5128" s="7" t="s">
        <v>6</v>
      </c>
      <c r="D5128" s="8">
        <v>226753.66</v>
      </c>
      <c r="E5128">
        <f>VLOOKUP(B5128,'B. Store opening dates'!$A$6:$C$2448,2,FALSE)</f>
        <v>2004</v>
      </c>
    </row>
    <row r="5129" spans="1:5" ht="18.75" x14ac:dyDescent="0.3">
      <c r="A5129" s="7">
        <v>2015</v>
      </c>
      <c r="B5129" s="7" t="s">
        <v>648</v>
      </c>
      <c r="C5129" s="7" t="s">
        <v>7</v>
      </c>
      <c r="D5129" s="8">
        <v>237359.38</v>
      </c>
      <c r="E5129">
        <f>VLOOKUP(B5129,'B. Store opening dates'!$A$6:$C$2448,2,FALSE)</f>
        <v>2004</v>
      </c>
    </row>
    <row r="5130" spans="1:5" ht="18.75" x14ac:dyDescent="0.3">
      <c r="A5130" s="7">
        <v>2014</v>
      </c>
      <c r="B5130" s="7" t="s">
        <v>648</v>
      </c>
      <c r="C5130" s="7" t="s">
        <v>7</v>
      </c>
      <c r="D5130" s="8">
        <v>250367.4</v>
      </c>
      <c r="E5130">
        <f>VLOOKUP(B5130,'B. Store opening dates'!$A$6:$C$2448,2,FALSE)</f>
        <v>2004</v>
      </c>
    </row>
    <row r="5131" spans="1:5" ht="18.75" x14ac:dyDescent="0.3">
      <c r="A5131" s="7">
        <v>2015</v>
      </c>
      <c r="B5131" s="7" t="s">
        <v>648</v>
      </c>
      <c r="C5131" s="7" t="s">
        <v>8</v>
      </c>
      <c r="D5131" s="8">
        <v>676102.28</v>
      </c>
      <c r="E5131">
        <f>VLOOKUP(B5131,'B. Store opening dates'!$A$6:$C$2448,2,FALSE)</f>
        <v>2004</v>
      </c>
    </row>
    <row r="5132" spans="1:5" ht="18.75" x14ac:dyDescent="0.3">
      <c r="A5132" s="7">
        <v>2014</v>
      </c>
      <c r="B5132" s="7" t="s">
        <v>648</v>
      </c>
      <c r="C5132" s="7" t="s">
        <v>8</v>
      </c>
      <c r="D5132" s="8">
        <v>696458.89</v>
      </c>
      <c r="E5132">
        <f>VLOOKUP(B5132,'B. Store opening dates'!$A$6:$C$2448,2,FALSE)</f>
        <v>2004</v>
      </c>
    </row>
    <row r="5133" spans="1:5" ht="18.75" x14ac:dyDescent="0.3">
      <c r="A5133" s="7">
        <v>2015</v>
      </c>
      <c r="B5133" s="7" t="s">
        <v>649</v>
      </c>
      <c r="C5133" s="7" t="s">
        <v>5</v>
      </c>
      <c r="D5133" s="8">
        <v>515294.64</v>
      </c>
      <c r="E5133">
        <f>VLOOKUP(B5133,'B. Store opening dates'!$A$6:$C$2448,2,FALSE)</f>
        <v>2004</v>
      </c>
    </row>
    <row r="5134" spans="1:5" ht="18.75" x14ac:dyDescent="0.3">
      <c r="A5134" s="7">
        <v>2014</v>
      </c>
      <c r="B5134" s="7" t="s">
        <v>649</v>
      </c>
      <c r="C5134" s="7" t="s">
        <v>5</v>
      </c>
      <c r="D5134" s="8">
        <v>566647.75</v>
      </c>
      <c r="E5134">
        <f>VLOOKUP(B5134,'B. Store opening dates'!$A$6:$C$2448,2,FALSE)</f>
        <v>2004</v>
      </c>
    </row>
    <row r="5135" spans="1:5" ht="18.75" x14ac:dyDescent="0.3">
      <c r="A5135" s="7">
        <v>2015</v>
      </c>
      <c r="B5135" s="7" t="s">
        <v>649</v>
      </c>
      <c r="C5135" s="7" t="s">
        <v>6</v>
      </c>
      <c r="D5135" s="8">
        <v>439538.84</v>
      </c>
      <c r="E5135">
        <f>VLOOKUP(B5135,'B. Store opening dates'!$A$6:$C$2448,2,FALSE)</f>
        <v>2004</v>
      </c>
    </row>
    <row r="5136" spans="1:5" ht="18.75" x14ac:dyDescent="0.3">
      <c r="A5136" s="7">
        <v>2014</v>
      </c>
      <c r="B5136" s="7" t="s">
        <v>649</v>
      </c>
      <c r="C5136" s="7" t="s">
        <v>6</v>
      </c>
      <c r="D5136" s="8">
        <v>309297.64</v>
      </c>
      <c r="E5136">
        <f>VLOOKUP(B5136,'B. Store opening dates'!$A$6:$C$2448,2,FALSE)</f>
        <v>2004</v>
      </c>
    </row>
    <row r="5137" spans="1:5" ht="18.75" x14ac:dyDescent="0.3">
      <c r="A5137" s="7">
        <v>2015</v>
      </c>
      <c r="B5137" s="7" t="s">
        <v>649</v>
      </c>
      <c r="C5137" s="7" t="s">
        <v>7</v>
      </c>
      <c r="D5137" s="8">
        <v>110253.71</v>
      </c>
      <c r="E5137">
        <f>VLOOKUP(B5137,'B. Store opening dates'!$A$6:$C$2448,2,FALSE)</f>
        <v>2004</v>
      </c>
    </row>
    <row r="5138" spans="1:5" ht="18.75" x14ac:dyDescent="0.3">
      <c r="A5138" s="7">
        <v>2014</v>
      </c>
      <c r="B5138" s="7" t="s">
        <v>649</v>
      </c>
      <c r="C5138" s="7" t="s">
        <v>7</v>
      </c>
      <c r="D5138" s="8">
        <v>117421.05</v>
      </c>
      <c r="E5138">
        <f>VLOOKUP(B5138,'B. Store opening dates'!$A$6:$C$2448,2,FALSE)</f>
        <v>2004</v>
      </c>
    </row>
    <row r="5139" spans="1:5" ht="18.75" x14ac:dyDescent="0.3">
      <c r="A5139" s="7">
        <v>2015</v>
      </c>
      <c r="B5139" s="7" t="s">
        <v>649</v>
      </c>
      <c r="C5139" s="7" t="s">
        <v>8</v>
      </c>
      <c r="D5139" s="8">
        <v>667192.96</v>
      </c>
      <c r="E5139">
        <f>VLOOKUP(B5139,'B. Store opening dates'!$A$6:$C$2448,2,FALSE)</f>
        <v>2004</v>
      </c>
    </row>
    <row r="5140" spans="1:5" ht="18.75" x14ac:dyDescent="0.3">
      <c r="A5140" s="7">
        <v>2014</v>
      </c>
      <c r="B5140" s="7" t="s">
        <v>649</v>
      </c>
      <c r="C5140" s="7" t="s">
        <v>8</v>
      </c>
      <c r="D5140" s="8">
        <v>696952.2</v>
      </c>
      <c r="E5140">
        <f>VLOOKUP(B5140,'B. Store opening dates'!$A$6:$C$2448,2,FALSE)</f>
        <v>2004</v>
      </c>
    </row>
    <row r="5141" spans="1:5" ht="18.75" x14ac:dyDescent="0.3">
      <c r="A5141" s="7">
        <v>2015</v>
      </c>
      <c r="B5141" s="7" t="s">
        <v>650</v>
      </c>
      <c r="C5141" s="7" t="s">
        <v>5</v>
      </c>
      <c r="D5141" s="8">
        <v>512098.63</v>
      </c>
      <c r="E5141">
        <f>VLOOKUP(B5141,'B. Store opening dates'!$A$6:$C$2448,2,FALSE)</f>
        <v>2004</v>
      </c>
    </row>
    <row r="5142" spans="1:5" ht="18.75" x14ac:dyDescent="0.3">
      <c r="A5142" s="7">
        <v>2014</v>
      </c>
      <c r="B5142" s="7" t="s">
        <v>650</v>
      </c>
      <c r="C5142" s="7" t="s">
        <v>5</v>
      </c>
      <c r="D5142" s="8">
        <v>558375.41</v>
      </c>
      <c r="E5142">
        <f>VLOOKUP(B5142,'B. Store opening dates'!$A$6:$C$2448,2,FALSE)</f>
        <v>2004</v>
      </c>
    </row>
    <row r="5143" spans="1:5" ht="18.75" x14ac:dyDescent="0.3">
      <c r="A5143" s="7">
        <v>2015</v>
      </c>
      <c r="B5143" s="7" t="s">
        <v>650</v>
      </c>
      <c r="C5143" s="7" t="s">
        <v>6</v>
      </c>
      <c r="D5143" s="8">
        <v>355660.83</v>
      </c>
      <c r="E5143">
        <f>VLOOKUP(B5143,'B. Store opening dates'!$A$6:$C$2448,2,FALSE)</f>
        <v>2004</v>
      </c>
    </row>
    <row r="5144" spans="1:5" ht="18.75" x14ac:dyDescent="0.3">
      <c r="A5144" s="7">
        <v>2014</v>
      </c>
      <c r="B5144" s="7" t="s">
        <v>650</v>
      </c>
      <c r="C5144" s="7" t="s">
        <v>6</v>
      </c>
      <c r="D5144" s="8">
        <v>253002.93</v>
      </c>
      <c r="E5144">
        <f>VLOOKUP(B5144,'B. Store opening dates'!$A$6:$C$2448,2,FALSE)</f>
        <v>2004</v>
      </c>
    </row>
    <row r="5145" spans="1:5" ht="18.75" x14ac:dyDescent="0.3">
      <c r="A5145" s="7">
        <v>2015</v>
      </c>
      <c r="B5145" s="7" t="s">
        <v>650</v>
      </c>
      <c r="C5145" s="7" t="s">
        <v>7</v>
      </c>
      <c r="D5145" s="8">
        <v>154285.06</v>
      </c>
      <c r="E5145">
        <f>VLOOKUP(B5145,'B. Store opening dates'!$A$6:$C$2448,2,FALSE)</f>
        <v>2004</v>
      </c>
    </row>
    <row r="5146" spans="1:5" ht="18.75" x14ac:dyDescent="0.3">
      <c r="A5146" s="7">
        <v>2014</v>
      </c>
      <c r="B5146" s="7" t="s">
        <v>650</v>
      </c>
      <c r="C5146" s="7" t="s">
        <v>7</v>
      </c>
      <c r="D5146" s="8">
        <v>161199.22</v>
      </c>
      <c r="E5146">
        <f>VLOOKUP(B5146,'B. Store opening dates'!$A$6:$C$2448,2,FALSE)</f>
        <v>2004</v>
      </c>
    </row>
    <row r="5147" spans="1:5" ht="18.75" x14ac:dyDescent="0.3">
      <c r="A5147" s="7">
        <v>2015</v>
      </c>
      <c r="B5147" s="7" t="s">
        <v>650</v>
      </c>
      <c r="C5147" s="7" t="s">
        <v>8</v>
      </c>
      <c r="D5147" s="8">
        <v>650982.31999999995</v>
      </c>
      <c r="E5147">
        <f>VLOOKUP(B5147,'B. Store opening dates'!$A$6:$C$2448,2,FALSE)</f>
        <v>2004</v>
      </c>
    </row>
    <row r="5148" spans="1:5" ht="18.75" x14ac:dyDescent="0.3">
      <c r="A5148" s="7">
        <v>2014</v>
      </c>
      <c r="B5148" s="7" t="s">
        <v>650</v>
      </c>
      <c r="C5148" s="7" t="s">
        <v>8</v>
      </c>
      <c r="D5148" s="8">
        <v>673122.91</v>
      </c>
      <c r="E5148">
        <f>VLOOKUP(B5148,'B. Store opening dates'!$A$6:$C$2448,2,FALSE)</f>
        <v>2004</v>
      </c>
    </row>
    <row r="5149" spans="1:5" ht="18.75" x14ac:dyDescent="0.3">
      <c r="A5149" s="7">
        <v>2015</v>
      </c>
      <c r="B5149" s="7" t="s">
        <v>651</v>
      </c>
      <c r="C5149" s="7" t="s">
        <v>5</v>
      </c>
      <c r="D5149" s="8">
        <v>656730.06000000006</v>
      </c>
      <c r="E5149">
        <f>VLOOKUP(B5149,'B. Store opening dates'!$A$6:$C$2448,2,FALSE)</f>
        <v>2004</v>
      </c>
    </row>
    <row r="5150" spans="1:5" ht="18.75" x14ac:dyDescent="0.3">
      <c r="A5150" s="7">
        <v>2014</v>
      </c>
      <c r="B5150" s="7" t="s">
        <v>651</v>
      </c>
      <c r="C5150" s="7" t="s">
        <v>5</v>
      </c>
      <c r="D5150" s="8">
        <v>717780.47999999998</v>
      </c>
      <c r="E5150">
        <f>VLOOKUP(B5150,'B. Store opening dates'!$A$6:$C$2448,2,FALSE)</f>
        <v>2004</v>
      </c>
    </row>
    <row r="5151" spans="1:5" ht="18.75" x14ac:dyDescent="0.3">
      <c r="A5151" s="7">
        <v>2015</v>
      </c>
      <c r="B5151" s="7" t="s">
        <v>651</v>
      </c>
      <c r="C5151" s="7" t="s">
        <v>6</v>
      </c>
      <c r="D5151" s="8">
        <v>467607.73</v>
      </c>
      <c r="E5151">
        <f>VLOOKUP(B5151,'B. Store opening dates'!$A$6:$C$2448,2,FALSE)</f>
        <v>2004</v>
      </c>
    </row>
    <row r="5152" spans="1:5" ht="18.75" x14ac:dyDescent="0.3">
      <c r="A5152" s="7">
        <v>2014</v>
      </c>
      <c r="B5152" s="7" t="s">
        <v>651</v>
      </c>
      <c r="C5152" s="7" t="s">
        <v>6</v>
      </c>
      <c r="D5152" s="8">
        <v>323575.14</v>
      </c>
      <c r="E5152">
        <f>VLOOKUP(B5152,'B. Store opening dates'!$A$6:$C$2448,2,FALSE)</f>
        <v>2004</v>
      </c>
    </row>
    <row r="5153" spans="1:5" ht="18.75" x14ac:dyDescent="0.3">
      <c r="A5153" s="7">
        <v>2015</v>
      </c>
      <c r="B5153" s="7" t="s">
        <v>651</v>
      </c>
      <c r="C5153" s="7" t="s">
        <v>7</v>
      </c>
      <c r="D5153" s="8">
        <v>164580.51</v>
      </c>
      <c r="E5153">
        <f>VLOOKUP(B5153,'B. Store opening dates'!$A$6:$C$2448,2,FALSE)</f>
        <v>2004</v>
      </c>
    </row>
    <row r="5154" spans="1:5" ht="18.75" x14ac:dyDescent="0.3">
      <c r="A5154" s="7">
        <v>2014</v>
      </c>
      <c r="B5154" s="7" t="s">
        <v>651</v>
      </c>
      <c r="C5154" s="7" t="s">
        <v>7</v>
      </c>
      <c r="D5154" s="8">
        <v>173771.17</v>
      </c>
      <c r="E5154">
        <f>VLOOKUP(B5154,'B. Store opening dates'!$A$6:$C$2448,2,FALSE)</f>
        <v>2004</v>
      </c>
    </row>
    <row r="5155" spans="1:5" ht="18.75" x14ac:dyDescent="0.3">
      <c r="A5155" s="7">
        <v>2015</v>
      </c>
      <c r="B5155" s="7" t="s">
        <v>651</v>
      </c>
      <c r="C5155" s="7" t="s">
        <v>8</v>
      </c>
      <c r="D5155" s="8">
        <v>737807.17</v>
      </c>
      <c r="E5155">
        <f>VLOOKUP(B5155,'B. Store opening dates'!$A$6:$C$2448,2,FALSE)</f>
        <v>2004</v>
      </c>
    </row>
    <row r="5156" spans="1:5" ht="18.75" x14ac:dyDescent="0.3">
      <c r="A5156" s="7">
        <v>2014</v>
      </c>
      <c r="B5156" s="7" t="s">
        <v>651</v>
      </c>
      <c r="C5156" s="7" t="s">
        <v>8</v>
      </c>
      <c r="D5156" s="8">
        <v>759764.69</v>
      </c>
      <c r="E5156">
        <f>VLOOKUP(B5156,'B. Store opening dates'!$A$6:$C$2448,2,FALSE)</f>
        <v>2004</v>
      </c>
    </row>
    <row r="5157" spans="1:5" ht="18.75" x14ac:dyDescent="0.3">
      <c r="A5157" s="7">
        <v>2015</v>
      </c>
      <c r="B5157" s="7" t="s">
        <v>652</v>
      </c>
      <c r="C5157" s="7" t="s">
        <v>5</v>
      </c>
      <c r="D5157" s="8">
        <v>729861.25</v>
      </c>
      <c r="E5157">
        <f>VLOOKUP(B5157,'B. Store opening dates'!$A$6:$C$2448,2,FALSE)</f>
        <v>2004</v>
      </c>
    </row>
    <row r="5158" spans="1:5" ht="18.75" x14ac:dyDescent="0.3">
      <c r="A5158" s="7">
        <v>2014</v>
      </c>
      <c r="B5158" s="7" t="s">
        <v>652</v>
      </c>
      <c r="C5158" s="7" t="s">
        <v>5</v>
      </c>
      <c r="D5158" s="8">
        <v>796575.94</v>
      </c>
      <c r="E5158">
        <f>VLOOKUP(B5158,'B. Store opening dates'!$A$6:$C$2448,2,FALSE)</f>
        <v>2004</v>
      </c>
    </row>
    <row r="5159" spans="1:5" ht="18.75" x14ac:dyDescent="0.3">
      <c r="A5159" s="7">
        <v>2015</v>
      </c>
      <c r="B5159" s="7" t="s">
        <v>652</v>
      </c>
      <c r="C5159" s="7" t="s">
        <v>6</v>
      </c>
      <c r="D5159" s="8">
        <v>422689.84</v>
      </c>
      <c r="E5159">
        <f>VLOOKUP(B5159,'B. Store opening dates'!$A$6:$C$2448,2,FALSE)</f>
        <v>2004</v>
      </c>
    </row>
    <row r="5160" spans="1:5" ht="18.75" x14ac:dyDescent="0.3">
      <c r="A5160" s="7">
        <v>2014</v>
      </c>
      <c r="B5160" s="7" t="s">
        <v>652</v>
      </c>
      <c r="C5160" s="7" t="s">
        <v>6</v>
      </c>
      <c r="D5160" s="8">
        <v>308881.59000000003</v>
      </c>
      <c r="E5160">
        <f>VLOOKUP(B5160,'B. Store opening dates'!$A$6:$C$2448,2,FALSE)</f>
        <v>2004</v>
      </c>
    </row>
    <row r="5161" spans="1:5" ht="18.75" x14ac:dyDescent="0.3">
      <c r="A5161" s="7">
        <v>2015</v>
      </c>
      <c r="B5161" s="7" t="s">
        <v>652</v>
      </c>
      <c r="C5161" s="7" t="s">
        <v>7</v>
      </c>
      <c r="D5161" s="8">
        <v>204130.42</v>
      </c>
      <c r="E5161">
        <f>VLOOKUP(B5161,'B. Store opening dates'!$A$6:$C$2448,2,FALSE)</f>
        <v>2004</v>
      </c>
    </row>
    <row r="5162" spans="1:5" ht="18.75" x14ac:dyDescent="0.3">
      <c r="A5162" s="7">
        <v>2014</v>
      </c>
      <c r="B5162" s="7" t="s">
        <v>652</v>
      </c>
      <c r="C5162" s="7" t="s">
        <v>7</v>
      </c>
      <c r="D5162" s="8">
        <v>213689.79</v>
      </c>
      <c r="E5162">
        <f>VLOOKUP(B5162,'B. Store opening dates'!$A$6:$C$2448,2,FALSE)</f>
        <v>2004</v>
      </c>
    </row>
    <row r="5163" spans="1:5" ht="18.75" x14ac:dyDescent="0.3">
      <c r="A5163" s="7">
        <v>2015</v>
      </c>
      <c r="B5163" s="7" t="s">
        <v>652</v>
      </c>
      <c r="C5163" s="7" t="s">
        <v>8</v>
      </c>
      <c r="D5163" s="8">
        <v>491233.25</v>
      </c>
      <c r="E5163">
        <f>VLOOKUP(B5163,'B. Store opening dates'!$A$6:$C$2448,2,FALSE)</f>
        <v>2004</v>
      </c>
    </row>
    <row r="5164" spans="1:5" ht="18.75" x14ac:dyDescent="0.3">
      <c r="A5164" s="7">
        <v>2014</v>
      </c>
      <c r="B5164" s="7" t="s">
        <v>652</v>
      </c>
      <c r="C5164" s="7" t="s">
        <v>8</v>
      </c>
      <c r="D5164" s="8">
        <v>509917.47</v>
      </c>
      <c r="E5164">
        <f>VLOOKUP(B5164,'B. Store opening dates'!$A$6:$C$2448,2,FALSE)</f>
        <v>2004</v>
      </c>
    </row>
    <row r="5165" spans="1:5" ht="18.75" x14ac:dyDescent="0.3">
      <c r="A5165" s="7">
        <v>2015</v>
      </c>
      <c r="B5165" s="7" t="s">
        <v>653</v>
      </c>
      <c r="C5165" s="7" t="s">
        <v>5</v>
      </c>
      <c r="D5165" s="8">
        <v>522395.05</v>
      </c>
      <c r="E5165">
        <f>VLOOKUP(B5165,'B. Store opening dates'!$A$6:$C$2448,2,FALSE)</f>
        <v>2004</v>
      </c>
    </row>
    <row r="5166" spans="1:5" ht="18.75" x14ac:dyDescent="0.3">
      <c r="A5166" s="7">
        <v>2014</v>
      </c>
      <c r="B5166" s="7" t="s">
        <v>653</v>
      </c>
      <c r="C5166" s="7" t="s">
        <v>5</v>
      </c>
      <c r="D5166" s="8">
        <v>578123.44999999995</v>
      </c>
      <c r="E5166">
        <f>VLOOKUP(B5166,'B. Store opening dates'!$A$6:$C$2448,2,FALSE)</f>
        <v>2004</v>
      </c>
    </row>
    <row r="5167" spans="1:5" ht="18.75" x14ac:dyDescent="0.3">
      <c r="A5167" s="7">
        <v>2015</v>
      </c>
      <c r="B5167" s="7" t="s">
        <v>653</v>
      </c>
      <c r="C5167" s="7" t="s">
        <v>6</v>
      </c>
      <c r="D5167" s="8">
        <v>463493.77</v>
      </c>
      <c r="E5167">
        <f>VLOOKUP(B5167,'B. Store opening dates'!$A$6:$C$2448,2,FALSE)</f>
        <v>2004</v>
      </c>
    </row>
    <row r="5168" spans="1:5" ht="18.75" x14ac:dyDescent="0.3">
      <c r="A5168" s="7">
        <v>2014</v>
      </c>
      <c r="B5168" s="7" t="s">
        <v>653</v>
      </c>
      <c r="C5168" s="7" t="s">
        <v>6</v>
      </c>
      <c r="D5168" s="8">
        <v>322811.44</v>
      </c>
      <c r="E5168">
        <f>VLOOKUP(B5168,'B. Store opening dates'!$A$6:$C$2448,2,FALSE)</f>
        <v>2004</v>
      </c>
    </row>
    <row r="5169" spans="1:5" ht="18.75" x14ac:dyDescent="0.3">
      <c r="A5169" s="7">
        <v>2015</v>
      </c>
      <c r="B5169" s="7" t="s">
        <v>653</v>
      </c>
      <c r="C5169" s="7" t="s">
        <v>7</v>
      </c>
      <c r="D5169" s="8">
        <v>145163.25</v>
      </c>
      <c r="E5169">
        <f>VLOOKUP(B5169,'B. Store opening dates'!$A$6:$C$2448,2,FALSE)</f>
        <v>2004</v>
      </c>
    </row>
    <row r="5170" spans="1:5" ht="18.75" x14ac:dyDescent="0.3">
      <c r="A5170" s="7">
        <v>2014</v>
      </c>
      <c r="B5170" s="7" t="s">
        <v>653</v>
      </c>
      <c r="C5170" s="7" t="s">
        <v>7</v>
      </c>
      <c r="D5170" s="8">
        <v>154239.62</v>
      </c>
      <c r="E5170">
        <f>VLOOKUP(B5170,'B. Store opening dates'!$A$6:$C$2448,2,FALSE)</f>
        <v>2004</v>
      </c>
    </row>
    <row r="5171" spans="1:5" ht="18.75" x14ac:dyDescent="0.3">
      <c r="A5171" s="7">
        <v>2015</v>
      </c>
      <c r="B5171" s="7" t="s">
        <v>653</v>
      </c>
      <c r="C5171" s="7" t="s">
        <v>8</v>
      </c>
      <c r="D5171" s="8">
        <v>617368.69999999995</v>
      </c>
      <c r="E5171">
        <f>VLOOKUP(B5171,'B. Store opening dates'!$A$6:$C$2448,2,FALSE)</f>
        <v>2004</v>
      </c>
    </row>
    <row r="5172" spans="1:5" ht="18.75" x14ac:dyDescent="0.3">
      <c r="A5172" s="7">
        <v>2014</v>
      </c>
      <c r="B5172" s="7" t="s">
        <v>653</v>
      </c>
      <c r="C5172" s="7" t="s">
        <v>8</v>
      </c>
      <c r="D5172" s="8">
        <v>637294.72</v>
      </c>
      <c r="E5172">
        <f>VLOOKUP(B5172,'B. Store opening dates'!$A$6:$C$2448,2,FALSE)</f>
        <v>2004</v>
      </c>
    </row>
    <row r="5173" spans="1:5" ht="18.75" x14ac:dyDescent="0.3">
      <c r="A5173" s="7">
        <v>2015</v>
      </c>
      <c r="B5173" s="7" t="s">
        <v>654</v>
      </c>
      <c r="C5173" s="7" t="s">
        <v>5</v>
      </c>
      <c r="D5173" s="8">
        <v>905355.27</v>
      </c>
      <c r="E5173">
        <f>VLOOKUP(B5173,'B. Store opening dates'!$A$6:$C$2448,2,FALSE)</f>
        <v>2004</v>
      </c>
    </row>
    <row r="5174" spans="1:5" ht="18.75" x14ac:dyDescent="0.3">
      <c r="A5174" s="7">
        <v>2014</v>
      </c>
      <c r="B5174" s="7" t="s">
        <v>654</v>
      </c>
      <c r="C5174" s="7" t="s">
        <v>5</v>
      </c>
      <c r="D5174" s="8">
        <v>993372.38</v>
      </c>
      <c r="E5174">
        <f>VLOOKUP(B5174,'B. Store opening dates'!$A$6:$C$2448,2,FALSE)</f>
        <v>2004</v>
      </c>
    </row>
    <row r="5175" spans="1:5" ht="18.75" x14ac:dyDescent="0.3">
      <c r="A5175" s="7">
        <v>2015</v>
      </c>
      <c r="B5175" s="7" t="s">
        <v>654</v>
      </c>
      <c r="C5175" s="7" t="s">
        <v>6</v>
      </c>
      <c r="D5175" s="8">
        <v>274855.12</v>
      </c>
      <c r="E5175">
        <f>VLOOKUP(B5175,'B. Store opening dates'!$A$6:$C$2448,2,FALSE)</f>
        <v>2004</v>
      </c>
    </row>
    <row r="5176" spans="1:5" ht="18.75" x14ac:dyDescent="0.3">
      <c r="A5176" s="7">
        <v>2014</v>
      </c>
      <c r="B5176" s="7" t="s">
        <v>654</v>
      </c>
      <c r="C5176" s="7" t="s">
        <v>6</v>
      </c>
      <c r="D5176" s="8">
        <v>195692.64</v>
      </c>
      <c r="E5176">
        <f>VLOOKUP(B5176,'B. Store opening dates'!$A$6:$C$2448,2,FALSE)</f>
        <v>2004</v>
      </c>
    </row>
    <row r="5177" spans="1:5" ht="18.75" x14ac:dyDescent="0.3">
      <c r="A5177" s="7">
        <v>2015</v>
      </c>
      <c r="B5177" s="7" t="s">
        <v>654</v>
      </c>
      <c r="C5177" s="7" t="s">
        <v>7</v>
      </c>
      <c r="D5177" s="8">
        <v>133244.66</v>
      </c>
      <c r="E5177">
        <f>VLOOKUP(B5177,'B. Store opening dates'!$A$6:$C$2448,2,FALSE)</f>
        <v>2004</v>
      </c>
    </row>
    <row r="5178" spans="1:5" ht="18.75" x14ac:dyDescent="0.3">
      <c r="A5178" s="7">
        <v>2014</v>
      </c>
      <c r="B5178" s="7" t="s">
        <v>654</v>
      </c>
      <c r="C5178" s="7" t="s">
        <v>7</v>
      </c>
      <c r="D5178" s="8">
        <v>141426.26999999999</v>
      </c>
      <c r="E5178">
        <f>VLOOKUP(B5178,'B. Store opening dates'!$A$6:$C$2448,2,FALSE)</f>
        <v>2004</v>
      </c>
    </row>
    <row r="5179" spans="1:5" ht="18.75" x14ac:dyDescent="0.3">
      <c r="A5179" s="7">
        <v>2015</v>
      </c>
      <c r="B5179" s="7" t="s">
        <v>654</v>
      </c>
      <c r="C5179" s="7" t="s">
        <v>8</v>
      </c>
      <c r="D5179" s="8">
        <v>426548.86</v>
      </c>
      <c r="E5179">
        <f>VLOOKUP(B5179,'B. Store opening dates'!$A$6:$C$2448,2,FALSE)</f>
        <v>2004</v>
      </c>
    </row>
    <row r="5180" spans="1:5" ht="18.75" x14ac:dyDescent="0.3">
      <c r="A5180" s="7">
        <v>2014</v>
      </c>
      <c r="B5180" s="7" t="s">
        <v>654</v>
      </c>
      <c r="C5180" s="7" t="s">
        <v>8</v>
      </c>
      <c r="D5180" s="8">
        <v>445439.65</v>
      </c>
      <c r="E5180">
        <f>VLOOKUP(B5180,'B. Store opening dates'!$A$6:$C$2448,2,FALSE)</f>
        <v>2004</v>
      </c>
    </row>
    <row r="5181" spans="1:5" ht="18.75" x14ac:dyDescent="0.3">
      <c r="A5181" s="7">
        <v>2015</v>
      </c>
      <c r="B5181" s="7" t="s">
        <v>655</v>
      </c>
      <c r="C5181" s="7" t="s">
        <v>5</v>
      </c>
      <c r="D5181" s="8">
        <v>791393.29</v>
      </c>
      <c r="E5181">
        <f>VLOOKUP(B5181,'B. Store opening dates'!$A$6:$C$2448,2,FALSE)</f>
        <v>2004</v>
      </c>
    </row>
    <row r="5182" spans="1:5" ht="18.75" x14ac:dyDescent="0.3">
      <c r="A5182" s="7">
        <v>2014</v>
      </c>
      <c r="B5182" s="7" t="s">
        <v>655</v>
      </c>
      <c r="C5182" s="7" t="s">
        <v>5</v>
      </c>
      <c r="D5182" s="8">
        <v>875827.59</v>
      </c>
      <c r="E5182">
        <f>VLOOKUP(B5182,'B. Store opening dates'!$A$6:$C$2448,2,FALSE)</f>
        <v>2004</v>
      </c>
    </row>
    <row r="5183" spans="1:5" ht="18.75" x14ac:dyDescent="0.3">
      <c r="A5183" s="7">
        <v>2015</v>
      </c>
      <c r="B5183" s="7" t="s">
        <v>655</v>
      </c>
      <c r="C5183" s="7" t="s">
        <v>6</v>
      </c>
      <c r="D5183" s="8">
        <v>563473.85</v>
      </c>
      <c r="E5183">
        <f>VLOOKUP(B5183,'B. Store opening dates'!$A$6:$C$2448,2,FALSE)</f>
        <v>2004</v>
      </c>
    </row>
    <row r="5184" spans="1:5" ht="18.75" x14ac:dyDescent="0.3">
      <c r="A5184" s="7">
        <v>2014</v>
      </c>
      <c r="B5184" s="7" t="s">
        <v>655</v>
      </c>
      <c r="C5184" s="7" t="s">
        <v>6</v>
      </c>
      <c r="D5184" s="8">
        <v>417873.72</v>
      </c>
      <c r="E5184">
        <f>VLOOKUP(B5184,'B. Store opening dates'!$A$6:$C$2448,2,FALSE)</f>
        <v>2004</v>
      </c>
    </row>
    <row r="5185" spans="1:5" ht="18.75" x14ac:dyDescent="0.3">
      <c r="A5185" s="7">
        <v>2015</v>
      </c>
      <c r="B5185" s="7" t="s">
        <v>655</v>
      </c>
      <c r="C5185" s="7" t="s">
        <v>7</v>
      </c>
      <c r="D5185" s="8">
        <v>83483.98</v>
      </c>
      <c r="E5185">
        <f>VLOOKUP(B5185,'B. Store opening dates'!$A$6:$C$2448,2,FALSE)</f>
        <v>2004</v>
      </c>
    </row>
    <row r="5186" spans="1:5" ht="18.75" x14ac:dyDescent="0.3">
      <c r="A5186" s="7">
        <v>2014</v>
      </c>
      <c r="B5186" s="7" t="s">
        <v>655</v>
      </c>
      <c r="C5186" s="7" t="s">
        <v>7</v>
      </c>
      <c r="D5186" s="8">
        <v>87773.95</v>
      </c>
      <c r="E5186">
        <f>VLOOKUP(B5186,'B. Store opening dates'!$A$6:$C$2448,2,FALSE)</f>
        <v>2004</v>
      </c>
    </row>
    <row r="5187" spans="1:5" ht="18.75" x14ac:dyDescent="0.3">
      <c r="A5187" s="7">
        <v>2015</v>
      </c>
      <c r="B5187" s="7" t="s">
        <v>655</v>
      </c>
      <c r="C5187" s="7" t="s">
        <v>8</v>
      </c>
      <c r="D5187" s="8">
        <v>518671.46</v>
      </c>
      <c r="E5187">
        <f>VLOOKUP(B5187,'B. Store opening dates'!$A$6:$C$2448,2,FALSE)</f>
        <v>2004</v>
      </c>
    </row>
    <row r="5188" spans="1:5" ht="18.75" x14ac:dyDescent="0.3">
      <c r="A5188" s="7">
        <v>2014</v>
      </c>
      <c r="B5188" s="7" t="s">
        <v>655</v>
      </c>
      <c r="C5188" s="7" t="s">
        <v>8</v>
      </c>
      <c r="D5188" s="8">
        <v>535479.91</v>
      </c>
      <c r="E5188">
        <f>VLOOKUP(B5188,'B. Store opening dates'!$A$6:$C$2448,2,FALSE)</f>
        <v>2004</v>
      </c>
    </row>
    <row r="5189" spans="1:5" ht="18.75" x14ac:dyDescent="0.3">
      <c r="A5189" s="7">
        <v>2015</v>
      </c>
      <c r="B5189" s="7" t="s">
        <v>656</v>
      </c>
      <c r="C5189" s="7" t="s">
        <v>5</v>
      </c>
      <c r="D5189" s="8">
        <v>796328.06</v>
      </c>
      <c r="E5189">
        <f>VLOOKUP(B5189,'B. Store opening dates'!$A$6:$C$2448,2,FALSE)</f>
        <v>2004</v>
      </c>
    </row>
    <row r="5190" spans="1:5" ht="18.75" x14ac:dyDescent="0.3">
      <c r="A5190" s="7">
        <v>2014</v>
      </c>
      <c r="B5190" s="7" t="s">
        <v>656</v>
      </c>
      <c r="C5190" s="7" t="s">
        <v>5</v>
      </c>
      <c r="D5190" s="8">
        <v>878784.84</v>
      </c>
      <c r="E5190">
        <f>VLOOKUP(B5190,'B. Store opening dates'!$A$6:$C$2448,2,FALSE)</f>
        <v>2004</v>
      </c>
    </row>
    <row r="5191" spans="1:5" ht="18.75" x14ac:dyDescent="0.3">
      <c r="A5191" s="7">
        <v>2015</v>
      </c>
      <c r="B5191" s="7" t="s">
        <v>656</v>
      </c>
      <c r="C5191" s="7" t="s">
        <v>6</v>
      </c>
      <c r="D5191" s="8">
        <v>215521.83</v>
      </c>
      <c r="E5191">
        <f>VLOOKUP(B5191,'B. Store opening dates'!$A$6:$C$2448,2,FALSE)</f>
        <v>2004</v>
      </c>
    </row>
    <row r="5192" spans="1:5" ht="18.75" x14ac:dyDescent="0.3">
      <c r="A5192" s="7">
        <v>2014</v>
      </c>
      <c r="B5192" s="7" t="s">
        <v>656</v>
      </c>
      <c r="C5192" s="7" t="s">
        <v>6</v>
      </c>
      <c r="D5192" s="8">
        <v>154784.67000000001</v>
      </c>
      <c r="E5192">
        <f>VLOOKUP(B5192,'B. Store opening dates'!$A$6:$C$2448,2,FALSE)</f>
        <v>2004</v>
      </c>
    </row>
    <row r="5193" spans="1:5" ht="18.75" x14ac:dyDescent="0.3">
      <c r="A5193" s="7">
        <v>2015</v>
      </c>
      <c r="B5193" s="7" t="s">
        <v>656</v>
      </c>
      <c r="C5193" s="7" t="s">
        <v>7</v>
      </c>
      <c r="D5193" s="8">
        <v>164964.4</v>
      </c>
      <c r="E5193">
        <f>VLOOKUP(B5193,'B. Store opening dates'!$A$6:$C$2448,2,FALSE)</f>
        <v>2004</v>
      </c>
    </row>
    <row r="5194" spans="1:5" ht="18.75" x14ac:dyDescent="0.3">
      <c r="A5194" s="7">
        <v>2014</v>
      </c>
      <c r="B5194" s="7" t="s">
        <v>656</v>
      </c>
      <c r="C5194" s="7" t="s">
        <v>7</v>
      </c>
      <c r="D5194" s="8">
        <v>174542.23</v>
      </c>
      <c r="E5194">
        <f>VLOOKUP(B5194,'B. Store opening dates'!$A$6:$C$2448,2,FALSE)</f>
        <v>2004</v>
      </c>
    </row>
    <row r="5195" spans="1:5" ht="18.75" x14ac:dyDescent="0.3">
      <c r="A5195" s="7">
        <v>2015</v>
      </c>
      <c r="B5195" s="7" t="s">
        <v>656</v>
      </c>
      <c r="C5195" s="7" t="s">
        <v>8</v>
      </c>
      <c r="D5195" s="8">
        <v>510748.63</v>
      </c>
      <c r="E5195">
        <f>VLOOKUP(B5195,'B. Store opening dates'!$A$6:$C$2448,2,FALSE)</f>
        <v>2004</v>
      </c>
    </row>
    <row r="5196" spans="1:5" ht="18.75" x14ac:dyDescent="0.3">
      <c r="A5196" s="7">
        <v>2014</v>
      </c>
      <c r="B5196" s="7" t="s">
        <v>656</v>
      </c>
      <c r="C5196" s="7" t="s">
        <v>8</v>
      </c>
      <c r="D5196" s="8">
        <v>532144.43000000005</v>
      </c>
      <c r="E5196">
        <f>VLOOKUP(B5196,'B. Store opening dates'!$A$6:$C$2448,2,FALSE)</f>
        <v>2004</v>
      </c>
    </row>
    <row r="5197" spans="1:5" ht="18.75" x14ac:dyDescent="0.3">
      <c r="A5197" s="7">
        <v>2015</v>
      </c>
      <c r="B5197" s="7" t="s">
        <v>657</v>
      </c>
      <c r="C5197" s="7" t="s">
        <v>5</v>
      </c>
      <c r="D5197" s="8">
        <v>901084.67</v>
      </c>
      <c r="E5197">
        <f>VLOOKUP(B5197,'B. Store opening dates'!$A$6:$C$2448,2,FALSE)</f>
        <v>2004</v>
      </c>
    </row>
    <row r="5198" spans="1:5" ht="18.75" x14ac:dyDescent="0.3">
      <c r="A5198" s="7">
        <v>2014</v>
      </c>
      <c r="B5198" s="7" t="s">
        <v>657</v>
      </c>
      <c r="C5198" s="7" t="s">
        <v>5</v>
      </c>
      <c r="D5198" s="8">
        <v>985914.65</v>
      </c>
      <c r="E5198">
        <f>VLOOKUP(B5198,'B. Store opening dates'!$A$6:$C$2448,2,FALSE)</f>
        <v>2004</v>
      </c>
    </row>
    <row r="5199" spans="1:5" ht="18.75" x14ac:dyDescent="0.3">
      <c r="A5199" s="7">
        <v>2015</v>
      </c>
      <c r="B5199" s="7" t="s">
        <v>657</v>
      </c>
      <c r="C5199" s="7" t="s">
        <v>6</v>
      </c>
      <c r="D5199" s="8">
        <v>266515.88</v>
      </c>
      <c r="E5199">
        <f>VLOOKUP(B5199,'B. Store opening dates'!$A$6:$C$2448,2,FALSE)</f>
        <v>2004</v>
      </c>
    </row>
    <row r="5200" spans="1:5" ht="18.75" x14ac:dyDescent="0.3">
      <c r="A5200" s="7">
        <v>2014</v>
      </c>
      <c r="B5200" s="7" t="s">
        <v>657</v>
      </c>
      <c r="C5200" s="7" t="s">
        <v>6</v>
      </c>
      <c r="D5200" s="8">
        <v>183800.83</v>
      </c>
      <c r="E5200">
        <f>VLOOKUP(B5200,'B. Store opening dates'!$A$6:$C$2448,2,FALSE)</f>
        <v>2004</v>
      </c>
    </row>
    <row r="5201" spans="1:5" ht="18.75" x14ac:dyDescent="0.3">
      <c r="A5201" s="7">
        <v>2015</v>
      </c>
      <c r="B5201" s="7" t="s">
        <v>657</v>
      </c>
      <c r="C5201" s="7" t="s">
        <v>7</v>
      </c>
      <c r="D5201" s="8">
        <v>52149.55</v>
      </c>
      <c r="E5201">
        <f>VLOOKUP(B5201,'B. Store opening dates'!$A$6:$C$2448,2,FALSE)</f>
        <v>2004</v>
      </c>
    </row>
    <row r="5202" spans="1:5" ht="18.75" x14ac:dyDescent="0.3">
      <c r="A5202" s="7">
        <v>2014</v>
      </c>
      <c r="B5202" s="7" t="s">
        <v>657</v>
      </c>
      <c r="C5202" s="7" t="s">
        <v>7</v>
      </c>
      <c r="D5202" s="8">
        <v>54602.39</v>
      </c>
      <c r="E5202">
        <f>VLOOKUP(B5202,'B. Store opening dates'!$A$6:$C$2448,2,FALSE)</f>
        <v>2004</v>
      </c>
    </row>
    <row r="5203" spans="1:5" ht="18.75" x14ac:dyDescent="0.3">
      <c r="A5203" s="7">
        <v>2015</v>
      </c>
      <c r="B5203" s="7" t="s">
        <v>657</v>
      </c>
      <c r="C5203" s="7" t="s">
        <v>8</v>
      </c>
      <c r="D5203" s="8">
        <v>766185.27</v>
      </c>
      <c r="E5203">
        <f>VLOOKUP(B5203,'B. Store opening dates'!$A$6:$C$2448,2,FALSE)</f>
        <v>2004</v>
      </c>
    </row>
    <row r="5204" spans="1:5" ht="18.75" x14ac:dyDescent="0.3">
      <c r="A5204" s="7">
        <v>2014</v>
      </c>
      <c r="B5204" s="7" t="s">
        <v>657</v>
      </c>
      <c r="C5204" s="7" t="s">
        <v>8</v>
      </c>
      <c r="D5204" s="8">
        <v>792973.98</v>
      </c>
      <c r="E5204">
        <f>VLOOKUP(B5204,'B. Store opening dates'!$A$6:$C$2448,2,FALSE)</f>
        <v>2004</v>
      </c>
    </row>
    <row r="5205" spans="1:5" ht="18.75" x14ac:dyDescent="0.3">
      <c r="A5205" s="7">
        <v>2015</v>
      </c>
      <c r="B5205" s="7" t="s">
        <v>658</v>
      </c>
      <c r="C5205" s="7" t="s">
        <v>5</v>
      </c>
      <c r="D5205" s="8">
        <v>568914.71</v>
      </c>
      <c r="E5205">
        <f>VLOOKUP(B5205,'B. Store opening dates'!$A$6:$C$2448,2,FALSE)</f>
        <v>2004</v>
      </c>
    </row>
    <row r="5206" spans="1:5" ht="18.75" x14ac:dyDescent="0.3">
      <c r="A5206" s="7">
        <v>2014</v>
      </c>
      <c r="B5206" s="7" t="s">
        <v>658</v>
      </c>
      <c r="C5206" s="7" t="s">
        <v>5</v>
      </c>
      <c r="D5206" s="8">
        <v>625594.52</v>
      </c>
      <c r="E5206">
        <f>VLOOKUP(B5206,'B. Store opening dates'!$A$6:$C$2448,2,FALSE)</f>
        <v>2004</v>
      </c>
    </row>
    <row r="5207" spans="1:5" ht="18.75" x14ac:dyDescent="0.3">
      <c r="A5207" s="7">
        <v>2015</v>
      </c>
      <c r="B5207" s="7" t="s">
        <v>658</v>
      </c>
      <c r="C5207" s="7" t="s">
        <v>6</v>
      </c>
      <c r="D5207" s="8">
        <v>278606.78000000003</v>
      </c>
      <c r="E5207">
        <f>VLOOKUP(B5207,'B. Store opening dates'!$A$6:$C$2448,2,FALSE)</f>
        <v>2004</v>
      </c>
    </row>
    <row r="5208" spans="1:5" ht="18.75" x14ac:dyDescent="0.3">
      <c r="A5208" s="7">
        <v>2014</v>
      </c>
      <c r="B5208" s="7" t="s">
        <v>658</v>
      </c>
      <c r="C5208" s="7" t="s">
        <v>6</v>
      </c>
      <c r="D5208" s="8">
        <v>202325.72</v>
      </c>
      <c r="E5208">
        <f>VLOOKUP(B5208,'B. Store opening dates'!$A$6:$C$2448,2,FALSE)</f>
        <v>2004</v>
      </c>
    </row>
    <row r="5209" spans="1:5" ht="18.75" x14ac:dyDescent="0.3">
      <c r="A5209" s="7">
        <v>2015</v>
      </c>
      <c r="B5209" s="7" t="s">
        <v>658</v>
      </c>
      <c r="C5209" s="7" t="s">
        <v>7</v>
      </c>
      <c r="D5209" s="8">
        <v>177559.25</v>
      </c>
      <c r="E5209">
        <f>VLOOKUP(B5209,'B. Store opening dates'!$A$6:$C$2448,2,FALSE)</f>
        <v>2004</v>
      </c>
    </row>
    <row r="5210" spans="1:5" ht="18.75" x14ac:dyDescent="0.3">
      <c r="A5210" s="7">
        <v>2014</v>
      </c>
      <c r="B5210" s="7" t="s">
        <v>658</v>
      </c>
      <c r="C5210" s="7" t="s">
        <v>7</v>
      </c>
      <c r="D5210" s="8">
        <v>185499.21</v>
      </c>
      <c r="E5210">
        <f>VLOOKUP(B5210,'B. Store opening dates'!$A$6:$C$2448,2,FALSE)</f>
        <v>2004</v>
      </c>
    </row>
    <row r="5211" spans="1:5" ht="18.75" x14ac:dyDescent="0.3">
      <c r="A5211" s="7">
        <v>2015</v>
      </c>
      <c r="B5211" s="7" t="s">
        <v>658</v>
      </c>
      <c r="C5211" s="7" t="s">
        <v>8</v>
      </c>
      <c r="D5211" s="8">
        <v>703560.86</v>
      </c>
      <c r="E5211">
        <f>VLOOKUP(B5211,'B. Store opening dates'!$A$6:$C$2448,2,FALSE)</f>
        <v>2004</v>
      </c>
    </row>
    <row r="5212" spans="1:5" ht="18.75" x14ac:dyDescent="0.3">
      <c r="A5212" s="7">
        <v>2014</v>
      </c>
      <c r="B5212" s="7" t="s">
        <v>658</v>
      </c>
      <c r="C5212" s="7" t="s">
        <v>8</v>
      </c>
      <c r="D5212" s="8">
        <v>725260.4</v>
      </c>
      <c r="E5212">
        <f>VLOOKUP(B5212,'B. Store opening dates'!$A$6:$C$2448,2,FALSE)</f>
        <v>2004</v>
      </c>
    </row>
    <row r="5213" spans="1:5" ht="18.75" x14ac:dyDescent="0.3">
      <c r="A5213" s="7">
        <v>2015</v>
      </c>
      <c r="B5213" s="7" t="s">
        <v>659</v>
      </c>
      <c r="C5213" s="7" t="s">
        <v>5</v>
      </c>
      <c r="D5213" s="8">
        <v>750961.31</v>
      </c>
      <c r="E5213">
        <f>VLOOKUP(B5213,'B. Store opening dates'!$A$6:$C$2448,2,FALSE)</f>
        <v>2004</v>
      </c>
    </row>
    <row r="5214" spans="1:5" ht="18.75" x14ac:dyDescent="0.3">
      <c r="A5214" s="7">
        <v>2014</v>
      </c>
      <c r="B5214" s="7" t="s">
        <v>659</v>
      </c>
      <c r="C5214" s="7" t="s">
        <v>5</v>
      </c>
      <c r="D5214" s="8">
        <v>817152.21</v>
      </c>
      <c r="E5214">
        <f>VLOOKUP(B5214,'B. Store opening dates'!$A$6:$C$2448,2,FALSE)</f>
        <v>2004</v>
      </c>
    </row>
    <row r="5215" spans="1:5" ht="18.75" x14ac:dyDescent="0.3">
      <c r="A5215" s="7">
        <v>2015</v>
      </c>
      <c r="B5215" s="7" t="s">
        <v>659</v>
      </c>
      <c r="C5215" s="7" t="s">
        <v>6</v>
      </c>
      <c r="D5215" s="8">
        <v>318231.67</v>
      </c>
      <c r="E5215">
        <f>VLOOKUP(B5215,'B. Store opening dates'!$A$6:$C$2448,2,FALSE)</f>
        <v>2004</v>
      </c>
    </row>
    <row r="5216" spans="1:5" ht="18.75" x14ac:dyDescent="0.3">
      <c r="A5216" s="7">
        <v>2014</v>
      </c>
      <c r="B5216" s="7" t="s">
        <v>659</v>
      </c>
      <c r="C5216" s="7" t="s">
        <v>6</v>
      </c>
      <c r="D5216" s="8">
        <v>234219.31</v>
      </c>
      <c r="E5216">
        <f>VLOOKUP(B5216,'B. Store opening dates'!$A$6:$C$2448,2,FALSE)</f>
        <v>2004</v>
      </c>
    </row>
    <row r="5217" spans="1:5" ht="18.75" x14ac:dyDescent="0.3">
      <c r="A5217" s="7">
        <v>2015</v>
      </c>
      <c r="B5217" s="7" t="s">
        <v>659</v>
      </c>
      <c r="C5217" s="7" t="s">
        <v>7</v>
      </c>
      <c r="D5217" s="8">
        <v>121746.65</v>
      </c>
      <c r="E5217">
        <f>VLOOKUP(B5217,'B. Store opening dates'!$A$6:$C$2448,2,FALSE)</f>
        <v>2004</v>
      </c>
    </row>
    <row r="5218" spans="1:5" ht="18.75" x14ac:dyDescent="0.3">
      <c r="A5218" s="7">
        <v>2014</v>
      </c>
      <c r="B5218" s="7" t="s">
        <v>659</v>
      </c>
      <c r="C5218" s="7" t="s">
        <v>7</v>
      </c>
      <c r="D5218" s="8">
        <v>128232.28</v>
      </c>
      <c r="E5218">
        <f>VLOOKUP(B5218,'B. Store opening dates'!$A$6:$C$2448,2,FALSE)</f>
        <v>2004</v>
      </c>
    </row>
    <row r="5219" spans="1:5" ht="18.75" x14ac:dyDescent="0.3">
      <c r="A5219" s="7">
        <v>2015</v>
      </c>
      <c r="B5219" s="7" t="s">
        <v>659</v>
      </c>
      <c r="C5219" s="7" t="s">
        <v>8</v>
      </c>
      <c r="D5219" s="8">
        <v>600034.11</v>
      </c>
      <c r="E5219">
        <f>VLOOKUP(B5219,'B. Store opening dates'!$A$6:$C$2448,2,FALSE)</f>
        <v>2004</v>
      </c>
    </row>
    <row r="5220" spans="1:5" ht="18.75" x14ac:dyDescent="0.3">
      <c r="A5220" s="7">
        <v>2014</v>
      </c>
      <c r="B5220" s="7" t="s">
        <v>659</v>
      </c>
      <c r="C5220" s="7" t="s">
        <v>8</v>
      </c>
      <c r="D5220" s="8">
        <v>621386.07999999996</v>
      </c>
      <c r="E5220">
        <f>VLOOKUP(B5220,'B. Store opening dates'!$A$6:$C$2448,2,FALSE)</f>
        <v>2004</v>
      </c>
    </row>
    <row r="5221" spans="1:5" ht="18.75" x14ac:dyDescent="0.3">
      <c r="A5221" s="7">
        <v>2015</v>
      </c>
      <c r="B5221" s="7" t="s">
        <v>660</v>
      </c>
      <c r="C5221" s="7" t="s">
        <v>5</v>
      </c>
      <c r="D5221" s="8">
        <v>593184.04</v>
      </c>
      <c r="E5221">
        <f>VLOOKUP(B5221,'B. Store opening dates'!$A$6:$C$2448,2,FALSE)</f>
        <v>2004</v>
      </c>
    </row>
    <row r="5222" spans="1:5" ht="18.75" x14ac:dyDescent="0.3">
      <c r="A5222" s="7">
        <v>2014</v>
      </c>
      <c r="B5222" s="7" t="s">
        <v>660</v>
      </c>
      <c r="C5222" s="7" t="s">
        <v>5</v>
      </c>
      <c r="D5222" s="8">
        <v>653579.01</v>
      </c>
      <c r="E5222">
        <f>VLOOKUP(B5222,'B. Store opening dates'!$A$6:$C$2448,2,FALSE)</f>
        <v>2004</v>
      </c>
    </row>
    <row r="5223" spans="1:5" ht="18.75" x14ac:dyDescent="0.3">
      <c r="A5223" s="7">
        <v>2015</v>
      </c>
      <c r="B5223" s="7" t="s">
        <v>660</v>
      </c>
      <c r="C5223" s="7" t="s">
        <v>6</v>
      </c>
      <c r="D5223" s="8">
        <v>514929.84</v>
      </c>
      <c r="E5223">
        <f>VLOOKUP(B5223,'B. Store opening dates'!$A$6:$C$2448,2,FALSE)</f>
        <v>2004</v>
      </c>
    </row>
    <row r="5224" spans="1:5" ht="18.75" x14ac:dyDescent="0.3">
      <c r="A5224" s="7">
        <v>2014</v>
      </c>
      <c r="B5224" s="7" t="s">
        <v>660</v>
      </c>
      <c r="C5224" s="7" t="s">
        <v>6</v>
      </c>
      <c r="D5224" s="8">
        <v>366444.39</v>
      </c>
      <c r="E5224">
        <f>VLOOKUP(B5224,'B. Store opening dates'!$A$6:$C$2448,2,FALSE)</f>
        <v>2004</v>
      </c>
    </row>
    <row r="5225" spans="1:5" ht="18.75" x14ac:dyDescent="0.3">
      <c r="A5225" s="7">
        <v>2015</v>
      </c>
      <c r="B5225" s="7" t="s">
        <v>660</v>
      </c>
      <c r="C5225" s="7" t="s">
        <v>7</v>
      </c>
      <c r="D5225" s="8">
        <v>187817.56</v>
      </c>
      <c r="E5225">
        <f>VLOOKUP(B5225,'B. Store opening dates'!$A$6:$C$2448,2,FALSE)</f>
        <v>2004</v>
      </c>
    </row>
    <row r="5226" spans="1:5" ht="18.75" x14ac:dyDescent="0.3">
      <c r="A5226" s="7">
        <v>2014</v>
      </c>
      <c r="B5226" s="7" t="s">
        <v>660</v>
      </c>
      <c r="C5226" s="7" t="s">
        <v>7</v>
      </c>
      <c r="D5226" s="8">
        <v>200205.73</v>
      </c>
      <c r="E5226">
        <f>VLOOKUP(B5226,'B. Store opening dates'!$A$6:$C$2448,2,FALSE)</f>
        <v>2004</v>
      </c>
    </row>
    <row r="5227" spans="1:5" ht="18.75" x14ac:dyDescent="0.3">
      <c r="A5227" s="7">
        <v>2015</v>
      </c>
      <c r="B5227" s="7" t="s">
        <v>660</v>
      </c>
      <c r="C5227" s="7" t="s">
        <v>8</v>
      </c>
      <c r="D5227" s="8">
        <v>739267.33</v>
      </c>
      <c r="E5227">
        <f>VLOOKUP(B5227,'B. Store opening dates'!$A$6:$C$2448,2,FALSE)</f>
        <v>2004</v>
      </c>
    </row>
    <row r="5228" spans="1:5" ht="18.75" x14ac:dyDescent="0.3">
      <c r="A5228" s="7">
        <v>2014</v>
      </c>
      <c r="B5228" s="7" t="s">
        <v>660</v>
      </c>
      <c r="C5228" s="7" t="s">
        <v>8</v>
      </c>
      <c r="D5228" s="8">
        <v>770197.05</v>
      </c>
      <c r="E5228">
        <f>VLOOKUP(B5228,'B. Store opening dates'!$A$6:$C$2448,2,FALSE)</f>
        <v>2004</v>
      </c>
    </row>
    <row r="5229" spans="1:5" ht="18.75" x14ac:dyDescent="0.3">
      <c r="A5229" s="7">
        <v>2015</v>
      </c>
      <c r="B5229" s="7" t="s">
        <v>661</v>
      </c>
      <c r="C5229" s="7" t="s">
        <v>5</v>
      </c>
      <c r="D5229" s="8">
        <v>825253.06</v>
      </c>
      <c r="E5229">
        <f>VLOOKUP(B5229,'B. Store opening dates'!$A$6:$C$2448,2,FALSE)</f>
        <v>2004</v>
      </c>
    </row>
    <row r="5230" spans="1:5" ht="18.75" x14ac:dyDescent="0.3">
      <c r="A5230" s="7">
        <v>2014</v>
      </c>
      <c r="B5230" s="7" t="s">
        <v>661</v>
      </c>
      <c r="C5230" s="7" t="s">
        <v>5</v>
      </c>
      <c r="D5230" s="8">
        <v>906660.22</v>
      </c>
      <c r="E5230">
        <f>VLOOKUP(B5230,'B. Store opening dates'!$A$6:$C$2448,2,FALSE)</f>
        <v>2004</v>
      </c>
    </row>
    <row r="5231" spans="1:5" ht="18.75" x14ac:dyDescent="0.3">
      <c r="A5231" s="7">
        <v>2015</v>
      </c>
      <c r="B5231" s="7" t="s">
        <v>661</v>
      </c>
      <c r="C5231" s="7" t="s">
        <v>6</v>
      </c>
      <c r="D5231" s="8">
        <v>303153.86</v>
      </c>
      <c r="E5231">
        <f>VLOOKUP(B5231,'B. Store opening dates'!$A$6:$C$2448,2,FALSE)</f>
        <v>2004</v>
      </c>
    </row>
    <row r="5232" spans="1:5" ht="18.75" x14ac:dyDescent="0.3">
      <c r="A5232" s="7">
        <v>2014</v>
      </c>
      <c r="B5232" s="7" t="s">
        <v>661</v>
      </c>
      <c r="C5232" s="7" t="s">
        <v>6</v>
      </c>
      <c r="D5232" s="8">
        <v>218622.36</v>
      </c>
      <c r="E5232">
        <f>VLOOKUP(B5232,'B. Store opening dates'!$A$6:$C$2448,2,FALSE)</f>
        <v>2004</v>
      </c>
    </row>
    <row r="5233" spans="1:5" ht="18.75" x14ac:dyDescent="0.3">
      <c r="A5233" s="7">
        <v>2015</v>
      </c>
      <c r="B5233" s="7" t="s">
        <v>661</v>
      </c>
      <c r="C5233" s="7" t="s">
        <v>7</v>
      </c>
      <c r="D5233" s="8">
        <v>61265.09</v>
      </c>
      <c r="E5233">
        <f>VLOOKUP(B5233,'B. Store opening dates'!$A$6:$C$2448,2,FALSE)</f>
        <v>2004</v>
      </c>
    </row>
    <row r="5234" spans="1:5" ht="18.75" x14ac:dyDescent="0.3">
      <c r="A5234" s="7">
        <v>2014</v>
      </c>
      <c r="B5234" s="7" t="s">
        <v>661</v>
      </c>
      <c r="C5234" s="7" t="s">
        <v>7</v>
      </c>
      <c r="D5234" s="8">
        <v>65173.77</v>
      </c>
      <c r="E5234">
        <f>VLOOKUP(B5234,'B. Store opening dates'!$A$6:$C$2448,2,FALSE)</f>
        <v>2004</v>
      </c>
    </row>
    <row r="5235" spans="1:5" ht="18.75" x14ac:dyDescent="0.3">
      <c r="A5235" s="7">
        <v>2015</v>
      </c>
      <c r="B5235" s="7" t="s">
        <v>661</v>
      </c>
      <c r="C5235" s="7" t="s">
        <v>8</v>
      </c>
      <c r="D5235" s="8">
        <v>599709.84</v>
      </c>
      <c r="E5235">
        <f>VLOOKUP(B5235,'B. Store opening dates'!$A$6:$C$2448,2,FALSE)</f>
        <v>2004</v>
      </c>
    </row>
    <row r="5236" spans="1:5" ht="18.75" x14ac:dyDescent="0.3">
      <c r="A5236" s="7">
        <v>2014</v>
      </c>
      <c r="B5236" s="7" t="s">
        <v>661</v>
      </c>
      <c r="C5236" s="7" t="s">
        <v>8</v>
      </c>
      <c r="D5236" s="8">
        <v>626351.96</v>
      </c>
      <c r="E5236">
        <f>VLOOKUP(B5236,'B. Store opening dates'!$A$6:$C$2448,2,FALSE)</f>
        <v>2004</v>
      </c>
    </row>
    <row r="5237" spans="1:5" ht="18.75" x14ac:dyDescent="0.3">
      <c r="A5237" s="7">
        <v>2015</v>
      </c>
      <c r="B5237" s="7" t="s">
        <v>662</v>
      </c>
      <c r="C5237" s="7" t="s">
        <v>5</v>
      </c>
      <c r="D5237" s="8">
        <v>895036.32</v>
      </c>
      <c r="E5237">
        <f>VLOOKUP(B5237,'B. Store opening dates'!$A$6:$C$2448,2,FALSE)</f>
        <v>2004</v>
      </c>
    </row>
    <row r="5238" spans="1:5" ht="18.75" x14ac:dyDescent="0.3">
      <c r="A5238" s="7">
        <v>2014</v>
      </c>
      <c r="B5238" s="7" t="s">
        <v>662</v>
      </c>
      <c r="C5238" s="7" t="s">
        <v>5</v>
      </c>
      <c r="D5238" s="8">
        <v>976104.31</v>
      </c>
      <c r="E5238">
        <f>VLOOKUP(B5238,'B. Store opening dates'!$A$6:$C$2448,2,FALSE)</f>
        <v>2004</v>
      </c>
    </row>
    <row r="5239" spans="1:5" ht="18.75" x14ac:dyDescent="0.3">
      <c r="A5239" s="7">
        <v>2015</v>
      </c>
      <c r="B5239" s="7" t="s">
        <v>662</v>
      </c>
      <c r="C5239" s="7" t="s">
        <v>6</v>
      </c>
      <c r="D5239" s="8">
        <v>501916.03</v>
      </c>
      <c r="E5239">
        <f>VLOOKUP(B5239,'B. Store opening dates'!$A$6:$C$2448,2,FALSE)</f>
        <v>2004</v>
      </c>
    </row>
    <row r="5240" spans="1:5" ht="18.75" x14ac:dyDescent="0.3">
      <c r="A5240" s="7">
        <v>2014</v>
      </c>
      <c r="B5240" s="7" t="s">
        <v>662</v>
      </c>
      <c r="C5240" s="7" t="s">
        <v>6</v>
      </c>
      <c r="D5240" s="8">
        <v>371289.4</v>
      </c>
      <c r="E5240">
        <f>VLOOKUP(B5240,'B. Store opening dates'!$A$6:$C$2448,2,FALSE)</f>
        <v>2004</v>
      </c>
    </row>
    <row r="5241" spans="1:5" ht="18.75" x14ac:dyDescent="0.3">
      <c r="A5241" s="7">
        <v>2015</v>
      </c>
      <c r="B5241" s="7" t="s">
        <v>662</v>
      </c>
      <c r="C5241" s="7" t="s">
        <v>7</v>
      </c>
      <c r="D5241" s="8">
        <v>51058.94</v>
      </c>
      <c r="E5241">
        <f>VLOOKUP(B5241,'B. Store opening dates'!$A$6:$C$2448,2,FALSE)</f>
        <v>2004</v>
      </c>
    </row>
    <row r="5242" spans="1:5" ht="18.75" x14ac:dyDescent="0.3">
      <c r="A5242" s="7">
        <v>2014</v>
      </c>
      <c r="B5242" s="7" t="s">
        <v>662</v>
      </c>
      <c r="C5242" s="7" t="s">
        <v>7</v>
      </c>
      <c r="D5242" s="8">
        <v>54406.94</v>
      </c>
      <c r="E5242">
        <f>VLOOKUP(B5242,'B. Store opening dates'!$A$6:$C$2448,2,FALSE)</f>
        <v>2004</v>
      </c>
    </row>
    <row r="5243" spans="1:5" ht="18.75" x14ac:dyDescent="0.3">
      <c r="A5243" s="7">
        <v>2015</v>
      </c>
      <c r="B5243" s="7" t="s">
        <v>662</v>
      </c>
      <c r="C5243" s="7" t="s">
        <v>8</v>
      </c>
      <c r="D5243" s="8">
        <v>750611.05</v>
      </c>
      <c r="E5243">
        <f>VLOOKUP(B5243,'B. Store opening dates'!$A$6:$C$2448,2,FALSE)</f>
        <v>2004</v>
      </c>
    </row>
    <row r="5244" spans="1:5" ht="18.75" x14ac:dyDescent="0.3">
      <c r="A5244" s="7">
        <v>2014</v>
      </c>
      <c r="B5244" s="7" t="s">
        <v>662</v>
      </c>
      <c r="C5244" s="7" t="s">
        <v>8</v>
      </c>
      <c r="D5244" s="8">
        <v>780151.12</v>
      </c>
      <c r="E5244">
        <f>VLOOKUP(B5244,'B. Store opening dates'!$A$6:$C$2448,2,FALSE)</f>
        <v>2004</v>
      </c>
    </row>
    <row r="5245" spans="1:5" ht="18.75" x14ac:dyDescent="0.3">
      <c r="A5245" s="7">
        <v>2015</v>
      </c>
      <c r="B5245" s="7" t="s">
        <v>663</v>
      </c>
      <c r="C5245" s="7" t="s">
        <v>5</v>
      </c>
      <c r="D5245" s="8">
        <v>892045.69</v>
      </c>
      <c r="E5245">
        <f>VLOOKUP(B5245,'B. Store opening dates'!$A$6:$C$2448,2,FALSE)</f>
        <v>2004</v>
      </c>
    </row>
    <row r="5246" spans="1:5" ht="18.75" x14ac:dyDescent="0.3">
      <c r="A5246" s="7">
        <v>2014</v>
      </c>
      <c r="B5246" s="7" t="s">
        <v>663</v>
      </c>
      <c r="C5246" s="7" t="s">
        <v>5</v>
      </c>
      <c r="D5246" s="8">
        <v>986370.87</v>
      </c>
      <c r="E5246">
        <f>VLOOKUP(B5246,'B. Store opening dates'!$A$6:$C$2448,2,FALSE)</f>
        <v>2004</v>
      </c>
    </row>
    <row r="5247" spans="1:5" ht="18.75" x14ac:dyDescent="0.3">
      <c r="A5247" s="7">
        <v>2015</v>
      </c>
      <c r="B5247" s="7" t="s">
        <v>663</v>
      </c>
      <c r="C5247" s="7" t="s">
        <v>6</v>
      </c>
      <c r="D5247" s="8">
        <v>289212.83</v>
      </c>
      <c r="E5247">
        <f>VLOOKUP(B5247,'B. Store opening dates'!$A$6:$C$2448,2,FALSE)</f>
        <v>2004</v>
      </c>
    </row>
    <row r="5248" spans="1:5" ht="18.75" x14ac:dyDescent="0.3">
      <c r="A5248" s="7">
        <v>2014</v>
      </c>
      <c r="B5248" s="7" t="s">
        <v>663</v>
      </c>
      <c r="C5248" s="7" t="s">
        <v>6</v>
      </c>
      <c r="D5248" s="8">
        <v>213443.4</v>
      </c>
      <c r="E5248">
        <f>VLOOKUP(B5248,'B. Store opening dates'!$A$6:$C$2448,2,FALSE)</f>
        <v>2004</v>
      </c>
    </row>
    <row r="5249" spans="1:5" ht="18.75" x14ac:dyDescent="0.3">
      <c r="A5249" s="7">
        <v>2015</v>
      </c>
      <c r="B5249" s="7" t="s">
        <v>663</v>
      </c>
      <c r="C5249" s="7" t="s">
        <v>7</v>
      </c>
      <c r="D5249" s="8">
        <v>218550.45</v>
      </c>
      <c r="E5249">
        <f>VLOOKUP(B5249,'B. Store opening dates'!$A$6:$C$2448,2,FALSE)</f>
        <v>2004</v>
      </c>
    </row>
    <row r="5250" spans="1:5" ht="18.75" x14ac:dyDescent="0.3">
      <c r="A5250" s="7">
        <v>2014</v>
      </c>
      <c r="B5250" s="7" t="s">
        <v>663</v>
      </c>
      <c r="C5250" s="7" t="s">
        <v>7</v>
      </c>
      <c r="D5250" s="8">
        <v>232769.63</v>
      </c>
      <c r="E5250">
        <f>VLOOKUP(B5250,'B. Store opening dates'!$A$6:$C$2448,2,FALSE)</f>
        <v>2004</v>
      </c>
    </row>
    <row r="5251" spans="1:5" ht="18.75" x14ac:dyDescent="0.3">
      <c r="A5251" s="7">
        <v>2015</v>
      </c>
      <c r="B5251" s="7" t="s">
        <v>663</v>
      </c>
      <c r="C5251" s="7" t="s">
        <v>8</v>
      </c>
      <c r="D5251" s="8">
        <v>784580.72</v>
      </c>
      <c r="E5251">
        <f>VLOOKUP(B5251,'B. Store opening dates'!$A$6:$C$2448,2,FALSE)</f>
        <v>2004</v>
      </c>
    </row>
    <row r="5252" spans="1:5" ht="18.75" x14ac:dyDescent="0.3">
      <c r="A5252" s="7">
        <v>2014</v>
      </c>
      <c r="B5252" s="7" t="s">
        <v>663</v>
      </c>
      <c r="C5252" s="7" t="s">
        <v>8</v>
      </c>
      <c r="D5252" s="8">
        <v>813681.86</v>
      </c>
      <c r="E5252">
        <f>VLOOKUP(B5252,'B. Store opening dates'!$A$6:$C$2448,2,FALSE)</f>
        <v>2004</v>
      </c>
    </row>
    <row r="5253" spans="1:5" ht="18.75" x14ac:dyDescent="0.3">
      <c r="A5253" s="7">
        <v>2015</v>
      </c>
      <c r="B5253" s="7" t="s">
        <v>664</v>
      </c>
      <c r="C5253" s="7" t="s">
        <v>5</v>
      </c>
      <c r="D5253" s="8">
        <v>911605.5</v>
      </c>
      <c r="E5253">
        <f>VLOOKUP(B5253,'B. Store opening dates'!$A$6:$C$2448,2,FALSE)</f>
        <v>2004</v>
      </c>
    </row>
    <row r="5254" spans="1:5" ht="18.75" x14ac:dyDescent="0.3">
      <c r="A5254" s="7">
        <v>2014</v>
      </c>
      <c r="B5254" s="7" t="s">
        <v>664</v>
      </c>
      <c r="C5254" s="7" t="s">
        <v>5</v>
      </c>
      <c r="D5254" s="8">
        <v>996885.53</v>
      </c>
      <c r="E5254">
        <f>VLOOKUP(B5254,'B. Store opening dates'!$A$6:$C$2448,2,FALSE)</f>
        <v>2004</v>
      </c>
    </row>
    <row r="5255" spans="1:5" ht="18.75" x14ac:dyDescent="0.3">
      <c r="A5255" s="7">
        <v>2015</v>
      </c>
      <c r="B5255" s="7" t="s">
        <v>664</v>
      </c>
      <c r="C5255" s="7" t="s">
        <v>6</v>
      </c>
      <c r="D5255" s="8">
        <v>376362.97</v>
      </c>
      <c r="E5255">
        <f>VLOOKUP(B5255,'B. Store opening dates'!$A$6:$C$2448,2,FALSE)</f>
        <v>2004</v>
      </c>
    </row>
    <row r="5256" spans="1:5" ht="18.75" x14ac:dyDescent="0.3">
      <c r="A5256" s="7">
        <v>2014</v>
      </c>
      <c r="B5256" s="7" t="s">
        <v>664</v>
      </c>
      <c r="C5256" s="7" t="s">
        <v>6</v>
      </c>
      <c r="D5256" s="8">
        <v>276755.86</v>
      </c>
      <c r="E5256">
        <f>VLOOKUP(B5256,'B. Store opening dates'!$A$6:$C$2448,2,FALSE)</f>
        <v>2004</v>
      </c>
    </row>
    <row r="5257" spans="1:5" ht="18.75" x14ac:dyDescent="0.3">
      <c r="A5257" s="7">
        <v>2015</v>
      </c>
      <c r="B5257" s="7" t="s">
        <v>664</v>
      </c>
      <c r="C5257" s="7" t="s">
        <v>7</v>
      </c>
      <c r="D5257" s="8">
        <v>73256.87</v>
      </c>
      <c r="E5257">
        <f>VLOOKUP(B5257,'B. Store opening dates'!$A$6:$C$2448,2,FALSE)</f>
        <v>2004</v>
      </c>
    </row>
    <row r="5258" spans="1:5" ht="18.75" x14ac:dyDescent="0.3">
      <c r="A5258" s="7">
        <v>2014</v>
      </c>
      <c r="B5258" s="7" t="s">
        <v>664</v>
      </c>
      <c r="C5258" s="7" t="s">
        <v>7</v>
      </c>
      <c r="D5258" s="8">
        <v>77501.75</v>
      </c>
      <c r="E5258">
        <f>VLOOKUP(B5258,'B. Store opening dates'!$A$6:$C$2448,2,FALSE)</f>
        <v>2004</v>
      </c>
    </row>
    <row r="5259" spans="1:5" ht="18.75" x14ac:dyDescent="0.3">
      <c r="A5259" s="7">
        <v>2015</v>
      </c>
      <c r="B5259" s="7" t="s">
        <v>664</v>
      </c>
      <c r="C5259" s="7" t="s">
        <v>8</v>
      </c>
      <c r="D5259" s="8">
        <v>776464.46</v>
      </c>
      <c r="E5259">
        <f>VLOOKUP(B5259,'B. Store opening dates'!$A$6:$C$2448,2,FALSE)</f>
        <v>2004</v>
      </c>
    </row>
    <row r="5260" spans="1:5" ht="18.75" x14ac:dyDescent="0.3">
      <c r="A5260" s="7">
        <v>2014</v>
      </c>
      <c r="B5260" s="7" t="s">
        <v>664</v>
      </c>
      <c r="C5260" s="7" t="s">
        <v>8</v>
      </c>
      <c r="D5260" s="8">
        <v>806611.26</v>
      </c>
      <c r="E5260">
        <f>VLOOKUP(B5260,'B. Store opening dates'!$A$6:$C$2448,2,FALSE)</f>
        <v>2004</v>
      </c>
    </row>
    <row r="5261" spans="1:5" ht="18.75" x14ac:dyDescent="0.3">
      <c r="A5261" s="7">
        <v>2015</v>
      </c>
      <c r="B5261" s="7" t="s">
        <v>665</v>
      </c>
      <c r="C5261" s="7" t="s">
        <v>5</v>
      </c>
      <c r="D5261" s="8">
        <v>594871.25</v>
      </c>
      <c r="E5261">
        <f>VLOOKUP(B5261,'B. Store opening dates'!$A$6:$C$2448,2,FALSE)</f>
        <v>2004</v>
      </c>
    </row>
    <row r="5262" spans="1:5" ht="18.75" x14ac:dyDescent="0.3">
      <c r="A5262" s="7">
        <v>2014</v>
      </c>
      <c r="B5262" s="7" t="s">
        <v>665</v>
      </c>
      <c r="C5262" s="7" t="s">
        <v>5</v>
      </c>
      <c r="D5262" s="8">
        <v>654829.94999999995</v>
      </c>
      <c r="E5262">
        <f>VLOOKUP(B5262,'B. Store opening dates'!$A$6:$C$2448,2,FALSE)</f>
        <v>2004</v>
      </c>
    </row>
    <row r="5263" spans="1:5" ht="18.75" x14ac:dyDescent="0.3">
      <c r="A5263" s="7">
        <v>2015</v>
      </c>
      <c r="B5263" s="7" t="s">
        <v>665</v>
      </c>
      <c r="C5263" s="7" t="s">
        <v>6</v>
      </c>
      <c r="D5263" s="8">
        <v>512204.35</v>
      </c>
      <c r="E5263">
        <f>VLOOKUP(B5263,'B. Store opening dates'!$A$6:$C$2448,2,FALSE)</f>
        <v>2004</v>
      </c>
    </row>
    <row r="5264" spans="1:5" ht="18.75" x14ac:dyDescent="0.3">
      <c r="A5264" s="7">
        <v>2014</v>
      </c>
      <c r="B5264" s="7" t="s">
        <v>665</v>
      </c>
      <c r="C5264" s="7" t="s">
        <v>6</v>
      </c>
      <c r="D5264" s="8">
        <v>367478.2</v>
      </c>
      <c r="E5264">
        <f>VLOOKUP(B5264,'B. Store opening dates'!$A$6:$C$2448,2,FALSE)</f>
        <v>2004</v>
      </c>
    </row>
    <row r="5265" spans="1:5" ht="18.75" x14ac:dyDescent="0.3">
      <c r="A5265" s="7">
        <v>2015</v>
      </c>
      <c r="B5265" s="7" t="s">
        <v>665</v>
      </c>
      <c r="C5265" s="7" t="s">
        <v>7</v>
      </c>
      <c r="D5265" s="8">
        <v>186849.59</v>
      </c>
      <c r="E5265">
        <f>VLOOKUP(B5265,'B. Store opening dates'!$A$6:$C$2448,2,FALSE)</f>
        <v>2004</v>
      </c>
    </row>
    <row r="5266" spans="1:5" ht="18.75" x14ac:dyDescent="0.3">
      <c r="A5266" s="7">
        <v>2014</v>
      </c>
      <c r="B5266" s="7" t="s">
        <v>665</v>
      </c>
      <c r="C5266" s="7" t="s">
        <v>7</v>
      </c>
      <c r="D5266" s="8">
        <v>195547.12</v>
      </c>
      <c r="E5266">
        <f>VLOOKUP(B5266,'B. Store opening dates'!$A$6:$C$2448,2,FALSE)</f>
        <v>2004</v>
      </c>
    </row>
    <row r="5267" spans="1:5" ht="18.75" x14ac:dyDescent="0.3">
      <c r="A5267" s="7">
        <v>2015</v>
      </c>
      <c r="B5267" s="7" t="s">
        <v>665</v>
      </c>
      <c r="C5267" s="7" t="s">
        <v>8</v>
      </c>
      <c r="D5267" s="8">
        <v>430109.2</v>
      </c>
      <c r="E5267">
        <f>VLOOKUP(B5267,'B. Store opening dates'!$A$6:$C$2448,2,FALSE)</f>
        <v>2004</v>
      </c>
    </row>
    <row r="5268" spans="1:5" ht="18.75" x14ac:dyDescent="0.3">
      <c r="A5268" s="7">
        <v>2014</v>
      </c>
      <c r="B5268" s="7" t="s">
        <v>665</v>
      </c>
      <c r="C5268" s="7" t="s">
        <v>8</v>
      </c>
      <c r="D5268" s="8">
        <v>443077.6</v>
      </c>
      <c r="E5268">
        <f>VLOOKUP(B5268,'B. Store opening dates'!$A$6:$C$2448,2,FALSE)</f>
        <v>2004</v>
      </c>
    </row>
    <row r="5269" spans="1:5" ht="18.75" x14ac:dyDescent="0.3">
      <c r="A5269" s="7">
        <v>2015</v>
      </c>
      <c r="B5269" s="7" t="s">
        <v>666</v>
      </c>
      <c r="C5269" s="7" t="s">
        <v>5</v>
      </c>
      <c r="D5269" s="8">
        <v>589570.15</v>
      </c>
      <c r="E5269">
        <f>VLOOKUP(B5269,'B. Store opening dates'!$A$6:$C$2448,2,FALSE)</f>
        <v>2004</v>
      </c>
    </row>
    <row r="5270" spans="1:5" ht="18.75" x14ac:dyDescent="0.3">
      <c r="A5270" s="7">
        <v>2014</v>
      </c>
      <c r="B5270" s="7" t="s">
        <v>666</v>
      </c>
      <c r="C5270" s="7" t="s">
        <v>5</v>
      </c>
      <c r="D5270" s="8">
        <v>651970.85</v>
      </c>
      <c r="E5270">
        <f>VLOOKUP(B5270,'B. Store opening dates'!$A$6:$C$2448,2,FALSE)</f>
        <v>2004</v>
      </c>
    </row>
    <row r="5271" spans="1:5" ht="18.75" x14ac:dyDescent="0.3">
      <c r="A5271" s="7">
        <v>2015</v>
      </c>
      <c r="B5271" s="7" t="s">
        <v>666</v>
      </c>
      <c r="C5271" s="7" t="s">
        <v>6</v>
      </c>
      <c r="D5271" s="8">
        <v>531830.16</v>
      </c>
      <c r="E5271">
        <f>VLOOKUP(B5271,'B. Store opening dates'!$A$6:$C$2448,2,FALSE)</f>
        <v>2004</v>
      </c>
    </row>
    <row r="5272" spans="1:5" ht="18.75" x14ac:dyDescent="0.3">
      <c r="A5272" s="7">
        <v>2014</v>
      </c>
      <c r="B5272" s="7" t="s">
        <v>666</v>
      </c>
      <c r="C5272" s="7" t="s">
        <v>6</v>
      </c>
      <c r="D5272" s="8">
        <v>379626.5</v>
      </c>
      <c r="E5272">
        <f>VLOOKUP(B5272,'B. Store opening dates'!$A$6:$C$2448,2,FALSE)</f>
        <v>2004</v>
      </c>
    </row>
    <row r="5273" spans="1:5" ht="18.75" x14ac:dyDescent="0.3">
      <c r="A5273" s="7">
        <v>2015</v>
      </c>
      <c r="B5273" s="7" t="s">
        <v>666</v>
      </c>
      <c r="C5273" s="7" t="s">
        <v>7</v>
      </c>
      <c r="D5273" s="8">
        <v>233367.31</v>
      </c>
      <c r="E5273">
        <f>VLOOKUP(B5273,'B. Store opening dates'!$A$6:$C$2448,2,FALSE)</f>
        <v>2004</v>
      </c>
    </row>
    <row r="5274" spans="1:5" ht="18.75" x14ac:dyDescent="0.3">
      <c r="A5274" s="7">
        <v>2014</v>
      </c>
      <c r="B5274" s="7" t="s">
        <v>666</v>
      </c>
      <c r="C5274" s="7" t="s">
        <v>7</v>
      </c>
      <c r="D5274" s="8">
        <v>244881.72</v>
      </c>
      <c r="E5274">
        <f>VLOOKUP(B5274,'B. Store opening dates'!$A$6:$C$2448,2,FALSE)</f>
        <v>2004</v>
      </c>
    </row>
    <row r="5275" spans="1:5" ht="18.75" x14ac:dyDescent="0.3">
      <c r="A5275" s="7">
        <v>2015</v>
      </c>
      <c r="B5275" s="7" t="s">
        <v>666</v>
      </c>
      <c r="C5275" s="7" t="s">
        <v>8</v>
      </c>
      <c r="D5275" s="8">
        <v>496756.52</v>
      </c>
      <c r="E5275">
        <f>VLOOKUP(B5275,'B. Store opening dates'!$A$6:$C$2448,2,FALSE)</f>
        <v>2004</v>
      </c>
    </row>
    <row r="5276" spans="1:5" ht="18.75" x14ac:dyDescent="0.3">
      <c r="A5276" s="7">
        <v>2014</v>
      </c>
      <c r="B5276" s="7" t="s">
        <v>666</v>
      </c>
      <c r="C5276" s="7" t="s">
        <v>8</v>
      </c>
      <c r="D5276" s="8">
        <v>520601.46</v>
      </c>
      <c r="E5276">
        <f>VLOOKUP(B5276,'B. Store opening dates'!$A$6:$C$2448,2,FALSE)</f>
        <v>2004</v>
      </c>
    </row>
    <row r="5277" spans="1:5" ht="18.75" x14ac:dyDescent="0.3">
      <c r="A5277" s="7">
        <v>2015</v>
      </c>
      <c r="B5277" s="7" t="s">
        <v>667</v>
      </c>
      <c r="C5277" s="7" t="s">
        <v>5</v>
      </c>
      <c r="D5277" s="8">
        <v>871035.35</v>
      </c>
      <c r="E5277">
        <f>VLOOKUP(B5277,'B. Store opening dates'!$A$6:$C$2448,2,FALSE)</f>
        <v>2004</v>
      </c>
    </row>
    <row r="5278" spans="1:5" ht="18.75" x14ac:dyDescent="0.3">
      <c r="A5278" s="7">
        <v>2014</v>
      </c>
      <c r="B5278" s="7" t="s">
        <v>667</v>
      </c>
      <c r="C5278" s="7" t="s">
        <v>5</v>
      </c>
      <c r="D5278" s="8">
        <v>962672.98</v>
      </c>
      <c r="E5278">
        <f>VLOOKUP(B5278,'B. Store opening dates'!$A$6:$C$2448,2,FALSE)</f>
        <v>2004</v>
      </c>
    </row>
    <row r="5279" spans="1:5" ht="18.75" x14ac:dyDescent="0.3">
      <c r="A5279" s="7">
        <v>2015</v>
      </c>
      <c r="B5279" s="7" t="s">
        <v>667</v>
      </c>
      <c r="C5279" s="7" t="s">
        <v>6</v>
      </c>
      <c r="D5279" s="8">
        <v>349405.6</v>
      </c>
      <c r="E5279">
        <f>VLOOKUP(B5279,'B. Store opening dates'!$A$6:$C$2448,2,FALSE)</f>
        <v>2004</v>
      </c>
    </row>
    <row r="5280" spans="1:5" ht="18.75" x14ac:dyDescent="0.3">
      <c r="A5280" s="7">
        <v>2014</v>
      </c>
      <c r="B5280" s="7" t="s">
        <v>667</v>
      </c>
      <c r="C5280" s="7" t="s">
        <v>6</v>
      </c>
      <c r="D5280" s="8">
        <v>253099.05</v>
      </c>
      <c r="E5280">
        <f>VLOOKUP(B5280,'B. Store opening dates'!$A$6:$C$2448,2,FALSE)</f>
        <v>2004</v>
      </c>
    </row>
    <row r="5281" spans="1:5" ht="18.75" x14ac:dyDescent="0.3">
      <c r="A5281" s="7">
        <v>2015</v>
      </c>
      <c r="B5281" s="7" t="s">
        <v>667</v>
      </c>
      <c r="C5281" s="7" t="s">
        <v>7</v>
      </c>
      <c r="D5281" s="8">
        <v>56971.43</v>
      </c>
      <c r="E5281">
        <f>VLOOKUP(B5281,'B. Store opening dates'!$A$6:$C$2448,2,FALSE)</f>
        <v>2004</v>
      </c>
    </row>
    <row r="5282" spans="1:5" ht="18.75" x14ac:dyDescent="0.3">
      <c r="A5282" s="7">
        <v>2014</v>
      </c>
      <c r="B5282" s="7" t="s">
        <v>667</v>
      </c>
      <c r="C5282" s="7" t="s">
        <v>7</v>
      </c>
      <c r="D5282" s="8">
        <v>60155.19</v>
      </c>
      <c r="E5282">
        <f>VLOOKUP(B5282,'B. Store opening dates'!$A$6:$C$2448,2,FALSE)</f>
        <v>2004</v>
      </c>
    </row>
    <row r="5283" spans="1:5" ht="18.75" x14ac:dyDescent="0.3">
      <c r="A5283" s="7">
        <v>2015</v>
      </c>
      <c r="B5283" s="7" t="s">
        <v>667</v>
      </c>
      <c r="C5283" s="7" t="s">
        <v>8</v>
      </c>
      <c r="D5283" s="8">
        <v>561611.39</v>
      </c>
      <c r="E5283">
        <f>VLOOKUP(B5283,'B. Store opening dates'!$A$6:$C$2448,2,FALSE)</f>
        <v>2004</v>
      </c>
    </row>
    <row r="5284" spans="1:5" ht="18.75" x14ac:dyDescent="0.3">
      <c r="A5284" s="7">
        <v>2014</v>
      </c>
      <c r="B5284" s="7" t="s">
        <v>667</v>
      </c>
      <c r="C5284" s="7" t="s">
        <v>8</v>
      </c>
      <c r="D5284" s="8">
        <v>583932.89</v>
      </c>
      <c r="E5284">
        <f>VLOOKUP(B5284,'B. Store opening dates'!$A$6:$C$2448,2,FALSE)</f>
        <v>2004</v>
      </c>
    </row>
    <row r="5285" spans="1:5" ht="18.75" x14ac:dyDescent="0.3">
      <c r="A5285" s="7">
        <v>2015</v>
      </c>
      <c r="B5285" s="7" t="s">
        <v>668</v>
      </c>
      <c r="C5285" s="7" t="s">
        <v>5</v>
      </c>
      <c r="D5285" s="8">
        <v>764879.99</v>
      </c>
      <c r="E5285">
        <f>VLOOKUP(B5285,'B. Store opening dates'!$A$6:$C$2448,2,FALSE)</f>
        <v>2004</v>
      </c>
    </row>
    <row r="5286" spans="1:5" ht="18.75" x14ac:dyDescent="0.3">
      <c r="A5286" s="7">
        <v>2014</v>
      </c>
      <c r="B5286" s="7" t="s">
        <v>668</v>
      </c>
      <c r="C5286" s="7" t="s">
        <v>5</v>
      </c>
      <c r="D5286" s="8">
        <v>839936.12</v>
      </c>
      <c r="E5286">
        <f>VLOOKUP(B5286,'B. Store opening dates'!$A$6:$C$2448,2,FALSE)</f>
        <v>2004</v>
      </c>
    </row>
    <row r="5287" spans="1:5" ht="18.75" x14ac:dyDescent="0.3">
      <c r="A5287" s="7">
        <v>2015</v>
      </c>
      <c r="B5287" s="7" t="s">
        <v>668</v>
      </c>
      <c r="C5287" s="7" t="s">
        <v>6</v>
      </c>
      <c r="D5287" s="8">
        <v>554387.94999999995</v>
      </c>
      <c r="E5287">
        <f>VLOOKUP(B5287,'B. Store opening dates'!$A$6:$C$2448,2,FALSE)</f>
        <v>2004</v>
      </c>
    </row>
    <row r="5288" spans="1:5" ht="18.75" x14ac:dyDescent="0.3">
      <c r="A5288" s="7">
        <v>2014</v>
      </c>
      <c r="B5288" s="7" t="s">
        <v>668</v>
      </c>
      <c r="C5288" s="7" t="s">
        <v>6</v>
      </c>
      <c r="D5288" s="8">
        <v>407598.54</v>
      </c>
      <c r="E5288">
        <f>VLOOKUP(B5288,'B. Store opening dates'!$A$6:$C$2448,2,FALSE)</f>
        <v>2004</v>
      </c>
    </row>
    <row r="5289" spans="1:5" ht="18.75" x14ac:dyDescent="0.3">
      <c r="A5289" s="7">
        <v>2015</v>
      </c>
      <c r="B5289" s="7" t="s">
        <v>668</v>
      </c>
      <c r="C5289" s="7" t="s">
        <v>7</v>
      </c>
      <c r="D5289" s="8">
        <v>141840.57999999999</v>
      </c>
      <c r="E5289">
        <f>VLOOKUP(B5289,'B. Store opening dates'!$A$6:$C$2448,2,FALSE)</f>
        <v>2004</v>
      </c>
    </row>
    <row r="5290" spans="1:5" ht="18.75" x14ac:dyDescent="0.3">
      <c r="A5290" s="7">
        <v>2014</v>
      </c>
      <c r="B5290" s="7" t="s">
        <v>668</v>
      </c>
      <c r="C5290" s="7" t="s">
        <v>7</v>
      </c>
      <c r="D5290" s="8">
        <v>148607.81</v>
      </c>
      <c r="E5290">
        <f>VLOOKUP(B5290,'B. Store opening dates'!$A$6:$C$2448,2,FALSE)</f>
        <v>2004</v>
      </c>
    </row>
    <row r="5291" spans="1:5" ht="18.75" x14ac:dyDescent="0.3">
      <c r="A5291" s="7">
        <v>2015</v>
      </c>
      <c r="B5291" s="7" t="s">
        <v>668</v>
      </c>
      <c r="C5291" s="7" t="s">
        <v>8</v>
      </c>
      <c r="D5291" s="8">
        <v>779415.72</v>
      </c>
      <c r="E5291">
        <f>VLOOKUP(B5291,'B. Store opening dates'!$A$6:$C$2448,2,FALSE)</f>
        <v>2004</v>
      </c>
    </row>
    <row r="5292" spans="1:5" ht="18.75" x14ac:dyDescent="0.3">
      <c r="A5292" s="7">
        <v>2014</v>
      </c>
      <c r="B5292" s="7" t="s">
        <v>668</v>
      </c>
      <c r="C5292" s="7" t="s">
        <v>8</v>
      </c>
      <c r="D5292" s="8">
        <v>815330.82</v>
      </c>
      <c r="E5292">
        <f>VLOOKUP(B5292,'B. Store opening dates'!$A$6:$C$2448,2,FALSE)</f>
        <v>2004</v>
      </c>
    </row>
    <row r="5293" spans="1:5" ht="18.75" x14ac:dyDescent="0.3">
      <c r="A5293" s="7">
        <v>2015</v>
      </c>
      <c r="B5293" s="7" t="s">
        <v>669</v>
      </c>
      <c r="C5293" s="7" t="s">
        <v>5</v>
      </c>
      <c r="D5293" s="8">
        <v>791860.8</v>
      </c>
      <c r="E5293">
        <f>VLOOKUP(B5293,'B. Store opening dates'!$A$6:$C$2448,2,FALSE)</f>
        <v>2005</v>
      </c>
    </row>
    <row r="5294" spans="1:5" ht="18.75" x14ac:dyDescent="0.3">
      <c r="A5294" s="7">
        <v>2014</v>
      </c>
      <c r="B5294" s="7" t="s">
        <v>669</v>
      </c>
      <c r="C5294" s="7" t="s">
        <v>5</v>
      </c>
      <c r="D5294" s="8">
        <v>874286.95</v>
      </c>
      <c r="E5294">
        <f>VLOOKUP(B5294,'B. Store opening dates'!$A$6:$C$2448,2,FALSE)</f>
        <v>2005</v>
      </c>
    </row>
    <row r="5295" spans="1:5" ht="18.75" x14ac:dyDescent="0.3">
      <c r="A5295" s="7">
        <v>2015</v>
      </c>
      <c r="B5295" s="7" t="s">
        <v>669</v>
      </c>
      <c r="C5295" s="7" t="s">
        <v>6</v>
      </c>
      <c r="D5295" s="8">
        <v>204252.43</v>
      </c>
      <c r="E5295">
        <f>VLOOKUP(B5295,'B. Store opening dates'!$A$6:$C$2448,2,FALSE)</f>
        <v>2005</v>
      </c>
    </row>
    <row r="5296" spans="1:5" ht="18.75" x14ac:dyDescent="0.3">
      <c r="A5296" s="7">
        <v>2014</v>
      </c>
      <c r="B5296" s="7" t="s">
        <v>669</v>
      </c>
      <c r="C5296" s="7" t="s">
        <v>6</v>
      </c>
      <c r="D5296" s="8">
        <v>151720.99</v>
      </c>
      <c r="E5296">
        <f>VLOOKUP(B5296,'B. Store opening dates'!$A$6:$C$2448,2,FALSE)</f>
        <v>2005</v>
      </c>
    </row>
    <row r="5297" spans="1:5" ht="18.75" x14ac:dyDescent="0.3">
      <c r="A5297" s="7">
        <v>2015</v>
      </c>
      <c r="B5297" s="7" t="s">
        <v>669</v>
      </c>
      <c r="C5297" s="7" t="s">
        <v>7</v>
      </c>
      <c r="D5297" s="8">
        <v>208725.68</v>
      </c>
      <c r="E5297">
        <f>VLOOKUP(B5297,'B. Store opening dates'!$A$6:$C$2448,2,FALSE)</f>
        <v>2005</v>
      </c>
    </row>
    <row r="5298" spans="1:5" ht="18.75" x14ac:dyDescent="0.3">
      <c r="A5298" s="7">
        <v>2014</v>
      </c>
      <c r="B5298" s="7" t="s">
        <v>669</v>
      </c>
      <c r="C5298" s="7" t="s">
        <v>7</v>
      </c>
      <c r="D5298" s="8">
        <v>218045.13</v>
      </c>
      <c r="E5298">
        <f>VLOOKUP(B5298,'B. Store opening dates'!$A$6:$C$2448,2,FALSE)</f>
        <v>2005</v>
      </c>
    </row>
    <row r="5299" spans="1:5" ht="18.75" x14ac:dyDescent="0.3">
      <c r="A5299" s="7">
        <v>2015</v>
      </c>
      <c r="B5299" s="7" t="s">
        <v>669</v>
      </c>
      <c r="C5299" s="7" t="s">
        <v>8</v>
      </c>
      <c r="D5299" s="8">
        <v>642961.26</v>
      </c>
      <c r="E5299">
        <f>VLOOKUP(B5299,'B. Store opening dates'!$A$6:$C$2448,2,FALSE)</f>
        <v>2005</v>
      </c>
    </row>
    <row r="5300" spans="1:5" ht="18.75" x14ac:dyDescent="0.3">
      <c r="A5300" s="7">
        <v>2014</v>
      </c>
      <c r="B5300" s="7" t="s">
        <v>669</v>
      </c>
      <c r="C5300" s="7" t="s">
        <v>8</v>
      </c>
      <c r="D5300" s="8">
        <v>674560.89</v>
      </c>
      <c r="E5300">
        <f>VLOOKUP(B5300,'B. Store opening dates'!$A$6:$C$2448,2,FALSE)</f>
        <v>2005</v>
      </c>
    </row>
    <row r="5301" spans="1:5" ht="18.75" x14ac:dyDescent="0.3">
      <c r="A5301" s="7">
        <v>2015</v>
      </c>
      <c r="B5301" s="7" t="s">
        <v>670</v>
      </c>
      <c r="C5301" s="7" t="s">
        <v>5</v>
      </c>
      <c r="D5301" s="8">
        <v>567748.09</v>
      </c>
      <c r="E5301">
        <f>VLOOKUP(B5301,'B. Store opening dates'!$A$6:$C$2448,2,FALSE)</f>
        <v>2005</v>
      </c>
    </row>
    <row r="5302" spans="1:5" ht="18.75" x14ac:dyDescent="0.3">
      <c r="A5302" s="7">
        <v>2014</v>
      </c>
      <c r="B5302" s="7" t="s">
        <v>670</v>
      </c>
      <c r="C5302" s="7" t="s">
        <v>5</v>
      </c>
      <c r="D5302" s="8">
        <v>617921.61</v>
      </c>
      <c r="E5302">
        <f>VLOOKUP(B5302,'B. Store opening dates'!$A$6:$C$2448,2,FALSE)</f>
        <v>2005</v>
      </c>
    </row>
    <row r="5303" spans="1:5" ht="18.75" x14ac:dyDescent="0.3">
      <c r="A5303" s="7">
        <v>2015</v>
      </c>
      <c r="B5303" s="7" t="s">
        <v>670</v>
      </c>
      <c r="C5303" s="7" t="s">
        <v>6</v>
      </c>
      <c r="D5303" s="8">
        <v>383602.57</v>
      </c>
      <c r="E5303">
        <f>VLOOKUP(B5303,'B. Store opening dates'!$A$6:$C$2448,2,FALSE)</f>
        <v>2005</v>
      </c>
    </row>
    <row r="5304" spans="1:5" ht="18.75" x14ac:dyDescent="0.3">
      <c r="A5304" s="7">
        <v>2014</v>
      </c>
      <c r="B5304" s="7" t="s">
        <v>670</v>
      </c>
      <c r="C5304" s="7" t="s">
        <v>6</v>
      </c>
      <c r="D5304" s="8">
        <v>278810.73</v>
      </c>
      <c r="E5304">
        <f>VLOOKUP(B5304,'B. Store opening dates'!$A$6:$C$2448,2,FALSE)</f>
        <v>2005</v>
      </c>
    </row>
    <row r="5305" spans="1:5" ht="18.75" x14ac:dyDescent="0.3">
      <c r="A5305" s="7">
        <v>2015</v>
      </c>
      <c r="B5305" s="7" t="s">
        <v>670</v>
      </c>
      <c r="C5305" s="7" t="s">
        <v>7</v>
      </c>
      <c r="D5305" s="8">
        <v>138128.54</v>
      </c>
      <c r="E5305">
        <f>VLOOKUP(B5305,'B. Store opening dates'!$A$6:$C$2448,2,FALSE)</f>
        <v>2005</v>
      </c>
    </row>
    <row r="5306" spans="1:5" ht="18.75" x14ac:dyDescent="0.3">
      <c r="A5306" s="7">
        <v>2014</v>
      </c>
      <c r="B5306" s="7" t="s">
        <v>670</v>
      </c>
      <c r="C5306" s="7" t="s">
        <v>7</v>
      </c>
      <c r="D5306" s="8">
        <v>145901.99</v>
      </c>
      <c r="E5306">
        <f>VLOOKUP(B5306,'B. Store opening dates'!$A$6:$C$2448,2,FALSE)</f>
        <v>2005</v>
      </c>
    </row>
    <row r="5307" spans="1:5" ht="18.75" x14ac:dyDescent="0.3">
      <c r="A5307" s="7">
        <v>2015</v>
      </c>
      <c r="B5307" s="7" t="s">
        <v>670</v>
      </c>
      <c r="C5307" s="7" t="s">
        <v>8</v>
      </c>
      <c r="D5307" s="8">
        <v>596328.19999999995</v>
      </c>
      <c r="E5307">
        <f>VLOOKUP(B5307,'B. Store opening dates'!$A$6:$C$2448,2,FALSE)</f>
        <v>2005</v>
      </c>
    </row>
    <row r="5308" spans="1:5" ht="18.75" x14ac:dyDescent="0.3">
      <c r="A5308" s="7">
        <v>2014</v>
      </c>
      <c r="B5308" s="7" t="s">
        <v>670</v>
      </c>
      <c r="C5308" s="7" t="s">
        <v>8</v>
      </c>
      <c r="D5308" s="8">
        <v>617240.37</v>
      </c>
      <c r="E5308">
        <f>VLOOKUP(B5308,'B. Store opening dates'!$A$6:$C$2448,2,FALSE)</f>
        <v>2005</v>
      </c>
    </row>
    <row r="5309" spans="1:5" ht="18.75" x14ac:dyDescent="0.3">
      <c r="A5309" s="7">
        <v>2015</v>
      </c>
      <c r="B5309" s="7" t="s">
        <v>671</v>
      </c>
      <c r="C5309" s="7" t="s">
        <v>5</v>
      </c>
      <c r="D5309" s="8">
        <v>606452.93000000005</v>
      </c>
      <c r="E5309">
        <f>VLOOKUP(B5309,'B. Store opening dates'!$A$6:$C$2448,2,FALSE)</f>
        <v>2005</v>
      </c>
    </row>
    <row r="5310" spans="1:5" ht="18.75" x14ac:dyDescent="0.3">
      <c r="A5310" s="7">
        <v>2014</v>
      </c>
      <c r="B5310" s="7" t="s">
        <v>671</v>
      </c>
      <c r="C5310" s="7" t="s">
        <v>5</v>
      </c>
      <c r="D5310" s="8">
        <v>661179.07999999996</v>
      </c>
      <c r="E5310">
        <f>VLOOKUP(B5310,'B. Store opening dates'!$A$6:$C$2448,2,FALSE)</f>
        <v>2005</v>
      </c>
    </row>
    <row r="5311" spans="1:5" ht="18.75" x14ac:dyDescent="0.3">
      <c r="A5311" s="7">
        <v>2015</v>
      </c>
      <c r="B5311" s="7" t="s">
        <v>671</v>
      </c>
      <c r="C5311" s="7" t="s">
        <v>6</v>
      </c>
      <c r="D5311" s="8">
        <v>311046.98</v>
      </c>
      <c r="E5311">
        <f>VLOOKUP(B5311,'B. Store opening dates'!$A$6:$C$2448,2,FALSE)</f>
        <v>2005</v>
      </c>
    </row>
    <row r="5312" spans="1:5" ht="18.75" x14ac:dyDescent="0.3">
      <c r="A5312" s="7">
        <v>2014</v>
      </c>
      <c r="B5312" s="7" t="s">
        <v>671</v>
      </c>
      <c r="C5312" s="7" t="s">
        <v>6</v>
      </c>
      <c r="D5312" s="8">
        <v>214668.99</v>
      </c>
      <c r="E5312">
        <f>VLOOKUP(B5312,'B. Store opening dates'!$A$6:$C$2448,2,FALSE)</f>
        <v>2005</v>
      </c>
    </row>
    <row r="5313" spans="1:5" ht="18.75" x14ac:dyDescent="0.3">
      <c r="A5313" s="7">
        <v>2015</v>
      </c>
      <c r="B5313" s="7" t="s">
        <v>671</v>
      </c>
      <c r="C5313" s="7" t="s">
        <v>7</v>
      </c>
      <c r="D5313" s="8">
        <v>116338.85</v>
      </c>
      <c r="E5313">
        <f>VLOOKUP(B5313,'B. Store opening dates'!$A$6:$C$2448,2,FALSE)</f>
        <v>2005</v>
      </c>
    </row>
    <row r="5314" spans="1:5" ht="18.75" x14ac:dyDescent="0.3">
      <c r="A5314" s="7">
        <v>2014</v>
      </c>
      <c r="B5314" s="7" t="s">
        <v>671</v>
      </c>
      <c r="C5314" s="7" t="s">
        <v>7</v>
      </c>
      <c r="D5314" s="8">
        <v>123741.8</v>
      </c>
      <c r="E5314">
        <f>VLOOKUP(B5314,'B. Store opening dates'!$A$6:$C$2448,2,FALSE)</f>
        <v>2005</v>
      </c>
    </row>
    <row r="5315" spans="1:5" ht="18.75" x14ac:dyDescent="0.3">
      <c r="A5315" s="7">
        <v>2015</v>
      </c>
      <c r="B5315" s="7" t="s">
        <v>671</v>
      </c>
      <c r="C5315" s="7" t="s">
        <v>8</v>
      </c>
      <c r="D5315" s="8">
        <v>549137.91</v>
      </c>
      <c r="E5315">
        <f>VLOOKUP(B5315,'B. Store opening dates'!$A$6:$C$2448,2,FALSE)</f>
        <v>2005</v>
      </c>
    </row>
    <row r="5316" spans="1:5" ht="18.75" x14ac:dyDescent="0.3">
      <c r="A5316" s="7">
        <v>2014</v>
      </c>
      <c r="B5316" s="7" t="s">
        <v>671</v>
      </c>
      <c r="C5316" s="7" t="s">
        <v>8</v>
      </c>
      <c r="D5316" s="8">
        <v>570204.17000000004</v>
      </c>
      <c r="E5316">
        <f>VLOOKUP(B5316,'B. Store opening dates'!$A$6:$C$2448,2,FALSE)</f>
        <v>2005</v>
      </c>
    </row>
    <row r="5317" spans="1:5" ht="18.75" x14ac:dyDescent="0.3">
      <c r="A5317" s="7">
        <v>2015</v>
      </c>
      <c r="B5317" s="7" t="s">
        <v>672</v>
      </c>
      <c r="C5317" s="7" t="s">
        <v>5</v>
      </c>
      <c r="D5317" s="8">
        <v>649023.92000000004</v>
      </c>
      <c r="E5317">
        <f>VLOOKUP(B5317,'B. Store opening dates'!$A$6:$C$2448,2,FALSE)</f>
        <v>2005</v>
      </c>
    </row>
    <row r="5318" spans="1:5" ht="18.75" x14ac:dyDescent="0.3">
      <c r="A5318" s="7">
        <v>2014</v>
      </c>
      <c r="B5318" s="7" t="s">
        <v>672</v>
      </c>
      <c r="C5318" s="7" t="s">
        <v>5</v>
      </c>
      <c r="D5318" s="8">
        <v>709198.83</v>
      </c>
      <c r="E5318">
        <f>VLOOKUP(B5318,'B. Store opening dates'!$A$6:$C$2448,2,FALSE)</f>
        <v>2005</v>
      </c>
    </row>
    <row r="5319" spans="1:5" ht="18.75" x14ac:dyDescent="0.3">
      <c r="A5319" s="7">
        <v>2015</v>
      </c>
      <c r="B5319" s="7" t="s">
        <v>672</v>
      </c>
      <c r="C5319" s="7" t="s">
        <v>6</v>
      </c>
      <c r="D5319" s="8">
        <v>439188.85</v>
      </c>
      <c r="E5319">
        <f>VLOOKUP(B5319,'B. Store opening dates'!$A$6:$C$2448,2,FALSE)</f>
        <v>2005</v>
      </c>
    </row>
    <row r="5320" spans="1:5" ht="18.75" x14ac:dyDescent="0.3">
      <c r="A5320" s="7">
        <v>2014</v>
      </c>
      <c r="B5320" s="7" t="s">
        <v>672</v>
      </c>
      <c r="C5320" s="7" t="s">
        <v>6</v>
      </c>
      <c r="D5320" s="8">
        <v>315245.02</v>
      </c>
      <c r="E5320">
        <f>VLOOKUP(B5320,'B. Store opening dates'!$A$6:$C$2448,2,FALSE)</f>
        <v>2005</v>
      </c>
    </row>
    <row r="5321" spans="1:5" ht="18.75" x14ac:dyDescent="0.3">
      <c r="A5321" s="7">
        <v>2015</v>
      </c>
      <c r="B5321" s="7" t="s">
        <v>672</v>
      </c>
      <c r="C5321" s="7" t="s">
        <v>7</v>
      </c>
      <c r="D5321" s="8">
        <v>62038.36</v>
      </c>
      <c r="E5321">
        <f>VLOOKUP(B5321,'B. Store opening dates'!$A$6:$C$2448,2,FALSE)</f>
        <v>2005</v>
      </c>
    </row>
    <row r="5322" spans="1:5" ht="18.75" x14ac:dyDescent="0.3">
      <c r="A5322" s="7">
        <v>2014</v>
      </c>
      <c r="B5322" s="7" t="s">
        <v>672</v>
      </c>
      <c r="C5322" s="7" t="s">
        <v>7</v>
      </c>
      <c r="D5322" s="8">
        <v>66134.100000000006</v>
      </c>
      <c r="E5322">
        <f>VLOOKUP(B5322,'B. Store opening dates'!$A$6:$C$2448,2,FALSE)</f>
        <v>2005</v>
      </c>
    </row>
    <row r="5323" spans="1:5" ht="18.75" x14ac:dyDescent="0.3">
      <c r="A5323" s="7">
        <v>2015</v>
      </c>
      <c r="B5323" s="7" t="s">
        <v>672</v>
      </c>
      <c r="C5323" s="7" t="s">
        <v>8</v>
      </c>
      <c r="D5323" s="8">
        <v>489136.14</v>
      </c>
      <c r="E5323">
        <f>VLOOKUP(B5323,'B. Store opening dates'!$A$6:$C$2448,2,FALSE)</f>
        <v>2005</v>
      </c>
    </row>
    <row r="5324" spans="1:5" ht="18.75" x14ac:dyDescent="0.3">
      <c r="A5324" s="7">
        <v>2014</v>
      </c>
      <c r="B5324" s="7" t="s">
        <v>672</v>
      </c>
      <c r="C5324" s="7" t="s">
        <v>8</v>
      </c>
      <c r="D5324" s="8">
        <v>513171.95</v>
      </c>
      <c r="E5324">
        <f>VLOOKUP(B5324,'B. Store opening dates'!$A$6:$C$2448,2,FALSE)</f>
        <v>2005</v>
      </c>
    </row>
    <row r="5325" spans="1:5" ht="18.75" x14ac:dyDescent="0.3">
      <c r="A5325" s="7">
        <v>2015</v>
      </c>
      <c r="B5325" s="7" t="s">
        <v>673</v>
      </c>
      <c r="C5325" s="7" t="s">
        <v>5</v>
      </c>
      <c r="D5325" s="8">
        <v>559277.88</v>
      </c>
      <c r="E5325">
        <f>VLOOKUP(B5325,'B. Store opening dates'!$A$6:$C$2448,2,FALSE)</f>
        <v>2005</v>
      </c>
    </row>
    <row r="5326" spans="1:5" ht="18.75" x14ac:dyDescent="0.3">
      <c r="A5326" s="7">
        <v>2014</v>
      </c>
      <c r="B5326" s="7" t="s">
        <v>673</v>
      </c>
      <c r="C5326" s="7" t="s">
        <v>5</v>
      </c>
      <c r="D5326" s="8">
        <v>611227.04</v>
      </c>
      <c r="E5326">
        <f>VLOOKUP(B5326,'B. Store opening dates'!$A$6:$C$2448,2,FALSE)</f>
        <v>2005</v>
      </c>
    </row>
    <row r="5327" spans="1:5" ht="18.75" x14ac:dyDescent="0.3">
      <c r="A5327" s="7">
        <v>2015</v>
      </c>
      <c r="B5327" s="7" t="s">
        <v>673</v>
      </c>
      <c r="C5327" s="7" t="s">
        <v>6</v>
      </c>
      <c r="D5327" s="8">
        <v>361088.8</v>
      </c>
      <c r="E5327">
        <f>VLOOKUP(B5327,'B. Store opening dates'!$A$6:$C$2448,2,FALSE)</f>
        <v>2005</v>
      </c>
    </row>
    <row r="5328" spans="1:5" ht="18.75" x14ac:dyDescent="0.3">
      <c r="A5328" s="7">
        <v>2014</v>
      </c>
      <c r="B5328" s="7" t="s">
        <v>673</v>
      </c>
      <c r="C5328" s="7" t="s">
        <v>6</v>
      </c>
      <c r="D5328" s="8">
        <v>250907.83</v>
      </c>
      <c r="E5328">
        <f>VLOOKUP(B5328,'B. Store opening dates'!$A$6:$C$2448,2,FALSE)</f>
        <v>2005</v>
      </c>
    </row>
    <row r="5329" spans="1:5" ht="18.75" x14ac:dyDescent="0.3">
      <c r="A5329" s="7">
        <v>2015</v>
      </c>
      <c r="B5329" s="7" t="s">
        <v>673</v>
      </c>
      <c r="C5329" s="7" t="s">
        <v>7</v>
      </c>
      <c r="D5329" s="8">
        <v>190015.13</v>
      </c>
      <c r="E5329">
        <f>VLOOKUP(B5329,'B. Store opening dates'!$A$6:$C$2448,2,FALSE)</f>
        <v>2005</v>
      </c>
    </row>
    <row r="5330" spans="1:5" ht="18.75" x14ac:dyDescent="0.3">
      <c r="A5330" s="7">
        <v>2014</v>
      </c>
      <c r="B5330" s="7" t="s">
        <v>673</v>
      </c>
      <c r="C5330" s="7" t="s">
        <v>7</v>
      </c>
      <c r="D5330" s="8">
        <v>200393.59</v>
      </c>
      <c r="E5330">
        <f>VLOOKUP(B5330,'B. Store opening dates'!$A$6:$C$2448,2,FALSE)</f>
        <v>2005</v>
      </c>
    </row>
    <row r="5331" spans="1:5" ht="18.75" x14ac:dyDescent="0.3">
      <c r="A5331" s="7">
        <v>2015</v>
      </c>
      <c r="B5331" s="7" t="s">
        <v>673</v>
      </c>
      <c r="C5331" s="7" t="s">
        <v>8</v>
      </c>
      <c r="D5331" s="8">
        <v>404323.73</v>
      </c>
      <c r="E5331">
        <f>VLOOKUP(B5331,'B. Store opening dates'!$A$6:$C$2448,2,FALSE)</f>
        <v>2005</v>
      </c>
    </row>
    <row r="5332" spans="1:5" ht="18.75" x14ac:dyDescent="0.3">
      <c r="A5332" s="7">
        <v>2014</v>
      </c>
      <c r="B5332" s="7" t="s">
        <v>673</v>
      </c>
      <c r="C5332" s="7" t="s">
        <v>8</v>
      </c>
      <c r="D5332" s="8">
        <v>420841.75</v>
      </c>
      <c r="E5332">
        <f>VLOOKUP(B5332,'B. Store opening dates'!$A$6:$C$2448,2,FALSE)</f>
        <v>2005</v>
      </c>
    </row>
    <row r="5333" spans="1:5" ht="18.75" x14ac:dyDescent="0.3">
      <c r="A5333" s="7">
        <v>2015</v>
      </c>
      <c r="B5333" s="7" t="s">
        <v>674</v>
      </c>
      <c r="C5333" s="7" t="s">
        <v>5</v>
      </c>
      <c r="D5333" s="8">
        <v>743517.92</v>
      </c>
      <c r="E5333">
        <f>VLOOKUP(B5333,'B. Store opening dates'!$A$6:$C$2448,2,FALSE)</f>
        <v>2005</v>
      </c>
    </row>
    <row r="5334" spans="1:5" ht="18.75" x14ac:dyDescent="0.3">
      <c r="A5334" s="7">
        <v>2014</v>
      </c>
      <c r="B5334" s="7" t="s">
        <v>674</v>
      </c>
      <c r="C5334" s="7" t="s">
        <v>5</v>
      </c>
      <c r="D5334" s="8">
        <v>811247.12</v>
      </c>
      <c r="E5334">
        <f>VLOOKUP(B5334,'B. Store opening dates'!$A$6:$C$2448,2,FALSE)</f>
        <v>2005</v>
      </c>
    </row>
    <row r="5335" spans="1:5" ht="18.75" x14ac:dyDescent="0.3">
      <c r="A5335" s="7">
        <v>2015</v>
      </c>
      <c r="B5335" s="7" t="s">
        <v>674</v>
      </c>
      <c r="C5335" s="7" t="s">
        <v>6</v>
      </c>
      <c r="D5335" s="8">
        <v>427674.12</v>
      </c>
      <c r="E5335">
        <f>VLOOKUP(B5335,'B. Store opening dates'!$A$6:$C$2448,2,FALSE)</f>
        <v>2005</v>
      </c>
    </row>
    <row r="5336" spans="1:5" ht="18.75" x14ac:dyDescent="0.3">
      <c r="A5336" s="7">
        <v>2014</v>
      </c>
      <c r="B5336" s="7" t="s">
        <v>674</v>
      </c>
      <c r="C5336" s="7" t="s">
        <v>6</v>
      </c>
      <c r="D5336" s="8">
        <v>311331.53000000003</v>
      </c>
      <c r="E5336">
        <f>VLOOKUP(B5336,'B. Store opening dates'!$A$6:$C$2448,2,FALSE)</f>
        <v>2005</v>
      </c>
    </row>
    <row r="5337" spans="1:5" ht="18.75" x14ac:dyDescent="0.3">
      <c r="A5337" s="7">
        <v>2015</v>
      </c>
      <c r="B5337" s="7" t="s">
        <v>674</v>
      </c>
      <c r="C5337" s="7" t="s">
        <v>7</v>
      </c>
      <c r="D5337" s="8">
        <v>86719.92</v>
      </c>
      <c r="E5337">
        <f>VLOOKUP(B5337,'B. Store opening dates'!$A$6:$C$2448,2,FALSE)</f>
        <v>2005</v>
      </c>
    </row>
    <row r="5338" spans="1:5" ht="18.75" x14ac:dyDescent="0.3">
      <c r="A5338" s="7">
        <v>2014</v>
      </c>
      <c r="B5338" s="7" t="s">
        <v>674</v>
      </c>
      <c r="C5338" s="7" t="s">
        <v>7</v>
      </c>
      <c r="D5338" s="8">
        <v>91353.36</v>
      </c>
      <c r="E5338">
        <f>VLOOKUP(B5338,'B. Store opening dates'!$A$6:$C$2448,2,FALSE)</f>
        <v>2005</v>
      </c>
    </row>
    <row r="5339" spans="1:5" ht="18.75" x14ac:dyDescent="0.3">
      <c r="A5339" s="7">
        <v>2015</v>
      </c>
      <c r="B5339" s="7" t="s">
        <v>674</v>
      </c>
      <c r="C5339" s="7" t="s">
        <v>8</v>
      </c>
      <c r="D5339" s="8">
        <v>732311.27</v>
      </c>
      <c r="E5339">
        <f>VLOOKUP(B5339,'B. Store opening dates'!$A$6:$C$2448,2,FALSE)</f>
        <v>2005</v>
      </c>
    </row>
    <row r="5340" spans="1:5" ht="18.75" x14ac:dyDescent="0.3">
      <c r="A5340" s="7">
        <v>2014</v>
      </c>
      <c r="B5340" s="7" t="s">
        <v>674</v>
      </c>
      <c r="C5340" s="7" t="s">
        <v>8</v>
      </c>
      <c r="D5340" s="8">
        <v>758891.92</v>
      </c>
      <c r="E5340">
        <f>VLOOKUP(B5340,'B. Store opening dates'!$A$6:$C$2448,2,FALSE)</f>
        <v>2005</v>
      </c>
    </row>
    <row r="5341" spans="1:5" ht="18.75" x14ac:dyDescent="0.3">
      <c r="A5341" s="7">
        <v>2015</v>
      </c>
      <c r="B5341" s="7" t="s">
        <v>675</v>
      </c>
      <c r="C5341" s="7" t="s">
        <v>5</v>
      </c>
      <c r="D5341" s="8">
        <v>739728.16</v>
      </c>
      <c r="E5341">
        <f>VLOOKUP(B5341,'B. Store opening dates'!$A$6:$C$2448,2,FALSE)</f>
        <v>2005</v>
      </c>
    </row>
    <row r="5342" spans="1:5" ht="18.75" x14ac:dyDescent="0.3">
      <c r="A5342" s="7">
        <v>2014</v>
      </c>
      <c r="B5342" s="7" t="s">
        <v>675</v>
      </c>
      <c r="C5342" s="7" t="s">
        <v>5</v>
      </c>
      <c r="D5342" s="8">
        <v>812988.58</v>
      </c>
      <c r="E5342">
        <f>VLOOKUP(B5342,'B. Store opening dates'!$A$6:$C$2448,2,FALSE)</f>
        <v>2005</v>
      </c>
    </row>
    <row r="5343" spans="1:5" ht="18.75" x14ac:dyDescent="0.3">
      <c r="A5343" s="7">
        <v>2015</v>
      </c>
      <c r="B5343" s="7" t="s">
        <v>675</v>
      </c>
      <c r="C5343" s="7" t="s">
        <v>6</v>
      </c>
      <c r="D5343" s="8">
        <v>476578.47</v>
      </c>
      <c r="E5343">
        <f>VLOOKUP(B5343,'B. Store opening dates'!$A$6:$C$2448,2,FALSE)</f>
        <v>2005</v>
      </c>
    </row>
    <row r="5344" spans="1:5" ht="18.75" x14ac:dyDescent="0.3">
      <c r="A5344" s="7">
        <v>2014</v>
      </c>
      <c r="B5344" s="7" t="s">
        <v>675</v>
      </c>
      <c r="C5344" s="7" t="s">
        <v>6</v>
      </c>
      <c r="D5344" s="8">
        <v>341841.96</v>
      </c>
      <c r="E5344">
        <f>VLOOKUP(B5344,'B. Store opening dates'!$A$6:$C$2448,2,FALSE)</f>
        <v>2005</v>
      </c>
    </row>
    <row r="5345" spans="1:5" ht="18.75" x14ac:dyDescent="0.3">
      <c r="A5345" s="7">
        <v>2015</v>
      </c>
      <c r="B5345" s="7" t="s">
        <v>675</v>
      </c>
      <c r="C5345" s="7" t="s">
        <v>7</v>
      </c>
      <c r="D5345" s="8">
        <v>215920.43</v>
      </c>
      <c r="E5345">
        <f>VLOOKUP(B5345,'B. Store opening dates'!$A$6:$C$2448,2,FALSE)</f>
        <v>2005</v>
      </c>
    </row>
    <row r="5346" spans="1:5" ht="18.75" x14ac:dyDescent="0.3">
      <c r="A5346" s="7">
        <v>2014</v>
      </c>
      <c r="B5346" s="7" t="s">
        <v>675</v>
      </c>
      <c r="C5346" s="7" t="s">
        <v>7</v>
      </c>
      <c r="D5346" s="8">
        <v>225894.86</v>
      </c>
      <c r="E5346">
        <f>VLOOKUP(B5346,'B. Store opening dates'!$A$6:$C$2448,2,FALSE)</f>
        <v>2005</v>
      </c>
    </row>
    <row r="5347" spans="1:5" ht="18.75" x14ac:dyDescent="0.3">
      <c r="A5347" s="7">
        <v>2015</v>
      </c>
      <c r="B5347" s="7" t="s">
        <v>675</v>
      </c>
      <c r="C5347" s="7" t="s">
        <v>8</v>
      </c>
      <c r="D5347" s="8">
        <v>575433.32999999996</v>
      </c>
      <c r="E5347">
        <f>VLOOKUP(B5347,'B. Store opening dates'!$A$6:$C$2448,2,FALSE)</f>
        <v>2005</v>
      </c>
    </row>
    <row r="5348" spans="1:5" ht="18.75" x14ac:dyDescent="0.3">
      <c r="A5348" s="7">
        <v>2014</v>
      </c>
      <c r="B5348" s="7" t="s">
        <v>675</v>
      </c>
      <c r="C5348" s="7" t="s">
        <v>8</v>
      </c>
      <c r="D5348" s="8">
        <v>595863.62</v>
      </c>
      <c r="E5348">
        <f>VLOOKUP(B5348,'B. Store opening dates'!$A$6:$C$2448,2,FALSE)</f>
        <v>2005</v>
      </c>
    </row>
    <row r="5349" spans="1:5" ht="18.75" x14ac:dyDescent="0.3">
      <c r="A5349" s="7">
        <v>2015</v>
      </c>
      <c r="B5349" s="7" t="s">
        <v>676</v>
      </c>
      <c r="C5349" s="7" t="s">
        <v>5</v>
      </c>
      <c r="D5349" s="8">
        <v>590056.68000000005</v>
      </c>
      <c r="E5349">
        <f>VLOOKUP(B5349,'B. Store opening dates'!$A$6:$C$2448,2,FALSE)</f>
        <v>2005</v>
      </c>
    </row>
    <row r="5350" spans="1:5" ht="18.75" x14ac:dyDescent="0.3">
      <c r="A5350" s="7">
        <v>2014</v>
      </c>
      <c r="B5350" s="7" t="s">
        <v>676</v>
      </c>
      <c r="C5350" s="7" t="s">
        <v>5</v>
      </c>
      <c r="D5350" s="8">
        <v>648896.61</v>
      </c>
      <c r="E5350">
        <f>VLOOKUP(B5350,'B. Store opening dates'!$A$6:$C$2448,2,FALSE)</f>
        <v>2005</v>
      </c>
    </row>
    <row r="5351" spans="1:5" ht="18.75" x14ac:dyDescent="0.3">
      <c r="A5351" s="7">
        <v>2015</v>
      </c>
      <c r="B5351" s="7" t="s">
        <v>676</v>
      </c>
      <c r="C5351" s="7" t="s">
        <v>6</v>
      </c>
      <c r="D5351" s="8">
        <v>563011.68999999994</v>
      </c>
      <c r="E5351">
        <f>VLOOKUP(B5351,'B. Store opening dates'!$A$6:$C$2448,2,FALSE)</f>
        <v>2005</v>
      </c>
    </row>
    <row r="5352" spans="1:5" ht="18.75" x14ac:dyDescent="0.3">
      <c r="A5352" s="7">
        <v>2014</v>
      </c>
      <c r="B5352" s="7" t="s">
        <v>676</v>
      </c>
      <c r="C5352" s="7" t="s">
        <v>6</v>
      </c>
      <c r="D5352" s="8">
        <v>403289.37</v>
      </c>
      <c r="E5352">
        <f>VLOOKUP(B5352,'B. Store opening dates'!$A$6:$C$2448,2,FALSE)</f>
        <v>2005</v>
      </c>
    </row>
    <row r="5353" spans="1:5" ht="18.75" x14ac:dyDescent="0.3">
      <c r="A5353" s="7">
        <v>2015</v>
      </c>
      <c r="B5353" s="7" t="s">
        <v>676</v>
      </c>
      <c r="C5353" s="7" t="s">
        <v>7</v>
      </c>
      <c r="D5353" s="8">
        <v>80910.789999999994</v>
      </c>
      <c r="E5353">
        <f>VLOOKUP(B5353,'B. Store opening dates'!$A$6:$C$2448,2,FALSE)</f>
        <v>2005</v>
      </c>
    </row>
    <row r="5354" spans="1:5" ht="18.75" x14ac:dyDescent="0.3">
      <c r="A5354" s="7">
        <v>2014</v>
      </c>
      <c r="B5354" s="7" t="s">
        <v>676</v>
      </c>
      <c r="C5354" s="7" t="s">
        <v>7</v>
      </c>
      <c r="D5354" s="8">
        <v>85085.06</v>
      </c>
      <c r="E5354">
        <f>VLOOKUP(B5354,'B. Store opening dates'!$A$6:$C$2448,2,FALSE)</f>
        <v>2005</v>
      </c>
    </row>
    <row r="5355" spans="1:5" ht="18.75" x14ac:dyDescent="0.3">
      <c r="A5355" s="7">
        <v>2015</v>
      </c>
      <c r="B5355" s="7" t="s">
        <v>676</v>
      </c>
      <c r="C5355" s="7" t="s">
        <v>8</v>
      </c>
      <c r="D5355" s="8">
        <v>688502.15</v>
      </c>
      <c r="E5355">
        <f>VLOOKUP(B5355,'B. Store opening dates'!$A$6:$C$2448,2,FALSE)</f>
        <v>2005</v>
      </c>
    </row>
    <row r="5356" spans="1:5" ht="18.75" x14ac:dyDescent="0.3">
      <c r="A5356" s="7">
        <v>2014</v>
      </c>
      <c r="B5356" s="7" t="s">
        <v>676</v>
      </c>
      <c r="C5356" s="7" t="s">
        <v>8</v>
      </c>
      <c r="D5356" s="8">
        <v>719892.21</v>
      </c>
      <c r="E5356">
        <f>VLOOKUP(B5356,'B. Store opening dates'!$A$6:$C$2448,2,FALSE)</f>
        <v>2005</v>
      </c>
    </row>
    <row r="5357" spans="1:5" ht="18.75" x14ac:dyDescent="0.3">
      <c r="A5357" s="7">
        <v>2015</v>
      </c>
      <c r="B5357" s="7" t="s">
        <v>677</v>
      </c>
      <c r="C5357" s="7" t="s">
        <v>5</v>
      </c>
      <c r="D5357" s="8">
        <v>611019.43000000005</v>
      </c>
      <c r="E5357">
        <f>VLOOKUP(B5357,'B. Store opening dates'!$A$6:$C$2448,2,FALSE)</f>
        <v>2005</v>
      </c>
    </row>
    <row r="5358" spans="1:5" ht="18.75" x14ac:dyDescent="0.3">
      <c r="A5358" s="7">
        <v>2014</v>
      </c>
      <c r="B5358" s="7" t="s">
        <v>677</v>
      </c>
      <c r="C5358" s="7" t="s">
        <v>5</v>
      </c>
      <c r="D5358" s="8">
        <v>676211.81</v>
      </c>
      <c r="E5358">
        <f>VLOOKUP(B5358,'B. Store opening dates'!$A$6:$C$2448,2,FALSE)</f>
        <v>2005</v>
      </c>
    </row>
    <row r="5359" spans="1:5" ht="18.75" x14ac:dyDescent="0.3">
      <c r="A5359" s="7">
        <v>2015</v>
      </c>
      <c r="B5359" s="7" t="s">
        <v>677</v>
      </c>
      <c r="C5359" s="7" t="s">
        <v>6</v>
      </c>
      <c r="D5359" s="8">
        <v>585123.02</v>
      </c>
      <c r="E5359">
        <f>VLOOKUP(B5359,'B. Store opening dates'!$A$6:$C$2448,2,FALSE)</f>
        <v>2005</v>
      </c>
    </row>
    <row r="5360" spans="1:5" ht="18.75" x14ac:dyDescent="0.3">
      <c r="A5360" s="7">
        <v>2014</v>
      </c>
      <c r="B5360" s="7" t="s">
        <v>677</v>
      </c>
      <c r="C5360" s="7" t="s">
        <v>6</v>
      </c>
      <c r="D5360" s="8">
        <v>431693.39</v>
      </c>
      <c r="E5360">
        <f>VLOOKUP(B5360,'B. Store opening dates'!$A$6:$C$2448,2,FALSE)</f>
        <v>2005</v>
      </c>
    </row>
    <row r="5361" spans="1:5" ht="18.75" x14ac:dyDescent="0.3">
      <c r="A5361" s="7">
        <v>2015</v>
      </c>
      <c r="B5361" s="7" t="s">
        <v>677</v>
      </c>
      <c r="C5361" s="7" t="s">
        <v>7</v>
      </c>
      <c r="D5361" s="8">
        <v>155068.39000000001</v>
      </c>
      <c r="E5361">
        <f>VLOOKUP(B5361,'B. Store opening dates'!$A$6:$C$2448,2,FALSE)</f>
        <v>2005</v>
      </c>
    </row>
    <row r="5362" spans="1:5" ht="18.75" x14ac:dyDescent="0.3">
      <c r="A5362" s="7">
        <v>2014</v>
      </c>
      <c r="B5362" s="7" t="s">
        <v>677</v>
      </c>
      <c r="C5362" s="7" t="s">
        <v>7</v>
      </c>
      <c r="D5362" s="8">
        <v>164942.06</v>
      </c>
      <c r="E5362">
        <f>VLOOKUP(B5362,'B. Store opening dates'!$A$6:$C$2448,2,FALSE)</f>
        <v>2005</v>
      </c>
    </row>
    <row r="5363" spans="1:5" ht="18.75" x14ac:dyDescent="0.3">
      <c r="A5363" s="7">
        <v>2015</v>
      </c>
      <c r="B5363" s="7" t="s">
        <v>677</v>
      </c>
      <c r="C5363" s="7" t="s">
        <v>8</v>
      </c>
      <c r="D5363" s="8">
        <v>495736.11</v>
      </c>
      <c r="E5363">
        <f>VLOOKUP(B5363,'B. Store opening dates'!$A$6:$C$2448,2,FALSE)</f>
        <v>2005</v>
      </c>
    </row>
    <row r="5364" spans="1:5" ht="18.75" x14ac:dyDescent="0.3">
      <c r="A5364" s="7">
        <v>2014</v>
      </c>
      <c r="B5364" s="7" t="s">
        <v>677</v>
      </c>
      <c r="C5364" s="7" t="s">
        <v>8</v>
      </c>
      <c r="D5364" s="8">
        <v>513234.42</v>
      </c>
      <c r="E5364">
        <f>VLOOKUP(B5364,'B. Store opening dates'!$A$6:$C$2448,2,FALSE)</f>
        <v>2005</v>
      </c>
    </row>
    <row r="5365" spans="1:5" ht="18.75" x14ac:dyDescent="0.3">
      <c r="A5365" s="7">
        <v>2015</v>
      </c>
      <c r="B5365" s="7" t="s">
        <v>678</v>
      </c>
      <c r="C5365" s="7" t="s">
        <v>5</v>
      </c>
      <c r="D5365" s="8">
        <v>774074.4</v>
      </c>
      <c r="E5365">
        <f>VLOOKUP(B5365,'B. Store opening dates'!$A$6:$C$2448,2,FALSE)</f>
        <v>2005</v>
      </c>
    </row>
    <row r="5366" spans="1:5" ht="18.75" x14ac:dyDescent="0.3">
      <c r="A5366" s="7">
        <v>2014</v>
      </c>
      <c r="B5366" s="7" t="s">
        <v>678</v>
      </c>
      <c r="C5366" s="7" t="s">
        <v>5</v>
      </c>
      <c r="D5366" s="8">
        <v>851511.74</v>
      </c>
      <c r="E5366">
        <f>VLOOKUP(B5366,'B. Store opening dates'!$A$6:$C$2448,2,FALSE)</f>
        <v>2005</v>
      </c>
    </row>
    <row r="5367" spans="1:5" ht="18.75" x14ac:dyDescent="0.3">
      <c r="A5367" s="7">
        <v>2015</v>
      </c>
      <c r="B5367" s="7" t="s">
        <v>678</v>
      </c>
      <c r="C5367" s="7" t="s">
        <v>6</v>
      </c>
      <c r="D5367" s="8">
        <v>540233.63</v>
      </c>
      <c r="E5367">
        <f>VLOOKUP(B5367,'B. Store opening dates'!$A$6:$C$2448,2,FALSE)</f>
        <v>2005</v>
      </c>
    </row>
    <row r="5368" spans="1:5" ht="18.75" x14ac:dyDescent="0.3">
      <c r="A5368" s="7">
        <v>2014</v>
      </c>
      <c r="B5368" s="7" t="s">
        <v>678</v>
      </c>
      <c r="C5368" s="7" t="s">
        <v>6</v>
      </c>
      <c r="D5368" s="8">
        <v>376257.42</v>
      </c>
      <c r="E5368">
        <f>VLOOKUP(B5368,'B. Store opening dates'!$A$6:$C$2448,2,FALSE)</f>
        <v>2005</v>
      </c>
    </row>
    <row r="5369" spans="1:5" ht="18.75" x14ac:dyDescent="0.3">
      <c r="A5369" s="7">
        <v>2015</v>
      </c>
      <c r="B5369" s="7" t="s">
        <v>678</v>
      </c>
      <c r="C5369" s="7" t="s">
        <v>7</v>
      </c>
      <c r="D5369" s="8">
        <v>106871.2</v>
      </c>
      <c r="E5369">
        <f>VLOOKUP(B5369,'B. Store opening dates'!$A$6:$C$2448,2,FALSE)</f>
        <v>2005</v>
      </c>
    </row>
    <row r="5370" spans="1:5" ht="18.75" x14ac:dyDescent="0.3">
      <c r="A5370" s="7">
        <v>2014</v>
      </c>
      <c r="B5370" s="7" t="s">
        <v>678</v>
      </c>
      <c r="C5370" s="7" t="s">
        <v>7</v>
      </c>
      <c r="D5370" s="8">
        <v>111725.58</v>
      </c>
      <c r="E5370">
        <f>VLOOKUP(B5370,'B. Store opening dates'!$A$6:$C$2448,2,FALSE)</f>
        <v>2005</v>
      </c>
    </row>
    <row r="5371" spans="1:5" ht="18.75" x14ac:dyDescent="0.3">
      <c r="A5371" s="7">
        <v>2015</v>
      </c>
      <c r="B5371" s="7" t="s">
        <v>678</v>
      </c>
      <c r="C5371" s="7" t="s">
        <v>8</v>
      </c>
      <c r="D5371" s="8">
        <v>674766.14</v>
      </c>
      <c r="E5371">
        <f>VLOOKUP(B5371,'B. Store opening dates'!$A$6:$C$2448,2,FALSE)</f>
        <v>2005</v>
      </c>
    </row>
    <row r="5372" spans="1:5" ht="18.75" x14ac:dyDescent="0.3">
      <c r="A5372" s="7">
        <v>2014</v>
      </c>
      <c r="B5372" s="7" t="s">
        <v>678</v>
      </c>
      <c r="C5372" s="7" t="s">
        <v>8</v>
      </c>
      <c r="D5372" s="8">
        <v>698407.32</v>
      </c>
      <c r="E5372">
        <f>VLOOKUP(B5372,'B. Store opening dates'!$A$6:$C$2448,2,FALSE)</f>
        <v>2005</v>
      </c>
    </row>
    <row r="5373" spans="1:5" ht="18.75" x14ac:dyDescent="0.3">
      <c r="A5373" s="7">
        <v>2015</v>
      </c>
      <c r="B5373" s="7" t="s">
        <v>679</v>
      </c>
      <c r="C5373" s="7" t="s">
        <v>5</v>
      </c>
      <c r="D5373" s="8">
        <v>892682.83</v>
      </c>
      <c r="E5373">
        <f>VLOOKUP(B5373,'B. Store opening dates'!$A$6:$C$2448,2,FALSE)</f>
        <v>2005</v>
      </c>
    </row>
    <row r="5374" spans="1:5" ht="18.75" x14ac:dyDescent="0.3">
      <c r="A5374" s="7">
        <v>2014</v>
      </c>
      <c r="B5374" s="7" t="s">
        <v>679</v>
      </c>
      <c r="C5374" s="7" t="s">
        <v>5</v>
      </c>
      <c r="D5374" s="8">
        <v>979213.7</v>
      </c>
      <c r="E5374">
        <f>VLOOKUP(B5374,'B. Store opening dates'!$A$6:$C$2448,2,FALSE)</f>
        <v>2005</v>
      </c>
    </row>
    <row r="5375" spans="1:5" ht="18.75" x14ac:dyDescent="0.3">
      <c r="A5375" s="7">
        <v>2015</v>
      </c>
      <c r="B5375" s="7" t="s">
        <v>679</v>
      </c>
      <c r="C5375" s="7" t="s">
        <v>6</v>
      </c>
      <c r="D5375" s="8">
        <v>403892.94</v>
      </c>
      <c r="E5375">
        <f>VLOOKUP(B5375,'B. Store opening dates'!$A$6:$C$2448,2,FALSE)</f>
        <v>2005</v>
      </c>
    </row>
    <row r="5376" spans="1:5" ht="18.75" x14ac:dyDescent="0.3">
      <c r="A5376" s="7">
        <v>2014</v>
      </c>
      <c r="B5376" s="7" t="s">
        <v>679</v>
      </c>
      <c r="C5376" s="7" t="s">
        <v>6</v>
      </c>
      <c r="D5376" s="8">
        <v>297731.38</v>
      </c>
      <c r="E5376">
        <f>VLOOKUP(B5376,'B. Store opening dates'!$A$6:$C$2448,2,FALSE)</f>
        <v>2005</v>
      </c>
    </row>
    <row r="5377" spans="1:5" ht="18.75" x14ac:dyDescent="0.3">
      <c r="A5377" s="7">
        <v>2015</v>
      </c>
      <c r="B5377" s="7" t="s">
        <v>679</v>
      </c>
      <c r="C5377" s="7" t="s">
        <v>7</v>
      </c>
      <c r="D5377" s="8">
        <v>114845.61</v>
      </c>
      <c r="E5377">
        <f>VLOOKUP(B5377,'B. Store opening dates'!$A$6:$C$2448,2,FALSE)</f>
        <v>2005</v>
      </c>
    </row>
    <row r="5378" spans="1:5" ht="18.75" x14ac:dyDescent="0.3">
      <c r="A5378" s="7">
        <v>2014</v>
      </c>
      <c r="B5378" s="7" t="s">
        <v>679</v>
      </c>
      <c r="C5378" s="7" t="s">
        <v>7</v>
      </c>
      <c r="D5378" s="8">
        <v>121438.68</v>
      </c>
      <c r="E5378">
        <f>VLOOKUP(B5378,'B. Store opening dates'!$A$6:$C$2448,2,FALSE)</f>
        <v>2005</v>
      </c>
    </row>
    <row r="5379" spans="1:5" ht="18.75" x14ac:dyDescent="0.3">
      <c r="A5379" s="7">
        <v>2015</v>
      </c>
      <c r="B5379" s="7" t="s">
        <v>679</v>
      </c>
      <c r="C5379" s="7" t="s">
        <v>8</v>
      </c>
      <c r="D5379" s="8">
        <v>529759.52</v>
      </c>
      <c r="E5379">
        <f>VLOOKUP(B5379,'B. Store opening dates'!$A$6:$C$2448,2,FALSE)</f>
        <v>2005</v>
      </c>
    </row>
    <row r="5380" spans="1:5" ht="18.75" x14ac:dyDescent="0.3">
      <c r="A5380" s="7">
        <v>2014</v>
      </c>
      <c r="B5380" s="7" t="s">
        <v>679</v>
      </c>
      <c r="C5380" s="7" t="s">
        <v>8</v>
      </c>
      <c r="D5380" s="8">
        <v>553847.36</v>
      </c>
      <c r="E5380">
        <f>VLOOKUP(B5380,'B. Store opening dates'!$A$6:$C$2448,2,FALSE)</f>
        <v>2005</v>
      </c>
    </row>
    <row r="5381" spans="1:5" ht="18.75" x14ac:dyDescent="0.3">
      <c r="A5381" s="7">
        <v>2015</v>
      </c>
      <c r="B5381" s="7" t="s">
        <v>680</v>
      </c>
      <c r="C5381" s="7" t="s">
        <v>5</v>
      </c>
      <c r="D5381" s="8">
        <v>523567.09</v>
      </c>
      <c r="E5381">
        <f>VLOOKUP(B5381,'B. Store opening dates'!$A$6:$C$2448,2,FALSE)</f>
        <v>2005</v>
      </c>
    </row>
    <row r="5382" spans="1:5" ht="18.75" x14ac:dyDescent="0.3">
      <c r="A5382" s="7">
        <v>2014</v>
      </c>
      <c r="B5382" s="7" t="s">
        <v>680</v>
      </c>
      <c r="C5382" s="7" t="s">
        <v>5</v>
      </c>
      <c r="D5382" s="8">
        <v>578714.97</v>
      </c>
      <c r="E5382">
        <f>VLOOKUP(B5382,'B. Store opening dates'!$A$6:$C$2448,2,FALSE)</f>
        <v>2005</v>
      </c>
    </row>
    <row r="5383" spans="1:5" ht="18.75" x14ac:dyDescent="0.3">
      <c r="A5383" s="7">
        <v>2015</v>
      </c>
      <c r="B5383" s="7" t="s">
        <v>680</v>
      </c>
      <c r="C5383" s="7" t="s">
        <v>6</v>
      </c>
      <c r="D5383" s="8">
        <v>242736.14</v>
      </c>
      <c r="E5383">
        <f>VLOOKUP(B5383,'B. Store opening dates'!$A$6:$C$2448,2,FALSE)</f>
        <v>2005</v>
      </c>
    </row>
    <row r="5384" spans="1:5" ht="18.75" x14ac:dyDescent="0.3">
      <c r="A5384" s="7">
        <v>2014</v>
      </c>
      <c r="B5384" s="7" t="s">
        <v>680</v>
      </c>
      <c r="C5384" s="7" t="s">
        <v>6</v>
      </c>
      <c r="D5384" s="8">
        <v>179559.74</v>
      </c>
      <c r="E5384">
        <f>VLOOKUP(B5384,'B. Store opening dates'!$A$6:$C$2448,2,FALSE)</f>
        <v>2005</v>
      </c>
    </row>
    <row r="5385" spans="1:5" ht="18.75" x14ac:dyDescent="0.3">
      <c r="A5385" s="7">
        <v>2015</v>
      </c>
      <c r="B5385" s="7" t="s">
        <v>680</v>
      </c>
      <c r="C5385" s="7" t="s">
        <v>7</v>
      </c>
      <c r="D5385" s="8">
        <v>172506.58</v>
      </c>
      <c r="E5385">
        <f>VLOOKUP(B5385,'B. Store opening dates'!$A$6:$C$2448,2,FALSE)</f>
        <v>2005</v>
      </c>
    </row>
    <row r="5386" spans="1:5" ht="18.75" x14ac:dyDescent="0.3">
      <c r="A5386" s="7">
        <v>2014</v>
      </c>
      <c r="B5386" s="7" t="s">
        <v>680</v>
      </c>
      <c r="C5386" s="7" t="s">
        <v>7</v>
      </c>
      <c r="D5386" s="8">
        <v>180753.94</v>
      </c>
      <c r="E5386">
        <f>VLOOKUP(B5386,'B. Store opening dates'!$A$6:$C$2448,2,FALSE)</f>
        <v>2005</v>
      </c>
    </row>
    <row r="5387" spans="1:5" ht="18.75" x14ac:dyDescent="0.3">
      <c r="A5387" s="7">
        <v>2015</v>
      </c>
      <c r="B5387" s="7" t="s">
        <v>680</v>
      </c>
      <c r="C5387" s="7" t="s">
        <v>8</v>
      </c>
      <c r="D5387" s="8">
        <v>578948.68000000005</v>
      </c>
      <c r="E5387">
        <f>VLOOKUP(B5387,'B. Store opening dates'!$A$6:$C$2448,2,FALSE)</f>
        <v>2005</v>
      </c>
    </row>
    <row r="5388" spans="1:5" ht="18.75" x14ac:dyDescent="0.3">
      <c r="A5388" s="7">
        <v>2014</v>
      </c>
      <c r="B5388" s="7" t="s">
        <v>680</v>
      </c>
      <c r="C5388" s="7" t="s">
        <v>8</v>
      </c>
      <c r="D5388" s="8">
        <v>607265.68999999994</v>
      </c>
      <c r="E5388">
        <f>VLOOKUP(B5388,'B. Store opening dates'!$A$6:$C$2448,2,FALSE)</f>
        <v>2005</v>
      </c>
    </row>
    <row r="5389" spans="1:5" ht="18.75" x14ac:dyDescent="0.3">
      <c r="A5389" s="7">
        <v>2015</v>
      </c>
      <c r="B5389" s="7" t="s">
        <v>681</v>
      </c>
      <c r="C5389" s="7" t="s">
        <v>5</v>
      </c>
      <c r="D5389" s="8">
        <v>763694.28</v>
      </c>
      <c r="E5389">
        <f>VLOOKUP(B5389,'B. Store opening dates'!$A$6:$C$2448,2,FALSE)</f>
        <v>2005</v>
      </c>
    </row>
    <row r="5390" spans="1:5" ht="18.75" x14ac:dyDescent="0.3">
      <c r="A5390" s="7">
        <v>2014</v>
      </c>
      <c r="B5390" s="7" t="s">
        <v>681</v>
      </c>
      <c r="C5390" s="7" t="s">
        <v>5</v>
      </c>
      <c r="D5390" s="8">
        <v>835204.12</v>
      </c>
      <c r="E5390">
        <f>VLOOKUP(B5390,'B. Store opening dates'!$A$6:$C$2448,2,FALSE)</f>
        <v>2005</v>
      </c>
    </row>
    <row r="5391" spans="1:5" ht="18.75" x14ac:dyDescent="0.3">
      <c r="A5391" s="7">
        <v>2015</v>
      </c>
      <c r="B5391" s="7" t="s">
        <v>681</v>
      </c>
      <c r="C5391" s="7" t="s">
        <v>6</v>
      </c>
      <c r="D5391" s="8">
        <v>540466.67000000004</v>
      </c>
      <c r="E5391">
        <f>VLOOKUP(B5391,'B. Store opening dates'!$A$6:$C$2448,2,FALSE)</f>
        <v>2005</v>
      </c>
    </row>
    <row r="5392" spans="1:5" ht="18.75" x14ac:dyDescent="0.3">
      <c r="A5392" s="7">
        <v>2014</v>
      </c>
      <c r="B5392" s="7" t="s">
        <v>681</v>
      </c>
      <c r="C5392" s="7" t="s">
        <v>6</v>
      </c>
      <c r="D5392" s="8">
        <v>379200.66</v>
      </c>
      <c r="E5392">
        <f>VLOOKUP(B5392,'B. Store opening dates'!$A$6:$C$2448,2,FALSE)</f>
        <v>2005</v>
      </c>
    </row>
    <row r="5393" spans="1:5" ht="18.75" x14ac:dyDescent="0.3">
      <c r="A5393" s="7">
        <v>2015</v>
      </c>
      <c r="B5393" s="7" t="s">
        <v>681</v>
      </c>
      <c r="C5393" s="7" t="s">
        <v>7</v>
      </c>
      <c r="D5393" s="8">
        <v>84582.21</v>
      </c>
      <c r="E5393">
        <f>VLOOKUP(B5393,'B. Store opening dates'!$A$6:$C$2448,2,FALSE)</f>
        <v>2005</v>
      </c>
    </row>
    <row r="5394" spans="1:5" ht="18.75" x14ac:dyDescent="0.3">
      <c r="A5394" s="7">
        <v>2014</v>
      </c>
      <c r="B5394" s="7" t="s">
        <v>681</v>
      </c>
      <c r="C5394" s="7" t="s">
        <v>7</v>
      </c>
      <c r="D5394" s="8">
        <v>89549.7</v>
      </c>
      <c r="E5394">
        <f>VLOOKUP(B5394,'B. Store opening dates'!$A$6:$C$2448,2,FALSE)</f>
        <v>2005</v>
      </c>
    </row>
    <row r="5395" spans="1:5" ht="18.75" x14ac:dyDescent="0.3">
      <c r="A5395" s="7">
        <v>2015</v>
      </c>
      <c r="B5395" s="7" t="s">
        <v>681</v>
      </c>
      <c r="C5395" s="7" t="s">
        <v>8</v>
      </c>
      <c r="D5395" s="8">
        <v>652081.44999999995</v>
      </c>
      <c r="E5395">
        <f>VLOOKUP(B5395,'B. Store opening dates'!$A$6:$C$2448,2,FALSE)</f>
        <v>2005</v>
      </c>
    </row>
    <row r="5396" spans="1:5" ht="18.75" x14ac:dyDescent="0.3">
      <c r="A5396" s="7">
        <v>2014</v>
      </c>
      <c r="B5396" s="7" t="s">
        <v>681</v>
      </c>
      <c r="C5396" s="7" t="s">
        <v>8</v>
      </c>
      <c r="D5396" s="8">
        <v>671275.34</v>
      </c>
      <c r="E5396">
        <f>VLOOKUP(B5396,'B. Store opening dates'!$A$6:$C$2448,2,FALSE)</f>
        <v>2005</v>
      </c>
    </row>
    <row r="5397" spans="1:5" ht="18.75" x14ac:dyDescent="0.3">
      <c r="A5397" s="7">
        <v>2015</v>
      </c>
      <c r="B5397" s="7" t="s">
        <v>682</v>
      </c>
      <c r="C5397" s="7" t="s">
        <v>5</v>
      </c>
      <c r="D5397" s="8">
        <v>643059.12</v>
      </c>
      <c r="E5397">
        <f>VLOOKUP(B5397,'B. Store opening dates'!$A$6:$C$2448,2,FALSE)</f>
        <v>2005</v>
      </c>
    </row>
    <row r="5398" spans="1:5" ht="18.75" x14ac:dyDescent="0.3">
      <c r="A5398" s="7">
        <v>2014</v>
      </c>
      <c r="B5398" s="7" t="s">
        <v>682</v>
      </c>
      <c r="C5398" s="7" t="s">
        <v>5</v>
      </c>
      <c r="D5398" s="8">
        <v>704305.2</v>
      </c>
      <c r="E5398">
        <f>VLOOKUP(B5398,'B. Store opening dates'!$A$6:$C$2448,2,FALSE)</f>
        <v>2005</v>
      </c>
    </row>
    <row r="5399" spans="1:5" ht="18.75" x14ac:dyDescent="0.3">
      <c r="A5399" s="7">
        <v>2015</v>
      </c>
      <c r="B5399" s="7" t="s">
        <v>682</v>
      </c>
      <c r="C5399" s="7" t="s">
        <v>6</v>
      </c>
      <c r="D5399" s="8">
        <v>556313.64</v>
      </c>
      <c r="E5399">
        <f>VLOOKUP(B5399,'B. Store opening dates'!$A$6:$C$2448,2,FALSE)</f>
        <v>2005</v>
      </c>
    </row>
    <row r="5400" spans="1:5" ht="18.75" x14ac:dyDescent="0.3">
      <c r="A5400" s="7">
        <v>2014</v>
      </c>
      <c r="B5400" s="7" t="s">
        <v>682</v>
      </c>
      <c r="C5400" s="7" t="s">
        <v>6</v>
      </c>
      <c r="D5400" s="8">
        <v>392443.69</v>
      </c>
      <c r="E5400">
        <f>VLOOKUP(B5400,'B. Store opening dates'!$A$6:$C$2448,2,FALSE)</f>
        <v>2005</v>
      </c>
    </row>
    <row r="5401" spans="1:5" ht="18.75" x14ac:dyDescent="0.3">
      <c r="A5401" s="7">
        <v>2015</v>
      </c>
      <c r="B5401" s="7" t="s">
        <v>682</v>
      </c>
      <c r="C5401" s="7" t="s">
        <v>7</v>
      </c>
      <c r="D5401" s="8">
        <v>164268.04999999999</v>
      </c>
      <c r="E5401">
        <f>VLOOKUP(B5401,'B. Store opening dates'!$A$6:$C$2448,2,FALSE)</f>
        <v>2005</v>
      </c>
    </row>
    <row r="5402" spans="1:5" ht="18.75" x14ac:dyDescent="0.3">
      <c r="A5402" s="7">
        <v>2014</v>
      </c>
      <c r="B5402" s="7" t="s">
        <v>682</v>
      </c>
      <c r="C5402" s="7" t="s">
        <v>7</v>
      </c>
      <c r="D5402" s="8">
        <v>173273.11</v>
      </c>
      <c r="E5402">
        <f>VLOOKUP(B5402,'B. Store opening dates'!$A$6:$C$2448,2,FALSE)</f>
        <v>2005</v>
      </c>
    </row>
    <row r="5403" spans="1:5" ht="18.75" x14ac:dyDescent="0.3">
      <c r="A5403" s="7">
        <v>2015</v>
      </c>
      <c r="B5403" s="7" t="s">
        <v>682</v>
      </c>
      <c r="C5403" s="7" t="s">
        <v>8</v>
      </c>
      <c r="D5403" s="8">
        <v>470420.44</v>
      </c>
      <c r="E5403">
        <f>VLOOKUP(B5403,'B. Store opening dates'!$A$6:$C$2448,2,FALSE)</f>
        <v>2005</v>
      </c>
    </row>
    <row r="5404" spans="1:5" ht="18.75" x14ac:dyDescent="0.3">
      <c r="A5404" s="7">
        <v>2014</v>
      </c>
      <c r="B5404" s="7" t="s">
        <v>682</v>
      </c>
      <c r="C5404" s="7" t="s">
        <v>8</v>
      </c>
      <c r="D5404" s="8">
        <v>484608.88</v>
      </c>
      <c r="E5404">
        <f>VLOOKUP(B5404,'B. Store opening dates'!$A$6:$C$2448,2,FALSE)</f>
        <v>2005</v>
      </c>
    </row>
    <row r="5405" spans="1:5" ht="18.75" x14ac:dyDescent="0.3">
      <c r="A5405" s="7">
        <v>2015</v>
      </c>
      <c r="B5405" s="7" t="s">
        <v>683</v>
      </c>
      <c r="C5405" s="7" t="s">
        <v>5</v>
      </c>
      <c r="D5405" s="8">
        <v>716100.58</v>
      </c>
      <c r="E5405">
        <f>VLOOKUP(B5405,'B. Store opening dates'!$A$6:$C$2448,2,FALSE)</f>
        <v>2005</v>
      </c>
    </row>
    <row r="5406" spans="1:5" ht="18.75" x14ac:dyDescent="0.3">
      <c r="A5406" s="7">
        <v>2014</v>
      </c>
      <c r="B5406" s="7" t="s">
        <v>683</v>
      </c>
      <c r="C5406" s="7" t="s">
        <v>5</v>
      </c>
      <c r="D5406" s="8">
        <v>787597.58</v>
      </c>
      <c r="E5406">
        <f>VLOOKUP(B5406,'B. Store opening dates'!$A$6:$C$2448,2,FALSE)</f>
        <v>2005</v>
      </c>
    </row>
    <row r="5407" spans="1:5" ht="18.75" x14ac:dyDescent="0.3">
      <c r="A5407" s="7">
        <v>2015</v>
      </c>
      <c r="B5407" s="7" t="s">
        <v>683</v>
      </c>
      <c r="C5407" s="7" t="s">
        <v>6</v>
      </c>
      <c r="D5407" s="8">
        <v>379402.66</v>
      </c>
      <c r="E5407">
        <f>VLOOKUP(B5407,'B. Store opening dates'!$A$6:$C$2448,2,FALSE)</f>
        <v>2005</v>
      </c>
    </row>
    <row r="5408" spans="1:5" ht="18.75" x14ac:dyDescent="0.3">
      <c r="A5408" s="7">
        <v>2014</v>
      </c>
      <c r="B5408" s="7" t="s">
        <v>683</v>
      </c>
      <c r="C5408" s="7" t="s">
        <v>6</v>
      </c>
      <c r="D5408" s="8">
        <v>275102.96999999997</v>
      </c>
      <c r="E5408">
        <f>VLOOKUP(B5408,'B. Store opening dates'!$A$6:$C$2448,2,FALSE)</f>
        <v>2005</v>
      </c>
    </row>
    <row r="5409" spans="1:5" ht="18.75" x14ac:dyDescent="0.3">
      <c r="A5409" s="7">
        <v>2015</v>
      </c>
      <c r="B5409" s="7" t="s">
        <v>683</v>
      </c>
      <c r="C5409" s="7" t="s">
        <v>7</v>
      </c>
      <c r="D5409" s="8">
        <v>241887.73</v>
      </c>
      <c r="E5409">
        <f>VLOOKUP(B5409,'B. Store opening dates'!$A$6:$C$2448,2,FALSE)</f>
        <v>2005</v>
      </c>
    </row>
    <row r="5410" spans="1:5" ht="18.75" x14ac:dyDescent="0.3">
      <c r="A5410" s="7">
        <v>2014</v>
      </c>
      <c r="B5410" s="7" t="s">
        <v>683</v>
      </c>
      <c r="C5410" s="7" t="s">
        <v>7</v>
      </c>
      <c r="D5410" s="8">
        <v>254675.66</v>
      </c>
      <c r="E5410">
        <f>VLOOKUP(B5410,'B. Store opening dates'!$A$6:$C$2448,2,FALSE)</f>
        <v>2005</v>
      </c>
    </row>
    <row r="5411" spans="1:5" ht="18.75" x14ac:dyDescent="0.3">
      <c r="A5411" s="7">
        <v>2015</v>
      </c>
      <c r="B5411" s="7" t="s">
        <v>683</v>
      </c>
      <c r="C5411" s="7" t="s">
        <v>8</v>
      </c>
      <c r="D5411" s="8">
        <v>794500.04</v>
      </c>
      <c r="E5411">
        <f>VLOOKUP(B5411,'B. Store opening dates'!$A$6:$C$2448,2,FALSE)</f>
        <v>2005</v>
      </c>
    </row>
    <row r="5412" spans="1:5" ht="18.75" x14ac:dyDescent="0.3">
      <c r="A5412" s="7">
        <v>2014</v>
      </c>
      <c r="B5412" s="7" t="s">
        <v>683</v>
      </c>
      <c r="C5412" s="7" t="s">
        <v>8</v>
      </c>
      <c r="D5412" s="8">
        <v>819706.11</v>
      </c>
      <c r="E5412">
        <f>VLOOKUP(B5412,'B. Store opening dates'!$A$6:$C$2448,2,FALSE)</f>
        <v>2005</v>
      </c>
    </row>
    <row r="5413" spans="1:5" ht="18.75" x14ac:dyDescent="0.3">
      <c r="A5413" s="7">
        <v>2015</v>
      </c>
      <c r="B5413" s="7" t="s">
        <v>684</v>
      </c>
      <c r="C5413" s="7" t="s">
        <v>5</v>
      </c>
      <c r="D5413" s="8">
        <v>769295.37</v>
      </c>
      <c r="E5413">
        <f>VLOOKUP(B5413,'B. Store opening dates'!$A$6:$C$2448,2,FALSE)</f>
        <v>2005</v>
      </c>
    </row>
    <row r="5414" spans="1:5" ht="18.75" x14ac:dyDescent="0.3">
      <c r="A5414" s="7">
        <v>2014</v>
      </c>
      <c r="B5414" s="7" t="s">
        <v>684</v>
      </c>
      <c r="C5414" s="7" t="s">
        <v>5</v>
      </c>
      <c r="D5414" s="8">
        <v>849207.39</v>
      </c>
      <c r="E5414">
        <f>VLOOKUP(B5414,'B. Store opening dates'!$A$6:$C$2448,2,FALSE)</f>
        <v>2005</v>
      </c>
    </row>
    <row r="5415" spans="1:5" ht="18.75" x14ac:dyDescent="0.3">
      <c r="A5415" s="7">
        <v>2015</v>
      </c>
      <c r="B5415" s="7" t="s">
        <v>684</v>
      </c>
      <c r="C5415" s="7" t="s">
        <v>6</v>
      </c>
      <c r="D5415" s="8">
        <v>593377.43000000005</v>
      </c>
      <c r="E5415">
        <f>VLOOKUP(B5415,'B. Store opening dates'!$A$6:$C$2448,2,FALSE)</f>
        <v>2005</v>
      </c>
    </row>
    <row r="5416" spans="1:5" ht="18.75" x14ac:dyDescent="0.3">
      <c r="A5416" s="7">
        <v>2014</v>
      </c>
      <c r="B5416" s="7" t="s">
        <v>684</v>
      </c>
      <c r="C5416" s="7" t="s">
        <v>6</v>
      </c>
      <c r="D5416" s="8">
        <v>418335.96</v>
      </c>
      <c r="E5416">
        <f>VLOOKUP(B5416,'B. Store opening dates'!$A$6:$C$2448,2,FALSE)</f>
        <v>2005</v>
      </c>
    </row>
    <row r="5417" spans="1:5" ht="18.75" x14ac:dyDescent="0.3">
      <c r="A5417" s="7">
        <v>2015</v>
      </c>
      <c r="B5417" s="7" t="s">
        <v>684</v>
      </c>
      <c r="C5417" s="7" t="s">
        <v>7</v>
      </c>
      <c r="D5417" s="8">
        <v>225391.65</v>
      </c>
      <c r="E5417">
        <f>VLOOKUP(B5417,'B. Store opening dates'!$A$6:$C$2448,2,FALSE)</f>
        <v>2005</v>
      </c>
    </row>
    <row r="5418" spans="1:5" ht="18.75" x14ac:dyDescent="0.3">
      <c r="A5418" s="7">
        <v>2014</v>
      </c>
      <c r="B5418" s="7" t="s">
        <v>684</v>
      </c>
      <c r="C5418" s="7" t="s">
        <v>7</v>
      </c>
      <c r="D5418" s="8">
        <v>238916.35</v>
      </c>
      <c r="E5418">
        <f>VLOOKUP(B5418,'B. Store opening dates'!$A$6:$C$2448,2,FALSE)</f>
        <v>2005</v>
      </c>
    </row>
    <row r="5419" spans="1:5" ht="18.75" x14ac:dyDescent="0.3">
      <c r="A5419" s="7">
        <v>2015</v>
      </c>
      <c r="B5419" s="7" t="s">
        <v>684</v>
      </c>
      <c r="C5419" s="7" t="s">
        <v>8</v>
      </c>
      <c r="D5419" s="8">
        <v>730254.92</v>
      </c>
      <c r="E5419">
        <f>VLOOKUP(B5419,'B. Store opening dates'!$A$6:$C$2448,2,FALSE)</f>
        <v>2005</v>
      </c>
    </row>
    <row r="5420" spans="1:5" ht="18.75" x14ac:dyDescent="0.3">
      <c r="A5420" s="7">
        <v>2014</v>
      </c>
      <c r="B5420" s="7" t="s">
        <v>684</v>
      </c>
      <c r="C5420" s="7" t="s">
        <v>8</v>
      </c>
      <c r="D5420" s="8">
        <v>761688.64</v>
      </c>
      <c r="E5420">
        <f>VLOOKUP(B5420,'B. Store opening dates'!$A$6:$C$2448,2,FALSE)</f>
        <v>2005</v>
      </c>
    </row>
    <row r="5421" spans="1:5" ht="18.75" x14ac:dyDescent="0.3">
      <c r="A5421" s="7">
        <v>2015</v>
      </c>
      <c r="B5421" s="7" t="s">
        <v>685</v>
      </c>
      <c r="C5421" s="7" t="s">
        <v>5</v>
      </c>
      <c r="D5421" s="8">
        <v>792754.2</v>
      </c>
      <c r="E5421">
        <f>VLOOKUP(B5421,'B. Store opening dates'!$A$6:$C$2448,2,FALSE)</f>
        <v>2005</v>
      </c>
    </row>
    <row r="5422" spans="1:5" ht="18.75" x14ac:dyDescent="0.3">
      <c r="A5422" s="7">
        <v>2014</v>
      </c>
      <c r="B5422" s="7" t="s">
        <v>685</v>
      </c>
      <c r="C5422" s="7" t="s">
        <v>5</v>
      </c>
      <c r="D5422" s="8">
        <v>861959.35</v>
      </c>
      <c r="E5422">
        <f>VLOOKUP(B5422,'B. Store opening dates'!$A$6:$C$2448,2,FALSE)</f>
        <v>2005</v>
      </c>
    </row>
    <row r="5423" spans="1:5" ht="18.75" x14ac:dyDescent="0.3">
      <c r="A5423" s="7">
        <v>2015</v>
      </c>
      <c r="B5423" s="7" t="s">
        <v>685</v>
      </c>
      <c r="C5423" s="7" t="s">
        <v>6</v>
      </c>
      <c r="D5423" s="8">
        <v>301493.2</v>
      </c>
      <c r="E5423">
        <f>VLOOKUP(B5423,'B. Store opening dates'!$A$6:$C$2448,2,FALSE)</f>
        <v>2005</v>
      </c>
    </row>
    <row r="5424" spans="1:5" ht="18.75" x14ac:dyDescent="0.3">
      <c r="A5424" s="7">
        <v>2014</v>
      </c>
      <c r="B5424" s="7" t="s">
        <v>685</v>
      </c>
      <c r="C5424" s="7" t="s">
        <v>6</v>
      </c>
      <c r="D5424" s="8">
        <v>221534.23</v>
      </c>
      <c r="E5424">
        <f>VLOOKUP(B5424,'B. Store opening dates'!$A$6:$C$2448,2,FALSE)</f>
        <v>2005</v>
      </c>
    </row>
    <row r="5425" spans="1:5" ht="18.75" x14ac:dyDescent="0.3">
      <c r="A5425" s="7">
        <v>2015</v>
      </c>
      <c r="B5425" s="7" t="s">
        <v>685</v>
      </c>
      <c r="C5425" s="7" t="s">
        <v>7</v>
      </c>
      <c r="D5425" s="8">
        <v>147790.66</v>
      </c>
      <c r="E5425">
        <f>VLOOKUP(B5425,'B. Store opening dates'!$A$6:$C$2448,2,FALSE)</f>
        <v>2005</v>
      </c>
    </row>
    <row r="5426" spans="1:5" ht="18.75" x14ac:dyDescent="0.3">
      <c r="A5426" s="7">
        <v>2014</v>
      </c>
      <c r="B5426" s="7" t="s">
        <v>685</v>
      </c>
      <c r="C5426" s="7" t="s">
        <v>7</v>
      </c>
      <c r="D5426" s="8">
        <v>155427.09</v>
      </c>
      <c r="E5426">
        <f>VLOOKUP(B5426,'B. Store opening dates'!$A$6:$C$2448,2,FALSE)</f>
        <v>2005</v>
      </c>
    </row>
    <row r="5427" spans="1:5" ht="18.75" x14ac:dyDescent="0.3">
      <c r="A5427" s="7">
        <v>2015</v>
      </c>
      <c r="B5427" s="7" t="s">
        <v>685</v>
      </c>
      <c r="C5427" s="7" t="s">
        <v>8</v>
      </c>
      <c r="D5427" s="8">
        <v>593541.68000000005</v>
      </c>
      <c r="E5427">
        <f>VLOOKUP(B5427,'B. Store opening dates'!$A$6:$C$2448,2,FALSE)</f>
        <v>2005</v>
      </c>
    </row>
    <row r="5428" spans="1:5" ht="18.75" x14ac:dyDescent="0.3">
      <c r="A5428" s="7">
        <v>2014</v>
      </c>
      <c r="B5428" s="7" t="s">
        <v>685</v>
      </c>
      <c r="C5428" s="7" t="s">
        <v>8</v>
      </c>
      <c r="D5428" s="8">
        <v>617733.05000000005</v>
      </c>
      <c r="E5428">
        <f>VLOOKUP(B5428,'B. Store opening dates'!$A$6:$C$2448,2,FALSE)</f>
        <v>2005</v>
      </c>
    </row>
    <row r="5429" spans="1:5" ht="18.75" x14ac:dyDescent="0.3">
      <c r="A5429" s="7">
        <v>2015</v>
      </c>
      <c r="B5429" s="7" t="s">
        <v>686</v>
      </c>
      <c r="C5429" s="7" t="s">
        <v>5</v>
      </c>
      <c r="D5429" s="8">
        <v>728066.04</v>
      </c>
      <c r="E5429">
        <f>VLOOKUP(B5429,'B. Store opening dates'!$A$6:$C$2448,2,FALSE)</f>
        <v>2005</v>
      </c>
    </row>
    <row r="5430" spans="1:5" ht="18.75" x14ac:dyDescent="0.3">
      <c r="A5430" s="7">
        <v>2014</v>
      </c>
      <c r="B5430" s="7" t="s">
        <v>686</v>
      </c>
      <c r="C5430" s="7" t="s">
        <v>5</v>
      </c>
      <c r="D5430" s="8">
        <v>806150.41</v>
      </c>
      <c r="E5430">
        <f>VLOOKUP(B5430,'B. Store opening dates'!$A$6:$C$2448,2,FALSE)</f>
        <v>2005</v>
      </c>
    </row>
    <row r="5431" spans="1:5" ht="18.75" x14ac:dyDescent="0.3">
      <c r="A5431" s="7">
        <v>2015</v>
      </c>
      <c r="B5431" s="7" t="s">
        <v>686</v>
      </c>
      <c r="C5431" s="7" t="s">
        <v>6</v>
      </c>
      <c r="D5431" s="8">
        <v>407744.02</v>
      </c>
      <c r="E5431">
        <f>VLOOKUP(B5431,'B. Store opening dates'!$A$6:$C$2448,2,FALSE)</f>
        <v>2005</v>
      </c>
    </row>
    <row r="5432" spans="1:5" ht="18.75" x14ac:dyDescent="0.3">
      <c r="A5432" s="7">
        <v>2014</v>
      </c>
      <c r="B5432" s="7" t="s">
        <v>686</v>
      </c>
      <c r="C5432" s="7" t="s">
        <v>6</v>
      </c>
      <c r="D5432" s="8">
        <v>299647.76</v>
      </c>
      <c r="E5432">
        <f>VLOOKUP(B5432,'B. Store opening dates'!$A$6:$C$2448,2,FALSE)</f>
        <v>2005</v>
      </c>
    </row>
    <row r="5433" spans="1:5" ht="18.75" x14ac:dyDescent="0.3">
      <c r="A5433" s="7">
        <v>2015</v>
      </c>
      <c r="B5433" s="7" t="s">
        <v>686</v>
      </c>
      <c r="C5433" s="7" t="s">
        <v>7</v>
      </c>
      <c r="D5433" s="8">
        <v>216530.13</v>
      </c>
      <c r="E5433">
        <f>VLOOKUP(B5433,'B. Store opening dates'!$A$6:$C$2448,2,FALSE)</f>
        <v>2005</v>
      </c>
    </row>
    <row r="5434" spans="1:5" ht="18.75" x14ac:dyDescent="0.3">
      <c r="A5434" s="7">
        <v>2014</v>
      </c>
      <c r="B5434" s="7" t="s">
        <v>686</v>
      </c>
      <c r="C5434" s="7" t="s">
        <v>7</v>
      </c>
      <c r="D5434" s="8">
        <v>227472.07</v>
      </c>
      <c r="E5434">
        <f>VLOOKUP(B5434,'B. Store opening dates'!$A$6:$C$2448,2,FALSE)</f>
        <v>2005</v>
      </c>
    </row>
    <row r="5435" spans="1:5" ht="18.75" x14ac:dyDescent="0.3">
      <c r="A5435" s="7">
        <v>2015</v>
      </c>
      <c r="B5435" s="7" t="s">
        <v>686</v>
      </c>
      <c r="C5435" s="7" t="s">
        <v>8</v>
      </c>
      <c r="D5435" s="8">
        <v>534887.78</v>
      </c>
      <c r="E5435">
        <f>VLOOKUP(B5435,'B. Store opening dates'!$A$6:$C$2448,2,FALSE)</f>
        <v>2005</v>
      </c>
    </row>
    <row r="5436" spans="1:5" ht="18.75" x14ac:dyDescent="0.3">
      <c r="A5436" s="7">
        <v>2014</v>
      </c>
      <c r="B5436" s="7" t="s">
        <v>686</v>
      </c>
      <c r="C5436" s="7" t="s">
        <v>8</v>
      </c>
      <c r="D5436" s="8">
        <v>550921.79</v>
      </c>
      <c r="E5436">
        <f>VLOOKUP(B5436,'B. Store opening dates'!$A$6:$C$2448,2,FALSE)</f>
        <v>2005</v>
      </c>
    </row>
    <row r="5437" spans="1:5" ht="18.75" x14ac:dyDescent="0.3">
      <c r="A5437" s="7">
        <v>2015</v>
      </c>
      <c r="B5437" s="7" t="s">
        <v>687</v>
      </c>
      <c r="C5437" s="7" t="s">
        <v>5</v>
      </c>
      <c r="D5437" s="8">
        <v>783235.6</v>
      </c>
      <c r="E5437">
        <f>VLOOKUP(B5437,'B. Store opening dates'!$A$6:$C$2448,2,FALSE)</f>
        <v>2005</v>
      </c>
    </row>
    <row r="5438" spans="1:5" ht="18.75" x14ac:dyDescent="0.3">
      <c r="A5438" s="7">
        <v>2014</v>
      </c>
      <c r="B5438" s="7" t="s">
        <v>687</v>
      </c>
      <c r="C5438" s="7" t="s">
        <v>5</v>
      </c>
      <c r="D5438" s="8">
        <v>852567.36</v>
      </c>
      <c r="E5438">
        <f>VLOOKUP(B5438,'B. Store opening dates'!$A$6:$C$2448,2,FALSE)</f>
        <v>2005</v>
      </c>
    </row>
    <row r="5439" spans="1:5" ht="18.75" x14ac:dyDescent="0.3">
      <c r="A5439" s="7">
        <v>2015</v>
      </c>
      <c r="B5439" s="7" t="s">
        <v>687</v>
      </c>
      <c r="C5439" s="7" t="s">
        <v>6</v>
      </c>
      <c r="D5439" s="8">
        <v>560709.66</v>
      </c>
      <c r="E5439">
        <f>VLOOKUP(B5439,'B. Store opening dates'!$A$6:$C$2448,2,FALSE)</f>
        <v>2005</v>
      </c>
    </row>
    <row r="5440" spans="1:5" ht="18.75" x14ac:dyDescent="0.3">
      <c r="A5440" s="7">
        <v>2014</v>
      </c>
      <c r="B5440" s="7" t="s">
        <v>687</v>
      </c>
      <c r="C5440" s="7" t="s">
        <v>6</v>
      </c>
      <c r="D5440" s="8">
        <v>392668.56</v>
      </c>
      <c r="E5440">
        <f>VLOOKUP(B5440,'B. Store opening dates'!$A$6:$C$2448,2,FALSE)</f>
        <v>2005</v>
      </c>
    </row>
    <row r="5441" spans="1:5" ht="18.75" x14ac:dyDescent="0.3">
      <c r="A5441" s="7">
        <v>2015</v>
      </c>
      <c r="B5441" s="7" t="s">
        <v>687</v>
      </c>
      <c r="C5441" s="7" t="s">
        <v>7</v>
      </c>
      <c r="D5441" s="8">
        <v>210872.3</v>
      </c>
      <c r="E5441">
        <f>VLOOKUP(B5441,'B. Store opening dates'!$A$6:$C$2448,2,FALSE)</f>
        <v>2005</v>
      </c>
    </row>
    <row r="5442" spans="1:5" ht="18.75" x14ac:dyDescent="0.3">
      <c r="A5442" s="7">
        <v>2014</v>
      </c>
      <c r="B5442" s="7" t="s">
        <v>687</v>
      </c>
      <c r="C5442" s="7" t="s">
        <v>7</v>
      </c>
      <c r="D5442" s="8">
        <v>220436.35</v>
      </c>
      <c r="E5442">
        <f>VLOOKUP(B5442,'B. Store opening dates'!$A$6:$C$2448,2,FALSE)</f>
        <v>2005</v>
      </c>
    </row>
    <row r="5443" spans="1:5" ht="18.75" x14ac:dyDescent="0.3">
      <c r="A5443" s="7">
        <v>2015</v>
      </c>
      <c r="B5443" s="7" t="s">
        <v>687</v>
      </c>
      <c r="C5443" s="7" t="s">
        <v>8</v>
      </c>
      <c r="D5443" s="8">
        <v>400665.48</v>
      </c>
      <c r="E5443">
        <f>VLOOKUP(B5443,'B. Store opening dates'!$A$6:$C$2448,2,FALSE)</f>
        <v>2005</v>
      </c>
    </row>
    <row r="5444" spans="1:5" ht="18.75" x14ac:dyDescent="0.3">
      <c r="A5444" s="7">
        <v>2014</v>
      </c>
      <c r="B5444" s="7" t="s">
        <v>687</v>
      </c>
      <c r="C5444" s="7" t="s">
        <v>8</v>
      </c>
      <c r="D5444" s="8">
        <v>412881.48</v>
      </c>
      <c r="E5444">
        <f>VLOOKUP(B5444,'B. Store opening dates'!$A$6:$C$2448,2,FALSE)</f>
        <v>2005</v>
      </c>
    </row>
    <row r="5445" spans="1:5" ht="18.75" x14ac:dyDescent="0.3">
      <c r="A5445" s="7">
        <v>2015</v>
      </c>
      <c r="B5445" s="7" t="s">
        <v>688</v>
      </c>
      <c r="C5445" s="7" t="s">
        <v>5</v>
      </c>
      <c r="D5445" s="8">
        <v>909670.03</v>
      </c>
      <c r="E5445">
        <f>VLOOKUP(B5445,'B. Store opening dates'!$A$6:$C$2448,2,FALSE)</f>
        <v>2005</v>
      </c>
    </row>
    <row r="5446" spans="1:5" ht="18.75" x14ac:dyDescent="0.3">
      <c r="A5446" s="7">
        <v>2014</v>
      </c>
      <c r="B5446" s="7" t="s">
        <v>688</v>
      </c>
      <c r="C5446" s="7" t="s">
        <v>5</v>
      </c>
      <c r="D5446" s="8">
        <v>995114.71</v>
      </c>
      <c r="E5446">
        <f>VLOOKUP(B5446,'B. Store opening dates'!$A$6:$C$2448,2,FALSE)</f>
        <v>2005</v>
      </c>
    </row>
    <row r="5447" spans="1:5" ht="18.75" x14ac:dyDescent="0.3">
      <c r="A5447" s="7">
        <v>2015</v>
      </c>
      <c r="B5447" s="7" t="s">
        <v>688</v>
      </c>
      <c r="C5447" s="7" t="s">
        <v>6</v>
      </c>
      <c r="D5447" s="8">
        <v>352252.91</v>
      </c>
      <c r="E5447">
        <f>VLOOKUP(B5447,'B. Store opening dates'!$A$6:$C$2448,2,FALSE)</f>
        <v>2005</v>
      </c>
    </row>
    <row r="5448" spans="1:5" ht="18.75" x14ac:dyDescent="0.3">
      <c r="A5448" s="7">
        <v>2014</v>
      </c>
      <c r="B5448" s="7" t="s">
        <v>688</v>
      </c>
      <c r="C5448" s="7" t="s">
        <v>6</v>
      </c>
      <c r="D5448" s="8">
        <v>254974.62</v>
      </c>
      <c r="E5448">
        <f>VLOOKUP(B5448,'B. Store opening dates'!$A$6:$C$2448,2,FALSE)</f>
        <v>2005</v>
      </c>
    </row>
    <row r="5449" spans="1:5" ht="18.75" x14ac:dyDescent="0.3">
      <c r="A5449" s="7">
        <v>2015</v>
      </c>
      <c r="B5449" s="7" t="s">
        <v>688</v>
      </c>
      <c r="C5449" s="7" t="s">
        <v>7</v>
      </c>
      <c r="D5449" s="8">
        <v>185347.85</v>
      </c>
      <c r="E5449">
        <f>VLOOKUP(B5449,'B. Store opening dates'!$A$6:$C$2448,2,FALSE)</f>
        <v>2005</v>
      </c>
    </row>
    <row r="5450" spans="1:5" ht="18.75" x14ac:dyDescent="0.3">
      <c r="A5450" s="7">
        <v>2014</v>
      </c>
      <c r="B5450" s="7" t="s">
        <v>688</v>
      </c>
      <c r="C5450" s="7" t="s">
        <v>7</v>
      </c>
      <c r="D5450" s="8">
        <v>193928.46</v>
      </c>
      <c r="E5450">
        <f>VLOOKUP(B5450,'B. Store opening dates'!$A$6:$C$2448,2,FALSE)</f>
        <v>2005</v>
      </c>
    </row>
    <row r="5451" spans="1:5" ht="18.75" x14ac:dyDescent="0.3">
      <c r="A5451" s="7">
        <v>2015</v>
      </c>
      <c r="B5451" s="7" t="s">
        <v>688</v>
      </c>
      <c r="C5451" s="7" t="s">
        <v>8</v>
      </c>
      <c r="D5451" s="8">
        <v>463702.81</v>
      </c>
      <c r="E5451">
        <f>VLOOKUP(B5451,'B. Store opening dates'!$A$6:$C$2448,2,FALSE)</f>
        <v>2005</v>
      </c>
    </row>
    <row r="5452" spans="1:5" ht="18.75" x14ac:dyDescent="0.3">
      <c r="A5452" s="7">
        <v>2014</v>
      </c>
      <c r="B5452" s="7" t="s">
        <v>688</v>
      </c>
      <c r="C5452" s="7" t="s">
        <v>8</v>
      </c>
      <c r="D5452" s="8">
        <v>483458.6</v>
      </c>
      <c r="E5452">
        <f>VLOOKUP(B5452,'B. Store opening dates'!$A$6:$C$2448,2,FALSE)</f>
        <v>2005</v>
      </c>
    </row>
    <row r="5453" spans="1:5" ht="18.75" x14ac:dyDescent="0.3">
      <c r="A5453" s="7">
        <v>2015</v>
      </c>
      <c r="B5453" s="7" t="s">
        <v>689</v>
      </c>
      <c r="C5453" s="7" t="s">
        <v>5</v>
      </c>
      <c r="D5453" s="8">
        <v>676177.4</v>
      </c>
      <c r="E5453">
        <f>VLOOKUP(B5453,'B. Store opening dates'!$A$6:$C$2448,2,FALSE)</f>
        <v>2005</v>
      </c>
    </row>
    <row r="5454" spans="1:5" ht="18.75" x14ac:dyDescent="0.3">
      <c r="A5454" s="7">
        <v>2014</v>
      </c>
      <c r="B5454" s="7" t="s">
        <v>689</v>
      </c>
      <c r="C5454" s="7" t="s">
        <v>5</v>
      </c>
      <c r="D5454" s="8">
        <v>748313.97</v>
      </c>
      <c r="E5454">
        <f>VLOOKUP(B5454,'B. Store opening dates'!$A$6:$C$2448,2,FALSE)</f>
        <v>2005</v>
      </c>
    </row>
    <row r="5455" spans="1:5" ht="18.75" x14ac:dyDescent="0.3">
      <c r="A5455" s="7">
        <v>2015</v>
      </c>
      <c r="B5455" s="7" t="s">
        <v>689</v>
      </c>
      <c r="C5455" s="7" t="s">
        <v>6</v>
      </c>
      <c r="D5455" s="8">
        <v>423820.91</v>
      </c>
      <c r="E5455">
        <f>VLOOKUP(B5455,'B. Store opening dates'!$A$6:$C$2448,2,FALSE)</f>
        <v>2005</v>
      </c>
    </row>
    <row r="5456" spans="1:5" ht="18.75" x14ac:dyDescent="0.3">
      <c r="A5456" s="7">
        <v>2014</v>
      </c>
      <c r="B5456" s="7" t="s">
        <v>689</v>
      </c>
      <c r="C5456" s="7" t="s">
        <v>6</v>
      </c>
      <c r="D5456" s="8">
        <v>312013.59000000003</v>
      </c>
      <c r="E5456">
        <f>VLOOKUP(B5456,'B. Store opening dates'!$A$6:$C$2448,2,FALSE)</f>
        <v>2005</v>
      </c>
    </row>
    <row r="5457" spans="1:5" ht="18.75" x14ac:dyDescent="0.3">
      <c r="A5457" s="7">
        <v>2015</v>
      </c>
      <c r="B5457" s="7" t="s">
        <v>689</v>
      </c>
      <c r="C5457" s="7" t="s">
        <v>7</v>
      </c>
      <c r="D5457" s="8">
        <v>177287.41</v>
      </c>
      <c r="E5457">
        <f>VLOOKUP(B5457,'B. Store opening dates'!$A$6:$C$2448,2,FALSE)</f>
        <v>2005</v>
      </c>
    </row>
    <row r="5458" spans="1:5" ht="18.75" x14ac:dyDescent="0.3">
      <c r="A5458" s="7">
        <v>2014</v>
      </c>
      <c r="B5458" s="7" t="s">
        <v>689</v>
      </c>
      <c r="C5458" s="7" t="s">
        <v>7</v>
      </c>
      <c r="D5458" s="8">
        <v>186751.81</v>
      </c>
      <c r="E5458">
        <f>VLOOKUP(B5458,'B. Store opening dates'!$A$6:$C$2448,2,FALSE)</f>
        <v>2005</v>
      </c>
    </row>
    <row r="5459" spans="1:5" ht="18.75" x14ac:dyDescent="0.3">
      <c r="A5459" s="7">
        <v>2015</v>
      </c>
      <c r="B5459" s="7" t="s">
        <v>689</v>
      </c>
      <c r="C5459" s="7" t="s">
        <v>8</v>
      </c>
      <c r="D5459" s="8">
        <v>668385.87</v>
      </c>
      <c r="E5459">
        <f>VLOOKUP(B5459,'B. Store opening dates'!$A$6:$C$2448,2,FALSE)</f>
        <v>2005</v>
      </c>
    </row>
    <row r="5460" spans="1:5" ht="18.75" x14ac:dyDescent="0.3">
      <c r="A5460" s="7">
        <v>2014</v>
      </c>
      <c r="B5460" s="7" t="s">
        <v>689</v>
      </c>
      <c r="C5460" s="7" t="s">
        <v>8</v>
      </c>
      <c r="D5460" s="8">
        <v>694749.25</v>
      </c>
      <c r="E5460">
        <f>VLOOKUP(B5460,'B. Store opening dates'!$A$6:$C$2448,2,FALSE)</f>
        <v>2005</v>
      </c>
    </row>
    <row r="5461" spans="1:5" ht="18.75" x14ac:dyDescent="0.3">
      <c r="A5461" s="7">
        <v>2015</v>
      </c>
      <c r="B5461" s="7" t="s">
        <v>690</v>
      </c>
      <c r="C5461" s="7" t="s">
        <v>5</v>
      </c>
      <c r="D5461" s="8">
        <v>789767.84</v>
      </c>
      <c r="E5461">
        <f>VLOOKUP(B5461,'B. Store opening dates'!$A$6:$C$2448,2,FALSE)</f>
        <v>2005</v>
      </c>
    </row>
    <row r="5462" spans="1:5" ht="18.75" x14ac:dyDescent="0.3">
      <c r="A5462" s="7">
        <v>2014</v>
      </c>
      <c r="B5462" s="7" t="s">
        <v>690</v>
      </c>
      <c r="C5462" s="7" t="s">
        <v>5</v>
      </c>
      <c r="D5462" s="8">
        <v>874310.77</v>
      </c>
      <c r="E5462">
        <f>VLOOKUP(B5462,'B. Store opening dates'!$A$6:$C$2448,2,FALSE)</f>
        <v>2005</v>
      </c>
    </row>
    <row r="5463" spans="1:5" ht="18.75" x14ac:dyDescent="0.3">
      <c r="A5463" s="7">
        <v>2015</v>
      </c>
      <c r="B5463" s="7" t="s">
        <v>690</v>
      </c>
      <c r="C5463" s="7" t="s">
        <v>6</v>
      </c>
      <c r="D5463" s="8">
        <v>258702.45</v>
      </c>
      <c r="E5463">
        <f>VLOOKUP(B5463,'B. Store opening dates'!$A$6:$C$2448,2,FALSE)</f>
        <v>2005</v>
      </c>
    </row>
    <row r="5464" spans="1:5" ht="18.75" x14ac:dyDescent="0.3">
      <c r="A5464" s="7">
        <v>2014</v>
      </c>
      <c r="B5464" s="7" t="s">
        <v>690</v>
      </c>
      <c r="C5464" s="7" t="s">
        <v>6</v>
      </c>
      <c r="D5464" s="8">
        <v>182464.4</v>
      </c>
      <c r="E5464">
        <f>VLOOKUP(B5464,'B. Store opening dates'!$A$6:$C$2448,2,FALSE)</f>
        <v>2005</v>
      </c>
    </row>
    <row r="5465" spans="1:5" ht="18.75" x14ac:dyDescent="0.3">
      <c r="A5465" s="7">
        <v>2015</v>
      </c>
      <c r="B5465" s="7" t="s">
        <v>690</v>
      </c>
      <c r="C5465" s="7" t="s">
        <v>7</v>
      </c>
      <c r="D5465" s="8">
        <v>234319.22</v>
      </c>
      <c r="E5465">
        <f>VLOOKUP(B5465,'B. Store opening dates'!$A$6:$C$2448,2,FALSE)</f>
        <v>2005</v>
      </c>
    </row>
    <row r="5466" spans="1:5" ht="18.75" x14ac:dyDescent="0.3">
      <c r="A5466" s="7">
        <v>2014</v>
      </c>
      <c r="B5466" s="7" t="s">
        <v>690</v>
      </c>
      <c r="C5466" s="7" t="s">
        <v>7</v>
      </c>
      <c r="D5466" s="8">
        <v>247202.19</v>
      </c>
      <c r="E5466">
        <f>VLOOKUP(B5466,'B. Store opening dates'!$A$6:$C$2448,2,FALSE)</f>
        <v>2005</v>
      </c>
    </row>
    <row r="5467" spans="1:5" ht="18.75" x14ac:dyDescent="0.3">
      <c r="A5467" s="7">
        <v>2015</v>
      </c>
      <c r="B5467" s="7" t="s">
        <v>690</v>
      </c>
      <c r="C5467" s="7" t="s">
        <v>8</v>
      </c>
      <c r="D5467" s="8">
        <v>664488.07999999996</v>
      </c>
      <c r="E5467">
        <f>VLOOKUP(B5467,'B. Store opening dates'!$A$6:$C$2448,2,FALSE)</f>
        <v>2005</v>
      </c>
    </row>
    <row r="5468" spans="1:5" ht="18.75" x14ac:dyDescent="0.3">
      <c r="A5468" s="7">
        <v>2014</v>
      </c>
      <c r="B5468" s="7" t="s">
        <v>690</v>
      </c>
      <c r="C5468" s="7" t="s">
        <v>8</v>
      </c>
      <c r="D5468" s="8">
        <v>697325.55</v>
      </c>
      <c r="E5468">
        <f>VLOOKUP(B5468,'B. Store opening dates'!$A$6:$C$2448,2,FALSE)</f>
        <v>2005</v>
      </c>
    </row>
    <row r="5469" spans="1:5" ht="18.75" x14ac:dyDescent="0.3">
      <c r="A5469" s="7">
        <v>2015</v>
      </c>
      <c r="B5469" s="7" t="s">
        <v>691</v>
      </c>
      <c r="C5469" s="7" t="s">
        <v>5</v>
      </c>
      <c r="D5469" s="8">
        <v>778156.27</v>
      </c>
      <c r="E5469">
        <f>VLOOKUP(B5469,'B. Store opening dates'!$A$6:$C$2448,2,FALSE)</f>
        <v>2005</v>
      </c>
    </row>
    <row r="5470" spans="1:5" ht="18.75" x14ac:dyDescent="0.3">
      <c r="A5470" s="7">
        <v>2014</v>
      </c>
      <c r="B5470" s="7" t="s">
        <v>691</v>
      </c>
      <c r="C5470" s="7" t="s">
        <v>5</v>
      </c>
      <c r="D5470" s="8">
        <v>852220.35</v>
      </c>
      <c r="E5470">
        <f>VLOOKUP(B5470,'B. Store opening dates'!$A$6:$C$2448,2,FALSE)</f>
        <v>2005</v>
      </c>
    </row>
    <row r="5471" spans="1:5" ht="18.75" x14ac:dyDescent="0.3">
      <c r="A5471" s="7">
        <v>2015</v>
      </c>
      <c r="B5471" s="7" t="s">
        <v>691</v>
      </c>
      <c r="C5471" s="7" t="s">
        <v>6</v>
      </c>
      <c r="D5471" s="8">
        <v>472715.45</v>
      </c>
      <c r="E5471">
        <f>VLOOKUP(B5471,'B. Store opening dates'!$A$6:$C$2448,2,FALSE)</f>
        <v>2005</v>
      </c>
    </row>
    <row r="5472" spans="1:5" ht="18.75" x14ac:dyDescent="0.3">
      <c r="A5472" s="7">
        <v>2014</v>
      </c>
      <c r="B5472" s="7" t="s">
        <v>691</v>
      </c>
      <c r="C5472" s="7" t="s">
        <v>6</v>
      </c>
      <c r="D5472" s="8">
        <v>349334.99</v>
      </c>
      <c r="E5472">
        <f>VLOOKUP(B5472,'B. Store opening dates'!$A$6:$C$2448,2,FALSE)</f>
        <v>2005</v>
      </c>
    </row>
    <row r="5473" spans="1:5" ht="18.75" x14ac:dyDescent="0.3">
      <c r="A5473" s="7">
        <v>2015</v>
      </c>
      <c r="B5473" s="7" t="s">
        <v>691</v>
      </c>
      <c r="C5473" s="7" t="s">
        <v>7</v>
      </c>
      <c r="D5473" s="8">
        <v>187476.25</v>
      </c>
      <c r="E5473">
        <f>VLOOKUP(B5473,'B. Store opening dates'!$A$6:$C$2448,2,FALSE)</f>
        <v>2005</v>
      </c>
    </row>
    <row r="5474" spans="1:5" ht="18.75" x14ac:dyDescent="0.3">
      <c r="A5474" s="7">
        <v>2014</v>
      </c>
      <c r="B5474" s="7" t="s">
        <v>691</v>
      </c>
      <c r="C5474" s="7" t="s">
        <v>7</v>
      </c>
      <c r="D5474" s="8">
        <v>197597.47</v>
      </c>
      <c r="E5474">
        <f>VLOOKUP(B5474,'B. Store opening dates'!$A$6:$C$2448,2,FALSE)</f>
        <v>2005</v>
      </c>
    </row>
    <row r="5475" spans="1:5" ht="18.75" x14ac:dyDescent="0.3">
      <c r="A5475" s="7">
        <v>2015</v>
      </c>
      <c r="B5475" s="7" t="s">
        <v>691</v>
      </c>
      <c r="C5475" s="7" t="s">
        <v>8</v>
      </c>
      <c r="D5475" s="8">
        <v>640338.31000000006</v>
      </c>
      <c r="E5475">
        <f>VLOOKUP(B5475,'B. Store opening dates'!$A$6:$C$2448,2,FALSE)</f>
        <v>2005</v>
      </c>
    </row>
    <row r="5476" spans="1:5" ht="18.75" x14ac:dyDescent="0.3">
      <c r="A5476" s="7">
        <v>2014</v>
      </c>
      <c r="B5476" s="7" t="s">
        <v>691</v>
      </c>
      <c r="C5476" s="7" t="s">
        <v>8</v>
      </c>
      <c r="D5476" s="8">
        <v>663588.46</v>
      </c>
      <c r="E5476">
        <f>VLOOKUP(B5476,'B. Store opening dates'!$A$6:$C$2448,2,FALSE)</f>
        <v>2005</v>
      </c>
    </row>
    <row r="5477" spans="1:5" ht="18.75" x14ac:dyDescent="0.3">
      <c r="A5477" s="7">
        <v>2015</v>
      </c>
      <c r="B5477" s="7" t="s">
        <v>692</v>
      </c>
      <c r="C5477" s="7" t="s">
        <v>5</v>
      </c>
      <c r="D5477" s="8">
        <v>630507.47</v>
      </c>
      <c r="E5477">
        <f>VLOOKUP(B5477,'B. Store opening dates'!$A$6:$C$2448,2,FALSE)</f>
        <v>2005</v>
      </c>
    </row>
    <row r="5478" spans="1:5" ht="18.75" x14ac:dyDescent="0.3">
      <c r="A5478" s="7">
        <v>2014</v>
      </c>
      <c r="B5478" s="7" t="s">
        <v>692</v>
      </c>
      <c r="C5478" s="7" t="s">
        <v>5</v>
      </c>
      <c r="D5478" s="8">
        <v>689941.31</v>
      </c>
      <c r="E5478">
        <f>VLOOKUP(B5478,'B. Store opening dates'!$A$6:$C$2448,2,FALSE)</f>
        <v>2005</v>
      </c>
    </row>
    <row r="5479" spans="1:5" ht="18.75" x14ac:dyDescent="0.3">
      <c r="A5479" s="7">
        <v>2015</v>
      </c>
      <c r="B5479" s="7" t="s">
        <v>692</v>
      </c>
      <c r="C5479" s="7" t="s">
        <v>6</v>
      </c>
      <c r="D5479" s="8">
        <v>298807.65999999997</v>
      </c>
      <c r="E5479">
        <f>VLOOKUP(B5479,'B. Store opening dates'!$A$6:$C$2448,2,FALSE)</f>
        <v>2005</v>
      </c>
    </row>
    <row r="5480" spans="1:5" ht="18.75" x14ac:dyDescent="0.3">
      <c r="A5480" s="7">
        <v>2014</v>
      </c>
      <c r="B5480" s="7" t="s">
        <v>692</v>
      </c>
      <c r="C5480" s="7" t="s">
        <v>6</v>
      </c>
      <c r="D5480" s="8">
        <v>216842.23</v>
      </c>
      <c r="E5480">
        <f>VLOOKUP(B5480,'B. Store opening dates'!$A$6:$C$2448,2,FALSE)</f>
        <v>2005</v>
      </c>
    </row>
    <row r="5481" spans="1:5" ht="18.75" x14ac:dyDescent="0.3">
      <c r="A5481" s="7">
        <v>2015</v>
      </c>
      <c r="B5481" s="7" t="s">
        <v>692</v>
      </c>
      <c r="C5481" s="7" t="s">
        <v>7</v>
      </c>
      <c r="D5481" s="8">
        <v>206335.68</v>
      </c>
      <c r="E5481">
        <f>VLOOKUP(B5481,'B. Store opening dates'!$A$6:$C$2448,2,FALSE)</f>
        <v>2005</v>
      </c>
    </row>
    <row r="5482" spans="1:5" ht="18.75" x14ac:dyDescent="0.3">
      <c r="A5482" s="7">
        <v>2014</v>
      </c>
      <c r="B5482" s="7" t="s">
        <v>692</v>
      </c>
      <c r="C5482" s="7" t="s">
        <v>7</v>
      </c>
      <c r="D5482" s="8">
        <v>218393.66</v>
      </c>
      <c r="E5482">
        <f>VLOOKUP(B5482,'B. Store opening dates'!$A$6:$C$2448,2,FALSE)</f>
        <v>2005</v>
      </c>
    </row>
    <row r="5483" spans="1:5" ht="18.75" x14ac:dyDescent="0.3">
      <c r="A5483" s="7">
        <v>2015</v>
      </c>
      <c r="B5483" s="7" t="s">
        <v>692</v>
      </c>
      <c r="C5483" s="7" t="s">
        <v>8</v>
      </c>
      <c r="D5483" s="8">
        <v>684109.96</v>
      </c>
      <c r="E5483">
        <f>VLOOKUP(B5483,'B. Store opening dates'!$A$6:$C$2448,2,FALSE)</f>
        <v>2005</v>
      </c>
    </row>
    <row r="5484" spans="1:5" ht="18.75" x14ac:dyDescent="0.3">
      <c r="A5484" s="7">
        <v>2014</v>
      </c>
      <c r="B5484" s="7" t="s">
        <v>692</v>
      </c>
      <c r="C5484" s="7" t="s">
        <v>8</v>
      </c>
      <c r="D5484" s="8">
        <v>710242.06</v>
      </c>
      <c r="E5484">
        <f>VLOOKUP(B5484,'B. Store opening dates'!$A$6:$C$2448,2,FALSE)</f>
        <v>2005</v>
      </c>
    </row>
    <row r="5485" spans="1:5" ht="18.75" x14ac:dyDescent="0.3">
      <c r="A5485" s="7">
        <v>2015</v>
      </c>
      <c r="B5485" s="7" t="s">
        <v>693</v>
      </c>
      <c r="C5485" s="7" t="s">
        <v>5</v>
      </c>
      <c r="D5485" s="8">
        <v>560293.93000000005</v>
      </c>
      <c r="E5485">
        <f>VLOOKUP(B5485,'B. Store opening dates'!$A$6:$C$2448,2,FALSE)</f>
        <v>2005</v>
      </c>
    </row>
    <row r="5486" spans="1:5" ht="18.75" x14ac:dyDescent="0.3">
      <c r="A5486" s="7">
        <v>2014</v>
      </c>
      <c r="B5486" s="7" t="s">
        <v>693</v>
      </c>
      <c r="C5486" s="7" t="s">
        <v>5</v>
      </c>
      <c r="D5486" s="8">
        <v>616351.25</v>
      </c>
      <c r="E5486">
        <f>VLOOKUP(B5486,'B. Store opening dates'!$A$6:$C$2448,2,FALSE)</f>
        <v>2005</v>
      </c>
    </row>
    <row r="5487" spans="1:5" ht="18.75" x14ac:dyDescent="0.3">
      <c r="A5487" s="7">
        <v>2015</v>
      </c>
      <c r="B5487" s="7" t="s">
        <v>693</v>
      </c>
      <c r="C5487" s="7" t="s">
        <v>6</v>
      </c>
      <c r="D5487" s="8">
        <v>567127.27</v>
      </c>
      <c r="E5487">
        <f>VLOOKUP(B5487,'B. Store opening dates'!$A$6:$C$2448,2,FALSE)</f>
        <v>2005</v>
      </c>
    </row>
    <row r="5488" spans="1:5" ht="18.75" x14ac:dyDescent="0.3">
      <c r="A5488" s="7">
        <v>2014</v>
      </c>
      <c r="B5488" s="7" t="s">
        <v>693</v>
      </c>
      <c r="C5488" s="7" t="s">
        <v>6</v>
      </c>
      <c r="D5488" s="8">
        <v>420054.05</v>
      </c>
      <c r="E5488">
        <f>VLOOKUP(B5488,'B. Store opening dates'!$A$6:$C$2448,2,FALSE)</f>
        <v>2005</v>
      </c>
    </row>
    <row r="5489" spans="1:5" ht="18.75" x14ac:dyDescent="0.3">
      <c r="A5489" s="7">
        <v>2015</v>
      </c>
      <c r="B5489" s="7" t="s">
        <v>693</v>
      </c>
      <c r="C5489" s="7" t="s">
        <v>7</v>
      </c>
      <c r="D5489" s="8">
        <v>114461.38</v>
      </c>
      <c r="E5489">
        <f>VLOOKUP(B5489,'B. Store opening dates'!$A$6:$C$2448,2,FALSE)</f>
        <v>2005</v>
      </c>
    </row>
    <row r="5490" spans="1:5" ht="18.75" x14ac:dyDescent="0.3">
      <c r="A5490" s="7">
        <v>2014</v>
      </c>
      <c r="B5490" s="7" t="s">
        <v>693</v>
      </c>
      <c r="C5490" s="7" t="s">
        <v>7</v>
      </c>
      <c r="D5490" s="8">
        <v>119988.58</v>
      </c>
      <c r="E5490">
        <f>VLOOKUP(B5490,'B. Store opening dates'!$A$6:$C$2448,2,FALSE)</f>
        <v>2005</v>
      </c>
    </row>
    <row r="5491" spans="1:5" ht="18.75" x14ac:dyDescent="0.3">
      <c r="A5491" s="7">
        <v>2015</v>
      </c>
      <c r="B5491" s="7" t="s">
        <v>693</v>
      </c>
      <c r="C5491" s="7" t="s">
        <v>8</v>
      </c>
      <c r="D5491" s="8">
        <v>763178.01</v>
      </c>
      <c r="E5491">
        <f>VLOOKUP(B5491,'B. Store opening dates'!$A$6:$C$2448,2,FALSE)</f>
        <v>2005</v>
      </c>
    </row>
    <row r="5492" spans="1:5" ht="18.75" x14ac:dyDescent="0.3">
      <c r="A5492" s="7">
        <v>2014</v>
      </c>
      <c r="B5492" s="7" t="s">
        <v>693</v>
      </c>
      <c r="C5492" s="7" t="s">
        <v>8</v>
      </c>
      <c r="D5492" s="8">
        <v>786117.46</v>
      </c>
      <c r="E5492">
        <f>VLOOKUP(B5492,'B. Store opening dates'!$A$6:$C$2448,2,FALSE)</f>
        <v>2005</v>
      </c>
    </row>
    <row r="5493" spans="1:5" ht="18.75" x14ac:dyDescent="0.3">
      <c r="A5493" s="7">
        <v>2015</v>
      </c>
      <c r="B5493" s="7" t="s">
        <v>694</v>
      </c>
      <c r="C5493" s="7" t="s">
        <v>5</v>
      </c>
      <c r="D5493" s="8">
        <v>642605.9</v>
      </c>
      <c r="E5493">
        <f>VLOOKUP(B5493,'B. Store opening dates'!$A$6:$C$2448,2,FALSE)</f>
        <v>2005</v>
      </c>
    </row>
    <row r="5494" spans="1:5" ht="18.75" x14ac:dyDescent="0.3">
      <c r="A5494" s="7">
        <v>2014</v>
      </c>
      <c r="B5494" s="7" t="s">
        <v>694</v>
      </c>
      <c r="C5494" s="7" t="s">
        <v>5</v>
      </c>
      <c r="D5494" s="8">
        <v>711699.61</v>
      </c>
      <c r="E5494">
        <f>VLOOKUP(B5494,'B. Store opening dates'!$A$6:$C$2448,2,FALSE)</f>
        <v>2005</v>
      </c>
    </row>
    <row r="5495" spans="1:5" ht="18.75" x14ac:dyDescent="0.3">
      <c r="A5495" s="7">
        <v>2015</v>
      </c>
      <c r="B5495" s="7" t="s">
        <v>694</v>
      </c>
      <c r="C5495" s="7" t="s">
        <v>6</v>
      </c>
      <c r="D5495" s="8">
        <v>559151.74</v>
      </c>
      <c r="E5495">
        <f>VLOOKUP(B5495,'B. Store opening dates'!$A$6:$C$2448,2,FALSE)</f>
        <v>2005</v>
      </c>
    </row>
    <row r="5496" spans="1:5" ht="18.75" x14ac:dyDescent="0.3">
      <c r="A5496" s="7">
        <v>2014</v>
      </c>
      <c r="B5496" s="7" t="s">
        <v>694</v>
      </c>
      <c r="C5496" s="7" t="s">
        <v>6</v>
      </c>
      <c r="D5496" s="8">
        <v>388554.53</v>
      </c>
      <c r="E5496">
        <f>VLOOKUP(B5496,'B. Store opening dates'!$A$6:$C$2448,2,FALSE)</f>
        <v>2005</v>
      </c>
    </row>
    <row r="5497" spans="1:5" ht="18.75" x14ac:dyDescent="0.3">
      <c r="A5497" s="7">
        <v>2015</v>
      </c>
      <c r="B5497" s="7" t="s">
        <v>694</v>
      </c>
      <c r="C5497" s="7" t="s">
        <v>7</v>
      </c>
      <c r="D5497" s="8">
        <v>122074.76</v>
      </c>
      <c r="E5497">
        <f>VLOOKUP(B5497,'B. Store opening dates'!$A$6:$C$2448,2,FALSE)</f>
        <v>2005</v>
      </c>
    </row>
    <row r="5498" spans="1:5" ht="18.75" x14ac:dyDescent="0.3">
      <c r="A5498" s="7">
        <v>2014</v>
      </c>
      <c r="B5498" s="7" t="s">
        <v>694</v>
      </c>
      <c r="C5498" s="7" t="s">
        <v>7</v>
      </c>
      <c r="D5498" s="8">
        <v>128938.05</v>
      </c>
      <c r="E5498">
        <f>VLOOKUP(B5498,'B. Store opening dates'!$A$6:$C$2448,2,FALSE)</f>
        <v>2005</v>
      </c>
    </row>
    <row r="5499" spans="1:5" ht="18.75" x14ac:dyDescent="0.3">
      <c r="A5499" s="7">
        <v>2015</v>
      </c>
      <c r="B5499" s="7" t="s">
        <v>694</v>
      </c>
      <c r="C5499" s="7" t="s">
        <v>8</v>
      </c>
      <c r="D5499" s="8">
        <v>609691.05000000005</v>
      </c>
      <c r="E5499">
        <f>VLOOKUP(B5499,'B. Store opening dates'!$A$6:$C$2448,2,FALSE)</f>
        <v>2005</v>
      </c>
    </row>
    <row r="5500" spans="1:5" ht="18.75" x14ac:dyDescent="0.3">
      <c r="A5500" s="7">
        <v>2014</v>
      </c>
      <c r="B5500" s="7" t="s">
        <v>694</v>
      </c>
      <c r="C5500" s="7" t="s">
        <v>8</v>
      </c>
      <c r="D5500" s="8">
        <v>639950.09</v>
      </c>
      <c r="E5500">
        <f>VLOOKUP(B5500,'B. Store opening dates'!$A$6:$C$2448,2,FALSE)</f>
        <v>2005</v>
      </c>
    </row>
    <row r="5501" spans="1:5" ht="18.75" x14ac:dyDescent="0.3">
      <c r="A5501" s="7">
        <v>2015</v>
      </c>
      <c r="B5501" s="7" t="s">
        <v>695</v>
      </c>
      <c r="C5501" s="7" t="s">
        <v>5</v>
      </c>
      <c r="D5501" s="8">
        <v>692581.45</v>
      </c>
      <c r="E5501">
        <f>VLOOKUP(B5501,'B. Store opening dates'!$A$6:$C$2448,2,FALSE)</f>
        <v>2005</v>
      </c>
    </row>
    <row r="5502" spans="1:5" ht="18.75" x14ac:dyDescent="0.3">
      <c r="A5502" s="7">
        <v>2014</v>
      </c>
      <c r="B5502" s="7" t="s">
        <v>695</v>
      </c>
      <c r="C5502" s="7" t="s">
        <v>5</v>
      </c>
      <c r="D5502" s="8">
        <v>766725.38</v>
      </c>
      <c r="E5502">
        <f>VLOOKUP(B5502,'B. Store opening dates'!$A$6:$C$2448,2,FALSE)</f>
        <v>2005</v>
      </c>
    </row>
    <row r="5503" spans="1:5" ht="18.75" x14ac:dyDescent="0.3">
      <c r="A5503" s="7">
        <v>2015</v>
      </c>
      <c r="B5503" s="7" t="s">
        <v>695</v>
      </c>
      <c r="C5503" s="7" t="s">
        <v>6</v>
      </c>
      <c r="D5503" s="8">
        <v>282140.90000000002</v>
      </c>
      <c r="E5503">
        <f>VLOOKUP(B5503,'B. Store opening dates'!$A$6:$C$2448,2,FALSE)</f>
        <v>2005</v>
      </c>
    </row>
    <row r="5504" spans="1:5" ht="18.75" x14ac:dyDescent="0.3">
      <c r="A5504" s="7">
        <v>2014</v>
      </c>
      <c r="B5504" s="7" t="s">
        <v>695</v>
      </c>
      <c r="C5504" s="7" t="s">
        <v>6</v>
      </c>
      <c r="D5504" s="8">
        <v>198815.43</v>
      </c>
      <c r="E5504">
        <f>VLOOKUP(B5504,'B. Store opening dates'!$A$6:$C$2448,2,FALSE)</f>
        <v>2005</v>
      </c>
    </row>
    <row r="5505" spans="1:5" ht="18.75" x14ac:dyDescent="0.3">
      <c r="A5505" s="7">
        <v>2015</v>
      </c>
      <c r="B5505" s="7" t="s">
        <v>695</v>
      </c>
      <c r="C5505" s="7" t="s">
        <v>7</v>
      </c>
      <c r="D5505" s="8">
        <v>69506.289999999994</v>
      </c>
      <c r="E5505">
        <f>VLOOKUP(B5505,'B. Store opening dates'!$A$6:$C$2448,2,FALSE)</f>
        <v>2005</v>
      </c>
    </row>
    <row r="5506" spans="1:5" ht="18.75" x14ac:dyDescent="0.3">
      <c r="A5506" s="7">
        <v>2014</v>
      </c>
      <c r="B5506" s="7" t="s">
        <v>695</v>
      </c>
      <c r="C5506" s="7" t="s">
        <v>7</v>
      </c>
      <c r="D5506" s="8">
        <v>72892.820000000007</v>
      </c>
      <c r="E5506">
        <f>VLOOKUP(B5506,'B. Store opening dates'!$A$6:$C$2448,2,FALSE)</f>
        <v>2005</v>
      </c>
    </row>
    <row r="5507" spans="1:5" ht="18.75" x14ac:dyDescent="0.3">
      <c r="A5507" s="7">
        <v>2015</v>
      </c>
      <c r="B5507" s="7" t="s">
        <v>695</v>
      </c>
      <c r="C5507" s="7" t="s">
        <v>8</v>
      </c>
      <c r="D5507" s="8">
        <v>761892.87</v>
      </c>
      <c r="E5507">
        <f>VLOOKUP(B5507,'B. Store opening dates'!$A$6:$C$2448,2,FALSE)</f>
        <v>2005</v>
      </c>
    </row>
    <row r="5508" spans="1:5" ht="18.75" x14ac:dyDescent="0.3">
      <c r="A5508" s="7">
        <v>2014</v>
      </c>
      <c r="B5508" s="7" t="s">
        <v>695</v>
      </c>
      <c r="C5508" s="7" t="s">
        <v>8</v>
      </c>
      <c r="D5508" s="8">
        <v>796895.05</v>
      </c>
      <c r="E5508">
        <f>VLOOKUP(B5508,'B. Store opening dates'!$A$6:$C$2448,2,FALSE)</f>
        <v>2005</v>
      </c>
    </row>
    <row r="5509" spans="1:5" ht="18.75" x14ac:dyDescent="0.3">
      <c r="A5509" s="7">
        <v>2015</v>
      </c>
      <c r="B5509" s="7" t="s">
        <v>696</v>
      </c>
      <c r="C5509" s="7" t="s">
        <v>5</v>
      </c>
      <c r="D5509" s="8">
        <v>562681.06000000006</v>
      </c>
      <c r="E5509">
        <f>VLOOKUP(B5509,'B. Store opening dates'!$A$6:$C$2448,2,FALSE)</f>
        <v>2005</v>
      </c>
    </row>
    <row r="5510" spans="1:5" ht="18.75" x14ac:dyDescent="0.3">
      <c r="A5510" s="7">
        <v>2014</v>
      </c>
      <c r="B5510" s="7" t="s">
        <v>696</v>
      </c>
      <c r="C5510" s="7" t="s">
        <v>5</v>
      </c>
      <c r="D5510" s="8">
        <v>613618.76</v>
      </c>
      <c r="E5510">
        <f>VLOOKUP(B5510,'B. Store opening dates'!$A$6:$C$2448,2,FALSE)</f>
        <v>2005</v>
      </c>
    </row>
    <row r="5511" spans="1:5" ht="18.75" x14ac:dyDescent="0.3">
      <c r="A5511" s="7">
        <v>2015</v>
      </c>
      <c r="B5511" s="7" t="s">
        <v>696</v>
      </c>
      <c r="C5511" s="7" t="s">
        <v>6</v>
      </c>
      <c r="D5511" s="8">
        <v>241837.59</v>
      </c>
      <c r="E5511">
        <f>VLOOKUP(B5511,'B. Store opening dates'!$A$6:$C$2448,2,FALSE)</f>
        <v>2005</v>
      </c>
    </row>
    <row r="5512" spans="1:5" ht="18.75" x14ac:dyDescent="0.3">
      <c r="A5512" s="7">
        <v>2014</v>
      </c>
      <c r="B5512" s="7" t="s">
        <v>696</v>
      </c>
      <c r="C5512" s="7" t="s">
        <v>6</v>
      </c>
      <c r="D5512" s="8">
        <v>167039.1</v>
      </c>
      <c r="E5512">
        <f>VLOOKUP(B5512,'B. Store opening dates'!$A$6:$C$2448,2,FALSE)</f>
        <v>2005</v>
      </c>
    </row>
    <row r="5513" spans="1:5" ht="18.75" x14ac:dyDescent="0.3">
      <c r="A5513" s="7">
        <v>2015</v>
      </c>
      <c r="B5513" s="7" t="s">
        <v>696</v>
      </c>
      <c r="C5513" s="7" t="s">
        <v>7</v>
      </c>
      <c r="D5513" s="8">
        <v>129715.81</v>
      </c>
      <c r="E5513">
        <f>VLOOKUP(B5513,'B. Store opening dates'!$A$6:$C$2448,2,FALSE)</f>
        <v>2005</v>
      </c>
    </row>
    <row r="5514" spans="1:5" ht="18.75" x14ac:dyDescent="0.3">
      <c r="A5514" s="7">
        <v>2014</v>
      </c>
      <c r="B5514" s="7" t="s">
        <v>696</v>
      </c>
      <c r="C5514" s="7" t="s">
        <v>7</v>
      </c>
      <c r="D5514" s="8">
        <v>137947.89000000001</v>
      </c>
      <c r="E5514">
        <f>VLOOKUP(B5514,'B. Store opening dates'!$A$6:$C$2448,2,FALSE)</f>
        <v>2005</v>
      </c>
    </row>
    <row r="5515" spans="1:5" ht="18.75" x14ac:dyDescent="0.3">
      <c r="A5515" s="7">
        <v>2015</v>
      </c>
      <c r="B5515" s="7" t="s">
        <v>696</v>
      </c>
      <c r="C5515" s="7" t="s">
        <v>8</v>
      </c>
      <c r="D5515" s="8">
        <v>419240.93</v>
      </c>
      <c r="E5515">
        <f>VLOOKUP(B5515,'B. Store opening dates'!$A$6:$C$2448,2,FALSE)</f>
        <v>2005</v>
      </c>
    </row>
    <row r="5516" spans="1:5" ht="18.75" x14ac:dyDescent="0.3">
      <c r="A5516" s="7">
        <v>2014</v>
      </c>
      <c r="B5516" s="7" t="s">
        <v>696</v>
      </c>
      <c r="C5516" s="7" t="s">
        <v>8</v>
      </c>
      <c r="D5516" s="8">
        <v>434859.34</v>
      </c>
      <c r="E5516">
        <f>VLOOKUP(B5516,'B. Store opening dates'!$A$6:$C$2448,2,FALSE)</f>
        <v>2005</v>
      </c>
    </row>
    <row r="5517" spans="1:5" ht="18.75" x14ac:dyDescent="0.3">
      <c r="A5517" s="7">
        <v>2015</v>
      </c>
      <c r="B5517" s="7" t="s">
        <v>697</v>
      </c>
      <c r="C5517" s="7" t="s">
        <v>5</v>
      </c>
      <c r="D5517" s="8">
        <v>497100.58</v>
      </c>
      <c r="E5517">
        <f>VLOOKUP(B5517,'B. Store opening dates'!$A$6:$C$2448,2,FALSE)</f>
        <v>2005</v>
      </c>
    </row>
    <row r="5518" spans="1:5" ht="18.75" x14ac:dyDescent="0.3">
      <c r="A5518" s="7">
        <v>2014</v>
      </c>
      <c r="B5518" s="7" t="s">
        <v>697</v>
      </c>
      <c r="C5518" s="7" t="s">
        <v>5</v>
      </c>
      <c r="D5518" s="8">
        <v>549725.27</v>
      </c>
      <c r="E5518">
        <f>VLOOKUP(B5518,'B. Store opening dates'!$A$6:$C$2448,2,FALSE)</f>
        <v>2005</v>
      </c>
    </row>
    <row r="5519" spans="1:5" ht="18.75" x14ac:dyDescent="0.3">
      <c r="A5519" s="7">
        <v>2015</v>
      </c>
      <c r="B5519" s="7" t="s">
        <v>697</v>
      </c>
      <c r="C5519" s="7" t="s">
        <v>6</v>
      </c>
      <c r="D5519" s="8">
        <v>233828.84</v>
      </c>
      <c r="E5519">
        <f>VLOOKUP(B5519,'B. Store opening dates'!$A$6:$C$2448,2,FALSE)</f>
        <v>2005</v>
      </c>
    </row>
    <row r="5520" spans="1:5" ht="18.75" x14ac:dyDescent="0.3">
      <c r="A5520" s="7">
        <v>2014</v>
      </c>
      <c r="B5520" s="7" t="s">
        <v>697</v>
      </c>
      <c r="C5520" s="7" t="s">
        <v>6</v>
      </c>
      <c r="D5520" s="8">
        <v>162403.96</v>
      </c>
      <c r="E5520">
        <f>VLOOKUP(B5520,'B. Store opening dates'!$A$6:$C$2448,2,FALSE)</f>
        <v>2005</v>
      </c>
    </row>
    <row r="5521" spans="1:5" ht="18.75" x14ac:dyDescent="0.3">
      <c r="A5521" s="7">
        <v>2015</v>
      </c>
      <c r="B5521" s="7" t="s">
        <v>697</v>
      </c>
      <c r="C5521" s="7" t="s">
        <v>7</v>
      </c>
      <c r="D5521" s="8">
        <v>155834.03</v>
      </c>
      <c r="E5521">
        <f>VLOOKUP(B5521,'B. Store opening dates'!$A$6:$C$2448,2,FALSE)</f>
        <v>2005</v>
      </c>
    </row>
    <row r="5522" spans="1:5" ht="18.75" x14ac:dyDescent="0.3">
      <c r="A5522" s="7">
        <v>2014</v>
      </c>
      <c r="B5522" s="7" t="s">
        <v>697</v>
      </c>
      <c r="C5522" s="7" t="s">
        <v>7</v>
      </c>
      <c r="D5522" s="8">
        <v>163788.69</v>
      </c>
      <c r="E5522">
        <f>VLOOKUP(B5522,'B. Store opening dates'!$A$6:$C$2448,2,FALSE)</f>
        <v>2005</v>
      </c>
    </row>
    <row r="5523" spans="1:5" ht="18.75" x14ac:dyDescent="0.3">
      <c r="A5523" s="7">
        <v>2015</v>
      </c>
      <c r="B5523" s="7" t="s">
        <v>697</v>
      </c>
      <c r="C5523" s="7" t="s">
        <v>8</v>
      </c>
      <c r="D5523" s="8">
        <v>578904.81999999995</v>
      </c>
      <c r="E5523">
        <f>VLOOKUP(B5523,'B. Store opening dates'!$A$6:$C$2448,2,FALSE)</f>
        <v>2005</v>
      </c>
    </row>
    <row r="5524" spans="1:5" ht="18.75" x14ac:dyDescent="0.3">
      <c r="A5524" s="7">
        <v>2014</v>
      </c>
      <c r="B5524" s="7" t="s">
        <v>697</v>
      </c>
      <c r="C5524" s="7" t="s">
        <v>8</v>
      </c>
      <c r="D5524" s="8">
        <v>602798.37</v>
      </c>
      <c r="E5524">
        <f>VLOOKUP(B5524,'B. Store opening dates'!$A$6:$C$2448,2,FALSE)</f>
        <v>2005</v>
      </c>
    </row>
    <row r="5525" spans="1:5" ht="18.75" x14ac:dyDescent="0.3">
      <c r="A5525" s="7">
        <v>2015</v>
      </c>
      <c r="B5525" s="7" t="s">
        <v>698</v>
      </c>
      <c r="C5525" s="7" t="s">
        <v>5</v>
      </c>
      <c r="D5525" s="8">
        <v>868408.12</v>
      </c>
      <c r="E5525">
        <f>VLOOKUP(B5525,'B. Store opening dates'!$A$6:$C$2448,2,FALSE)</f>
        <v>2005</v>
      </c>
    </row>
    <row r="5526" spans="1:5" ht="18.75" x14ac:dyDescent="0.3">
      <c r="A5526" s="7">
        <v>2014</v>
      </c>
      <c r="B5526" s="7" t="s">
        <v>698</v>
      </c>
      <c r="C5526" s="7" t="s">
        <v>5</v>
      </c>
      <c r="D5526" s="8">
        <v>948579.06</v>
      </c>
      <c r="E5526">
        <f>VLOOKUP(B5526,'B. Store opening dates'!$A$6:$C$2448,2,FALSE)</f>
        <v>2005</v>
      </c>
    </row>
    <row r="5527" spans="1:5" ht="18.75" x14ac:dyDescent="0.3">
      <c r="A5527" s="7">
        <v>2015</v>
      </c>
      <c r="B5527" s="7" t="s">
        <v>698</v>
      </c>
      <c r="C5527" s="7" t="s">
        <v>6</v>
      </c>
      <c r="D5527" s="8">
        <v>413625.27</v>
      </c>
      <c r="E5527">
        <f>VLOOKUP(B5527,'B. Store opening dates'!$A$6:$C$2448,2,FALSE)</f>
        <v>2005</v>
      </c>
    </row>
    <row r="5528" spans="1:5" ht="18.75" x14ac:dyDescent="0.3">
      <c r="A5528" s="7">
        <v>2014</v>
      </c>
      <c r="B5528" s="7" t="s">
        <v>698</v>
      </c>
      <c r="C5528" s="7" t="s">
        <v>6</v>
      </c>
      <c r="D5528" s="8">
        <v>287960.86</v>
      </c>
      <c r="E5528">
        <f>VLOOKUP(B5528,'B. Store opening dates'!$A$6:$C$2448,2,FALSE)</f>
        <v>2005</v>
      </c>
    </row>
    <row r="5529" spans="1:5" ht="18.75" x14ac:dyDescent="0.3">
      <c r="A5529" s="7">
        <v>2015</v>
      </c>
      <c r="B5529" s="7" t="s">
        <v>698</v>
      </c>
      <c r="C5529" s="7" t="s">
        <v>7</v>
      </c>
      <c r="D5529" s="8">
        <v>215015.12</v>
      </c>
      <c r="E5529">
        <f>VLOOKUP(B5529,'B. Store opening dates'!$A$6:$C$2448,2,FALSE)</f>
        <v>2005</v>
      </c>
    </row>
    <row r="5530" spans="1:5" ht="18.75" x14ac:dyDescent="0.3">
      <c r="A5530" s="7">
        <v>2014</v>
      </c>
      <c r="B5530" s="7" t="s">
        <v>698</v>
      </c>
      <c r="C5530" s="7" t="s">
        <v>7</v>
      </c>
      <c r="D5530" s="8">
        <v>227129.08</v>
      </c>
      <c r="E5530">
        <f>VLOOKUP(B5530,'B. Store opening dates'!$A$6:$C$2448,2,FALSE)</f>
        <v>2005</v>
      </c>
    </row>
    <row r="5531" spans="1:5" ht="18.75" x14ac:dyDescent="0.3">
      <c r="A5531" s="7">
        <v>2015</v>
      </c>
      <c r="B5531" s="7" t="s">
        <v>698</v>
      </c>
      <c r="C5531" s="7" t="s">
        <v>8</v>
      </c>
      <c r="D5531" s="8">
        <v>737192.13</v>
      </c>
      <c r="E5531">
        <f>VLOOKUP(B5531,'B. Store opening dates'!$A$6:$C$2448,2,FALSE)</f>
        <v>2005</v>
      </c>
    </row>
    <row r="5532" spans="1:5" ht="18.75" x14ac:dyDescent="0.3">
      <c r="A5532" s="7">
        <v>2014</v>
      </c>
      <c r="B5532" s="7" t="s">
        <v>698</v>
      </c>
      <c r="C5532" s="7" t="s">
        <v>8</v>
      </c>
      <c r="D5532" s="8">
        <v>771042.99</v>
      </c>
      <c r="E5532">
        <f>VLOOKUP(B5532,'B. Store opening dates'!$A$6:$C$2448,2,FALSE)</f>
        <v>2005</v>
      </c>
    </row>
    <row r="5533" spans="1:5" ht="18.75" x14ac:dyDescent="0.3">
      <c r="A5533" s="7">
        <v>2015</v>
      </c>
      <c r="B5533" s="7" t="s">
        <v>699</v>
      </c>
      <c r="C5533" s="7" t="s">
        <v>5</v>
      </c>
      <c r="D5533" s="8">
        <v>621312.38</v>
      </c>
      <c r="E5533">
        <f>VLOOKUP(B5533,'B. Store opening dates'!$A$6:$C$2448,2,FALSE)</f>
        <v>2005</v>
      </c>
    </row>
    <row r="5534" spans="1:5" ht="18.75" x14ac:dyDescent="0.3">
      <c r="A5534" s="7">
        <v>2014</v>
      </c>
      <c r="B5534" s="7" t="s">
        <v>699</v>
      </c>
      <c r="C5534" s="7" t="s">
        <v>5</v>
      </c>
      <c r="D5534" s="8">
        <v>681296</v>
      </c>
      <c r="E5534">
        <f>VLOOKUP(B5534,'B. Store opening dates'!$A$6:$C$2448,2,FALSE)</f>
        <v>2005</v>
      </c>
    </row>
    <row r="5535" spans="1:5" ht="18.75" x14ac:dyDescent="0.3">
      <c r="A5535" s="7">
        <v>2015</v>
      </c>
      <c r="B5535" s="7" t="s">
        <v>699</v>
      </c>
      <c r="C5535" s="7" t="s">
        <v>6</v>
      </c>
      <c r="D5535" s="8">
        <v>203084.71</v>
      </c>
      <c r="E5535">
        <f>VLOOKUP(B5535,'B. Store opening dates'!$A$6:$C$2448,2,FALSE)</f>
        <v>2005</v>
      </c>
    </row>
    <row r="5536" spans="1:5" ht="18.75" x14ac:dyDescent="0.3">
      <c r="A5536" s="7">
        <v>2014</v>
      </c>
      <c r="B5536" s="7" t="s">
        <v>699</v>
      </c>
      <c r="C5536" s="7" t="s">
        <v>6</v>
      </c>
      <c r="D5536" s="8">
        <v>144852.9</v>
      </c>
      <c r="E5536">
        <f>VLOOKUP(B5536,'B. Store opening dates'!$A$6:$C$2448,2,FALSE)</f>
        <v>2005</v>
      </c>
    </row>
    <row r="5537" spans="1:5" ht="18.75" x14ac:dyDescent="0.3">
      <c r="A5537" s="7">
        <v>2015</v>
      </c>
      <c r="B5537" s="7" t="s">
        <v>699</v>
      </c>
      <c r="C5537" s="7" t="s">
        <v>7</v>
      </c>
      <c r="D5537" s="8">
        <v>83267.91</v>
      </c>
      <c r="E5537">
        <f>VLOOKUP(B5537,'B. Store opening dates'!$A$6:$C$2448,2,FALSE)</f>
        <v>2005</v>
      </c>
    </row>
    <row r="5538" spans="1:5" ht="18.75" x14ac:dyDescent="0.3">
      <c r="A5538" s="7">
        <v>2014</v>
      </c>
      <c r="B5538" s="7" t="s">
        <v>699</v>
      </c>
      <c r="C5538" s="7" t="s">
        <v>7</v>
      </c>
      <c r="D5538" s="8">
        <v>87670.94</v>
      </c>
      <c r="E5538">
        <f>VLOOKUP(B5538,'B. Store opening dates'!$A$6:$C$2448,2,FALSE)</f>
        <v>2005</v>
      </c>
    </row>
    <row r="5539" spans="1:5" ht="18.75" x14ac:dyDescent="0.3">
      <c r="A5539" s="7">
        <v>2015</v>
      </c>
      <c r="B5539" s="7" t="s">
        <v>699</v>
      </c>
      <c r="C5539" s="7" t="s">
        <v>8</v>
      </c>
      <c r="D5539" s="8">
        <v>476961.07</v>
      </c>
      <c r="E5539">
        <f>VLOOKUP(B5539,'B. Store opening dates'!$A$6:$C$2448,2,FALSE)</f>
        <v>2005</v>
      </c>
    </row>
    <row r="5540" spans="1:5" ht="18.75" x14ac:dyDescent="0.3">
      <c r="A5540" s="7">
        <v>2014</v>
      </c>
      <c r="B5540" s="7" t="s">
        <v>699</v>
      </c>
      <c r="C5540" s="7" t="s">
        <v>8</v>
      </c>
      <c r="D5540" s="8">
        <v>494002.71</v>
      </c>
      <c r="E5540">
        <f>VLOOKUP(B5540,'B. Store opening dates'!$A$6:$C$2448,2,FALSE)</f>
        <v>2005</v>
      </c>
    </row>
    <row r="5541" spans="1:5" ht="18.75" x14ac:dyDescent="0.3">
      <c r="A5541" s="7">
        <v>2015</v>
      </c>
      <c r="B5541" s="7" t="s">
        <v>700</v>
      </c>
      <c r="C5541" s="7" t="s">
        <v>5</v>
      </c>
      <c r="D5541" s="8">
        <v>816058.4</v>
      </c>
      <c r="E5541">
        <f>VLOOKUP(B5541,'B. Store opening dates'!$A$6:$C$2448,2,FALSE)</f>
        <v>2005</v>
      </c>
    </row>
    <row r="5542" spans="1:5" ht="18.75" x14ac:dyDescent="0.3">
      <c r="A5542" s="7">
        <v>2014</v>
      </c>
      <c r="B5542" s="7" t="s">
        <v>700</v>
      </c>
      <c r="C5542" s="7" t="s">
        <v>5</v>
      </c>
      <c r="D5542" s="8">
        <v>892894.85</v>
      </c>
      <c r="E5542">
        <f>VLOOKUP(B5542,'B. Store opening dates'!$A$6:$C$2448,2,FALSE)</f>
        <v>2005</v>
      </c>
    </row>
    <row r="5543" spans="1:5" ht="18.75" x14ac:dyDescent="0.3">
      <c r="A5543" s="7">
        <v>2015</v>
      </c>
      <c r="B5543" s="7" t="s">
        <v>700</v>
      </c>
      <c r="C5543" s="7" t="s">
        <v>6</v>
      </c>
      <c r="D5543" s="8">
        <v>220333.71</v>
      </c>
      <c r="E5543">
        <f>VLOOKUP(B5543,'B. Store opening dates'!$A$6:$C$2448,2,FALSE)</f>
        <v>2005</v>
      </c>
    </row>
    <row r="5544" spans="1:5" ht="18.75" x14ac:dyDescent="0.3">
      <c r="A5544" s="7">
        <v>2014</v>
      </c>
      <c r="B5544" s="7" t="s">
        <v>700</v>
      </c>
      <c r="C5544" s="7" t="s">
        <v>6</v>
      </c>
      <c r="D5544" s="8">
        <v>163253.53</v>
      </c>
      <c r="E5544">
        <f>VLOOKUP(B5544,'B. Store opening dates'!$A$6:$C$2448,2,FALSE)</f>
        <v>2005</v>
      </c>
    </row>
    <row r="5545" spans="1:5" ht="18.75" x14ac:dyDescent="0.3">
      <c r="A5545" s="7">
        <v>2015</v>
      </c>
      <c r="B5545" s="7" t="s">
        <v>700</v>
      </c>
      <c r="C5545" s="7" t="s">
        <v>7</v>
      </c>
      <c r="D5545" s="8">
        <v>76773.59</v>
      </c>
      <c r="E5545">
        <f>VLOOKUP(B5545,'B. Store opening dates'!$A$6:$C$2448,2,FALSE)</f>
        <v>2005</v>
      </c>
    </row>
    <row r="5546" spans="1:5" ht="18.75" x14ac:dyDescent="0.3">
      <c r="A5546" s="7">
        <v>2014</v>
      </c>
      <c r="B5546" s="7" t="s">
        <v>700</v>
      </c>
      <c r="C5546" s="7" t="s">
        <v>7</v>
      </c>
      <c r="D5546" s="8">
        <v>80672.3</v>
      </c>
      <c r="E5546">
        <f>VLOOKUP(B5546,'B. Store opening dates'!$A$6:$C$2448,2,FALSE)</f>
        <v>2005</v>
      </c>
    </row>
    <row r="5547" spans="1:5" ht="18.75" x14ac:dyDescent="0.3">
      <c r="A5547" s="7">
        <v>2015</v>
      </c>
      <c r="B5547" s="7" t="s">
        <v>700</v>
      </c>
      <c r="C5547" s="7" t="s">
        <v>8</v>
      </c>
      <c r="D5547" s="8">
        <v>685671.31</v>
      </c>
      <c r="E5547">
        <f>VLOOKUP(B5547,'B. Store opening dates'!$A$6:$C$2448,2,FALSE)</f>
        <v>2005</v>
      </c>
    </row>
    <row r="5548" spans="1:5" ht="18.75" x14ac:dyDescent="0.3">
      <c r="A5548" s="7">
        <v>2014</v>
      </c>
      <c r="B5548" s="7" t="s">
        <v>700</v>
      </c>
      <c r="C5548" s="7" t="s">
        <v>8</v>
      </c>
      <c r="D5548" s="8">
        <v>710839.32</v>
      </c>
      <c r="E5548">
        <f>VLOOKUP(B5548,'B. Store opening dates'!$A$6:$C$2448,2,FALSE)</f>
        <v>2005</v>
      </c>
    </row>
    <row r="5549" spans="1:5" ht="18.75" x14ac:dyDescent="0.3">
      <c r="A5549" s="7">
        <v>2015</v>
      </c>
      <c r="B5549" s="7" t="s">
        <v>701</v>
      </c>
      <c r="C5549" s="7" t="s">
        <v>5</v>
      </c>
      <c r="D5549" s="8">
        <v>786713.06</v>
      </c>
      <c r="E5549">
        <f>VLOOKUP(B5549,'B. Store opening dates'!$A$6:$C$2448,2,FALSE)</f>
        <v>2005</v>
      </c>
    </row>
    <row r="5550" spans="1:5" ht="18.75" x14ac:dyDescent="0.3">
      <c r="A5550" s="7">
        <v>2014</v>
      </c>
      <c r="B5550" s="7" t="s">
        <v>701</v>
      </c>
      <c r="C5550" s="7" t="s">
        <v>5</v>
      </c>
      <c r="D5550" s="8">
        <v>856489.41</v>
      </c>
      <c r="E5550">
        <f>VLOOKUP(B5550,'B. Store opening dates'!$A$6:$C$2448,2,FALSE)</f>
        <v>2005</v>
      </c>
    </row>
    <row r="5551" spans="1:5" ht="18.75" x14ac:dyDescent="0.3">
      <c r="A5551" s="7">
        <v>2015</v>
      </c>
      <c r="B5551" s="7" t="s">
        <v>701</v>
      </c>
      <c r="C5551" s="7" t="s">
        <v>6</v>
      </c>
      <c r="D5551" s="8">
        <v>345120.9</v>
      </c>
      <c r="E5551">
        <f>VLOOKUP(B5551,'B. Store opening dates'!$A$6:$C$2448,2,FALSE)</f>
        <v>2005</v>
      </c>
    </row>
    <row r="5552" spans="1:5" ht="18.75" x14ac:dyDescent="0.3">
      <c r="A5552" s="7">
        <v>2014</v>
      </c>
      <c r="B5552" s="7" t="s">
        <v>701</v>
      </c>
      <c r="C5552" s="7" t="s">
        <v>6</v>
      </c>
      <c r="D5552" s="8">
        <v>254052.3</v>
      </c>
      <c r="E5552">
        <f>VLOOKUP(B5552,'B. Store opening dates'!$A$6:$C$2448,2,FALSE)</f>
        <v>2005</v>
      </c>
    </row>
    <row r="5553" spans="1:5" ht="18.75" x14ac:dyDescent="0.3">
      <c r="A5553" s="7">
        <v>2015</v>
      </c>
      <c r="B5553" s="7" t="s">
        <v>701</v>
      </c>
      <c r="C5553" s="7" t="s">
        <v>7</v>
      </c>
      <c r="D5553" s="8">
        <v>164580.26999999999</v>
      </c>
      <c r="E5553">
        <f>VLOOKUP(B5553,'B. Store opening dates'!$A$6:$C$2448,2,FALSE)</f>
        <v>2005</v>
      </c>
    </row>
    <row r="5554" spans="1:5" ht="18.75" x14ac:dyDescent="0.3">
      <c r="A5554" s="7">
        <v>2014</v>
      </c>
      <c r="B5554" s="7" t="s">
        <v>701</v>
      </c>
      <c r="C5554" s="7" t="s">
        <v>7</v>
      </c>
      <c r="D5554" s="8">
        <v>172882.81</v>
      </c>
      <c r="E5554">
        <f>VLOOKUP(B5554,'B. Store opening dates'!$A$6:$C$2448,2,FALSE)</f>
        <v>2005</v>
      </c>
    </row>
    <row r="5555" spans="1:5" ht="18.75" x14ac:dyDescent="0.3">
      <c r="A5555" s="7">
        <v>2015</v>
      </c>
      <c r="B5555" s="7" t="s">
        <v>701</v>
      </c>
      <c r="C5555" s="7" t="s">
        <v>8</v>
      </c>
      <c r="D5555" s="8">
        <v>576426.66</v>
      </c>
      <c r="E5555">
        <f>VLOOKUP(B5555,'B. Store opening dates'!$A$6:$C$2448,2,FALSE)</f>
        <v>2005</v>
      </c>
    </row>
    <row r="5556" spans="1:5" ht="18.75" x14ac:dyDescent="0.3">
      <c r="A5556" s="7">
        <v>2014</v>
      </c>
      <c r="B5556" s="7" t="s">
        <v>701</v>
      </c>
      <c r="C5556" s="7" t="s">
        <v>8</v>
      </c>
      <c r="D5556" s="8">
        <v>598055.81000000006</v>
      </c>
      <c r="E5556">
        <f>VLOOKUP(B5556,'B. Store opening dates'!$A$6:$C$2448,2,FALSE)</f>
        <v>2005</v>
      </c>
    </row>
    <row r="5557" spans="1:5" ht="18.75" x14ac:dyDescent="0.3">
      <c r="A5557" s="7">
        <v>2015</v>
      </c>
      <c r="B5557" s="7" t="s">
        <v>702</v>
      </c>
      <c r="C5557" s="7" t="s">
        <v>5</v>
      </c>
      <c r="D5557" s="8">
        <v>597829.36</v>
      </c>
      <c r="E5557">
        <f>VLOOKUP(B5557,'B. Store opening dates'!$A$6:$C$2448,2,FALSE)</f>
        <v>2005</v>
      </c>
    </row>
    <row r="5558" spans="1:5" ht="18.75" x14ac:dyDescent="0.3">
      <c r="A5558" s="7">
        <v>2014</v>
      </c>
      <c r="B5558" s="7" t="s">
        <v>702</v>
      </c>
      <c r="C5558" s="7" t="s">
        <v>5</v>
      </c>
      <c r="D5558" s="8">
        <v>650180</v>
      </c>
      <c r="E5558">
        <f>VLOOKUP(B5558,'B. Store opening dates'!$A$6:$C$2448,2,FALSE)</f>
        <v>2005</v>
      </c>
    </row>
    <row r="5559" spans="1:5" ht="18.75" x14ac:dyDescent="0.3">
      <c r="A5559" s="7">
        <v>2015</v>
      </c>
      <c r="B5559" s="7" t="s">
        <v>702</v>
      </c>
      <c r="C5559" s="7" t="s">
        <v>6</v>
      </c>
      <c r="D5559" s="8">
        <v>344507.05</v>
      </c>
      <c r="E5559">
        <f>VLOOKUP(B5559,'B. Store opening dates'!$A$6:$C$2448,2,FALSE)</f>
        <v>2005</v>
      </c>
    </row>
    <row r="5560" spans="1:5" ht="18.75" x14ac:dyDescent="0.3">
      <c r="A5560" s="7">
        <v>2014</v>
      </c>
      <c r="B5560" s="7" t="s">
        <v>702</v>
      </c>
      <c r="C5560" s="7" t="s">
        <v>6</v>
      </c>
      <c r="D5560" s="8">
        <v>253288.47</v>
      </c>
      <c r="E5560">
        <f>VLOOKUP(B5560,'B. Store opening dates'!$A$6:$C$2448,2,FALSE)</f>
        <v>2005</v>
      </c>
    </row>
    <row r="5561" spans="1:5" ht="18.75" x14ac:dyDescent="0.3">
      <c r="A5561" s="7">
        <v>2015</v>
      </c>
      <c r="B5561" s="7" t="s">
        <v>702</v>
      </c>
      <c r="C5561" s="7" t="s">
        <v>7</v>
      </c>
      <c r="D5561" s="8">
        <v>51147</v>
      </c>
      <c r="E5561">
        <f>VLOOKUP(B5561,'B. Store opening dates'!$A$6:$C$2448,2,FALSE)</f>
        <v>2005</v>
      </c>
    </row>
    <row r="5562" spans="1:5" ht="18.75" x14ac:dyDescent="0.3">
      <c r="A5562" s="7">
        <v>2014</v>
      </c>
      <c r="B5562" s="7" t="s">
        <v>702</v>
      </c>
      <c r="C5562" s="7" t="s">
        <v>7</v>
      </c>
      <c r="D5562" s="8">
        <v>53957.4</v>
      </c>
      <c r="E5562">
        <f>VLOOKUP(B5562,'B. Store opening dates'!$A$6:$C$2448,2,FALSE)</f>
        <v>2005</v>
      </c>
    </row>
    <row r="5563" spans="1:5" ht="18.75" x14ac:dyDescent="0.3">
      <c r="A5563" s="7">
        <v>2015</v>
      </c>
      <c r="B5563" s="7" t="s">
        <v>702</v>
      </c>
      <c r="C5563" s="7" t="s">
        <v>8</v>
      </c>
      <c r="D5563" s="8">
        <v>584329.48</v>
      </c>
      <c r="E5563">
        <f>VLOOKUP(B5563,'B. Store opening dates'!$A$6:$C$2448,2,FALSE)</f>
        <v>2005</v>
      </c>
    </row>
    <row r="5564" spans="1:5" ht="18.75" x14ac:dyDescent="0.3">
      <c r="A5564" s="7">
        <v>2014</v>
      </c>
      <c r="B5564" s="7" t="s">
        <v>702</v>
      </c>
      <c r="C5564" s="7" t="s">
        <v>8</v>
      </c>
      <c r="D5564" s="8">
        <v>606426.63</v>
      </c>
      <c r="E5564">
        <f>VLOOKUP(B5564,'B. Store opening dates'!$A$6:$C$2448,2,FALSE)</f>
        <v>2005</v>
      </c>
    </row>
    <row r="5565" spans="1:5" ht="18.75" x14ac:dyDescent="0.3">
      <c r="A5565" s="7">
        <v>2015</v>
      </c>
      <c r="B5565" s="7" t="s">
        <v>703</v>
      </c>
      <c r="C5565" s="7" t="s">
        <v>5</v>
      </c>
      <c r="D5565" s="8">
        <v>929647.98</v>
      </c>
      <c r="E5565">
        <f>VLOOKUP(B5565,'B. Store opening dates'!$A$6:$C$2448,2,FALSE)</f>
        <v>2005</v>
      </c>
    </row>
    <row r="5566" spans="1:5" ht="18.75" x14ac:dyDescent="0.3">
      <c r="A5566" s="7">
        <v>2014</v>
      </c>
      <c r="B5566" s="7" t="s">
        <v>703</v>
      </c>
      <c r="C5566" s="7" t="s">
        <v>5</v>
      </c>
      <c r="D5566" s="8">
        <v>1017803.79</v>
      </c>
      <c r="E5566">
        <f>VLOOKUP(B5566,'B. Store opening dates'!$A$6:$C$2448,2,FALSE)</f>
        <v>2005</v>
      </c>
    </row>
    <row r="5567" spans="1:5" ht="18.75" x14ac:dyDescent="0.3">
      <c r="A5567" s="7">
        <v>2015</v>
      </c>
      <c r="B5567" s="7" t="s">
        <v>703</v>
      </c>
      <c r="C5567" s="7" t="s">
        <v>6</v>
      </c>
      <c r="D5567" s="8">
        <v>207777.93</v>
      </c>
      <c r="E5567">
        <f>VLOOKUP(B5567,'B. Store opening dates'!$A$6:$C$2448,2,FALSE)</f>
        <v>2005</v>
      </c>
    </row>
    <row r="5568" spans="1:5" ht="18.75" x14ac:dyDescent="0.3">
      <c r="A5568" s="7">
        <v>2014</v>
      </c>
      <c r="B5568" s="7" t="s">
        <v>703</v>
      </c>
      <c r="C5568" s="7" t="s">
        <v>6</v>
      </c>
      <c r="D5568" s="8">
        <v>148508.92000000001</v>
      </c>
      <c r="E5568">
        <f>VLOOKUP(B5568,'B. Store opening dates'!$A$6:$C$2448,2,FALSE)</f>
        <v>2005</v>
      </c>
    </row>
    <row r="5569" spans="1:5" ht="18.75" x14ac:dyDescent="0.3">
      <c r="A5569" s="7">
        <v>2015</v>
      </c>
      <c r="B5569" s="7" t="s">
        <v>703</v>
      </c>
      <c r="C5569" s="7" t="s">
        <v>7</v>
      </c>
      <c r="D5569" s="8">
        <v>59638.400000000001</v>
      </c>
      <c r="E5569">
        <f>VLOOKUP(B5569,'B. Store opening dates'!$A$6:$C$2448,2,FALSE)</f>
        <v>2005</v>
      </c>
    </row>
    <row r="5570" spans="1:5" ht="18.75" x14ac:dyDescent="0.3">
      <c r="A5570" s="7">
        <v>2014</v>
      </c>
      <c r="B5570" s="7" t="s">
        <v>703</v>
      </c>
      <c r="C5570" s="7" t="s">
        <v>7</v>
      </c>
      <c r="D5570" s="8">
        <v>63051.1</v>
      </c>
      <c r="E5570">
        <f>VLOOKUP(B5570,'B. Store opening dates'!$A$6:$C$2448,2,FALSE)</f>
        <v>2005</v>
      </c>
    </row>
    <row r="5571" spans="1:5" ht="18.75" x14ac:dyDescent="0.3">
      <c r="A5571" s="7">
        <v>2015</v>
      </c>
      <c r="B5571" s="7" t="s">
        <v>703</v>
      </c>
      <c r="C5571" s="7" t="s">
        <v>8</v>
      </c>
      <c r="D5571" s="8">
        <v>738633.17</v>
      </c>
      <c r="E5571">
        <f>VLOOKUP(B5571,'B. Store opening dates'!$A$6:$C$2448,2,FALSE)</f>
        <v>2005</v>
      </c>
    </row>
    <row r="5572" spans="1:5" ht="18.75" x14ac:dyDescent="0.3">
      <c r="A5572" s="7">
        <v>2014</v>
      </c>
      <c r="B5572" s="7" t="s">
        <v>703</v>
      </c>
      <c r="C5572" s="7" t="s">
        <v>8</v>
      </c>
      <c r="D5572" s="8">
        <v>771884.57</v>
      </c>
      <c r="E5572">
        <f>VLOOKUP(B5572,'B. Store opening dates'!$A$6:$C$2448,2,FALSE)</f>
        <v>2005</v>
      </c>
    </row>
    <row r="5573" spans="1:5" ht="18.75" x14ac:dyDescent="0.3">
      <c r="A5573" s="7">
        <v>2015</v>
      </c>
      <c r="B5573" s="7" t="s">
        <v>704</v>
      </c>
      <c r="C5573" s="7" t="s">
        <v>5</v>
      </c>
      <c r="D5573" s="8">
        <v>659065.53</v>
      </c>
      <c r="E5573">
        <f>VLOOKUP(B5573,'B. Store opening dates'!$A$6:$C$2448,2,FALSE)</f>
        <v>2005</v>
      </c>
    </row>
    <row r="5574" spans="1:5" ht="18.75" x14ac:dyDescent="0.3">
      <c r="A5574" s="7">
        <v>2014</v>
      </c>
      <c r="B5574" s="7" t="s">
        <v>704</v>
      </c>
      <c r="C5574" s="7" t="s">
        <v>5</v>
      </c>
      <c r="D5574" s="8">
        <v>728433.17</v>
      </c>
      <c r="E5574">
        <f>VLOOKUP(B5574,'B. Store opening dates'!$A$6:$C$2448,2,FALSE)</f>
        <v>2005</v>
      </c>
    </row>
    <row r="5575" spans="1:5" ht="18.75" x14ac:dyDescent="0.3">
      <c r="A5575" s="7">
        <v>2015</v>
      </c>
      <c r="B5575" s="7" t="s">
        <v>704</v>
      </c>
      <c r="C5575" s="7" t="s">
        <v>6</v>
      </c>
      <c r="D5575" s="8">
        <v>582480.37</v>
      </c>
      <c r="E5575">
        <f>VLOOKUP(B5575,'B. Store opening dates'!$A$6:$C$2448,2,FALSE)</f>
        <v>2005</v>
      </c>
    </row>
    <row r="5576" spans="1:5" ht="18.75" x14ac:dyDescent="0.3">
      <c r="A5576" s="7">
        <v>2014</v>
      </c>
      <c r="B5576" s="7" t="s">
        <v>704</v>
      </c>
      <c r="C5576" s="7" t="s">
        <v>6</v>
      </c>
      <c r="D5576" s="8">
        <v>432665.26</v>
      </c>
      <c r="E5576">
        <f>VLOOKUP(B5576,'B. Store opening dates'!$A$6:$C$2448,2,FALSE)</f>
        <v>2005</v>
      </c>
    </row>
    <row r="5577" spans="1:5" ht="18.75" x14ac:dyDescent="0.3">
      <c r="A5577" s="7">
        <v>2015</v>
      </c>
      <c r="B5577" s="7" t="s">
        <v>704</v>
      </c>
      <c r="C5577" s="7" t="s">
        <v>7</v>
      </c>
      <c r="D5577" s="8">
        <v>50984.32</v>
      </c>
      <c r="E5577">
        <f>VLOOKUP(B5577,'B. Store opening dates'!$A$6:$C$2448,2,FALSE)</f>
        <v>2005</v>
      </c>
    </row>
    <row r="5578" spans="1:5" ht="18.75" x14ac:dyDescent="0.3">
      <c r="A5578" s="7">
        <v>2014</v>
      </c>
      <c r="B5578" s="7" t="s">
        <v>704</v>
      </c>
      <c r="C5578" s="7" t="s">
        <v>7</v>
      </c>
      <c r="D5578" s="8">
        <v>53532.99</v>
      </c>
      <c r="E5578">
        <f>VLOOKUP(B5578,'B. Store opening dates'!$A$6:$C$2448,2,FALSE)</f>
        <v>2005</v>
      </c>
    </row>
    <row r="5579" spans="1:5" ht="18.75" x14ac:dyDescent="0.3">
      <c r="A5579" s="7">
        <v>2015</v>
      </c>
      <c r="B5579" s="7" t="s">
        <v>704</v>
      </c>
      <c r="C5579" s="7" t="s">
        <v>8</v>
      </c>
      <c r="D5579" s="8">
        <v>604581.76</v>
      </c>
      <c r="E5579">
        <f>VLOOKUP(B5579,'B. Store opening dates'!$A$6:$C$2448,2,FALSE)</f>
        <v>2005</v>
      </c>
    </row>
    <row r="5580" spans="1:5" ht="18.75" x14ac:dyDescent="0.3">
      <c r="A5580" s="7">
        <v>2014</v>
      </c>
      <c r="B5580" s="7" t="s">
        <v>704</v>
      </c>
      <c r="C5580" s="7" t="s">
        <v>8</v>
      </c>
      <c r="D5580" s="8">
        <v>631018.43999999994</v>
      </c>
      <c r="E5580">
        <f>VLOOKUP(B5580,'B. Store opening dates'!$A$6:$C$2448,2,FALSE)</f>
        <v>2005</v>
      </c>
    </row>
    <row r="5581" spans="1:5" ht="18.75" x14ac:dyDescent="0.3">
      <c r="A5581" s="7">
        <v>2015</v>
      </c>
      <c r="B5581" s="7" t="s">
        <v>705</v>
      </c>
      <c r="C5581" s="7" t="s">
        <v>5</v>
      </c>
      <c r="D5581" s="8">
        <v>924043.68</v>
      </c>
      <c r="E5581">
        <f>VLOOKUP(B5581,'B. Store opening dates'!$A$6:$C$2448,2,FALSE)</f>
        <v>2005</v>
      </c>
    </row>
    <row r="5582" spans="1:5" ht="18.75" x14ac:dyDescent="0.3">
      <c r="A5582" s="7">
        <v>2014</v>
      </c>
      <c r="B5582" s="7" t="s">
        <v>705</v>
      </c>
      <c r="C5582" s="7" t="s">
        <v>5</v>
      </c>
      <c r="D5582" s="8">
        <v>1021803.74</v>
      </c>
      <c r="E5582">
        <f>VLOOKUP(B5582,'B. Store opening dates'!$A$6:$C$2448,2,FALSE)</f>
        <v>2005</v>
      </c>
    </row>
    <row r="5583" spans="1:5" ht="18.75" x14ac:dyDescent="0.3">
      <c r="A5583" s="7">
        <v>2015</v>
      </c>
      <c r="B5583" s="7" t="s">
        <v>705</v>
      </c>
      <c r="C5583" s="7" t="s">
        <v>6</v>
      </c>
      <c r="D5583" s="8">
        <v>291057.7</v>
      </c>
      <c r="E5583">
        <f>VLOOKUP(B5583,'B. Store opening dates'!$A$6:$C$2448,2,FALSE)</f>
        <v>2005</v>
      </c>
    </row>
    <row r="5584" spans="1:5" ht="18.75" x14ac:dyDescent="0.3">
      <c r="A5584" s="7">
        <v>2014</v>
      </c>
      <c r="B5584" s="7" t="s">
        <v>705</v>
      </c>
      <c r="C5584" s="7" t="s">
        <v>6</v>
      </c>
      <c r="D5584" s="8">
        <v>206420.73</v>
      </c>
      <c r="E5584">
        <f>VLOOKUP(B5584,'B. Store opening dates'!$A$6:$C$2448,2,FALSE)</f>
        <v>2005</v>
      </c>
    </row>
    <row r="5585" spans="1:5" ht="18.75" x14ac:dyDescent="0.3">
      <c r="A5585" s="7">
        <v>2015</v>
      </c>
      <c r="B5585" s="7" t="s">
        <v>705</v>
      </c>
      <c r="C5585" s="7" t="s">
        <v>7</v>
      </c>
      <c r="D5585" s="8">
        <v>237978.12</v>
      </c>
      <c r="E5585">
        <f>VLOOKUP(B5585,'B. Store opening dates'!$A$6:$C$2448,2,FALSE)</f>
        <v>2005</v>
      </c>
    </row>
    <row r="5586" spans="1:5" ht="18.75" x14ac:dyDescent="0.3">
      <c r="A5586" s="7">
        <v>2014</v>
      </c>
      <c r="B5586" s="7" t="s">
        <v>705</v>
      </c>
      <c r="C5586" s="7" t="s">
        <v>7</v>
      </c>
      <c r="D5586" s="8">
        <v>253020.59</v>
      </c>
      <c r="E5586">
        <f>VLOOKUP(B5586,'B. Store opening dates'!$A$6:$C$2448,2,FALSE)</f>
        <v>2005</v>
      </c>
    </row>
    <row r="5587" spans="1:5" ht="18.75" x14ac:dyDescent="0.3">
      <c r="A5587" s="7">
        <v>2015</v>
      </c>
      <c r="B5587" s="7" t="s">
        <v>705</v>
      </c>
      <c r="C5587" s="7" t="s">
        <v>8</v>
      </c>
      <c r="D5587" s="8">
        <v>404061.1</v>
      </c>
      <c r="E5587">
        <f>VLOOKUP(B5587,'B. Store opening dates'!$A$6:$C$2448,2,FALSE)</f>
        <v>2005</v>
      </c>
    </row>
    <row r="5588" spans="1:5" ht="18.75" x14ac:dyDescent="0.3">
      <c r="A5588" s="7">
        <v>2014</v>
      </c>
      <c r="B5588" s="7" t="s">
        <v>705</v>
      </c>
      <c r="C5588" s="7" t="s">
        <v>8</v>
      </c>
      <c r="D5588" s="8">
        <v>424205.51</v>
      </c>
      <c r="E5588">
        <f>VLOOKUP(B5588,'B. Store opening dates'!$A$6:$C$2448,2,FALSE)</f>
        <v>2005</v>
      </c>
    </row>
    <row r="5589" spans="1:5" ht="18.75" x14ac:dyDescent="0.3">
      <c r="A5589" s="7">
        <v>2015</v>
      </c>
      <c r="B5589" s="7" t="s">
        <v>706</v>
      </c>
      <c r="C5589" s="7" t="s">
        <v>5</v>
      </c>
      <c r="D5589" s="8">
        <v>486951.21</v>
      </c>
      <c r="E5589">
        <f>VLOOKUP(B5589,'B. Store opening dates'!$A$6:$C$2448,2,FALSE)</f>
        <v>2005</v>
      </c>
    </row>
    <row r="5590" spans="1:5" ht="18.75" x14ac:dyDescent="0.3">
      <c r="A5590" s="7">
        <v>2014</v>
      </c>
      <c r="B5590" s="7" t="s">
        <v>706</v>
      </c>
      <c r="C5590" s="7" t="s">
        <v>5</v>
      </c>
      <c r="D5590" s="8">
        <v>530171.94999999995</v>
      </c>
      <c r="E5590">
        <f>VLOOKUP(B5590,'B. Store opening dates'!$A$6:$C$2448,2,FALSE)</f>
        <v>2005</v>
      </c>
    </row>
    <row r="5591" spans="1:5" ht="18.75" x14ac:dyDescent="0.3">
      <c r="A5591" s="7">
        <v>2015</v>
      </c>
      <c r="B5591" s="7" t="s">
        <v>706</v>
      </c>
      <c r="C5591" s="7" t="s">
        <v>6</v>
      </c>
      <c r="D5591" s="8">
        <v>217986.89</v>
      </c>
      <c r="E5591">
        <f>VLOOKUP(B5591,'B. Store opening dates'!$A$6:$C$2448,2,FALSE)</f>
        <v>2005</v>
      </c>
    </row>
    <row r="5592" spans="1:5" ht="18.75" x14ac:dyDescent="0.3">
      <c r="A5592" s="7">
        <v>2014</v>
      </c>
      <c r="B5592" s="7" t="s">
        <v>706</v>
      </c>
      <c r="C5592" s="7" t="s">
        <v>6</v>
      </c>
      <c r="D5592" s="8">
        <v>155947.72</v>
      </c>
      <c r="E5592">
        <f>VLOOKUP(B5592,'B. Store opening dates'!$A$6:$C$2448,2,FALSE)</f>
        <v>2005</v>
      </c>
    </row>
    <row r="5593" spans="1:5" ht="18.75" x14ac:dyDescent="0.3">
      <c r="A5593" s="7">
        <v>2015</v>
      </c>
      <c r="B5593" s="7" t="s">
        <v>706</v>
      </c>
      <c r="C5593" s="7" t="s">
        <v>7</v>
      </c>
      <c r="D5593" s="8">
        <v>62529.68</v>
      </c>
      <c r="E5593">
        <f>VLOOKUP(B5593,'B. Store opening dates'!$A$6:$C$2448,2,FALSE)</f>
        <v>2005</v>
      </c>
    </row>
    <row r="5594" spans="1:5" ht="18.75" x14ac:dyDescent="0.3">
      <c r="A5594" s="7">
        <v>2014</v>
      </c>
      <c r="B5594" s="7" t="s">
        <v>706</v>
      </c>
      <c r="C5594" s="7" t="s">
        <v>7</v>
      </c>
      <c r="D5594" s="8">
        <v>66590.98</v>
      </c>
      <c r="E5594">
        <f>VLOOKUP(B5594,'B. Store opening dates'!$A$6:$C$2448,2,FALSE)</f>
        <v>2005</v>
      </c>
    </row>
    <row r="5595" spans="1:5" ht="18.75" x14ac:dyDescent="0.3">
      <c r="A5595" s="7">
        <v>2015</v>
      </c>
      <c r="B5595" s="7" t="s">
        <v>706</v>
      </c>
      <c r="C5595" s="7" t="s">
        <v>8</v>
      </c>
      <c r="D5595" s="8">
        <v>548718.61</v>
      </c>
      <c r="E5595">
        <f>VLOOKUP(B5595,'B. Store opening dates'!$A$6:$C$2448,2,FALSE)</f>
        <v>2005</v>
      </c>
    </row>
    <row r="5596" spans="1:5" ht="18.75" x14ac:dyDescent="0.3">
      <c r="A5596" s="7">
        <v>2014</v>
      </c>
      <c r="B5596" s="7" t="s">
        <v>706</v>
      </c>
      <c r="C5596" s="7" t="s">
        <v>8</v>
      </c>
      <c r="D5596" s="8">
        <v>565085.31000000006</v>
      </c>
      <c r="E5596">
        <f>VLOOKUP(B5596,'B. Store opening dates'!$A$6:$C$2448,2,FALSE)</f>
        <v>2005</v>
      </c>
    </row>
    <row r="5597" spans="1:5" ht="18.75" x14ac:dyDescent="0.3">
      <c r="A5597" s="7">
        <v>2015</v>
      </c>
      <c r="B5597" s="7" t="s">
        <v>707</v>
      </c>
      <c r="C5597" s="7" t="s">
        <v>5</v>
      </c>
      <c r="D5597" s="8">
        <v>801258.19</v>
      </c>
      <c r="E5597">
        <f>VLOOKUP(B5597,'B. Store opening dates'!$A$6:$C$2448,2,FALSE)</f>
        <v>2005</v>
      </c>
    </row>
    <row r="5598" spans="1:5" ht="18.75" x14ac:dyDescent="0.3">
      <c r="A5598" s="7">
        <v>2014</v>
      </c>
      <c r="B5598" s="7" t="s">
        <v>707</v>
      </c>
      <c r="C5598" s="7" t="s">
        <v>5</v>
      </c>
      <c r="D5598" s="8">
        <v>883954.75</v>
      </c>
      <c r="E5598">
        <f>VLOOKUP(B5598,'B. Store opening dates'!$A$6:$C$2448,2,FALSE)</f>
        <v>2005</v>
      </c>
    </row>
    <row r="5599" spans="1:5" ht="18.75" x14ac:dyDescent="0.3">
      <c r="A5599" s="7">
        <v>2015</v>
      </c>
      <c r="B5599" s="7" t="s">
        <v>707</v>
      </c>
      <c r="C5599" s="7" t="s">
        <v>6</v>
      </c>
      <c r="D5599" s="8">
        <v>249785.79</v>
      </c>
      <c r="E5599">
        <f>VLOOKUP(B5599,'B. Store opening dates'!$A$6:$C$2448,2,FALSE)</f>
        <v>2005</v>
      </c>
    </row>
    <row r="5600" spans="1:5" ht="18.75" x14ac:dyDescent="0.3">
      <c r="A5600" s="7">
        <v>2014</v>
      </c>
      <c r="B5600" s="7" t="s">
        <v>707</v>
      </c>
      <c r="C5600" s="7" t="s">
        <v>6</v>
      </c>
      <c r="D5600" s="8">
        <v>181411.21</v>
      </c>
      <c r="E5600">
        <f>VLOOKUP(B5600,'B. Store opening dates'!$A$6:$C$2448,2,FALSE)</f>
        <v>2005</v>
      </c>
    </row>
    <row r="5601" spans="1:5" ht="18.75" x14ac:dyDescent="0.3">
      <c r="A5601" s="7">
        <v>2015</v>
      </c>
      <c r="B5601" s="7" t="s">
        <v>707</v>
      </c>
      <c r="C5601" s="7" t="s">
        <v>7</v>
      </c>
      <c r="D5601" s="8">
        <v>235940.77</v>
      </c>
      <c r="E5601">
        <f>VLOOKUP(B5601,'B. Store opening dates'!$A$6:$C$2448,2,FALSE)</f>
        <v>2005</v>
      </c>
    </row>
    <row r="5602" spans="1:5" ht="18.75" x14ac:dyDescent="0.3">
      <c r="A5602" s="7">
        <v>2014</v>
      </c>
      <c r="B5602" s="7" t="s">
        <v>707</v>
      </c>
      <c r="C5602" s="7" t="s">
        <v>7</v>
      </c>
      <c r="D5602" s="8">
        <v>248383.62</v>
      </c>
      <c r="E5602">
        <f>VLOOKUP(B5602,'B. Store opening dates'!$A$6:$C$2448,2,FALSE)</f>
        <v>2005</v>
      </c>
    </row>
    <row r="5603" spans="1:5" ht="18.75" x14ac:dyDescent="0.3">
      <c r="A5603" s="7">
        <v>2015</v>
      </c>
      <c r="B5603" s="7" t="s">
        <v>707</v>
      </c>
      <c r="C5603" s="7" t="s">
        <v>8</v>
      </c>
      <c r="D5603" s="8">
        <v>711172.96</v>
      </c>
      <c r="E5603">
        <f>VLOOKUP(B5603,'B. Store opening dates'!$A$6:$C$2448,2,FALSE)</f>
        <v>2005</v>
      </c>
    </row>
    <row r="5604" spans="1:5" ht="18.75" x14ac:dyDescent="0.3">
      <c r="A5604" s="7">
        <v>2014</v>
      </c>
      <c r="B5604" s="7" t="s">
        <v>707</v>
      </c>
      <c r="C5604" s="7" t="s">
        <v>8</v>
      </c>
      <c r="D5604" s="8">
        <v>738284.56</v>
      </c>
      <c r="E5604">
        <f>VLOOKUP(B5604,'B. Store opening dates'!$A$6:$C$2448,2,FALSE)</f>
        <v>2005</v>
      </c>
    </row>
    <row r="5605" spans="1:5" ht="18.75" x14ac:dyDescent="0.3">
      <c r="A5605" s="7">
        <v>2015</v>
      </c>
      <c r="B5605" s="7" t="s">
        <v>708</v>
      </c>
      <c r="C5605" s="7" t="s">
        <v>5</v>
      </c>
      <c r="D5605" s="8">
        <v>603671.30000000005</v>
      </c>
      <c r="E5605">
        <f>VLOOKUP(B5605,'B. Store opening dates'!$A$6:$C$2448,2,FALSE)</f>
        <v>2005</v>
      </c>
    </row>
    <row r="5606" spans="1:5" ht="18.75" x14ac:dyDescent="0.3">
      <c r="A5606" s="7">
        <v>2014</v>
      </c>
      <c r="B5606" s="7" t="s">
        <v>708</v>
      </c>
      <c r="C5606" s="7" t="s">
        <v>5</v>
      </c>
      <c r="D5606" s="8">
        <v>659282.23</v>
      </c>
      <c r="E5606">
        <f>VLOOKUP(B5606,'B. Store opening dates'!$A$6:$C$2448,2,FALSE)</f>
        <v>2005</v>
      </c>
    </row>
    <row r="5607" spans="1:5" ht="18.75" x14ac:dyDescent="0.3">
      <c r="A5607" s="7">
        <v>2015</v>
      </c>
      <c r="B5607" s="7" t="s">
        <v>708</v>
      </c>
      <c r="C5607" s="7" t="s">
        <v>6</v>
      </c>
      <c r="D5607" s="8">
        <v>351282.36</v>
      </c>
      <c r="E5607">
        <f>VLOOKUP(B5607,'B. Store opening dates'!$A$6:$C$2448,2,FALSE)</f>
        <v>2005</v>
      </c>
    </row>
    <row r="5608" spans="1:5" ht="18.75" x14ac:dyDescent="0.3">
      <c r="A5608" s="7">
        <v>2014</v>
      </c>
      <c r="B5608" s="7" t="s">
        <v>708</v>
      </c>
      <c r="C5608" s="7" t="s">
        <v>6</v>
      </c>
      <c r="D5608" s="8">
        <v>249754.05</v>
      </c>
      <c r="E5608">
        <f>VLOOKUP(B5608,'B. Store opening dates'!$A$6:$C$2448,2,FALSE)</f>
        <v>2005</v>
      </c>
    </row>
    <row r="5609" spans="1:5" ht="18.75" x14ac:dyDescent="0.3">
      <c r="A5609" s="7">
        <v>2015</v>
      </c>
      <c r="B5609" s="7" t="s">
        <v>708</v>
      </c>
      <c r="C5609" s="7" t="s">
        <v>7</v>
      </c>
      <c r="D5609" s="8">
        <v>239499.67</v>
      </c>
      <c r="E5609">
        <f>VLOOKUP(B5609,'B. Store opening dates'!$A$6:$C$2448,2,FALSE)</f>
        <v>2005</v>
      </c>
    </row>
    <row r="5610" spans="1:5" ht="18.75" x14ac:dyDescent="0.3">
      <c r="A5610" s="7">
        <v>2014</v>
      </c>
      <c r="B5610" s="7" t="s">
        <v>708</v>
      </c>
      <c r="C5610" s="7" t="s">
        <v>7</v>
      </c>
      <c r="D5610" s="8">
        <v>250744.56</v>
      </c>
      <c r="E5610">
        <f>VLOOKUP(B5610,'B. Store opening dates'!$A$6:$C$2448,2,FALSE)</f>
        <v>2005</v>
      </c>
    </row>
    <row r="5611" spans="1:5" ht="18.75" x14ac:dyDescent="0.3">
      <c r="A5611" s="7">
        <v>2015</v>
      </c>
      <c r="B5611" s="7" t="s">
        <v>708</v>
      </c>
      <c r="C5611" s="7" t="s">
        <v>8</v>
      </c>
      <c r="D5611" s="8">
        <v>449571.8</v>
      </c>
      <c r="E5611">
        <f>VLOOKUP(B5611,'B. Store opening dates'!$A$6:$C$2448,2,FALSE)</f>
        <v>2005</v>
      </c>
    </row>
    <row r="5612" spans="1:5" ht="18.75" x14ac:dyDescent="0.3">
      <c r="A5612" s="7">
        <v>2014</v>
      </c>
      <c r="B5612" s="7" t="s">
        <v>708</v>
      </c>
      <c r="C5612" s="7" t="s">
        <v>8</v>
      </c>
      <c r="D5612" s="8">
        <v>467757.33</v>
      </c>
      <c r="E5612">
        <f>VLOOKUP(B5612,'B. Store opening dates'!$A$6:$C$2448,2,FALSE)</f>
        <v>2005</v>
      </c>
    </row>
    <row r="5613" spans="1:5" ht="18.75" x14ac:dyDescent="0.3">
      <c r="A5613" s="7">
        <v>2015</v>
      </c>
      <c r="B5613" s="7" t="s">
        <v>709</v>
      </c>
      <c r="C5613" s="7" t="s">
        <v>5</v>
      </c>
      <c r="D5613" s="8">
        <v>885215.47</v>
      </c>
      <c r="E5613">
        <f>VLOOKUP(B5613,'B. Store opening dates'!$A$6:$C$2448,2,FALSE)</f>
        <v>2005</v>
      </c>
    </row>
    <row r="5614" spans="1:5" ht="18.75" x14ac:dyDescent="0.3">
      <c r="A5614" s="7">
        <v>2014</v>
      </c>
      <c r="B5614" s="7" t="s">
        <v>709</v>
      </c>
      <c r="C5614" s="7" t="s">
        <v>5</v>
      </c>
      <c r="D5614" s="8">
        <v>962735.56</v>
      </c>
      <c r="E5614">
        <f>VLOOKUP(B5614,'B. Store opening dates'!$A$6:$C$2448,2,FALSE)</f>
        <v>2005</v>
      </c>
    </row>
    <row r="5615" spans="1:5" ht="18.75" x14ac:dyDescent="0.3">
      <c r="A5615" s="7">
        <v>2015</v>
      </c>
      <c r="B5615" s="7" t="s">
        <v>709</v>
      </c>
      <c r="C5615" s="7" t="s">
        <v>6</v>
      </c>
      <c r="D5615" s="8">
        <v>446572.67</v>
      </c>
      <c r="E5615">
        <f>VLOOKUP(B5615,'B. Store opening dates'!$A$6:$C$2448,2,FALSE)</f>
        <v>2005</v>
      </c>
    </row>
    <row r="5616" spans="1:5" ht="18.75" x14ac:dyDescent="0.3">
      <c r="A5616" s="7">
        <v>2014</v>
      </c>
      <c r="B5616" s="7" t="s">
        <v>709</v>
      </c>
      <c r="C5616" s="7" t="s">
        <v>6</v>
      </c>
      <c r="D5616" s="8">
        <v>330839.62</v>
      </c>
      <c r="E5616">
        <f>VLOOKUP(B5616,'B. Store opening dates'!$A$6:$C$2448,2,FALSE)</f>
        <v>2005</v>
      </c>
    </row>
    <row r="5617" spans="1:5" ht="18.75" x14ac:dyDescent="0.3">
      <c r="A5617" s="7">
        <v>2015</v>
      </c>
      <c r="B5617" s="7" t="s">
        <v>709</v>
      </c>
      <c r="C5617" s="7" t="s">
        <v>7</v>
      </c>
      <c r="D5617" s="8">
        <v>148137.79</v>
      </c>
      <c r="E5617">
        <f>VLOOKUP(B5617,'B. Store opening dates'!$A$6:$C$2448,2,FALSE)</f>
        <v>2005</v>
      </c>
    </row>
    <row r="5618" spans="1:5" ht="18.75" x14ac:dyDescent="0.3">
      <c r="A5618" s="7">
        <v>2014</v>
      </c>
      <c r="B5618" s="7" t="s">
        <v>709</v>
      </c>
      <c r="C5618" s="7" t="s">
        <v>7</v>
      </c>
      <c r="D5618" s="8">
        <v>157834.41</v>
      </c>
      <c r="E5618">
        <f>VLOOKUP(B5618,'B. Store opening dates'!$A$6:$C$2448,2,FALSE)</f>
        <v>2005</v>
      </c>
    </row>
    <row r="5619" spans="1:5" ht="18.75" x14ac:dyDescent="0.3">
      <c r="A5619" s="7">
        <v>2015</v>
      </c>
      <c r="B5619" s="7" t="s">
        <v>709</v>
      </c>
      <c r="C5619" s="7" t="s">
        <v>8</v>
      </c>
      <c r="D5619" s="8">
        <v>770661.81</v>
      </c>
      <c r="E5619">
        <f>VLOOKUP(B5619,'B. Store opening dates'!$A$6:$C$2448,2,FALSE)</f>
        <v>2005</v>
      </c>
    </row>
    <row r="5620" spans="1:5" ht="18.75" x14ac:dyDescent="0.3">
      <c r="A5620" s="7">
        <v>2014</v>
      </c>
      <c r="B5620" s="7" t="s">
        <v>709</v>
      </c>
      <c r="C5620" s="7" t="s">
        <v>8</v>
      </c>
      <c r="D5620" s="8">
        <v>806181.44</v>
      </c>
      <c r="E5620">
        <f>VLOOKUP(B5620,'B. Store opening dates'!$A$6:$C$2448,2,FALSE)</f>
        <v>2005</v>
      </c>
    </row>
    <row r="5621" spans="1:5" ht="18.75" x14ac:dyDescent="0.3">
      <c r="A5621" s="7">
        <v>2015</v>
      </c>
      <c r="B5621" s="7" t="s">
        <v>710</v>
      </c>
      <c r="C5621" s="7" t="s">
        <v>5</v>
      </c>
      <c r="D5621" s="8">
        <v>830973.38</v>
      </c>
      <c r="E5621">
        <f>VLOOKUP(B5621,'B. Store opening dates'!$A$6:$C$2448,2,FALSE)</f>
        <v>2005</v>
      </c>
    </row>
    <row r="5622" spans="1:5" ht="18.75" x14ac:dyDescent="0.3">
      <c r="A5622" s="7">
        <v>2014</v>
      </c>
      <c r="B5622" s="7" t="s">
        <v>710</v>
      </c>
      <c r="C5622" s="7" t="s">
        <v>5</v>
      </c>
      <c r="D5622" s="8">
        <v>903577.4</v>
      </c>
      <c r="E5622">
        <f>VLOOKUP(B5622,'B. Store opening dates'!$A$6:$C$2448,2,FALSE)</f>
        <v>2005</v>
      </c>
    </row>
    <row r="5623" spans="1:5" ht="18.75" x14ac:dyDescent="0.3">
      <c r="A5623" s="7">
        <v>2015</v>
      </c>
      <c r="B5623" s="7" t="s">
        <v>710</v>
      </c>
      <c r="C5623" s="7" t="s">
        <v>6</v>
      </c>
      <c r="D5623" s="8">
        <v>446674.54</v>
      </c>
      <c r="E5623">
        <f>VLOOKUP(B5623,'B. Store opening dates'!$A$6:$C$2448,2,FALSE)</f>
        <v>2005</v>
      </c>
    </row>
    <row r="5624" spans="1:5" ht="18.75" x14ac:dyDescent="0.3">
      <c r="A5624" s="7">
        <v>2014</v>
      </c>
      <c r="B5624" s="7" t="s">
        <v>710</v>
      </c>
      <c r="C5624" s="7" t="s">
        <v>6</v>
      </c>
      <c r="D5624" s="8">
        <v>323402.45</v>
      </c>
      <c r="E5624">
        <f>VLOOKUP(B5624,'B. Store opening dates'!$A$6:$C$2448,2,FALSE)</f>
        <v>2005</v>
      </c>
    </row>
    <row r="5625" spans="1:5" ht="18.75" x14ac:dyDescent="0.3">
      <c r="A5625" s="7">
        <v>2015</v>
      </c>
      <c r="B5625" s="7" t="s">
        <v>710</v>
      </c>
      <c r="C5625" s="7" t="s">
        <v>7</v>
      </c>
      <c r="D5625" s="8">
        <v>213137.82</v>
      </c>
      <c r="E5625">
        <f>VLOOKUP(B5625,'B. Store opening dates'!$A$6:$C$2448,2,FALSE)</f>
        <v>2005</v>
      </c>
    </row>
    <row r="5626" spans="1:5" ht="18.75" x14ac:dyDescent="0.3">
      <c r="A5626" s="7">
        <v>2014</v>
      </c>
      <c r="B5626" s="7" t="s">
        <v>710</v>
      </c>
      <c r="C5626" s="7" t="s">
        <v>7</v>
      </c>
      <c r="D5626" s="8">
        <v>225636.15</v>
      </c>
      <c r="E5626">
        <f>VLOOKUP(B5626,'B. Store opening dates'!$A$6:$C$2448,2,FALSE)</f>
        <v>2005</v>
      </c>
    </row>
    <row r="5627" spans="1:5" ht="18.75" x14ac:dyDescent="0.3">
      <c r="A5627" s="7">
        <v>2015</v>
      </c>
      <c r="B5627" s="7" t="s">
        <v>710</v>
      </c>
      <c r="C5627" s="7" t="s">
        <v>8</v>
      </c>
      <c r="D5627" s="8">
        <v>523322.03</v>
      </c>
      <c r="E5627">
        <f>VLOOKUP(B5627,'B. Store opening dates'!$A$6:$C$2448,2,FALSE)</f>
        <v>2005</v>
      </c>
    </row>
    <row r="5628" spans="1:5" ht="18.75" x14ac:dyDescent="0.3">
      <c r="A5628" s="7">
        <v>2014</v>
      </c>
      <c r="B5628" s="7" t="s">
        <v>710</v>
      </c>
      <c r="C5628" s="7" t="s">
        <v>8</v>
      </c>
      <c r="D5628" s="8">
        <v>542384.68000000005</v>
      </c>
      <c r="E5628">
        <f>VLOOKUP(B5628,'B. Store opening dates'!$A$6:$C$2448,2,FALSE)</f>
        <v>2005</v>
      </c>
    </row>
    <row r="5629" spans="1:5" ht="18.75" x14ac:dyDescent="0.3">
      <c r="A5629" s="7">
        <v>2015</v>
      </c>
      <c r="B5629" s="7" t="s">
        <v>711</v>
      </c>
      <c r="C5629" s="7" t="s">
        <v>5</v>
      </c>
      <c r="D5629" s="8">
        <v>559676.97</v>
      </c>
      <c r="E5629">
        <f>VLOOKUP(B5629,'B. Store opening dates'!$A$6:$C$2448,2,FALSE)</f>
        <v>2005</v>
      </c>
    </row>
    <row r="5630" spans="1:5" ht="18.75" x14ac:dyDescent="0.3">
      <c r="A5630" s="7">
        <v>2014</v>
      </c>
      <c r="B5630" s="7" t="s">
        <v>711</v>
      </c>
      <c r="C5630" s="7" t="s">
        <v>5</v>
      </c>
      <c r="D5630" s="8">
        <v>609211.31000000006</v>
      </c>
      <c r="E5630">
        <f>VLOOKUP(B5630,'B. Store opening dates'!$A$6:$C$2448,2,FALSE)</f>
        <v>2005</v>
      </c>
    </row>
    <row r="5631" spans="1:5" ht="18.75" x14ac:dyDescent="0.3">
      <c r="A5631" s="7">
        <v>2015</v>
      </c>
      <c r="B5631" s="7" t="s">
        <v>711</v>
      </c>
      <c r="C5631" s="7" t="s">
        <v>6</v>
      </c>
      <c r="D5631" s="8">
        <v>593973.01</v>
      </c>
      <c r="E5631">
        <f>VLOOKUP(B5631,'B. Store opening dates'!$A$6:$C$2448,2,FALSE)</f>
        <v>2005</v>
      </c>
    </row>
    <row r="5632" spans="1:5" ht="18.75" x14ac:dyDescent="0.3">
      <c r="A5632" s="7">
        <v>2014</v>
      </c>
      <c r="B5632" s="7" t="s">
        <v>711</v>
      </c>
      <c r="C5632" s="7" t="s">
        <v>6</v>
      </c>
      <c r="D5632" s="8">
        <v>424410.25</v>
      </c>
      <c r="E5632">
        <f>VLOOKUP(B5632,'B. Store opening dates'!$A$6:$C$2448,2,FALSE)</f>
        <v>2005</v>
      </c>
    </row>
    <row r="5633" spans="1:5" ht="18.75" x14ac:dyDescent="0.3">
      <c r="A5633" s="7">
        <v>2015</v>
      </c>
      <c r="B5633" s="7" t="s">
        <v>711</v>
      </c>
      <c r="C5633" s="7" t="s">
        <v>7</v>
      </c>
      <c r="D5633" s="8">
        <v>151634.59</v>
      </c>
      <c r="E5633">
        <f>VLOOKUP(B5633,'B. Store opening dates'!$A$6:$C$2448,2,FALSE)</f>
        <v>2005</v>
      </c>
    </row>
    <row r="5634" spans="1:5" ht="18.75" x14ac:dyDescent="0.3">
      <c r="A5634" s="7">
        <v>2014</v>
      </c>
      <c r="B5634" s="7" t="s">
        <v>711</v>
      </c>
      <c r="C5634" s="7" t="s">
        <v>7</v>
      </c>
      <c r="D5634" s="8">
        <v>161188.42000000001</v>
      </c>
      <c r="E5634">
        <f>VLOOKUP(B5634,'B. Store opening dates'!$A$6:$C$2448,2,FALSE)</f>
        <v>2005</v>
      </c>
    </row>
    <row r="5635" spans="1:5" ht="18.75" x14ac:dyDescent="0.3">
      <c r="A5635" s="7">
        <v>2015</v>
      </c>
      <c r="B5635" s="7" t="s">
        <v>711</v>
      </c>
      <c r="C5635" s="7" t="s">
        <v>8</v>
      </c>
      <c r="D5635" s="8">
        <v>791233.65</v>
      </c>
      <c r="E5635">
        <f>VLOOKUP(B5635,'B. Store opening dates'!$A$6:$C$2448,2,FALSE)</f>
        <v>2005</v>
      </c>
    </row>
    <row r="5636" spans="1:5" ht="18.75" x14ac:dyDescent="0.3">
      <c r="A5636" s="7">
        <v>2014</v>
      </c>
      <c r="B5636" s="7" t="s">
        <v>711</v>
      </c>
      <c r="C5636" s="7" t="s">
        <v>8</v>
      </c>
      <c r="D5636" s="8">
        <v>823334.62</v>
      </c>
      <c r="E5636">
        <f>VLOOKUP(B5636,'B. Store opening dates'!$A$6:$C$2448,2,FALSE)</f>
        <v>2005</v>
      </c>
    </row>
    <row r="5637" spans="1:5" ht="18.75" x14ac:dyDescent="0.3">
      <c r="A5637" s="7">
        <v>2015</v>
      </c>
      <c r="B5637" s="7" t="s">
        <v>712</v>
      </c>
      <c r="C5637" s="7" t="s">
        <v>5</v>
      </c>
      <c r="D5637" s="8">
        <v>819429.4</v>
      </c>
      <c r="E5637">
        <f>VLOOKUP(B5637,'B. Store opening dates'!$A$6:$C$2448,2,FALSE)</f>
        <v>2005</v>
      </c>
    </row>
    <row r="5638" spans="1:5" ht="18.75" x14ac:dyDescent="0.3">
      <c r="A5638" s="7">
        <v>2014</v>
      </c>
      <c r="B5638" s="7" t="s">
        <v>712</v>
      </c>
      <c r="C5638" s="7" t="s">
        <v>5</v>
      </c>
      <c r="D5638" s="8">
        <v>890882.01</v>
      </c>
      <c r="E5638">
        <f>VLOOKUP(B5638,'B. Store opening dates'!$A$6:$C$2448,2,FALSE)</f>
        <v>2005</v>
      </c>
    </row>
    <row r="5639" spans="1:5" ht="18.75" x14ac:dyDescent="0.3">
      <c r="A5639" s="7">
        <v>2015</v>
      </c>
      <c r="B5639" s="7" t="s">
        <v>712</v>
      </c>
      <c r="C5639" s="7" t="s">
        <v>6</v>
      </c>
      <c r="D5639" s="8">
        <v>277574.2</v>
      </c>
      <c r="E5639">
        <f>VLOOKUP(B5639,'B. Store opening dates'!$A$6:$C$2448,2,FALSE)</f>
        <v>2005</v>
      </c>
    </row>
    <row r="5640" spans="1:5" ht="18.75" x14ac:dyDescent="0.3">
      <c r="A5640" s="7">
        <v>2014</v>
      </c>
      <c r="B5640" s="7" t="s">
        <v>712</v>
      </c>
      <c r="C5640" s="7" t="s">
        <v>6</v>
      </c>
      <c r="D5640" s="8">
        <v>203432.14</v>
      </c>
      <c r="E5640">
        <f>VLOOKUP(B5640,'B. Store opening dates'!$A$6:$C$2448,2,FALSE)</f>
        <v>2005</v>
      </c>
    </row>
    <row r="5641" spans="1:5" ht="18.75" x14ac:dyDescent="0.3">
      <c r="A5641" s="7">
        <v>2015</v>
      </c>
      <c r="B5641" s="7" t="s">
        <v>712</v>
      </c>
      <c r="C5641" s="7" t="s">
        <v>7</v>
      </c>
      <c r="D5641" s="8">
        <v>168048.72</v>
      </c>
      <c r="E5641">
        <f>VLOOKUP(B5641,'B. Store opening dates'!$A$6:$C$2448,2,FALSE)</f>
        <v>2005</v>
      </c>
    </row>
    <row r="5642" spans="1:5" ht="18.75" x14ac:dyDescent="0.3">
      <c r="A5642" s="7">
        <v>2014</v>
      </c>
      <c r="B5642" s="7" t="s">
        <v>712</v>
      </c>
      <c r="C5642" s="7" t="s">
        <v>7</v>
      </c>
      <c r="D5642" s="8">
        <v>177093.66</v>
      </c>
      <c r="E5642">
        <f>VLOOKUP(B5642,'B. Store opening dates'!$A$6:$C$2448,2,FALSE)</f>
        <v>2005</v>
      </c>
    </row>
    <row r="5643" spans="1:5" ht="18.75" x14ac:dyDescent="0.3">
      <c r="A5643" s="7">
        <v>2015</v>
      </c>
      <c r="B5643" s="7" t="s">
        <v>712</v>
      </c>
      <c r="C5643" s="7" t="s">
        <v>8</v>
      </c>
      <c r="D5643" s="8">
        <v>420776.12</v>
      </c>
      <c r="E5643">
        <f>VLOOKUP(B5643,'B. Store opening dates'!$A$6:$C$2448,2,FALSE)</f>
        <v>2005</v>
      </c>
    </row>
    <row r="5644" spans="1:5" ht="18.75" x14ac:dyDescent="0.3">
      <c r="A5644" s="7">
        <v>2014</v>
      </c>
      <c r="B5644" s="7" t="s">
        <v>712</v>
      </c>
      <c r="C5644" s="7" t="s">
        <v>8</v>
      </c>
      <c r="D5644" s="8">
        <v>440974</v>
      </c>
      <c r="E5644">
        <f>VLOOKUP(B5644,'B. Store opening dates'!$A$6:$C$2448,2,FALSE)</f>
        <v>2005</v>
      </c>
    </row>
    <row r="5645" spans="1:5" ht="18.75" x14ac:dyDescent="0.3">
      <c r="A5645" s="7">
        <v>2015</v>
      </c>
      <c r="B5645" s="7" t="s">
        <v>713</v>
      </c>
      <c r="C5645" s="7" t="s">
        <v>5</v>
      </c>
      <c r="D5645" s="8">
        <v>761146.88</v>
      </c>
      <c r="E5645">
        <f>VLOOKUP(B5645,'B. Store opening dates'!$A$6:$C$2448,2,FALSE)</f>
        <v>2005</v>
      </c>
    </row>
    <row r="5646" spans="1:5" ht="18.75" x14ac:dyDescent="0.3">
      <c r="A5646" s="7">
        <v>2014</v>
      </c>
      <c r="B5646" s="7" t="s">
        <v>713</v>
      </c>
      <c r="C5646" s="7" t="s">
        <v>5</v>
      </c>
      <c r="D5646" s="8">
        <v>837855.46</v>
      </c>
      <c r="E5646">
        <f>VLOOKUP(B5646,'B. Store opening dates'!$A$6:$C$2448,2,FALSE)</f>
        <v>2005</v>
      </c>
    </row>
    <row r="5647" spans="1:5" ht="18.75" x14ac:dyDescent="0.3">
      <c r="A5647" s="7">
        <v>2015</v>
      </c>
      <c r="B5647" s="7" t="s">
        <v>713</v>
      </c>
      <c r="C5647" s="7" t="s">
        <v>6</v>
      </c>
      <c r="D5647" s="8">
        <v>483655.57</v>
      </c>
      <c r="E5647">
        <f>VLOOKUP(B5647,'B. Store opening dates'!$A$6:$C$2448,2,FALSE)</f>
        <v>2005</v>
      </c>
    </row>
    <row r="5648" spans="1:5" ht="18.75" x14ac:dyDescent="0.3">
      <c r="A5648" s="7">
        <v>2014</v>
      </c>
      <c r="B5648" s="7" t="s">
        <v>713</v>
      </c>
      <c r="C5648" s="7" t="s">
        <v>6</v>
      </c>
      <c r="D5648" s="8">
        <v>357719.89</v>
      </c>
      <c r="E5648">
        <f>VLOOKUP(B5648,'B. Store opening dates'!$A$6:$C$2448,2,FALSE)</f>
        <v>2005</v>
      </c>
    </row>
    <row r="5649" spans="1:5" ht="18.75" x14ac:dyDescent="0.3">
      <c r="A5649" s="7">
        <v>2015</v>
      </c>
      <c r="B5649" s="7" t="s">
        <v>713</v>
      </c>
      <c r="C5649" s="7" t="s">
        <v>7</v>
      </c>
      <c r="D5649" s="8">
        <v>99959</v>
      </c>
      <c r="E5649">
        <f>VLOOKUP(B5649,'B. Store opening dates'!$A$6:$C$2448,2,FALSE)</f>
        <v>2005</v>
      </c>
    </row>
    <row r="5650" spans="1:5" ht="18.75" x14ac:dyDescent="0.3">
      <c r="A5650" s="7">
        <v>2014</v>
      </c>
      <c r="B5650" s="7" t="s">
        <v>713</v>
      </c>
      <c r="C5650" s="7" t="s">
        <v>7</v>
      </c>
      <c r="D5650" s="8">
        <v>104821.52</v>
      </c>
      <c r="E5650">
        <f>VLOOKUP(B5650,'B. Store opening dates'!$A$6:$C$2448,2,FALSE)</f>
        <v>2005</v>
      </c>
    </row>
    <row r="5651" spans="1:5" ht="18.75" x14ac:dyDescent="0.3">
      <c r="A5651" s="7">
        <v>2015</v>
      </c>
      <c r="B5651" s="7" t="s">
        <v>713</v>
      </c>
      <c r="C5651" s="7" t="s">
        <v>8</v>
      </c>
      <c r="D5651" s="8">
        <v>533695.99</v>
      </c>
      <c r="E5651">
        <f>VLOOKUP(B5651,'B. Store opening dates'!$A$6:$C$2448,2,FALSE)</f>
        <v>2005</v>
      </c>
    </row>
    <row r="5652" spans="1:5" ht="18.75" x14ac:dyDescent="0.3">
      <c r="A5652" s="7">
        <v>2014</v>
      </c>
      <c r="B5652" s="7" t="s">
        <v>713</v>
      </c>
      <c r="C5652" s="7" t="s">
        <v>8</v>
      </c>
      <c r="D5652" s="8">
        <v>550120.87</v>
      </c>
      <c r="E5652">
        <f>VLOOKUP(B5652,'B. Store opening dates'!$A$6:$C$2448,2,FALSE)</f>
        <v>2005</v>
      </c>
    </row>
    <row r="5653" spans="1:5" ht="18.75" x14ac:dyDescent="0.3">
      <c r="A5653" s="7">
        <v>2015</v>
      </c>
      <c r="B5653" s="7" t="s">
        <v>714</v>
      </c>
      <c r="C5653" s="7" t="s">
        <v>5</v>
      </c>
      <c r="D5653" s="8">
        <v>577072.23</v>
      </c>
      <c r="E5653">
        <f>VLOOKUP(B5653,'B. Store opening dates'!$A$6:$C$2448,2,FALSE)</f>
        <v>2005</v>
      </c>
    </row>
    <row r="5654" spans="1:5" ht="18.75" x14ac:dyDescent="0.3">
      <c r="A5654" s="7">
        <v>2014</v>
      </c>
      <c r="B5654" s="7" t="s">
        <v>714</v>
      </c>
      <c r="C5654" s="7" t="s">
        <v>5</v>
      </c>
      <c r="D5654" s="8">
        <v>638661.15</v>
      </c>
      <c r="E5654">
        <f>VLOOKUP(B5654,'B. Store opening dates'!$A$6:$C$2448,2,FALSE)</f>
        <v>2005</v>
      </c>
    </row>
    <row r="5655" spans="1:5" ht="18.75" x14ac:dyDescent="0.3">
      <c r="A5655" s="7">
        <v>2015</v>
      </c>
      <c r="B5655" s="7" t="s">
        <v>714</v>
      </c>
      <c r="C5655" s="7" t="s">
        <v>6</v>
      </c>
      <c r="D5655" s="8">
        <v>588595.21</v>
      </c>
      <c r="E5655">
        <f>VLOOKUP(B5655,'B. Store opening dates'!$A$6:$C$2448,2,FALSE)</f>
        <v>2005</v>
      </c>
    </row>
    <row r="5656" spans="1:5" ht="18.75" x14ac:dyDescent="0.3">
      <c r="A5656" s="7">
        <v>2014</v>
      </c>
      <c r="B5656" s="7" t="s">
        <v>714</v>
      </c>
      <c r="C5656" s="7" t="s">
        <v>6</v>
      </c>
      <c r="D5656" s="8">
        <v>420372.3</v>
      </c>
      <c r="E5656">
        <f>VLOOKUP(B5656,'B. Store opening dates'!$A$6:$C$2448,2,FALSE)</f>
        <v>2005</v>
      </c>
    </row>
    <row r="5657" spans="1:5" ht="18.75" x14ac:dyDescent="0.3">
      <c r="A5657" s="7">
        <v>2015</v>
      </c>
      <c r="B5657" s="7" t="s">
        <v>714</v>
      </c>
      <c r="C5657" s="7" t="s">
        <v>7</v>
      </c>
      <c r="D5657" s="8">
        <v>223381.14</v>
      </c>
      <c r="E5657">
        <f>VLOOKUP(B5657,'B. Store opening dates'!$A$6:$C$2448,2,FALSE)</f>
        <v>2005</v>
      </c>
    </row>
    <row r="5658" spans="1:5" ht="18.75" x14ac:dyDescent="0.3">
      <c r="A5658" s="7">
        <v>2014</v>
      </c>
      <c r="B5658" s="7" t="s">
        <v>714</v>
      </c>
      <c r="C5658" s="7" t="s">
        <v>7</v>
      </c>
      <c r="D5658" s="8">
        <v>233932.76</v>
      </c>
      <c r="E5658">
        <f>VLOOKUP(B5658,'B. Store opening dates'!$A$6:$C$2448,2,FALSE)</f>
        <v>2005</v>
      </c>
    </row>
    <row r="5659" spans="1:5" ht="18.75" x14ac:dyDescent="0.3">
      <c r="A5659" s="7">
        <v>2015</v>
      </c>
      <c r="B5659" s="7" t="s">
        <v>714</v>
      </c>
      <c r="C5659" s="7" t="s">
        <v>8</v>
      </c>
      <c r="D5659" s="8">
        <v>726818.95</v>
      </c>
      <c r="E5659">
        <f>VLOOKUP(B5659,'B. Store opening dates'!$A$6:$C$2448,2,FALSE)</f>
        <v>2005</v>
      </c>
    </row>
    <row r="5660" spans="1:5" ht="18.75" x14ac:dyDescent="0.3">
      <c r="A5660" s="7">
        <v>2014</v>
      </c>
      <c r="B5660" s="7" t="s">
        <v>714</v>
      </c>
      <c r="C5660" s="7" t="s">
        <v>8</v>
      </c>
      <c r="D5660" s="8">
        <v>753606.58</v>
      </c>
      <c r="E5660">
        <f>VLOOKUP(B5660,'B. Store opening dates'!$A$6:$C$2448,2,FALSE)</f>
        <v>2005</v>
      </c>
    </row>
    <row r="5661" spans="1:5" ht="18.75" x14ac:dyDescent="0.3">
      <c r="A5661" s="7">
        <v>2015</v>
      </c>
      <c r="B5661" s="7" t="s">
        <v>715</v>
      </c>
      <c r="C5661" s="7" t="s">
        <v>5</v>
      </c>
      <c r="D5661" s="8">
        <v>747427.36</v>
      </c>
      <c r="E5661">
        <f>VLOOKUP(B5661,'B. Store opening dates'!$A$6:$C$2448,2,FALSE)</f>
        <v>2005</v>
      </c>
    </row>
    <row r="5662" spans="1:5" ht="18.75" x14ac:dyDescent="0.3">
      <c r="A5662" s="7">
        <v>2014</v>
      </c>
      <c r="B5662" s="7" t="s">
        <v>715</v>
      </c>
      <c r="C5662" s="7" t="s">
        <v>5</v>
      </c>
      <c r="D5662" s="8">
        <v>818447.74</v>
      </c>
      <c r="E5662">
        <f>VLOOKUP(B5662,'B. Store opening dates'!$A$6:$C$2448,2,FALSE)</f>
        <v>2005</v>
      </c>
    </row>
    <row r="5663" spans="1:5" ht="18.75" x14ac:dyDescent="0.3">
      <c r="A5663" s="7">
        <v>2015</v>
      </c>
      <c r="B5663" s="7" t="s">
        <v>715</v>
      </c>
      <c r="C5663" s="7" t="s">
        <v>6</v>
      </c>
      <c r="D5663" s="8">
        <v>203608.04</v>
      </c>
      <c r="E5663">
        <f>VLOOKUP(B5663,'B. Store opening dates'!$A$6:$C$2448,2,FALSE)</f>
        <v>2005</v>
      </c>
    </row>
    <row r="5664" spans="1:5" ht="18.75" x14ac:dyDescent="0.3">
      <c r="A5664" s="7">
        <v>2014</v>
      </c>
      <c r="B5664" s="7" t="s">
        <v>715</v>
      </c>
      <c r="C5664" s="7" t="s">
        <v>6</v>
      </c>
      <c r="D5664" s="8">
        <v>140587.23000000001</v>
      </c>
      <c r="E5664">
        <f>VLOOKUP(B5664,'B. Store opening dates'!$A$6:$C$2448,2,FALSE)</f>
        <v>2005</v>
      </c>
    </row>
    <row r="5665" spans="1:5" ht="18.75" x14ac:dyDescent="0.3">
      <c r="A5665" s="7">
        <v>2015</v>
      </c>
      <c r="B5665" s="7" t="s">
        <v>715</v>
      </c>
      <c r="C5665" s="7" t="s">
        <v>7</v>
      </c>
      <c r="D5665" s="8">
        <v>188457.98</v>
      </c>
      <c r="E5665">
        <f>VLOOKUP(B5665,'B. Store opening dates'!$A$6:$C$2448,2,FALSE)</f>
        <v>2005</v>
      </c>
    </row>
    <row r="5666" spans="1:5" ht="18.75" x14ac:dyDescent="0.3">
      <c r="A5666" s="7">
        <v>2014</v>
      </c>
      <c r="B5666" s="7" t="s">
        <v>715</v>
      </c>
      <c r="C5666" s="7" t="s">
        <v>7</v>
      </c>
      <c r="D5666" s="8">
        <v>198566.12</v>
      </c>
      <c r="E5666">
        <f>VLOOKUP(B5666,'B. Store opening dates'!$A$6:$C$2448,2,FALSE)</f>
        <v>2005</v>
      </c>
    </row>
    <row r="5667" spans="1:5" ht="18.75" x14ac:dyDescent="0.3">
      <c r="A5667" s="7">
        <v>2015</v>
      </c>
      <c r="B5667" s="7" t="s">
        <v>715</v>
      </c>
      <c r="C5667" s="7" t="s">
        <v>8</v>
      </c>
      <c r="D5667" s="8">
        <v>793121.21</v>
      </c>
      <c r="E5667">
        <f>VLOOKUP(B5667,'B. Store opening dates'!$A$6:$C$2448,2,FALSE)</f>
        <v>2005</v>
      </c>
    </row>
    <row r="5668" spans="1:5" ht="18.75" x14ac:dyDescent="0.3">
      <c r="A5668" s="7">
        <v>2014</v>
      </c>
      <c r="B5668" s="7" t="s">
        <v>715</v>
      </c>
      <c r="C5668" s="7" t="s">
        <v>8</v>
      </c>
      <c r="D5668" s="8">
        <v>820957.97</v>
      </c>
      <c r="E5668">
        <f>VLOOKUP(B5668,'B. Store opening dates'!$A$6:$C$2448,2,FALSE)</f>
        <v>2005</v>
      </c>
    </row>
    <row r="5669" spans="1:5" ht="18.75" x14ac:dyDescent="0.3">
      <c r="A5669" s="7">
        <v>2015</v>
      </c>
      <c r="B5669" s="7" t="s">
        <v>716</v>
      </c>
      <c r="C5669" s="7" t="s">
        <v>5</v>
      </c>
      <c r="D5669" s="8">
        <v>763471.04</v>
      </c>
      <c r="E5669">
        <f>VLOOKUP(B5669,'B. Store opening dates'!$A$6:$C$2448,2,FALSE)</f>
        <v>2005</v>
      </c>
    </row>
    <row r="5670" spans="1:5" ht="18.75" x14ac:dyDescent="0.3">
      <c r="A5670" s="7">
        <v>2014</v>
      </c>
      <c r="B5670" s="7" t="s">
        <v>716</v>
      </c>
      <c r="C5670" s="7" t="s">
        <v>5</v>
      </c>
      <c r="D5670" s="8">
        <v>846352.96</v>
      </c>
      <c r="E5670">
        <f>VLOOKUP(B5670,'B. Store opening dates'!$A$6:$C$2448,2,FALSE)</f>
        <v>2005</v>
      </c>
    </row>
    <row r="5671" spans="1:5" ht="18.75" x14ac:dyDescent="0.3">
      <c r="A5671" s="7">
        <v>2015</v>
      </c>
      <c r="B5671" s="7" t="s">
        <v>716</v>
      </c>
      <c r="C5671" s="7" t="s">
        <v>6</v>
      </c>
      <c r="D5671" s="8">
        <v>384548.19</v>
      </c>
      <c r="E5671">
        <f>VLOOKUP(B5671,'B. Store opening dates'!$A$6:$C$2448,2,FALSE)</f>
        <v>2005</v>
      </c>
    </row>
    <row r="5672" spans="1:5" ht="18.75" x14ac:dyDescent="0.3">
      <c r="A5672" s="7">
        <v>2014</v>
      </c>
      <c r="B5672" s="7" t="s">
        <v>716</v>
      </c>
      <c r="C5672" s="7" t="s">
        <v>6</v>
      </c>
      <c r="D5672" s="8">
        <v>281747.07</v>
      </c>
      <c r="E5672">
        <f>VLOOKUP(B5672,'B. Store opening dates'!$A$6:$C$2448,2,FALSE)</f>
        <v>2005</v>
      </c>
    </row>
    <row r="5673" spans="1:5" ht="18.75" x14ac:dyDescent="0.3">
      <c r="A5673" s="7">
        <v>2015</v>
      </c>
      <c r="B5673" s="7" t="s">
        <v>716</v>
      </c>
      <c r="C5673" s="7" t="s">
        <v>7</v>
      </c>
      <c r="D5673" s="8">
        <v>179417.8</v>
      </c>
      <c r="E5673">
        <f>VLOOKUP(B5673,'B. Store opening dates'!$A$6:$C$2448,2,FALSE)</f>
        <v>2005</v>
      </c>
    </row>
    <row r="5674" spans="1:5" ht="18.75" x14ac:dyDescent="0.3">
      <c r="A5674" s="7">
        <v>2014</v>
      </c>
      <c r="B5674" s="7" t="s">
        <v>716</v>
      </c>
      <c r="C5674" s="7" t="s">
        <v>7</v>
      </c>
      <c r="D5674" s="8">
        <v>191153.39</v>
      </c>
      <c r="E5674">
        <f>VLOOKUP(B5674,'B. Store opening dates'!$A$6:$C$2448,2,FALSE)</f>
        <v>2005</v>
      </c>
    </row>
    <row r="5675" spans="1:5" ht="18.75" x14ac:dyDescent="0.3">
      <c r="A5675" s="7">
        <v>2015</v>
      </c>
      <c r="B5675" s="7" t="s">
        <v>716</v>
      </c>
      <c r="C5675" s="7" t="s">
        <v>8</v>
      </c>
      <c r="D5675" s="8">
        <v>603441.78</v>
      </c>
      <c r="E5675">
        <f>VLOOKUP(B5675,'B. Store opening dates'!$A$6:$C$2448,2,FALSE)</f>
        <v>2005</v>
      </c>
    </row>
    <row r="5676" spans="1:5" ht="18.75" x14ac:dyDescent="0.3">
      <c r="A5676" s="7">
        <v>2014</v>
      </c>
      <c r="B5676" s="7" t="s">
        <v>716</v>
      </c>
      <c r="C5676" s="7" t="s">
        <v>8</v>
      </c>
      <c r="D5676" s="8">
        <v>621786.43000000005</v>
      </c>
      <c r="E5676">
        <f>VLOOKUP(B5676,'B. Store opening dates'!$A$6:$C$2448,2,FALSE)</f>
        <v>2005</v>
      </c>
    </row>
    <row r="5677" spans="1:5" ht="18.75" x14ac:dyDescent="0.3">
      <c r="A5677" s="7">
        <v>2015</v>
      </c>
      <c r="B5677" s="7" t="s">
        <v>717</v>
      </c>
      <c r="C5677" s="7" t="s">
        <v>5</v>
      </c>
      <c r="D5677" s="8">
        <v>745886.13</v>
      </c>
      <c r="E5677">
        <f>VLOOKUP(B5677,'B. Store opening dates'!$A$6:$C$2448,2,FALSE)</f>
        <v>2005</v>
      </c>
    </row>
    <row r="5678" spans="1:5" ht="18.75" x14ac:dyDescent="0.3">
      <c r="A5678" s="7">
        <v>2014</v>
      </c>
      <c r="B5678" s="7" t="s">
        <v>717</v>
      </c>
      <c r="C5678" s="7" t="s">
        <v>5</v>
      </c>
      <c r="D5678" s="8">
        <v>826340.08</v>
      </c>
      <c r="E5678">
        <f>VLOOKUP(B5678,'B. Store opening dates'!$A$6:$C$2448,2,FALSE)</f>
        <v>2005</v>
      </c>
    </row>
    <row r="5679" spans="1:5" ht="18.75" x14ac:dyDescent="0.3">
      <c r="A5679" s="7">
        <v>2015</v>
      </c>
      <c r="B5679" s="7" t="s">
        <v>717</v>
      </c>
      <c r="C5679" s="7" t="s">
        <v>6</v>
      </c>
      <c r="D5679" s="8">
        <v>283078.84999999998</v>
      </c>
      <c r="E5679">
        <f>VLOOKUP(B5679,'B. Store opening dates'!$A$6:$C$2448,2,FALSE)</f>
        <v>2005</v>
      </c>
    </row>
    <row r="5680" spans="1:5" ht="18.75" x14ac:dyDescent="0.3">
      <c r="A5680" s="7">
        <v>2014</v>
      </c>
      <c r="B5680" s="7" t="s">
        <v>717</v>
      </c>
      <c r="C5680" s="7" t="s">
        <v>6</v>
      </c>
      <c r="D5680" s="8">
        <v>195001.82</v>
      </c>
      <c r="E5680">
        <f>VLOOKUP(B5680,'B. Store opening dates'!$A$6:$C$2448,2,FALSE)</f>
        <v>2005</v>
      </c>
    </row>
    <row r="5681" spans="1:5" ht="18.75" x14ac:dyDescent="0.3">
      <c r="A5681" s="7">
        <v>2015</v>
      </c>
      <c r="B5681" s="7" t="s">
        <v>717</v>
      </c>
      <c r="C5681" s="7" t="s">
        <v>7</v>
      </c>
      <c r="D5681" s="8">
        <v>163114.04999999999</v>
      </c>
      <c r="E5681">
        <f>VLOOKUP(B5681,'B. Store opening dates'!$A$6:$C$2448,2,FALSE)</f>
        <v>2005</v>
      </c>
    </row>
    <row r="5682" spans="1:5" ht="18.75" x14ac:dyDescent="0.3">
      <c r="A5682" s="7">
        <v>2014</v>
      </c>
      <c r="B5682" s="7" t="s">
        <v>717</v>
      </c>
      <c r="C5682" s="7" t="s">
        <v>7</v>
      </c>
      <c r="D5682" s="8">
        <v>171751.55</v>
      </c>
      <c r="E5682">
        <f>VLOOKUP(B5682,'B. Store opening dates'!$A$6:$C$2448,2,FALSE)</f>
        <v>2005</v>
      </c>
    </row>
    <row r="5683" spans="1:5" ht="18.75" x14ac:dyDescent="0.3">
      <c r="A5683" s="7">
        <v>2015</v>
      </c>
      <c r="B5683" s="7" t="s">
        <v>717</v>
      </c>
      <c r="C5683" s="7" t="s">
        <v>8</v>
      </c>
      <c r="D5683" s="8">
        <v>482648.52</v>
      </c>
      <c r="E5683">
        <f>VLOOKUP(B5683,'B. Store opening dates'!$A$6:$C$2448,2,FALSE)</f>
        <v>2005</v>
      </c>
    </row>
    <row r="5684" spans="1:5" ht="18.75" x14ac:dyDescent="0.3">
      <c r="A5684" s="7">
        <v>2014</v>
      </c>
      <c r="B5684" s="7" t="s">
        <v>717</v>
      </c>
      <c r="C5684" s="7" t="s">
        <v>8</v>
      </c>
      <c r="D5684" s="8">
        <v>499645.92</v>
      </c>
      <c r="E5684">
        <f>VLOOKUP(B5684,'B. Store opening dates'!$A$6:$C$2448,2,FALSE)</f>
        <v>2005</v>
      </c>
    </row>
    <row r="5685" spans="1:5" ht="18.75" x14ac:dyDescent="0.3">
      <c r="A5685" s="7">
        <v>2015</v>
      </c>
      <c r="B5685" s="7" t="s">
        <v>718</v>
      </c>
      <c r="C5685" s="7" t="s">
        <v>5</v>
      </c>
      <c r="D5685" s="8">
        <v>782958.48</v>
      </c>
      <c r="E5685">
        <f>VLOOKUP(B5685,'B. Store opening dates'!$A$6:$C$2448,2,FALSE)</f>
        <v>2005</v>
      </c>
    </row>
    <row r="5686" spans="1:5" ht="18.75" x14ac:dyDescent="0.3">
      <c r="A5686" s="7">
        <v>2014</v>
      </c>
      <c r="B5686" s="7" t="s">
        <v>718</v>
      </c>
      <c r="C5686" s="7" t="s">
        <v>5</v>
      </c>
      <c r="D5686" s="8">
        <v>867368.99</v>
      </c>
      <c r="E5686">
        <f>VLOOKUP(B5686,'B. Store opening dates'!$A$6:$C$2448,2,FALSE)</f>
        <v>2005</v>
      </c>
    </row>
    <row r="5687" spans="1:5" ht="18.75" x14ac:dyDescent="0.3">
      <c r="A5687" s="7">
        <v>2015</v>
      </c>
      <c r="B5687" s="7" t="s">
        <v>718</v>
      </c>
      <c r="C5687" s="7" t="s">
        <v>6</v>
      </c>
      <c r="D5687" s="8">
        <v>572376.44999999995</v>
      </c>
      <c r="E5687">
        <f>VLOOKUP(B5687,'B. Store opening dates'!$A$6:$C$2448,2,FALSE)</f>
        <v>2005</v>
      </c>
    </row>
    <row r="5688" spans="1:5" ht="18.75" x14ac:dyDescent="0.3">
      <c r="A5688" s="7">
        <v>2014</v>
      </c>
      <c r="B5688" s="7" t="s">
        <v>718</v>
      </c>
      <c r="C5688" s="7" t="s">
        <v>6</v>
      </c>
      <c r="D5688" s="8">
        <v>422790.9</v>
      </c>
      <c r="E5688">
        <f>VLOOKUP(B5688,'B. Store opening dates'!$A$6:$C$2448,2,FALSE)</f>
        <v>2005</v>
      </c>
    </row>
    <row r="5689" spans="1:5" ht="18.75" x14ac:dyDescent="0.3">
      <c r="A5689" s="7">
        <v>2015</v>
      </c>
      <c r="B5689" s="7" t="s">
        <v>718</v>
      </c>
      <c r="C5689" s="7" t="s">
        <v>7</v>
      </c>
      <c r="D5689" s="8">
        <v>241256.6</v>
      </c>
      <c r="E5689">
        <f>VLOOKUP(B5689,'B. Store opening dates'!$A$6:$C$2448,2,FALSE)</f>
        <v>2005</v>
      </c>
    </row>
    <row r="5690" spans="1:5" ht="18.75" x14ac:dyDescent="0.3">
      <c r="A5690" s="7">
        <v>2014</v>
      </c>
      <c r="B5690" s="7" t="s">
        <v>718</v>
      </c>
      <c r="C5690" s="7" t="s">
        <v>7</v>
      </c>
      <c r="D5690" s="8">
        <v>257010.52</v>
      </c>
      <c r="E5690">
        <f>VLOOKUP(B5690,'B. Store opening dates'!$A$6:$C$2448,2,FALSE)</f>
        <v>2005</v>
      </c>
    </row>
    <row r="5691" spans="1:5" ht="18.75" x14ac:dyDescent="0.3">
      <c r="A5691" s="7">
        <v>2015</v>
      </c>
      <c r="B5691" s="7" t="s">
        <v>718</v>
      </c>
      <c r="C5691" s="7" t="s">
        <v>8</v>
      </c>
      <c r="D5691" s="8">
        <v>559144.39</v>
      </c>
      <c r="E5691">
        <f>VLOOKUP(B5691,'B. Store opening dates'!$A$6:$C$2448,2,FALSE)</f>
        <v>2005</v>
      </c>
    </row>
    <row r="5692" spans="1:5" ht="18.75" x14ac:dyDescent="0.3">
      <c r="A5692" s="7">
        <v>2014</v>
      </c>
      <c r="B5692" s="7" t="s">
        <v>718</v>
      </c>
      <c r="C5692" s="7" t="s">
        <v>8</v>
      </c>
      <c r="D5692" s="8">
        <v>580184.13</v>
      </c>
      <c r="E5692">
        <f>VLOOKUP(B5692,'B. Store opening dates'!$A$6:$C$2448,2,FALSE)</f>
        <v>2005</v>
      </c>
    </row>
    <row r="5693" spans="1:5" ht="18.75" x14ac:dyDescent="0.3">
      <c r="A5693" s="7">
        <v>2015</v>
      </c>
      <c r="B5693" s="7" t="s">
        <v>719</v>
      </c>
      <c r="C5693" s="7" t="s">
        <v>5</v>
      </c>
      <c r="D5693" s="8">
        <v>470560.01</v>
      </c>
      <c r="E5693">
        <f>VLOOKUP(B5693,'B. Store opening dates'!$A$6:$C$2448,2,FALSE)</f>
        <v>2005</v>
      </c>
    </row>
    <row r="5694" spans="1:5" ht="18.75" x14ac:dyDescent="0.3">
      <c r="A5694" s="7">
        <v>2014</v>
      </c>
      <c r="B5694" s="7" t="s">
        <v>719</v>
      </c>
      <c r="C5694" s="7" t="s">
        <v>5</v>
      </c>
      <c r="D5694" s="8">
        <v>519840.75</v>
      </c>
      <c r="E5694">
        <f>VLOOKUP(B5694,'B. Store opening dates'!$A$6:$C$2448,2,FALSE)</f>
        <v>2005</v>
      </c>
    </row>
    <row r="5695" spans="1:5" ht="18.75" x14ac:dyDescent="0.3">
      <c r="A5695" s="7">
        <v>2015</v>
      </c>
      <c r="B5695" s="7" t="s">
        <v>719</v>
      </c>
      <c r="C5695" s="7" t="s">
        <v>6</v>
      </c>
      <c r="D5695" s="8">
        <v>384912.41</v>
      </c>
      <c r="E5695">
        <f>VLOOKUP(B5695,'B. Store opening dates'!$A$6:$C$2448,2,FALSE)</f>
        <v>2005</v>
      </c>
    </row>
    <row r="5696" spans="1:5" ht="18.75" x14ac:dyDescent="0.3">
      <c r="A5696" s="7">
        <v>2014</v>
      </c>
      <c r="B5696" s="7" t="s">
        <v>719</v>
      </c>
      <c r="C5696" s="7" t="s">
        <v>6</v>
      </c>
      <c r="D5696" s="8">
        <v>276522.28999999998</v>
      </c>
      <c r="E5696">
        <f>VLOOKUP(B5696,'B. Store opening dates'!$A$6:$C$2448,2,FALSE)</f>
        <v>2005</v>
      </c>
    </row>
    <row r="5697" spans="1:5" ht="18.75" x14ac:dyDescent="0.3">
      <c r="A5697" s="7">
        <v>2015</v>
      </c>
      <c r="B5697" s="7" t="s">
        <v>719</v>
      </c>
      <c r="C5697" s="7" t="s">
        <v>7</v>
      </c>
      <c r="D5697" s="8">
        <v>189795.17</v>
      </c>
      <c r="E5697">
        <f>VLOOKUP(B5697,'B. Store opening dates'!$A$6:$C$2448,2,FALSE)</f>
        <v>2005</v>
      </c>
    </row>
    <row r="5698" spans="1:5" ht="18.75" x14ac:dyDescent="0.3">
      <c r="A5698" s="7">
        <v>2014</v>
      </c>
      <c r="B5698" s="7" t="s">
        <v>719</v>
      </c>
      <c r="C5698" s="7" t="s">
        <v>7</v>
      </c>
      <c r="D5698" s="8">
        <v>200874.64</v>
      </c>
      <c r="E5698">
        <f>VLOOKUP(B5698,'B. Store opening dates'!$A$6:$C$2448,2,FALSE)</f>
        <v>2005</v>
      </c>
    </row>
    <row r="5699" spans="1:5" ht="18.75" x14ac:dyDescent="0.3">
      <c r="A5699" s="7">
        <v>2015</v>
      </c>
      <c r="B5699" s="7" t="s">
        <v>719</v>
      </c>
      <c r="C5699" s="7" t="s">
        <v>8</v>
      </c>
      <c r="D5699" s="8">
        <v>537435.97</v>
      </c>
      <c r="E5699">
        <f>VLOOKUP(B5699,'B. Store opening dates'!$A$6:$C$2448,2,FALSE)</f>
        <v>2005</v>
      </c>
    </row>
    <row r="5700" spans="1:5" ht="18.75" x14ac:dyDescent="0.3">
      <c r="A5700" s="7">
        <v>2014</v>
      </c>
      <c r="B5700" s="7" t="s">
        <v>719</v>
      </c>
      <c r="C5700" s="7" t="s">
        <v>8</v>
      </c>
      <c r="D5700" s="8">
        <v>562780.37</v>
      </c>
      <c r="E5700">
        <f>VLOOKUP(B5700,'B. Store opening dates'!$A$6:$C$2448,2,FALSE)</f>
        <v>2005</v>
      </c>
    </row>
    <row r="5701" spans="1:5" ht="18.75" x14ac:dyDescent="0.3">
      <c r="A5701" s="7">
        <v>2015</v>
      </c>
      <c r="B5701" s="7" t="s">
        <v>720</v>
      </c>
      <c r="C5701" s="7" t="s">
        <v>5</v>
      </c>
      <c r="D5701" s="8">
        <v>888367.35</v>
      </c>
      <c r="E5701">
        <f>VLOOKUP(B5701,'B. Store opening dates'!$A$6:$C$2448,2,FALSE)</f>
        <v>2005</v>
      </c>
    </row>
    <row r="5702" spans="1:5" ht="18.75" x14ac:dyDescent="0.3">
      <c r="A5702" s="7">
        <v>2014</v>
      </c>
      <c r="B5702" s="7" t="s">
        <v>720</v>
      </c>
      <c r="C5702" s="7" t="s">
        <v>5</v>
      </c>
      <c r="D5702" s="8">
        <v>967375.02</v>
      </c>
      <c r="E5702">
        <f>VLOOKUP(B5702,'B. Store opening dates'!$A$6:$C$2448,2,FALSE)</f>
        <v>2005</v>
      </c>
    </row>
    <row r="5703" spans="1:5" ht="18.75" x14ac:dyDescent="0.3">
      <c r="A5703" s="7">
        <v>2015</v>
      </c>
      <c r="B5703" s="7" t="s">
        <v>720</v>
      </c>
      <c r="C5703" s="7" t="s">
        <v>6</v>
      </c>
      <c r="D5703" s="8">
        <v>451813.41</v>
      </c>
      <c r="E5703">
        <f>VLOOKUP(B5703,'B. Store opening dates'!$A$6:$C$2448,2,FALSE)</f>
        <v>2005</v>
      </c>
    </row>
    <row r="5704" spans="1:5" ht="18.75" x14ac:dyDescent="0.3">
      <c r="A5704" s="7">
        <v>2014</v>
      </c>
      <c r="B5704" s="7" t="s">
        <v>720</v>
      </c>
      <c r="C5704" s="7" t="s">
        <v>6</v>
      </c>
      <c r="D5704" s="8">
        <v>326828.3</v>
      </c>
      <c r="E5704">
        <f>VLOOKUP(B5704,'B. Store opening dates'!$A$6:$C$2448,2,FALSE)</f>
        <v>2005</v>
      </c>
    </row>
    <row r="5705" spans="1:5" ht="18.75" x14ac:dyDescent="0.3">
      <c r="A5705" s="7">
        <v>2015</v>
      </c>
      <c r="B5705" s="7" t="s">
        <v>720</v>
      </c>
      <c r="C5705" s="7" t="s">
        <v>7</v>
      </c>
      <c r="D5705" s="8">
        <v>65530.85</v>
      </c>
      <c r="E5705">
        <f>VLOOKUP(B5705,'B. Store opening dates'!$A$6:$C$2448,2,FALSE)</f>
        <v>2005</v>
      </c>
    </row>
    <row r="5706" spans="1:5" ht="18.75" x14ac:dyDescent="0.3">
      <c r="A5706" s="7">
        <v>2014</v>
      </c>
      <c r="B5706" s="7" t="s">
        <v>720</v>
      </c>
      <c r="C5706" s="7" t="s">
        <v>7</v>
      </c>
      <c r="D5706" s="8">
        <v>69557.149999999994</v>
      </c>
      <c r="E5706">
        <f>VLOOKUP(B5706,'B. Store opening dates'!$A$6:$C$2448,2,FALSE)</f>
        <v>2005</v>
      </c>
    </row>
    <row r="5707" spans="1:5" ht="18.75" x14ac:dyDescent="0.3">
      <c r="A5707" s="7">
        <v>2015</v>
      </c>
      <c r="B5707" s="7" t="s">
        <v>720</v>
      </c>
      <c r="C5707" s="7" t="s">
        <v>8</v>
      </c>
      <c r="D5707" s="8">
        <v>789197.35</v>
      </c>
      <c r="E5707">
        <f>VLOOKUP(B5707,'B. Store opening dates'!$A$6:$C$2448,2,FALSE)</f>
        <v>2005</v>
      </c>
    </row>
    <row r="5708" spans="1:5" ht="18.75" x14ac:dyDescent="0.3">
      <c r="A5708" s="7">
        <v>2014</v>
      </c>
      <c r="B5708" s="7" t="s">
        <v>720</v>
      </c>
      <c r="C5708" s="7" t="s">
        <v>8</v>
      </c>
      <c r="D5708" s="8">
        <v>814021.25</v>
      </c>
      <c r="E5708">
        <f>VLOOKUP(B5708,'B. Store opening dates'!$A$6:$C$2448,2,FALSE)</f>
        <v>2005</v>
      </c>
    </row>
    <row r="5709" spans="1:5" ht="18.75" x14ac:dyDescent="0.3">
      <c r="A5709" s="7">
        <v>2015</v>
      </c>
      <c r="B5709" s="7" t="s">
        <v>721</v>
      </c>
      <c r="C5709" s="7" t="s">
        <v>5</v>
      </c>
      <c r="D5709" s="8">
        <v>711319.98</v>
      </c>
      <c r="E5709">
        <f>VLOOKUP(B5709,'B. Store opening dates'!$A$6:$C$2448,2,FALSE)</f>
        <v>2005</v>
      </c>
    </row>
    <row r="5710" spans="1:5" ht="18.75" x14ac:dyDescent="0.3">
      <c r="A5710" s="7">
        <v>2014</v>
      </c>
      <c r="B5710" s="7" t="s">
        <v>721</v>
      </c>
      <c r="C5710" s="7" t="s">
        <v>5</v>
      </c>
      <c r="D5710" s="8">
        <v>782676.82</v>
      </c>
      <c r="E5710">
        <f>VLOOKUP(B5710,'B. Store opening dates'!$A$6:$C$2448,2,FALSE)</f>
        <v>2005</v>
      </c>
    </row>
    <row r="5711" spans="1:5" ht="18.75" x14ac:dyDescent="0.3">
      <c r="A5711" s="7">
        <v>2015</v>
      </c>
      <c r="B5711" s="7" t="s">
        <v>721</v>
      </c>
      <c r="C5711" s="7" t="s">
        <v>6</v>
      </c>
      <c r="D5711" s="8">
        <v>450249.62</v>
      </c>
      <c r="E5711">
        <f>VLOOKUP(B5711,'B. Store opening dates'!$A$6:$C$2448,2,FALSE)</f>
        <v>2005</v>
      </c>
    </row>
    <row r="5712" spans="1:5" ht="18.75" x14ac:dyDescent="0.3">
      <c r="A5712" s="7">
        <v>2014</v>
      </c>
      <c r="B5712" s="7" t="s">
        <v>721</v>
      </c>
      <c r="C5712" s="7" t="s">
        <v>6</v>
      </c>
      <c r="D5712" s="8">
        <v>320564.78999999998</v>
      </c>
      <c r="E5712">
        <f>VLOOKUP(B5712,'B. Store opening dates'!$A$6:$C$2448,2,FALSE)</f>
        <v>2005</v>
      </c>
    </row>
    <row r="5713" spans="1:5" ht="18.75" x14ac:dyDescent="0.3">
      <c r="A5713" s="7">
        <v>2015</v>
      </c>
      <c r="B5713" s="7" t="s">
        <v>721</v>
      </c>
      <c r="C5713" s="7" t="s">
        <v>7</v>
      </c>
      <c r="D5713" s="8">
        <v>132499.56</v>
      </c>
      <c r="E5713">
        <f>VLOOKUP(B5713,'B. Store opening dates'!$A$6:$C$2448,2,FALSE)</f>
        <v>2005</v>
      </c>
    </row>
    <row r="5714" spans="1:5" ht="18.75" x14ac:dyDescent="0.3">
      <c r="A5714" s="7">
        <v>2014</v>
      </c>
      <c r="B5714" s="7" t="s">
        <v>721</v>
      </c>
      <c r="C5714" s="7" t="s">
        <v>7</v>
      </c>
      <c r="D5714" s="8">
        <v>138984.28</v>
      </c>
      <c r="E5714">
        <f>VLOOKUP(B5714,'B. Store opening dates'!$A$6:$C$2448,2,FALSE)</f>
        <v>2005</v>
      </c>
    </row>
    <row r="5715" spans="1:5" ht="18.75" x14ac:dyDescent="0.3">
      <c r="A5715" s="7">
        <v>2015</v>
      </c>
      <c r="B5715" s="7" t="s">
        <v>721</v>
      </c>
      <c r="C5715" s="7" t="s">
        <v>8</v>
      </c>
      <c r="D5715" s="8">
        <v>593645.23</v>
      </c>
      <c r="E5715">
        <f>VLOOKUP(B5715,'B. Store opening dates'!$A$6:$C$2448,2,FALSE)</f>
        <v>2005</v>
      </c>
    </row>
    <row r="5716" spans="1:5" ht="18.75" x14ac:dyDescent="0.3">
      <c r="A5716" s="7">
        <v>2014</v>
      </c>
      <c r="B5716" s="7" t="s">
        <v>721</v>
      </c>
      <c r="C5716" s="7" t="s">
        <v>8</v>
      </c>
      <c r="D5716" s="8">
        <v>612039.61</v>
      </c>
      <c r="E5716">
        <f>VLOOKUP(B5716,'B. Store opening dates'!$A$6:$C$2448,2,FALSE)</f>
        <v>2005</v>
      </c>
    </row>
    <row r="5717" spans="1:5" ht="18.75" x14ac:dyDescent="0.3">
      <c r="A5717" s="7">
        <v>2015</v>
      </c>
      <c r="B5717" s="7" t="s">
        <v>722</v>
      </c>
      <c r="C5717" s="7" t="s">
        <v>5</v>
      </c>
      <c r="D5717" s="8">
        <v>504835.79</v>
      </c>
      <c r="E5717">
        <f>VLOOKUP(B5717,'B. Store opening dates'!$A$6:$C$2448,2,FALSE)</f>
        <v>2005</v>
      </c>
    </row>
    <row r="5718" spans="1:5" ht="18.75" x14ac:dyDescent="0.3">
      <c r="A5718" s="7">
        <v>2014</v>
      </c>
      <c r="B5718" s="7" t="s">
        <v>722</v>
      </c>
      <c r="C5718" s="7" t="s">
        <v>5</v>
      </c>
      <c r="D5718" s="8">
        <v>556839.43999999994</v>
      </c>
      <c r="E5718">
        <f>VLOOKUP(B5718,'B. Store opening dates'!$A$6:$C$2448,2,FALSE)</f>
        <v>2005</v>
      </c>
    </row>
    <row r="5719" spans="1:5" ht="18.75" x14ac:dyDescent="0.3">
      <c r="A5719" s="7">
        <v>2015</v>
      </c>
      <c r="B5719" s="7" t="s">
        <v>722</v>
      </c>
      <c r="C5719" s="7" t="s">
        <v>6</v>
      </c>
      <c r="D5719" s="8">
        <v>280846.78000000003</v>
      </c>
      <c r="E5719">
        <f>VLOOKUP(B5719,'B. Store opening dates'!$A$6:$C$2448,2,FALSE)</f>
        <v>2005</v>
      </c>
    </row>
    <row r="5720" spans="1:5" ht="18.75" x14ac:dyDescent="0.3">
      <c r="A5720" s="7">
        <v>2014</v>
      </c>
      <c r="B5720" s="7" t="s">
        <v>722</v>
      </c>
      <c r="C5720" s="7" t="s">
        <v>6</v>
      </c>
      <c r="D5720" s="8">
        <v>202956.12</v>
      </c>
      <c r="E5720">
        <f>VLOOKUP(B5720,'B. Store opening dates'!$A$6:$C$2448,2,FALSE)</f>
        <v>2005</v>
      </c>
    </row>
    <row r="5721" spans="1:5" ht="18.75" x14ac:dyDescent="0.3">
      <c r="A5721" s="7">
        <v>2015</v>
      </c>
      <c r="B5721" s="7" t="s">
        <v>722</v>
      </c>
      <c r="C5721" s="7" t="s">
        <v>7</v>
      </c>
      <c r="D5721" s="8">
        <v>90054.39</v>
      </c>
      <c r="E5721">
        <f>VLOOKUP(B5721,'B. Store opening dates'!$A$6:$C$2448,2,FALSE)</f>
        <v>2005</v>
      </c>
    </row>
    <row r="5722" spans="1:5" ht="18.75" x14ac:dyDescent="0.3">
      <c r="A5722" s="7">
        <v>2014</v>
      </c>
      <c r="B5722" s="7" t="s">
        <v>722</v>
      </c>
      <c r="C5722" s="7" t="s">
        <v>7</v>
      </c>
      <c r="D5722" s="8">
        <v>95116.2</v>
      </c>
      <c r="E5722">
        <f>VLOOKUP(B5722,'B. Store opening dates'!$A$6:$C$2448,2,FALSE)</f>
        <v>2005</v>
      </c>
    </row>
    <row r="5723" spans="1:5" ht="18.75" x14ac:dyDescent="0.3">
      <c r="A5723" s="7">
        <v>2015</v>
      </c>
      <c r="B5723" s="7" t="s">
        <v>722</v>
      </c>
      <c r="C5723" s="7" t="s">
        <v>8</v>
      </c>
      <c r="D5723" s="8">
        <v>788746.62</v>
      </c>
      <c r="E5723">
        <f>VLOOKUP(B5723,'B. Store opening dates'!$A$6:$C$2448,2,FALSE)</f>
        <v>2005</v>
      </c>
    </row>
    <row r="5724" spans="1:5" ht="18.75" x14ac:dyDescent="0.3">
      <c r="A5724" s="7">
        <v>2014</v>
      </c>
      <c r="B5724" s="7" t="s">
        <v>722</v>
      </c>
      <c r="C5724" s="7" t="s">
        <v>8</v>
      </c>
      <c r="D5724" s="8">
        <v>819183.17</v>
      </c>
      <c r="E5724">
        <f>VLOOKUP(B5724,'B. Store opening dates'!$A$6:$C$2448,2,FALSE)</f>
        <v>2005</v>
      </c>
    </row>
    <row r="5725" spans="1:5" ht="18.75" x14ac:dyDescent="0.3">
      <c r="A5725" s="7">
        <v>2015</v>
      </c>
      <c r="B5725" s="7" t="s">
        <v>723</v>
      </c>
      <c r="C5725" s="7" t="s">
        <v>5</v>
      </c>
      <c r="D5725" s="8">
        <v>842677.84</v>
      </c>
      <c r="E5725">
        <f>VLOOKUP(B5725,'B. Store opening dates'!$A$6:$C$2448,2,FALSE)</f>
        <v>2005</v>
      </c>
    </row>
    <row r="5726" spans="1:5" ht="18.75" x14ac:dyDescent="0.3">
      <c r="A5726" s="7">
        <v>2014</v>
      </c>
      <c r="B5726" s="7" t="s">
        <v>723</v>
      </c>
      <c r="C5726" s="7" t="s">
        <v>5</v>
      </c>
      <c r="D5726" s="8">
        <v>930511.77</v>
      </c>
      <c r="E5726">
        <f>VLOOKUP(B5726,'B. Store opening dates'!$A$6:$C$2448,2,FALSE)</f>
        <v>2005</v>
      </c>
    </row>
    <row r="5727" spans="1:5" ht="18.75" x14ac:dyDescent="0.3">
      <c r="A5727" s="7">
        <v>2015</v>
      </c>
      <c r="B5727" s="7" t="s">
        <v>723</v>
      </c>
      <c r="C5727" s="7" t="s">
        <v>6</v>
      </c>
      <c r="D5727" s="8">
        <v>488584.98</v>
      </c>
      <c r="E5727">
        <f>VLOOKUP(B5727,'B. Store opening dates'!$A$6:$C$2448,2,FALSE)</f>
        <v>2005</v>
      </c>
    </row>
    <row r="5728" spans="1:5" ht="18.75" x14ac:dyDescent="0.3">
      <c r="A5728" s="7">
        <v>2014</v>
      </c>
      <c r="B5728" s="7" t="s">
        <v>723</v>
      </c>
      <c r="C5728" s="7" t="s">
        <v>6</v>
      </c>
      <c r="D5728" s="8">
        <v>359832.99</v>
      </c>
      <c r="E5728">
        <f>VLOOKUP(B5728,'B. Store opening dates'!$A$6:$C$2448,2,FALSE)</f>
        <v>2005</v>
      </c>
    </row>
    <row r="5729" spans="1:5" ht="18.75" x14ac:dyDescent="0.3">
      <c r="A5729" s="7">
        <v>2015</v>
      </c>
      <c r="B5729" s="7" t="s">
        <v>723</v>
      </c>
      <c r="C5729" s="7" t="s">
        <v>7</v>
      </c>
      <c r="D5729" s="8">
        <v>171731.63</v>
      </c>
      <c r="E5729">
        <f>VLOOKUP(B5729,'B. Store opening dates'!$A$6:$C$2448,2,FALSE)</f>
        <v>2005</v>
      </c>
    </row>
    <row r="5730" spans="1:5" ht="18.75" x14ac:dyDescent="0.3">
      <c r="A5730" s="7">
        <v>2014</v>
      </c>
      <c r="B5730" s="7" t="s">
        <v>723</v>
      </c>
      <c r="C5730" s="7" t="s">
        <v>7</v>
      </c>
      <c r="D5730" s="8">
        <v>180062.43</v>
      </c>
      <c r="E5730">
        <f>VLOOKUP(B5730,'B. Store opening dates'!$A$6:$C$2448,2,FALSE)</f>
        <v>2005</v>
      </c>
    </row>
    <row r="5731" spans="1:5" ht="18.75" x14ac:dyDescent="0.3">
      <c r="A5731" s="7">
        <v>2015</v>
      </c>
      <c r="B5731" s="7" t="s">
        <v>723</v>
      </c>
      <c r="C5731" s="7" t="s">
        <v>8</v>
      </c>
      <c r="D5731" s="8">
        <v>690381.46</v>
      </c>
      <c r="E5731">
        <f>VLOOKUP(B5731,'B. Store opening dates'!$A$6:$C$2448,2,FALSE)</f>
        <v>2005</v>
      </c>
    </row>
    <row r="5732" spans="1:5" ht="18.75" x14ac:dyDescent="0.3">
      <c r="A5732" s="7">
        <v>2014</v>
      </c>
      <c r="B5732" s="7" t="s">
        <v>723</v>
      </c>
      <c r="C5732" s="7" t="s">
        <v>8</v>
      </c>
      <c r="D5732" s="8">
        <v>723296.56</v>
      </c>
      <c r="E5732">
        <f>VLOOKUP(B5732,'B. Store opening dates'!$A$6:$C$2448,2,FALSE)</f>
        <v>2005</v>
      </c>
    </row>
    <row r="5733" spans="1:5" ht="18.75" x14ac:dyDescent="0.3">
      <c r="A5733" s="7">
        <v>2015</v>
      </c>
      <c r="B5733" s="7" t="s">
        <v>724</v>
      </c>
      <c r="C5733" s="7" t="s">
        <v>5</v>
      </c>
      <c r="D5733" s="8">
        <v>935260.96</v>
      </c>
      <c r="E5733">
        <f>VLOOKUP(B5733,'B. Store opening dates'!$A$6:$C$2448,2,FALSE)</f>
        <v>2005</v>
      </c>
    </row>
    <row r="5734" spans="1:5" ht="18.75" x14ac:dyDescent="0.3">
      <c r="A5734" s="7">
        <v>2014</v>
      </c>
      <c r="B5734" s="7" t="s">
        <v>724</v>
      </c>
      <c r="C5734" s="7" t="s">
        <v>5</v>
      </c>
      <c r="D5734" s="8">
        <v>1018752.95</v>
      </c>
      <c r="E5734">
        <f>VLOOKUP(B5734,'B. Store opening dates'!$A$6:$C$2448,2,FALSE)</f>
        <v>2005</v>
      </c>
    </row>
    <row r="5735" spans="1:5" ht="18.75" x14ac:dyDescent="0.3">
      <c r="A5735" s="7">
        <v>2015</v>
      </c>
      <c r="B5735" s="7" t="s">
        <v>724</v>
      </c>
      <c r="C5735" s="7" t="s">
        <v>6</v>
      </c>
      <c r="D5735" s="8">
        <v>582044.88</v>
      </c>
      <c r="E5735">
        <f>VLOOKUP(B5735,'B. Store opening dates'!$A$6:$C$2448,2,FALSE)</f>
        <v>2005</v>
      </c>
    </row>
    <row r="5736" spans="1:5" ht="18.75" x14ac:dyDescent="0.3">
      <c r="A5736" s="7">
        <v>2014</v>
      </c>
      <c r="B5736" s="7" t="s">
        <v>724</v>
      </c>
      <c r="C5736" s="7" t="s">
        <v>6</v>
      </c>
      <c r="D5736" s="8">
        <v>414154.95</v>
      </c>
      <c r="E5736">
        <f>VLOOKUP(B5736,'B. Store opening dates'!$A$6:$C$2448,2,FALSE)</f>
        <v>2005</v>
      </c>
    </row>
    <row r="5737" spans="1:5" ht="18.75" x14ac:dyDescent="0.3">
      <c r="A5737" s="7">
        <v>2015</v>
      </c>
      <c r="B5737" s="7" t="s">
        <v>724</v>
      </c>
      <c r="C5737" s="7" t="s">
        <v>7</v>
      </c>
      <c r="D5737" s="8">
        <v>225812.84</v>
      </c>
      <c r="E5737">
        <f>VLOOKUP(B5737,'B. Store opening dates'!$A$6:$C$2448,2,FALSE)</f>
        <v>2005</v>
      </c>
    </row>
    <row r="5738" spans="1:5" ht="18.75" x14ac:dyDescent="0.3">
      <c r="A5738" s="7">
        <v>2014</v>
      </c>
      <c r="B5738" s="7" t="s">
        <v>724</v>
      </c>
      <c r="C5738" s="7" t="s">
        <v>7</v>
      </c>
      <c r="D5738" s="8">
        <v>236255.45</v>
      </c>
      <c r="E5738">
        <f>VLOOKUP(B5738,'B. Store opening dates'!$A$6:$C$2448,2,FALSE)</f>
        <v>2005</v>
      </c>
    </row>
    <row r="5739" spans="1:5" ht="18.75" x14ac:dyDescent="0.3">
      <c r="A5739" s="7">
        <v>2015</v>
      </c>
      <c r="B5739" s="7" t="s">
        <v>724</v>
      </c>
      <c r="C5739" s="7" t="s">
        <v>8</v>
      </c>
      <c r="D5739" s="8">
        <v>419568.21</v>
      </c>
      <c r="E5739">
        <f>VLOOKUP(B5739,'B. Store opening dates'!$A$6:$C$2448,2,FALSE)</f>
        <v>2005</v>
      </c>
    </row>
    <row r="5740" spans="1:5" ht="18.75" x14ac:dyDescent="0.3">
      <c r="A5740" s="7">
        <v>2014</v>
      </c>
      <c r="B5740" s="7" t="s">
        <v>724</v>
      </c>
      <c r="C5740" s="7" t="s">
        <v>8</v>
      </c>
      <c r="D5740" s="8">
        <v>438634.23</v>
      </c>
      <c r="E5740">
        <f>VLOOKUP(B5740,'B. Store opening dates'!$A$6:$C$2448,2,FALSE)</f>
        <v>2005</v>
      </c>
    </row>
    <row r="5741" spans="1:5" ht="18.75" x14ac:dyDescent="0.3">
      <c r="A5741" s="7">
        <v>2015</v>
      </c>
      <c r="B5741" s="7" t="s">
        <v>725</v>
      </c>
      <c r="C5741" s="7" t="s">
        <v>5</v>
      </c>
      <c r="D5741" s="8">
        <v>644189.18000000005</v>
      </c>
      <c r="E5741">
        <f>VLOOKUP(B5741,'B. Store opening dates'!$A$6:$C$2448,2,FALSE)</f>
        <v>2005</v>
      </c>
    </row>
    <row r="5742" spans="1:5" ht="18.75" x14ac:dyDescent="0.3">
      <c r="A5742" s="7">
        <v>2014</v>
      </c>
      <c r="B5742" s="7" t="s">
        <v>725</v>
      </c>
      <c r="C5742" s="7" t="s">
        <v>5</v>
      </c>
      <c r="D5742" s="8">
        <v>710732.24</v>
      </c>
      <c r="E5742">
        <f>VLOOKUP(B5742,'B. Store opening dates'!$A$6:$C$2448,2,FALSE)</f>
        <v>2005</v>
      </c>
    </row>
    <row r="5743" spans="1:5" ht="18.75" x14ac:dyDescent="0.3">
      <c r="A5743" s="7">
        <v>2015</v>
      </c>
      <c r="B5743" s="7" t="s">
        <v>725</v>
      </c>
      <c r="C5743" s="7" t="s">
        <v>6</v>
      </c>
      <c r="D5743" s="8">
        <v>336069.74</v>
      </c>
      <c r="E5743">
        <f>VLOOKUP(B5743,'B. Store opening dates'!$A$6:$C$2448,2,FALSE)</f>
        <v>2005</v>
      </c>
    </row>
    <row r="5744" spans="1:5" ht="18.75" x14ac:dyDescent="0.3">
      <c r="A5744" s="7">
        <v>2014</v>
      </c>
      <c r="B5744" s="7" t="s">
        <v>725</v>
      </c>
      <c r="C5744" s="7" t="s">
        <v>6</v>
      </c>
      <c r="D5744" s="8">
        <v>248463.91</v>
      </c>
      <c r="E5744">
        <f>VLOOKUP(B5744,'B. Store opening dates'!$A$6:$C$2448,2,FALSE)</f>
        <v>2005</v>
      </c>
    </row>
    <row r="5745" spans="1:5" ht="18.75" x14ac:dyDescent="0.3">
      <c r="A5745" s="7">
        <v>2015</v>
      </c>
      <c r="B5745" s="7" t="s">
        <v>725</v>
      </c>
      <c r="C5745" s="7" t="s">
        <v>7</v>
      </c>
      <c r="D5745" s="8">
        <v>54192.5</v>
      </c>
      <c r="E5745">
        <f>VLOOKUP(B5745,'B. Store opening dates'!$A$6:$C$2448,2,FALSE)</f>
        <v>2005</v>
      </c>
    </row>
    <row r="5746" spans="1:5" ht="18.75" x14ac:dyDescent="0.3">
      <c r="A5746" s="7">
        <v>2014</v>
      </c>
      <c r="B5746" s="7" t="s">
        <v>725</v>
      </c>
      <c r="C5746" s="7" t="s">
        <v>7</v>
      </c>
      <c r="D5746" s="8">
        <v>57155.95</v>
      </c>
      <c r="E5746">
        <f>VLOOKUP(B5746,'B. Store opening dates'!$A$6:$C$2448,2,FALSE)</f>
        <v>2005</v>
      </c>
    </row>
    <row r="5747" spans="1:5" ht="18.75" x14ac:dyDescent="0.3">
      <c r="A5747" s="7">
        <v>2015</v>
      </c>
      <c r="B5747" s="7" t="s">
        <v>725</v>
      </c>
      <c r="C5747" s="7" t="s">
        <v>8</v>
      </c>
      <c r="D5747" s="8">
        <v>646147.31000000006</v>
      </c>
      <c r="E5747">
        <f>VLOOKUP(B5747,'B. Store opening dates'!$A$6:$C$2448,2,FALSE)</f>
        <v>2005</v>
      </c>
    </row>
    <row r="5748" spans="1:5" ht="18.75" x14ac:dyDescent="0.3">
      <c r="A5748" s="7">
        <v>2014</v>
      </c>
      <c r="B5748" s="7" t="s">
        <v>725</v>
      </c>
      <c r="C5748" s="7" t="s">
        <v>8</v>
      </c>
      <c r="D5748" s="8">
        <v>677801.9</v>
      </c>
      <c r="E5748">
        <f>VLOOKUP(B5748,'B. Store opening dates'!$A$6:$C$2448,2,FALSE)</f>
        <v>2005</v>
      </c>
    </row>
    <row r="5749" spans="1:5" ht="18.75" x14ac:dyDescent="0.3">
      <c r="A5749" s="7">
        <v>2015</v>
      </c>
      <c r="B5749" s="7" t="s">
        <v>726</v>
      </c>
      <c r="C5749" s="7" t="s">
        <v>5</v>
      </c>
      <c r="D5749" s="8">
        <v>917976.83</v>
      </c>
      <c r="E5749">
        <f>VLOOKUP(B5749,'B. Store opening dates'!$A$6:$C$2448,2,FALSE)</f>
        <v>2005</v>
      </c>
    </row>
    <row r="5750" spans="1:5" ht="18.75" x14ac:dyDescent="0.3">
      <c r="A5750" s="7">
        <v>2014</v>
      </c>
      <c r="B5750" s="7" t="s">
        <v>726</v>
      </c>
      <c r="C5750" s="7" t="s">
        <v>5</v>
      </c>
      <c r="D5750" s="8">
        <v>1008816.13</v>
      </c>
      <c r="E5750">
        <f>VLOOKUP(B5750,'B. Store opening dates'!$A$6:$C$2448,2,FALSE)</f>
        <v>2005</v>
      </c>
    </row>
    <row r="5751" spans="1:5" ht="18.75" x14ac:dyDescent="0.3">
      <c r="A5751" s="7">
        <v>2015</v>
      </c>
      <c r="B5751" s="7" t="s">
        <v>726</v>
      </c>
      <c r="C5751" s="7" t="s">
        <v>6</v>
      </c>
      <c r="D5751" s="8">
        <v>484612.54</v>
      </c>
      <c r="E5751">
        <f>VLOOKUP(B5751,'B. Store opening dates'!$A$6:$C$2448,2,FALSE)</f>
        <v>2005</v>
      </c>
    </row>
    <row r="5752" spans="1:5" ht="18.75" x14ac:dyDescent="0.3">
      <c r="A5752" s="7">
        <v>2014</v>
      </c>
      <c r="B5752" s="7" t="s">
        <v>726</v>
      </c>
      <c r="C5752" s="7" t="s">
        <v>6</v>
      </c>
      <c r="D5752" s="8">
        <v>347677.36</v>
      </c>
      <c r="E5752">
        <f>VLOOKUP(B5752,'B. Store opening dates'!$A$6:$C$2448,2,FALSE)</f>
        <v>2005</v>
      </c>
    </row>
    <row r="5753" spans="1:5" ht="18.75" x14ac:dyDescent="0.3">
      <c r="A5753" s="7">
        <v>2015</v>
      </c>
      <c r="B5753" s="7" t="s">
        <v>726</v>
      </c>
      <c r="C5753" s="7" t="s">
        <v>7</v>
      </c>
      <c r="D5753" s="8">
        <v>127319.9</v>
      </c>
      <c r="E5753">
        <f>VLOOKUP(B5753,'B. Store opening dates'!$A$6:$C$2448,2,FALSE)</f>
        <v>2005</v>
      </c>
    </row>
    <row r="5754" spans="1:5" ht="18.75" x14ac:dyDescent="0.3">
      <c r="A5754" s="7">
        <v>2014</v>
      </c>
      <c r="B5754" s="7" t="s">
        <v>726</v>
      </c>
      <c r="C5754" s="7" t="s">
        <v>7</v>
      </c>
      <c r="D5754" s="8">
        <v>134600.73000000001</v>
      </c>
      <c r="E5754">
        <f>VLOOKUP(B5754,'B. Store opening dates'!$A$6:$C$2448,2,FALSE)</f>
        <v>2005</v>
      </c>
    </row>
    <row r="5755" spans="1:5" ht="18.75" x14ac:dyDescent="0.3">
      <c r="A5755" s="7">
        <v>2015</v>
      </c>
      <c r="B5755" s="7" t="s">
        <v>726</v>
      </c>
      <c r="C5755" s="7" t="s">
        <v>8</v>
      </c>
      <c r="D5755" s="8">
        <v>609768.78</v>
      </c>
      <c r="E5755">
        <f>VLOOKUP(B5755,'B. Store opening dates'!$A$6:$C$2448,2,FALSE)</f>
        <v>2005</v>
      </c>
    </row>
    <row r="5756" spans="1:5" ht="18.75" x14ac:dyDescent="0.3">
      <c r="A5756" s="7">
        <v>2014</v>
      </c>
      <c r="B5756" s="7" t="s">
        <v>726</v>
      </c>
      <c r="C5756" s="7" t="s">
        <v>8</v>
      </c>
      <c r="D5756" s="8">
        <v>636905.32999999996</v>
      </c>
      <c r="E5756">
        <f>VLOOKUP(B5756,'B. Store opening dates'!$A$6:$C$2448,2,FALSE)</f>
        <v>2005</v>
      </c>
    </row>
    <row r="5757" spans="1:5" ht="18.75" x14ac:dyDescent="0.3">
      <c r="A5757" s="7">
        <v>2015</v>
      </c>
      <c r="B5757" s="7" t="s">
        <v>727</v>
      </c>
      <c r="C5757" s="7" t="s">
        <v>5</v>
      </c>
      <c r="D5757" s="8">
        <v>550774.64</v>
      </c>
      <c r="E5757">
        <f>VLOOKUP(B5757,'B. Store opening dates'!$A$6:$C$2448,2,FALSE)</f>
        <v>2005</v>
      </c>
    </row>
    <row r="5758" spans="1:5" ht="18.75" x14ac:dyDescent="0.3">
      <c r="A5758" s="7">
        <v>2014</v>
      </c>
      <c r="B5758" s="7" t="s">
        <v>727</v>
      </c>
      <c r="C5758" s="7" t="s">
        <v>5</v>
      </c>
      <c r="D5758" s="8">
        <v>609889.11</v>
      </c>
      <c r="E5758">
        <f>VLOOKUP(B5758,'B. Store opening dates'!$A$6:$C$2448,2,FALSE)</f>
        <v>2005</v>
      </c>
    </row>
    <row r="5759" spans="1:5" ht="18.75" x14ac:dyDescent="0.3">
      <c r="A5759" s="7">
        <v>2015</v>
      </c>
      <c r="B5759" s="7" t="s">
        <v>727</v>
      </c>
      <c r="C5759" s="7" t="s">
        <v>6</v>
      </c>
      <c r="D5759" s="8">
        <v>325536.28000000003</v>
      </c>
      <c r="E5759">
        <f>VLOOKUP(B5759,'B. Store opening dates'!$A$6:$C$2448,2,FALSE)</f>
        <v>2005</v>
      </c>
    </row>
    <row r="5760" spans="1:5" ht="18.75" x14ac:dyDescent="0.3">
      <c r="A5760" s="7">
        <v>2014</v>
      </c>
      <c r="B5760" s="7" t="s">
        <v>727</v>
      </c>
      <c r="C5760" s="7" t="s">
        <v>6</v>
      </c>
      <c r="D5760" s="8">
        <v>240333.41</v>
      </c>
      <c r="E5760">
        <f>VLOOKUP(B5760,'B. Store opening dates'!$A$6:$C$2448,2,FALSE)</f>
        <v>2005</v>
      </c>
    </row>
    <row r="5761" spans="1:5" ht="18.75" x14ac:dyDescent="0.3">
      <c r="A5761" s="7">
        <v>2015</v>
      </c>
      <c r="B5761" s="7" t="s">
        <v>727</v>
      </c>
      <c r="C5761" s="7" t="s">
        <v>7</v>
      </c>
      <c r="D5761" s="8">
        <v>227599.34</v>
      </c>
      <c r="E5761">
        <f>VLOOKUP(B5761,'B. Store opening dates'!$A$6:$C$2448,2,FALSE)</f>
        <v>2005</v>
      </c>
    </row>
    <row r="5762" spans="1:5" ht="18.75" x14ac:dyDescent="0.3">
      <c r="A5762" s="7">
        <v>2014</v>
      </c>
      <c r="B5762" s="7" t="s">
        <v>727</v>
      </c>
      <c r="C5762" s="7" t="s">
        <v>7</v>
      </c>
      <c r="D5762" s="8">
        <v>239612.48</v>
      </c>
      <c r="E5762">
        <f>VLOOKUP(B5762,'B. Store opening dates'!$A$6:$C$2448,2,FALSE)</f>
        <v>2005</v>
      </c>
    </row>
    <row r="5763" spans="1:5" ht="18.75" x14ac:dyDescent="0.3">
      <c r="A5763" s="7">
        <v>2015</v>
      </c>
      <c r="B5763" s="7" t="s">
        <v>727</v>
      </c>
      <c r="C5763" s="7" t="s">
        <v>8</v>
      </c>
      <c r="D5763" s="8">
        <v>570847.69999999995</v>
      </c>
      <c r="E5763">
        <f>VLOOKUP(B5763,'B. Store opening dates'!$A$6:$C$2448,2,FALSE)</f>
        <v>2005</v>
      </c>
    </row>
    <row r="5764" spans="1:5" ht="18.75" x14ac:dyDescent="0.3">
      <c r="A5764" s="7">
        <v>2014</v>
      </c>
      <c r="B5764" s="7" t="s">
        <v>727</v>
      </c>
      <c r="C5764" s="7" t="s">
        <v>8</v>
      </c>
      <c r="D5764" s="8">
        <v>593431.82999999996</v>
      </c>
      <c r="E5764">
        <f>VLOOKUP(B5764,'B. Store opening dates'!$A$6:$C$2448,2,FALSE)</f>
        <v>2005</v>
      </c>
    </row>
    <row r="5765" spans="1:5" ht="18.75" x14ac:dyDescent="0.3">
      <c r="A5765" s="7">
        <v>2015</v>
      </c>
      <c r="B5765" s="7" t="s">
        <v>728</v>
      </c>
      <c r="C5765" s="7" t="s">
        <v>5</v>
      </c>
      <c r="D5765" s="8">
        <v>795712.74</v>
      </c>
      <c r="E5765">
        <f>VLOOKUP(B5765,'B. Store opening dates'!$A$6:$C$2448,2,FALSE)</f>
        <v>2005</v>
      </c>
    </row>
    <row r="5766" spans="1:5" ht="18.75" x14ac:dyDescent="0.3">
      <c r="A5766" s="7">
        <v>2014</v>
      </c>
      <c r="B5766" s="7" t="s">
        <v>728</v>
      </c>
      <c r="C5766" s="7" t="s">
        <v>5</v>
      </c>
      <c r="D5766" s="8">
        <v>871315.85</v>
      </c>
      <c r="E5766">
        <f>VLOOKUP(B5766,'B. Store opening dates'!$A$6:$C$2448,2,FALSE)</f>
        <v>2005</v>
      </c>
    </row>
    <row r="5767" spans="1:5" ht="18.75" x14ac:dyDescent="0.3">
      <c r="A5767" s="7">
        <v>2015</v>
      </c>
      <c r="B5767" s="7" t="s">
        <v>728</v>
      </c>
      <c r="C5767" s="7" t="s">
        <v>6</v>
      </c>
      <c r="D5767" s="8">
        <v>271557.2</v>
      </c>
      <c r="E5767">
        <f>VLOOKUP(B5767,'B. Store opening dates'!$A$6:$C$2448,2,FALSE)</f>
        <v>2005</v>
      </c>
    </row>
    <row r="5768" spans="1:5" ht="18.75" x14ac:dyDescent="0.3">
      <c r="A5768" s="7">
        <v>2014</v>
      </c>
      <c r="B5768" s="7" t="s">
        <v>728</v>
      </c>
      <c r="C5768" s="7" t="s">
        <v>6</v>
      </c>
      <c r="D5768" s="8">
        <v>187382.05</v>
      </c>
      <c r="E5768">
        <f>VLOOKUP(B5768,'B. Store opening dates'!$A$6:$C$2448,2,FALSE)</f>
        <v>2005</v>
      </c>
    </row>
    <row r="5769" spans="1:5" ht="18.75" x14ac:dyDescent="0.3">
      <c r="A5769" s="7">
        <v>2015</v>
      </c>
      <c r="B5769" s="7" t="s">
        <v>728</v>
      </c>
      <c r="C5769" s="7" t="s">
        <v>7</v>
      </c>
      <c r="D5769" s="8">
        <v>98477.48</v>
      </c>
      <c r="E5769">
        <f>VLOOKUP(B5769,'B. Store opening dates'!$A$6:$C$2448,2,FALSE)</f>
        <v>2005</v>
      </c>
    </row>
    <row r="5770" spans="1:5" ht="18.75" x14ac:dyDescent="0.3">
      <c r="A5770" s="7">
        <v>2014</v>
      </c>
      <c r="B5770" s="7" t="s">
        <v>728</v>
      </c>
      <c r="C5770" s="7" t="s">
        <v>7</v>
      </c>
      <c r="D5770" s="8">
        <v>103455.46</v>
      </c>
      <c r="E5770">
        <f>VLOOKUP(B5770,'B. Store opening dates'!$A$6:$C$2448,2,FALSE)</f>
        <v>2005</v>
      </c>
    </row>
    <row r="5771" spans="1:5" ht="18.75" x14ac:dyDescent="0.3">
      <c r="A5771" s="7">
        <v>2015</v>
      </c>
      <c r="B5771" s="7" t="s">
        <v>728</v>
      </c>
      <c r="C5771" s="7" t="s">
        <v>8</v>
      </c>
      <c r="D5771" s="8">
        <v>505038.84</v>
      </c>
      <c r="E5771">
        <f>VLOOKUP(B5771,'B. Store opening dates'!$A$6:$C$2448,2,FALSE)</f>
        <v>2005</v>
      </c>
    </row>
    <row r="5772" spans="1:5" ht="18.75" x14ac:dyDescent="0.3">
      <c r="A5772" s="7">
        <v>2014</v>
      </c>
      <c r="B5772" s="7" t="s">
        <v>728</v>
      </c>
      <c r="C5772" s="7" t="s">
        <v>8</v>
      </c>
      <c r="D5772" s="8">
        <v>523993.76</v>
      </c>
      <c r="E5772">
        <f>VLOOKUP(B5772,'B. Store opening dates'!$A$6:$C$2448,2,FALSE)</f>
        <v>2005</v>
      </c>
    </row>
    <row r="5773" spans="1:5" ht="18.75" x14ac:dyDescent="0.3">
      <c r="A5773" s="7">
        <v>2015</v>
      </c>
      <c r="B5773" s="7" t="s">
        <v>729</v>
      </c>
      <c r="C5773" s="7" t="s">
        <v>5</v>
      </c>
      <c r="D5773" s="8">
        <v>709111.06</v>
      </c>
      <c r="E5773">
        <f>VLOOKUP(B5773,'B. Store opening dates'!$A$6:$C$2448,2,FALSE)</f>
        <v>2005</v>
      </c>
    </row>
    <row r="5774" spans="1:5" ht="18.75" x14ac:dyDescent="0.3">
      <c r="A5774" s="7">
        <v>2014</v>
      </c>
      <c r="B5774" s="7" t="s">
        <v>729</v>
      </c>
      <c r="C5774" s="7" t="s">
        <v>5</v>
      </c>
      <c r="D5774" s="8">
        <v>782275.06</v>
      </c>
      <c r="E5774">
        <f>VLOOKUP(B5774,'B. Store opening dates'!$A$6:$C$2448,2,FALSE)</f>
        <v>2005</v>
      </c>
    </row>
    <row r="5775" spans="1:5" ht="18.75" x14ac:dyDescent="0.3">
      <c r="A5775" s="7">
        <v>2015</v>
      </c>
      <c r="B5775" s="7" t="s">
        <v>729</v>
      </c>
      <c r="C5775" s="7" t="s">
        <v>6</v>
      </c>
      <c r="D5775" s="8">
        <v>272645.27</v>
      </c>
      <c r="E5775">
        <f>VLOOKUP(B5775,'B. Store opening dates'!$A$6:$C$2448,2,FALSE)</f>
        <v>2005</v>
      </c>
    </row>
    <row r="5776" spans="1:5" ht="18.75" x14ac:dyDescent="0.3">
      <c r="A5776" s="7">
        <v>2014</v>
      </c>
      <c r="B5776" s="7" t="s">
        <v>729</v>
      </c>
      <c r="C5776" s="7" t="s">
        <v>6</v>
      </c>
      <c r="D5776" s="8">
        <v>197728.21</v>
      </c>
      <c r="E5776">
        <f>VLOOKUP(B5776,'B. Store opening dates'!$A$6:$C$2448,2,FALSE)</f>
        <v>2005</v>
      </c>
    </row>
    <row r="5777" spans="1:5" ht="18.75" x14ac:dyDescent="0.3">
      <c r="A5777" s="7">
        <v>2015</v>
      </c>
      <c r="B5777" s="7" t="s">
        <v>729</v>
      </c>
      <c r="C5777" s="7" t="s">
        <v>7</v>
      </c>
      <c r="D5777" s="8">
        <v>69529.320000000007</v>
      </c>
      <c r="E5777">
        <f>VLOOKUP(B5777,'B. Store opening dates'!$A$6:$C$2448,2,FALSE)</f>
        <v>2005</v>
      </c>
    </row>
    <row r="5778" spans="1:5" ht="18.75" x14ac:dyDescent="0.3">
      <c r="A5778" s="7">
        <v>2014</v>
      </c>
      <c r="B5778" s="7" t="s">
        <v>729</v>
      </c>
      <c r="C5778" s="7" t="s">
        <v>7</v>
      </c>
      <c r="D5778" s="8">
        <v>73850.259999999995</v>
      </c>
      <c r="E5778">
        <f>VLOOKUP(B5778,'B. Store opening dates'!$A$6:$C$2448,2,FALSE)</f>
        <v>2005</v>
      </c>
    </row>
    <row r="5779" spans="1:5" ht="18.75" x14ac:dyDescent="0.3">
      <c r="A5779" s="7">
        <v>2015</v>
      </c>
      <c r="B5779" s="7" t="s">
        <v>729</v>
      </c>
      <c r="C5779" s="7" t="s">
        <v>8</v>
      </c>
      <c r="D5779" s="8">
        <v>743531.09</v>
      </c>
      <c r="E5779">
        <f>VLOOKUP(B5779,'B. Store opening dates'!$A$6:$C$2448,2,FALSE)</f>
        <v>2005</v>
      </c>
    </row>
    <row r="5780" spans="1:5" ht="18.75" x14ac:dyDescent="0.3">
      <c r="A5780" s="7">
        <v>2014</v>
      </c>
      <c r="B5780" s="7" t="s">
        <v>729</v>
      </c>
      <c r="C5780" s="7" t="s">
        <v>8</v>
      </c>
      <c r="D5780" s="8">
        <v>772974.12</v>
      </c>
      <c r="E5780">
        <f>VLOOKUP(B5780,'B. Store opening dates'!$A$6:$C$2448,2,FALSE)</f>
        <v>2005</v>
      </c>
    </row>
    <row r="5781" spans="1:5" ht="18.75" x14ac:dyDescent="0.3">
      <c r="A5781" s="7">
        <v>2015</v>
      </c>
      <c r="B5781" s="7" t="s">
        <v>730</v>
      </c>
      <c r="C5781" s="7" t="s">
        <v>5</v>
      </c>
      <c r="D5781" s="8">
        <v>592528.16</v>
      </c>
      <c r="E5781">
        <f>VLOOKUP(B5781,'B. Store opening dates'!$A$6:$C$2448,2,FALSE)</f>
        <v>2005</v>
      </c>
    </row>
    <row r="5782" spans="1:5" ht="18.75" x14ac:dyDescent="0.3">
      <c r="A5782" s="7">
        <v>2014</v>
      </c>
      <c r="B5782" s="7" t="s">
        <v>730</v>
      </c>
      <c r="C5782" s="7" t="s">
        <v>5</v>
      </c>
      <c r="D5782" s="8">
        <v>654256.63</v>
      </c>
      <c r="E5782">
        <f>VLOOKUP(B5782,'B. Store opening dates'!$A$6:$C$2448,2,FALSE)</f>
        <v>2005</v>
      </c>
    </row>
    <row r="5783" spans="1:5" ht="18.75" x14ac:dyDescent="0.3">
      <c r="A5783" s="7">
        <v>2015</v>
      </c>
      <c r="B5783" s="7" t="s">
        <v>730</v>
      </c>
      <c r="C5783" s="7" t="s">
        <v>6</v>
      </c>
      <c r="D5783" s="8">
        <v>333790.98</v>
      </c>
      <c r="E5783">
        <f>VLOOKUP(B5783,'B. Store opening dates'!$A$6:$C$2448,2,FALSE)</f>
        <v>2005</v>
      </c>
    </row>
    <row r="5784" spans="1:5" ht="18.75" x14ac:dyDescent="0.3">
      <c r="A5784" s="7">
        <v>2014</v>
      </c>
      <c r="B5784" s="7" t="s">
        <v>730</v>
      </c>
      <c r="C5784" s="7" t="s">
        <v>6</v>
      </c>
      <c r="D5784" s="8">
        <v>243658.64</v>
      </c>
      <c r="E5784">
        <f>VLOOKUP(B5784,'B. Store opening dates'!$A$6:$C$2448,2,FALSE)</f>
        <v>2005</v>
      </c>
    </row>
    <row r="5785" spans="1:5" ht="18.75" x14ac:dyDescent="0.3">
      <c r="A5785" s="7">
        <v>2015</v>
      </c>
      <c r="B5785" s="7" t="s">
        <v>730</v>
      </c>
      <c r="C5785" s="7" t="s">
        <v>7</v>
      </c>
      <c r="D5785" s="8">
        <v>135125.54</v>
      </c>
      <c r="E5785">
        <f>VLOOKUP(B5785,'B. Store opening dates'!$A$6:$C$2448,2,FALSE)</f>
        <v>2005</v>
      </c>
    </row>
    <row r="5786" spans="1:5" ht="18.75" x14ac:dyDescent="0.3">
      <c r="A5786" s="7">
        <v>2014</v>
      </c>
      <c r="B5786" s="7" t="s">
        <v>730</v>
      </c>
      <c r="C5786" s="7" t="s">
        <v>7</v>
      </c>
      <c r="D5786" s="8">
        <v>142069.60999999999</v>
      </c>
      <c r="E5786">
        <f>VLOOKUP(B5786,'B. Store opening dates'!$A$6:$C$2448,2,FALSE)</f>
        <v>2005</v>
      </c>
    </row>
    <row r="5787" spans="1:5" ht="18.75" x14ac:dyDescent="0.3">
      <c r="A5787" s="7">
        <v>2015</v>
      </c>
      <c r="B5787" s="7" t="s">
        <v>730</v>
      </c>
      <c r="C5787" s="7" t="s">
        <v>8</v>
      </c>
      <c r="D5787" s="8">
        <v>547967.26</v>
      </c>
      <c r="E5787">
        <f>VLOOKUP(B5787,'B. Store opening dates'!$A$6:$C$2448,2,FALSE)</f>
        <v>2005</v>
      </c>
    </row>
    <row r="5788" spans="1:5" ht="18.75" x14ac:dyDescent="0.3">
      <c r="A5788" s="7">
        <v>2014</v>
      </c>
      <c r="B5788" s="7" t="s">
        <v>730</v>
      </c>
      <c r="C5788" s="7" t="s">
        <v>8</v>
      </c>
      <c r="D5788" s="8">
        <v>566631.19999999995</v>
      </c>
      <c r="E5788">
        <f>VLOOKUP(B5788,'B. Store opening dates'!$A$6:$C$2448,2,FALSE)</f>
        <v>2005</v>
      </c>
    </row>
    <row r="5789" spans="1:5" ht="18.75" x14ac:dyDescent="0.3">
      <c r="A5789" s="7">
        <v>2015</v>
      </c>
      <c r="B5789" s="7" t="s">
        <v>731</v>
      </c>
      <c r="C5789" s="7" t="s">
        <v>5</v>
      </c>
      <c r="D5789" s="8">
        <v>879105.91</v>
      </c>
      <c r="E5789">
        <f>VLOOKUP(B5789,'B. Store opening dates'!$A$6:$C$2448,2,FALSE)</f>
        <v>2005</v>
      </c>
    </row>
    <row r="5790" spans="1:5" ht="18.75" x14ac:dyDescent="0.3">
      <c r="A5790" s="7">
        <v>2014</v>
      </c>
      <c r="B5790" s="7" t="s">
        <v>731</v>
      </c>
      <c r="C5790" s="7" t="s">
        <v>5</v>
      </c>
      <c r="D5790" s="8">
        <v>962975.06</v>
      </c>
      <c r="E5790">
        <f>VLOOKUP(B5790,'B. Store opening dates'!$A$6:$C$2448,2,FALSE)</f>
        <v>2005</v>
      </c>
    </row>
    <row r="5791" spans="1:5" ht="18.75" x14ac:dyDescent="0.3">
      <c r="A5791" s="7">
        <v>2015</v>
      </c>
      <c r="B5791" s="7" t="s">
        <v>731</v>
      </c>
      <c r="C5791" s="7" t="s">
        <v>6</v>
      </c>
      <c r="D5791" s="8">
        <v>298794.65000000002</v>
      </c>
      <c r="E5791">
        <f>VLOOKUP(B5791,'B. Store opening dates'!$A$6:$C$2448,2,FALSE)</f>
        <v>2005</v>
      </c>
    </row>
    <row r="5792" spans="1:5" ht="18.75" x14ac:dyDescent="0.3">
      <c r="A5792" s="7">
        <v>2014</v>
      </c>
      <c r="B5792" s="7" t="s">
        <v>731</v>
      </c>
      <c r="C5792" s="7" t="s">
        <v>6</v>
      </c>
      <c r="D5792" s="8">
        <v>205863.36</v>
      </c>
      <c r="E5792">
        <f>VLOOKUP(B5792,'B. Store opening dates'!$A$6:$C$2448,2,FALSE)</f>
        <v>2005</v>
      </c>
    </row>
    <row r="5793" spans="1:5" ht="18.75" x14ac:dyDescent="0.3">
      <c r="A5793" s="7">
        <v>2015</v>
      </c>
      <c r="B5793" s="7" t="s">
        <v>731</v>
      </c>
      <c r="C5793" s="7" t="s">
        <v>7</v>
      </c>
      <c r="D5793" s="8">
        <v>153831.59</v>
      </c>
      <c r="E5793">
        <f>VLOOKUP(B5793,'B. Store opening dates'!$A$6:$C$2448,2,FALSE)</f>
        <v>2005</v>
      </c>
    </row>
    <row r="5794" spans="1:5" ht="18.75" x14ac:dyDescent="0.3">
      <c r="A5794" s="7">
        <v>2014</v>
      </c>
      <c r="B5794" s="7" t="s">
        <v>731</v>
      </c>
      <c r="C5794" s="7" t="s">
        <v>7</v>
      </c>
      <c r="D5794" s="8">
        <v>163907.47</v>
      </c>
      <c r="E5794">
        <f>VLOOKUP(B5794,'B. Store opening dates'!$A$6:$C$2448,2,FALSE)</f>
        <v>2005</v>
      </c>
    </row>
    <row r="5795" spans="1:5" ht="18.75" x14ac:dyDescent="0.3">
      <c r="A5795" s="7">
        <v>2015</v>
      </c>
      <c r="B5795" s="7" t="s">
        <v>731</v>
      </c>
      <c r="C5795" s="7" t="s">
        <v>8</v>
      </c>
      <c r="D5795" s="8">
        <v>749685.19</v>
      </c>
      <c r="E5795">
        <f>VLOOKUP(B5795,'B. Store opening dates'!$A$6:$C$2448,2,FALSE)</f>
        <v>2005</v>
      </c>
    </row>
    <row r="5796" spans="1:5" ht="18.75" x14ac:dyDescent="0.3">
      <c r="A5796" s="7">
        <v>2014</v>
      </c>
      <c r="B5796" s="7" t="s">
        <v>731</v>
      </c>
      <c r="C5796" s="7" t="s">
        <v>8</v>
      </c>
      <c r="D5796" s="8">
        <v>776182.69</v>
      </c>
      <c r="E5796">
        <f>VLOOKUP(B5796,'B. Store opening dates'!$A$6:$C$2448,2,FALSE)</f>
        <v>2005</v>
      </c>
    </row>
    <row r="5797" spans="1:5" ht="18.75" x14ac:dyDescent="0.3">
      <c r="A5797" s="7">
        <v>2015</v>
      </c>
      <c r="B5797" s="7" t="s">
        <v>732</v>
      </c>
      <c r="C5797" s="7" t="s">
        <v>5</v>
      </c>
      <c r="D5797" s="8">
        <v>787452.82</v>
      </c>
      <c r="E5797">
        <f>VLOOKUP(B5797,'B. Store opening dates'!$A$6:$C$2448,2,FALSE)</f>
        <v>2005</v>
      </c>
    </row>
    <row r="5798" spans="1:5" ht="18.75" x14ac:dyDescent="0.3">
      <c r="A5798" s="7">
        <v>2014</v>
      </c>
      <c r="B5798" s="7" t="s">
        <v>732</v>
      </c>
      <c r="C5798" s="7" t="s">
        <v>5</v>
      </c>
      <c r="D5798" s="8">
        <v>867201.72</v>
      </c>
      <c r="E5798">
        <f>VLOOKUP(B5798,'B. Store opening dates'!$A$6:$C$2448,2,FALSE)</f>
        <v>2005</v>
      </c>
    </row>
    <row r="5799" spans="1:5" ht="18.75" x14ac:dyDescent="0.3">
      <c r="A5799" s="7">
        <v>2015</v>
      </c>
      <c r="B5799" s="7" t="s">
        <v>732</v>
      </c>
      <c r="C5799" s="7" t="s">
        <v>6</v>
      </c>
      <c r="D5799" s="8">
        <v>317723.63</v>
      </c>
      <c r="E5799">
        <f>VLOOKUP(B5799,'B. Store opening dates'!$A$6:$C$2448,2,FALSE)</f>
        <v>2005</v>
      </c>
    </row>
    <row r="5800" spans="1:5" ht="18.75" x14ac:dyDescent="0.3">
      <c r="A5800" s="7">
        <v>2014</v>
      </c>
      <c r="B5800" s="7" t="s">
        <v>732</v>
      </c>
      <c r="C5800" s="7" t="s">
        <v>6</v>
      </c>
      <c r="D5800" s="8">
        <v>229041.48</v>
      </c>
      <c r="E5800">
        <f>VLOOKUP(B5800,'B. Store opening dates'!$A$6:$C$2448,2,FALSE)</f>
        <v>2005</v>
      </c>
    </row>
    <row r="5801" spans="1:5" ht="18.75" x14ac:dyDescent="0.3">
      <c r="A5801" s="7">
        <v>2015</v>
      </c>
      <c r="B5801" s="7" t="s">
        <v>732</v>
      </c>
      <c r="C5801" s="7" t="s">
        <v>7</v>
      </c>
      <c r="D5801" s="8">
        <v>92165.23</v>
      </c>
      <c r="E5801">
        <f>VLOOKUP(B5801,'B. Store opening dates'!$A$6:$C$2448,2,FALSE)</f>
        <v>2005</v>
      </c>
    </row>
    <row r="5802" spans="1:5" ht="18.75" x14ac:dyDescent="0.3">
      <c r="A5802" s="7">
        <v>2014</v>
      </c>
      <c r="B5802" s="7" t="s">
        <v>732</v>
      </c>
      <c r="C5802" s="7" t="s">
        <v>7</v>
      </c>
      <c r="D5802" s="8">
        <v>97218.19</v>
      </c>
      <c r="E5802">
        <f>VLOOKUP(B5802,'B. Store opening dates'!$A$6:$C$2448,2,FALSE)</f>
        <v>2005</v>
      </c>
    </row>
    <row r="5803" spans="1:5" ht="18.75" x14ac:dyDescent="0.3">
      <c r="A5803" s="7">
        <v>2015</v>
      </c>
      <c r="B5803" s="7" t="s">
        <v>732</v>
      </c>
      <c r="C5803" s="7" t="s">
        <v>8</v>
      </c>
      <c r="D5803" s="8">
        <v>642491.52</v>
      </c>
      <c r="E5803">
        <f>VLOOKUP(B5803,'B. Store opening dates'!$A$6:$C$2448,2,FALSE)</f>
        <v>2005</v>
      </c>
    </row>
    <row r="5804" spans="1:5" ht="18.75" x14ac:dyDescent="0.3">
      <c r="A5804" s="7">
        <v>2014</v>
      </c>
      <c r="B5804" s="7" t="s">
        <v>732</v>
      </c>
      <c r="C5804" s="7" t="s">
        <v>8</v>
      </c>
      <c r="D5804" s="8">
        <v>662266.99</v>
      </c>
      <c r="E5804">
        <f>VLOOKUP(B5804,'B. Store opening dates'!$A$6:$C$2448,2,FALSE)</f>
        <v>2005</v>
      </c>
    </row>
    <row r="5805" spans="1:5" ht="18.75" x14ac:dyDescent="0.3">
      <c r="A5805" s="7">
        <v>2015</v>
      </c>
      <c r="B5805" s="7" t="s">
        <v>733</v>
      </c>
      <c r="C5805" s="7" t="s">
        <v>5</v>
      </c>
      <c r="D5805" s="8">
        <v>602819.97</v>
      </c>
      <c r="E5805">
        <f>VLOOKUP(B5805,'B. Store opening dates'!$A$6:$C$2448,2,FALSE)</f>
        <v>2005</v>
      </c>
    </row>
    <row r="5806" spans="1:5" ht="18.75" x14ac:dyDescent="0.3">
      <c r="A5806" s="7">
        <v>2014</v>
      </c>
      <c r="B5806" s="7" t="s">
        <v>733</v>
      </c>
      <c r="C5806" s="7" t="s">
        <v>5</v>
      </c>
      <c r="D5806" s="8">
        <v>656206.59</v>
      </c>
      <c r="E5806">
        <f>VLOOKUP(B5806,'B. Store opening dates'!$A$6:$C$2448,2,FALSE)</f>
        <v>2005</v>
      </c>
    </row>
    <row r="5807" spans="1:5" ht="18.75" x14ac:dyDescent="0.3">
      <c r="A5807" s="7">
        <v>2015</v>
      </c>
      <c r="B5807" s="7" t="s">
        <v>733</v>
      </c>
      <c r="C5807" s="7" t="s">
        <v>6</v>
      </c>
      <c r="D5807" s="8">
        <v>450619.98</v>
      </c>
      <c r="E5807">
        <f>VLOOKUP(B5807,'B. Store opening dates'!$A$6:$C$2448,2,FALSE)</f>
        <v>2005</v>
      </c>
    </row>
    <row r="5808" spans="1:5" ht="18.75" x14ac:dyDescent="0.3">
      <c r="A5808" s="7">
        <v>2014</v>
      </c>
      <c r="B5808" s="7" t="s">
        <v>733</v>
      </c>
      <c r="C5808" s="7" t="s">
        <v>6</v>
      </c>
      <c r="D5808" s="8">
        <v>316538.01</v>
      </c>
      <c r="E5808">
        <f>VLOOKUP(B5808,'B. Store opening dates'!$A$6:$C$2448,2,FALSE)</f>
        <v>2005</v>
      </c>
    </row>
    <row r="5809" spans="1:5" ht="18.75" x14ac:dyDescent="0.3">
      <c r="A5809" s="7">
        <v>2015</v>
      </c>
      <c r="B5809" s="7" t="s">
        <v>733</v>
      </c>
      <c r="C5809" s="7" t="s">
        <v>7</v>
      </c>
      <c r="D5809" s="8">
        <v>87328.75</v>
      </c>
      <c r="E5809">
        <f>VLOOKUP(B5809,'B. Store opening dates'!$A$6:$C$2448,2,FALSE)</f>
        <v>2005</v>
      </c>
    </row>
    <row r="5810" spans="1:5" ht="18.75" x14ac:dyDescent="0.3">
      <c r="A5810" s="7">
        <v>2014</v>
      </c>
      <c r="B5810" s="7" t="s">
        <v>733</v>
      </c>
      <c r="C5810" s="7" t="s">
        <v>7</v>
      </c>
      <c r="D5810" s="8">
        <v>92112.24</v>
      </c>
      <c r="E5810">
        <f>VLOOKUP(B5810,'B. Store opening dates'!$A$6:$C$2448,2,FALSE)</f>
        <v>2005</v>
      </c>
    </row>
    <row r="5811" spans="1:5" ht="18.75" x14ac:dyDescent="0.3">
      <c r="A5811" s="7">
        <v>2015</v>
      </c>
      <c r="B5811" s="7" t="s">
        <v>733</v>
      </c>
      <c r="C5811" s="7" t="s">
        <v>8</v>
      </c>
      <c r="D5811" s="8">
        <v>547108.22</v>
      </c>
      <c r="E5811">
        <f>VLOOKUP(B5811,'B. Store opening dates'!$A$6:$C$2448,2,FALSE)</f>
        <v>2005</v>
      </c>
    </row>
    <row r="5812" spans="1:5" ht="18.75" x14ac:dyDescent="0.3">
      <c r="A5812" s="7">
        <v>2014</v>
      </c>
      <c r="B5812" s="7" t="s">
        <v>733</v>
      </c>
      <c r="C5812" s="7" t="s">
        <v>8</v>
      </c>
      <c r="D5812" s="8">
        <v>564686.01</v>
      </c>
      <c r="E5812">
        <f>VLOOKUP(B5812,'B. Store opening dates'!$A$6:$C$2448,2,FALSE)</f>
        <v>2005</v>
      </c>
    </row>
    <row r="5813" spans="1:5" ht="18.75" x14ac:dyDescent="0.3">
      <c r="A5813" s="7">
        <v>2015</v>
      </c>
      <c r="B5813" s="7" t="s">
        <v>734</v>
      </c>
      <c r="C5813" s="7" t="s">
        <v>5</v>
      </c>
      <c r="D5813" s="8">
        <v>666251.46</v>
      </c>
      <c r="E5813">
        <f>VLOOKUP(B5813,'B. Store opening dates'!$A$6:$C$2448,2,FALSE)</f>
        <v>2005</v>
      </c>
    </row>
    <row r="5814" spans="1:5" ht="18.75" x14ac:dyDescent="0.3">
      <c r="A5814" s="7">
        <v>2014</v>
      </c>
      <c r="B5814" s="7" t="s">
        <v>734</v>
      </c>
      <c r="C5814" s="7" t="s">
        <v>5</v>
      </c>
      <c r="D5814" s="8">
        <v>731228.99</v>
      </c>
      <c r="E5814">
        <f>VLOOKUP(B5814,'B. Store opening dates'!$A$6:$C$2448,2,FALSE)</f>
        <v>2005</v>
      </c>
    </row>
    <row r="5815" spans="1:5" ht="18.75" x14ac:dyDescent="0.3">
      <c r="A5815" s="7">
        <v>2015</v>
      </c>
      <c r="B5815" s="7" t="s">
        <v>734</v>
      </c>
      <c r="C5815" s="7" t="s">
        <v>6</v>
      </c>
      <c r="D5815" s="8">
        <v>359574.99</v>
      </c>
      <c r="E5815">
        <f>VLOOKUP(B5815,'B. Store opening dates'!$A$6:$C$2448,2,FALSE)</f>
        <v>2005</v>
      </c>
    </row>
    <row r="5816" spans="1:5" ht="18.75" x14ac:dyDescent="0.3">
      <c r="A5816" s="7">
        <v>2014</v>
      </c>
      <c r="B5816" s="7" t="s">
        <v>734</v>
      </c>
      <c r="C5816" s="7" t="s">
        <v>6</v>
      </c>
      <c r="D5816" s="8">
        <v>254000.5</v>
      </c>
      <c r="E5816">
        <f>VLOOKUP(B5816,'B. Store opening dates'!$A$6:$C$2448,2,FALSE)</f>
        <v>2005</v>
      </c>
    </row>
    <row r="5817" spans="1:5" ht="18.75" x14ac:dyDescent="0.3">
      <c r="A5817" s="7">
        <v>2015</v>
      </c>
      <c r="B5817" s="7" t="s">
        <v>734</v>
      </c>
      <c r="C5817" s="7" t="s">
        <v>7</v>
      </c>
      <c r="D5817" s="8">
        <v>64089.23</v>
      </c>
      <c r="E5817">
        <f>VLOOKUP(B5817,'B. Store opening dates'!$A$6:$C$2448,2,FALSE)</f>
        <v>2005</v>
      </c>
    </row>
    <row r="5818" spans="1:5" ht="18.75" x14ac:dyDescent="0.3">
      <c r="A5818" s="7">
        <v>2014</v>
      </c>
      <c r="B5818" s="7" t="s">
        <v>734</v>
      </c>
      <c r="C5818" s="7" t="s">
        <v>7</v>
      </c>
      <c r="D5818" s="8">
        <v>67122.75</v>
      </c>
      <c r="E5818">
        <f>VLOOKUP(B5818,'B. Store opening dates'!$A$6:$C$2448,2,FALSE)</f>
        <v>2005</v>
      </c>
    </row>
    <row r="5819" spans="1:5" ht="18.75" x14ac:dyDescent="0.3">
      <c r="A5819" s="7">
        <v>2015</v>
      </c>
      <c r="B5819" s="7" t="s">
        <v>734</v>
      </c>
      <c r="C5819" s="7" t="s">
        <v>8</v>
      </c>
      <c r="D5819" s="8">
        <v>499420.71</v>
      </c>
      <c r="E5819">
        <f>VLOOKUP(B5819,'B. Store opening dates'!$A$6:$C$2448,2,FALSE)</f>
        <v>2005</v>
      </c>
    </row>
    <row r="5820" spans="1:5" ht="18.75" x14ac:dyDescent="0.3">
      <c r="A5820" s="7">
        <v>2014</v>
      </c>
      <c r="B5820" s="7" t="s">
        <v>734</v>
      </c>
      <c r="C5820" s="7" t="s">
        <v>8</v>
      </c>
      <c r="D5820" s="8">
        <v>517794.46</v>
      </c>
      <c r="E5820">
        <f>VLOOKUP(B5820,'B. Store opening dates'!$A$6:$C$2448,2,FALSE)</f>
        <v>2005</v>
      </c>
    </row>
    <row r="5821" spans="1:5" ht="18.75" x14ac:dyDescent="0.3">
      <c r="A5821" s="7">
        <v>2015</v>
      </c>
      <c r="B5821" s="7" t="s">
        <v>735</v>
      </c>
      <c r="C5821" s="7" t="s">
        <v>5</v>
      </c>
      <c r="D5821" s="8">
        <v>694529.85</v>
      </c>
      <c r="E5821">
        <f>VLOOKUP(B5821,'B. Store opening dates'!$A$6:$C$2448,2,FALSE)</f>
        <v>2005</v>
      </c>
    </row>
    <row r="5822" spans="1:5" ht="18.75" x14ac:dyDescent="0.3">
      <c r="A5822" s="7">
        <v>2014</v>
      </c>
      <c r="B5822" s="7" t="s">
        <v>735</v>
      </c>
      <c r="C5822" s="7" t="s">
        <v>5</v>
      </c>
      <c r="D5822" s="8">
        <v>766452.95</v>
      </c>
      <c r="E5822">
        <f>VLOOKUP(B5822,'B. Store opening dates'!$A$6:$C$2448,2,FALSE)</f>
        <v>2005</v>
      </c>
    </row>
    <row r="5823" spans="1:5" ht="18.75" x14ac:dyDescent="0.3">
      <c r="A5823" s="7">
        <v>2015</v>
      </c>
      <c r="B5823" s="7" t="s">
        <v>735</v>
      </c>
      <c r="C5823" s="7" t="s">
        <v>6</v>
      </c>
      <c r="D5823" s="8">
        <v>546902.98</v>
      </c>
      <c r="E5823">
        <f>VLOOKUP(B5823,'B. Store opening dates'!$A$6:$C$2448,2,FALSE)</f>
        <v>2005</v>
      </c>
    </row>
    <row r="5824" spans="1:5" ht="18.75" x14ac:dyDescent="0.3">
      <c r="A5824" s="7">
        <v>2014</v>
      </c>
      <c r="B5824" s="7" t="s">
        <v>735</v>
      </c>
      <c r="C5824" s="7" t="s">
        <v>6</v>
      </c>
      <c r="D5824" s="8">
        <v>402899.1</v>
      </c>
      <c r="E5824">
        <f>VLOOKUP(B5824,'B. Store opening dates'!$A$6:$C$2448,2,FALSE)</f>
        <v>2005</v>
      </c>
    </row>
    <row r="5825" spans="1:5" ht="18.75" x14ac:dyDescent="0.3">
      <c r="A5825" s="7">
        <v>2015</v>
      </c>
      <c r="B5825" s="7" t="s">
        <v>735</v>
      </c>
      <c r="C5825" s="7" t="s">
        <v>7</v>
      </c>
      <c r="D5825" s="8">
        <v>52335.31</v>
      </c>
      <c r="E5825">
        <f>VLOOKUP(B5825,'B. Store opening dates'!$A$6:$C$2448,2,FALSE)</f>
        <v>2005</v>
      </c>
    </row>
    <row r="5826" spans="1:5" ht="18.75" x14ac:dyDescent="0.3">
      <c r="A5826" s="7">
        <v>2014</v>
      </c>
      <c r="B5826" s="7" t="s">
        <v>735</v>
      </c>
      <c r="C5826" s="7" t="s">
        <v>7</v>
      </c>
      <c r="D5826" s="8">
        <v>55537.79</v>
      </c>
      <c r="E5826">
        <f>VLOOKUP(B5826,'B. Store opening dates'!$A$6:$C$2448,2,FALSE)</f>
        <v>2005</v>
      </c>
    </row>
    <row r="5827" spans="1:5" ht="18.75" x14ac:dyDescent="0.3">
      <c r="A5827" s="7">
        <v>2015</v>
      </c>
      <c r="B5827" s="7" t="s">
        <v>735</v>
      </c>
      <c r="C5827" s="7" t="s">
        <v>8</v>
      </c>
      <c r="D5827" s="8">
        <v>661380.28</v>
      </c>
      <c r="E5827">
        <f>VLOOKUP(B5827,'B. Store opening dates'!$A$6:$C$2448,2,FALSE)</f>
        <v>2005</v>
      </c>
    </row>
    <row r="5828" spans="1:5" ht="18.75" x14ac:dyDescent="0.3">
      <c r="A5828" s="7">
        <v>2014</v>
      </c>
      <c r="B5828" s="7" t="s">
        <v>735</v>
      </c>
      <c r="C5828" s="7" t="s">
        <v>8</v>
      </c>
      <c r="D5828" s="8">
        <v>685216.47</v>
      </c>
      <c r="E5828">
        <f>VLOOKUP(B5828,'B. Store opening dates'!$A$6:$C$2448,2,FALSE)</f>
        <v>2005</v>
      </c>
    </row>
    <row r="5829" spans="1:5" ht="18.75" x14ac:dyDescent="0.3">
      <c r="A5829" s="7">
        <v>2015</v>
      </c>
      <c r="B5829" s="7" t="s">
        <v>736</v>
      </c>
      <c r="C5829" s="7" t="s">
        <v>5</v>
      </c>
      <c r="D5829" s="8">
        <v>786615.59</v>
      </c>
      <c r="E5829">
        <f>VLOOKUP(B5829,'B. Store opening dates'!$A$6:$C$2448,2,FALSE)</f>
        <v>2005</v>
      </c>
    </row>
    <row r="5830" spans="1:5" ht="18.75" x14ac:dyDescent="0.3">
      <c r="A5830" s="7">
        <v>2014</v>
      </c>
      <c r="B5830" s="7" t="s">
        <v>736</v>
      </c>
      <c r="C5830" s="7" t="s">
        <v>5</v>
      </c>
      <c r="D5830" s="8">
        <v>857674.76</v>
      </c>
      <c r="E5830">
        <f>VLOOKUP(B5830,'B. Store opening dates'!$A$6:$C$2448,2,FALSE)</f>
        <v>2005</v>
      </c>
    </row>
    <row r="5831" spans="1:5" ht="18.75" x14ac:dyDescent="0.3">
      <c r="A5831" s="7">
        <v>2015</v>
      </c>
      <c r="B5831" s="7" t="s">
        <v>736</v>
      </c>
      <c r="C5831" s="7" t="s">
        <v>6</v>
      </c>
      <c r="D5831" s="8">
        <v>578786.46</v>
      </c>
      <c r="E5831">
        <f>VLOOKUP(B5831,'B. Store opening dates'!$A$6:$C$2448,2,FALSE)</f>
        <v>2005</v>
      </c>
    </row>
    <row r="5832" spans="1:5" ht="18.75" x14ac:dyDescent="0.3">
      <c r="A5832" s="7">
        <v>2014</v>
      </c>
      <c r="B5832" s="7" t="s">
        <v>736</v>
      </c>
      <c r="C5832" s="7" t="s">
        <v>6</v>
      </c>
      <c r="D5832" s="8">
        <v>412552.18</v>
      </c>
      <c r="E5832">
        <f>VLOOKUP(B5832,'B. Store opening dates'!$A$6:$C$2448,2,FALSE)</f>
        <v>2005</v>
      </c>
    </row>
    <row r="5833" spans="1:5" ht="18.75" x14ac:dyDescent="0.3">
      <c r="A5833" s="7">
        <v>2015</v>
      </c>
      <c r="B5833" s="7" t="s">
        <v>736</v>
      </c>
      <c r="C5833" s="7" t="s">
        <v>7</v>
      </c>
      <c r="D5833" s="8">
        <v>243548.37</v>
      </c>
      <c r="E5833">
        <f>VLOOKUP(B5833,'B. Store opening dates'!$A$6:$C$2448,2,FALSE)</f>
        <v>2005</v>
      </c>
    </row>
    <row r="5834" spans="1:5" ht="18.75" x14ac:dyDescent="0.3">
      <c r="A5834" s="7">
        <v>2014</v>
      </c>
      <c r="B5834" s="7" t="s">
        <v>736</v>
      </c>
      <c r="C5834" s="7" t="s">
        <v>7</v>
      </c>
      <c r="D5834" s="8">
        <v>258187.31</v>
      </c>
      <c r="E5834">
        <f>VLOOKUP(B5834,'B. Store opening dates'!$A$6:$C$2448,2,FALSE)</f>
        <v>2005</v>
      </c>
    </row>
    <row r="5835" spans="1:5" ht="18.75" x14ac:dyDescent="0.3">
      <c r="A5835" s="7">
        <v>2015</v>
      </c>
      <c r="B5835" s="7" t="s">
        <v>736</v>
      </c>
      <c r="C5835" s="7" t="s">
        <v>8</v>
      </c>
      <c r="D5835" s="8">
        <v>582282.64</v>
      </c>
      <c r="E5835">
        <f>VLOOKUP(B5835,'B. Store opening dates'!$A$6:$C$2448,2,FALSE)</f>
        <v>2005</v>
      </c>
    </row>
    <row r="5836" spans="1:5" ht="18.75" x14ac:dyDescent="0.3">
      <c r="A5836" s="7">
        <v>2014</v>
      </c>
      <c r="B5836" s="7" t="s">
        <v>736</v>
      </c>
      <c r="C5836" s="7" t="s">
        <v>8</v>
      </c>
      <c r="D5836" s="8">
        <v>610313.23</v>
      </c>
      <c r="E5836">
        <f>VLOOKUP(B5836,'B. Store opening dates'!$A$6:$C$2448,2,FALSE)</f>
        <v>2005</v>
      </c>
    </row>
    <row r="5837" spans="1:5" ht="18.75" x14ac:dyDescent="0.3">
      <c r="A5837" s="7">
        <v>2015</v>
      </c>
      <c r="B5837" s="7" t="s">
        <v>737</v>
      </c>
      <c r="C5837" s="7" t="s">
        <v>5</v>
      </c>
      <c r="D5837" s="8">
        <v>773566.3</v>
      </c>
      <c r="E5837">
        <f>VLOOKUP(B5837,'B. Store opening dates'!$A$6:$C$2448,2,FALSE)</f>
        <v>2005</v>
      </c>
    </row>
    <row r="5838" spans="1:5" ht="18.75" x14ac:dyDescent="0.3">
      <c r="A5838" s="7">
        <v>2014</v>
      </c>
      <c r="B5838" s="7" t="s">
        <v>737</v>
      </c>
      <c r="C5838" s="7" t="s">
        <v>5</v>
      </c>
      <c r="D5838" s="8">
        <v>848485.87</v>
      </c>
      <c r="E5838">
        <f>VLOOKUP(B5838,'B. Store opening dates'!$A$6:$C$2448,2,FALSE)</f>
        <v>2005</v>
      </c>
    </row>
    <row r="5839" spans="1:5" ht="18.75" x14ac:dyDescent="0.3">
      <c r="A5839" s="7">
        <v>2015</v>
      </c>
      <c r="B5839" s="7" t="s">
        <v>737</v>
      </c>
      <c r="C5839" s="7" t="s">
        <v>6</v>
      </c>
      <c r="D5839" s="8">
        <v>381806.74</v>
      </c>
      <c r="E5839">
        <f>VLOOKUP(B5839,'B. Store opening dates'!$A$6:$C$2448,2,FALSE)</f>
        <v>2005</v>
      </c>
    </row>
    <row r="5840" spans="1:5" ht="18.75" x14ac:dyDescent="0.3">
      <c r="A5840" s="7">
        <v>2014</v>
      </c>
      <c r="B5840" s="7" t="s">
        <v>737</v>
      </c>
      <c r="C5840" s="7" t="s">
        <v>6</v>
      </c>
      <c r="D5840" s="8">
        <v>263415.53000000003</v>
      </c>
      <c r="E5840">
        <f>VLOOKUP(B5840,'B. Store opening dates'!$A$6:$C$2448,2,FALSE)</f>
        <v>2005</v>
      </c>
    </row>
    <row r="5841" spans="1:5" ht="18.75" x14ac:dyDescent="0.3">
      <c r="A5841" s="7">
        <v>2015</v>
      </c>
      <c r="B5841" s="7" t="s">
        <v>737</v>
      </c>
      <c r="C5841" s="7" t="s">
        <v>7</v>
      </c>
      <c r="D5841" s="8">
        <v>220127.17</v>
      </c>
      <c r="E5841">
        <f>VLOOKUP(B5841,'B. Store opening dates'!$A$6:$C$2448,2,FALSE)</f>
        <v>2005</v>
      </c>
    </row>
    <row r="5842" spans="1:5" ht="18.75" x14ac:dyDescent="0.3">
      <c r="A5842" s="7">
        <v>2014</v>
      </c>
      <c r="B5842" s="7" t="s">
        <v>737</v>
      </c>
      <c r="C5842" s="7" t="s">
        <v>7</v>
      </c>
      <c r="D5842" s="8">
        <v>233260.58</v>
      </c>
      <c r="E5842">
        <f>VLOOKUP(B5842,'B. Store opening dates'!$A$6:$C$2448,2,FALSE)</f>
        <v>2005</v>
      </c>
    </row>
    <row r="5843" spans="1:5" ht="18.75" x14ac:dyDescent="0.3">
      <c r="A5843" s="7">
        <v>2015</v>
      </c>
      <c r="B5843" s="7" t="s">
        <v>737</v>
      </c>
      <c r="C5843" s="7" t="s">
        <v>8</v>
      </c>
      <c r="D5843" s="8">
        <v>400512.59</v>
      </c>
      <c r="E5843">
        <f>VLOOKUP(B5843,'B. Store opening dates'!$A$6:$C$2448,2,FALSE)</f>
        <v>2005</v>
      </c>
    </row>
    <row r="5844" spans="1:5" ht="18.75" x14ac:dyDescent="0.3">
      <c r="A5844" s="7">
        <v>2014</v>
      </c>
      <c r="B5844" s="7" t="s">
        <v>737</v>
      </c>
      <c r="C5844" s="7" t="s">
        <v>8</v>
      </c>
      <c r="D5844" s="8">
        <v>419575.5</v>
      </c>
      <c r="E5844">
        <f>VLOOKUP(B5844,'B. Store opening dates'!$A$6:$C$2448,2,FALSE)</f>
        <v>2005</v>
      </c>
    </row>
    <row r="5845" spans="1:5" ht="18.75" x14ac:dyDescent="0.3">
      <c r="A5845" s="7">
        <v>2015</v>
      </c>
      <c r="B5845" s="7" t="s">
        <v>738</v>
      </c>
      <c r="C5845" s="7" t="s">
        <v>5</v>
      </c>
      <c r="D5845" s="8">
        <v>647366.32999999996</v>
      </c>
      <c r="E5845">
        <f>VLOOKUP(B5845,'B. Store opening dates'!$A$6:$C$2448,2,FALSE)</f>
        <v>2005</v>
      </c>
    </row>
    <row r="5846" spans="1:5" ht="18.75" x14ac:dyDescent="0.3">
      <c r="A5846" s="7">
        <v>2014</v>
      </c>
      <c r="B5846" s="7" t="s">
        <v>738</v>
      </c>
      <c r="C5846" s="7" t="s">
        <v>5</v>
      </c>
      <c r="D5846" s="8">
        <v>715006.24</v>
      </c>
      <c r="E5846">
        <f>VLOOKUP(B5846,'B. Store opening dates'!$A$6:$C$2448,2,FALSE)</f>
        <v>2005</v>
      </c>
    </row>
    <row r="5847" spans="1:5" ht="18.75" x14ac:dyDescent="0.3">
      <c r="A5847" s="7">
        <v>2015</v>
      </c>
      <c r="B5847" s="7" t="s">
        <v>738</v>
      </c>
      <c r="C5847" s="7" t="s">
        <v>6</v>
      </c>
      <c r="D5847" s="8">
        <v>353258.05</v>
      </c>
      <c r="E5847">
        <f>VLOOKUP(B5847,'B. Store opening dates'!$A$6:$C$2448,2,FALSE)</f>
        <v>2005</v>
      </c>
    </row>
    <row r="5848" spans="1:5" ht="18.75" x14ac:dyDescent="0.3">
      <c r="A5848" s="7">
        <v>2014</v>
      </c>
      <c r="B5848" s="7" t="s">
        <v>738</v>
      </c>
      <c r="C5848" s="7" t="s">
        <v>6</v>
      </c>
      <c r="D5848" s="8">
        <v>255501.15</v>
      </c>
      <c r="E5848">
        <f>VLOOKUP(B5848,'B. Store opening dates'!$A$6:$C$2448,2,FALSE)</f>
        <v>2005</v>
      </c>
    </row>
    <row r="5849" spans="1:5" ht="18.75" x14ac:dyDescent="0.3">
      <c r="A5849" s="7">
        <v>2015</v>
      </c>
      <c r="B5849" s="7" t="s">
        <v>738</v>
      </c>
      <c r="C5849" s="7" t="s">
        <v>7</v>
      </c>
      <c r="D5849" s="8">
        <v>192247.22</v>
      </c>
      <c r="E5849">
        <f>VLOOKUP(B5849,'B. Store opening dates'!$A$6:$C$2448,2,FALSE)</f>
        <v>2005</v>
      </c>
    </row>
    <row r="5850" spans="1:5" ht="18.75" x14ac:dyDescent="0.3">
      <c r="A5850" s="7">
        <v>2014</v>
      </c>
      <c r="B5850" s="7" t="s">
        <v>738</v>
      </c>
      <c r="C5850" s="7" t="s">
        <v>7</v>
      </c>
      <c r="D5850" s="8">
        <v>202304.08</v>
      </c>
      <c r="E5850">
        <f>VLOOKUP(B5850,'B. Store opening dates'!$A$6:$C$2448,2,FALSE)</f>
        <v>2005</v>
      </c>
    </row>
    <row r="5851" spans="1:5" ht="18.75" x14ac:dyDescent="0.3">
      <c r="A5851" s="7">
        <v>2015</v>
      </c>
      <c r="B5851" s="7" t="s">
        <v>738</v>
      </c>
      <c r="C5851" s="7" t="s">
        <v>8</v>
      </c>
      <c r="D5851" s="8">
        <v>458848.05</v>
      </c>
      <c r="E5851">
        <f>VLOOKUP(B5851,'B. Store opening dates'!$A$6:$C$2448,2,FALSE)</f>
        <v>2005</v>
      </c>
    </row>
    <row r="5852" spans="1:5" ht="18.75" x14ac:dyDescent="0.3">
      <c r="A5852" s="7">
        <v>2014</v>
      </c>
      <c r="B5852" s="7" t="s">
        <v>738</v>
      </c>
      <c r="C5852" s="7" t="s">
        <v>8</v>
      </c>
      <c r="D5852" s="8">
        <v>478935.18</v>
      </c>
      <c r="E5852">
        <f>VLOOKUP(B5852,'B. Store opening dates'!$A$6:$C$2448,2,FALSE)</f>
        <v>2005</v>
      </c>
    </row>
    <row r="5853" spans="1:5" ht="18.75" x14ac:dyDescent="0.3">
      <c r="A5853" s="7">
        <v>2015</v>
      </c>
      <c r="B5853" s="7" t="s">
        <v>739</v>
      </c>
      <c r="C5853" s="7" t="s">
        <v>5</v>
      </c>
      <c r="D5853" s="8">
        <v>913488.54</v>
      </c>
      <c r="E5853">
        <f>VLOOKUP(B5853,'B. Store opening dates'!$A$6:$C$2448,2,FALSE)</f>
        <v>2005</v>
      </c>
    </row>
    <row r="5854" spans="1:5" ht="18.75" x14ac:dyDescent="0.3">
      <c r="A5854" s="7">
        <v>2014</v>
      </c>
      <c r="B5854" s="7" t="s">
        <v>739</v>
      </c>
      <c r="C5854" s="7" t="s">
        <v>5</v>
      </c>
      <c r="D5854" s="8">
        <v>1010421.76</v>
      </c>
      <c r="E5854">
        <f>VLOOKUP(B5854,'B. Store opening dates'!$A$6:$C$2448,2,FALSE)</f>
        <v>2005</v>
      </c>
    </row>
    <row r="5855" spans="1:5" ht="18.75" x14ac:dyDescent="0.3">
      <c r="A5855" s="7">
        <v>2015</v>
      </c>
      <c r="B5855" s="7" t="s">
        <v>739</v>
      </c>
      <c r="C5855" s="7" t="s">
        <v>6</v>
      </c>
      <c r="D5855" s="8">
        <v>514072.1</v>
      </c>
      <c r="E5855">
        <f>VLOOKUP(B5855,'B. Store opening dates'!$A$6:$C$2448,2,FALSE)</f>
        <v>2005</v>
      </c>
    </row>
    <row r="5856" spans="1:5" ht="18.75" x14ac:dyDescent="0.3">
      <c r="A5856" s="7">
        <v>2014</v>
      </c>
      <c r="B5856" s="7" t="s">
        <v>739</v>
      </c>
      <c r="C5856" s="7" t="s">
        <v>6</v>
      </c>
      <c r="D5856" s="8">
        <v>366060.48</v>
      </c>
      <c r="E5856">
        <f>VLOOKUP(B5856,'B. Store opening dates'!$A$6:$C$2448,2,FALSE)</f>
        <v>2005</v>
      </c>
    </row>
    <row r="5857" spans="1:5" ht="18.75" x14ac:dyDescent="0.3">
      <c r="A5857" s="7">
        <v>2015</v>
      </c>
      <c r="B5857" s="7" t="s">
        <v>739</v>
      </c>
      <c r="C5857" s="7" t="s">
        <v>7</v>
      </c>
      <c r="D5857" s="8">
        <v>218675.11</v>
      </c>
      <c r="E5857">
        <f>VLOOKUP(B5857,'B. Store opening dates'!$A$6:$C$2448,2,FALSE)</f>
        <v>2005</v>
      </c>
    </row>
    <row r="5858" spans="1:5" ht="18.75" x14ac:dyDescent="0.3">
      <c r="A5858" s="7">
        <v>2014</v>
      </c>
      <c r="B5858" s="7" t="s">
        <v>739</v>
      </c>
      <c r="C5858" s="7" t="s">
        <v>7</v>
      </c>
      <c r="D5858" s="8">
        <v>229219.66</v>
      </c>
      <c r="E5858">
        <f>VLOOKUP(B5858,'B. Store opening dates'!$A$6:$C$2448,2,FALSE)</f>
        <v>2005</v>
      </c>
    </row>
    <row r="5859" spans="1:5" ht="18.75" x14ac:dyDescent="0.3">
      <c r="A5859" s="7">
        <v>2015</v>
      </c>
      <c r="B5859" s="7" t="s">
        <v>739</v>
      </c>
      <c r="C5859" s="7" t="s">
        <v>8</v>
      </c>
      <c r="D5859" s="8">
        <v>730544.22</v>
      </c>
      <c r="E5859">
        <f>VLOOKUP(B5859,'B. Store opening dates'!$A$6:$C$2448,2,FALSE)</f>
        <v>2005</v>
      </c>
    </row>
    <row r="5860" spans="1:5" ht="18.75" x14ac:dyDescent="0.3">
      <c r="A5860" s="7">
        <v>2014</v>
      </c>
      <c r="B5860" s="7" t="s">
        <v>739</v>
      </c>
      <c r="C5860" s="7" t="s">
        <v>8</v>
      </c>
      <c r="D5860" s="8">
        <v>760070.8</v>
      </c>
      <c r="E5860">
        <f>VLOOKUP(B5860,'B. Store opening dates'!$A$6:$C$2448,2,FALSE)</f>
        <v>2005</v>
      </c>
    </row>
    <row r="5861" spans="1:5" ht="18.75" x14ac:dyDescent="0.3">
      <c r="A5861" s="7">
        <v>2015</v>
      </c>
      <c r="B5861" s="7" t="s">
        <v>740</v>
      </c>
      <c r="C5861" s="7" t="s">
        <v>5</v>
      </c>
      <c r="D5861" s="8">
        <v>739921.75</v>
      </c>
      <c r="E5861">
        <f>VLOOKUP(B5861,'B. Store opening dates'!$A$6:$C$2448,2,FALSE)</f>
        <v>2005</v>
      </c>
    </row>
    <row r="5862" spans="1:5" ht="18.75" x14ac:dyDescent="0.3">
      <c r="A5862" s="7">
        <v>2014</v>
      </c>
      <c r="B5862" s="7" t="s">
        <v>740</v>
      </c>
      <c r="C5862" s="7" t="s">
        <v>5</v>
      </c>
      <c r="D5862" s="8">
        <v>808421.75</v>
      </c>
      <c r="E5862">
        <f>VLOOKUP(B5862,'B. Store opening dates'!$A$6:$C$2448,2,FALSE)</f>
        <v>2005</v>
      </c>
    </row>
    <row r="5863" spans="1:5" ht="18.75" x14ac:dyDescent="0.3">
      <c r="A5863" s="7">
        <v>2015</v>
      </c>
      <c r="B5863" s="7" t="s">
        <v>740</v>
      </c>
      <c r="C5863" s="7" t="s">
        <v>6</v>
      </c>
      <c r="D5863" s="8">
        <v>587325.73</v>
      </c>
      <c r="E5863">
        <f>VLOOKUP(B5863,'B. Store opening dates'!$A$6:$C$2448,2,FALSE)</f>
        <v>2005</v>
      </c>
    </row>
    <row r="5864" spans="1:5" ht="18.75" x14ac:dyDescent="0.3">
      <c r="A5864" s="7">
        <v>2014</v>
      </c>
      <c r="B5864" s="7" t="s">
        <v>740</v>
      </c>
      <c r="C5864" s="7" t="s">
        <v>6</v>
      </c>
      <c r="D5864" s="8">
        <v>418328.76</v>
      </c>
      <c r="E5864">
        <f>VLOOKUP(B5864,'B. Store opening dates'!$A$6:$C$2448,2,FALSE)</f>
        <v>2005</v>
      </c>
    </row>
    <row r="5865" spans="1:5" ht="18.75" x14ac:dyDescent="0.3">
      <c r="A5865" s="7">
        <v>2015</v>
      </c>
      <c r="B5865" s="7" t="s">
        <v>740</v>
      </c>
      <c r="C5865" s="7" t="s">
        <v>7</v>
      </c>
      <c r="D5865" s="8">
        <v>75819.350000000006</v>
      </c>
      <c r="E5865">
        <f>VLOOKUP(B5865,'B. Store opening dates'!$A$6:$C$2448,2,FALSE)</f>
        <v>2005</v>
      </c>
    </row>
    <row r="5866" spans="1:5" ht="18.75" x14ac:dyDescent="0.3">
      <c r="A5866" s="7">
        <v>2014</v>
      </c>
      <c r="B5866" s="7" t="s">
        <v>740</v>
      </c>
      <c r="C5866" s="7" t="s">
        <v>7</v>
      </c>
      <c r="D5866" s="8">
        <v>79708.75</v>
      </c>
      <c r="E5866">
        <f>VLOOKUP(B5866,'B. Store opening dates'!$A$6:$C$2448,2,FALSE)</f>
        <v>2005</v>
      </c>
    </row>
    <row r="5867" spans="1:5" ht="18.75" x14ac:dyDescent="0.3">
      <c r="A5867" s="7">
        <v>2015</v>
      </c>
      <c r="B5867" s="7" t="s">
        <v>740</v>
      </c>
      <c r="C5867" s="7" t="s">
        <v>8</v>
      </c>
      <c r="D5867" s="8">
        <v>729582.97</v>
      </c>
      <c r="E5867">
        <f>VLOOKUP(B5867,'B. Store opening dates'!$A$6:$C$2448,2,FALSE)</f>
        <v>2005</v>
      </c>
    </row>
    <row r="5868" spans="1:5" ht="18.75" x14ac:dyDescent="0.3">
      <c r="A5868" s="7">
        <v>2014</v>
      </c>
      <c r="B5868" s="7" t="s">
        <v>740</v>
      </c>
      <c r="C5868" s="7" t="s">
        <v>8</v>
      </c>
      <c r="D5868" s="8">
        <v>765441.52</v>
      </c>
      <c r="E5868">
        <f>VLOOKUP(B5868,'B. Store opening dates'!$A$6:$C$2448,2,FALSE)</f>
        <v>2005</v>
      </c>
    </row>
    <row r="5869" spans="1:5" ht="18.75" x14ac:dyDescent="0.3">
      <c r="A5869" s="7">
        <v>2015</v>
      </c>
      <c r="B5869" s="7" t="s">
        <v>741</v>
      </c>
      <c r="C5869" s="7" t="s">
        <v>5</v>
      </c>
      <c r="D5869" s="8">
        <v>805728.46</v>
      </c>
      <c r="E5869">
        <f>VLOOKUP(B5869,'B. Store opening dates'!$A$6:$C$2448,2,FALSE)</f>
        <v>2005</v>
      </c>
    </row>
    <row r="5870" spans="1:5" ht="18.75" x14ac:dyDescent="0.3">
      <c r="A5870" s="7">
        <v>2014</v>
      </c>
      <c r="B5870" s="7" t="s">
        <v>741</v>
      </c>
      <c r="C5870" s="7" t="s">
        <v>5</v>
      </c>
      <c r="D5870" s="8">
        <v>884087.53</v>
      </c>
      <c r="E5870">
        <f>VLOOKUP(B5870,'B. Store opening dates'!$A$6:$C$2448,2,FALSE)</f>
        <v>2005</v>
      </c>
    </row>
    <row r="5871" spans="1:5" ht="18.75" x14ac:dyDescent="0.3">
      <c r="A5871" s="7">
        <v>2015</v>
      </c>
      <c r="B5871" s="7" t="s">
        <v>741</v>
      </c>
      <c r="C5871" s="7" t="s">
        <v>6</v>
      </c>
      <c r="D5871" s="8">
        <v>458069.13</v>
      </c>
      <c r="E5871">
        <f>VLOOKUP(B5871,'B. Store opening dates'!$A$6:$C$2448,2,FALSE)</f>
        <v>2005</v>
      </c>
    </row>
    <row r="5872" spans="1:5" ht="18.75" x14ac:dyDescent="0.3">
      <c r="A5872" s="7">
        <v>2014</v>
      </c>
      <c r="B5872" s="7" t="s">
        <v>741</v>
      </c>
      <c r="C5872" s="7" t="s">
        <v>6</v>
      </c>
      <c r="D5872" s="8">
        <v>321651.53000000003</v>
      </c>
      <c r="E5872">
        <f>VLOOKUP(B5872,'B. Store opening dates'!$A$6:$C$2448,2,FALSE)</f>
        <v>2005</v>
      </c>
    </row>
    <row r="5873" spans="1:5" ht="18.75" x14ac:dyDescent="0.3">
      <c r="A5873" s="7">
        <v>2015</v>
      </c>
      <c r="B5873" s="7" t="s">
        <v>741</v>
      </c>
      <c r="C5873" s="7" t="s">
        <v>7</v>
      </c>
      <c r="D5873" s="8">
        <v>160178.74</v>
      </c>
      <c r="E5873">
        <f>VLOOKUP(B5873,'B. Store opening dates'!$A$6:$C$2448,2,FALSE)</f>
        <v>2005</v>
      </c>
    </row>
    <row r="5874" spans="1:5" ht="18.75" x14ac:dyDescent="0.3">
      <c r="A5874" s="7">
        <v>2014</v>
      </c>
      <c r="B5874" s="7" t="s">
        <v>741</v>
      </c>
      <c r="C5874" s="7" t="s">
        <v>7</v>
      </c>
      <c r="D5874" s="8">
        <v>168919.75</v>
      </c>
      <c r="E5874">
        <f>VLOOKUP(B5874,'B. Store opening dates'!$A$6:$C$2448,2,FALSE)</f>
        <v>2005</v>
      </c>
    </row>
    <row r="5875" spans="1:5" ht="18.75" x14ac:dyDescent="0.3">
      <c r="A5875" s="7">
        <v>2015</v>
      </c>
      <c r="B5875" s="7" t="s">
        <v>741</v>
      </c>
      <c r="C5875" s="7" t="s">
        <v>8</v>
      </c>
      <c r="D5875" s="8">
        <v>471234</v>
      </c>
      <c r="E5875">
        <f>VLOOKUP(B5875,'B. Store opening dates'!$A$6:$C$2448,2,FALSE)</f>
        <v>2005</v>
      </c>
    </row>
    <row r="5876" spans="1:5" ht="18.75" x14ac:dyDescent="0.3">
      <c r="A5876" s="7">
        <v>2014</v>
      </c>
      <c r="B5876" s="7" t="s">
        <v>741</v>
      </c>
      <c r="C5876" s="7" t="s">
        <v>8</v>
      </c>
      <c r="D5876" s="8">
        <v>488208.66</v>
      </c>
      <c r="E5876">
        <f>VLOOKUP(B5876,'B. Store opening dates'!$A$6:$C$2448,2,FALSE)</f>
        <v>2005</v>
      </c>
    </row>
    <row r="5877" spans="1:5" ht="18.75" x14ac:dyDescent="0.3">
      <c r="A5877" s="7">
        <v>2015</v>
      </c>
      <c r="B5877" s="7" t="s">
        <v>742</v>
      </c>
      <c r="C5877" s="7" t="s">
        <v>5</v>
      </c>
      <c r="D5877" s="8">
        <v>491379.33</v>
      </c>
      <c r="E5877">
        <f>VLOOKUP(B5877,'B. Store opening dates'!$A$6:$C$2448,2,FALSE)</f>
        <v>2005</v>
      </c>
    </row>
    <row r="5878" spans="1:5" ht="18.75" x14ac:dyDescent="0.3">
      <c r="A5878" s="7">
        <v>2014</v>
      </c>
      <c r="B5878" s="7" t="s">
        <v>742</v>
      </c>
      <c r="C5878" s="7" t="s">
        <v>5</v>
      </c>
      <c r="D5878" s="8">
        <v>544679.87</v>
      </c>
      <c r="E5878">
        <f>VLOOKUP(B5878,'B. Store opening dates'!$A$6:$C$2448,2,FALSE)</f>
        <v>2005</v>
      </c>
    </row>
    <row r="5879" spans="1:5" ht="18.75" x14ac:dyDescent="0.3">
      <c r="A5879" s="7">
        <v>2015</v>
      </c>
      <c r="B5879" s="7" t="s">
        <v>742</v>
      </c>
      <c r="C5879" s="7" t="s">
        <v>6</v>
      </c>
      <c r="D5879" s="8">
        <v>525508.52</v>
      </c>
      <c r="E5879">
        <f>VLOOKUP(B5879,'B. Store opening dates'!$A$6:$C$2448,2,FALSE)</f>
        <v>2005</v>
      </c>
    </row>
    <row r="5880" spans="1:5" ht="18.75" x14ac:dyDescent="0.3">
      <c r="A5880" s="7">
        <v>2014</v>
      </c>
      <c r="B5880" s="7" t="s">
        <v>742</v>
      </c>
      <c r="C5880" s="7" t="s">
        <v>6</v>
      </c>
      <c r="D5880" s="8">
        <v>372668.95</v>
      </c>
      <c r="E5880">
        <f>VLOOKUP(B5880,'B. Store opening dates'!$A$6:$C$2448,2,FALSE)</f>
        <v>2005</v>
      </c>
    </row>
    <row r="5881" spans="1:5" ht="18.75" x14ac:dyDescent="0.3">
      <c r="A5881" s="7">
        <v>2015</v>
      </c>
      <c r="B5881" s="7" t="s">
        <v>742</v>
      </c>
      <c r="C5881" s="7" t="s">
        <v>7</v>
      </c>
      <c r="D5881" s="8">
        <v>167547.24</v>
      </c>
      <c r="E5881">
        <f>VLOOKUP(B5881,'B. Store opening dates'!$A$6:$C$2448,2,FALSE)</f>
        <v>2005</v>
      </c>
    </row>
    <row r="5882" spans="1:5" ht="18.75" x14ac:dyDescent="0.3">
      <c r="A5882" s="7">
        <v>2014</v>
      </c>
      <c r="B5882" s="7" t="s">
        <v>742</v>
      </c>
      <c r="C5882" s="7" t="s">
        <v>7</v>
      </c>
      <c r="D5882" s="8">
        <v>178604.98</v>
      </c>
      <c r="E5882">
        <f>VLOOKUP(B5882,'B. Store opening dates'!$A$6:$C$2448,2,FALSE)</f>
        <v>2005</v>
      </c>
    </row>
    <row r="5883" spans="1:5" ht="18.75" x14ac:dyDescent="0.3">
      <c r="A5883" s="7">
        <v>2015</v>
      </c>
      <c r="B5883" s="7" t="s">
        <v>742</v>
      </c>
      <c r="C5883" s="7" t="s">
        <v>8</v>
      </c>
      <c r="D5883" s="8">
        <v>558648.93000000005</v>
      </c>
      <c r="E5883">
        <f>VLOOKUP(B5883,'B. Store opening dates'!$A$6:$C$2448,2,FALSE)</f>
        <v>2005</v>
      </c>
    </row>
    <row r="5884" spans="1:5" ht="18.75" x14ac:dyDescent="0.3">
      <c r="A5884" s="7">
        <v>2014</v>
      </c>
      <c r="B5884" s="7" t="s">
        <v>742</v>
      </c>
      <c r="C5884" s="7" t="s">
        <v>8</v>
      </c>
      <c r="D5884" s="8">
        <v>583541.56999999995</v>
      </c>
      <c r="E5884">
        <f>VLOOKUP(B5884,'B. Store opening dates'!$A$6:$C$2448,2,FALSE)</f>
        <v>2005</v>
      </c>
    </row>
    <row r="5885" spans="1:5" ht="18.75" x14ac:dyDescent="0.3">
      <c r="A5885" s="7">
        <v>2015</v>
      </c>
      <c r="B5885" s="7" t="s">
        <v>743</v>
      </c>
      <c r="C5885" s="7" t="s">
        <v>5</v>
      </c>
      <c r="D5885" s="8">
        <v>932901.58</v>
      </c>
      <c r="E5885">
        <f>VLOOKUP(B5885,'B. Store opening dates'!$A$6:$C$2448,2,FALSE)</f>
        <v>2005</v>
      </c>
    </row>
    <row r="5886" spans="1:5" ht="18.75" x14ac:dyDescent="0.3">
      <c r="A5886" s="7">
        <v>2014</v>
      </c>
      <c r="B5886" s="7" t="s">
        <v>743</v>
      </c>
      <c r="C5886" s="7" t="s">
        <v>5</v>
      </c>
      <c r="D5886" s="8">
        <v>1022062.11</v>
      </c>
      <c r="E5886">
        <f>VLOOKUP(B5886,'B. Store opening dates'!$A$6:$C$2448,2,FALSE)</f>
        <v>2005</v>
      </c>
    </row>
    <row r="5887" spans="1:5" ht="18.75" x14ac:dyDescent="0.3">
      <c r="A5887" s="7">
        <v>2015</v>
      </c>
      <c r="B5887" s="7" t="s">
        <v>743</v>
      </c>
      <c r="C5887" s="7" t="s">
        <v>6</v>
      </c>
      <c r="D5887" s="8">
        <v>246291.66</v>
      </c>
      <c r="E5887">
        <f>VLOOKUP(B5887,'B. Store opening dates'!$A$6:$C$2448,2,FALSE)</f>
        <v>2005</v>
      </c>
    </row>
    <row r="5888" spans="1:5" ht="18.75" x14ac:dyDescent="0.3">
      <c r="A5888" s="7">
        <v>2014</v>
      </c>
      <c r="B5888" s="7" t="s">
        <v>743</v>
      </c>
      <c r="C5888" s="7" t="s">
        <v>6</v>
      </c>
      <c r="D5888" s="8">
        <v>176978.4</v>
      </c>
      <c r="E5888">
        <f>VLOOKUP(B5888,'B. Store opening dates'!$A$6:$C$2448,2,FALSE)</f>
        <v>2005</v>
      </c>
    </row>
    <row r="5889" spans="1:5" ht="18.75" x14ac:dyDescent="0.3">
      <c r="A5889" s="7">
        <v>2015</v>
      </c>
      <c r="B5889" s="7" t="s">
        <v>743</v>
      </c>
      <c r="C5889" s="7" t="s">
        <v>7</v>
      </c>
      <c r="D5889" s="8">
        <v>193407.62</v>
      </c>
      <c r="E5889">
        <f>VLOOKUP(B5889,'B. Store opening dates'!$A$6:$C$2448,2,FALSE)</f>
        <v>2005</v>
      </c>
    </row>
    <row r="5890" spans="1:5" ht="18.75" x14ac:dyDescent="0.3">
      <c r="A5890" s="7">
        <v>2014</v>
      </c>
      <c r="B5890" s="7" t="s">
        <v>743</v>
      </c>
      <c r="C5890" s="7" t="s">
        <v>7</v>
      </c>
      <c r="D5890" s="8">
        <v>205973.59</v>
      </c>
      <c r="E5890">
        <f>VLOOKUP(B5890,'B. Store opening dates'!$A$6:$C$2448,2,FALSE)</f>
        <v>2005</v>
      </c>
    </row>
    <row r="5891" spans="1:5" ht="18.75" x14ac:dyDescent="0.3">
      <c r="A5891" s="7">
        <v>2015</v>
      </c>
      <c r="B5891" s="7" t="s">
        <v>743</v>
      </c>
      <c r="C5891" s="7" t="s">
        <v>8</v>
      </c>
      <c r="D5891" s="8">
        <v>737488.78</v>
      </c>
      <c r="E5891">
        <f>VLOOKUP(B5891,'B. Store opening dates'!$A$6:$C$2448,2,FALSE)</f>
        <v>2005</v>
      </c>
    </row>
    <row r="5892" spans="1:5" ht="18.75" x14ac:dyDescent="0.3">
      <c r="A5892" s="7">
        <v>2014</v>
      </c>
      <c r="B5892" s="7" t="s">
        <v>743</v>
      </c>
      <c r="C5892" s="7" t="s">
        <v>8</v>
      </c>
      <c r="D5892" s="8">
        <v>774299.39</v>
      </c>
      <c r="E5892">
        <f>VLOOKUP(B5892,'B. Store opening dates'!$A$6:$C$2448,2,FALSE)</f>
        <v>2005</v>
      </c>
    </row>
    <row r="5893" spans="1:5" ht="18.75" x14ac:dyDescent="0.3">
      <c r="A5893" s="7">
        <v>2015</v>
      </c>
      <c r="B5893" s="7" t="s">
        <v>744</v>
      </c>
      <c r="C5893" s="7" t="s">
        <v>5</v>
      </c>
      <c r="D5893" s="8">
        <v>674365.19</v>
      </c>
      <c r="E5893">
        <f>VLOOKUP(B5893,'B. Store opening dates'!$A$6:$C$2448,2,FALSE)</f>
        <v>2005</v>
      </c>
    </row>
    <row r="5894" spans="1:5" ht="18.75" x14ac:dyDescent="0.3">
      <c r="A5894" s="7">
        <v>2014</v>
      </c>
      <c r="B5894" s="7" t="s">
        <v>744</v>
      </c>
      <c r="C5894" s="7" t="s">
        <v>5</v>
      </c>
      <c r="D5894" s="8">
        <v>742370.37</v>
      </c>
      <c r="E5894">
        <f>VLOOKUP(B5894,'B. Store opening dates'!$A$6:$C$2448,2,FALSE)</f>
        <v>2005</v>
      </c>
    </row>
    <row r="5895" spans="1:5" ht="18.75" x14ac:dyDescent="0.3">
      <c r="A5895" s="7">
        <v>2015</v>
      </c>
      <c r="B5895" s="7" t="s">
        <v>744</v>
      </c>
      <c r="C5895" s="7" t="s">
        <v>6</v>
      </c>
      <c r="D5895" s="8">
        <v>415479.51</v>
      </c>
      <c r="E5895">
        <f>VLOOKUP(B5895,'B. Store opening dates'!$A$6:$C$2448,2,FALSE)</f>
        <v>2005</v>
      </c>
    </row>
    <row r="5896" spans="1:5" ht="18.75" x14ac:dyDescent="0.3">
      <c r="A5896" s="7">
        <v>2014</v>
      </c>
      <c r="B5896" s="7" t="s">
        <v>744</v>
      </c>
      <c r="C5896" s="7" t="s">
        <v>6</v>
      </c>
      <c r="D5896" s="8">
        <v>304440.09999999998</v>
      </c>
      <c r="E5896">
        <f>VLOOKUP(B5896,'B. Store opening dates'!$A$6:$C$2448,2,FALSE)</f>
        <v>2005</v>
      </c>
    </row>
    <row r="5897" spans="1:5" ht="18.75" x14ac:dyDescent="0.3">
      <c r="A5897" s="7">
        <v>2015</v>
      </c>
      <c r="B5897" s="7" t="s">
        <v>744</v>
      </c>
      <c r="C5897" s="7" t="s">
        <v>7</v>
      </c>
      <c r="D5897" s="8">
        <v>61620.73</v>
      </c>
      <c r="E5897">
        <f>VLOOKUP(B5897,'B. Store opening dates'!$A$6:$C$2448,2,FALSE)</f>
        <v>2005</v>
      </c>
    </row>
    <row r="5898" spans="1:5" ht="18.75" x14ac:dyDescent="0.3">
      <c r="A5898" s="7">
        <v>2014</v>
      </c>
      <c r="B5898" s="7" t="s">
        <v>744</v>
      </c>
      <c r="C5898" s="7" t="s">
        <v>7</v>
      </c>
      <c r="D5898" s="8">
        <v>64421.43</v>
      </c>
      <c r="E5898">
        <f>VLOOKUP(B5898,'B. Store opening dates'!$A$6:$C$2448,2,FALSE)</f>
        <v>2005</v>
      </c>
    </row>
    <row r="5899" spans="1:5" ht="18.75" x14ac:dyDescent="0.3">
      <c r="A5899" s="7">
        <v>2015</v>
      </c>
      <c r="B5899" s="7" t="s">
        <v>744</v>
      </c>
      <c r="C5899" s="7" t="s">
        <v>8</v>
      </c>
      <c r="D5899" s="8">
        <v>788556.13</v>
      </c>
      <c r="E5899">
        <f>VLOOKUP(B5899,'B. Store opening dates'!$A$6:$C$2448,2,FALSE)</f>
        <v>2005</v>
      </c>
    </row>
    <row r="5900" spans="1:5" ht="18.75" x14ac:dyDescent="0.3">
      <c r="A5900" s="7">
        <v>2014</v>
      </c>
      <c r="B5900" s="7" t="s">
        <v>744</v>
      </c>
      <c r="C5900" s="7" t="s">
        <v>8</v>
      </c>
      <c r="D5900" s="8">
        <v>826472.16</v>
      </c>
      <c r="E5900">
        <f>VLOOKUP(B5900,'B. Store opening dates'!$A$6:$C$2448,2,FALSE)</f>
        <v>2005</v>
      </c>
    </row>
    <row r="5901" spans="1:5" ht="18.75" x14ac:dyDescent="0.3">
      <c r="A5901" s="7">
        <v>2015</v>
      </c>
      <c r="B5901" s="7" t="s">
        <v>745</v>
      </c>
      <c r="C5901" s="7" t="s">
        <v>5</v>
      </c>
      <c r="D5901" s="8">
        <v>474743.99</v>
      </c>
      <c r="E5901">
        <f>VLOOKUP(B5901,'B. Store opening dates'!$A$6:$C$2448,2,FALSE)</f>
        <v>2005</v>
      </c>
    </row>
    <row r="5902" spans="1:5" ht="18.75" x14ac:dyDescent="0.3">
      <c r="A5902" s="7">
        <v>2014</v>
      </c>
      <c r="B5902" s="7" t="s">
        <v>745</v>
      </c>
      <c r="C5902" s="7" t="s">
        <v>5</v>
      </c>
      <c r="D5902" s="8">
        <v>516295.47</v>
      </c>
      <c r="E5902">
        <f>VLOOKUP(B5902,'B. Store opening dates'!$A$6:$C$2448,2,FALSE)</f>
        <v>2005</v>
      </c>
    </row>
    <row r="5903" spans="1:5" ht="18.75" x14ac:dyDescent="0.3">
      <c r="A5903" s="7">
        <v>2015</v>
      </c>
      <c r="B5903" s="7" t="s">
        <v>745</v>
      </c>
      <c r="C5903" s="7" t="s">
        <v>6</v>
      </c>
      <c r="D5903" s="8">
        <v>274964.99</v>
      </c>
      <c r="E5903">
        <f>VLOOKUP(B5903,'B. Store opening dates'!$A$6:$C$2448,2,FALSE)</f>
        <v>2005</v>
      </c>
    </row>
    <row r="5904" spans="1:5" ht="18.75" x14ac:dyDescent="0.3">
      <c r="A5904" s="7">
        <v>2014</v>
      </c>
      <c r="B5904" s="7" t="s">
        <v>745</v>
      </c>
      <c r="C5904" s="7" t="s">
        <v>6</v>
      </c>
      <c r="D5904" s="8">
        <v>203257.14</v>
      </c>
      <c r="E5904">
        <f>VLOOKUP(B5904,'B. Store opening dates'!$A$6:$C$2448,2,FALSE)</f>
        <v>2005</v>
      </c>
    </row>
    <row r="5905" spans="1:5" ht="18.75" x14ac:dyDescent="0.3">
      <c r="A5905" s="7">
        <v>2015</v>
      </c>
      <c r="B5905" s="7" t="s">
        <v>745</v>
      </c>
      <c r="C5905" s="7" t="s">
        <v>7</v>
      </c>
      <c r="D5905" s="8">
        <v>56434.73</v>
      </c>
      <c r="E5905">
        <f>VLOOKUP(B5905,'B. Store opening dates'!$A$6:$C$2448,2,FALSE)</f>
        <v>2005</v>
      </c>
    </row>
    <row r="5906" spans="1:5" ht="18.75" x14ac:dyDescent="0.3">
      <c r="A5906" s="7">
        <v>2014</v>
      </c>
      <c r="B5906" s="7" t="s">
        <v>745</v>
      </c>
      <c r="C5906" s="7" t="s">
        <v>7</v>
      </c>
      <c r="D5906" s="8">
        <v>59616.03</v>
      </c>
      <c r="E5906">
        <f>VLOOKUP(B5906,'B. Store opening dates'!$A$6:$C$2448,2,FALSE)</f>
        <v>2005</v>
      </c>
    </row>
    <row r="5907" spans="1:5" ht="18.75" x14ac:dyDescent="0.3">
      <c r="A5907" s="7">
        <v>2015</v>
      </c>
      <c r="B5907" s="7" t="s">
        <v>745</v>
      </c>
      <c r="C5907" s="7" t="s">
        <v>8</v>
      </c>
      <c r="D5907" s="8">
        <v>614895.05000000005</v>
      </c>
      <c r="E5907">
        <f>VLOOKUP(B5907,'B. Store opening dates'!$A$6:$C$2448,2,FALSE)</f>
        <v>2005</v>
      </c>
    </row>
    <row r="5908" spans="1:5" ht="18.75" x14ac:dyDescent="0.3">
      <c r="A5908" s="7">
        <v>2014</v>
      </c>
      <c r="B5908" s="7" t="s">
        <v>745</v>
      </c>
      <c r="C5908" s="7" t="s">
        <v>8</v>
      </c>
      <c r="D5908" s="8">
        <v>639809.63</v>
      </c>
      <c r="E5908">
        <f>VLOOKUP(B5908,'B. Store opening dates'!$A$6:$C$2448,2,FALSE)</f>
        <v>2005</v>
      </c>
    </row>
    <row r="5909" spans="1:5" ht="18.75" x14ac:dyDescent="0.3">
      <c r="A5909" s="7">
        <v>2015</v>
      </c>
      <c r="B5909" s="7" t="s">
        <v>746</v>
      </c>
      <c r="C5909" s="7" t="s">
        <v>5</v>
      </c>
      <c r="D5909" s="8">
        <v>681741.64</v>
      </c>
      <c r="E5909">
        <f>VLOOKUP(B5909,'B. Store opening dates'!$A$6:$C$2448,2,FALSE)</f>
        <v>2005</v>
      </c>
    </row>
    <row r="5910" spans="1:5" ht="18.75" x14ac:dyDescent="0.3">
      <c r="A5910" s="7">
        <v>2014</v>
      </c>
      <c r="B5910" s="7" t="s">
        <v>746</v>
      </c>
      <c r="C5910" s="7" t="s">
        <v>5</v>
      </c>
      <c r="D5910" s="8">
        <v>741072.18</v>
      </c>
      <c r="E5910">
        <f>VLOOKUP(B5910,'B. Store opening dates'!$A$6:$C$2448,2,FALSE)</f>
        <v>2005</v>
      </c>
    </row>
    <row r="5911" spans="1:5" ht="18.75" x14ac:dyDescent="0.3">
      <c r="A5911" s="7">
        <v>2015</v>
      </c>
      <c r="B5911" s="7" t="s">
        <v>746</v>
      </c>
      <c r="C5911" s="7" t="s">
        <v>6</v>
      </c>
      <c r="D5911" s="8">
        <v>453795.96</v>
      </c>
      <c r="E5911">
        <f>VLOOKUP(B5911,'B. Store opening dates'!$A$6:$C$2448,2,FALSE)</f>
        <v>2005</v>
      </c>
    </row>
    <row r="5912" spans="1:5" ht="18.75" x14ac:dyDescent="0.3">
      <c r="A5912" s="7">
        <v>2014</v>
      </c>
      <c r="B5912" s="7" t="s">
        <v>746</v>
      </c>
      <c r="C5912" s="7" t="s">
        <v>6</v>
      </c>
      <c r="D5912" s="8">
        <v>337272.56</v>
      </c>
      <c r="E5912">
        <f>VLOOKUP(B5912,'B. Store opening dates'!$A$6:$C$2448,2,FALSE)</f>
        <v>2005</v>
      </c>
    </row>
    <row r="5913" spans="1:5" ht="18.75" x14ac:dyDescent="0.3">
      <c r="A5913" s="7">
        <v>2015</v>
      </c>
      <c r="B5913" s="7" t="s">
        <v>746</v>
      </c>
      <c r="C5913" s="7" t="s">
        <v>7</v>
      </c>
      <c r="D5913" s="8">
        <v>241458.41</v>
      </c>
      <c r="E5913">
        <f>VLOOKUP(B5913,'B. Store opening dates'!$A$6:$C$2448,2,FALSE)</f>
        <v>2005</v>
      </c>
    </row>
    <row r="5914" spans="1:5" ht="18.75" x14ac:dyDescent="0.3">
      <c r="A5914" s="7">
        <v>2014</v>
      </c>
      <c r="B5914" s="7" t="s">
        <v>746</v>
      </c>
      <c r="C5914" s="7" t="s">
        <v>7</v>
      </c>
      <c r="D5914" s="8">
        <v>253986.52</v>
      </c>
      <c r="E5914">
        <f>VLOOKUP(B5914,'B. Store opening dates'!$A$6:$C$2448,2,FALSE)</f>
        <v>2005</v>
      </c>
    </row>
    <row r="5915" spans="1:5" ht="18.75" x14ac:dyDescent="0.3">
      <c r="A5915" s="7">
        <v>2015</v>
      </c>
      <c r="B5915" s="7" t="s">
        <v>746</v>
      </c>
      <c r="C5915" s="7" t="s">
        <v>8</v>
      </c>
      <c r="D5915" s="8">
        <v>627554.72</v>
      </c>
      <c r="E5915">
        <f>VLOOKUP(B5915,'B. Store opening dates'!$A$6:$C$2448,2,FALSE)</f>
        <v>2005</v>
      </c>
    </row>
    <row r="5916" spans="1:5" ht="18.75" x14ac:dyDescent="0.3">
      <c r="A5916" s="7">
        <v>2014</v>
      </c>
      <c r="B5916" s="7" t="s">
        <v>746</v>
      </c>
      <c r="C5916" s="7" t="s">
        <v>8</v>
      </c>
      <c r="D5916" s="8">
        <v>651117.13</v>
      </c>
      <c r="E5916">
        <f>VLOOKUP(B5916,'B. Store opening dates'!$A$6:$C$2448,2,FALSE)</f>
        <v>2005</v>
      </c>
    </row>
    <row r="5917" spans="1:5" ht="18.75" x14ac:dyDescent="0.3">
      <c r="A5917" s="7">
        <v>2015</v>
      </c>
      <c r="B5917" s="7" t="s">
        <v>747</v>
      </c>
      <c r="C5917" s="7" t="s">
        <v>5</v>
      </c>
      <c r="D5917" s="8">
        <v>817419.62</v>
      </c>
      <c r="E5917">
        <f>VLOOKUP(B5917,'B. Store opening dates'!$A$6:$C$2448,2,FALSE)</f>
        <v>2005</v>
      </c>
    </row>
    <row r="5918" spans="1:5" ht="18.75" x14ac:dyDescent="0.3">
      <c r="A5918" s="7">
        <v>2014</v>
      </c>
      <c r="B5918" s="7" t="s">
        <v>747</v>
      </c>
      <c r="C5918" s="7" t="s">
        <v>5</v>
      </c>
      <c r="D5918" s="8">
        <v>903615.93</v>
      </c>
      <c r="E5918">
        <f>VLOOKUP(B5918,'B. Store opening dates'!$A$6:$C$2448,2,FALSE)</f>
        <v>2005</v>
      </c>
    </row>
    <row r="5919" spans="1:5" ht="18.75" x14ac:dyDescent="0.3">
      <c r="A5919" s="7">
        <v>2015</v>
      </c>
      <c r="B5919" s="7" t="s">
        <v>747</v>
      </c>
      <c r="C5919" s="7" t="s">
        <v>6</v>
      </c>
      <c r="D5919" s="8">
        <v>385561.41</v>
      </c>
      <c r="E5919">
        <f>VLOOKUP(B5919,'B. Store opening dates'!$A$6:$C$2448,2,FALSE)</f>
        <v>2005</v>
      </c>
    </row>
    <row r="5920" spans="1:5" ht="18.75" x14ac:dyDescent="0.3">
      <c r="A5920" s="7">
        <v>2014</v>
      </c>
      <c r="B5920" s="7" t="s">
        <v>747</v>
      </c>
      <c r="C5920" s="7" t="s">
        <v>6</v>
      </c>
      <c r="D5920" s="8">
        <v>269276.99</v>
      </c>
      <c r="E5920">
        <f>VLOOKUP(B5920,'B. Store opening dates'!$A$6:$C$2448,2,FALSE)</f>
        <v>2005</v>
      </c>
    </row>
    <row r="5921" spans="1:5" ht="18.75" x14ac:dyDescent="0.3">
      <c r="A5921" s="7">
        <v>2015</v>
      </c>
      <c r="B5921" s="7" t="s">
        <v>747</v>
      </c>
      <c r="C5921" s="7" t="s">
        <v>7</v>
      </c>
      <c r="D5921" s="8">
        <v>206821.88</v>
      </c>
      <c r="E5921">
        <f>VLOOKUP(B5921,'B. Store opening dates'!$A$6:$C$2448,2,FALSE)</f>
        <v>2005</v>
      </c>
    </row>
    <row r="5922" spans="1:5" ht="18.75" x14ac:dyDescent="0.3">
      <c r="A5922" s="7">
        <v>2014</v>
      </c>
      <c r="B5922" s="7" t="s">
        <v>747</v>
      </c>
      <c r="C5922" s="7" t="s">
        <v>7</v>
      </c>
      <c r="D5922" s="8">
        <v>216298.01</v>
      </c>
      <c r="E5922">
        <f>VLOOKUP(B5922,'B. Store opening dates'!$A$6:$C$2448,2,FALSE)</f>
        <v>2005</v>
      </c>
    </row>
    <row r="5923" spans="1:5" ht="18.75" x14ac:dyDescent="0.3">
      <c r="A5923" s="7">
        <v>2015</v>
      </c>
      <c r="B5923" s="7" t="s">
        <v>747</v>
      </c>
      <c r="C5923" s="7" t="s">
        <v>8</v>
      </c>
      <c r="D5923" s="8">
        <v>484671.22</v>
      </c>
      <c r="E5923">
        <f>VLOOKUP(B5923,'B. Store opening dates'!$A$6:$C$2448,2,FALSE)</f>
        <v>2005</v>
      </c>
    </row>
    <row r="5924" spans="1:5" ht="18.75" x14ac:dyDescent="0.3">
      <c r="A5924" s="7">
        <v>2014</v>
      </c>
      <c r="B5924" s="7" t="s">
        <v>747</v>
      </c>
      <c r="C5924" s="7" t="s">
        <v>8</v>
      </c>
      <c r="D5924" s="8">
        <v>499728.24</v>
      </c>
      <c r="E5924">
        <f>VLOOKUP(B5924,'B. Store opening dates'!$A$6:$C$2448,2,FALSE)</f>
        <v>2005</v>
      </c>
    </row>
    <row r="5925" spans="1:5" ht="18.75" x14ac:dyDescent="0.3">
      <c r="A5925" s="7">
        <v>2015</v>
      </c>
      <c r="B5925" s="7" t="s">
        <v>748</v>
      </c>
      <c r="C5925" s="7" t="s">
        <v>5</v>
      </c>
      <c r="D5925" s="8">
        <v>494467.93</v>
      </c>
      <c r="E5925">
        <f>VLOOKUP(B5925,'B. Store opening dates'!$A$6:$C$2448,2,FALSE)</f>
        <v>2005</v>
      </c>
    </row>
    <row r="5926" spans="1:5" ht="18.75" x14ac:dyDescent="0.3">
      <c r="A5926" s="7">
        <v>2014</v>
      </c>
      <c r="B5926" s="7" t="s">
        <v>748</v>
      </c>
      <c r="C5926" s="7" t="s">
        <v>5</v>
      </c>
      <c r="D5926" s="8">
        <v>540853.68000000005</v>
      </c>
      <c r="E5926">
        <f>VLOOKUP(B5926,'B. Store opening dates'!$A$6:$C$2448,2,FALSE)</f>
        <v>2005</v>
      </c>
    </row>
    <row r="5927" spans="1:5" ht="18.75" x14ac:dyDescent="0.3">
      <c r="A5927" s="7">
        <v>2015</v>
      </c>
      <c r="B5927" s="7" t="s">
        <v>748</v>
      </c>
      <c r="C5927" s="7" t="s">
        <v>6</v>
      </c>
      <c r="D5927" s="8">
        <v>580079.69999999995</v>
      </c>
      <c r="E5927">
        <f>VLOOKUP(B5927,'B. Store opening dates'!$A$6:$C$2448,2,FALSE)</f>
        <v>2005</v>
      </c>
    </row>
    <row r="5928" spans="1:5" ht="18.75" x14ac:dyDescent="0.3">
      <c r="A5928" s="7">
        <v>2014</v>
      </c>
      <c r="B5928" s="7" t="s">
        <v>748</v>
      </c>
      <c r="C5928" s="7" t="s">
        <v>6</v>
      </c>
      <c r="D5928" s="8">
        <v>408664.69</v>
      </c>
      <c r="E5928">
        <f>VLOOKUP(B5928,'B. Store opening dates'!$A$6:$C$2448,2,FALSE)</f>
        <v>2005</v>
      </c>
    </row>
    <row r="5929" spans="1:5" ht="18.75" x14ac:dyDescent="0.3">
      <c r="A5929" s="7">
        <v>2015</v>
      </c>
      <c r="B5929" s="7" t="s">
        <v>748</v>
      </c>
      <c r="C5929" s="7" t="s">
        <v>7</v>
      </c>
      <c r="D5929" s="8">
        <v>127134.69</v>
      </c>
      <c r="E5929">
        <f>VLOOKUP(B5929,'B. Store opening dates'!$A$6:$C$2448,2,FALSE)</f>
        <v>2005</v>
      </c>
    </row>
    <row r="5930" spans="1:5" ht="18.75" x14ac:dyDescent="0.3">
      <c r="A5930" s="7">
        <v>2014</v>
      </c>
      <c r="B5930" s="7" t="s">
        <v>748</v>
      </c>
      <c r="C5930" s="7" t="s">
        <v>7</v>
      </c>
      <c r="D5930" s="8">
        <v>133769.48000000001</v>
      </c>
      <c r="E5930">
        <f>VLOOKUP(B5930,'B. Store opening dates'!$A$6:$C$2448,2,FALSE)</f>
        <v>2005</v>
      </c>
    </row>
    <row r="5931" spans="1:5" ht="18.75" x14ac:dyDescent="0.3">
      <c r="A5931" s="7">
        <v>2015</v>
      </c>
      <c r="B5931" s="7" t="s">
        <v>748</v>
      </c>
      <c r="C5931" s="7" t="s">
        <v>8</v>
      </c>
      <c r="D5931" s="8">
        <v>594320.93000000005</v>
      </c>
      <c r="E5931">
        <f>VLOOKUP(B5931,'B. Store opening dates'!$A$6:$C$2448,2,FALSE)</f>
        <v>2005</v>
      </c>
    </row>
    <row r="5932" spans="1:5" ht="18.75" x14ac:dyDescent="0.3">
      <c r="A5932" s="7">
        <v>2014</v>
      </c>
      <c r="B5932" s="7" t="s">
        <v>748</v>
      </c>
      <c r="C5932" s="7" t="s">
        <v>8</v>
      </c>
      <c r="D5932" s="8">
        <v>617283.04</v>
      </c>
      <c r="E5932">
        <f>VLOOKUP(B5932,'B. Store opening dates'!$A$6:$C$2448,2,FALSE)</f>
        <v>2005</v>
      </c>
    </row>
    <row r="5933" spans="1:5" ht="18.75" x14ac:dyDescent="0.3">
      <c r="A5933" s="7">
        <v>2015</v>
      </c>
      <c r="B5933" s="7" t="s">
        <v>749</v>
      </c>
      <c r="C5933" s="7" t="s">
        <v>5</v>
      </c>
      <c r="D5933" s="8">
        <v>560782</v>
      </c>
      <c r="E5933">
        <f>VLOOKUP(B5933,'B. Store opening dates'!$A$6:$C$2448,2,FALSE)</f>
        <v>2005</v>
      </c>
    </row>
    <row r="5934" spans="1:5" ht="18.75" x14ac:dyDescent="0.3">
      <c r="A5934" s="7">
        <v>2014</v>
      </c>
      <c r="B5934" s="7" t="s">
        <v>749</v>
      </c>
      <c r="C5934" s="7" t="s">
        <v>5</v>
      </c>
      <c r="D5934" s="8">
        <v>620780.35</v>
      </c>
      <c r="E5934">
        <f>VLOOKUP(B5934,'B. Store opening dates'!$A$6:$C$2448,2,FALSE)</f>
        <v>2005</v>
      </c>
    </row>
    <row r="5935" spans="1:5" ht="18.75" x14ac:dyDescent="0.3">
      <c r="A5935" s="7">
        <v>2015</v>
      </c>
      <c r="B5935" s="7" t="s">
        <v>749</v>
      </c>
      <c r="C5935" s="7" t="s">
        <v>6</v>
      </c>
      <c r="D5935" s="8">
        <v>588758.54</v>
      </c>
      <c r="E5935">
        <f>VLOOKUP(B5935,'B. Store opening dates'!$A$6:$C$2448,2,FALSE)</f>
        <v>2005</v>
      </c>
    </row>
    <row r="5936" spans="1:5" ht="18.75" x14ac:dyDescent="0.3">
      <c r="A5936" s="7">
        <v>2014</v>
      </c>
      <c r="B5936" s="7" t="s">
        <v>749</v>
      </c>
      <c r="C5936" s="7" t="s">
        <v>6</v>
      </c>
      <c r="D5936" s="8">
        <v>408815.44</v>
      </c>
      <c r="E5936">
        <f>VLOOKUP(B5936,'B. Store opening dates'!$A$6:$C$2448,2,FALSE)</f>
        <v>2005</v>
      </c>
    </row>
    <row r="5937" spans="1:5" ht="18.75" x14ac:dyDescent="0.3">
      <c r="A5937" s="7">
        <v>2015</v>
      </c>
      <c r="B5937" s="7" t="s">
        <v>749</v>
      </c>
      <c r="C5937" s="7" t="s">
        <v>7</v>
      </c>
      <c r="D5937" s="8">
        <v>220363.51</v>
      </c>
      <c r="E5937">
        <f>VLOOKUP(B5937,'B. Store opening dates'!$A$6:$C$2448,2,FALSE)</f>
        <v>2005</v>
      </c>
    </row>
    <row r="5938" spans="1:5" ht="18.75" x14ac:dyDescent="0.3">
      <c r="A5938" s="7">
        <v>2014</v>
      </c>
      <c r="B5938" s="7" t="s">
        <v>749</v>
      </c>
      <c r="C5938" s="7" t="s">
        <v>7</v>
      </c>
      <c r="D5938" s="8">
        <v>230527.53</v>
      </c>
      <c r="E5938">
        <f>VLOOKUP(B5938,'B. Store opening dates'!$A$6:$C$2448,2,FALSE)</f>
        <v>2005</v>
      </c>
    </row>
    <row r="5939" spans="1:5" ht="18.75" x14ac:dyDescent="0.3">
      <c r="A5939" s="7">
        <v>2015</v>
      </c>
      <c r="B5939" s="7" t="s">
        <v>749</v>
      </c>
      <c r="C5939" s="7" t="s">
        <v>8</v>
      </c>
      <c r="D5939" s="8">
        <v>419419.47</v>
      </c>
      <c r="E5939">
        <f>VLOOKUP(B5939,'B. Store opening dates'!$A$6:$C$2448,2,FALSE)</f>
        <v>2005</v>
      </c>
    </row>
    <row r="5940" spans="1:5" ht="18.75" x14ac:dyDescent="0.3">
      <c r="A5940" s="7">
        <v>2014</v>
      </c>
      <c r="B5940" s="7" t="s">
        <v>749</v>
      </c>
      <c r="C5940" s="7" t="s">
        <v>8</v>
      </c>
      <c r="D5940" s="8">
        <v>432390.7</v>
      </c>
      <c r="E5940">
        <f>VLOOKUP(B5940,'B. Store opening dates'!$A$6:$C$2448,2,FALSE)</f>
        <v>2005</v>
      </c>
    </row>
    <row r="5941" spans="1:5" ht="18.75" x14ac:dyDescent="0.3">
      <c r="A5941" s="7">
        <v>2015</v>
      </c>
      <c r="B5941" s="7" t="s">
        <v>750</v>
      </c>
      <c r="C5941" s="7" t="s">
        <v>5</v>
      </c>
      <c r="D5941" s="8">
        <v>729163.14</v>
      </c>
      <c r="E5941">
        <f>VLOOKUP(B5941,'B. Store opening dates'!$A$6:$C$2448,2,FALSE)</f>
        <v>2005</v>
      </c>
    </row>
    <row r="5942" spans="1:5" ht="18.75" x14ac:dyDescent="0.3">
      <c r="A5942" s="7">
        <v>2014</v>
      </c>
      <c r="B5942" s="7" t="s">
        <v>750</v>
      </c>
      <c r="C5942" s="7" t="s">
        <v>5</v>
      </c>
      <c r="D5942" s="8">
        <v>796983.01</v>
      </c>
      <c r="E5942">
        <f>VLOOKUP(B5942,'B. Store opening dates'!$A$6:$C$2448,2,FALSE)</f>
        <v>2005</v>
      </c>
    </row>
    <row r="5943" spans="1:5" ht="18.75" x14ac:dyDescent="0.3">
      <c r="A5943" s="7">
        <v>2015</v>
      </c>
      <c r="B5943" s="7" t="s">
        <v>750</v>
      </c>
      <c r="C5943" s="7" t="s">
        <v>6</v>
      </c>
      <c r="D5943" s="8">
        <v>342844.6</v>
      </c>
      <c r="E5943">
        <f>VLOOKUP(B5943,'B. Store opening dates'!$A$6:$C$2448,2,FALSE)</f>
        <v>2005</v>
      </c>
    </row>
    <row r="5944" spans="1:5" ht="18.75" x14ac:dyDescent="0.3">
      <c r="A5944" s="7">
        <v>2014</v>
      </c>
      <c r="B5944" s="7" t="s">
        <v>750</v>
      </c>
      <c r="C5944" s="7" t="s">
        <v>6</v>
      </c>
      <c r="D5944" s="8">
        <v>253515.82</v>
      </c>
      <c r="E5944">
        <f>VLOOKUP(B5944,'B. Store opening dates'!$A$6:$C$2448,2,FALSE)</f>
        <v>2005</v>
      </c>
    </row>
    <row r="5945" spans="1:5" ht="18.75" x14ac:dyDescent="0.3">
      <c r="A5945" s="7">
        <v>2015</v>
      </c>
      <c r="B5945" s="7" t="s">
        <v>750</v>
      </c>
      <c r="C5945" s="7" t="s">
        <v>7</v>
      </c>
      <c r="D5945" s="8">
        <v>125561.83</v>
      </c>
      <c r="E5945">
        <f>VLOOKUP(B5945,'B. Store opening dates'!$A$6:$C$2448,2,FALSE)</f>
        <v>2005</v>
      </c>
    </row>
    <row r="5946" spans="1:5" ht="18.75" x14ac:dyDescent="0.3">
      <c r="A5946" s="7">
        <v>2014</v>
      </c>
      <c r="B5946" s="7" t="s">
        <v>750</v>
      </c>
      <c r="C5946" s="7" t="s">
        <v>7</v>
      </c>
      <c r="D5946" s="8">
        <v>131758.59</v>
      </c>
      <c r="E5946">
        <f>VLOOKUP(B5946,'B. Store opening dates'!$A$6:$C$2448,2,FALSE)</f>
        <v>2005</v>
      </c>
    </row>
    <row r="5947" spans="1:5" ht="18.75" x14ac:dyDescent="0.3">
      <c r="A5947" s="7">
        <v>2015</v>
      </c>
      <c r="B5947" s="7" t="s">
        <v>750</v>
      </c>
      <c r="C5947" s="7" t="s">
        <v>8</v>
      </c>
      <c r="D5947" s="8">
        <v>493816.08</v>
      </c>
      <c r="E5947">
        <f>VLOOKUP(B5947,'B. Store opening dates'!$A$6:$C$2448,2,FALSE)</f>
        <v>2005</v>
      </c>
    </row>
    <row r="5948" spans="1:5" ht="18.75" x14ac:dyDescent="0.3">
      <c r="A5948" s="7">
        <v>2014</v>
      </c>
      <c r="B5948" s="7" t="s">
        <v>750</v>
      </c>
      <c r="C5948" s="7" t="s">
        <v>8</v>
      </c>
      <c r="D5948" s="8">
        <v>512266.73</v>
      </c>
      <c r="E5948">
        <f>VLOOKUP(B5948,'B. Store opening dates'!$A$6:$C$2448,2,FALSE)</f>
        <v>2005</v>
      </c>
    </row>
    <row r="5949" spans="1:5" ht="18.75" x14ac:dyDescent="0.3">
      <c r="A5949" s="7">
        <v>2015</v>
      </c>
      <c r="B5949" s="7" t="s">
        <v>751</v>
      </c>
      <c r="C5949" s="7" t="s">
        <v>5</v>
      </c>
      <c r="D5949" s="8">
        <v>795348.56</v>
      </c>
      <c r="E5949">
        <f>VLOOKUP(B5949,'B. Store opening dates'!$A$6:$C$2448,2,FALSE)</f>
        <v>2005</v>
      </c>
    </row>
    <row r="5950" spans="1:5" ht="18.75" x14ac:dyDescent="0.3">
      <c r="A5950" s="7">
        <v>2014</v>
      </c>
      <c r="B5950" s="7" t="s">
        <v>751</v>
      </c>
      <c r="C5950" s="7" t="s">
        <v>5</v>
      </c>
      <c r="D5950" s="8">
        <v>873192.35</v>
      </c>
      <c r="E5950">
        <f>VLOOKUP(B5950,'B. Store opening dates'!$A$6:$C$2448,2,FALSE)</f>
        <v>2005</v>
      </c>
    </row>
    <row r="5951" spans="1:5" ht="18.75" x14ac:dyDescent="0.3">
      <c r="A5951" s="7">
        <v>2015</v>
      </c>
      <c r="B5951" s="7" t="s">
        <v>751</v>
      </c>
      <c r="C5951" s="7" t="s">
        <v>6</v>
      </c>
      <c r="D5951" s="8">
        <v>426280.92</v>
      </c>
      <c r="E5951">
        <f>VLOOKUP(B5951,'B. Store opening dates'!$A$6:$C$2448,2,FALSE)</f>
        <v>2005</v>
      </c>
    </row>
    <row r="5952" spans="1:5" ht="18.75" x14ac:dyDescent="0.3">
      <c r="A5952" s="7">
        <v>2014</v>
      </c>
      <c r="B5952" s="7" t="s">
        <v>751</v>
      </c>
      <c r="C5952" s="7" t="s">
        <v>6</v>
      </c>
      <c r="D5952" s="8">
        <v>294987.90999999997</v>
      </c>
      <c r="E5952">
        <f>VLOOKUP(B5952,'B. Store opening dates'!$A$6:$C$2448,2,FALSE)</f>
        <v>2005</v>
      </c>
    </row>
    <row r="5953" spans="1:5" ht="18.75" x14ac:dyDescent="0.3">
      <c r="A5953" s="7">
        <v>2015</v>
      </c>
      <c r="B5953" s="7" t="s">
        <v>751</v>
      </c>
      <c r="C5953" s="7" t="s">
        <v>7</v>
      </c>
      <c r="D5953" s="8">
        <v>129563.05</v>
      </c>
      <c r="E5953">
        <f>VLOOKUP(B5953,'B. Store opening dates'!$A$6:$C$2448,2,FALSE)</f>
        <v>2005</v>
      </c>
    </row>
    <row r="5954" spans="1:5" ht="18.75" x14ac:dyDescent="0.3">
      <c r="A5954" s="7">
        <v>2014</v>
      </c>
      <c r="B5954" s="7" t="s">
        <v>751</v>
      </c>
      <c r="C5954" s="7" t="s">
        <v>7</v>
      </c>
      <c r="D5954" s="8">
        <v>137421</v>
      </c>
      <c r="E5954">
        <f>VLOOKUP(B5954,'B. Store opening dates'!$A$6:$C$2448,2,FALSE)</f>
        <v>2005</v>
      </c>
    </row>
    <row r="5955" spans="1:5" ht="18.75" x14ac:dyDescent="0.3">
      <c r="A5955" s="7">
        <v>2015</v>
      </c>
      <c r="B5955" s="7" t="s">
        <v>751</v>
      </c>
      <c r="C5955" s="7" t="s">
        <v>8</v>
      </c>
      <c r="D5955" s="8">
        <v>415233.74</v>
      </c>
      <c r="E5955">
        <f>VLOOKUP(B5955,'B. Store opening dates'!$A$6:$C$2448,2,FALSE)</f>
        <v>2005</v>
      </c>
    </row>
    <row r="5956" spans="1:5" ht="18.75" x14ac:dyDescent="0.3">
      <c r="A5956" s="7">
        <v>2014</v>
      </c>
      <c r="B5956" s="7" t="s">
        <v>751</v>
      </c>
      <c r="C5956" s="7" t="s">
        <v>8</v>
      </c>
      <c r="D5956" s="8">
        <v>427128.51</v>
      </c>
      <c r="E5956">
        <f>VLOOKUP(B5956,'B. Store opening dates'!$A$6:$C$2448,2,FALSE)</f>
        <v>2005</v>
      </c>
    </row>
    <row r="5957" spans="1:5" ht="18.75" x14ac:dyDescent="0.3">
      <c r="A5957" s="7">
        <v>2015</v>
      </c>
      <c r="B5957" s="7" t="s">
        <v>752</v>
      </c>
      <c r="C5957" s="7" t="s">
        <v>5</v>
      </c>
      <c r="D5957" s="8">
        <v>637803.25</v>
      </c>
      <c r="E5957">
        <f>VLOOKUP(B5957,'B. Store opening dates'!$A$6:$C$2448,2,FALSE)</f>
        <v>2005</v>
      </c>
    </row>
    <row r="5958" spans="1:5" ht="18.75" x14ac:dyDescent="0.3">
      <c r="A5958" s="7">
        <v>2014</v>
      </c>
      <c r="B5958" s="7" t="s">
        <v>752</v>
      </c>
      <c r="C5958" s="7" t="s">
        <v>5</v>
      </c>
      <c r="D5958" s="8">
        <v>699492.05</v>
      </c>
      <c r="E5958">
        <f>VLOOKUP(B5958,'B. Store opening dates'!$A$6:$C$2448,2,FALSE)</f>
        <v>2005</v>
      </c>
    </row>
    <row r="5959" spans="1:5" ht="18.75" x14ac:dyDescent="0.3">
      <c r="A5959" s="7">
        <v>2015</v>
      </c>
      <c r="B5959" s="7" t="s">
        <v>752</v>
      </c>
      <c r="C5959" s="7" t="s">
        <v>6</v>
      </c>
      <c r="D5959" s="8">
        <v>234307.64</v>
      </c>
      <c r="E5959">
        <f>VLOOKUP(B5959,'B. Store opening dates'!$A$6:$C$2448,2,FALSE)</f>
        <v>2005</v>
      </c>
    </row>
    <row r="5960" spans="1:5" ht="18.75" x14ac:dyDescent="0.3">
      <c r="A5960" s="7">
        <v>2014</v>
      </c>
      <c r="B5960" s="7" t="s">
        <v>752</v>
      </c>
      <c r="C5960" s="7" t="s">
        <v>6</v>
      </c>
      <c r="D5960" s="8">
        <v>166309.65</v>
      </c>
      <c r="E5960">
        <f>VLOOKUP(B5960,'B. Store opening dates'!$A$6:$C$2448,2,FALSE)</f>
        <v>2005</v>
      </c>
    </row>
    <row r="5961" spans="1:5" ht="18.75" x14ac:dyDescent="0.3">
      <c r="A5961" s="7">
        <v>2015</v>
      </c>
      <c r="B5961" s="7" t="s">
        <v>752</v>
      </c>
      <c r="C5961" s="7" t="s">
        <v>7</v>
      </c>
      <c r="D5961" s="8">
        <v>171578.6</v>
      </c>
      <c r="E5961">
        <f>VLOOKUP(B5961,'B. Store opening dates'!$A$6:$C$2448,2,FALSE)</f>
        <v>2005</v>
      </c>
    </row>
    <row r="5962" spans="1:5" ht="18.75" x14ac:dyDescent="0.3">
      <c r="A5962" s="7">
        <v>2014</v>
      </c>
      <c r="B5962" s="7" t="s">
        <v>752</v>
      </c>
      <c r="C5962" s="7" t="s">
        <v>7</v>
      </c>
      <c r="D5962" s="8">
        <v>180778.71</v>
      </c>
      <c r="E5962">
        <f>VLOOKUP(B5962,'B. Store opening dates'!$A$6:$C$2448,2,FALSE)</f>
        <v>2005</v>
      </c>
    </row>
    <row r="5963" spans="1:5" ht="18.75" x14ac:dyDescent="0.3">
      <c r="A5963" s="7">
        <v>2015</v>
      </c>
      <c r="B5963" s="7" t="s">
        <v>752</v>
      </c>
      <c r="C5963" s="7" t="s">
        <v>8</v>
      </c>
      <c r="D5963" s="8">
        <v>497106.32</v>
      </c>
      <c r="E5963">
        <f>VLOOKUP(B5963,'B. Store opening dates'!$A$6:$C$2448,2,FALSE)</f>
        <v>2005</v>
      </c>
    </row>
    <row r="5964" spans="1:5" ht="18.75" x14ac:dyDescent="0.3">
      <c r="A5964" s="7">
        <v>2014</v>
      </c>
      <c r="B5964" s="7" t="s">
        <v>752</v>
      </c>
      <c r="C5964" s="7" t="s">
        <v>8</v>
      </c>
      <c r="D5964" s="8">
        <v>512026.64</v>
      </c>
      <c r="E5964">
        <f>VLOOKUP(B5964,'B. Store opening dates'!$A$6:$C$2448,2,FALSE)</f>
        <v>2005</v>
      </c>
    </row>
    <row r="5965" spans="1:5" ht="18.75" x14ac:dyDescent="0.3">
      <c r="A5965" s="7">
        <v>2015</v>
      </c>
      <c r="B5965" s="7" t="s">
        <v>753</v>
      </c>
      <c r="C5965" s="7" t="s">
        <v>5</v>
      </c>
      <c r="D5965" s="8">
        <v>663875.02</v>
      </c>
      <c r="E5965">
        <f>VLOOKUP(B5965,'B. Store opening dates'!$A$6:$C$2448,2,FALSE)</f>
        <v>2005</v>
      </c>
    </row>
    <row r="5966" spans="1:5" ht="18.75" x14ac:dyDescent="0.3">
      <c r="A5966" s="7">
        <v>2014</v>
      </c>
      <c r="B5966" s="7" t="s">
        <v>753</v>
      </c>
      <c r="C5966" s="7" t="s">
        <v>5</v>
      </c>
      <c r="D5966" s="8">
        <v>734223.37</v>
      </c>
      <c r="E5966">
        <f>VLOOKUP(B5966,'B. Store opening dates'!$A$6:$C$2448,2,FALSE)</f>
        <v>2005</v>
      </c>
    </row>
    <row r="5967" spans="1:5" ht="18.75" x14ac:dyDescent="0.3">
      <c r="A5967" s="7">
        <v>2015</v>
      </c>
      <c r="B5967" s="7" t="s">
        <v>753</v>
      </c>
      <c r="C5967" s="7" t="s">
        <v>6</v>
      </c>
      <c r="D5967" s="8">
        <v>511023.2</v>
      </c>
      <c r="E5967">
        <f>VLOOKUP(B5967,'B. Store opening dates'!$A$6:$C$2448,2,FALSE)</f>
        <v>2005</v>
      </c>
    </row>
    <row r="5968" spans="1:5" ht="18.75" x14ac:dyDescent="0.3">
      <c r="A5968" s="7">
        <v>2014</v>
      </c>
      <c r="B5968" s="7" t="s">
        <v>753</v>
      </c>
      <c r="C5968" s="7" t="s">
        <v>6</v>
      </c>
      <c r="D5968" s="8">
        <v>366804.3</v>
      </c>
      <c r="E5968">
        <f>VLOOKUP(B5968,'B. Store opening dates'!$A$6:$C$2448,2,FALSE)</f>
        <v>2005</v>
      </c>
    </row>
    <row r="5969" spans="1:5" ht="18.75" x14ac:dyDescent="0.3">
      <c r="A5969" s="7">
        <v>2015</v>
      </c>
      <c r="B5969" s="7" t="s">
        <v>753</v>
      </c>
      <c r="C5969" s="7" t="s">
        <v>7</v>
      </c>
      <c r="D5969" s="8">
        <v>70309.05</v>
      </c>
      <c r="E5969">
        <f>VLOOKUP(B5969,'B. Store opening dates'!$A$6:$C$2448,2,FALSE)</f>
        <v>2005</v>
      </c>
    </row>
    <row r="5970" spans="1:5" ht="18.75" x14ac:dyDescent="0.3">
      <c r="A5970" s="7">
        <v>2014</v>
      </c>
      <c r="B5970" s="7" t="s">
        <v>753</v>
      </c>
      <c r="C5970" s="7" t="s">
        <v>7</v>
      </c>
      <c r="D5970" s="8">
        <v>74687.53</v>
      </c>
      <c r="E5970">
        <f>VLOOKUP(B5970,'B. Store opening dates'!$A$6:$C$2448,2,FALSE)</f>
        <v>2005</v>
      </c>
    </row>
    <row r="5971" spans="1:5" ht="18.75" x14ac:dyDescent="0.3">
      <c r="A5971" s="7">
        <v>2015</v>
      </c>
      <c r="B5971" s="7" t="s">
        <v>753</v>
      </c>
      <c r="C5971" s="7" t="s">
        <v>8</v>
      </c>
      <c r="D5971" s="8">
        <v>520364.41</v>
      </c>
      <c r="E5971">
        <f>VLOOKUP(B5971,'B. Store opening dates'!$A$6:$C$2448,2,FALSE)</f>
        <v>2005</v>
      </c>
    </row>
    <row r="5972" spans="1:5" ht="18.75" x14ac:dyDescent="0.3">
      <c r="A5972" s="7">
        <v>2014</v>
      </c>
      <c r="B5972" s="7" t="s">
        <v>753</v>
      </c>
      <c r="C5972" s="7" t="s">
        <v>8</v>
      </c>
      <c r="D5972" s="8">
        <v>537934.39</v>
      </c>
      <c r="E5972">
        <f>VLOOKUP(B5972,'B. Store opening dates'!$A$6:$C$2448,2,FALSE)</f>
        <v>2005</v>
      </c>
    </row>
    <row r="5973" spans="1:5" ht="18.75" x14ac:dyDescent="0.3">
      <c r="A5973" s="7">
        <v>2015</v>
      </c>
      <c r="B5973" s="7" t="s">
        <v>754</v>
      </c>
      <c r="C5973" s="7" t="s">
        <v>5</v>
      </c>
      <c r="D5973" s="8">
        <v>750067.84</v>
      </c>
      <c r="E5973">
        <f>VLOOKUP(B5973,'B. Store opening dates'!$A$6:$C$2448,2,FALSE)</f>
        <v>2005</v>
      </c>
    </row>
    <row r="5974" spans="1:5" ht="18.75" x14ac:dyDescent="0.3">
      <c r="A5974" s="7">
        <v>2014</v>
      </c>
      <c r="B5974" s="7" t="s">
        <v>754</v>
      </c>
      <c r="C5974" s="7" t="s">
        <v>5</v>
      </c>
      <c r="D5974" s="8">
        <v>831602.14</v>
      </c>
      <c r="E5974">
        <f>VLOOKUP(B5974,'B. Store opening dates'!$A$6:$C$2448,2,FALSE)</f>
        <v>2005</v>
      </c>
    </row>
    <row r="5975" spans="1:5" ht="18.75" x14ac:dyDescent="0.3">
      <c r="A5975" s="7">
        <v>2015</v>
      </c>
      <c r="B5975" s="7" t="s">
        <v>754</v>
      </c>
      <c r="C5975" s="7" t="s">
        <v>6</v>
      </c>
      <c r="D5975" s="8">
        <v>519766.47</v>
      </c>
      <c r="E5975">
        <f>VLOOKUP(B5975,'B. Store opening dates'!$A$6:$C$2448,2,FALSE)</f>
        <v>2005</v>
      </c>
    </row>
    <row r="5976" spans="1:5" ht="18.75" x14ac:dyDescent="0.3">
      <c r="A5976" s="7">
        <v>2014</v>
      </c>
      <c r="B5976" s="7" t="s">
        <v>754</v>
      </c>
      <c r="C5976" s="7" t="s">
        <v>6</v>
      </c>
      <c r="D5976" s="8">
        <v>373955.6</v>
      </c>
      <c r="E5976">
        <f>VLOOKUP(B5976,'B. Store opening dates'!$A$6:$C$2448,2,FALSE)</f>
        <v>2005</v>
      </c>
    </row>
    <row r="5977" spans="1:5" ht="18.75" x14ac:dyDescent="0.3">
      <c r="A5977" s="7">
        <v>2015</v>
      </c>
      <c r="B5977" s="7" t="s">
        <v>754</v>
      </c>
      <c r="C5977" s="7" t="s">
        <v>7</v>
      </c>
      <c r="D5977" s="8">
        <v>163341.07</v>
      </c>
      <c r="E5977">
        <f>VLOOKUP(B5977,'B. Store opening dates'!$A$6:$C$2448,2,FALSE)</f>
        <v>2005</v>
      </c>
    </row>
    <row r="5978" spans="1:5" ht="18.75" x14ac:dyDescent="0.3">
      <c r="A5978" s="7">
        <v>2014</v>
      </c>
      <c r="B5978" s="7" t="s">
        <v>754</v>
      </c>
      <c r="C5978" s="7" t="s">
        <v>7</v>
      </c>
      <c r="D5978" s="8">
        <v>172715.23</v>
      </c>
      <c r="E5978">
        <f>VLOOKUP(B5978,'B. Store opening dates'!$A$6:$C$2448,2,FALSE)</f>
        <v>2005</v>
      </c>
    </row>
    <row r="5979" spans="1:5" ht="18.75" x14ac:dyDescent="0.3">
      <c r="A5979" s="7">
        <v>2015</v>
      </c>
      <c r="B5979" s="7" t="s">
        <v>754</v>
      </c>
      <c r="C5979" s="7" t="s">
        <v>8</v>
      </c>
      <c r="D5979" s="8">
        <v>702154.2</v>
      </c>
      <c r="E5979">
        <f>VLOOKUP(B5979,'B. Store opening dates'!$A$6:$C$2448,2,FALSE)</f>
        <v>2005</v>
      </c>
    </row>
    <row r="5980" spans="1:5" ht="18.75" x14ac:dyDescent="0.3">
      <c r="A5980" s="7">
        <v>2014</v>
      </c>
      <c r="B5980" s="7" t="s">
        <v>754</v>
      </c>
      <c r="C5980" s="7" t="s">
        <v>8</v>
      </c>
      <c r="D5980" s="8">
        <v>722416.41</v>
      </c>
      <c r="E5980">
        <f>VLOOKUP(B5980,'B. Store opening dates'!$A$6:$C$2448,2,FALSE)</f>
        <v>2005</v>
      </c>
    </row>
    <row r="5981" spans="1:5" ht="18.75" x14ac:dyDescent="0.3">
      <c r="A5981" s="7">
        <v>2015</v>
      </c>
      <c r="B5981" s="7" t="s">
        <v>755</v>
      </c>
      <c r="C5981" s="7" t="s">
        <v>5</v>
      </c>
      <c r="D5981" s="8">
        <v>560495.18999999994</v>
      </c>
      <c r="E5981">
        <f>VLOOKUP(B5981,'B. Store opening dates'!$A$6:$C$2448,2,FALSE)</f>
        <v>2005</v>
      </c>
    </row>
    <row r="5982" spans="1:5" ht="18.75" x14ac:dyDescent="0.3">
      <c r="A5982" s="7">
        <v>2014</v>
      </c>
      <c r="B5982" s="7" t="s">
        <v>755</v>
      </c>
      <c r="C5982" s="7" t="s">
        <v>5</v>
      </c>
      <c r="D5982" s="8">
        <v>616092.80000000005</v>
      </c>
      <c r="E5982">
        <f>VLOOKUP(B5982,'B. Store opening dates'!$A$6:$C$2448,2,FALSE)</f>
        <v>2005</v>
      </c>
    </row>
    <row r="5983" spans="1:5" ht="18.75" x14ac:dyDescent="0.3">
      <c r="A5983" s="7">
        <v>2015</v>
      </c>
      <c r="B5983" s="7" t="s">
        <v>755</v>
      </c>
      <c r="C5983" s="7" t="s">
        <v>6</v>
      </c>
      <c r="D5983" s="8">
        <v>333664.27</v>
      </c>
      <c r="E5983">
        <f>VLOOKUP(B5983,'B. Store opening dates'!$A$6:$C$2448,2,FALSE)</f>
        <v>2005</v>
      </c>
    </row>
    <row r="5984" spans="1:5" ht="18.75" x14ac:dyDescent="0.3">
      <c r="A5984" s="7">
        <v>2014</v>
      </c>
      <c r="B5984" s="7" t="s">
        <v>755</v>
      </c>
      <c r="C5984" s="7" t="s">
        <v>6</v>
      </c>
      <c r="D5984" s="8">
        <v>241622.01</v>
      </c>
      <c r="E5984">
        <f>VLOOKUP(B5984,'B. Store opening dates'!$A$6:$C$2448,2,FALSE)</f>
        <v>2005</v>
      </c>
    </row>
    <row r="5985" spans="1:5" ht="18.75" x14ac:dyDescent="0.3">
      <c r="A5985" s="7">
        <v>2015</v>
      </c>
      <c r="B5985" s="7" t="s">
        <v>755</v>
      </c>
      <c r="C5985" s="7" t="s">
        <v>7</v>
      </c>
      <c r="D5985" s="8">
        <v>108559.97</v>
      </c>
      <c r="E5985">
        <f>VLOOKUP(B5985,'B. Store opening dates'!$A$6:$C$2448,2,FALSE)</f>
        <v>2005</v>
      </c>
    </row>
    <row r="5986" spans="1:5" ht="18.75" x14ac:dyDescent="0.3">
      <c r="A5986" s="7">
        <v>2014</v>
      </c>
      <c r="B5986" s="7" t="s">
        <v>755</v>
      </c>
      <c r="C5986" s="7" t="s">
        <v>7</v>
      </c>
      <c r="D5986" s="8">
        <v>114871.4</v>
      </c>
      <c r="E5986">
        <f>VLOOKUP(B5986,'B. Store opening dates'!$A$6:$C$2448,2,FALSE)</f>
        <v>2005</v>
      </c>
    </row>
    <row r="5987" spans="1:5" ht="18.75" x14ac:dyDescent="0.3">
      <c r="A5987" s="7">
        <v>2015</v>
      </c>
      <c r="B5987" s="7" t="s">
        <v>755</v>
      </c>
      <c r="C5987" s="7" t="s">
        <v>8</v>
      </c>
      <c r="D5987" s="8">
        <v>481291.17</v>
      </c>
      <c r="E5987">
        <f>VLOOKUP(B5987,'B. Store opening dates'!$A$6:$C$2448,2,FALSE)</f>
        <v>2005</v>
      </c>
    </row>
    <row r="5988" spans="1:5" ht="18.75" x14ac:dyDescent="0.3">
      <c r="A5988" s="7">
        <v>2014</v>
      </c>
      <c r="B5988" s="7" t="s">
        <v>755</v>
      </c>
      <c r="C5988" s="7" t="s">
        <v>8</v>
      </c>
      <c r="D5988" s="8">
        <v>502360.48</v>
      </c>
      <c r="E5988">
        <f>VLOOKUP(B5988,'B. Store opening dates'!$A$6:$C$2448,2,FALSE)</f>
        <v>2005</v>
      </c>
    </row>
    <row r="5989" spans="1:5" ht="18.75" x14ac:dyDescent="0.3">
      <c r="A5989" s="7">
        <v>2015</v>
      </c>
      <c r="B5989" s="7" t="s">
        <v>756</v>
      </c>
      <c r="C5989" s="7" t="s">
        <v>5</v>
      </c>
      <c r="D5989" s="8">
        <v>766375.61</v>
      </c>
      <c r="E5989">
        <f>VLOOKUP(B5989,'B. Store opening dates'!$A$6:$C$2448,2,FALSE)</f>
        <v>2005</v>
      </c>
    </row>
    <row r="5990" spans="1:5" ht="18.75" x14ac:dyDescent="0.3">
      <c r="A5990" s="7">
        <v>2014</v>
      </c>
      <c r="B5990" s="7" t="s">
        <v>756</v>
      </c>
      <c r="C5990" s="7" t="s">
        <v>5</v>
      </c>
      <c r="D5990" s="8">
        <v>835943.69</v>
      </c>
      <c r="E5990">
        <f>VLOOKUP(B5990,'B. Store opening dates'!$A$6:$C$2448,2,FALSE)</f>
        <v>2005</v>
      </c>
    </row>
    <row r="5991" spans="1:5" ht="18.75" x14ac:dyDescent="0.3">
      <c r="A5991" s="7">
        <v>2015</v>
      </c>
      <c r="B5991" s="7" t="s">
        <v>756</v>
      </c>
      <c r="C5991" s="7" t="s">
        <v>6</v>
      </c>
      <c r="D5991" s="8">
        <v>369199.89</v>
      </c>
      <c r="E5991">
        <f>VLOOKUP(B5991,'B. Store opening dates'!$A$6:$C$2448,2,FALSE)</f>
        <v>2005</v>
      </c>
    </row>
    <row r="5992" spans="1:5" ht="18.75" x14ac:dyDescent="0.3">
      <c r="A5992" s="7">
        <v>2014</v>
      </c>
      <c r="B5992" s="7" t="s">
        <v>756</v>
      </c>
      <c r="C5992" s="7" t="s">
        <v>6</v>
      </c>
      <c r="D5992" s="8">
        <v>273609.59999999998</v>
      </c>
      <c r="E5992">
        <f>VLOOKUP(B5992,'B. Store opening dates'!$A$6:$C$2448,2,FALSE)</f>
        <v>2005</v>
      </c>
    </row>
    <row r="5993" spans="1:5" ht="18.75" x14ac:dyDescent="0.3">
      <c r="A5993" s="7">
        <v>2015</v>
      </c>
      <c r="B5993" s="7" t="s">
        <v>756</v>
      </c>
      <c r="C5993" s="7" t="s">
        <v>7</v>
      </c>
      <c r="D5993" s="8">
        <v>233745.08</v>
      </c>
      <c r="E5993">
        <f>VLOOKUP(B5993,'B. Store opening dates'!$A$6:$C$2448,2,FALSE)</f>
        <v>2005</v>
      </c>
    </row>
    <row r="5994" spans="1:5" ht="18.75" x14ac:dyDescent="0.3">
      <c r="A5994" s="7">
        <v>2014</v>
      </c>
      <c r="B5994" s="7" t="s">
        <v>756</v>
      </c>
      <c r="C5994" s="7" t="s">
        <v>7</v>
      </c>
      <c r="D5994" s="8">
        <v>247142.39999999999</v>
      </c>
      <c r="E5994">
        <f>VLOOKUP(B5994,'B. Store opening dates'!$A$6:$C$2448,2,FALSE)</f>
        <v>2005</v>
      </c>
    </row>
    <row r="5995" spans="1:5" ht="18.75" x14ac:dyDescent="0.3">
      <c r="A5995" s="7">
        <v>2015</v>
      </c>
      <c r="B5995" s="7" t="s">
        <v>756</v>
      </c>
      <c r="C5995" s="7" t="s">
        <v>8</v>
      </c>
      <c r="D5995" s="8">
        <v>741285.4</v>
      </c>
      <c r="E5995">
        <f>VLOOKUP(B5995,'B. Store opening dates'!$A$6:$C$2448,2,FALSE)</f>
        <v>2005</v>
      </c>
    </row>
    <row r="5996" spans="1:5" ht="18.75" x14ac:dyDescent="0.3">
      <c r="A5996" s="7">
        <v>2014</v>
      </c>
      <c r="B5996" s="7" t="s">
        <v>756</v>
      </c>
      <c r="C5996" s="7" t="s">
        <v>8</v>
      </c>
      <c r="D5996" s="8">
        <v>776693.39</v>
      </c>
      <c r="E5996">
        <f>VLOOKUP(B5996,'B. Store opening dates'!$A$6:$C$2448,2,FALSE)</f>
        <v>2005</v>
      </c>
    </row>
    <row r="5997" spans="1:5" ht="18.75" x14ac:dyDescent="0.3">
      <c r="A5997" s="7">
        <v>2015</v>
      </c>
      <c r="B5997" s="7" t="s">
        <v>757</v>
      </c>
      <c r="C5997" s="7" t="s">
        <v>5</v>
      </c>
      <c r="D5997" s="8">
        <v>926184.36</v>
      </c>
      <c r="E5997">
        <f>VLOOKUP(B5997,'B. Store opening dates'!$A$6:$C$2448,2,FALSE)</f>
        <v>2005</v>
      </c>
    </row>
    <row r="5998" spans="1:5" ht="18.75" x14ac:dyDescent="0.3">
      <c r="A5998" s="7">
        <v>2014</v>
      </c>
      <c r="B5998" s="7" t="s">
        <v>757</v>
      </c>
      <c r="C5998" s="7" t="s">
        <v>5</v>
      </c>
      <c r="D5998" s="8">
        <v>1026488.87</v>
      </c>
      <c r="E5998">
        <f>VLOOKUP(B5998,'B. Store opening dates'!$A$6:$C$2448,2,FALSE)</f>
        <v>2005</v>
      </c>
    </row>
    <row r="5999" spans="1:5" ht="18.75" x14ac:dyDescent="0.3">
      <c r="A5999" s="7">
        <v>2015</v>
      </c>
      <c r="B5999" s="7" t="s">
        <v>757</v>
      </c>
      <c r="C5999" s="7" t="s">
        <v>6</v>
      </c>
      <c r="D5999" s="8">
        <v>428051.66</v>
      </c>
      <c r="E5999">
        <f>VLOOKUP(B5999,'B. Store opening dates'!$A$6:$C$2448,2,FALSE)</f>
        <v>2005</v>
      </c>
    </row>
    <row r="6000" spans="1:5" ht="18.75" x14ac:dyDescent="0.3">
      <c r="A6000" s="7">
        <v>2014</v>
      </c>
      <c r="B6000" s="7" t="s">
        <v>757</v>
      </c>
      <c r="C6000" s="7" t="s">
        <v>6</v>
      </c>
      <c r="D6000" s="8">
        <v>306880.28999999998</v>
      </c>
      <c r="E6000">
        <f>VLOOKUP(B6000,'B. Store opening dates'!$A$6:$C$2448,2,FALSE)</f>
        <v>2005</v>
      </c>
    </row>
    <row r="6001" spans="1:5" ht="18.75" x14ac:dyDescent="0.3">
      <c r="A6001" s="7">
        <v>2015</v>
      </c>
      <c r="B6001" s="7" t="s">
        <v>757</v>
      </c>
      <c r="C6001" s="7" t="s">
        <v>7</v>
      </c>
      <c r="D6001" s="8">
        <v>128781.4</v>
      </c>
      <c r="E6001">
        <f>VLOOKUP(B6001,'B. Store opening dates'!$A$6:$C$2448,2,FALSE)</f>
        <v>2005</v>
      </c>
    </row>
    <row r="6002" spans="1:5" ht="18.75" x14ac:dyDescent="0.3">
      <c r="A6002" s="7">
        <v>2014</v>
      </c>
      <c r="B6002" s="7" t="s">
        <v>757</v>
      </c>
      <c r="C6002" s="7" t="s">
        <v>7</v>
      </c>
      <c r="D6002" s="8">
        <v>135584.37</v>
      </c>
      <c r="E6002">
        <f>VLOOKUP(B6002,'B. Store opening dates'!$A$6:$C$2448,2,FALSE)</f>
        <v>2005</v>
      </c>
    </row>
    <row r="6003" spans="1:5" ht="18.75" x14ac:dyDescent="0.3">
      <c r="A6003" s="7">
        <v>2015</v>
      </c>
      <c r="B6003" s="7" t="s">
        <v>757</v>
      </c>
      <c r="C6003" s="7" t="s">
        <v>8</v>
      </c>
      <c r="D6003" s="8">
        <v>470928.03</v>
      </c>
      <c r="E6003">
        <f>VLOOKUP(B6003,'B. Store opening dates'!$A$6:$C$2448,2,FALSE)</f>
        <v>2005</v>
      </c>
    </row>
    <row r="6004" spans="1:5" ht="18.75" x14ac:dyDescent="0.3">
      <c r="A6004" s="7">
        <v>2014</v>
      </c>
      <c r="B6004" s="7" t="s">
        <v>757</v>
      </c>
      <c r="C6004" s="7" t="s">
        <v>8</v>
      </c>
      <c r="D6004" s="8">
        <v>492679.89</v>
      </c>
      <c r="E6004">
        <f>VLOOKUP(B6004,'B. Store opening dates'!$A$6:$C$2448,2,FALSE)</f>
        <v>2005</v>
      </c>
    </row>
    <row r="6005" spans="1:5" ht="18.75" x14ac:dyDescent="0.3">
      <c r="A6005" s="7">
        <v>2015</v>
      </c>
      <c r="B6005" s="7" t="s">
        <v>758</v>
      </c>
      <c r="C6005" s="7" t="s">
        <v>5</v>
      </c>
      <c r="D6005" s="8">
        <v>745365.28</v>
      </c>
      <c r="E6005">
        <f>VLOOKUP(B6005,'B. Store opening dates'!$A$6:$C$2448,2,FALSE)</f>
        <v>2005</v>
      </c>
    </row>
    <row r="6006" spans="1:5" ht="18.75" x14ac:dyDescent="0.3">
      <c r="A6006" s="7">
        <v>2014</v>
      </c>
      <c r="B6006" s="7" t="s">
        <v>758</v>
      </c>
      <c r="C6006" s="7" t="s">
        <v>5</v>
      </c>
      <c r="D6006" s="8">
        <v>823157.2</v>
      </c>
      <c r="E6006">
        <f>VLOOKUP(B6006,'B. Store opening dates'!$A$6:$C$2448,2,FALSE)</f>
        <v>2005</v>
      </c>
    </row>
    <row r="6007" spans="1:5" ht="18.75" x14ac:dyDescent="0.3">
      <c r="A6007" s="7">
        <v>2015</v>
      </c>
      <c r="B6007" s="7" t="s">
        <v>758</v>
      </c>
      <c r="C6007" s="7" t="s">
        <v>6</v>
      </c>
      <c r="D6007" s="8">
        <v>456766.84</v>
      </c>
      <c r="E6007">
        <f>VLOOKUP(B6007,'B. Store opening dates'!$A$6:$C$2448,2,FALSE)</f>
        <v>2005</v>
      </c>
    </row>
    <row r="6008" spans="1:5" ht="18.75" x14ac:dyDescent="0.3">
      <c r="A6008" s="7">
        <v>2014</v>
      </c>
      <c r="B6008" s="7" t="s">
        <v>758</v>
      </c>
      <c r="C6008" s="7" t="s">
        <v>6</v>
      </c>
      <c r="D6008" s="8">
        <v>324298.82</v>
      </c>
      <c r="E6008">
        <f>VLOOKUP(B6008,'B. Store opening dates'!$A$6:$C$2448,2,FALSE)</f>
        <v>2005</v>
      </c>
    </row>
    <row r="6009" spans="1:5" ht="18.75" x14ac:dyDescent="0.3">
      <c r="A6009" s="7">
        <v>2015</v>
      </c>
      <c r="B6009" s="7" t="s">
        <v>758</v>
      </c>
      <c r="C6009" s="7" t="s">
        <v>7</v>
      </c>
      <c r="D6009" s="8">
        <v>232664.71</v>
      </c>
      <c r="E6009">
        <f>VLOOKUP(B6009,'B. Store opening dates'!$A$6:$C$2448,2,FALSE)</f>
        <v>2005</v>
      </c>
    </row>
    <row r="6010" spans="1:5" ht="18.75" x14ac:dyDescent="0.3">
      <c r="A6010" s="7">
        <v>2014</v>
      </c>
      <c r="B6010" s="7" t="s">
        <v>758</v>
      </c>
      <c r="C6010" s="7" t="s">
        <v>7</v>
      </c>
      <c r="D6010" s="8">
        <v>245538.43</v>
      </c>
      <c r="E6010">
        <f>VLOOKUP(B6010,'B. Store opening dates'!$A$6:$C$2448,2,FALSE)</f>
        <v>2005</v>
      </c>
    </row>
    <row r="6011" spans="1:5" ht="18.75" x14ac:dyDescent="0.3">
      <c r="A6011" s="7">
        <v>2015</v>
      </c>
      <c r="B6011" s="7" t="s">
        <v>758</v>
      </c>
      <c r="C6011" s="7" t="s">
        <v>8</v>
      </c>
      <c r="D6011" s="8">
        <v>776519.88</v>
      </c>
      <c r="E6011">
        <f>VLOOKUP(B6011,'B. Store opening dates'!$A$6:$C$2448,2,FALSE)</f>
        <v>2005</v>
      </c>
    </row>
    <row r="6012" spans="1:5" ht="18.75" x14ac:dyDescent="0.3">
      <c r="A6012" s="7">
        <v>2014</v>
      </c>
      <c r="B6012" s="7" t="s">
        <v>758</v>
      </c>
      <c r="C6012" s="7" t="s">
        <v>8</v>
      </c>
      <c r="D6012" s="8">
        <v>806414.74</v>
      </c>
      <c r="E6012">
        <f>VLOOKUP(B6012,'B. Store opening dates'!$A$6:$C$2448,2,FALSE)</f>
        <v>2005</v>
      </c>
    </row>
    <row r="6013" spans="1:5" ht="18.75" x14ac:dyDescent="0.3">
      <c r="A6013" s="7">
        <v>2015</v>
      </c>
      <c r="B6013" s="7" t="s">
        <v>759</v>
      </c>
      <c r="C6013" s="7" t="s">
        <v>5</v>
      </c>
      <c r="D6013" s="8">
        <v>936248.09</v>
      </c>
      <c r="E6013">
        <f>VLOOKUP(B6013,'B. Store opening dates'!$A$6:$C$2448,2,FALSE)</f>
        <v>2005</v>
      </c>
    </row>
    <row r="6014" spans="1:5" ht="18.75" x14ac:dyDescent="0.3">
      <c r="A6014" s="7">
        <v>2014</v>
      </c>
      <c r="B6014" s="7" t="s">
        <v>759</v>
      </c>
      <c r="C6014" s="7" t="s">
        <v>5</v>
      </c>
      <c r="D6014" s="8">
        <v>1018990.32</v>
      </c>
      <c r="E6014">
        <f>VLOOKUP(B6014,'B. Store opening dates'!$A$6:$C$2448,2,FALSE)</f>
        <v>2005</v>
      </c>
    </row>
    <row r="6015" spans="1:5" ht="18.75" x14ac:dyDescent="0.3">
      <c r="A6015" s="7">
        <v>2015</v>
      </c>
      <c r="B6015" s="7" t="s">
        <v>759</v>
      </c>
      <c r="C6015" s="7" t="s">
        <v>6</v>
      </c>
      <c r="D6015" s="8">
        <v>421523.22</v>
      </c>
      <c r="E6015">
        <f>VLOOKUP(B6015,'B. Store opening dates'!$A$6:$C$2448,2,FALSE)</f>
        <v>2005</v>
      </c>
    </row>
    <row r="6016" spans="1:5" ht="18.75" x14ac:dyDescent="0.3">
      <c r="A6016" s="7">
        <v>2014</v>
      </c>
      <c r="B6016" s="7" t="s">
        <v>759</v>
      </c>
      <c r="C6016" s="7" t="s">
        <v>6</v>
      </c>
      <c r="D6016" s="8">
        <v>308697.17</v>
      </c>
      <c r="E6016">
        <f>VLOOKUP(B6016,'B. Store opening dates'!$A$6:$C$2448,2,FALSE)</f>
        <v>2005</v>
      </c>
    </row>
    <row r="6017" spans="1:5" ht="18.75" x14ac:dyDescent="0.3">
      <c r="A6017" s="7">
        <v>2015</v>
      </c>
      <c r="B6017" s="7" t="s">
        <v>759</v>
      </c>
      <c r="C6017" s="7" t="s">
        <v>7</v>
      </c>
      <c r="D6017" s="8">
        <v>180424.9</v>
      </c>
      <c r="E6017">
        <f>VLOOKUP(B6017,'B. Store opening dates'!$A$6:$C$2448,2,FALSE)</f>
        <v>2005</v>
      </c>
    </row>
    <row r="6018" spans="1:5" ht="18.75" x14ac:dyDescent="0.3">
      <c r="A6018" s="7">
        <v>2014</v>
      </c>
      <c r="B6018" s="7" t="s">
        <v>759</v>
      </c>
      <c r="C6018" s="7" t="s">
        <v>7</v>
      </c>
      <c r="D6018" s="8">
        <v>190561.18</v>
      </c>
      <c r="E6018">
        <f>VLOOKUP(B6018,'B. Store opening dates'!$A$6:$C$2448,2,FALSE)</f>
        <v>2005</v>
      </c>
    </row>
    <row r="6019" spans="1:5" ht="18.75" x14ac:dyDescent="0.3">
      <c r="A6019" s="7">
        <v>2015</v>
      </c>
      <c r="B6019" s="7" t="s">
        <v>759</v>
      </c>
      <c r="C6019" s="7" t="s">
        <v>8</v>
      </c>
      <c r="D6019" s="8">
        <v>492276.74</v>
      </c>
      <c r="E6019">
        <f>VLOOKUP(B6019,'B. Store opening dates'!$A$6:$C$2448,2,FALSE)</f>
        <v>2005</v>
      </c>
    </row>
    <row r="6020" spans="1:5" ht="18.75" x14ac:dyDescent="0.3">
      <c r="A6020" s="7">
        <v>2014</v>
      </c>
      <c r="B6020" s="7" t="s">
        <v>759</v>
      </c>
      <c r="C6020" s="7" t="s">
        <v>8</v>
      </c>
      <c r="D6020" s="8">
        <v>509793.1</v>
      </c>
      <c r="E6020">
        <f>VLOOKUP(B6020,'B. Store opening dates'!$A$6:$C$2448,2,FALSE)</f>
        <v>2005</v>
      </c>
    </row>
    <row r="6021" spans="1:5" ht="18.75" x14ac:dyDescent="0.3">
      <c r="A6021" s="7">
        <v>2015</v>
      </c>
      <c r="B6021" s="7" t="s">
        <v>760</v>
      </c>
      <c r="C6021" s="7" t="s">
        <v>5</v>
      </c>
      <c r="D6021" s="8">
        <v>576304.65</v>
      </c>
      <c r="E6021">
        <f>VLOOKUP(B6021,'B. Store opening dates'!$A$6:$C$2448,2,FALSE)</f>
        <v>2005</v>
      </c>
    </row>
    <row r="6022" spans="1:5" ht="18.75" x14ac:dyDescent="0.3">
      <c r="A6022" s="7">
        <v>2014</v>
      </c>
      <c r="B6022" s="7" t="s">
        <v>760</v>
      </c>
      <c r="C6022" s="7" t="s">
        <v>5</v>
      </c>
      <c r="D6022" s="8">
        <v>627675.97</v>
      </c>
      <c r="E6022">
        <f>VLOOKUP(B6022,'B. Store opening dates'!$A$6:$C$2448,2,FALSE)</f>
        <v>2005</v>
      </c>
    </row>
    <row r="6023" spans="1:5" ht="18.75" x14ac:dyDescent="0.3">
      <c r="A6023" s="7">
        <v>2015</v>
      </c>
      <c r="B6023" s="7" t="s">
        <v>760</v>
      </c>
      <c r="C6023" s="7" t="s">
        <v>6</v>
      </c>
      <c r="D6023" s="8">
        <v>251190.9</v>
      </c>
      <c r="E6023">
        <f>VLOOKUP(B6023,'B. Store opening dates'!$A$6:$C$2448,2,FALSE)</f>
        <v>2005</v>
      </c>
    </row>
    <row r="6024" spans="1:5" ht="18.75" x14ac:dyDescent="0.3">
      <c r="A6024" s="7">
        <v>2014</v>
      </c>
      <c r="B6024" s="7" t="s">
        <v>760</v>
      </c>
      <c r="C6024" s="7" t="s">
        <v>6</v>
      </c>
      <c r="D6024" s="8">
        <v>181564.44</v>
      </c>
      <c r="E6024">
        <f>VLOOKUP(B6024,'B. Store opening dates'!$A$6:$C$2448,2,FALSE)</f>
        <v>2005</v>
      </c>
    </row>
    <row r="6025" spans="1:5" ht="18.75" x14ac:dyDescent="0.3">
      <c r="A6025" s="7">
        <v>2015</v>
      </c>
      <c r="B6025" s="7" t="s">
        <v>760</v>
      </c>
      <c r="C6025" s="7" t="s">
        <v>7</v>
      </c>
      <c r="D6025" s="8">
        <v>225614.93</v>
      </c>
      <c r="E6025">
        <f>VLOOKUP(B6025,'B. Store opening dates'!$A$6:$C$2448,2,FALSE)</f>
        <v>2005</v>
      </c>
    </row>
    <row r="6026" spans="1:5" ht="18.75" x14ac:dyDescent="0.3">
      <c r="A6026" s="7">
        <v>2014</v>
      </c>
      <c r="B6026" s="7" t="s">
        <v>760</v>
      </c>
      <c r="C6026" s="7" t="s">
        <v>7</v>
      </c>
      <c r="D6026" s="8">
        <v>239646.63</v>
      </c>
      <c r="E6026">
        <f>VLOOKUP(B6026,'B. Store opening dates'!$A$6:$C$2448,2,FALSE)</f>
        <v>2005</v>
      </c>
    </row>
    <row r="6027" spans="1:5" ht="18.75" x14ac:dyDescent="0.3">
      <c r="A6027" s="7">
        <v>2015</v>
      </c>
      <c r="B6027" s="7" t="s">
        <v>760</v>
      </c>
      <c r="C6027" s="7" t="s">
        <v>8</v>
      </c>
      <c r="D6027" s="8">
        <v>577548.64</v>
      </c>
      <c r="E6027">
        <f>VLOOKUP(B6027,'B. Store opening dates'!$A$6:$C$2448,2,FALSE)</f>
        <v>2005</v>
      </c>
    </row>
    <row r="6028" spans="1:5" ht="18.75" x14ac:dyDescent="0.3">
      <c r="A6028" s="7">
        <v>2014</v>
      </c>
      <c r="B6028" s="7" t="s">
        <v>760</v>
      </c>
      <c r="C6028" s="7" t="s">
        <v>8</v>
      </c>
      <c r="D6028" s="8">
        <v>604170.57999999996</v>
      </c>
      <c r="E6028">
        <f>VLOOKUP(B6028,'B. Store opening dates'!$A$6:$C$2448,2,FALSE)</f>
        <v>2005</v>
      </c>
    </row>
    <row r="6029" spans="1:5" ht="18.75" x14ac:dyDescent="0.3">
      <c r="A6029" s="7">
        <v>2015</v>
      </c>
      <c r="B6029" s="7" t="s">
        <v>761</v>
      </c>
      <c r="C6029" s="7" t="s">
        <v>5</v>
      </c>
      <c r="D6029" s="8">
        <v>919893.24</v>
      </c>
      <c r="E6029">
        <f>VLOOKUP(B6029,'B. Store opening dates'!$A$6:$C$2448,2,FALSE)</f>
        <v>2005</v>
      </c>
    </row>
    <row r="6030" spans="1:5" ht="18.75" x14ac:dyDescent="0.3">
      <c r="A6030" s="7">
        <v>2014</v>
      </c>
      <c r="B6030" s="7" t="s">
        <v>761</v>
      </c>
      <c r="C6030" s="7" t="s">
        <v>5</v>
      </c>
      <c r="D6030" s="8">
        <v>1008669.39</v>
      </c>
      <c r="E6030">
        <f>VLOOKUP(B6030,'B. Store opening dates'!$A$6:$C$2448,2,FALSE)</f>
        <v>2005</v>
      </c>
    </row>
    <row r="6031" spans="1:5" ht="18.75" x14ac:dyDescent="0.3">
      <c r="A6031" s="7">
        <v>2015</v>
      </c>
      <c r="B6031" s="7" t="s">
        <v>761</v>
      </c>
      <c r="C6031" s="7" t="s">
        <v>6</v>
      </c>
      <c r="D6031" s="8">
        <v>228432.51</v>
      </c>
      <c r="E6031">
        <f>VLOOKUP(B6031,'B. Store opening dates'!$A$6:$C$2448,2,FALSE)</f>
        <v>2005</v>
      </c>
    </row>
    <row r="6032" spans="1:5" ht="18.75" x14ac:dyDescent="0.3">
      <c r="A6032" s="7">
        <v>2014</v>
      </c>
      <c r="B6032" s="7" t="s">
        <v>761</v>
      </c>
      <c r="C6032" s="7" t="s">
        <v>6</v>
      </c>
      <c r="D6032" s="8">
        <v>163037.29999999999</v>
      </c>
      <c r="E6032">
        <f>VLOOKUP(B6032,'B. Store opening dates'!$A$6:$C$2448,2,FALSE)</f>
        <v>2005</v>
      </c>
    </row>
    <row r="6033" spans="1:5" ht="18.75" x14ac:dyDescent="0.3">
      <c r="A6033" s="7">
        <v>2015</v>
      </c>
      <c r="B6033" s="7" t="s">
        <v>761</v>
      </c>
      <c r="C6033" s="7" t="s">
        <v>7</v>
      </c>
      <c r="D6033" s="8">
        <v>189454.37</v>
      </c>
      <c r="E6033">
        <f>VLOOKUP(B6033,'B. Store opening dates'!$A$6:$C$2448,2,FALSE)</f>
        <v>2005</v>
      </c>
    </row>
    <row r="6034" spans="1:5" ht="18.75" x14ac:dyDescent="0.3">
      <c r="A6034" s="7">
        <v>2014</v>
      </c>
      <c r="B6034" s="7" t="s">
        <v>761</v>
      </c>
      <c r="C6034" s="7" t="s">
        <v>7</v>
      </c>
      <c r="D6034" s="8">
        <v>199724.03</v>
      </c>
      <c r="E6034">
        <f>VLOOKUP(B6034,'B. Store opening dates'!$A$6:$C$2448,2,FALSE)</f>
        <v>2005</v>
      </c>
    </row>
    <row r="6035" spans="1:5" ht="18.75" x14ac:dyDescent="0.3">
      <c r="A6035" s="7">
        <v>2015</v>
      </c>
      <c r="B6035" s="7" t="s">
        <v>761</v>
      </c>
      <c r="C6035" s="7" t="s">
        <v>8</v>
      </c>
      <c r="D6035" s="8">
        <v>644539.98</v>
      </c>
      <c r="E6035">
        <f>VLOOKUP(B6035,'B. Store opening dates'!$A$6:$C$2448,2,FALSE)</f>
        <v>2005</v>
      </c>
    </row>
    <row r="6036" spans="1:5" ht="18.75" x14ac:dyDescent="0.3">
      <c r="A6036" s="7">
        <v>2014</v>
      </c>
      <c r="B6036" s="7" t="s">
        <v>761</v>
      </c>
      <c r="C6036" s="7" t="s">
        <v>8</v>
      </c>
      <c r="D6036" s="8">
        <v>675387.11</v>
      </c>
      <c r="E6036">
        <f>VLOOKUP(B6036,'B. Store opening dates'!$A$6:$C$2448,2,FALSE)</f>
        <v>2005</v>
      </c>
    </row>
    <row r="6037" spans="1:5" ht="18.75" x14ac:dyDescent="0.3">
      <c r="A6037" s="7">
        <v>2015</v>
      </c>
      <c r="B6037" s="7" t="s">
        <v>762</v>
      </c>
      <c r="C6037" s="7" t="s">
        <v>5</v>
      </c>
      <c r="D6037" s="8">
        <v>695231.87</v>
      </c>
      <c r="E6037">
        <f>VLOOKUP(B6037,'B. Store opening dates'!$A$6:$C$2448,2,FALSE)</f>
        <v>2005</v>
      </c>
    </row>
    <row r="6038" spans="1:5" ht="18.75" x14ac:dyDescent="0.3">
      <c r="A6038" s="7">
        <v>2014</v>
      </c>
      <c r="B6038" s="7" t="s">
        <v>762</v>
      </c>
      <c r="C6038" s="7" t="s">
        <v>5</v>
      </c>
      <c r="D6038" s="8">
        <v>757971.92</v>
      </c>
      <c r="E6038">
        <f>VLOOKUP(B6038,'B. Store opening dates'!$A$6:$C$2448,2,FALSE)</f>
        <v>2005</v>
      </c>
    </row>
    <row r="6039" spans="1:5" ht="18.75" x14ac:dyDescent="0.3">
      <c r="A6039" s="7">
        <v>2015</v>
      </c>
      <c r="B6039" s="7" t="s">
        <v>762</v>
      </c>
      <c r="C6039" s="7" t="s">
        <v>6</v>
      </c>
      <c r="D6039" s="8">
        <v>470200.71</v>
      </c>
      <c r="E6039">
        <f>VLOOKUP(B6039,'B. Store opening dates'!$A$6:$C$2448,2,FALSE)</f>
        <v>2005</v>
      </c>
    </row>
    <row r="6040" spans="1:5" ht="18.75" x14ac:dyDescent="0.3">
      <c r="A6040" s="7">
        <v>2014</v>
      </c>
      <c r="B6040" s="7" t="s">
        <v>762</v>
      </c>
      <c r="C6040" s="7" t="s">
        <v>6</v>
      </c>
      <c r="D6040" s="8">
        <v>344649.91</v>
      </c>
      <c r="E6040">
        <f>VLOOKUP(B6040,'B. Store opening dates'!$A$6:$C$2448,2,FALSE)</f>
        <v>2005</v>
      </c>
    </row>
    <row r="6041" spans="1:5" ht="18.75" x14ac:dyDescent="0.3">
      <c r="A6041" s="7">
        <v>2015</v>
      </c>
      <c r="B6041" s="7" t="s">
        <v>762</v>
      </c>
      <c r="C6041" s="7" t="s">
        <v>7</v>
      </c>
      <c r="D6041" s="8">
        <v>238519.22</v>
      </c>
      <c r="E6041">
        <f>VLOOKUP(B6041,'B. Store opening dates'!$A$6:$C$2448,2,FALSE)</f>
        <v>2005</v>
      </c>
    </row>
    <row r="6042" spans="1:5" ht="18.75" x14ac:dyDescent="0.3">
      <c r="A6042" s="7">
        <v>2014</v>
      </c>
      <c r="B6042" s="7" t="s">
        <v>762</v>
      </c>
      <c r="C6042" s="7" t="s">
        <v>7</v>
      </c>
      <c r="D6042" s="8">
        <v>254341.88</v>
      </c>
      <c r="E6042">
        <f>VLOOKUP(B6042,'B. Store opening dates'!$A$6:$C$2448,2,FALSE)</f>
        <v>2005</v>
      </c>
    </row>
    <row r="6043" spans="1:5" ht="18.75" x14ac:dyDescent="0.3">
      <c r="A6043" s="7">
        <v>2015</v>
      </c>
      <c r="B6043" s="7" t="s">
        <v>762</v>
      </c>
      <c r="C6043" s="7" t="s">
        <v>8</v>
      </c>
      <c r="D6043" s="8">
        <v>568933</v>
      </c>
      <c r="E6043">
        <f>VLOOKUP(B6043,'B. Store opening dates'!$A$6:$C$2448,2,FALSE)</f>
        <v>2005</v>
      </c>
    </row>
    <row r="6044" spans="1:5" ht="18.75" x14ac:dyDescent="0.3">
      <c r="A6044" s="7">
        <v>2014</v>
      </c>
      <c r="B6044" s="7" t="s">
        <v>762</v>
      </c>
      <c r="C6044" s="7" t="s">
        <v>8</v>
      </c>
      <c r="D6044" s="8">
        <v>585874.41</v>
      </c>
      <c r="E6044">
        <f>VLOOKUP(B6044,'B. Store opening dates'!$A$6:$C$2448,2,FALSE)</f>
        <v>2005</v>
      </c>
    </row>
    <row r="6045" spans="1:5" ht="18.75" x14ac:dyDescent="0.3">
      <c r="A6045" s="7">
        <v>2015</v>
      </c>
      <c r="B6045" s="7" t="s">
        <v>763</v>
      </c>
      <c r="C6045" s="7" t="s">
        <v>5</v>
      </c>
      <c r="D6045" s="8">
        <v>569072.75</v>
      </c>
      <c r="E6045">
        <f>VLOOKUP(B6045,'B. Store opening dates'!$A$6:$C$2448,2,FALSE)</f>
        <v>2005</v>
      </c>
    </row>
    <row r="6046" spans="1:5" ht="18.75" x14ac:dyDescent="0.3">
      <c r="A6046" s="7">
        <v>2014</v>
      </c>
      <c r="B6046" s="7" t="s">
        <v>763</v>
      </c>
      <c r="C6046" s="7" t="s">
        <v>5</v>
      </c>
      <c r="D6046" s="8">
        <v>627070.55000000005</v>
      </c>
      <c r="E6046">
        <f>VLOOKUP(B6046,'B. Store opening dates'!$A$6:$C$2448,2,FALSE)</f>
        <v>2005</v>
      </c>
    </row>
    <row r="6047" spans="1:5" ht="18.75" x14ac:dyDescent="0.3">
      <c r="A6047" s="7">
        <v>2015</v>
      </c>
      <c r="B6047" s="7" t="s">
        <v>763</v>
      </c>
      <c r="C6047" s="7" t="s">
        <v>6</v>
      </c>
      <c r="D6047" s="8">
        <v>245556.06</v>
      </c>
      <c r="E6047">
        <f>VLOOKUP(B6047,'B. Store opening dates'!$A$6:$C$2448,2,FALSE)</f>
        <v>2005</v>
      </c>
    </row>
    <row r="6048" spans="1:5" ht="18.75" x14ac:dyDescent="0.3">
      <c r="A6048" s="7">
        <v>2014</v>
      </c>
      <c r="B6048" s="7" t="s">
        <v>763</v>
      </c>
      <c r="C6048" s="7" t="s">
        <v>6</v>
      </c>
      <c r="D6048" s="8">
        <v>175831.6</v>
      </c>
      <c r="E6048">
        <f>VLOOKUP(B6048,'B. Store opening dates'!$A$6:$C$2448,2,FALSE)</f>
        <v>2005</v>
      </c>
    </row>
    <row r="6049" spans="1:5" ht="18.75" x14ac:dyDescent="0.3">
      <c r="A6049" s="7">
        <v>2015</v>
      </c>
      <c r="B6049" s="7" t="s">
        <v>763</v>
      </c>
      <c r="C6049" s="7" t="s">
        <v>7</v>
      </c>
      <c r="D6049" s="8">
        <v>214049.08</v>
      </c>
      <c r="E6049">
        <f>VLOOKUP(B6049,'B. Store opening dates'!$A$6:$C$2448,2,FALSE)</f>
        <v>2005</v>
      </c>
    </row>
    <row r="6050" spans="1:5" ht="18.75" x14ac:dyDescent="0.3">
      <c r="A6050" s="7">
        <v>2014</v>
      </c>
      <c r="B6050" s="7" t="s">
        <v>763</v>
      </c>
      <c r="C6050" s="7" t="s">
        <v>7</v>
      </c>
      <c r="D6050" s="8">
        <v>227378.76</v>
      </c>
      <c r="E6050">
        <f>VLOOKUP(B6050,'B. Store opening dates'!$A$6:$C$2448,2,FALSE)</f>
        <v>2005</v>
      </c>
    </row>
    <row r="6051" spans="1:5" ht="18.75" x14ac:dyDescent="0.3">
      <c r="A6051" s="7">
        <v>2015</v>
      </c>
      <c r="B6051" s="7" t="s">
        <v>763</v>
      </c>
      <c r="C6051" s="7" t="s">
        <v>8</v>
      </c>
      <c r="D6051" s="8">
        <v>477829.27</v>
      </c>
      <c r="E6051">
        <f>VLOOKUP(B6051,'B. Store opening dates'!$A$6:$C$2448,2,FALSE)</f>
        <v>2005</v>
      </c>
    </row>
    <row r="6052" spans="1:5" ht="18.75" x14ac:dyDescent="0.3">
      <c r="A6052" s="7">
        <v>2014</v>
      </c>
      <c r="B6052" s="7" t="s">
        <v>763</v>
      </c>
      <c r="C6052" s="7" t="s">
        <v>8</v>
      </c>
      <c r="D6052" s="8">
        <v>494149.48</v>
      </c>
      <c r="E6052">
        <f>VLOOKUP(B6052,'B. Store opening dates'!$A$6:$C$2448,2,FALSE)</f>
        <v>2005</v>
      </c>
    </row>
    <row r="6053" spans="1:5" ht="18.75" x14ac:dyDescent="0.3">
      <c r="A6053" s="7">
        <v>2015</v>
      </c>
      <c r="B6053" s="7" t="s">
        <v>764</v>
      </c>
      <c r="C6053" s="7" t="s">
        <v>5</v>
      </c>
      <c r="D6053" s="8">
        <v>600252.01</v>
      </c>
      <c r="E6053">
        <f>VLOOKUP(B6053,'B. Store opening dates'!$A$6:$C$2448,2,FALSE)</f>
        <v>2005</v>
      </c>
    </row>
    <row r="6054" spans="1:5" ht="18.75" x14ac:dyDescent="0.3">
      <c r="A6054" s="7">
        <v>2014</v>
      </c>
      <c r="B6054" s="7" t="s">
        <v>764</v>
      </c>
      <c r="C6054" s="7" t="s">
        <v>5</v>
      </c>
      <c r="D6054" s="8">
        <v>665345.63</v>
      </c>
      <c r="E6054">
        <f>VLOOKUP(B6054,'B. Store opening dates'!$A$6:$C$2448,2,FALSE)</f>
        <v>2005</v>
      </c>
    </row>
    <row r="6055" spans="1:5" ht="18.75" x14ac:dyDescent="0.3">
      <c r="A6055" s="7">
        <v>2015</v>
      </c>
      <c r="B6055" s="7" t="s">
        <v>764</v>
      </c>
      <c r="C6055" s="7" t="s">
        <v>6</v>
      </c>
      <c r="D6055" s="8">
        <v>412640.97</v>
      </c>
      <c r="E6055">
        <f>VLOOKUP(B6055,'B. Store opening dates'!$A$6:$C$2448,2,FALSE)</f>
        <v>2005</v>
      </c>
    </row>
    <row r="6056" spans="1:5" ht="18.75" x14ac:dyDescent="0.3">
      <c r="A6056" s="7">
        <v>2014</v>
      </c>
      <c r="B6056" s="7" t="s">
        <v>764</v>
      </c>
      <c r="C6056" s="7" t="s">
        <v>6</v>
      </c>
      <c r="D6056" s="8">
        <v>303843.02</v>
      </c>
      <c r="E6056">
        <f>VLOOKUP(B6056,'B. Store opening dates'!$A$6:$C$2448,2,FALSE)</f>
        <v>2005</v>
      </c>
    </row>
    <row r="6057" spans="1:5" ht="18.75" x14ac:dyDescent="0.3">
      <c r="A6057" s="7">
        <v>2015</v>
      </c>
      <c r="B6057" s="7" t="s">
        <v>764</v>
      </c>
      <c r="C6057" s="7" t="s">
        <v>7</v>
      </c>
      <c r="D6057" s="8">
        <v>156109.99</v>
      </c>
      <c r="E6057">
        <f>VLOOKUP(B6057,'B. Store opening dates'!$A$6:$C$2448,2,FALSE)</f>
        <v>2005</v>
      </c>
    </row>
    <row r="6058" spans="1:5" ht="18.75" x14ac:dyDescent="0.3">
      <c r="A6058" s="7">
        <v>2014</v>
      </c>
      <c r="B6058" s="7" t="s">
        <v>764</v>
      </c>
      <c r="C6058" s="7" t="s">
        <v>7</v>
      </c>
      <c r="D6058" s="8">
        <v>164972.4</v>
      </c>
      <c r="E6058">
        <f>VLOOKUP(B6058,'B. Store opening dates'!$A$6:$C$2448,2,FALSE)</f>
        <v>2005</v>
      </c>
    </row>
    <row r="6059" spans="1:5" ht="18.75" x14ac:dyDescent="0.3">
      <c r="A6059" s="7">
        <v>2015</v>
      </c>
      <c r="B6059" s="7" t="s">
        <v>764</v>
      </c>
      <c r="C6059" s="7" t="s">
        <v>8</v>
      </c>
      <c r="D6059" s="8">
        <v>744728.19</v>
      </c>
      <c r="E6059">
        <f>VLOOKUP(B6059,'B. Store opening dates'!$A$6:$C$2448,2,FALSE)</f>
        <v>2005</v>
      </c>
    </row>
    <row r="6060" spans="1:5" ht="18.75" x14ac:dyDescent="0.3">
      <c r="A6060" s="7">
        <v>2014</v>
      </c>
      <c r="B6060" s="7" t="s">
        <v>764</v>
      </c>
      <c r="C6060" s="7" t="s">
        <v>8</v>
      </c>
      <c r="D6060" s="8">
        <v>769820.23</v>
      </c>
      <c r="E6060">
        <f>VLOOKUP(B6060,'B. Store opening dates'!$A$6:$C$2448,2,FALSE)</f>
        <v>2005</v>
      </c>
    </row>
    <row r="6061" spans="1:5" ht="18.75" x14ac:dyDescent="0.3">
      <c r="A6061" s="7">
        <v>2015</v>
      </c>
      <c r="B6061" s="7" t="s">
        <v>765</v>
      </c>
      <c r="C6061" s="7" t="s">
        <v>5</v>
      </c>
      <c r="D6061" s="8">
        <v>761260.22</v>
      </c>
      <c r="E6061">
        <f>VLOOKUP(B6061,'B. Store opening dates'!$A$6:$C$2448,2,FALSE)</f>
        <v>2005</v>
      </c>
    </row>
    <row r="6062" spans="1:5" ht="18.75" x14ac:dyDescent="0.3">
      <c r="A6062" s="7">
        <v>2014</v>
      </c>
      <c r="B6062" s="7" t="s">
        <v>765</v>
      </c>
      <c r="C6062" s="7" t="s">
        <v>5</v>
      </c>
      <c r="D6062" s="8">
        <v>843085.96</v>
      </c>
      <c r="E6062">
        <f>VLOOKUP(B6062,'B. Store opening dates'!$A$6:$C$2448,2,FALSE)</f>
        <v>2005</v>
      </c>
    </row>
    <row r="6063" spans="1:5" ht="18.75" x14ac:dyDescent="0.3">
      <c r="A6063" s="7">
        <v>2015</v>
      </c>
      <c r="B6063" s="7" t="s">
        <v>765</v>
      </c>
      <c r="C6063" s="7" t="s">
        <v>6</v>
      </c>
      <c r="D6063" s="8">
        <v>435625.16</v>
      </c>
      <c r="E6063">
        <f>VLOOKUP(B6063,'B. Store opening dates'!$A$6:$C$2448,2,FALSE)</f>
        <v>2005</v>
      </c>
    </row>
    <row r="6064" spans="1:5" ht="18.75" x14ac:dyDescent="0.3">
      <c r="A6064" s="7">
        <v>2014</v>
      </c>
      <c r="B6064" s="7" t="s">
        <v>765</v>
      </c>
      <c r="C6064" s="7" t="s">
        <v>6</v>
      </c>
      <c r="D6064" s="8">
        <v>311613.96000000002</v>
      </c>
      <c r="E6064">
        <f>VLOOKUP(B6064,'B. Store opening dates'!$A$6:$C$2448,2,FALSE)</f>
        <v>2005</v>
      </c>
    </row>
    <row r="6065" spans="1:5" ht="18.75" x14ac:dyDescent="0.3">
      <c r="A6065" s="7">
        <v>2015</v>
      </c>
      <c r="B6065" s="7" t="s">
        <v>765</v>
      </c>
      <c r="C6065" s="7" t="s">
        <v>7</v>
      </c>
      <c r="D6065" s="8">
        <v>177934.03</v>
      </c>
      <c r="E6065">
        <f>VLOOKUP(B6065,'B. Store opening dates'!$A$6:$C$2448,2,FALSE)</f>
        <v>2005</v>
      </c>
    </row>
    <row r="6066" spans="1:5" ht="18.75" x14ac:dyDescent="0.3">
      <c r="A6066" s="7">
        <v>2014</v>
      </c>
      <c r="B6066" s="7" t="s">
        <v>765</v>
      </c>
      <c r="C6066" s="7" t="s">
        <v>7</v>
      </c>
      <c r="D6066" s="8">
        <v>189097.14</v>
      </c>
      <c r="E6066">
        <f>VLOOKUP(B6066,'B. Store opening dates'!$A$6:$C$2448,2,FALSE)</f>
        <v>2005</v>
      </c>
    </row>
    <row r="6067" spans="1:5" ht="18.75" x14ac:dyDescent="0.3">
      <c r="A6067" s="7">
        <v>2015</v>
      </c>
      <c r="B6067" s="7" t="s">
        <v>765</v>
      </c>
      <c r="C6067" s="7" t="s">
        <v>8</v>
      </c>
      <c r="D6067" s="8">
        <v>522294.06</v>
      </c>
      <c r="E6067">
        <f>VLOOKUP(B6067,'B. Store opening dates'!$A$6:$C$2448,2,FALSE)</f>
        <v>2005</v>
      </c>
    </row>
    <row r="6068" spans="1:5" ht="18.75" x14ac:dyDescent="0.3">
      <c r="A6068" s="7">
        <v>2014</v>
      </c>
      <c r="B6068" s="7" t="s">
        <v>765</v>
      </c>
      <c r="C6068" s="7" t="s">
        <v>8</v>
      </c>
      <c r="D6068" s="8">
        <v>542083.97</v>
      </c>
      <c r="E6068">
        <f>VLOOKUP(B6068,'B. Store opening dates'!$A$6:$C$2448,2,FALSE)</f>
        <v>2005</v>
      </c>
    </row>
    <row r="6069" spans="1:5" ht="18.75" x14ac:dyDescent="0.3">
      <c r="A6069" s="7">
        <v>2015</v>
      </c>
      <c r="B6069" s="7" t="s">
        <v>766</v>
      </c>
      <c r="C6069" s="7" t="s">
        <v>5</v>
      </c>
      <c r="D6069" s="8">
        <v>670507.67000000004</v>
      </c>
      <c r="E6069">
        <f>VLOOKUP(B6069,'B. Store opening dates'!$A$6:$C$2448,2,FALSE)</f>
        <v>2005</v>
      </c>
    </row>
    <row r="6070" spans="1:5" ht="18.75" x14ac:dyDescent="0.3">
      <c r="A6070" s="7">
        <v>2014</v>
      </c>
      <c r="B6070" s="7" t="s">
        <v>766</v>
      </c>
      <c r="C6070" s="7" t="s">
        <v>5</v>
      </c>
      <c r="D6070" s="8">
        <v>734513.19</v>
      </c>
      <c r="E6070">
        <f>VLOOKUP(B6070,'B. Store opening dates'!$A$6:$C$2448,2,FALSE)</f>
        <v>2005</v>
      </c>
    </row>
    <row r="6071" spans="1:5" ht="18.75" x14ac:dyDescent="0.3">
      <c r="A6071" s="7">
        <v>2015</v>
      </c>
      <c r="B6071" s="7" t="s">
        <v>766</v>
      </c>
      <c r="C6071" s="7" t="s">
        <v>6</v>
      </c>
      <c r="D6071" s="8">
        <v>430366.93</v>
      </c>
      <c r="E6071">
        <f>VLOOKUP(B6071,'B. Store opening dates'!$A$6:$C$2448,2,FALSE)</f>
        <v>2005</v>
      </c>
    </row>
    <row r="6072" spans="1:5" ht="18.75" x14ac:dyDescent="0.3">
      <c r="A6072" s="7">
        <v>2014</v>
      </c>
      <c r="B6072" s="7" t="s">
        <v>766</v>
      </c>
      <c r="C6072" s="7" t="s">
        <v>6</v>
      </c>
      <c r="D6072" s="8">
        <v>314287.68</v>
      </c>
      <c r="E6072">
        <f>VLOOKUP(B6072,'B. Store opening dates'!$A$6:$C$2448,2,FALSE)</f>
        <v>2005</v>
      </c>
    </row>
    <row r="6073" spans="1:5" ht="18.75" x14ac:dyDescent="0.3">
      <c r="A6073" s="7">
        <v>2015</v>
      </c>
      <c r="B6073" s="7" t="s">
        <v>766</v>
      </c>
      <c r="C6073" s="7" t="s">
        <v>7</v>
      </c>
      <c r="D6073" s="8">
        <v>56165.01</v>
      </c>
      <c r="E6073">
        <f>VLOOKUP(B6073,'B. Store opening dates'!$A$6:$C$2448,2,FALSE)</f>
        <v>2005</v>
      </c>
    </row>
    <row r="6074" spans="1:5" ht="18.75" x14ac:dyDescent="0.3">
      <c r="A6074" s="7">
        <v>2014</v>
      </c>
      <c r="B6074" s="7" t="s">
        <v>766</v>
      </c>
      <c r="C6074" s="7" t="s">
        <v>7</v>
      </c>
      <c r="D6074" s="8">
        <v>59619.75</v>
      </c>
      <c r="E6074">
        <f>VLOOKUP(B6074,'B. Store opening dates'!$A$6:$C$2448,2,FALSE)</f>
        <v>2005</v>
      </c>
    </row>
    <row r="6075" spans="1:5" ht="18.75" x14ac:dyDescent="0.3">
      <c r="A6075" s="7">
        <v>2015</v>
      </c>
      <c r="B6075" s="7" t="s">
        <v>766</v>
      </c>
      <c r="C6075" s="7" t="s">
        <v>8</v>
      </c>
      <c r="D6075" s="8">
        <v>566202.09</v>
      </c>
      <c r="E6075">
        <f>VLOOKUP(B6075,'B. Store opening dates'!$A$6:$C$2448,2,FALSE)</f>
        <v>2005</v>
      </c>
    </row>
    <row r="6076" spans="1:5" ht="18.75" x14ac:dyDescent="0.3">
      <c r="A6076" s="7">
        <v>2014</v>
      </c>
      <c r="B6076" s="7" t="s">
        <v>766</v>
      </c>
      <c r="C6076" s="7" t="s">
        <v>8</v>
      </c>
      <c r="D6076" s="8">
        <v>583426.02</v>
      </c>
      <c r="E6076">
        <f>VLOOKUP(B6076,'B. Store opening dates'!$A$6:$C$2448,2,FALSE)</f>
        <v>2005</v>
      </c>
    </row>
    <row r="6077" spans="1:5" ht="18.75" x14ac:dyDescent="0.3">
      <c r="A6077" s="7">
        <v>2015</v>
      </c>
      <c r="B6077" s="7" t="s">
        <v>767</v>
      </c>
      <c r="C6077" s="7" t="s">
        <v>5</v>
      </c>
      <c r="D6077" s="8">
        <v>801502.81</v>
      </c>
      <c r="E6077">
        <f>VLOOKUP(B6077,'B. Store opening dates'!$A$6:$C$2448,2,FALSE)</f>
        <v>2005</v>
      </c>
    </row>
    <row r="6078" spans="1:5" ht="18.75" x14ac:dyDescent="0.3">
      <c r="A6078" s="7">
        <v>2014</v>
      </c>
      <c r="B6078" s="7" t="s">
        <v>767</v>
      </c>
      <c r="C6078" s="7" t="s">
        <v>5</v>
      </c>
      <c r="D6078" s="8">
        <v>875988.7</v>
      </c>
      <c r="E6078">
        <f>VLOOKUP(B6078,'B. Store opening dates'!$A$6:$C$2448,2,FALSE)</f>
        <v>2005</v>
      </c>
    </row>
    <row r="6079" spans="1:5" ht="18.75" x14ac:dyDescent="0.3">
      <c r="A6079" s="7">
        <v>2015</v>
      </c>
      <c r="B6079" s="7" t="s">
        <v>767</v>
      </c>
      <c r="C6079" s="7" t="s">
        <v>6</v>
      </c>
      <c r="D6079" s="8">
        <v>506085.24</v>
      </c>
      <c r="E6079">
        <f>VLOOKUP(B6079,'B. Store opening dates'!$A$6:$C$2448,2,FALSE)</f>
        <v>2005</v>
      </c>
    </row>
    <row r="6080" spans="1:5" ht="18.75" x14ac:dyDescent="0.3">
      <c r="A6080" s="7">
        <v>2014</v>
      </c>
      <c r="B6080" s="7" t="s">
        <v>767</v>
      </c>
      <c r="C6080" s="7" t="s">
        <v>6</v>
      </c>
      <c r="D6080" s="8">
        <v>349057.69</v>
      </c>
      <c r="E6080">
        <f>VLOOKUP(B6080,'B. Store opening dates'!$A$6:$C$2448,2,FALSE)</f>
        <v>2005</v>
      </c>
    </row>
    <row r="6081" spans="1:5" ht="18.75" x14ac:dyDescent="0.3">
      <c r="A6081" s="7">
        <v>2015</v>
      </c>
      <c r="B6081" s="7" t="s">
        <v>767</v>
      </c>
      <c r="C6081" s="7" t="s">
        <v>7</v>
      </c>
      <c r="D6081" s="8">
        <v>165957.21</v>
      </c>
      <c r="E6081">
        <f>VLOOKUP(B6081,'B. Store opening dates'!$A$6:$C$2448,2,FALSE)</f>
        <v>2005</v>
      </c>
    </row>
    <row r="6082" spans="1:5" ht="18.75" x14ac:dyDescent="0.3">
      <c r="A6082" s="7">
        <v>2014</v>
      </c>
      <c r="B6082" s="7" t="s">
        <v>767</v>
      </c>
      <c r="C6082" s="7" t="s">
        <v>7</v>
      </c>
      <c r="D6082" s="8">
        <v>174903.27</v>
      </c>
      <c r="E6082">
        <f>VLOOKUP(B6082,'B. Store opening dates'!$A$6:$C$2448,2,FALSE)</f>
        <v>2005</v>
      </c>
    </row>
    <row r="6083" spans="1:5" ht="18.75" x14ac:dyDescent="0.3">
      <c r="A6083" s="7">
        <v>2015</v>
      </c>
      <c r="B6083" s="7" t="s">
        <v>767</v>
      </c>
      <c r="C6083" s="7" t="s">
        <v>8</v>
      </c>
      <c r="D6083" s="8">
        <v>780358.88</v>
      </c>
      <c r="E6083">
        <f>VLOOKUP(B6083,'B. Store opening dates'!$A$6:$C$2448,2,FALSE)</f>
        <v>2005</v>
      </c>
    </row>
    <row r="6084" spans="1:5" ht="18.75" x14ac:dyDescent="0.3">
      <c r="A6084" s="7">
        <v>2014</v>
      </c>
      <c r="B6084" s="7" t="s">
        <v>767</v>
      </c>
      <c r="C6084" s="7" t="s">
        <v>8</v>
      </c>
      <c r="D6084" s="8">
        <v>813500.62</v>
      </c>
      <c r="E6084">
        <f>VLOOKUP(B6084,'B. Store opening dates'!$A$6:$C$2448,2,FALSE)</f>
        <v>2005</v>
      </c>
    </row>
    <row r="6085" spans="1:5" ht="18.75" x14ac:dyDescent="0.3">
      <c r="A6085" s="7">
        <v>2015</v>
      </c>
      <c r="B6085" s="7" t="s">
        <v>768</v>
      </c>
      <c r="C6085" s="7" t="s">
        <v>5</v>
      </c>
      <c r="D6085" s="8">
        <v>778591.55</v>
      </c>
      <c r="E6085">
        <f>VLOOKUP(B6085,'B. Store opening dates'!$A$6:$C$2448,2,FALSE)</f>
        <v>2005</v>
      </c>
    </row>
    <row r="6086" spans="1:5" ht="18.75" x14ac:dyDescent="0.3">
      <c r="A6086" s="7">
        <v>2014</v>
      </c>
      <c r="B6086" s="7" t="s">
        <v>768</v>
      </c>
      <c r="C6086" s="7" t="s">
        <v>5</v>
      </c>
      <c r="D6086" s="8">
        <v>859554.62</v>
      </c>
      <c r="E6086">
        <f>VLOOKUP(B6086,'B. Store opening dates'!$A$6:$C$2448,2,FALSE)</f>
        <v>2005</v>
      </c>
    </row>
    <row r="6087" spans="1:5" ht="18.75" x14ac:dyDescent="0.3">
      <c r="A6087" s="7">
        <v>2015</v>
      </c>
      <c r="B6087" s="7" t="s">
        <v>768</v>
      </c>
      <c r="C6087" s="7" t="s">
        <v>6</v>
      </c>
      <c r="D6087" s="8">
        <v>381941.77</v>
      </c>
      <c r="E6087">
        <f>VLOOKUP(B6087,'B. Store opening dates'!$A$6:$C$2448,2,FALSE)</f>
        <v>2005</v>
      </c>
    </row>
    <row r="6088" spans="1:5" ht="18.75" x14ac:dyDescent="0.3">
      <c r="A6088" s="7">
        <v>2014</v>
      </c>
      <c r="B6088" s="7" t="s">
        <v>768</v>
      </c>
      <c r="C6088" s="7" t="s">
        <v>6</v>
      </c>
      <c r="D6088" s="8">
        <v>279281.58</v>
      </c>
      <c r="E6088">
        <f>VLOOKUP(B6088,'B. Store opening dates'!$A$6:$C$2448,2,FALSE)</f>
        <v>2005</v>
      </c>
    </row>
    <row r="6089" spans="1:5" ht="18.75" x14ac:dyDescent="0.3">
      <c r="A6089" s="7">
        <v>2015</v>
      </c>
      <c r="B6089" s="7" t="s">
        <v>768</v>
      </c>
      <c r="C6089" s="7" t="s">
        <v>7</v>
      </c>
      <c r="D6089" s="8">
        <v>121196.37</v>
      </c>
      <c r="E6089">
        <f>VLOOKUP(B6089,'B. Store opening dates'!$A$6:$C$2448,2,FALSE)</f>
        <v>2005</v>
      </c>
    </row>
    <row r="6090" spans="1:5" ht="18.75" x14ac:dyDescent="0.3">
      <c r="A6090" s="7">
        <v>2014</v>
      </c>
      <c r="B6090" s="7" t="s">
        <v>768</v>
      </c>
      <c r="C6090" s="7" t="s">
        <v>7</v>
      </c>
      <c r="D6090" s="8">
        <v>127180.43</v>
      </c>
      <c r="E6090">
        <f>VLOOKUP(B6090,'B. Store opening dates'!$A$6:$C$2448,2,FALSE)</f>
        <v>2005</v>
      </c>
    </row>
    <row r="6091" spans="1:5" ht="18.75" x14ac:dyDescent="0.3">
      <c r="A6091" s="7">
        <v>2015</v>
      </c>
      <c r="B6091" s="7" t="s">
        <v>768</v>
      </c>
      <c r="C6091" s="7" t="s">
        <v>8</v>
      </c>
      <c r="D6091" s="8">
        <v>761059</v>
      </c>
      <c r="E6091">
        <f>VLOOKUP(B6091,'B. Store opening dates'!$A$6:$C$2448,2,FALSE)</f>
        <v>2005</v>
      </c>
    </row>
    <row r="6092" spans="1:5" ht="18.75" x14ac:dyDescent="0.3">
      <c r="A6092" s="7">
        <v>2014</v>
      </c>
      <c r="B6092" s="7" t="s">
        <v>768</v>
      </c>
      <c r="C6092" s="7" t="s">
        <v>8</v>
      </c>
      <c r="D6092" s="8">
        <v>797557.59</v>
      </c>
      <c r="E6092">
        <f>VLOOKUP(B6092,'B. Store opening dates'!$A$6:$C$2448,2,FALSE)</f>
        <v>2005</v>
      </c>
    </row>
    <row r="6093" spans="1:5" ht="18.75" x14ac:dyDescent="0.3">
      <c r="A6093" s="7">
        <v>2015</v>
      </c>
      <c r="B6093" s="7" t="s">
        <v>769</v>
      </c>
      <c r="C6093" s="7" t="s">
        <v>5</v>
      </c>
      <c r="D6093" s="8">
        <v>816307.53</v>
      </c>
      <c r="E6093">
        <f>VLOOKUP(B6093,'B. Store opening dates'!$A$6:$C$2448,2,FALSE)</f>
        <v>2005</v>
      </c>
    </row>
    <row r="6094" spans="1:5" ht="18.75" x14ac:dyDescent="0.3">
      <c r="A6094" s="7">
        <v>2014</v>
      </c>
      <c r="B6094" s="7" t="s">
        <v>769</v>
      </c>
      <c r="C6094" s="7" t="s">
        <v>5</v>
      </c>
      <c r="D6094" s="8">
        <v>899945.35</v>
      </c>
      <c r="E6094">
        <f>VLOOKUP(B6094,'B. Store opening dates'!$A$6:$C$2448,2,FALSE)</f>
        <v>2005</v>
      </c>
    </row>
    <row r="6095" spans="1:5" ht="18.75" x14ac:dyDescent="0.3">
      <c r="A6095" s="7">
        <v>2015</v>
      </c>
      <c r="B6095" s="7" t="s">
        <v>769</v>
      </c>
      <c r="C6095" s="7" t="s">
        <v>6</v>
      </c>
      <c r="D6095" s="8">
        <v>416398.14</v>
      </c>
      <c r="E6095">
        <f>VLOOKUP(B6095,'B. Store opening dates'!$A$6:$C$2448,2,FALSE)</f>
        <v>2005</v>
      </c>
    </row>
    <row r="6096" spans="1:5" ht="18.75" x14ac:dyDescent="0.3">
      <c r="A6096" s="7">
        <v>2014</v>
      </c>
      <c r="B6096" s="7" t="s">
        <v>769</v>
      </c>
      <c r="C6096" s="7" t="s">
        <v>6</v>
      </c>
      <c r="D6096" s="8">
        <v>289081.02</v>
      </c>
      <c r="E6096">
        <f>VLOOKUP(B6096,'B. Store opening dates'!$A$6:$C$2448,2,FALSE)</f>
        <v>2005</v>
      </c>
    </row>
    <row r="6097" spans="1:5" ht="18.75" x14ac:dyDescent="0.3">
      <c r="A6097" s="7">
        <v>2015</v>
      </c>
      <c r="B6097" s="7" t="s">
        <v>769</v>
      </c>
      <c r="C6097" s="7" t="s">
        <v>7</v>
      </c>
      <c r="D6097" s="8">
        <v>178464.79</v>
      </c>
      <c r="E6097">
        <f>VLOOKUP(B6097,'B. Store opening dates'!$A$6:$C$2448,2,FALSE)</f>
        <v>2005</v>
      </c>
    </row>
    <row r="6098" spans="1:5" ht="18.75" x14ac:dyDescent="0.3">
      <c r="A6098" s="7">
        <v>2014</v>
      </c>
      <c r="B6098" s="7" t="s">
        <v>769</v>
      </c>
      <c r="C6098" s="7" t="s">
        <v>7</v>
      </c>
      <c r="D6098" s="8">
        <v>186717.25</v>
      </c>
      <c r="E6098">
        <f>VLOOKUP(B6098,'B. Store opening dates'!$A$6:$C$2448,2,FALSE)</f>
        <v>2005</v>
      </c>
    </row>
    <row r="6099" spans="1:5" ht="18.75" x14ac:dyDescent="0.3">
      <c r="A6099" s="7">
        <v>2015</v>
      </c>
      <c r="B6099" s="7" t="s">
        <v>769</v>
      </c>
      <c r="C6099" s="7" t="s">
        <v>8</v>
      </c>
      <c r="D6099" s="8">
        <v>520887.17</v>
      </c>
      <c r="E6099">
        <f>VLOOKUP(B6099,'B. Store opening dates'!$A$6:$C$2448,2,FALSE)</f>
        <v>2005</v>
      </c>
    </row>
    <row r="6100" spans="1:5" ht="18.75" x14ac:dyDescent="0.3">
      <c r="A6100" s="7">
        <v>2014</v>
      </c>
      <c r="B6100" s="7" t="s">
        <v>769</v>
      </c>
      <c r="C6100" s="7" t="s">
        <v>8</v>
      </c>
      <c r="D6100" s="8">
        <v>539291.43000000005</v>
      </c>
      <c r="E6100">
        <f>VLOOKUP(B6100,'B. Store opening dates'!$A$6:$C$2448,2,FALSE)</f>
        <v>2005</v>
      </c>
    </row>
    <row r="6101" spans="1:5" ht="18.75" x14ac:dyDescent="0.3">
      <c r="A6101" s="7">
        <v>2015</v>
      </c>
      <c r="B6101" s="7" t="s">
        <v>770</v>
      </c>
      <c r="C6101" s="7" t="s">
        <v>5</v>
      </c>
      <c r="D6101" s="8">
        <v>714856.56</v>
      </c>
      <c r="E6101">
        <f>VLOOKUP(B6101,'B. Store opening dates'!$A$6:$C$2448,2,FALSE)</f>
        <v>2005</v>
      </c>
    </row>
    <row r="6102" spans="1:5" ht="18.75" x14ac:dyDescent="0.3">
      <c r="A6102" s="7">
        <v>2014</v>
      </c>
      <c r="B6102" s="7" t="s">
        <v>770</v>
      </c>
      <c r="C6102" s="7" t="s">
        <v>5</v>
      </c>
      <c r="D6102" s="8">
        <v>779144.93</v>
      </c>
      <c r="E6102">
        <f>VLOOKUP(B6102,'B. Store opening dates'!$A$6:$C$2448,2,FALSE)</f>
        <v>2005</v>
      </c>
    </row>
    <row r="6103" spans="1:5" ht="18.75" x14ac:dyDescent="0.3">
      <c r="A6103" s="7">
        <v>2015</v>
      </c>
      <c r="B6103" s="7" t="s">
        <v>770</v>
      </c>
      <c r="C6103" s="7" t="s">
        <v>6</v>
      </c>
      <c r="D6103" s="8">
        <v>541438.21</v>
      </c>
      <c r="E6103">
        <f>VLOOKUP(B6103,'B. Store opening dates'!$A$6:$C$2448,2,FALSE)</f>
        <v>2005</v>
      </c>
    </row>
    <row r="6104" spans="1:5" ht="18.75" x14ac:dyDescent="0.3">
      <c r="A6104" s="7">
        <v>2014</v>
      </c>
      <c r="B6104" s="7" t="s">
        <v>770</v>
      </c>
      <c r="C6104" s="7" t="s">
        <v>6</v>
      </c>
      <c r="D6104" s="8">
        <v>397392.64000000001</v>
      </c>
      <c r="E6104">
        <f>VLOOKUP(B6104,'B. Store opening dates'!$A$6:$C$2448,2,FALSE)</f>
        <v>2005</v>
      </c>
    </row>
    <row r="6105" spans="1:5" ht="18.75" x14ac:dyDescent="0.3">
      <c r="A6105" s="7">
        <v>2015</v>
      </c>
      <c r="B6105" s="7" t="s">
        <v>770</v>
      </c>
      <c r="C6105" s="7" t="s">
        <v>7</v>
      </c>
      <c r="D6105" s="8">
        <v>124098.88</v>
      </c>
      <c r="E6105">
        <f>VLOOKUP(B6105,'B. Store opening dates'!$A$6:$C$2448,2,FALSE)</f>
        <v>2005</v>
      </c>
    </row>
    <row r="6106" spans="1:5" ht="18.75" x14ac:dyDescent="0.3">
      <c r="A6106" s="7">
        <v>2014</v>
      </c>
      <c r="B6106" s="7" t="s">
        <v>770</v>
      </c>
      <c r="C6106" s="7" t="s">
        <v>7</v>
      </c>
      <c r="D6106" s="8">
        <v>130437.42</v>
      </c>
      <c r="E6106">
        <f>VLOOKUP(B6106,'B. Store opening dates'!$A$6:$C$2448,2,FALSE)</f>
        <v>2005</v>
      </c>
    </row>
    <row r="6107" spans="1:5" ht="18.75" x14ac:dyDescent="0.3">
      <c r="A6107" s="7">
        <v>2015</v>
      </c>
      <c r="B6107" s="7" t="s">
        <v>770</v>
      </c>
      <c r="C6107" s="7" t="s">
        <v>8</v>
      </c>
      <c r="D6107" s="8">
        <v>688642.16</v>
      </c>
      <c r="E6107">
        <f>VLOOKUP(B6107,'B. Store opening dates'!$A$6:$C$2448,2,FALSE)</f>
        <v>2005</v>
      </c>
    </row>
    <row r="6108" spans="1:5" ht="18.75" x14ac:dyDescent="0.3">
      <c r="A6108" s="7">
        <v>2014</v>
      </c>
      <c r="B6108" s="7" t="s">
        <v>770</v>
      </c>
      <c r="C6108" s="7" t="s">
        <v>8</v>
      </c>
      <c r="D6108" s="8">
        <v>719409.94</v>
      </c>
      <c r="E6108">
        <f>VLOOKUP(B6108,'B. Store opening dates'!$A$6:$C$2448,2,FALSE)</f>
        <v>2005</v>
      </c>
    </row>
    <row r="6109" spans="1:5" ht="18.75" x14ac:dyDescent="0.3">
      <c r="A6109" s="7">
        <v>2015</v>
      </c>
      <c r="B6109" s="7" t="s">
        <v>771</v>
      </c>
      <c r="C6109" s="7" t="s">
        <v>5</v>
      </c>
      <c r="D6109" s="8">
        <v>682659.91</v>
      </c>
      <c r="E6109">
        <f>VLOOKUP(B6109,'B. Store opening dates'!$A$6:$C$2448,2,FALSE)</f>
        <v>2005</v>
      </c>
    </row>
    <row r="6110" spans="1:5" ht="18.75" x14ac:dyDescent="0.3">
      <c r="A6110" s="7">
        <v>2014</v>
      </c>
      <c r="B6110" s="7" t="s">
        <v>771</v>
      </c>
      <c r="C6110" s="7" t="s">
        <v>5</v>
      </c>
      <c r="D6110" s="8">
        <v>752445.48</v>
      </c>
      <c r="E6110">
        <f>VLOOKUP(B6110,'B. Store opening dates'!$A$6:$C$2448,2,FALSE)</f>
        <v>2005</v>
      </c>
    </row>
    <row r="6111" spans="1:5" ht="18.75" x14ac:dyDescent="0.3">
      <c r="A6111" s="7">
        <v>2015</v>
      </c>
      <c r="B6111" s="7" t="s">
        <v>771</v>
      </c>
      <c r="C6111" s="7" t="s">
        <v>6</v>
      </c>
      <c r="D6111" s="8">
        <v>248632.52</v>
      </c>
      <c r="E6111">
        <f>VLOOKUP(B6111,'B. Store opening dates'!$A$6:$C$2448,2,FALSE)</f>
        <v>2005</v>
      </c>
    </row>
    <row r="6112" spans="1:5" ht="18.75" x14ac:dyDescent="0.3">
      <c r="A6112" s="7">
        <v>2014</v>
      </c>
      <c r="B6112" s="7" t="s">
        <v>771</v>
      </c>
      <c r="C6112" s="7" t="s">
        <v>6</v>
      </c>
      <c r="D6112" s="8">
        <v>174072.25</v>
      </c>
      <c r="E6112">
        <f>VLOOKUP(B6112,'B. Store opening dates'!$A$6:$C$2448,2,FALSE)</f>
        <v>2005</v>
      </c>
    </row>
    <row r="6113" spans="1:5" ht="18.75" x14ac:dyDescent="0.3">
      <c r="A6113" s="7">
        <v>2015</v>
      </c>
      <c r="B6113" s="7" t="s">
        <v>771</v>
      </c>
      <c r="C6113" s="7" t="s">
        <v>7</v>
      </c>
      <c r="D6113" s="8">
        <v>74021.11</v>
      </c>
      <c r="E6113">
        <f>VLOOKUP(B6113,'B. Store opening dates'!$A$6:$C$2448,2,FALSE)</f>
        <v>2005</v>
      </c>
    </row>
    <row r="6114" spans="1:5" ht="18.75" x14ac:dyDescent="0.3">
      <c r="A6114" s="7">
        <v>2014</v>
      </c>
      <c r="B6114" s="7" t="s">
        <v>771</v>
      </c>
      <c r="C6114" s="7" t="s">
        <v>7</v>
      </c>
      <c r="D6114" s="8">
        <v>78138.17</v>
      </c>
      <c r="E6114">
        <f>VLOOKUP(B6114,'B. Store opening dates'!$A$6:$C$2448,2,FALSE)</f>
        <v>2005</v>
      </c>
    </row>
    <row r="6115" spans="1:5" ht="18.75" x14ac:dyDescent="0.3">
      <c r="A6115" s="7">
        <v>2015</v>
      </c>
      <c r="B6115" s="7" t="s">
        <v>771</v>
      </c>
      <c r="C6115" s="7" t="s">
        <v>8</v>
      </c>
      <c r="D6115" s="8">
        <v>698299.48</v>
      </c>
      <c r="E6115">
        <f>VLOOKUP(B6115,'B. Store opening dates'!$A$6:$C$2448,2,FALSE)</f>
        <v>2005</v>
      </c>
    </row>
    <row r="6116" spans="1:5" ht="18.75" x14ac:dyDescent="0.3">
      <c r="A6116" s="7">
        <v>2014</v>
      </c>
      <c r="B6116" s="7" t="s">
        <v>771</v>
      </c>
      <c r="C6116" s="7" t="s">
        <v>8</v>
      </c>
      <c r="D6116" s="8">
        <v>731641.03</v>
      </c>
      <c r="E6116">
        <f>VLOOKUP(B6116,'B. Store opening dates'!$A$6:$C$2448,2,FALSE)</f>
        <v>2005</v>
      </c>
    </row>
    <row r="6117" spans="1:5" ht="18.75" x14ac:dyDescent="0.3">
      <c r="A6117" s="7">
        <v>2015</v>
      </c>
      <c r="B6117" s="7" t="s">
        <v>772</v>
      </c>
      <c r="C6117" s="7" t="s">
        <v>5</v>
      </c>
      <c r="D6117" s="8">
        <v>586456.02</v>
      </c>
      <c r="E6117">
        <f>VLOOKUP(B6117,'B. Store opening dates'!$A$6:$C$2448,2,FALSE)</f>
        <v>2005</v>
      </c>
    </row>
    <row r="6118" spans="1:5" ht="18.75" x14ac:dyDescent="0.3">
      <c r="A6118" s="7">
        <v>2014</v>
      </c>
      <c r="B6118" s="7" t="s">
        <v>772</v>
      </c>
      <c r="C6118" s="7" t="s">
        <v>5</v>
      </c>
      <c r="D6118" s="8">
        <v>641928.18000000005</v>
      </c>
      <c r="E6118">
        <f>VLOOKUP(B6118,'B. Store opening dates'!$A$6:$C$2448,2,FALSE)</f>
        <v>2005</v>
      </c>
    </row>
    <row r="6119" spans="1:5" ht="18.75" x14ac:dyDescent="0.3">
      <c r="A6119" s="7">
        <v>2015</v>
      </c>
      <c r="B6119" s="7" t="s">
        <v>772</v>
      </c>
      <c r="C6119" s="7" t="s">
        <v>6</v>
      </c>
      <c r="D6119" s="8">
        <v>579812.37</v>
      </c>
      <c r="E6119">
        <f>VLOOKUP(B6119,'B. Store opening dates'!$A$6:$C$2448,2,FALSE)</f>
        <v>2005</v>
      </c>
    </row>
    <row r="6120" spans="1:5" ht="18.75" x14ac:dyDescent="0.3">
      <c r="A6120" s="7">
        <v>2014</v>
      </c>
      <c r="B6120" s="7" t="s">
        <v>772</v>
      </c>
      <c r="C6120" s="7" t="s">
        <v>6</v>
      </c>
      <c r="D6120" s="8">
        <v>420212.27</v>
      </c>
      <c r="E6120">
        <f>VLOOKUP(B6120,'B. Store opening dates'!$A$6:$C$2448,2,FALSE)</f>
        <v>2005</v>
      </c>
    </row>
    <row r="6121" spans="1:5" ht="18.75" x14ac:dyDescent="0.3">
      <c r="A6121" s="7">
        <v>2015</v>
      </c>
      <c r="B6121" s="7" t="s">
        <v>772</v>
      </c>
      <c r="C6121" s="7" t="s">
        <v>7</v>
      </c>
      <c r="D6121" s="8">
        <v>108102.25</v>
      </c>
      <c r="E6121">
        <f>VLOOKUP(B6121,'B. Store opening dates'!$A$6:$C$2448,2,FALSE)</f>
        <v>2005</v>
      </c>
    </row>
    <row r="6122" spans="1:5" ht="18.75" x14ac:dyDescent="0.3">
      <c r="A6122" s="7">
        <v>2014</v>
      </c>
      <c r="B6122" s="7" t="s">
        <v>772</v>
      </c>
      <c r="C6122" s="7" t="s">
        <v>7</v>
      </c>
      <c r="D6122" s="8">
        <v>113097.17</v>
      </c>
      <c r="E6122">
        <f>VLOOKUP(B6122,'B. Store opening dates'!$A$6:$C$2448,2,FALSE)</f>
        <v>2005</v>
      </c>
    </row>
    <row r="6123" spans="1:5" ht="18.75" x14ac:dyDescent="0.3">
      <c r="A6123" s="7">
        <v>2015</v>
      </c>
      <c r="B6123" s="7" t="s">
        <v>772</v>
      </c>
      <c r="C6123" s="7" t="s">
        <v>8</v>
      </c>
      <c r="D6123" s="8">
        <v>495162.23</v>
      </c>
      <c r="E6123">
        <f>VLOOKUP(B6123,'B. Store opening dates'!$A$6:$C$2448,2,FALSE)</f>
        <v>2005</v>
      </c>
    </row>
    <row r="6124" spans="1:5" ht="18.75" x14ac:dyDescent="0.3">
      <c r="A6124" s="7">
        <v>2014</v>
      </c>
      <c r="B6124" s="7" t="s">
        <v>772</v>
      </c>
      <c r="C6124" s="7" t="s">
        <v>8</v>
      </c>
      <c r="D6124" s="8">
        <v>512214.1</v>
      </c>
      <c r="E6124">
        <f>VLOOKUP(B6124,'B. Store opening dates'!$A$6:$C$2448,2,FALSE)</f>
        <v>2005</v>
      </c>
    </row>
    <row r="6125" spans="1:5" ht="18.75" x14ac:dyDescent="0.3">
      <c r="A6125" s="7">
        <v>2015</v>
      </c>
      <c r="B6125" s="7" t="s">
        <v>773</v>
      </c>
      <c r="C6125" s="7" t="s">
        <v>5</v>
      </c>
      <c r="D6125" s="8">
        <v>927940.62</v>
      </c>
      <c r="E6125">
        <f>VLOOKUP(B6125,'B. Store opening dates'!$A$6:$C$2448,2,FALSE)</f>
        <v>2005</v>
      </c>
    </row>
    <row r="6126" spans="1:5" ht="18.75" x14ac:dyDescent="0.3">
      <c r="A6126" s="7">
        <v>2014</v>
      </c>
      <c r="B6126" s="7" t="s">
        <v>773</v>
      </c>
      <c r="C6126" s="7" t="s">
        <v>5</v>
      </c>
      <c r="D6126" s="8">
        <v>1019490.63</v>
      </c>
      <c r="E6126">
        <f>VLOOKUP(B6126,'B. Store opening dates'!$A$6:$C$2448,2,FALSE)</f>
        <v>2005</v>
      </c>
    </row>
    <row r="6127" spans="1:5" ht="18.75" x14ac:dyDescent="0.3">
      <c r="A6127" s="7">
        <v>2015</v>
      </c>
      <c r="B6127" s="7" t="s">
        <v>773</v>
      </c>
      <c r="C6127" s="7" t="s">
        <v>6</v>
      </c>
      <c r="D6127" s="8">
        <v>209995.93</v>
      </c>
      <c r="E6127">
        <f>VLOOKUP(B6127,'B. Store opening dates'!$A$6:$C$2448,2,FALSE)</f>
        <v>2005</v>
      </c>
    </row>
    <row r="6128" spans="1:5" ht="18.75" x14ac:dyDescent="0.3">
      <c r="A6128" s="7">
        <v>2014</v>
      </c>
      <c r="B6128" s="7" t="s">
        <v>773</v>
      </c>
      <c r="C6128" s="7" t="s">
        <v>6</v>
      </c>
      <c r="D6128" s="8">
        <v>147904.42000000001</v>
      </c>
      <c r="E6128">
        <f>VLOOKUP(B6128,'B. Store opening dates'!$A$6:$C$2448,2,FALSE)</f>
        <v>2005</v>
      </c>
    </row>
    <row r="6129" spans="1:5" ht="18.75" x14ac:dyDescent="0.3">
      <c r="A6129" s="7">
        <v>2015</v>
      </c>
      <c r="B6129" s="7" t="s">
        <v>773</v>
      </c>
      <c r="C6129" s="7" t="s">
        <v>7</v>
      </c>
      <c r="D6129" s="8">
        <v>210074.45</v>
      </c>
      <c r="E6129">
        <f>VLOOKUP(B6129,'B. Store opening dates'!$A$6:$C$2448,2,FALSE)</f>
        <v>2005</v>
      </c>
    </row>
    <row r="6130" spans="1:5" ht="18.75" x14ac:dyDescent="0.3">
      <c r="A6130" s="7">
        <v>2014</v>
      </c>
      <c r="B6130" s="7" t="s">
        <v>773</v>
      </c>
      <c r="C6130" s="7" t="s">
        <v>7</v>
      </c>
      <c r="D6130" s="8">
        <v>221785.51</v>
      </c>
      <c r="E6130">
        <f>VLOOKUP(B6130,'B. Store opening dates'!$A$6:$C$2448,2,FALSE)</f>
        <v>2005</v>
      </c>
    </row>
    <row r="6131" spans="1:5" ht="18.75" x14ac:dyDescent="0.3">
      <c r="A6131" s="7">
        <v>2015</v>
      </c>
      <c r="B6131" s="7" t="s">
        <v>773</v>
      </c>
      <c r="C6131" s="7" t="s">
        <v>8</v>
      </c>
      <c r="D6131" s="8">
        <v>409835.9</v>
      </c>
      <c r="E6131">
        <f>VLOOKUP(B6131,'B. Store opening dates'!$A$6:$C$2448,2,FALSE)</f>
        <v>2005</v>
      </c>
    </row>
    <row r="6132" spans="1:5" ht="18.75" x14ac:dyDescent="0.3">
      <c r="A6132" s="7">
        <v>2014</v>
      </c>
      <c r="B6132" s="7" t="s">
        <v>773</v>
      </c>
      <c r="C6132" s="7" t="s">
        <v>8</v>
      </c>
      <c r="D6132" s="8">
        <v>427254.83</v>
      </c>
      <c r="E6132">
        <f>VLOOKUP(B6132,'B. Store opening dates'!$A$6:$C$2448,2,FALSE)</f>
        <v>2005</v>
      </c>
    </row>
    <row r="6133" spans="1:5" ht="18.75" x14ac:dyDescent="0.3">
      <c r="A6133" s="7">
        <v>2015</v>
      </c>
      <c r="B6133" s="7" t="s">
        <v>774</v>
      </c>
      <c r="C6133" s="7" t="s">
        <v>5</v>
      </c>
      <c r="D6133" s="8">
        <v>585611.89</v>
      </c>
      <c r="E6133">
        <f>VLOOKUP(B6133,'B. Store opening dates'!$A$6:$C$2448,2,FALSE)</f>
        <v>2005</v>
      </c>
    </row>
    <row r="6134" spans="1:5" ht="18.75" x14ac:dyDescent="0.3">
      <c r="A6134" s="7">
        <v>2014</v>
      </c>
      <c r="B6134" s="7" t="s">
        <v>774</v>
      </c>
      <c r="C6134" s="7" t="s">
        <v>5</v>
      </c>
      <c r="D6134" s="8">
        <v>646323.32999999996</v>
      </c>
      <c r="E6134">
        <f>VLOOKUP(B6134,'B. Store opening dates'!$A$6:$C$2448,2,FALSE)</f>
        <v>2005</v>
      </c>
    </row>
    <row r="6135" spans="1:5" ht="18.75" x14ac:dyDescent="0.3">
      <c r="A6135" s="7">
        <v>2015</v>
      </c>
      <c r="B6135" s="7" t="s">
        <v>774</v>
      </c>
      <c r="C6135" s="7" t="s">
        <v>6</v>
      </c>
      <c r="D6135" s="8">
        <v>560750.62</v>
      </c>
      <c r="E6135">
        <f>VLOOKUP(B6135,'B. Store opening dates'!$A$6:$C$2448,2,FALSE)</f>
        <v>2005</v>
      </c>
    </row>
    <row r="6136" spans="1:5" ht="18.75" x14ac:dyDescent="0.3">
      <c r="A6136" s="7">
        <v>2014</v>
      </c>
      <c r="B6136" s="7" t="s">
        <v>774</v>
      </c>
      <c r="C6136" s="7" t="s">
        <v>6</v>
      </c>
      <c r="D6136" s="8">
        <v>399478</v>
      </c>
      <c r="E6136">
        <f>VLOOKUP(B6136,'B. Store opening dates'!$A$6:$C$2448,2,FALSE)</f>
        <v>2005</v>
      </c>
    </row>
    <row r="6137" spans="1:5" ht="18.75" x14ac:dyDescent="0.3">
      <c r="A6137" s="7">
        <v>2015</v>
      </c>
      <c r="B6137" s="7" t="s">
        <v>774</v>
      </c>
      <c r="C6137" s="7" t="s">
        <v>7</v>
      </c>
      <c r="D6137" s="8">
        <v>189488.29</v>
      </c>
      <c r="E6137">
        <f>VLOOKUP(B6137,'B. Store opening dates'!$A$6:$C$2448,2,FALSE)</f>
        <v>2005</v>
      </c>
    </row>
    <row r="6138" spans="1:5" ht="18.75" x14ac:dyDescent="0.3">
      <c r="A6138" s="7">
        <v>2014</v>
      </c>
      <c r="B6138" s="7" t="s">
        <v>774</v>
      </c>
      <c r="C6138" s="7" t="s">
        <v>7</v>
      </c>
      <c r="D6138" s="8">
        <v>201571.83</v>
      </c>
      <c r="E6138">
        <f>VLOOKUP(B6138,'B. Store opening dates'!$A$6:$C$2448,2,FALSE)</f>
        <v>2005</v>
      </c>
    </row>
    <row r="6139" spans="1:5" ht="18.75" x14ac:dyDescent="0.3">
      <c r="A6139" s="7">
        <v>2015</v>
      </c>
      <c r="B6139" s="7" t="s">
        <v>774</v>
      </c>
      <c r="C6139" s="7" t="s">
        <v>8</v>
      </c>
      <c r="D6139" s="8">
        <v>590868.25</v>
      </c>
      <c r="E6139">
        <f>VLOOKUP(B6139,'B. Store opening dates'!$A$6:$C$2448,2,FALSE)</f>
        <v>2005</v>
      </c>
    </row>
    <row r="6140" spans="1:5" ht="18.75" x14ac:dyDescent="0.3">
      <c r="A6140" s="7">
        <v>2014</v>
      </c>
      <c r="B6140" s="7" t="s">
        <v>774</v>
      </c>
      <c r="C6140" s="7" t="s">
        <v>8</v>
      </c>
      <c r="D6140" s="8">
        <v>620447.75</v>
      </c>
      <c r="E6140">
        <f>VLOOKUP(B6140,'B. Store opening dates'!$A$6:$C$2448,2,FALSE)</f>
        <v>2005</v>
      </c>
    </row>
    <row r="6141" spans="1:5" ht="18.75" x14ac:dyDescent="0.3">
      <c r="A6141" s="7">
        <v>2015</v>
      </c>
      <c r="B6141" s="7" t="s">
        <v>775</v>
      </c>
      <c r="C6141" s="7" t="s">
        <v>5</v>
      </c>
      <c r="D6141" s="8">
        <v>761517.47</v>
      </c>
      <c r="E6141">
        <f>VLOOKUP(B6141,'B. Store opening dates'!$A$6:$C$2448,2,FALSE)</f>
        <v>2005</v>
      </c>
    </row>
    <row r="6142" spans="1:5" ht="18.75" x14ac:dyDescent="0.3">
      <c r="A6142" s="7">
        <v>2014</v>
      </c>
      <c r="B6142" s="7" t="s">
        <v>775</v>
      </c>
      <c r="C6142" s="7" t="s">
        <v>5</v>
      </c>
      <c r="D6142" s="8">
        <v>843596.5</v>
      </c>
      <c r="E6142">
        <f>VLOOKUP(B6142,'B. Store opening dates'!$A$6:$C$2448,2,FALSE)</f>
        <v>2005</v>
      </c>
    </row>
    <row r="6143" spans="1:5" ht="18.75" x14ac:dyDescent="0.3">
      <c r="A6143" s="7">
        <v>2015</v>
      </c>
      <c r="B6143" s="7" t="s">
        <v>775</v>
      </c>
      <c r="C6143" s="7" t="s">
        <v>6</v>
      </c>
      <c r="D6143" s="8">
        <v>316333.78999999998</v>
      </c>
      <c r="E6143">
        <f>VLOOKUP(B6143,'B. Store opening dates'!$A$6:$C$2448,2,FALSE)</f>
        <v>2005</v>
      </c>
    </row>
    <row r="6144" spans="1:5" ht="18.75" x14ac:dyDescent="0.3">
      <c r="A6144" s="7">
        <v>2014</v>
      </c>
      <c r="B6144" s="7" t="s">
        <v>775</v>
      </c>
      <c r="C6144" s="7" t="s">
        <v>6</v>
      </c>
      <c r="D6144" s="8">
        <v>229760.69</v>
      </c>
      <c r="E6144">
        <f>VLOOKUP(B6144,'B. Store opening dates'!$A$6:$C$2448,2,FALSE)</f>
        <v>2005</v>
      </c>
    </row>
    <row r="6145" spans="1:5" ht="18.75" x14ac:dyDescent="0.3">
      <c r="A6145" s="7">
        <v>2015</v>
      </c>
      <c r="B6145" s="7" t="s">
        <v>775</v>
      </c>
      <c r="C6145" s="7" t="s">
        <v>7</v>
      </c>
      <c r="D6145" s="8">
        <v>52172.32</v>
      </c>
      <c r="E6145">
        <f>VLOOKUP(B6145,'B. Store opening dates'!$A$6:$C$2448,2,FALSE)</f>
        <v>2005</v>
      </c>
    </row>
    <row r="6146" spans="1:5" ht="18.75" x14ac:dyDescent="0.3">
      <c r="A6146" s="7">
        <v>2014</v>
      </c>
      <c r="B6146" s="7" t="s">
        <v>775</v>
      </c>
      <c r="C6146" s="7" t="s">
        <v>7</v>
      </c>
      <c r="D6146" s="8">
        <v>55556.35</v>
      </c>
      <c r="E6146">
        <f>VLOOKUP(B6146,'B. Store opening dates'!$A$6:$C$2448,2,FALSE)</f>
        <v>2005</v>
      </c>
    </row>
    <row r="6147" spans="1:5" ht="18.75" x14ac:dyDescent="0.3">
      <c r="A6147" s="7">
        <v>2015</v>
      </c>
      <c r="B6147" s="7" t="s">
        <v>775</v>
      </c>
      <c r="C6147" s="7" t="s">
        <v>8</v>
      </c>
      <c r="D6147" s="8">
        <v>676097.6</v>
      </c>
      <c r="E6147">
        <f>VLOOKUP(B6147,'B. Store opening dates'!$A$6:$C$2448,2,FALSE)</f>
        <v>2005</v>
      </c>
    </row>
    <row r="6148" spans="1:5" ht="18.75" x14ac:dyDescent="0.3">
      <c r="A6148" s="7">
        <v>2014</v>
      </c>
      <c r="B6148" s="7" t="s">
        <v>775</v>
      </c>
      <c r="C6148" s="7" t="s">
        <v>8</v>
      </c>
      <c r="D6148" s="8">
        <v>699222.54</v>
      </c>
      <c r="E6148">
        <f>VLOOKUP(B6148,'B. Store opening dates'!$A$6:$C$2448,2,FALSE)</f>
        <v>2005</v>
      </c>
    </row>
    <row r="6149" spans="1:5" ht="18.75" x14ac:dyDescent="0.3">
      <c r="A6149" s="7">
        <v>2015</v>
      </c>
      <c r="B6149" s="7" t="s">
        <v>776</v>
      </c>
      <c r="C6149" s="7" t="s">
        <v>5</v>
      </c>
      <c r="D6149" s="8">
        <v>683938</v>
      </c>
      <c r="E6149">
        <f>VLOOKUP(B6149,'B. Store opening dates'!$A$6:$C$2448,2,FALSE)</f>
        <v>2005</v>
      </c>
    </row>
    <row r="6150" spans="1:5" ht="18.75" x14ac:dyDescent="0.3">
      <c r="A6150" s="7">
        <v>2014</v>
      </c>
      <c r="B6150" s="7" t="s">
        <v>776</v>
      </c>
      <c r="C6150" s="7" t="s">
        <v>5</v>
      </c>
      <c r="D6150" s="8">
        <v>746521.29</v>
      </c>
      <c r="E6150">
        <f>VLOOKUP(B6150,'B. Store opening dates'!$A$6:$C$2448,2,FALSE)</f>
        <v>2005</v>
      </c>
    </row>
    <row r="6151" spans="1:5" ht="18.75" x14ac:dyDescent="0.3">
      <c r="A6151" s="7">
        <v>2015</v>
      </c>
      <c r="B6151" s="7" t="s">
        <v>776</v>
      </c>
      <c r="C6151" s="7" t="s">
        <v>6</v>
      </c>
      <c r="D6151" s="8">
        <v>354681.46</v>
      </c>
      <c r="E6151">
        <f>VLOOKUP(B6151,'B. Store opening dates'!$A$6:$C$2448,2,FALSE)</f>
        <v>2005</v>
      </c>
    </row>
    <row r="6152" spans="1:5" ht="18.75" x14ac:dyDescent="0.3">
      <c r="A6152" s="7">
        <v>2014</v>
      </c>
      <c r="B6152" s="7" t="s">
        <v>776</v>
      </c>
      <c r="C6152" s="7" t="s">
        <v>6</v>
      </c>
      <c r="D6152" s="8">
        <v>251688.19</v>
      </c>
      <c r="E6152">
        <f>VLOOKUP(B6152,'B. Store opening dates'!$A$6:$C$2448,2,FALSE)</f>
        <v>2005</v>
      </c>
    </row>
    <row r="6153" spans="1:5" ht="18.75" x14ac:dyDescent="0.3">
      <c r="A6153" s="7">
        <v>2015</v>
      </c>
      <c r="B6153" s="7" t="s">
        <v>776</v>
      </c>
      <c r="C6153" s="7" t="s">
        <v>7</v>
      </c>
      <c r="D6153" s="8">
        <v>122290.14</v>
      </c>
      <c r="E6153">
        <f>VLOOKUP(B6153,'B. Store opening dates'!$A$6:$C$2448,2,FALSE)</f>
        <v>2005</v>
      </c>
    </row>
    <row r="6154" spans="1:5" ht="18.75" x14ac:dyDescent="0.3">
      <c r="A6154" s="7">
        <v>2014</v>
      </c>
      <c r="B6154" s="7" t="s">
        <v>776</v>
      </c>
      <c r="C6154" s="7" t="s">
        <v>7</v>
      </c>
      <c r="D6154" s="8">
        <v>130010.47</v>
      </c>
      <c r="E6154">
        <f>VLOOKUP(B6154,'B. Store opening dates'!$A$6:$C$2448,2,FALSE)</f>
        <v>2005</v>
      </c>
    </row>
    <row r="6155" spans="1:5" ht="18.75" x14ac:dyDescent="0.3">
      <c r="A6155" s="7">
        <v>2015</v>
      </c>
      <c r="B6155" s="7" t="s">
        <v>776</v>
      </c>
      <c r="C6155" s="7" t="s">
        <v>8</v>
      </c>
      <c r="D6155" s="8">
        <v>532215.94999999995</v>
      </c>
      <c r="E6155">
        <f>VLOOKUP(B6155,'B. Store opening dates'!$A$6:$C$2448,2,FALSE)</f>
        <v>2005</v>
      </c>
    </row>
    <row r="6156" spans="1:5" ht="18.75" x14ac:dyDescent="0.3">
      <c r="A6156" s="7">
        <v>2014</v>
      </c>
      <c r="B6156" s="7" t="s">
        <v>776</v>
      </c>
      <c r="C6156" s="7" t="s">
        <v>8</v>
      </c>
      <c r="D6156" s="8">
        <v>556520.56000000006</v>
      </c>
      <c r="E6156">
        <f>VLOOKUP(B6156,'B. Store opening dates'!$A$6:$C$2448,2,FALSE)</f>
        <v>2005</v>
      </c>
    </row>
    <row r="6157" spans="1:5" ht="18.75" x14ac:dyDescent="0.3">
      <c r="A6157" s="7">
        <v>2015</v>
      </c>
      <c r="B6157" s="7" t="s">
        <v>777</v>
      </c>
      <c r="C6157" s="7" t="s">
        <v>5</v>
      </c>
      <c r="D6157" s="8">
        <v>570918.48</v>
      </c>
      <c r="E6157">
        <f>VLOOKUP(B6157,'B. Store opening dates'!$A$6:$C$2448,2,FALSE)</f>
        <v>2005</v>
      </c>
    </row>
    <row r="6158" spans="1:5" ht="18.75" x14ac:dyDescent="0.3">
      <c r="A6158" s="7">
        <v>2014</v>
      </c>
      <c r="B6158" s="7" t="s">
        <v>777</v>
      </c>
      <c r="C6158" s="7" t="s">
        <v>5</v>
      </c>
      <c r="D6158" s="8">
        <v>628095.18000000005</v>
      </c>
      <c r="E6158">
        <f>VLOOKUP(B6158,'B. Store opening dates'!$A$6:$C$2448,2,FALSE)</f>
        <v>2005</v>
      </c>
    </row>
    <row r="6159" spans="1:5" ht="18.75" x14ac:dyDescent="0.3">
      <c r="A6159" s="7">
        <v>2015</v>
      </c>
      <c r="B6159" s="7" t="s">
        <v>777</v>
      </c>
      <c r="C6159" s="7" t="s">
        <v>6</v>
      </c>
      <c r="D6159" s="8">
        <v>214890.23</v>
      </c>
      <c r="E6159">
        <f>VLOOKUP(B6159,'B. Store opening dates'!$A$6:$C$2448,2,FALSE)</f>
        <v>2005</v>
      </c>
    </row>
    <row r="6160" spans="1:5" ht="18.75" x14ac:dyDescent="0.3">
      <c r="A6160" s="7">
        <v>2014</v>
      </c>
      <c r="B6160" s="7" t="s">
        <v>777</v>
      </c>
      <c r="C6160" s="7" t="s">
        <v>6</v>
      </c>
      <c r="D6160" s="8">
        <v>148999.04000000001</v>
      </c>
      <c r="E6160">
        <f>VLOOKUP(B6160,'B. Store opening dates'!$A$6:$C$2448,2,FALSE)</f>
        <v>2005</v>
      </c>
    </row>
    <row r="6161" spans="1:5" ht="18.75" x14ac:dyDescent="0.3">
      <c r="A6161" s="7">
        <v>2015</v>
      </c>
      <c r="B6161" s="7" t="s">
        <v>777</v>
      </c>
      <c r="C6161" s="7" t="s">
        <v>7</v>
      </c>
      <c r="D6161" s="8">
        <v>91420.44</v>
      </c>
      <c r="E6161">
        <f>VLOOKUP(B6161,'B. Store opening dates'!$A$6:$C$2448,2,FALSE)</f>
        <v>2005</v>
      </c>
    </row>
    <row r="6162" spans="1:5" ht="18.75" x14ac:dyDescent="0.3">
      <c r="A6162" s="7">
        <v>2014</v>
      </c>
      <c r="B6162" s="7" t="s">
        <v>777</v>
      </c>
      <c r="C6162" s="7" t="s">
        <v>7</v>
      </c>
      <c r="D6162" s="8">
        <v>96898.86</v>
      </c>
      <c r="E6162">
        <f>VLOOKUP(B6162,'B. Store opening dates'!$A$6:$C$2448,2,FALSE)</f>
        <v>2005</v>
      </c>
    </row>
    <row r="6163" spans="1:5" ht="18.75" x14ac:dyDescent="0.3">
      <c r="A6163" s="7">
        <v>2015</v>
      </c>
      <c r="B6163" s="7" t="s">
        <v>777</v>
      </c>
      <c r="C6163" s="7" t="s">
        <v>8</v>
      </c>
      <c r="D6163" s="8">
        <v>405960.15</v>
      </c>
      <c r="E6163">
        <f>VLOOKUP(B6163,'B. Store opening dates'!$A$6:$C$2448,2,FALSE)</f>
        <v>2005</v>
      </c>
    </row>
    <row r="6164" spans="1:5" ht="18.75" x14ac:dyDescent="0.3">
      <c r="A6164" s="7">
        <v>2014</v>
      </c>
      <c r="B6164" s="7" t="s">
        <v>777</v>
      </c>
      <c r="C6164" s="7" t="s">
        <v>8</v>
      </c>
      <c r="D6164" s="8">
        <v>421199.2</v>
      </c>
      <c r="E6164">
        <f>VLOOKUP(B6164,'B. Store opening dates'!$A$6:$C$2448,2,FALSE)</f>
        <v>2005</v>
      </c>
    </row>
    <row r="6165" spans="1:5" ht="18.75" x14ac:dyDescent="0.3">
      <c r="A6165" s="7">
        <v>2015</v>
      </c>
      <c r="B6165" s="7" t="s">
        <v>778</v>
      </c>
      <c r="C6165" s="7" t="s">
        <v>5</v>
      </c>
      <c r="D6165" s="8">
        <v>492914.03</v>
      </c>
      <c r="E6165">
        <f>VLOOKUP(B6165,'B. Store opening dates'!$A$6:$C$2448,2,FALSE)</f>
        <v>2005</v>
      </c>
    </row>
    <row r="6166" spans="1:5" ht="18.75" x14ac:dyDescent="0.3">
      <c r="A6166" s="7">
        <v>2014</v>
      </c>
      <c r="B6166" s="7" t="s">
        <v>778</v>
      </c>
      <c r="C6166" s="7" t="s">
        <v>5</v>
      </c>
      <c r="D6166" s="8">
        <v>544011.23</v>
      </c>
      <c r="E6166">
        <f>VLOOKUP(B6166,'B. Store opening dates'!$A$6:$C$2448,2,FALSE)</f>
        <v>2005</v>
      </c>
    </row>
    <row r="6167" spans="1:5" ht="18.75" x14ac:dyDescent="0.3">
      <c r="A6167" s="7">
        <v>2015</v>
      </c>
      <c r="B6167" s="7" t="s">
        <v>778</v>
      </c>
      <c r="C6167" s="7" t="s">
        <v>6</v>
      </c>
      <c r="D6167" s="8">
        <v>303451.51</v>
      </c>
      <c r="E6167">
        <f>VLOOKUP(B6167,'B. Store opening dates'!$A$6:$C$2448,2,FALSE)</f>
        <v>2005</v>
      </c>
    </row>
    <row r="6168" spans="1:5" ht="18.75" x14ac:dyDescent="0.3">
      <c r="A6168" s="7">
        <v>2014</v>
      </c>
      <c r="B6168" s="7" t="s">
        <v>778</v>
      </c>
      <c r="C6168" s="7" t="s">
        <v>6</v>
      </c>
      <c r="D6168" s="8">
        <v>217253.93</v>
      </c>
      <c r="E6168">
        <f>VLOOKUP(B6168,'B. Store opening dates'!$A$6:$C$2448,2,FALSE)</f>
        <v>2005</v>
      </c>
    </row>
    <row r="6169" spans="1:5" ht="18.75" x14ac:dyDescent="0.3">
      <c r="A6169" s="7">
        <v>2015</v>
      </c>
      <c r="B6169" s="7" t="s">
        <v>778</v>
      </c>
      <c r="C6169" s="7" t="s">
        <v>7</v>
      </c>
      <c r="D6169" s="8">
        <v>130360.28</v>
      </c>
      <c r="E6169">
        <f>VLOOKUP(B6169,'B. Store opening dates'!$A$6:$C$2448,2,FALSE)</f>
        <v>2005</v>
      </c>
    </row>
    <row r="6170" spans="1:5" ht="18.75" x14ac:dyDescent="0.3">
      <c r="A6170" s="7">
        <v>2014</v>
      </c>
      <c r="B6170" s="7" t="s">
        <v>778</v>
      </c>
      <c r="C6170" s="7" t="s">
        <v>7</v>
      </c>
      <c r="D6170" s="8">
        <v>137303.96</v>
      </c>
      <c r="E6170">
        <f>VLOOKUP(B6170,'B. Store opening dates'!$A$6:$C$2448,2,FALSE)</f>
        <v>2005</v>
      </c>
    </row>
    <row r="6171" spans="1:5" ht="18.75" x14ac:dyDescent="0.3">
      <c r="A6171" s="7">
        <v>2015</v>
      </c>
      <c r="B6171" s="7" t="s">
        <v>778</v>
      </c>
      <c r="C6171" s="7" t="s">
        <v>8</v>
      </c>
      <c r="D6171" s="8">
        <v>608207.98</v>
      </c>
      <c r="E6171">
        <f>VLOOKUP(B6171,'B. Store opening dates'!$A$6:$C$2448,2,FALSE)</f>
        <v>2005</v>
      </c>
    </row>
    <row r="6172" spans="1:5" ht="18.75" x14ac:dyDescent="0.3">
      <c r="A6172" s="7">
        <v>2014</v>
      </c>
      <c r="B6172" s="7" t="s">
        <v>778</v>
      </c>
      <c r="C6172" s="7" t="s">
        <v>8</v>
      </c>
      <c r="D6172" s="8">
        <v>636851.38</v>
      </c>
      <c r="E6172">
        <f>VLOOKUP(B6172,'B. Store opening dates'!$A$6:$C$2448,2,FALSE)</f>
        <v>2005</v>
      </c>
    </row>
    <row r="6173" spans="1:5" ht="18.75" x14ac:dyDescent="0.3">
      <c r="A6173" s="7">
        <v>2015</v>
      </c>
      <c r="B6173" s="7" t="s">
        <v>779</v>
      </c>
      <c r="C6173" s="7" t="s">
        <v>5</v>
      </c>
      <c r="D6173" s="8">
        <v>566757.56000000006</v>
      </c>
      <c r="E6173">
        <f>VLOOKUP(B6173,'B. Store opening dates'!$A$6:$C$2448,2,FALSE)</f>
        <v>2005</v>
      </c>
    </row>
    <row r="6174" spans="1:5" ht="18.75" x14ac:dyDescent="0.3">
      <c r="A6174" s="7">
        <v>2014</v>
      </c>
      <c r="B6174" s="7" t="s">
        <v>779</v>
      </c>
      <c r="C6174" s="7" t="s">
        <v>5</v>
      </c>
      <c r="D6174" s="8">
        <v>616400.02</v>
      </c>
      <c r="E6174">
        <f>VLOOKUP(B6174,'B. Store opening dates'!$A$6:$C$2448,2,FALSE)</f>
        <v>2005</v>
      </c>
    </row>
    <row r="6175" spans="1:5" ht="18.75" x14ac:dyDescent="0.3">
      <c r="A6175" s="7">
        <v>2015</v>
      </c>
      <c r="B6175" s="7" t="s">
        <v>779</v>
      </c>
      <c r="C6175" s="7" t="s">
        <v>6</v>
      </c>
      <c r="D6175" s="8">
        <v>303235.46000000002</v>
      </c>
      <c r="E6175">
        <f>VLOOKUP(B6175,'B. Store opening dates'!$A$6:$C$2448,2,FALSE)</f>
        <v>2005</v>
      </c>
    </row>
    <row r="6176" spans="1:5" ht="18.75" x14ac:dyDescent="0.3">
      <c r="A6176" s="7">
        <v>2014</v>
      </c>
      <c r="B6176" s="7" t="s">
        <v>779</v>
      </c>
      <c r="C6176" s="7" t="s">
        <v>6</v>
      </c>
      <c r="D6176" s="8">
        <v>221428.57</v>
      </c>
      <c r="E6176">
        <f>VLOOKUP(B6176,'B. Store opening dates'!$A$6:$C$2448,2,FALSE)</f>
        <v>2005</v>
      </c>
    </row>
    <row r="6177" spans="1:5" ht="18.75" x14ac:dyDescent="0.3">
      <c r="A6177" s="7">
        <v>2015</v>
      </c>
      <c r="B6177" s="7" t="s">
        <v>779</v>
      </c>
      <c r="C6177" s="7" t="s">
        <v>7</v>
      </c>
      <c r="D6177" s="8">
        <v>51707.38</v>
      </c>
      <c r="E6177">
        <f>VLOOKUP(B6177,'B. Store opening dates'!$A$6:$C$2448,2,FALSE)</f>
        <v>2005</v>
      </c>
    </row>
    <row r="6178" spans="1:5" ht="18.75" x14ac:dyDescent="0.3">
      <c r="A6178" s="7">
        <v>2014</v>
      </c>
      <c r="B6178" s="7" t="s">
        <v>779</v>
      </c>
      <c r="C6178" s="7" t="s">
        <v>7</v>
      </c>
      <c r="D6178" s="8">
        <v>55059.59</v>
      </c>
      <c r="E6178">
        <f>VLOOKUP(B6178,'B. Store opening dates'!$A$6:$C$2448,2,FALSE)</f>
        <v>2005</v>
      </c>
    </row>
    <row r="6179" spans="1:5" ht="18.75" x14ac:dyDescent="0.3">
      <c r="A6179" s="7">
        <v>2015</v>
      </c>
      <c r="B6179" s="7" t="s">
        <v>779</v>
      </c>
      <c r="C6179" s="7" t="s">
        <v>8</v>
      </c>
      <c r="D6179" s="8">
        <v>439592.28</v>
      </c>
      <c r="E6179">
        <f>VLOOKUP(B6179,'B. Store opening dates'!$A$6:$C$2448,2,FALSE)</f>
        <v>2005</v>
      </c>
    </row>
    <row r="6180" spans="1:5" ht="18.75" x14ac:dyDescent="0.3">
      <c r="A6180" s="7">
        <v>2014</v>
      </c>
      <c r="B6180" s="7" t="s">
        <v>779</v>
      </c>
      <c r="C6180" s="7" t="s">
        <v>8</v>
      </c>
      <c r="D6180" s="8">
        <v>458757.17</v>
      </c>
      <c r="E6180">
        <f>VLOOKUP(B6180,'B. Store opening dates'!$A$6:$C$2448,2,FALSE)</f>
        <v>2005</v>
      </c>
    </row>
    <row r="6181" spans="1:5" ht="18.75" x14ac:dyDescent="0.3">
      <c r="A6181" s="7">
        <v>2015</v>
      </c>
      <c r="B6181" s="7" t="s">
        <v>780</v>
      </c>
      <c r="C6181" s="7" t="s">
        <v>5</v>
      </c>
      <c r="D6181" s="8">
        <v>844999.63</v>
      </c>
      <c r="E6181">
        <f>VLOOKUP(B6181,'B. Store opening dates'!$A$6:$C$2448,2,FALSE)</f>
        <v>2005</v>
      </c>
    </row>
    <row r="6182" spans="1:5" ht="18.75" x14ac:dyDescent="0.3">
      <c r="A6182" s="7">
        <v>2014</v>
      </c>
      <c r="B6182" s="7" t="s">
        <v>780</v>
      </c>
      <c r="C6182" s="7" t="s">
        <v>5</v>
      </c>
      <c r="D6182" s="8">
        <v>920356.11</v>
      </c>
      <c r="E6182">
        <f>VLOOKUP(B6182,'B. Store opening dates'!$A$6:$C$2448,2,FALSE)</f>
        <v>2005</v>
      </c>
    </row>
    <row r="6183" spans="1:5" ht="18.75" x14ac:dyDescent="0.3">
      <c r="A6183" s="7">
        <v>2015</v>
      </c>
      <c r="B6183" s="7" t="s">
        <v>780</v>
      </c>
      <c r="C6183" s="7" t="s">
        <v>6</v>
      </c>
      <c r="D6183" s="8">
        <v>326843.28000000003</v>
      </c>
      <c r="E6183">
        <f>VLOOKUP(B6183,'B. Store opening dates'!$A$6:$C$2448,2,FALSE)</f>
        <v>2005</v>
      </c>
    </row>
    <row r="6184" spans="1:5" ht="18.75" x14ac:dyDescent="0.3">
      <c r="A6184" s="7">
        <v>2014</v>
      </c>
      <c r="B6184" s="7" t="s">
        <v>780</v>
      </c>
      <c r="C6184" s="7" t="s">
        <v>6</v>
      </c>
      <c r="D6184" s="8">
        <v>240517.96</v>
      </c>
      <c r="E6184">
        <f>VLOOKUP(B6184,'B. Store opening dates'!$A$6:$C$2448,2,FALSE)</f>
        <v>2005</v>
      </c>
    </row>
    <row r="6185" spans="1:5" ht="18.75" x14ac:dyDescent="0.3">
      <c r="A6185" s="7">
        <v>2015</v>
      </c>
      <c r="B6185" s="7" t="s">
        <v>780</v>
      </c>
      <c r="C6185" s="7" t="s">
        <v>7</v>
      </c>
      <c r="D6185" s="8">
        <v>126414.08</v>
      </c>
      <c r="E6185">
        <f>VLOOKUP(B6185,'B. Store opening dates'!$A$6:$C$2448,2,FALSE)</f>
        <v>2005</v>
      </c>
    </row>
    <row r="6186" spans="1:5" ht="18.75" x14ac:dyDescent="0.3">
      <c r="A6186" s="7">
        <v>2014</v>
      </c>
      <c r="B6186" s="7" t="s">
        <v>780</v>
      </c>
      <c r="C6186" s="7" t="s">
        <v>7</v>
      </c>
      <c r="D6186" s="8">
        <v>132680.51</v>
      </c>
      <c r="E6186">
        <f>VLOOKUP(B6186,'B. Store opening dates'!$A$6:$C$2448,2,FALSE)</f>
        <v>2005</v>
      </c>
    </row>
    <row r="6187" spans="1:5" ht="18.75" x14ac:dyDescent="0.3">
      <c r="A6187" s="7">
        <v>2015</v>
      </c>
      <c r="B6187" s="7" t="s">
        <v>780</v>
      </c>
      <c r="C6187" s="7" t="s">
        <v>8</v>
      </c>
      <c r="D6187" s="8">
        <v>786540.45</v>
      </c>
      <c r="E6187">
        <f>VLOOKUP(B6187,'B. Store opening dates'!$A$6:$C$2448,2,FALSE)</f>
        <v>2005</v>
      </c>
    </row>
    <row r="6188" spans="1:5" ht="18.75" x14ac:dyDescent="0.3">
      <c r="A6188" s="7">
        <v>2014</v>
      </c>
      <c r="B6188" s="7" t="s">
        <v>780</v>
      </c>
      <c r="C6188" s="7" t="s">
        <v>8</v>
      </c>
      <c r="D6188" s="8">
        <v>809781.09</v>
      </c>
      <c r="E6188">
        <f>VLOOKUP(B6188,'B. Store opening dates'!$A$6:$C$2448,2,FALSE)</f>
        <v>2005</v>
      </c>
    </row>
    <row r="6189" spans="1:5" ht="18.75" x14ac:dyDescent="0.3">
      <c r="A6189" s="7">
        <v>2015</v>
      </c>
      <c r="B6189" s="7" t="s">
        <v>781</v>
      </c>
      <c r="C6189" s="7" t="s">
        <v>5</v>
      </c>
      <c r="D6189" s="8">
        <v>543059.30000000005</v>
      </c>
      <c r="E6189">
        <f>VLOOKUP(B6189,'B. Store opening dates'!$A$6:$C$2448,2,FALSE)</f>
        <v>2005</v>
      </c>
    </row>
    <row r="6190" spans="1:5" ht="18.75" x14ac:dyDescent="0.3">
      <c r="A6190" s="7">
        <v>2014</v>
      </c>
      <c r="B6190" s="7" t="s">
        <v>781</v>
      </c>
      <c r="C6190" s="7" t="s">
        <v>5</v>
      </c>
      <c r="D6190" s="8">
        <v>591352.55000000005</v>
      </c>
      <c r="E6190">
        <f>VLOOKUP(B6190,'B. Store opening dates'!$A$6:$C$2448,2,FALSE)</f>
        <v>2005</v>
      </c>
    </row>
    <row r="6191" spans="1:5" ht="18.75" x14ac:dyDescent="0.3">
      <c r="A6191" s="7">
        <v>2015</v>
      </c>
      <c r="B6191" s="7" t="s">
        <v>781</v>
      </c>
      <c r="C6191" s="7" t="s">
        <v>6</v>
      </c>
      <c r="D6191" s="8">
        <v>499490.11</v>
      </c>
      <c r="E6191">
        <f>VLOOKUP(B6191,'B. Store opening dates'!$A$6:$C$2448,2,FALSE)</f>
        <v>2005</v>
      </c>
    </row>
    <row r="6192" spans="1:5" ht="18.75" x14ac:dyDescent="0.3">
      <c r="A6192" s="7">
        <v>2014</v>
      </c>
      <c r="B6192" s="7" t="s">
        <v>781</v>
      </c>
      <c r="C6192" s="7" t="s">
        <v>6</v>
      </c>
      <c r="D6192" s="8">
        <v>367040.37</v>
      </c>
      <c r="E6192">
        <f>VLOOKUP(B6192,'B. Store opening dates'!$A$6:$C$2448,2,FALSE)</f>
        <v>2005</v>
      </c>
    </row>
    <row r="6193" spans="1:5" ht="18.75" x14ac:dyDescent="0.3">
      <c r="A6193" s="7">
        <v>2015</v>
      </c>
      <c r="B6193" s="7" t="s">
        <v>781</v>
      </c>
      <c r="C6193" s="7" t="s">
        <v>7</v>
      </c>
      <c r="D6193" s="8">
        <v>202089.85</v>
      </c>
      <c r="E6193">
        <f>VLOOKUP(B6193,'B. Store opening dates'!$A$6:$C$2448,2,FALSE)</f>
        <v>2005</v>
      </c>
    </row>
    <row r="6194" spans="1:5" ht="18.75" x14ac:dyDescent="0.3">
      <c r="A6194" s="7">
        <v>2014</v>
      </c>
      <c r="B6194" s="7" t="s">
        <v>781</v>
      </c>
      <c r="C6194" s="7" t="s">
        <v>7</v>
      </c>
      <c r="D6194" s="8">
        <v>211810.19</v>
      </c>
      <c r="E6194">
        <f>VLOOKUP(B6194,'B. Store opening dates'!$A$6:$C$2448,2,FALSE)</f>
        <v>2005</v>
      </c>
    </row>
    <row r="6195" spans="1:5" ht="18.75" x14ac:dyDescent="0.3">
      <c r="A6195" s="7">
        <v>2015</v>
      </c>
      <c r="B6195" s="7" t="s">
        <v>781</v>
      </c>
      <c r="C6195" s="7" t="s">
        <v>8</v>
      </c>
      <c r="D6195" s="8">
        <v>727928.7</v>
      </c>
      <c r="E6195">
        <f>VLOOKUP(B6195,'B. Store opening dates'!$A$6:$C$2448,2,FALSE)</f>
        <v>2005</v>
      </c>
    </row>
    <row r="6196" spans="1:5" ht="18.75" x14ac:dyDescent="0.3">
      <c r="A6196" s="7">
        <v>2014</v>
      </c>
      <c r="B6196" s="7" t="s">
        <v>781</v>
      </c>
      <c r="C6196" s="7" t="s">
        <v>8</v>
      </c>
      <c r="D6196" s="8">
        <v>763320.01</v>
      </c>
      <c r="E6196">
        <f>VLOOKUP(B6196,'B. Store opening dates'!$A$6:$C$2448,2,FALSE)</f>
        <v>2005</v>
      </c>
    </row>
    <row r="6197" spans="1:5" ht="18.75" x14ac:dyDescent="0.3">
      <c r="A6197" s="7">
        <v>2015</v>
      </c>
      <c r="B6197" s="7" t="s">
        <v>782</v>
      </c>
      <c r="C6197" s="7" t="s">
        <v>5</v>
      </c>
      <c r="D6197" s="8">
        <v>589103.24</v>
      </c>
      <c r="E6197">
        <f>VLOOKUP(B6197,'B. Store opening dates'!$A$6:$C$2448,2,FALSE)</f>
        <v>2005</v>
      </c>
    </row>
    <row r="6198" spans="1:5" ht="18.75" x14ac:dyDescent="0.3">
      <c r="A6198" s="7">
        <v>2014</v>
      </c>
      <c r="B6198" s="7" t="s">
        <v>782</v>
      </c>
      <c r="C6198" s="7" t="s">
        <v>5</v>
      </c>
      <c r="D6198" s="8">
        <v>653000.24</v>
      </c>
      <c r="E6198">
        <f>VLOOKUP(B6198,'B. Store opening dates'!$A$6:$C$2448,2,FALSE)</f>
        <v>2005</v>
      </c>
    </row>
    <row r="6199" spans="1:5" ht="18.75" x14ac:dyDescent="0.3">
      <c r="A6199" s="7">
        <v>2015</v>
      </c>
      <c r="B6199" s="7" t="s">
        <v>782</v>
      </c>
      <c r="C6199" s="7" t="s">
        <v>6</v>
      </c>
      <c r="D6199" s="8">
        <v>482496.95</v>
      </c>
      <c r="E6199">
        <f>VLOOKUP(B6199,'B. Store opening dates'!$A$6:$C$2448,2,FALSE)</f>
        <v>2005</v>
      </c>
    </row>
    <row r="6200" spans="1:5" ht="18.75" x14ac:dyDescent="0.3">
      <c r="A6200" s="7">
        <v>2014</v>
      </c>
      <c r="B6200" s="7" t="s">
        <v>782</v>
      </c>
      <c r="C6200" s="7" t="s">
        <v>6</v>
      </c>
      <c r="D6200" s="8">
        <v>338047.55</v>
      </c>
      <c r="E6200">
        <f>VLOOKUP(B6200,'B. Store opening dates'!$A$6:$C$2448,2,FALSE)</f>
        <v>2005</v>
      </c>
    </row>
    <row r="6201" spans="1:5" ht="18.75" x14ac:dyDescent="0.3">
      <c r="A6201" s="7">
        <v>2015</v>
      </c>
      <c r="B6201" s="7" t="s">
        <v>782</v>
      </c>
      <c r="C6201" s="7" t="s">
        <v>7</v>
      </c>
      <c r="D6201" s="8">
        <v>121536.91</v>
      </c>
      <c r="E6201">
        <f>VLOOKUP(B6201,'B. Store opening dates'!$A$6:$C$2448,2,FALSE)</f>
        <v>2005</v>
      </c>
    </row>
    <row r="6202" spans="1:5" ht="18.75" x14ac:dyDescent="0.3">
      <c r="A6202" s="7">
        <v>2014</v>
      </c>
      <c r="B6202" s="7" t="s">
        <v>782</v>
      </c>
      <c r="C6202" s="7" t="s">
        <v>7</v>
      </c>
      <c r="D6202" s="8">
        <v>127159.7</v>
      </c>
      <c r="E6202">
        <f>VLOOKUP(B6202,'B. Store opening dates'!$A$6:$C$2448,2,FALSE)</f>
        <v>2005</v>
      </c>
    </row>
    <row r="6203" spans="1:5" ht="18.75" x14ac:dyDescent="0.3">
      <c r="A6203" s="7">
        <v>2015</v>
      </c>
      <c r="B6203" s="7" t="s">
        <v>782</v>
      </c>
      <c r="C6203" s="7" t="s">
        <v>8</v>
      </c>
      <c r="D6203" s="8">
        <v>427199.37</v>
      </c>
      <c r="E6203">
        <f>VLOOKUP(B6203,'B. Store opening dates'!$A$6:$C$2448,2,FALSE)</f>
        <v>2005</v>
      </c>
    </row>
    <row r="6204" spans="1:5" ht="18.75" x14ac:dyDescent="0.3">
      <c r="A6204" s="7">
        <v>2014</v>
      </c>
      <c r="B6204" s="7" t="s">
        <v>782</v>
      </c>
      <c r="C6204" s="7" t="s">
        <v>8</v>
      </c>
      <c r="D6204" s="8">
        <v>439685.07</v>
      </c>
      <c r="E6204">
        <f>VLOOKUP(B6204,'B. Store opening dates'!$A$6:$C$2448,2,FALSE)</f>
        <v>2005</v>
      </c>
    </row>
    <row r="6205" spans="1:5" ht="18.75" x14ac:dyDescent="0.3">
      <c r="A6205" s="7">
        <v>2015</v>
      </c>
      <c r="B6205" s="7" t="s">
        <v>783</v>
      </c>
      <c r="C6205" s="7" t="s">
        <v>5</v>
      </c>
      <c r="D6205" s="8">
        <v>844656.93</v>
      </c>
      <c r="E6205">
        <f>VLOOKUP(B6205,'B. Store opening dates'!$A$6:$C$2448,2,FALSE)</f>
        <v>2005</v>
      </c>
    </row>
    <row r="6206" spans="1:5" ht="18.75" x14ac:dyDescent="0.3">
      <c r="A6206" s="7">
        <v>2014</v>
      </c>
      <c r="B6206" s="7" t="s">
        <v>783</v>
      </c>
      <c r="C6206" s="7" t="s">
        <v>5</v>
      </c>
      <c r="D6206" s="8">
        <v>922649.78</v>
      </c>
      <c r="E6206">
        <f>VLOOKUP(B6206,'B. Store opening dates'!$A$6:$C$2448,2,FALSE)</f>
        <v>2005</v>
      </c>
    </row>
    <row r="6207" spans="1:5" ht="18.75" x14ac:dyDescent="0.3">
      <c r="A6207" s="7">
        <v>2015</v>
      </c>
      <c r="B6207" s="7" t="s">
        <v>783</v>
      </c>
      <c r="C6207" s="7" t="s">
        <v>6</v>
      </c>
      <c r="D6207" s="8">
        <v>413539.34</v>
      </c>
      <c r="E6207">
        <f>VLOOKUP(B6207,'B. Store opening dates'!$A$6:$C$2448,2,FALSE)</f>
        <v>2005</v>
      </c>
    </row>
    <row r="6208" spans="1:5" ht="18.75" x14ac:dyDescent="0.3">
      <c r="A6208" s="7">
        <v>2014</v>
      </c>
      <c r="B6208" s="7" t="s">
        <v>783</v>
      </c>
      <c r="C6208" s="7" t="s">
        <v>6</v>
      </c>
      <c r="D6208" s="8">
        <v>300722.05</v>
      </c>
      <c r="E6208">
        <f>VLOOKUP(B6208,'B. Store opening dates'!$A$6:$C$2448,2,FALSE)</f>
        <v>2005</v>
      </c>
    </row>
    <row r="6209" spans="1:5" ht="18.75" x14ac:dyDescent="0.3">
      <c r="A6209" s="7">
        <v>2015</v>
      </c>
      <c r="B6209" s="7" t="s">
        <v>783</v>
      </c>
      <c r="C6209" s="7" t="s">
        <v>7</v>
      </c>
      <c r="D6209" s="8">
        <v>52736.73</v>
      </c>
      <c r="E6209">
        <f>VLOOKUP(B6209,'B. Store opening dates'!$A$6:$C$2448,2,FALSE)</f>
        <v>2005</v>
      </c>
    </row>
    <row r="6210" spans="1:5" ht="18.75" x14ac:dyDescent="0.3">
      <c r="A6210" s="7">
        <v>2014</v>
      </c>
      <c r="B6210" s="7" t="s">
        <v>783</v>
      </c>
      <c r="C6210" s="7" t="s">
        <v>7</v>
      </c>
      <c r="D6210" s="8">
        <v>55485.97</v>
      </c>
      <c r="E6210">
        <f>VLOOKUP(B6210,'B. Store opening dates'!$A$6:$C$2448,2,FALSE)</f>
        <v>2005</v>
      </c>
    </row>
    <row r="6211" spans="1:5" ht="18.75" x14ac:dyDescent="0.3">
      <c r="A6211" s="7">
        <v>2015</v>
      </c>
      <c r="B6211" s="7" t="s">
        <v>783</v>
      </c>
      <c r="C6211" s="7" t="s">
        <v>8</v>
      </c>
      <c r="D6211" s="8">
        <v>620501.15</v>
      </c>
      <c r="E6211">
        <f>VLOOKUP(B6211,'B. Store opening dates'!$A$6:$C$2448,2,FALSE)</f>
        <v>2005</v>
      </c>
    </row>
    <row r="6212" spans="1:5" ht="18.75" x14ac:dyDescent="0.3">
      <c r="A6212" s="7">
        <v>2014</v>
      </c>
      <c r="B6212" s="7" t="s">
        <v>783</v>
      </c>
      <c r="C6212" s="7" t="s">
        <v>8</v>
      </c>
      <c r="D6212" s="8">
        <v>647957.56000000006</v>
      </c>
      <c r="E6212">
        <f>VLOOKUP(B6212,'B. Store opening dates'!$A$6:$C$2448,2,FALSE)</f>
        <v>2005</v>
      </c>
    </row>
    <row r="6213" spans="1:5" ht="18.75" x14ac:dyDescent="0.3">
      <c r="A6213" s="7">
        <v>2015</v>
      </c>
      <c r="B6213" s="7" t="s">
        <v>784</v>
      </c>
      <c r="C6213" s="7" t="s">
        <v>5</v>
      </c>
      <c r="D6213" s="8">
        <v>601810.46</v>
      </c>
      <c r="E6213">
        <f>VLOOKUP(B6213,'B. Store opening dates'!$A$6:$C$2448,2,FALSE)</f>
        <v>2005</v>
      </c>
    </row>
    <row r="6214" spans="1:5" ht="18.75" x14ac:dyDescent="0.3">
      <c r="A6214" s="7">
        <v>2014</v>
      </c>
      <c r="B6214" s="7" t="s">
        <v>784</v>
      </c>
      <c r="C6214" s="7" t="s">
        <v>5</v>
      </c>
      <c r="D6214" s="8">
        <v>660424.46</v>
      </c>
      <c r="E6214">
        <f>VLOOKUP(B6214,'B. Store opening dates'!$A$6:$C$2448,2,FALSE)</f>
        <v>2005</v>
      </c>
    </row>
    <row r="6215" spans="1:5" ht="18.75" x14ac:dyDescent="0.3">
      <c r="A6215" s="7">
        <v>2015</v>
      </c>
      <c r="B6215" s="7" t="s">
        <v>784</v>
      </c>
      <c r="C6215" s="7" t="s">
        <v>6</v>
      </c>
      <c r="D6215" s="8">
        <v>279070.76</v>
      </c>
      <c r="E6215">
        <f>VLOOKUP(B6215,'B. Store opening dates'!$A$6:$C$2448,2,FALSE)</f>
        <v>2005</v>
      </c>
    </row>
    <row r="6216" spans="1:5" ht="18.75" x14ac:dyDescent="0.3">
      <c r="A6216" s="7">
        <v>2014</v>
      </c>
      <c r="B6216" s="7" t="s">
        <v>784</v>
      </c>
      <c r="C6216" s="7" t="s">
        <v>6</v>
      </c>
      <c r="D6216" s="8">
        <v>206095.98</v>
      </c>
      <c r="E6216">
        <f>VLOOKUP(B6216,'B. Store opening dates'!$A$6:$C$2448,2,FALSE)</f>
        <v>2005</v>
      </c>
    </row>
    <row r="6217" spans="1:5" ht="18.75" x14ac:dyDescent="0.3">
      <c r="A6217" s="7">
        <v>2015</v>
      </c>
      <c r="B6217" s="7" t="s">
        <v>784</v>
      </c>
      <c r="C6217" s="7" t="s">
        <v>7</v>
      </c>
      <c r="D6217" s="8">
        <v>94686.95</v>
      </c>
      <c r="E6217">
        <f>VLOOKUP(B6217,'B. Store opening dates'!$A$6:$C$2448,2,FALSE)</f>
        <v>2005</v>
      </c>
    </row>
    <row r="6218" spans="1:5" ht="18.75" x14ac:dyDescent="0.3">
      <c r="A6218" s="7">
        <v>2014</v>
      </c>
      <c r="B6218" s="7" t="s">
        <v>784</v>
      </c>
      <c r="C6218" s="7" t="s">
        <v>7</v>
      </c>
      <c r="D6218" s="8">
        <v>100612.71</v>
      </c>
      <c r="E6218">
        <f>VLOOKUP(B6218,'B. Store opening dates'!$A$6:$C$2448,2,FALSE)</f>
        <v>2005</v>
      </c>
    </row>
    <row r="6219" spans="1:5" ht="18.75" x14ac:dyDescent="0.3">
      <c r="A6219" s="7">
        <v>2015</v>
      </c>
      <c r="B6219" s="7" t="s">
        <v>784</v>
      </c>
      <c r="C6219" s="7" t="s">
        <v>8</v>
      </c>
      <c r="D6219" s="8">
        <v>567322.52</v>
      </c>
      <c r="E6219">
        <f>VLOOKUP(B6219,'B. Store opening dates'!$A$6:$C$2448,2,FALSE)</f>
        <v>2005</v>
      </c>
    </row>
    <row r="6220" spans="1:5" ht="18.75" x14ac:dyDescent="0.3">
      <c r="A6220" s="7">
        <v>2014</v>
      </c>
      <c r="B6220" s="7" t="s">
        <v>784</v>
      </c>
      <c r="C6220" s="7" t="s">
        <v>8</v>
      </c>
      <c r="D6220" s="8">
        <v>586256.55000000005</v>
      </c>
      <c r="E6220">
        <f>VLOOKUP(B6220,'B. Store opening dates'!$A$6:$C$2448,2,FALSE)</f>
        <v>2005</v>
      </c>
    </row>
    <row r="6221" spans="1:5" ht="18.75" x14ac:dyDescent="0.3">
      <c r="A6221" s="7">
        <v>2015</v>
      </c>
      <c r="B6221" s="7" t="s">
        <v>785</v>
      </c>
      <c r="C6221" s="7" t="s">
        <v>5</v>
      </c>
      <c r="D6221" s="8">
        <v>508812.73</v>
      </c>
      <c r="E6221">
        <f>VLOOKUP(B6221,'B. Store opening dates'!$A$6:$C$2448,2,FALSE)</f>
        <v>2005</v>
      </c>
    </row>
    <row r="6222" spans="1:5" ht="18.75" x14ac:dyDescent="0.3">
      <c r="A6222" s="7">
        <v>2014</v>
      </c>
      <c r="B6222" s="7" t="s">
        <v>785</v>
      </c>
      <c r="C6222" s="7" t="s">
        <v>5</v>
      </c>
      <c r="D6222" s="8">
        <v>560539.47</v>
      </c>
      <c r="E6222">
        <f>VLOOKUP(B6222,'B. Store opening dates'!$A$6:$C$2448,2,FALSE)</f>
        <v>2005</v>
      </c>
    </row>
    <row r="6223" spans="1:5" ht="18.75" x14ac:dyDescent="0.3">
      <c r="A6223" s="7">
        <v>2015</v>
      </c>
      <c r="B6223" s="7" t="s">
        <v>785</v>
      </c>
      <c r="C6223" s="7" t="s">
        <v>6</v>
      </c>
      <c r="D6223" s="8">
        <v>250530.5</v>
      </c>
      <c r="E6223">
        <f>VLOOKUP(B6223,'B. Store opening dates'!$A$6:$C$2448,2,FALSE)</f>
        <v>2005</v>
      </c>
    </row>
    <row r="6224" spans="1:5" ht="18.75" x14ac:dyDescent="0.3">
      <c r="A6224" s="7">
        <v>2014</v>
      </c>
      <c r="B6224" s="7" t="s">
        <v>785</v>
      </c>
      <c r="C6224" s="7" t="s">
        <v>6</v>
      </c>
      <c r="D6224" s="8">
        <v>182377.13</v>
      </c>
      <c r="E6224">
        <f>VLOOKUP(B6224,'B. Store opening dates'!$A$6:$C$2448,2,FALSE)</f>
        <v>2005</v>
      </c>
    </row>
    <row r="6225" spans="1:5" ht="18.75" x14ac:dyDescent="0.3">
      <c r="A6225" s="7">
        <v>2015</v>
      </c>
      <c r="B6225" s="7" t="s">
        <v>785</v>
      </c>
      <c r="C6225" s="7" t="s">
        <v>7</v>
      </c>
      <c r="D6225" s="8">
        <v>61022.33</v>
      </c>
      <c r="E6225">
        <f>VLOOKUP(B6225,'B. Store opening dates'!$A$6:$C$2448,2,FALSE)</f>
        <v>2005</v>
      </c>
    </row>
    <row r="6226" spans="1:5" ht="18.75" x14ac:dyDescent="0.3">
      <c r="A6226" s="7">
        <v>2014</v>
      </c>
      <c r="B6226" s="7" t="s">
        <v>785</v>
      </c>
      <c r="C6226" s="7" t="s">
        <v>7</v>
      </c>
      <c r="D6226" s="8">
        <v>64811.55</v>
      </c>
      <c r="E6226">
        <f>VLOOKUP(B6226,'B. Store opening dates'!$A$6:$C$2448,2,FALSE)</f>
        <v>2005</v>
      </c>
    </row>
    <row r="6227" spans="1:5" ht="18.75" x14ac:dyDescent="0.3">
      <c r="A6227" s="7">
        <v>2015</v>
      </c>
      <c r="B6227" s="7" t="s">
        <v>785</v>
      </c>
      <c r="C6227" s="7" t="s">
        <v>8</v>
      </c>
      <c r="D6227" s="8">
        <v>705245.07</v>
      </c>
      <c r="E6227">
        <f>VLOOKUP(B6227,'B. Store opening dates'!$A$6:$C$2448,2,FALSE)</f>
        <v>2005</v>
      </c>
    </row>
    <row r="6228" spans="1:5" ht="18.75" x14ac:dyDescent="0.3">
      <c r="A6228" s="7">
        <v>2014</v>
      </c>
      <c r="B6228" s="7" t="s">
        <v>785</v>
      </c>
      <c r="C6228" s="7" t="s">
        <v>8</v>
      </c>
      <c r="D6228" s="8">
        <v>740308.7</v>
      </c>
      <c r="E6228">
        <f>VLOOKUP(B6228,'B. Store opening dates'!$A$6:$C$2448,2,FALSE)</f>
        <v>2005</v>
      </c>
    </row>
    <row r="6229" spans="1:5" ht="18.75" x14ac:dyDescent="0.3">
      <c r="A6229" s="7">
        <v>2015</v>
      </c>
      <c r="B6229" s="7" t="s">
        <v>786</v>
      </c>
      <c r="C6229" s="7" t="s">
        <v>5</v>
      </c>
      <c r="D6229" s="8">
        <v>854358.65</v>
      </c>
      <c r="E6229">
        <f>VLOOKUP(B6229,'B. Store opening dates'!$A$6:$C$2448,2,FALSE)</f>
        <v>2005</v>
      </c>
    </row>
    <row r="6230" spans="1:5" ht="18.75" x14ac:dyDescent="0.3">
      <c r="A6230" s="7">
        <v>2014</v>
      </c>
      <c r="B6230" s="7" t="s">
        <v>786</v>
      </c>
      <c r="C6230" s="7" t="s">
        <v>5</v>
      </c>
      <c r="D6230" s="8">
        <v>934473.76</v>
      </c>
      <c r="E6230">
        <f>VLOOKUP(B6230,'B. Store opening dates'!$A$6:$C$2448,2,FALSE)</f>
        <v>2005</v>
      </c>
    </row>
    <row r="6231" spans="1:5" ht="18.75" x14ac:dyDescent="0.3">
      <c r="A6231" s="7">
        <v>2015</v>
      </c>
      <c r="B6231" s="7" t="s">
        <v>786</v>
      </c>
      <c r="C6231" s="7" t="s">
        <v>6</v>
      </c>
      <c r="D6231" s="8">
        <v>392578.5</v>
      </c>
      <c r="E6231">
        <f>VLOOKUP(B6231,'B. Store opening dates'!$A$6:$C$2448,2,FALSE)</f>
        <v>2005</v>
      </c>
    </row>
    <row r="6232" spans="1:5" ht="18.75" x14ac:dyDescent="0.3">
      <c r="A6232" s="7">
        <v>2014</v>
      </c>
      <c r="B6232" s="7" t="s">
        <v>786</v>
      </c>
      <c r="C6232" s="7" t="s">
        <v>6</v>
      </c>
      <c r="D6232" s="8">
        <v>285991.90000000002</v>
      </c>
      <c r="E6232">
        <f>VLOOKUP(B6232,'B. Store opening dates'!$A$6:$C$2448,2,FALSE)</f>
        <v>2005</v>
      </c>
    </row>
    <row r="6233" spans="1:5" ht="18.75" x14ac:dyDescent="0.3">
      <c r="A6233" s="7">
        <v>2015</v>
      </c>
      <c r="B6233" s="7" t="s">
        <v>786</v>
      </c>
      <c r="C6233" s="7" t="s">
        <v>7</v>
      </c>
      <c r="D6233" s="8">
        <v>92615.52</v>
      </c>
      <c r="E6233">
        <f>VLOOKUP(B6233,'B. Store opening dates'!$A$6:$C$2448,2,FALSE)</f>
        <v>2005</v>
      </c>
    </row>
    <row r="6234" spans="1:5" ht="18.75" x14ac:dyDescent="0.3">
      <c r="A6234" s="7">
        <v>2014</v>
      </c>
      <c r="B6234" s="7" t="s">
        <v>786</v>
      </c>
      <c r="C6234" s="7" t="s">
        <v>7</v>
      </c>
      <c r="D6234" s="8">
        <v>98114.72</v>
      </c>
      <c r="E6234">
        <f>VLOOKUP(B6234,'B. Store opening dates'!$A$6:$C$2448,2,FALSE)</f>
        <v>2005</v>
      </c>
    </row>
    <row r="6235" spans="1:5" ht="18.75" x14ac:dyDescent="0.3">
      <c r="A6235" s="7">
        <v>2015</v>
      </c>
      <c r="B6235" s="7" t="s">
        <v>786</v>
      </c>
      <c r="C6235" s="7" t="s">
        <v>8</v>
      </c>
      <c r="D6235" s="8">
        <v>643848.41</v>
      </c>
      <c r="E6235">
        <f>VLOOKUP(B6235,'B. Store opening dates'!$A$6:$C$2448,2,FALSE)</f>
        <v>2005</v>
      </c>
    </row>
    <row r="6236" spans="1:5" ht="18.75" x14ac:dyDescent="0.3">
      <c r="A6236" s="7">
        <v>2014</v>
      </c>
      <c r="B6236" s="7" t="s">
        <v>786</v>
      </c>
      <c r="C6236" s="7" t="s">
        <v>8</v>
      </c>
      <c r="D6236" s="8">
        <v>670785.02</v>
      </c>
      <c r="E6236">
        <f>VLOOKUP(B6236,'B. Store opening dates'!$A$6:$C$2448,2,FALSE)</f>
        <v>2005</v>
      </c>
    </row>
    <row r="6237" spans="1:5" ht="18.75" x14ac:dyDescent="0.3">
      <c r="A6237" s="7">
        <v>2015</v>
      </c>
      <c r="B6237" s="7" t="s">
        <v>787</v>
      </c>
      <c r="C6237" s="7" t="s">
        <v>5</v>
      </c>
      <c r="D6237" s="8">
        <v>807472.2</v>
      </c>
      <c r="E6237">
        <f>VLOOKUP(B6237,'B. Store opening dates'!$A$6:$C$2448,2,FALSE)</f>
        <v>2005</v>
      </c>
    </row>
    <row r="6238" spans="1:5" ht="18.75" x14ac:dyDescent="0.3">
      <c r="A6238" s="7">
        <v>2014</v>
      </c>
      <c r="B6238" s="7" t="s">
        <v>787</v>
      </c>
      <c r="C6238" s="7" t="s">
        <v>5</v>
      </c>
      <c r="D6238" s="8">
        <v>881546.65</v>
      </c>
      <c r="E6238">
        <f>VLOOKUP(B6238,'B. Store opening dates'!$A$6:$C$2448,2,FALSE)</f>
        <v>2005</v>
      </c>
    </row>
    <row r="6239" spans="1:5" ht="18.75" x14ac:dyDescent="0.3">
      <c r="A6239" s="7">
        <v>2015</v>
      </c>
      <c r="B6239" s="7" t="s">
        <v>787</v>
      </c>
      <c r="C6239" s="7" t="s">
        <v>6</v>
      </c>
      <c r="D6239" s="8">
        <v>224826.35</v>
      </c>
      <c r="E6239">
        <f>VLOOKUP(B6239,'B. Store opening dates'!$A$6:$C$2448,2,FALSE)</f>
        <v>2005</v>
      </c>
    </row>
    <row r="6240" spans="1:5" ht="18.75" x14ac:dyDescent="0.3">
      <c r="A6240" s="7">
        <v>2014</v>
      </c>
      <c r="B6240" s="7" t="s">
        <v>787</v>
      </c>
      <c r="C6240" s="7" t="s">
        <v>6</v>
      </c>
      <c r="D6240" s="8">
        <v>156635.07</v>
      </c>
      <c r="E6240">
        <f>VLOOKUP(B6240,'B. Store opening dates'!$A$6:$C$2448,2,FALSE)</f>
        <v>2005</v>
      </c>
    </row>
    <row r="6241" spans="1:5" ht="18.75" x14ac:dyDescent="0.3">
      <c r="A6241" s="7">
        <v>2015</v>
      </c>
      <c r="B6241" s="7" t="s">
        <v>787</v>
      </c>
      <c r="C6241" s="7" t="s">
        <v>7</v>
      </c>
      <c r="D6241" s="8">
        <v>133459.42000000001</v>
      </c>
      <c r="E6241">
        <f>VLOOKUP(B6241,'B. Store opening dates'!$A$6:$C$2448,2,FALSE)</f>
        <v>2005</v>
      </c>
    </row>
    <row r="6242" spans="1:5" ht="18.75" x14ac:dyDescent="0.3">
      <c r="A6242" s="7">
        <v>2014</v>
      </c>
      <c r="B6242" s="7" t="s">
        <v>787</v>
      </c>
      <c r="C6242" s="7" t="s">
        <v>7</v>
      </c>
      <c r="D6242" s="8">
        <v>140635.66</v>
      </c>
      <c r="E6242">
        <f>VLOOKUP(B6242,'B. Store opening dates'!$A$6:$C$2448,2,FALSE)</f>
        <v>2005</v>
      </c>
    </row>
    <row r="6243" spans="1:5" ht="18.75" x14ac:dyDescent="0.3">
      <c r="A6243" s="7">
        <v>2015</v>
      </c>
      <c r="B6243" s="7" t="s">
        <v>787</v>
      </c>
      <c r="C6243" s="7" t="s">
        <v>8</v>
      </c>
      <c r="D6243" s="8">
        <v>654583.18000000005</v>
      </c>
      <c r="E6243">
        <f>VLOOKUP(B6243,'B. Store opening dates'!$A$6:$C$2448,2,FALSE)</f>
        <v>2005</v>
      </c>
    </row>
    <row r="6244" spans="1:5" ht="18.75" x14ac:dyDescent="0.3">
      <c r="A6244" s="7">
        <v>2014</v>
      </c>
      <c r="B6244" s="7" t="s">
        <v>787</v>
      </c>
      <c r="C6244" s="7" t="s">
        <v>8</v>
      </c>
      <c r="D6244" s="8">
        <v>678556.38</v>
      </c>
      <c r="E6244">
        <f>VLOOKUP(B6244,'B. Store opening dates'!$A$6:$C$2448,2,FALSE)</f>
        <v>2005</v>
      </c>
    </row>
    <row r="6245" spans="1:5" ht="18.75" x14ac:dyDescent="0.3">
      <c r="A6245" s="7">
        <v>2015</v>
      </c>
      <c r="B6245" s="7" t="s">
        <v>788</v>
      </c>
      <c r="C6245" s="7" t="s">
        <v>5</v>
      </c>
      <c r="D6245" s="8">
        <v>576932.62</v>
      </c>
      <c r="E6245">
        <f>VLOOKUP(B6245,'B. Store opening dates'!$A$6:$C$2448,2,FALSE)</f>
        <v>2005</v>
      </c>
    </row>
    <row r="6246" spans="1:5" ht="18.75" x14ac:dyDescent="0.3">
      <c r="A6246" s="7">
        <v>2014</v>
      </c>
      <c r="B6246" s="7" t="s">
        <v>788</v>
      </c>
      <c r="C6246" s="7" t="s">
        <v>5</v>
      </c>
      <c r="D6246" s="8">
        <v>637213.31000000006</v>
      </c>
      <c r="E6246">
        <f>VLOOKUP(B6246,'B. Store opening dates'!$A$6:$C$2448,2,FALSE)</f>
        <v>2005</v>
      </c>
    </row>
    <row r="6247" spans="1:5" ht="18.75" x14ac:dyDescent="0.3">
      <c r="A6247" s="7">
        <v>2015</v>
      </c>
      <c r="B6247" s="7" t="s">
        <v>788</v>
      </c>
      <c r="C6247" s="7" t="s">
        <v>6</v>
      </c>
      <c r="D6247" s="8">
        <v>549874.97</v>
      </c>
      <c r="E6247">
        <f>VLOOKUP(B6247,'B. Store opening dates'!$A$6:$C$2448,2,FALSE)</f>
        <v>2005</v>
      </c>
    </row>
    <row r="6248" spans="1:5" ht="18.75" x14ac:dyDescent="0.3">
      <c r="A6248" s="7">
        <v>2014</v>
      </c>
      <c r="B6248" s="7" t="s">
        <v>788</v>
      </c>
      <c r="C6248" s="7" t="s">
        <v>6</v>
      </c>
      <c r="D6248" s="8">
        <v>400233.44</v>
      </c>
      <c r="E6248">
        <f>VLOOKUP(B6248,'B. Store opening dates'!$A$6:$C$2448,2,FALSE)</f>
        <v>2005</v>
      </c>
    </row>
    <row r="6249" spans="1:5" ht="18.75" x14ac:dyDescent="0.3">
      <c r="A6249" s="7">
        <v>2015</v>
      </c>
      <c r="B6249" s="7" t="s">
        <v>788</v>
      </c>
      <c r="C6249" s="7" t="s">
        <v>7</v>
      </c>
      <c r="D6249" s="8">
        <v>209862.81</v>
      </c>
      <c r="E6249">
        <f>VLOOKUP(B6249,'B. Store opening dates'!$A$6:$C$2448,2,FALSE)</f>
        <v>2005</v>
      </c>
    </row>
    <row r="6250" spans="1:5" ht="18.75" x14ac:dyDescent="0.3">
      <c r="A6250" s="7">
        <v>2014</v>
      </c>
      <c r="B6250" s="7" t="s">
        <v>788</v>
      </c>
      <c r="C6250" s="7" t="s">
        <v>7</v>
      </c>
      <c r="D6250" s="8">
        <v>219288.77</v>
      </c>
      <c r="E6250">
        <f>VLOOKUP(B6250,'B. Store opening dates'!$A$6:$C$2448,2,FALSE)</f>
        <v>2005</v>
      </c>
    </row>
    <row r="6251" spans="1:5" ht="18.75" x14ac:dyDescent="0.3">
      <c r="A6251" s="7">
        <v>2015</v>
      </c>
      <c r="B6251" s="7" t="s">
        <v>788</v>
      </c>
      <c r="C6251" s="7" t="s">
        <v>8</v>
      </c>
      <c r="D6251" s="8">
        <v>711112.11</v>
      </c>
      <c r="E6251">
        <f>VLOOKUP(B6251,'B. Store opening dates'!$A$6:$C$2448,2,FALSE)</f>
        <v>2005</v>
      </c>
    </row>
    <row r="6252" spans="1:5" ht="18.75" x14ac:dyDescent="0.3">
      <c r="A6252" s="7">
        <v>2014</v>
      </c>
      <c r="B6252" s="7" t="s">
        <v>788</v>
      </c>
      <c r="C6252" s="7" t="s">
        <v>8</v>
      </c>
      <c r="D6252" s="8">
        <v>746544.22</v>
      </c>
      <c r="E6252">
        <f>VLOOKUP(B6252,'B. Store opening dates'!$A$6:$C$2448,2,FALSE)</f>
        <v>2005</v>
      </c>
    </row>
    <row r="6253" spans="1:5" ht="18.75" x14ac:dyDescent="0.3">
      <c r="A6253" s="7">
        <v>2015</v>
      </c>
      <c r="B6253" s="7" t="s">
        <v>789</v>
      </c>
      <c r="C6253" s="7" t="s">
        <v>5</v>
      </c>
      <c r="D6253" s="8">
        <v>711055.48</v>
      </c>
      <c r="E6253">
        <f>VLOOKUP(B6253,'B. Store opening dates'!$A$6:$C$2448,2,FALSE)</f>
        <v>2005</v>
      </c>
    </row>
    <row r="6254" spans="1:5" ht="18.75" x14ac:dyDescent="0.3">
      <c r="A6254" s="7">
        <v>2014</v>
      </c>
      <c r="B6254" s="7" t="s">
        <v>789</v>
      </c>
      <c r="C6254" s="7" t="s">
        <v>5</v>
      </c>
      <c r="D6254" s="8">
        <v>776646.4</v>
      </c>
      <c r="E6254">
        <f>VLOOKUP(B6254,'B. Store opening dates'!$A$6:$C$2448,2,FALSE)</f>
        <v>2005</v>
      </c>
    </row>
    <row r="6255" spans="1:5" ht="18.75" x14ac:dyDescent="0.3">
      <c r="A6255" s="7">
        <v>2015</v>
      </c>
      <c r="B6255" s="7" t="s">
        <v>789</v>
      </c>
      <c r="C6255" s="7" t="s">
        <v>6</v>
      </c>
      <c r="D6255" s="8">
        <v>557896.17000000004</v>
      </c>
      <c r="E6255">
        <f>VLOOKUP(B6255,'B. Store opening dates'!$A$6:$C$2448,2,FALSE)</f>
        <v>2005</v>
      </c>
    </row>
    <row r="6256" spans="1:5" ht="18.75" x14ac:dyDescent="0.3">
      <c r="A6256" s="7">
        <v>2014</v>
      </c>
      <c r="B6256" s="7" t="s">
        <v>789</v>
      </c>
      <c r="C6256" s="7" t="s">
        <v>6</v>
      </c>
      <c r="D6256" s="8">
        <v>386396.08</v>
      </c>
      <c r="E6256">
        <f>VLOOKUP(B6256,'B. Store opening dates'!$A$6:$C$2448,2,FALSE)</f>
        <v>2005</v>
      </c>
    </row>
    <row r="6257" spans="1:5" ht="18.75" x14ac:dyDescent="0.3">
      <c r="A6257" s="7">
        <v>2015</v>
      </c>
      <c r="B6257" s="7" t="s">
        <v>789</v>
      </c>
      <c r="C6257" s="7" t="s">
        <v>7</v>
      </c>
      <c r="D6257" s="8">
        <v>164459.76</v>
      </c>
      <c r="E6257">
        <f>VLOOKUP(B6257,'B. Store opening dates'!$A$6:$C$2448,2,FALSE)</f>
        <v>2005</v>
      </c>
    </row>
    <row r="6258" spans="1:5" ht="18.75" x14ac:dyDescent="0.3">
      <c r="A6258" s="7">
        <v>2014</v>
      </c>
      <c r="B6258" s="7" t="s">
        <v>789</v>
      </c>
      <c r="C6258" s="7" t="s">
        <v>7</v>
      </c>
      <c r="D6258" s="8">
        <v>174578.64</v>
      </c>
      <c r="E6258">
        <f>VLOOKUP(B6258,'B. Store opening dates'!$A$6:$C$2448,2,FALSE)</f>
        <v>2005</v>
      </c>
    </row>
    <row r="6259" spans="1:5" ht="18.75" x14ac:dyDescent="0.3">
      <c r="A6259" s="7">
        <v>2015</v>
      </c>
      <c r="B6259" s="7" t="s">
        <v>789</v>
      </c>
      <c r="C6259" s="7" t="s">
        <v>8</v>
      </c>
      <c r="D6259" s="8">
        <v>778945.34</v>
      </c>
      <c r="E6259">
        <f>VLOOKUP(B6259,'B. Store opening dates'!$A$6:$C$2448,2,FALSE)</f>
        <v>2005</v>
      </c>
    </row>
    <row r="6260" spans="1:5" ht="18.75" x14ac:dyDescent="0.3">
      <c r="A6260" s="7">
        <v>2014</v>
      </c>
      <c r="B6260" s="7" t="s">
        <v>789</v>
      </c>
      <c r="C6260" s="7" t="s">
        <v>8</v>
      </c>
      <c r="D6260" s="8">
        <v>815857.37</v>
      </c>
      <c r="E6260">
        <f>VLOOKUP(B6260,'B. Store opening dates'!$A$6:$C$2448,2,FALSE)</f>
        <v>2005</v>
      </c>
    </row>
    <row r="6261" spans="1:5" ht="18.75" x14ac:dyDescent="0.3">
      <c r="A6261" s="7">
        <v>2015</v>
      </c>
      <c r="B6261" s="7" t="s">
        <v>790</v>
      </c>
      <c r="C6261" s="7" t="s">
        <v>5</v>
      </c>
      <c r="D6261" s="8">
        <v>603912.52</v>
      </c>
      <c r="E6261">
        <f>VLOOKUP(B6261,'B. Store opening dates'!$A$6:$C$2448,2,FALSE)</f>
        <v>2005</v>
      </c>
    </row>
    <row r="6262" spans="1:5" ht="18.75" x14ac:dyDescent="0.3">
      <c r="A6262" s="7">
        <v>2014</v>
      </c>
      <c r="B6262" s="7" t="s">
        <v>790</v>
      </c>
      <c r="C6262" s="7" t="s">
        <v>5</v>
      </c>
      <c r="D6262" s="8">
        <v>666504.5</v>
      </c>
      <c r="E6262">
        <f>VLOOKUP(B6262,'B. Store opening dates'!$A$6:$C$2448,2,FALSE)</f>
        <v>2005</v>
      </c>
    </row>
    <row r="6263" spans="1:5" ht="18.75" x14ac:dyDescent="0.3">
      <c r="A6263" s="7">
        <v>2015</v>
      </c>
      <c r="B6263" s="7" t="s">
        <v>790</v>
      </c>
      <c r="C6263" s="7" t="s">
        <v>6</v>
      </c>
      <c r="D6263" s="8">
        <v>379611.3</v>
      </c>
      <c r="E6263">
        <f>VLOOKUP(B6263,'B. Store opening dates'!$A$6:$C$2448,2,FALSE)</f>
        <v>2005</v>
      </c>
    </row>
    <row r="6264" spans="1:5" ht="18.75" x14ac:dyDescent="0.3">
      <c r="A6264" s="7">
        <v>2014</v>
      </c>
      <c r="B6264" s="7" t="s">
        <v>790</v>
      </c>
      <c r="C6264" s="7" t="s">
        <v>6</v>
      </c>
      <c r="D6264" s="8">
        <v>281843.84999999998</v>
      </c>
      <c r="E6264">
        <f>VLOOKUP(B6264,'B. Store opening dates'!$A$6:$C$2448,2,FALSE)</f>
        <v>2005</v>
      </c>
    </row>
    <row r="6265" spans="1:5" ht="18.75" x14ac:dyDescent="0.3">
      <c r="A6265" s="7">
        <v>2015</v>
      </c>
      <c r="B6265" s="7" t="s">
        <v>790</v>
      </c>
      <c r="C6265" s="7" t="s">
        <v>7</v>
      </c>
      <c r="D6265" s="8">
        <v>114647.35</v>
      </c>
      <c r="E6265">
        <f>VLOOKUP(B6265,'B. Store opening dates'!$A$6:$C$2448,2,FALSE)</f>
        <v>2005</v>
      </c>
    </row>
    <row r="6266" spans="1:5" ht="18.75" x14ac:dyDescent="0.3">
      <c r="A6266" s="7">
        <v>2014</v>
      </c>
      <c r="B6266" s="7" t="s">
        <v>790</v>
      </c>
      <c r="C6266" s="7" t="s">
        <v>7</v>
      </c>
      <c r="D6266" s="8">
        <v>120572.88</v>
      </c>
      <c r="E6266">
        <f>VLOOKUP(B6266,'B. Store opening dates'!$A$6:$C$2448,2,FALSE)</f>
        <v>2005</v>
      </c>
    </row>
    <row r="6267" spans="1:5" ht="18.75" x14ac:dyDescent="0.3">
      <c r="A6267" s="7">
        <v>2015</v>
      </c>
      <c r="B6267" s="7" t="s">
        <v>790</v>
      </c>
      <c r="C6267" s="7" t="s">
        <v>8</v>
      </c>
      <c r="D6267" s="8">
        <v>791575.57</v>
      </c>
      <c r="E6267">
        <f>VLOOKUP(B6267,'B. Store opening dates'!$A$6:$C$2448,2,FALSE)</f>
        <v>2005</v>
      </c>
    </row>
    <row r="6268" spans="1:5" ht="18.75" x14ac:dyDescent="0.3">
      <c r="A6268" s="7">
        <v>2014</v>
      </c>
      <c r="B6268" s="7" t="s">
        <v>790</v>
      </c>
      <c r="C6268" s="7" t="s">
        <v>8</v>
      </c>
      <c r="D6268" s="8">
        <v>814637.61</v>
      </c>
      <c r="E6268">
        <f>VLOOKUP(B6268,'B. Store opening dates'!$A$6:$C$2448,2,FALSE)</f>
        <v>2005</v>
      </c>
    </row>
    <row r="6269" spans="1:5" ht="18.75" x14ac:dyDescent="0.3">
      <c r="A6269" s="7">
        <v>2015</v>
      </c>
      <c r="B6269" s="7" t="s">
        <v>791</v>
      </c>
      <c r="C6269" s="7" t="s">
        <v>5</v>
      </c>
      <c r="D6269" s="8">
        <v>512344.97</v>
      </c>
      <c r="E6269">
        <f>VLOOKUP(B6269,'B. Store opening dates'!$A$6:$C$2448,2,FALSE)</f>
        <v>2005</v>
      </c>
    </row>
    <row r="6270" spans="1:5" ht="18.75" x14ac:dyDescent="0.3">
      <c r="A6270" s="7">
        <v>2014</v>
      </c>
      <c r="B6270" s="7" t="s">
        <v>791</v>
      </c>
      <c r="C6270" s="7" t="s">
        <v>5</v>
      </c>
      <c r="D6270" s="8">
        <v>561506.65</v>
      </c>
      <c r="E6270">
        <f>VLOOKUP(B6270,'B. Store opening dates'!$A$6:$C$2448,2,FALSE)</f>
        <v>2005</v>
      </c>
    </row>
    <row r="6271" spans="1:5" ht="18.75" x14ac:dyDescent="0.3">
      <c r="A6271" s="7">
        <v>2015</v>
      </c>
      <c r="B6271" s="7" t="s">
        <v>791</v>
      </c>
      <c r="C6271" s="7" t="s">
        <v>6</v>
      </c>
      <c r="D6271" s="8">
        <v>497387.71</v>
      </c>
      <c r="E6271">
        <f>VLOOKUP(B6271,'B. Store opening dates'!$A$6:$C$2448,2,FALSE)</f>
        <v>2005</v>
      </c>
    </row>
    <row r="6272" spans="1:5" ht="18.75" x14ac:dyDescent="0.3">
      <c r="A6272" s="7">
        <v>2014</v>
      </c>
      <c r="B6272" s="7" t="s">
        <v>791</v>
      </c>
      <c r="C6272" s="7" t="s">
        <v>6</v>
      </c>
      <c r="D6272" s="8">
        <v>359689</v>
      </c>
      <c r="E6272">
        <f>VLOOKUP(B6272,'B. Store opening dates'!$A$6:$C$2448,2,FALSE)</f>
        <v>2005</v>
      </c>
    </row>
    <row r="6273" spans="1:5" ht="18.75" x14ac:dyDescent="0.3">
      <c r="A6273" s="7">
        <v>2015</v>
      </c>
      <c r="B6273" s="7" t="s">
        <v>791</v>
      </c>
      <c r="C6273" s="7" t="s">
        <v>7</v>
      </c>
      <c r="D6273" s="8">
        <v>239016.15</v>
      </c>
      <c r="E6273">
        <f>VLOOKUP(B6273,'B. Store opening dates'!$A$6:$C$2448,2,FALSE)</f>
        <v>2005</v>
      </c>
    </row>
    <row r="6274" spans="1:5" ht="18.75" x14ac:dyDescent="0.3">
      <c r="A6274" s="7">
        <v>2014</v>
      </c>
      <c r="B6274" s="7" t="s">
        <v>791</v>
      </c>
      <c r="C6274" s="7" t="s">
        <v>7</v>
      </c>
      <c r="D6274" s="8">
        <v>252084.19</v>
      </c>
      <c r="E6274">
        <f>VLOOKUP(B6274,'B. Store opening dates'!$A$6:$C$2448,2,FALSE)</f>
        <v>2005</v>
      </c>
    </row>
    <row r="6275" spans="1:5" ht="18.75" x14ac:dyDescent="0.3">
      <c r="A6275" s="7">
        <v>2015</v>
      </c>
      <c r="B6275" s="7" t="s">
        <v>791</v>
      </c>
      <c r="C6275" s="7" t="s">
        <v>8</v>
      </c>
      <c r="D6275" s="8">
        <v>709175.21</v>
      </c>
      <c r="E6275">
        <f>VLOOKUP(B6275,'B. Store opening dates'!$A$6:$C$2448,2,FALSE)</f>
        <v>2005</v>
      </c>
    </row>
    <row r="6276" spans="1:5" ht="18.75" x14ac:dyDescent="0.3">
      <c r="A6276" s="7">
        <v>2014</v>
      </c>
      <c r="B6276" s="7" t="s">
        <v>791</v>
      </c>
      <c r="C6276" s="7" t="s">
        <v>8</v>
      </c>
      <c r="D6276" s="8">
        <v>744207.23</v>
      </c>
      <c r="E6276">
        <f>VLOOKUP(B6276,'B. Store opening dates'!$A$6:$C$2448,2,FALSE)</f>
        <v>2005</v>
      </c>
    </row>
    <row r="6277" spans="1:5" ht="18.75" x14ac:dyDescent="0.3">
      <c r="A6277" s="7">
        <v>2015</v>
      </c>
      <c r="B6277" s="7" t="s">
        <v>792</v>
      </c>
      <c r="C6277" s="7" t="s">
        <v>5</v>
      </c>
      <c r="D6277" s="8">
        <v>589881.74</v>
      </c>
      <c r="E6277">
        <f>VLOOKUP(B6277,'B. Store opening dates'!$A$6:$C$2448,2,FALSE)</f>
        <v>2005</v>
      </c>
    </row>
    <row r="6278" spans="1:5" ht="18.75" x14ac:dyDescent="0.3">
      <c r="A6278" s="7">
        <v>2014</v>
      </c>
      <c r="B6278" s="7" t="s">
        <v>792</v>
      </c>
      <c r="C6278" s="7" t="s">
        <v>5</v>
      </c>
      <c r="D6278" s="8">
        <v>643235.99</v>
      </c>
      <c r="E6278">
        <f>VLOOKUP(B6278,'B. Store opening dates'!$A$6:$C$2448,2,FALSE)</f>
        <v>2005</v>
      </c>
    </row>
    <row r="6279" spans="1:5" ht="18.75" x14ac:dyDescent="0.3">
      <c r="A6279" s="7">
        <v>2015</v>
      </c>
      <c r="B6279" s="7" t="s">
        <v>792</v>
      </c>
      <c r="C6279" s="7" t="s">
        <v>6</v>
      </c>
      <c r="D6279" s="8">
        <v>462787.84000000003</v>
      </c>
      <c r="E6279">
        <f>VLOOKUP(B6279,'B. Store opening dates'!$A$6:$C$2448,2,FALSE)</f>
        <v>2005</v>
      </c>
    </row>
    <row r="6280" spans="1:5" ht="18.75" x14ac:dyDescent="0.3">
      <c r="A6280" s="7">
        <v>2014</v>
      </c>
      <c r="B6280" s="7" t="s">
        <v>792</v>
      </c>
      <c r="C6280" s="7" t="s">
        <v>6</v>
      </c>
      <c r="D6280" s="8">
        <v>324693.59000000003</v>
      </c>
      <c r="E6280">
        <f>VLOOKUP(B6280,'B. Store opening dates'!$A$6:$C$2448,2,FALSE)</f>
        <v>2005</v>
      </c>
    </row>
    <row r="6281" spans="1:5" ht="18.75" x14ac:dyDescent="0.3">
      <c r="A6281" s="7">
        <v>2015</v>
      </c>
      <c r="B6281" s="7" t="s">
        <v>792</v>
      </c>
      <c r="C6281" s="7" t="s">
        <v>7</v>
      </c>
      <c r="D6281" s="8">
        <v>58335.55</v>
      </c>
      <c r="E6281">
        <f>VLOOKUP(B6281,'B. Store opening dates'!$A$6:$C$2448,2,FALSE)</f>
        <v>2005</v>
      </c>
    </row>
    <row r="6282" spans="1:5" ht="18.75" x14ac:dyDescent="0.3">
      <c r="A6282" s="7">
        <v>2014</v>
      </c>
      <c r="B6282" s="7" t="s">
        <v>792</v>
      </c>
      <c r="C6282" s="7" t="s">
        <v>7</v>
      </c>
      <c r="D6282" s="8">
        <v>61277.56</v>
      </c>
      <c r="E6282">
        <f>VLOOKUP(B6282,'B. Store opening dates'!$A$6:$C$2448,2,FALSE)</f>
        <v>2005</v>
      </c>
    </row>
    <row r="6283" spans="1:5" ht="18.75" x14ac:dyDescent="0.3">
      <c r="A6283" s="7">
        <v>2015</v>
      </c>
      <c r="B6283" s="7" t="s">
        <v>792</v>
      </c>
      <c r="C6283" s="7" t="s">
        <v>8</v>
      </c>
      <c r="D6283" s="8">
        <v>645737.93000000005</v>
      </c>
      <c r="E6283">
        <f>VLOOKUP(B6283,'B. Store opening dates'!$A$6:$C$2448,2,FALSE)</f>
        <v>2005</v>
      </c>
    </row>
    <row r="6284" spans="1:5" ht="18.75" x14ac:dyDescent="0.3">
      <c r="A6284" s="7">
        <v>2014</v>
      </c>
      <c r="B6284" s="7" t="s">
        <v>792</v>
      </c>
      <c r="C6284" s="7" t="s">
        <v>8</v>
      </c>
      <c r="D6284" s="8">
        <v>677450.39</v>
      </c>
      <c r="E6284">
        <f>VLOOKUP(B6284,'B. Store opening dates'!$A$6:$C$2448,2,FALSE)</f>
        <v>2005</v>
      </c>
    </row>
    <row r="6285" spans="1:5" ht="18.75" x14ac:dyDescent="0.3">
      <c r="A6285" s="7">
        <v>2015</v>
      </c>
      <c r="B6285" s="7" t="s">
        <v>793</v>
      </c>
      <c r="C6285" s="7" t="s">
        <v>5</v>
      </c>
      <c r="D6285" s="8">
        <v>761637.27</v>
      </c>
      <c r="E6285">
        <f>VLOOKUP(B6285,'B. Store opening dates'!$A$6:$C$2448,2,FALSE)</f>
        <v>2005</v>
      </c>
    </row>
    <row r="6286" spans="1:5" ht="18.75" x14ac:dyDescent="0.3">
      <c r="A6286" s="7">
        <v>2014</v>
      </c>
      <c r="B6286" s="7" t="s">
        <v>793</v>
      </c>
      <c r="C6286" s="7" t="s">
        <v>5</v>
      </c>
      <c r="D6286" s="8">
        <v>843155.42</v>
      </c>
      <c r="E6286">
        <f>VLOOKUP(B6286,'B. Store opening dates'!$A$6:$C$2448,2,FALSE)</f>
        <v>2005</v>
      </c>
    </row>
    <row r="6287" spans="1:5" ht="18.75" x14ac:dyDescent="0.3">
      <c r="A6287" s="7">
        <v>2015</v>
      </c>
      <c r="B6287" s="7" t="s">
        <v>793</v>
      </c>
      <c r="C6287" s="7" t="s">
        <v>6</v>
      </c>
      <c r="D6287" s="8">
        <v>482576.6</v>
      </c>
      <c r="E6287">
        <f>VLOOKUP(B6287,'B. Store opening dates'!$A$6:$C$2448,2,FALSE)</f>
        <v>2005</v>
      </c>
    </row>
    <row r="6288" spans="1:5" ht="18.75" x14ac:dyDescent="0.3">
      <c r="A6288" s="7">
        <v>2014</v>
      </c>
      <c r="B6288" s="7" t="s">
        <v>793</v>
      </c>
      <c r="C6288" s="7" t="s">
        <v>6</v>
      </c>
      <c r="D6288" s="8">
        <v>347573.48</v>
      </c>
      <c r="E6288">
        <f>VLOOKUP(B6288,'B. Store opening dates'!$A$6:$C$2448,2,FALSE)</f>
        <v>2005</v>
      </c>
    </row>
    <row r="6289" spans="1:5" ht="18.75" x14ac:dyDescent="0.3">
      <c r="A6289" s="7">
        <v>2015</v>
      </c>
      <c r="B6289" s="7" t="s">
        <v>793</v>
      </c>
      <c r="C6289" s="7" t="s">
        <v>7</v>
      </c>
      <c r="D6289" s="8">
        <v>122528.48</v>
      </c>
      <c r="E6289">
        <f>VLOOKUP(B6289,'B. Store opening dates'!$A$6:$C$2448,2,FALSE)</f>
        <v>2005</v>
      </c>
    </row>
    <row r="6290" spans="1:5" ht="18.75" x14ac:dyDescent="0.3">
      <c r="A6290" s="7">
        <v>2014</v>
      </c>
      <c r="B6290" s="7" t="s">
        <v>793</v>
      </c>
      <c r="C6290" s="7" t="s">
        <v>7</v>
      </c>
      <c r="D6290" s="8">
        <v>128941.31</v>
      </c>
      <c r="E6290">
        <f>VLOOKUP(B6290,'B. Store opening dates'!$A$6:$C$2448,2,FALSE)</f>
        <v>2005</v>
      </c>
    </row>
    <row r="6291" spans="1:5" ht="18.75" x14ac:dyDescent="0.3">
      <c r="A6291" s="7">
        <v>2015</v>
      </c>
      <c r="B6291" s="7" t="s">
        <v>793</v>
      </c>
      <c r="C6291" s="7" t="s">
        <v>8</v>
      </c>
      <c r="D6291" s="8">
        <v>761528.77</v>
      </c>
      <c r="E6291">
        <f>VLOOKUP(B6291,'B. Store opening dates'!$A$6:$C$2448,2,FALSE)</f>
        <v>2005</v>
      </c>
    </row>
    <row r="6292" spans="1:5" ht="18.75" x14ac:dyDescent="0.3">
      <c r="A6292" s="7">
        <v>2014</v>
      </c>
      <c r="B6292" s="7" t="s">
        <v>793</v>
      </c>
      <c r="C6292" s="7" t="s">
        <v>8</v>
      </c>
      <c r="D6292" s="8">
        <v>788867.39</v>
      </c>
      <c r="E6292">
        <f>VLOOKUP(B6292,'B. Store opening dates'!$A$6:$C$2448,2,FALSE)</f>
        <v>2005</v>
      </c>
    </row>
    <row r="6293" spans="1:5" ht="18.75" x14ac:dyDescent="0.3">
      <c r="A6293" s="7">
        <v>2015</v>
      </c>
      <c r="B6293" s="7" t="s">
        <v>794</v>
      </c>
      <c r="C6293" s="7" t="s">
        <v>5</v>
      </c>
      <c r="D6293" s="8">
        <v>765499.04</v>
      </c>
      <c r="E6293">
        <f>VLOOKUP(B6293,'B. Store opening dates'!$A$6:$C$2448,2,FALSE)</f>
        <v>2005</v>
      </c>
    </row>
    <row r="6294" spans="1:5" ht="18.75" x14ac:dyDescent="0.3">
      <c r="A6294" s="7">
        <v>2014</v>
      </c>
      <c r="B6294" s="7" t="s">
        <v>794</v>
      </c>
      <c r="C6294" s="7" t="s">
        <v>5</v>
      </c>
      <c r="D6294" s="8">
        <v>846301.85</v>
      </c>
      <c r="E6294">
        <f>VLOOKUP(B6294,'B. Store opening dates'!$A$6:$C$2448,2,FALSE)</f>
        <v>2005</v>
      </c>
    </row>
    <row r="6295" spans="1:5" ht="18.75" x14ac:dyDescent="0.3">
      <c r="A6295" s="7">
        <v>2015</v>
      </c>
      <c r="B6295" s="7" t="s">
        <v>794</v>
      </c>
      <c r="C6295" s="7" t="s">
        <v>6</v>
      </c>
      <c r="D6295" s="8">
        <v>310370.32</v>
      </c>
      <c r="E6295">
        <f>VLOOKUP(B6295,'B. Store opening dates'!$A$6:$C$2448,2,FALSE)</f>
        <v>2005</v>
      </c>
    </row>
    <row r="6296" spans="1:5" ht="18.75" x14ac:dyDescent="0.3">
      <c r="A6296" s="7">
        <v>2014</v>
      </c>
      <c r="B6296" s="7" t="s">
        <v>794</v>
      </c>
      <c r="C6296" s="7" t="s">
        <v>6</v>
      </c>
      <c r="D6296" s="8">
        <v>224247.69</v>
      </c>
      <c r="E6296">
        <f>VLOOKUP(B6296,'B. Store opening dates'!$A$6:$C$2448,2,FALSE)</f>
        <v>2005</v>
      </c>
    </row>
    <row r="6297" spans="1:5" ht="18.75" x14ac:dyDescent="0.3">
      <c r="A6297" s="7">
        <v>2015</v>
      </c>
      <c r="B6297" s="7" t="s">
        <v>794</v>
      </c>
      <c r="C6297" s="7" t="s">
        <v>7</v>
      </c>
      <c r="D6297" s="8">
        <v>148879.95000000001</v>
      </c>
      <c r="E6297">
        <f>VLOOKUP(B6297,'B. Store opening dates'!$A$6:$C$2448,2,FALSE)</f>
        <v>2005</v>
      </c>
    </row>
    <row r="6298" spans="1:5" ht="18.75" x14ac:dyDescent="0.3">
      <c r="A6298" s="7">
        <v>2014</v>
      </c>
      <c r="B6298" s="7" t="s">
        <v>794</v>
      </c>
      <c r="C6298" s="7" t="s">
        <v>7</v>
      </c>
      <c r="D6298" s="8">
        <v>156654.13</v>
      </c>
      <c r="E6298">
        <f>VLOOKUP(B6298,'B. Store opening dates'!$A$6:$C$2448,2,FALSE)</f>
        <v>2005</v>
      </c>
    </row>
    <row r="6299" spans="1:5" ht="18.75" x14ac:dyDescent="0.3">
      <c r="A6299" s="7">
        <v>2015</v>
      </c>
      <c r="B6299" s="7" t="s">
        <v>794</v>
      </c>
      <c r="C6299" s="7" t="s">
        <v>8</v>
      </c>
      <c r="D6299" s="8">
        <v>699157.78</v>
      </c>
      <c r="E6299">
        <f>VLOOKUP(B6299,'B. Store opening dates'!$A$6:$C$2448,2,FALSE)</f>
        <v>2005</v>
      </c>
    </row>
    <row r="6300" spans="1:5" ht="18.75" x14ac:dyDescent="0.3">
      <c r="A6300" s="7">
        <v>2014</v>
      </c>
      <c r="B6300" s="7" t="s">
        <v>794</v>
      </c>
      <c r="C6300" s="7" t="s">
        <v>8</v>
      </c>
      <c r="D6300" s="8">
        <v>724988.66</v>
      </c>
      <c r="E6300">
        <f>VLOOKUP(B6300,'B. Store opening dates'!$A$6:$C$2448,2,FALSE)</f>
        <v>2005</v>
      </c>
    </row>
    <row r="6301" spans="1:5" ht="18.75" x14ac:dyDescent="0.3">
      <c r="A6301" s="7">
        <v>2015</v>
      </c>
      <c r="B6301" s="7" t="s">
        <v>795</v>
      </c>
      <c r="C6301" s="7" t="s">
        <v>5</v>
      </c>
      <c r="D6301" s="8">
        <v>748543.74</v>
      </c>
      <c r="E6301">
        <f>VLOOKUP(B6301,'B. Store opening dates'!$A$6:$C$2448,2,FALSE)</f>
        <v>2005</v>
      </c>
    </row>
    <row r="6302" spans="1:5" ht="18.75" x14ac:dyDescent="0.3">
      <c r="A6302" s="7">
        <v>2014</v>
      </c>
      <c r="B6302" s="7" t="s">
        <v>795</v>
      </c>
      <c r="C6302" s="7" t="s">
        <v>5</v>
      </c>
      <c r="D6302" s="8">
        <v>825259.81</v>
      </c>
      <c r="E6302">
        <f>VLOOKUP(B6302,'B. Store opening dates'!$A$6:$C$2448,2,FALSE)</f>
        <v>2005</v>
      </c>
    </row>
    <row r="6303" spans="1:5" ht="18.75" x14ac:dyDescent="0.3">
      <c r="A6303" s="7">
        <v>2015</v>
      </c>
      <c r="B6303" s="7" t="s">
        <v>795</v>
      </c>
      <c r="C6303" s="7" t="s">
        <v>6</v>
      </c>
      <c r="D6303" s="8">
        <v>255167.2</v>
      </c>
      <c r="E6303">
        <f>VLOOKUP(B6303,'B. Store opening dates'!$A$6:$C$2448,2,FALSE)</f>
        <v>2005</v>
      </c>
    </row>
    <row r="6304" spans="1:5" ht="18.75" x14ac:dyDescent="0.3">
      <c r="A6304" s="7">
        <v>2014</v>
      </c>
      <c r="B6304" s="7" t="s">
        <v>795</v>
      </c>
      <c r="C6304" s="7" t="s">
        <v>6</v>
      </c>
      <c r="D6304" s="8">
        <v>183244.01</v>
      </c>
      <c r="E6304">
        <f>VLOOKUP(B6304,'B. Store opening dates'!$A$6:$C$2448,2,FALSE)</f>
        <v>2005</v>
      </c>
    </row>
    <row r="6305" spans="1:5" ht="18.75" x14ac:dyDescent="0.3">
      <c r="A6305" s="7">
        <v>2015</v>
      </c>
      <c r="B6305" s="7" t="s">
        <v>795</v>
      </c>
      <c r="C6305" s="7" t="s">
        <v>7</v>
      </c>
      <c r="D6305" s="8">
        <v>71134.75</v>
      </c>
      <c r="E6305">
        <f>VLOOKUP(B6305,'B. Store opening dates'!$A$6:$C$2448,2,FALSE)</f>
        <v>2005</v>
      </c>
    </row>
    <row r="6306" spans="1:5" ht="18.75" x14ac:dyDescent="0.3">
      <c r="A6306" s="7">
        <v>2014</v>
      </c>
      <c r="B6306" s="7" t="s">
        <v>795</v>
      </c>
      <c r="C6306" s="7" t="s">
        <v>7</v>
      </c>
      <c r="D6306" s="8">
        <v>75460.070000000007</v>
      </c>
      <c r="E6306">
        <f>VLOOKUP(B6306,'B. Store opening dates'!$A$6:$C$2448,2,FALSE)</f>
        <v>2005</v>
      </c>
    </row>
    <row r="6307" spans="1:5" ht="18.75" x14ac:dyDescent="0.3">
      <c r="A6307" s="7">
        <v>2015</v>
      </c>
      <c r="B6307" s="7" t="s">
        <v>795</v>
      </c>
      <c r="C6307" s="7" t="s">
        <v>8</v>
      </c>
      <c r="D6307" s="8">
        <v>462720.89</v>
      </c>
      <c r="E6307">
        <f>VLOOKUP(B6307,'B. Store opening dates'!$A$6:$C$2448,2,FALSE)</f>
        <v>2005</v>
      </c>
    </row>
    <row r="6308" spans="1:5" ht="18.75" x14ac:dyDescent="0.3">
      <c r="A6308" s="7">
        <v>2014</v>
      </c>
      <c r="B6308" s="7" t="s">
        <v>795</v>
      </c>
      <c r="C6308" s="7" t="s">
        <v>8</v>
      </c>
      <c r="D6308" s="8">
        <v>478010.87</v>
      </c>
      <c r="E6308">
        <f>VLOOKUP(B6308,'B. Store opening dates'!$A$6:$C$2448,2,FALSE)</f>
        <v>2005</v>
      </c>
    </row>
    <row r="6309" spans="1:5" ht="18.75" x14ac:dyDescent="0.3">
      <c r="A6309" s="7">
        <v>2015</v>
      </c>
      <c r="B6309" s="7" t="s">
        <v>796</v>
      </c>
      <c r="C6309" s="7" t="s">
        <v>5</v>
      </c>
      <c r="D6309" s="8">
        <v>474351.67</v>
      </c>
      <c r="E6309">
        <f>VLOOKUP(B6309,'B. Store opening dates'!$A$6:$C$2448,2,FALSE)</f>
        <v>2005</v>
      </c>
    </row>
    <row r="6310" spans="1:5" ht="18.75" x14ac:dyDescent="0.3">
      <c r="A6310" s="7">
        <v>2014</v>
      </c>
      <c r="B6310" s="7" t="s">
        <v>796</v>
      </c>
      <c r="C6310" s="7" t="s">
        <v>5</v>
      </c>
      <c r="D6310" s="8">
        <v>523703.46</v>
      </c>
      <c r="E6310">
        <f>VLOOKUP(B6310,'B. Store opening dates'!$A$6:$C$2448,2,FALSE)</f>
        <v>2005</v>
      </c>
    </row>
    <row r="6311" spans="1:5" ht="18.75" x14ac:dyDescent="0.3">
      <c r="A6311" s="7">
        <v>2015</v>
      </c>
      <c r="B6311" s="7" t="s">
        <v>796</v>
      </c>
      <c r="C6311" s="7" t="s">
        <v>6</v>
      </c>
      <c r="D6311" s="8">
        <v>590306.03</v>
      </c>
      <c r="E6311">
        <f>VLOOKUP(B6311,'B. Store opening dates'!$A$6:$C$2448,2,FALSE)</f>
        <v>2005</v>
      </c>
    </row>
    <row r="6312" spans="1:5" ht="18.75" x14ac:dyDescent="0.3">
      <c r="A6312" s="7">
        <v>2014</v>
      </c>
      <c r="B6312" s="7" t="s">
        <v>796</v>
      </c>
      <c r="C6312" s="7" t="s">
        <v>6</v>
      </c>
      <c r="D6312" s="8">
        <v>412781.98</v>
      </c>
      <c r="E6312">
        <f>VLOOKUP(B6312,'B. Store opening dates'!$A$6:$C$2448,2,FALSE)</f>
        <v>2005</v>
      </c>
    </row>
    <row r="6313" spans="1:5" ht="18.75" x14ac:dyDescent="0.3">
      <c r="A6313" s="7">
        <v>2015</v>
      </c>
      <c r="B6313" s="7" t="s">
        <v>796</v>
      </c>
      <c r="C6313" s="7" t="s">
        <v>7</v>
      </c>
      <c r="D6313" s="8">
        <v>239454.47</v>
      </c>
      <c r="E6313">
        <f>VLOOKUP(B6313,'B. Store opening dates'!$A$6:$C$2448,2,FALSE)</f>
        <v>2005</v>
      </c>
    </row>
    <row r="6314" spans="1:5" ht="18.75" x14ac:dyDescent="0.3">
      <c r="A6314" s="7">
        <v>2014</v>
      </c>
      <c r="B6314" s="7" t="s">
        <v>796</v>
      </c>
      <c r="C6314" s="7" t="s">
        <v>7</v>
      </c>
      <c r="D6314" s="8">
        <v>254884.44</v>
      </c>
      <c r="E6314">
        <f>VLOOKUP(B6314,'B. Store opening dates'!$A$6:$C$2448,2,FALSE)</f>
        <v>2005</v>
      </c>
    </row>
    <row r="6315" spans="1:5" ht="18.75" x14ac:dyDescent="0.3">
      <c r="A6315" s="7">
        <v>2015</v>
      </c>
      <c r="B6315" s="7" t="s">
        <v>796</v>
      </c>
      <c r="C6315" s="7" t="s">
        <v>8</v>
      </c>
      <c r="D6315" s="8">
        <v>560203.86</v>
      </c>
      <c r="E6315">
        <f>VLOOKUP(B6315,'B. Store opening dates'!$A$6:$C$2448,2,FALSE)</f>
        <v>2005</v>
      </c>
    </row>
    <row r="6316" spans="1:5" ht="18.75" x14ac:dyDescent="0.3">
      <c r="A6316" s="7">
        <v>2014</v>
      </c>
      <c r="B6316" s="7" t="s">
        <v>796</v>
      </c>
      <c r="C6316" s="7" t="s">
        <v>8</v>
      </c>
      <c r="D6316" s="8">
        <v>580093.25</v>
      </c>
      <c r="E6316">
        <f>VLOOKUP(B6316,'B. Store opening dates'!$A$6:$C$2448,2,FALSE)</f>
        <v>2005</v>
      </c>
    </row>
    <row r="6317" spans="1:5" ht="18.75" x14ac:dyDescent="0.3">
      <c r="A6317" s="7">
        <v>2015</v>
      </c>
      <c r="B6317" s="7" t="s">
        <v>797</v>
      </c>
      <c r="C6317" s="7" t="s">
        <v>5</v>
      </c>
      <c r="D6317" s="8">
        <v>809292.72</v>
      </c>
      <c r="E6317">
        <f>VLOOKUP(B6317,'B. Store opening dates'!$A$6:$C$2448,2,FALSE)</f>
        <v>2005</v>
      </c>
    </row>
    <row r="6318" spans="1:5" ht="18.75" x14ac:dyDescent="0.3">
      <c r="A6318" s="7">
        <v>2014</v>
      </c>
      <c r="B6318" s="7" t="s">
        <v>797</v>
      </c>
      <c r="C6318" s="7" t="s">
        <v>5</v>
      </c>
      <c r="D6318" s="8">
        <v>890014.15</v>
      </c>
      <c r="E6318">
        <f>VLOOKUP(B6318,'B. Store opening dates'!$A$6:$C$2448,2,FALSE)</f>
        <v>2005</v>
      </c>
    </row>
    <row r="6319" spans="1:5" ht="18.75" x14ac:dyDescent="0.3">
      <c r="A6319" s="7">
        <v>2015</v>
      </c>
      <c r="B6319" s="7" t="s">
        <v>797</v>
      </c>
      <c r="C6319" s="7" t="s">
        <v>6</v>
      </c>
      <c r="D6319" s="8">
        <v>429731.36</v>
      </c>
      <c r="E6319">
        <f>VLOOKUP(B6319,'B. Store opening dates'!$A$6:$C$2448,2,FALSE)</f>
        <v>2005</v>
      </c>
    </row>
    <row r="6320" spans="1:5" ht="18.75" x14ac:dyDescent="0.3">
      <c r="A6320" s="7">
        <v>2014</v>
      </c>
      <c r="B6320" s="7" t="s">
        <v>797</v>
      </c>
      <c r="C6320" s="7" t="s">
        <v>6</v>
      </c>
      <c r="D6320" s="8">
        <v>313909.59999999998</v>
      </c>
      <c r="E6320">
        <f>VLOOKUP(B6320,'B. Store opening dates'!$A$6:$C$2448,2,FALSE)</f>
        <v>2005</v>
      </c>
    </row>
    <row r="6321" spans="1:5" ht="18.75" x14ac:dyDescent="0.3">
      <c r="A6321" s="7">
        <v>2015</v>
      </c>
      <c r="B6321" s="7" t="s">
        <v>797</v>
      </c>
      <c r="C6321" s="7" t="s">
        <v>7</v>
      </c>
      <c r="D6321" s="8">
        <v>174386.61</v>
      </c>
      <c r="E6321">
        <f>VLOOKUP(B6321,'B. Store opening dates'!$A$6:$C$2448,2,FALSE)</f>
        <v>2005</v>
      </c>
    </row>
    <row r="6322" spans="1:5" ht="18.75" x14ac:dyDescent="0.3">
      <c r="A6322" s="7">
        <v>2014</v>
      </c>
      <c r="B6322" s="7" t="s">
        <v>797</v>
      </c>
      <c r="C6322" s="7" t="s">
        <v>7</v>
      </c>
      <c r="D6322" s="8">
        <v>184898.8</v>
      </c>
      <c r="E6322">
        <f>VLOOKUP(B6322,'B. Store opening dates'!$A$6:$C$2448,2,FALSE)</f>
        <v>2005</v>
      </c>
    </row>
    <row r="6323" spans="1:5" ht="18.75" x14ac:dyDescent="0.3">
      <c r="A6323" s="7">
        <v>2015</v>
      </c>
      <c r="B6323" s="7" t="s">
        <v>797</v>
      </c>
      <c r="C6323" s="7" t="s">
        <v>8</v>
      </c>
      <c r="D6323" s="8">
        <v>526806.9</v>
      </c>
      <c r="E6323">
        <f>VLOOKUP(B6323,'B. Store opening dates'!$A$6:$C$2448,2,FALSE)</f>
        <v>2005</v>
      </c>
    </row>
    <row r="6324" spans="1:5" ht="18.75" x14ac:dyDescent="0.3">
      <c r="A6324" s="7">
        <v>2014</v>
      </c>
      <c r="B6324" s="7" t="s">
        <v>797</v>
      </c>
      <c r="C6324" s="7" t="s">
        <v>8</v>
      </c>
      <c r="D6324" s="8">
        <v>543193.81999999995</v>
      </c>
      <c r="E6324">
        <f>VLOOKUP(B6324,'B. Store opening dates'!$A$6:$C$2448,2,FALSE)</f>
        <v>2005</v>
      </c>
    </row>
    <row r="6325" spans="1:5" ht="18.75" x14ac:dyDescent="0.3">
      <c r="A6325" s="7">
        <v>2015</v>
      </c>
      <c r="B6325" s="7" t="s">
        <v>798</v>
      </c>
      <c r="C6325" s="7" t="s">
        <v>5</v>
      </c>
      <c r="D6325" s="8">
        <v>776379.68</v>
      </c>
      <c r="E6325">
        <f>VLOOKUP(B6325,'B. Store opening dates'!$A$6:$C$2448,2,FALSE)</f>
        <v>2005</v>
      </c>
    </row>
    <row r="6326" spans="1:5" ht="18.75" x14ac:dyDescent="0.3">
      <c r="A6326" s="7">
        <v>2014</v>
      </c>
      <c r="B6326" s="7" t="s">
        <v>798</v>
      </c>
      <c r="C6326" s="7" t="s">
        <v>5</v>
      </c>
      <c r="D6326" s="8">
        <v>857522.14</v>
      </c>
      <c r="E6326">
        <f>VLOOKUP(B6326,'B. Store opening dates'!$A$6:$C$2448,2,FALSE)</f>
        <v>2005</v>
      </c>
    </row>
    <row r="6327" spans="1:5" ht="18.75" x14ac:dyDescent="0.3">
      <c r="A6327" s="7">
        <v>2015</v>
      </c>
      <c r="B6327" s="7" t="s">
        <v>798</v>
      </c>
      <c r="C6327" s="7" t="s">
        <v>6</v>
      </c>
      <c r="D6327" s="8">
        <v>391594.4</v>
      </c>
      <c r="E6327">
        <f>VLOOKUP(B6327,'B. Store opening dates'!$A$6:$C$2448,2,FALSE)</f>
        <v>2005</v>
      </c>
    </row>
    <row r="6328" spans="1:5" ht="18.75" x14ac:dyDescent="0.3">
      <c r="A6328" s="7">
        <v>2014</v>
      </c>
      <c r="B6328" s="7" t="s">
        <v>798</v>
      </c>
      <c r="C6328" s="7" t="s">
        <v>6</v>
      </c>
      <c r="D6328" s="8">
        <v>278131.51</v>
      </c>
      <c r="E6328">
        <f>VLOOKUP(B6328,'B. Store opening dates'!$A$6:$C$2448,2,FALSE)</f>
        <v>2005</v>
      </c>
    </row>
    <row r="6329" spans="1:5" ht="18.75" x14ac:dyDescent="0.3">
      <c r="A6329" s="7">
        <v>2015</v>
      </c>
      <c r="B6329" s="7" t="s">
        <v>798</v>
      </c>
      <c r="C6329" s="7" t="s">
        <v>7</v>
      </c>
      <c r="D6329" s="8">
        <v>217407.97</v>
      </c>
      <c r="E6329">
        <f>VLOOKUP(B6329,'B. Store opening dates'!$A$6:$C$2448,2,FALSE)</f>
        <v>2005</v>
      </c>
    </row>
    <row r="6330" spans="1:5" ht="18.75" x14ac:dyDescent="0.3">
      <c r="A6330" s="7">
        <v>2014</v>
      </c>
      <c r="B6330" s="7" t="s">
        <v>798</v>
      </c>
      <c r="C6330" s="7" t="s">
        <v>7</v>
      </c>
      <c r="D6330" s="8">
        <v>231279.95</v>
      </c>
      <c r="E6330">
        <f>VLOOKUP(B6330,'B. Store opening dates'!$A$6:$C$2448,2,FALSE)</f>
        <v>2005</v>
      </c>
    </row>
    <row r="6331" spans="1:5" ht="18.75" x14ac:dyDescent="0.3">
      <c r="A6331" s="7">
        <v>2015</v>
      </c>
      <c r="B6331" s="7" t="s">
        <v>798</v>
      </c>
      <c r="C6331" s="7" t="s">
        <v>8</v>
      </c>
      <c r="D6331" s="8">
        <v>482074.59</v>
      </c>
      <c r="E6331">
        <f>VLOOKUP(B6331,'B. Store opening dates'!$A$6:$C$2448,2,FALSE)</f>
        <v>2005</v>
      </c>
    </row>
    <row r="6332" spans="1:5" ht="18.75" x14ac:dyDescent="0.3">
      <c r="A6332" s="7">
        <v>2014</v>
      </c>
      <c r="B6332" s="7" t="s">
        <v>798</v>
      </c>
      <c r="C6332" s="7" t="s">
        <v>8</v>
      </c>
      <c r="D6332" s="8">
        <v>502963.68</v>
      </c>
      <c r="E6332">
        <f>VLOOKUP(B6332,'B. Store opening dates'!$A$6:$C$2448,2,FALSE)</f>
        <v>2005</v>
      </c>
    </row>
    <row r="6333" spans="1:5" ht="18.75" x14ac:dyDescent="0.3">
      <c r="A6333" s="7">
        <v>2015</v>
      </c>
      <c r="B6333" s="7" t="s">
        <v>799</v>
      </c>
      <c r="C6333" s="7" t="s">
        <v>5</v>
      </c>
      <c r="D6333" s="8">
        <v>752293.83</v>
      </c>
      <c r="E6333">
        <f>VLOOKUP(B6333,'B. Store opening dates'!$A$6:$C$2448,2,FALSE)</f>
        <v>2005</v>
      </c>
    </row>
    <row r="6334" spans="1:5" ht="18.75" x14ac:dyDescent="0.3">
      <c r="A6334" s="7">
        <v>2014</v>
      </c>
      <c r="B6334" s="7" t="s">
        <v>799</v>
      </c>
      <c r="C6334" s="7" t="s">
        <v>5</v>
      </c>
      <c r="D6334" s="8">
        <v>817923.13</v>
      </c>
      <c r="E6334">
        <f>VLOOKUP(B6334,'B. Store opening dates'!$A$6:$C$2448,2,FALSE)</f>
        <v>2005</v>
      </c>
    </row>
    <row r="6335" spans="1:5" ht="18.75" x14ac:dyDescent="0.3">
      <c r="A6335" s="7">
        <v>2015</v>
      </c>
      <c r="B6335" s="7" t="s">
        <v>799</v>
      </c>
      <c r="C6335" s="7" t="s">
        <v>6</v>
      </c>
      <c r="D6335" s="8">
        <v>203336.12</v>
      </c>
      <c r="E6335">
        <f>VLOOKUP(B6335,'B. Store opening dates'!$A$6:$C$2448,2,FALSE)</f>
        <v>2005</v>
      </c>
    </row>
    <row r="6336" spans="1:5" ht="18.75" x14ac:dyDescent="0.3">
      <c r="A6336" s="7">
        <v>2014</v>
      </c>
      <c r="B6336" s="7" t="s">
        <v>799</v>
      </c>
      <c r="C6336" s="7" t="s">
        <v>6</v>
      </c>
      <c r="D6336" s="8">
        <v>147097.34</v>
      </c>
      <c r="E6336">
        <f>VLOOKUP(B6336,'B. Store opening dates'!$A$6:$C$2448,2,FALSE)</f>
        <v>2005</v>
      </c>
    </row>
    <row r="6337" spans="1:5" ht="18.75" x14ac:dyDescent="0.3">
      <c r="A6337" s="7">
        <v>2015</v>
      </c>
      <c r="B6337" s="7" t="s">
        <v>799</v>
      </c>
      <c r="C6337" s="7" t="s">
        <v>7</v>
      </c>
      <c r="D6337" s="8">
        <v>149704.12</v>
      </c>
      <c r="E6337">
        <f>VLOOKUP(B6337,'B. Store opening dates'!$A$6:$C$2448,2,FALSE)</f>
        <v>2005</v>
      </c>
    </row>
    <row r="6338" spans="1:5" ht="18.75" x14ac:dyDescent="0.3">
      <c r="A6338" s="7">
        <v>2014</v>
      </c>
      <c r="B6338" s="7" t="s">
        <v>799</v>
      </c>
      <c r="C6338" s="7" t="s">
        <v>7</v>
      </c>
      <c r="D6338" s="8">
        <v>157483.04</v>
      </c>
      <c r="E6338">
        <f>VLOOKUP(B6338,'B. Store opening dates'!$A$6:$C$2448,2,FALSE)</f>
        <v>2005</v>
      </c>
    </row>
    <row r="6339" spans="1:5" ht="18.75" x14ac:dyDescent="0.3">
      <c r="A6339" s="7">
        <v>2015</v>
      </c>
      <c r="B6339" s="7" t="s">
        <v>799</v>
      </c>
      <c r="C6339" s="7" t="s">
        <v>8</v>
      </c>
      <c r="D6339" s="8">
        <v>765850.28</v>
      </c>
      <c r="E6339">
        <f>VLOOKUP(B6339,'B. Store opening dates'!$A$6:$C$2448,2,FALSE)</f>
        <v>2005</v>
      </c>
    </row>
    <row r="6340" spans="1:5" ht="18.75" x14ac:dyDescent="0.3">
      <c r="A6340" s="7">
        <v>2014</v>
      </c>
      <c r="B6340" s="7" t="s">
        <v>799</v>
      </c>
      <c r="C6340" s="7" t="s">
        <v>8</v>
      </c>
      <c r="D6340" s="8">
        <v>803987.91</v>
      </c>
      <c r="E6340">
        <f>VLOOKUP(B6340,'B. Store opening dates'!$A$6:$C$2448,2,FALSE)</f>
        <v>2005</v>
      </c>
    </row>
    <row r="6341" spans="1:5" ht="18.75" x14ac:dyDescent="0.3">
      <c r="A6341" s="7">
        <v>2015</v>
      </c>
      <c r="B6341" s="7" t="s">
        <v>800</v>
      </c>
      <c r="C6341" s="7" t="s">
        <v>5</v>
      </c>
      <c r="D6341" s="8">
        <v>653203.97</v>
      </c>
      <c r="E6341">
        <f>VLOOKUP(B6341,'B. Store opening dates'!$A$6:$C$2448,2,FALSE)</f>
        <v>2005</v>
      </c>
    </row>
    <row r="6342" spans="1:5" ht="18.75" x14ac:dyDescent="0.3">
      <c r="A6342" s="7">
        <v>2014</v>
      </c>
      <c r="B6342" s="7" t="s">
        <v>800</v>
      </c>
      <c r="C6342" s="7" t="s">
        <v>5</v>
      </c>
      <c r="D6342" s="8">
        <v>710586.82</v>
      </c>
      <c r="E6342">
        <f>VLOOKUP(B6342,'B. Store opening dates'!$A$6:$C$2448,2,FALSE)</f>
        <v>2005</v>
      </c>
    </row>
    <row r="6343" spans="1:5" ht="18.75" x14ac:dyDescent="0.3">
      <c r="A6343" s="7">
        <v>2015</v>
      </c>
      <c r="B6343" s="7" t="s">
        <v>800</v>
      </c>
      <c r="C6343" s="7" t="s">
        <v>6</v>
      </c>
      <c r="D6343" s="8">
        <v>557547.31999999995</v>
      </c>
      <c r="E6343">
        <f>VLOOKUP(B6343,'B. Store opening dates'!$A$6:$C$2448,2,FALSE)</f>
        <v>2005</v>
      </c>
    </row>
    <row r="6344" spans="1:5" ht="18.75" x14ac:dyDescent="0.3">
      <c r="A6344" s="7">
        <v>2014</v>
      </c>
      <c r="B6344" s="7" t="s">
        <v>800</v>
      </c>
      <c r="C6344" s="7" t="s">
        <v>6</v>
      </c>
      <c r="D6344" s="8">
        <v>403359.52</v>
      </c>
      <c r="E6344">
        <f>VLOOKUP(B6344,'B. Store opening dates'!$A$6:$C$2448,2,FALSE)</f>
        <v>2005</v>
      </c>
    </row>
    <row r="6345" spans="1:5" ht="18.75" x14ac:dyDescent="0.3">
      <c r="A6345" s="7">
        <v>2015</v>
      </c>
      <c r="B6345" s="7" t="s">
        <v>800</v>
      </c>
      <c r="C6345" s="7" t="s">
        <v>7</v>
      </c>
      <c r="D6345" s="8">
        <v>214707.33</v>
      </c>
      <c r="E6345">
        <f>VLOOKUP(B6345,'B. Store opening dates'!$A$6:$C$2448,2,FALSE)</f>
        <v>2005</v>
      </c>
    </row>
    <row r="6346" spans="1:5" ht="18.75" x14ac:dyDescent="0.3">
      <c r="A6346" s="7">
        <v>2014</v>
      </c>
      <c r="B6346" s="7" t="s">
        <v>800</v>
      </c>
      <c r="C6346" s="7" t="s">
        <v>7</v>
      </c>
      <c r="D6346" s="8">
        <v>228203.59</v>
      </c>
      <c r="E6346">
        <f>VLOOKUP(B6346,'B. Store opening dates'!$A$6:$C$2448,2,FALSE)</f>
        <v>2005</v>
      </c>
    </row>
    <row r="6347" spans="1:5" ht="18.75" x14ac:dyDescent="0.3">
      <c r="A6347" s="7">
        <v>2015</v>
      </c>
      <c r="B6347" s="7" t="s">
        <v>800</v>
      </c>
      <c r="C6347" s="7" t="s">
        <v>8</v>
      </c>
      <c r="D6347" s="8">
        <v>794346.2</v>
      </c>
      <c r="E6347">
        <f>VLOOKUP(B6347,'B. Store opening dates'!$A$6:$C$2448,2,FALSE)</f>
        <v>2005</v>
      </c>
    </row>
    <row r="6348" spans="1:5" ht="18.75" x14ac:dyDescent="0.3">
      <c r="A6348" s="7">
        <v>2014</v>
      </c>
      <c r="B6348" s="7" t="s">
        <v>800</v>
      </c>
      <c r="C6348" s="7" t="s">
        <v>8</v>
      </c>
      <c r="D6348" s="8">
        <v>830076.62</v>
      </c>
      <c r="E6348">
        <f>VLOOKUP(B6348,'B. Store opening dates'!$A$6:$C$2448,2,FALSE)</f>
        <v>2005</v>
      </c>
    </row>
    <row r="6349" spans="1:5" ht="18.75" x14ac:dyDescent="0.3">
      <c r="A6349" s="7">
        <v>2015</v>
      </c>
      <c r="B6349" s="7" t="s">
        <v>801</v>
      </c>
      <c r="C6349" s="7" t="s">
        <v>5</v>
      </c>
      <c r="D6349" s="8">
        <v>868006.33</v>
      </c>
      <c r="E6349">
        <f>VLOOKUP(B6349,'B. Store opening dates'!$A$6:$C$2448,2,FALSE)</f>
        <v>2005</v>
      </c>
    </row>
    <row r="6350" spans="1:5" ht="18.75" x14ac:dyDescent="0.3">
      <c r="A6350" s="7">
        <v>2014</v>
      </c>
      <c r="B6350" s="7" t="s">
        <v>801</v>
      </c>
      <c r="C6350" s="7" t="s">
        <v>5</v>
      </c>
      <c r="D6350" s="8">
        <v>956122.28</v>
      </c>
      <c r="E6350">
        <f>VLOOKUP(B6350,'B. Store opening dates'!$A$6:$C$2448,2,FALSE)</f>
        <v>2005</v>
      </c>
    </row>
    <row r="6351" spans="1:5" ht="18.75" x14ac:dyDescent="0.3">
      <c r="A6351" s="7">
        <v>2015</v>
      </c>
      <c r="B6351" s="7" t="s">
        <v>801</v>
      </c>
      <c r="C6351" s="7" t="s">
        <v>6</v>
      </c>
      <c r="D6351" s="8">
        <v>404889.66</v>
      </c>
      <c r="E6351">
        <f>VLOOKUP(B6351,'B. Store opening dates'!$A$6:$C$2448,2,FALSE)</f>
        <v>2005</v>
      </c>
    </row>
    <row r="6352" spans="1:5" ht="18.75" x14ac:dyDescent="0.3">
      <c r="A6352" s="7">
        <v>2014</v>
      </c>
      <c r="B6352" s="7" t="s">
        <v>801</v>
      </c>
      <c r="C6352" s="7" t="s">
        <v>6</v>
      </c>
      <c r="D6352" s="8">
        <v>291021.37</v>
      </c>
      <c r="E6352">
        <f>VLOOKUP(B6352,'B. Store opening dates'!$A$6:$C$2448,2,FALSE)</f>
        <v>2005</v>
      </c>
    </row>
    <row r="6353" spans="1:5" ht="18.75" x14ac:dyDescent="0.3">
      <c r="A6353" s="7">
        <v>2015</v>
      </c>
      <c r="B6353" s="7" t="s">
        <v>801</v>
      </c>
      <c r="C6353" s="7" t="s">
        <v>7</v>
      </c>
      <c r="D6353" s="8">
        <v>234683.28</v>
      </c>
      <c r="E6353">
        <f>VLOOKUP(B6353,'B. Store opening dates'!$A$6:$C$2448,2,FALSE)</f>
        <v>2005</v>
      </c>
    </row>
    <row r="6354" spans="1:5" ht="18.75" x14ac:dyDescent="0.3">
      <c r="A6354" s="7">
        <v>2014</v>
      </c>
      <c r="B6354" s="7" t="s">
        <v>801</v>
      </c>
      <c r="C6354" s="7" t="s">
        <v>7</v>
      </c>
      <c r="D6354" s="8">
        <v>246937.86</v>
      </c>
      <c r="E6354">
        <f>VLOOKUP(B6354,'B. Store opening dates'!$A$6:$C$2448,2,FALSE)</f>
        <v>2005</v>
      </c>
    </row>
    <row r="6355" spans="1:5" ht="18.75" x14ac:dyDescent="0.3">
      <c r="A6355" s="7">
        <v>2015</v>
      </c>
      <c r="B6355" s="7" t="s">
        <v>801</v>
      </c>
      <c r="C6355" s="7" t="s">
        <v>8</v>
      </c>
      <c r="D6355" s="8">
        <v>746924.66</v>
      </c>
      <c r="E6355">
        <f>VLOOKUP(B6355,'B. Store opening dates'!$A$6:$C$2448,2,FALSE)</f>
        <v>2005</v>
      </c>
    </row>
    <row r="6356" spans="1:5" ht="18.75" x14ac:dyDescent="0.3">
      <c r="A6356" s="7">
        <v>2014</v>
      </c>
      <c r="B6356" s="7" t="s">
        <v>801</v>
      </c>
      <c r="C6356" s="7" t="s">
        <v>8</v>
      </c>
      <c r="D6356" s="8">
        <v>776775.83</v>
      </c>
      <c r="E6356">
        <f>VLOOKUP(B6356,'B. Store opening dates'!$A$6:$C$2448,2,FALSE)</f>
        <v>2005</v>
      </c>
    </row>
    <row r="6357" spans="1:5" ht="18.75" x14ac:dyDescent="0.3">
      <c r="A6357" s="7">
        <v>2015</v>
      </c>
      <c r="B6357" s="7" t="s">
        <v>802</v>
      </c>
      <c r="C6357" s="7" t="s">
        <v>5</v>
      </c>
      <c r="D6357" s="8">
        <v>904796.65</v>
      </c>
      <c r="E6357">
        <f>VLOOKUP(B6357,'B. Store opening dates'!$A$6:$C$2448,2,FALSE)</f>
        <v>2005</v>
      </c>
    </row>
    <row r="6358" spans="1:5" ht="18.75" x14ac:dyDescent="0.3">
      <c r="A6358" s="7">
        <v>2014</v>
      </c>
      <c r="B6358" s="7" t="s">
        <v>802</v>
      </c>
      <c r="C6358" s="7" t="s">
        <v>5</v>
      </c>
      <c r="D6358" s="8">
        <v>992065.61</v>
      </c>
      <c r="E6358">
        <f>VLOOKUP(B6358,'B. Store opening dates'!$A$6:$C$2448,2,FALSE)</f>
        <v>2005</v>
      </c>
    </row>
    <row r="6359" spans="1:5" ht="18.75" x14ac:dyDescent="0.3">
      <c r="A6359" s="7">
        <v>2015</v>
      </c>
      <c r="B6359" s="7" t="s">
        <v>802</v>
      </c>
      <c r="C6359" s="7" t="s">
        <v>6</v>
      </c>
      <c r="D6359" s="8">
        <v>444983.68</v>
      </c>
      <c r="E6359">
        <f>VLOOKUP(B6359,'B. Store opening dates'!$A$6:$C$2448,2,FALSE)</f>
        <v>2005</v>
      </c>
    </row>
    <row r="6360" spans="1:5" ht="18.75" x14ac:dyDescent="0.3">
      <c r="A6360" s="7">
        <v>2014</v>
      </c>
      <c r="B6360" s="7" t="s">
        <v>802</v>
      </c>
      <c r="C6360" s="7" t="s">
        <v>6</v>
      </c>
      <c r="D6360" s="8">
        <v>323003.71999999997</v>
      </c>
      <c r="E6360">
        <f>VLOOKUP(B6360,'B. Store opening dates'!$A$6:$C$2448,2,FALSE)</f>
        <v>2005</v>
      </c>
    </row>
    <row r="6361" spans="1:5" ht="18.75" x14ac:dyDescent="0.3">
      <c r="A6361" s="7">
        <v>2015</v>
      </c>
      <c r="B6361" s="7" t="s">
        <v>802</v>
      </c>
      <c r="C6361" s="7" t="s">
        <v>7</v>
      </c>
      <c r="D6361" s="8">
        <v>180281.83</v>
      </c>
      <c r="E6361">
        <f>VLOOKUP(B6361,'B. Store opening dates'!$A$6:$C$2448,2,FALSE)</f>
        <v>2005</v>
      </c>
    </row>
    <row r="6362" spans="1:5" ht="18.75" x14ac:dyDescent="0.3">
      <c r="A6362" s="7">
        <v>2014</v>
      </c>
      <c r="B6362" s="7" t="s">
        <v>802</v>
      </c>
      <c r="C6362" s="7" t="s">
        <v>7</v>
      </c>
      <c r="D6362" s="8">
        <v>189500.58</v>
      </c>
      <c r="E6362">
        <f>VLOOKUP(B6362,'B. Store opening dates'!$A$6:$C$2448,2,FALSE)</f>
        <v>2005</v>
      </c>
    </row>
    <row r="6363" spans="1:5" ht="18.75" x14ac:dyDescent="0.3">
      <c r="A6363" s="7">
        <v>2015</v>
      </c>
      <c r="B6363" s="7" t="s">
        <v>802</v>
      </c>
      <c r="C6363" s="7" t="s">
        <v>8</v>
      </c>
      <c r="D6363" s="8">
        <v>617755.18999999994</v>
      </c>
      <c r="E6363">
        <f>VLOOKUP(B6363,'B. Store opening dates'!$A$6:$C$2448,2,FALSE)</f>
        <v>2005</v>
      </c>
    </row>
    <row r="6364" spans="1:5" ht="18.75" x14ac:dyDescent="0.3">
      <c r="A6364" s="7">
        <v>2014</v>
      </c>
      <c r="B6364" s="7" t="s">
        <v>802</v>
      </c>
      <c r="C6364" s="7" t="s">
        <v>8</v>
      </c>
      <c r="D6364" s="8">
        <v>641528.85</v>
      </c>
      <c r="E6364">
        <f>VLOOKUP(B6364,'B. Store opening dates'!$A$6:$C$2448,2,FALSE)</f>
        <v>2005</v>
      </c>
    </row>
    <row r="6365" spans="1:5" ht="18.75" x14ac:dyDescent="0.3">
      <c r="A6365" s="7">
        <v>2015</v>
      </c>
      <c r="B6365" s="7" t="s">
        <v>803</v>
      </c>
      <c r="C6365" s="7" t="s">
        <v>5</v>
      </c>
      <c r="D6365" s="8">
        <v>500802.48</v>
      </c>
      <c r="E6365">
        <f>VLOOKUP(B6365,'B. Store opening dates'!$A$6:$C$2448,2,FALSE)</f>
        <v>2005</v>
      </c>
    </row>
    <row r="6366" spans="1:5" ht="18.75" x14ac:dyDescent="0.3">
      <c r="A6366" s="7">
        <v>2014</v>
      </c>
      <c r="B6366" s="7" t="s">
        <v>803</v>
      </c>
      <c r="C6366" s="7" t="s">
        <v>5</v>
      </c>
      <c r="D6366" s="8">
        <v>555222.85</v>
      </c>
      <c r="E6366">
        <f>VLOOKUP(B6366,'B. Store opening dates'!$A$6:$C$2448,2,FALSE)</f>
        <v>2005</v>
      </c>
    </row>
    <row r="6367" spans="1:5" ht="18.75" x14ac:dyDescent="0.3">
      <c r="A6367" s="7">
        <v>2015</v>
      </c>
      <c r="B6367" s="7" t="s">
        <v>803</v>
      </c>
      <c r="C6367" s="7" t="s">
        <v>6</v>
      </c>
      <c r="D6367" s="8">
        <v>413962.47</v>
      </c>
      <c r="E6367">
        <f>VLOOKUP(B6367,'B. Store opening dates'!$A$6:$C$2448,2,FALSE)</f>
        <v>2005</v>
      </c>
    </row>
    <row r="6368" spans="1:5" ht="18.75" x14ac:dyDescent="0.3">
      <c r="A6368" s="7">
        <v>2014</v>
      </c>
      <c r="B6368" s="7" t="s">
        <v>803</v>
      </c>
      <c r="C6368" s="7" t="s">
        <v>6</v>
      </c>
      <c r="D6368" s="8">
        <v>294451.46999999997</v>
      </c>
      <c r="E6368">
        <f>VLOOKUP(B6368,'B. Store opening dates'!$A$6:$C$2448,2,FALSE)</f>
        <v>2005</v>
      </c>
    </row>
    <row r="6369" spans="1:5" ht="18.75" x14ac:dyDescent="0.3">
      <c r="A6369" s="7">
        <v>2015</v>
      </c>
      <c r="B6369" s="7" t="s">
        <v>803</v>
      </c>
      <c r="C6369" s="7" t="s">
        <v>7</v>
      </c>
      <c r="D6369" s="8">
        <v>104682.62</v>
      </c>
      <c r="E6369">
        <f>VLOOKUP(B6369,'B. Store opening dates'!$A$6:$C$2448,2,FALSE)</f>
        <v>2005</v>
      </c>
    </row>
    <row r="6370" spans="1:5" ht="18.75" x14ac:dyDescent="0.3">
      <c r="A6370" s="7">
        <v>2014</v>
      </c>
      <c r="B6370" s="7" t="s">
        <v>803</v>
      </c>
      <c r="C6370" s="7" t="s">
        <v>7</v>
      </c>
      <c r="D6370" s="8">
        <v>110152.36</v>
      </c>
      <c r="E6370">
        <f>VLOOKUP(B6370,'B. Store opening dates'!$A$6:$C$2448,2,FALSE)</f>
        <v>2005</v>
      </c>
    </row>
    <row r="6371" spans="1:5" ht="18.75" x14ac:dyDescent="0.3">
      <c r="A6371" s="7">
        <v>2015</v>
      </c>
      <c r="B6371" s="7" t="s">
        <v>803</v>
      </c>
      <c r="C6371" s="7" t="s">
        <v>8</v>
      </c>
      <c r="D6371" s="8">
        <v>696809.27</v>
      </c>
      <c r="E6371">
        <f>VLOOKUP(B6371,'B. Store opening dates'!$A$6:$C$2448,2,FALSE)</f>
        <v>2005</v>
      </c>
    </row>
    <row r="6372" spans="1:5" ht="18.75" x14ac:dyDescent="0.3">
      <c r="A6372" s="7">
        <v>2014</v>
      </c>
      <c r="B6372" s="7" t="s">
        <v>803</v>
      </c>
      <c r="C6372" s="7" t="s">
        <v>8</v>
      </c>
      <c r="D6372" s="8">
        <v>727445.3</v>
      </c>
      <c r="E6372">
        <f>VLOOKUP(B6372,'B. Store opening dates'!$A$6:$C$2448,2,FALSE)</f>
        <v>2005</v>
      </c>
    </row>
    <row r="6373" spans="1:5" ht="18.75" x14ac:dyDescent="0.3">
      <c r="A6373" s="7">
        <v>2015</v>
      </c>
      <c r="B6373" s="7" t="s">
        <v>804</v>
      </c>
      <c r="C6373" s="7" t="s">
        <v>5</v>
      </c>
      <c r="D6373" s="8">
        <v>489426.35</v>
      </c>
      <c r="E6373">
        <f>VLOOKUP(B6373,'B. Store opening dates'!$A$6:$C$2448,2,FALSE)</f>
        <v>2005</v>
      </c>
    </row>
    <row r="6374" spans="1:5" ht="18.75" x14ac:dyDescent="0.3">
      <c r="A6374" s="7">
        <v>2014</v>
      </c>
      <c r="B6374" s="7" t="s">
        <v>804</v>
      </c>
      <c r="C6374" s="7" t="s">
        <v>5</v>
      </c>
      <c r="D6374" s="8">
        <v>540339</v>
      </c>
      <c r="E6374">
        <f>VLOOKUP(B6374,'B. Store opening dates'!$A$6:$C$2448,2,FALSE)</f>
        <v>2005</v>
      </c>
    </row>
    <row r="6375" spans="1:5" ht="18.75" x14ac:dyDescent="0.3">
      <c r="A6375" s="7">
        <v>2015</v>
      </c>
      <c r="B6375" s="7" t="s">
        <v>804</v>
      </c>
      <c r="C6375" s="7" t="s">
        <v>6</v>
      </c>
      <c r="D6375" s="8">
        <v>262619.93</v>
      </c>
      <c r="E6375">
        <f>VLOOKUP(B6375,'B. Store opening dates'!$A$6:$C$2448,2,FALSE)</f>
        <v>2005</v>
      </c>
    </row>
    <row r="6376" spans="1:5" ht="18.75" x14ac:dyDescent="0.3">
      <c r="A6376" s="7">
        <v>2014</v>
      </c>
      <c r="B6376" s="7" t="s">
        <v>804</v>
      </c>
      <c r="C6376" s="7" t="s">
        <v>6</v>
      </c>
      <c r="D6376" s="8">
        <v>192382.82</v>
      </c>
      <c r="E6376">
        <f>VLOOKUP(B6376,'B. Store opening dates'!$A$6:$C$2448,2,FALSE)</f>
        <v>2005</v>
      </c>
    </row>
    <row r="6377" spans="1:5" ht="18.75" x14ac:dyDescent="0.3">
      <c r="A6377" s="7">
        <v>2015</v>
      </c>
      <c r="B6377" s="7" t="s">
        <v>804</v>
      </c>
      <c r="C6377" s="7" t="s">
        <v>7</v>
      </c>
      <c r="D6377" s="8">
        <v>103340.66</v>
      </c>
      <c r="E6377">
        <f>VLOOKUP(B6377,'B. Store opening dates'!$A$6:$C$2448,2,FALSE)</f>
        <v>2005</v>
      </c>
    </row>
    <row r="6378" spans="1:5" ht="18.75" x14ac:dyDescent="0.3">
      <c r="A6378" s="7">
        <v>2014</v>
      </c>
      <c r="B6378" s="7" t="s">
        <v>804</v>
      </c>
      <c r="C6378" s="7" t="s">
        <v>7</v>
      </c>
      <c r="D6378" s="8">
        <v>108385.95</v>
      </c>
      <c r="E6378">
        <f>VLOOKUP(B6378,'B. Store opening dates'!$A$6:$C$2448,2,FALSE)</f>
        <v>2005</v>
      </c>
    </row>
    <row r="6379" spans="1:5" ht="18.75" x14ac:dyDescent="0.3">
      <c r="A6379" s="7">
        <v>2015</v>
      </c>
      <c r="B6379" s="7" t="s">
        <v>804</v>
      </c>
      <c r="C6379" s="7" t="s">
        <v>8</v>
      </c>
      <c r="D6379" s="8">
        <v>740657.92</v>
      </c>
      <c r="E6379">
        <f>VLOOKUP(B6379,'B. Store opening dates'!$A$6:$C$2448,2,FALSE)</f>
        <v>2005</v>
      </c>
    </row>
    <row r="6380" spans="1:5" ht="18.75" x14ac:dyDescent="0.3">
      <c r="A6380" s="7">
        <v>2014</v>
      </c>
      <c r="B6380" s="7" t="s">
        <v>804</v>
      </c>
      <c r="C6380" s="7" t="s">
        <v>8</v>
      </c>
      <c r="D6380" s="8">
        <v>767443.91</v>
      </c>
      <c r="E6380">
        <f>VLOOKUP(B6380,'B. Store opening dates'!$A$6:$C$2448,2,FALSE)</f>
        <v>2005</v>
      </c>
    </row>
    <row r="6381" spans="1:5" ht="18.75" x14ac:dyDescent="0.3">
      <c r="A6381" s="7">
        <v>2015</v>
      </c>
      <c r="B6381" s="7" t="s">
        <v>805</v>
      </c>
      <c r="C6381" s="7" t="s">
        <v>5</v>
      </c>
      <c r="D6381" s="8">
        <v>645809.75</v>
      </c>
      <c r="E6381">
        <f>VLOOKUP(B6381,'B. Store opening dates'!$A$6:$C$2448,2,FALSE)</f>
        <v>2005</v>
      </c>
    </row>
    <row r="6382" spans="1:5" ht="18.75" x14ac:dyDescent="0.3">
      <c r="A6382" s="7">
        <v>2014</v>
      </c>
      <c r="B6382" s="7" t="s">
        <v>805</v>
      </c>
      <c r="C6382" s="7" t="s">
        <v>5</v>
      </c>
      <c r="D6382" s="8">
        <v>713785.47</v>
      </c>
      <c r="E6382">
        <f>VLOOKUP(B6382,'B. Store opening dates'!$A$6:$C$2448,2,FALSE)</f>
        <v>2005</v>
      </c>
    </row>
    <row r="6383" spans="1:5" ht="18.75" x14ac:dyDescent="0.3">
      <c r="A6383" s="7">
        <v>2015</v>
      </c>
      <c r="B6383" s="7" t="s">
        <v>805</v>
      </c>
      <c r="C6383" s="7" t="s">
        <v>6</v>
      </c>
      <c r="D6383" s="8">
        <v>359607.21</v>
      </c>
      <c r="E6383">
        <f>VLOOKUP(B6383,'B. Store opening dates'!$A$6:$C$2448,2,FALSE)</f>
        <v>2005</v>
      </c>
    </row>
    <row r="6384" spans="1:5" ht="18.75" x14ac:dyDescent="0.3">
      <c r="A6384" s="7">
        <v>2014</v>
      </c>
      <c r="B6384" s="7" t="s">
        <v>805</v>
      </c>
      <c r="C6384" s="7" t="s">
        <v>6</v>
      </c>
      <c r="D6384" s="8">
        <v>252248.7</v>
      </c>
      <c r="E6384">
        <f>VLOOKUP(B6384,'B. Store opening dates'!$A$6:$C$2448,2,FALSE)</f>
        <v>2005</v>
      </c>
    </row>
    <row r="6385" spans="1:5" ht="18.75" x14ac:dyDescent="0.3">
      <c r="A6385" s="7">
        <v>2015</v>
      </c>
      <c r="B6385" s="7" t="s">
        <v>805</v>
      </c>
      <c r="C6385" s="7" t="s">
        <v>7</v>
      </c>
      <c r="D6385" s="8">
        <v>242320.36</v>
      </c>
      <c r="E6385">
        <f>VLOOKUP(B6385,'B. Store opening dates'!$A$6:$C$2448,2,FALSE)</f>
        <v>2005</v>
      </c>
    </row>
    <row r="6386" spans="1:5" ht="18.75" x14ac:dyDescent="0.3">
      <c r="A6386" s="7">
        <v>2014</v>
      </c>
      <c r="B6386" s="7" t="s">
        <v>805</v>
      </c>
      <c r="C6386" s="7" t="s">
        <v>7</v>
      </c>
      <c r="D6386" s="8">
        <v>256161.99</v>
      </c>
      <c r="E6386">
        <f>VLOOKUP(B6386,'B. Store opening dates'!$A$6:$C$2448,2,FALSE)</f>
        <v>2005</v>
      </c>
    </row>
    <row r="6387" spans="1:5" ht="18.75" x14ac:dyDescent="0.3">
      <c r="A6387" s="7">
        <v>2015</v>
      </c>
      <c r="B6387" s="7" t="s">
        <v>805</v>
      </c>
      <c r="C6387" s="7" t="s">
        <v>8</v>
      </c>
      <c r="D6387" s="8">
        <v>405890.65</v>
      </c>
      <c r="E6387">
        <f>VLOOKUP(B6387,'B. Store opening dates'!$A$6:$C$2448,2,FALSE)</f>
        <v>2005</v>
      </c>
    </row>
    <row r="6388" spans="1:5" ht="18.75" x14ac:dyDescent="0.3">
      <c r="A6388" s="7">
        <v>2014</v>
      </c>
      <c r="B6388" s="7" t="s">
        <v>805</v>
      </c>
      <c r="C6388" s="7" t="s">
        <v>8</v>
      </c>
      <c r="D6388" s="8">
        <v>422715.38</v>
      </c>
      <c r="E6388">
        <f>VLOOKUP(B6388,'B. Store opening dates'!$A$6:$C$2448,2,FALSE)</f>
        <v>2005</v>
      </c>
    </row>
    <row r="6389" spans="1:5" ht="18.75" x14ac:dyDescent="0.3">
      <c r="A6389" s="7">
        <v>2015</v>
      </c>
      <c r="B6389" s="7" t="s">
        <v>806</v>
      </c>
      <c r="C6389" s="7" t="s">
        <v>5</v>
      </c>
      <c r="D6389" s="8">
        <v>622733.21</v>
      </c>
      <c r="E6389">
        <f>VLOOKUP(B6389,'B. Store opening dates'!$A$6:$C$2448,2,FALSE)</f>
        <v>2005</v>
      </c>
    </row>
    <row r="6390" spans="1:5" ht="18.75" x14ac:dyDescent="0.3">
      <c r="A6390" s="7">
        <v>2014</v>
      </c>
      <c r="B6390" s="7" t="s">
        <v>806</v>
      </c>
      <c r="C6390" s="7" t="s">
        <v>5</v>
      </c>
      <c r="D6390" s="8">
        <v>684058.64</v>
      </c>
      <c r="E6390">
        <f>VLOOKUP(B6390,'B. Store opening dates'!$A$6:$C$2448,2,FALSE)</f>
        <v>2005</v>
      </c>
    </row>
    <row r="6391" spans="1:5" ht="18.75" x14ac:dyDescent="0.3">
      <c r="A6391" s="7">
        <v>2015</v>
      </c>
      <c r="B6391" s="7" t="s">
        <v>806</v>
      </c>
      <c r="C6391" s="7" t="s">
        <v>6</v>
      </c>
      <c r="D6391" s="8">
        <v>258557.1</v>
      </c>
      <c r="E6391">
        <f>VLOOKUP(B6391,'B. Store opening dates'!$A$6:$C$2448,2,FALSE)</f>
        <v>2005</v>
      </c>
    </row>
    <row r="6392" spans="1:5" ht="18.75" x14ac:dyDescent="0.3">
      <c r="A6392" s="7">
        <v>2014</v>
      </c>
      <c r="B6392" s="7" t="s">
        <v>806</v>
      </c>
      <c r="C6392" s="7" t="s">
        <v>6</v>
      </c>
      <c r="D6392" s="8">
        <v>184562.01</v>
      </c>
      <c r="E6392">
        <f>VLOOKUP(B6392,'B. Store opening dates'!$A$6:$C$2448,2,FALSE)</f>
        <v>2005</v>
      </c>
    </row>
    <row r="6393" spans="1:5" ht="18.75" x14ac:dyDescent="0.3">
      <c r="A6393" s="7">
        <v>2015</v>
      </c>
      <c r="B6393" s="7" t="s">
        <v>806</v>
      </c>
      <c r="C6393" s="7" t="s">
        <v>7</v>
      </c>
      <c r="D6393" s="8">
        <v>113814.17</v>
      </c>
      <c r="E6393">
        <f>VLOOKUP(B6393,'B. Store opening dates'!$A$6:$C$2448,2,FALSE)</f>
        <v>2005</v>
      </c>
    </row>
    <row r="6394" spans="1:5" ht="18.75" x14ac:dyDescent="0.3">
      <c r="A6394" s="7">
        <v>2014</v>
      </c>
      <c r="B6394" s="7" t="s">
        <v>806</v>
      </c>
      <c r="C6394" s="7" t="s">
        <v>7</v>
      </c>
      <c r="D6394" s="8">
        <v>119623.11</v>
      </c>
      <c r="E6394">
        <f>VLOOKUP(B6394,'B. Store opening dates'!$A$6:$C$2448,2,FALSE)</f>
        <v>2005</v>
      </c>
    </row>
    <row r="6395" spans="1:5" ht="18.75" x14ac:dyDescent="0.3">
      <c r="A6395" s="7">
        <v>2015</v>
      </c>
      <c r="B6395" s="7" t="s">
        <v>806</v>
      </c>
      <c r="C6395" s="7" t="s">
        <v>8</v>
      </c>
      <c r="D6395" s="8">
        <v>769562.77</v>
      </c>
      <c r="E6395">
        <f>VLOOKUP(B6395,'B. Store opening dates'!$A$6:$C$2448,2,FALSE)</f>
        <v>2005</v>
      </c>
    </row>
    <row r="6396" spans="1:5" ht="18.75" x14ac:dyDescent="0.3">
      <c r="A6396" s="7">
        <v>2014</v>
      </c>
      <c r="B6396" s="7" t="s">
        <v>806</v>
      </c>
      <c r="C6396" s="7" t="s">
        <v>8</v>
      </c>
      <c r="D6396" s="8">
        <v>791838.11</v>
      </c>
      <c r="E6396">
        <f>VLOOKUP(B6396,'B. Store opening dates'!$A$6:$C$2448,2,FALSE)</f>
        <v>2005</v>
      </c>
    </row>
    <row r="6397" spans="1:5" ht="18.75" x14ac:dyDescent="0.3">
      <c r="A6397" s="7">
        <v>2015</v>
      </c>
      <c r="B6397" s="7" t="s">
        <v>807</v>
      </c>
      <c r="C6397" s="7" t="s">
        <v>5</v>
      </c>
      <c r="D6397" s="8">
        <v>506765.71</v>
      </c>
      <c r="E6397">
        <f>VLOOKUP(B6397,'B. Store opening dates'!$A$6:$C$2448,2,FALSE)</f>
        <v>2005</v>
      </c>
    </row>
    <row r="6398" spans="1:5" ht="18.75" x14ac:dyDescent="0.3">
      <c r="A6398" s="7">
        <v>2014</v>
      </c>
      <c r="B6398" s="7" t="s">
        <v>807</v>
      </c>
      <c r="C6398" s="7" t="s">
        <v>5</v>
      </c>
      <c r="D6398" s="8">
        <v>559751.16</v>
      </c>
      <c r="E6398">
        <f>VLOOKUP(B6398,'B. Store opening dates'!$A$6:$C$2448,2,FALSE)</f>
        <v>2005</v>
      </c>
    </row>
    <row r="6399" spans="1:5" ht="18.75" x14ac:dyDescent="0.3">
      <c r="A6399" s="7">
        <v>2015</v>
      </c>
      <c r="B6399" s="7" t="s">
        <v>807</v>
      </c>
      <c r="C6399" s="7" t="s">
        <v>6</v>
      </c>
      <c r="D6399" s="8">
        <v>566206.61</v>
      </c>
      <c r="E6399">
        <f>VLOOKUP(B6399,'B. Store opening dates'!$A$6:$C$2448,2,FALSE)</f>
        <v>2005</v>
      </c>
    </row>
    <row r="6400" spans="1:5" ht="18.75" x14ac:dyDescent="0.3">
      <c r="A6400" s="7">
        <v>2014</v>
      </c>
      <c r="B6400" s="7" t="s">
        <v>807</v>
      </c>
      <c r="C6400" s="7" t="s">
        <v>6</v>
      </c>
      <c r="D6400" s="8">
        <v>401284.1</v>
      </c>
      <c r="E6400">
        <f>VLOOKUP(B6400,'B. Store opening dates'!$A$6:$C$2448,2,FALSE)</f>
        <v>2005</v>
      </c>
    </row>
    <row r="6401" spans="1:5" ht="18.75" x14ac:dyDescent="0.3">
      <c r="A6401" s="7">
        <v>2015</v>
      </c>
      <c r="B6401" s="7" t="s">
        <v>807</v>
      </c>
      <c r="C6401" s="7" t="s">
        <v>7</v>
      </c>
      <c r="D6401" s="8">
        <v>109521.11</v>
      </c>
      <c r="E6401">
        <f>VLOOKUP(B6401,'B. Store opening dates'!$A$6:$C$2448,2,FALSE)</f>
        <v>2005</v>
      </c>
    </row>
    <row r="6402" spans="1:5" ht="18.75" x14ac:dyDescent="0.3">
      <c r="A6402" s="7">
        <v>2014</v>
      </c>
      <c r="B6402" s="7" t="s">
        <v>807</v>
      </c>
      <c r="C6402" s="7" t="s">
        <v>7</v>
      </c>
      <c r="D6402" s="8">
        <v>114930.33</v>
      </c>
      <c r="E6402">
        <f>VLOOKUP(B6402,'B. Store opening dates'!$A$6:$C$2448,2,FALSE)</f>
        <v>2005</v>
      </c>
    </row>
    <row r="6403" spans="1:5" ht="18.75" x14ac:dyDescent="0.3">
      <c r="A6403" s="7">
        <v>2015</v>
      </c>
      <c r="B6403" s="7" t="s">
        <v>807</v>
      </c>
      <c r="C6403" s="7" t="s">
        <v>8</v>
      </c>
      <c r="D6403" s="8">
        <v>725364.75</v>
      </c>
      <c r="E6403">
        <f>VLOOKUP(B6403,'B. Store opening dates'!$A$6:$C$2448,2,FALSE)</f>
        <v>2005</v>
      </c>
    </row>
    <row r="6404" spans="1:5" ht="18.75" x14ac:dyDescent="0.3">
      <c r="A6404" s="7">
        <v>2014</v>
      </c>
      <c r="B6404" s="7" t="s">
        <v>807</v>
      </c>
      <c r="C6404" s="7" t="s">
        <v>8</v>
      </c>
      <c r="D6404" s="8">
        <v>750263.74</v>
      </c>
      <c r="E6404">
        <f>VLOOKUP(B6404,'B. Store opening dates'!$A$6:$C$2448,2,FALSE)</f>
        <v>2005</v>
      </c>
    </row>
    <row r="6405" spans="1:5" ht="18.75" x14ac:dyDescent="0.3">
      <c r="A6405" s="7">
        <v>2015</v>
      </c>
      <c r="B6405" s="7" t="s">
        <v>808</v>
      </c>
      <c r="C6405" s="7" t="s">
        <v>5</v>
      </c>
      <c r="D6405" s="8">
        <v>918457.33</v>
      </c>
      <c r="E6405">
        <f>VLOOKUP(B6405,'B. Store opening dates'!$A$6:$C$2448,2,FALSE)</f>
        <v>2005</v>
      </c>
    </row>
    <row r="6406" spans="1:5" ht="18.75" x14ac:dyDescent="0.3">
      <c r="A6406" s="7">
        <v>2014</v>
      </c>
      <c r="B6406" s="7" t="s">
        <v>808</v>
      </c>
      <c r="C6406" s="7" t="s">
        <v>5</v>
      </c>
      <c r="D6406" s="8">
        <v>1003819.88</v>
      </c>
      <c r="E6406">
        <f>VLOOKUP(B6406,'B. Store opening dates'!$A$6:$C$2448,2,FALSE)</f>
        <v>2005</v>
      </c>
    </row>
    <row r="6407" spans="1:5" ht="18.75" x14ac:dyDescent="0.3">
      <c r="A6407" s="7">
        <v>2015</v>
      </c>
      <c r="B6407" s="7" t="s">
        <v>808</v>
      </c>
      <c r="C6407" s="7" t="s">
        <v>6</v>
      </c>
      <c r="D6407" s="8">
        <v>203807.72</v>
      </c>
      <c r="E6407">
        <f>VLOOKUP(B6407,'B. Store opening dates'!$A$6:$C$2448,2,FALSE)</f>
        <v>2005</v>
      </c>
    </row>
    <row r="6408" spans="1:5" ht="18.75" x14ac:dyDescent="0.3">
      <c r="A6408" s="7">
        <v>2014</v>
      </c>
      <c r="B6408" s="7" t="s">
        <v>808</v>
      </c>
      <c r="C6408" s="7" t="s">
        <v>6</v>
      </c>
      <c r="D6408" s="8">
        <v>146616.78</v>
      </c>
      <c r="E6408">
        <f>VLOOKUP(B6408,'B. Store opening dates'!$A$6:$C$2448,2,FALSE)</f>
        <v>2005</v>
      </c>
    </row>
    <row r="6409" spans="1:5" ht="18.75" x14ac:dyDescent="0.3">
      <c r="A6409" s="7">
        <v>2015</v>
      </c>
      <c r="B6409" s="7" t="s">
        <v>808</v>
      </c>
      <c r="C6409" s="7" t="s">
        <v>7</v>
      </c>
      <c r="D6409" s="8">
        <v>215421.38</v>
      </c>
      <c r="E6409">
        <f>VLOOKUP(B6409,'B. Store opening dates'!$A$6:$C$2448,2,FALSE)</f>
        <v>2005</v>
      </c>
    </row>
    <row r="6410" spans="1:5" ht="18.75" x14ac:dyDescent="0.3">
      <c r="A6410" s="7">
        <v>2014</v>
      </c>
      <c r="B6410" s="7" t="s">
        <v>808</v>
      </c>
      <c r="C6410" s="7" t="s">
        <v>7</v>
      </c>
      <c r="D6410" s="8">
        <v>225301.92</v>
      </c>
      <c r="E6410">
        <f>VLOOKUP(B6410,'B. Store opening dates'!$A$6:$C$2448,2,FALSE)</f>
        <v>2005</v>
      </c>
    </row>
    <row r="6411" spans="1:5" ht="18.75" x14ac:dyDescent="0.3">
      <c r="A6411" s="7">
        <v>2015</v>
      </c>
      <c r="B6411" s="7" t="s">
        <v>808</v>
      </c>
      <c r="C6411" s="7" t="s">
        <v>8</v>
      </c>
      <c r="D6411" s="8">
        <v>597784.19999999995</v>
      </c>
      <c r="E6411">
        <f>VLOOKUP(B6411,'B. Store opening dates'!$A$6:$C$2448,2,FALSE)</f>
        <v>2005</v>
      </c>
    </row>
    <row r="6412" spans="1:5" ht="18.75" x14ac:dyDescent="0.3">
      <c r="A6412" s="7">
        <v>2014</v>
      </c>
      <c r="B6412" s="7" t="s">
        <v>808</v>
      </c>
      <c r="C6412" s="7" t="s">
        <v>8</v>
      </c>
      <c r="D6412" s="8">
        <v>617608.43999999994</v>
      </c>
      <c r="E6412">
        <f>VLOOKUP(B6412,'B. Store opening dates'!$A$6:$C$2448,2,FALSE)</f>
        <v>2005</v>
      </c>
    </row>
    <row r="6413" spans="1:5" ht="18.75" x14ac:dyDescent="0.3">
      <c r="A6413" s="7">
        <v>2015</v>
      </c>
      <c r="B6413" s="7" t="s">
        <v>809</v>
      </c>
      <c r="C6413" s="7" t="s">
        <v>5</v>
      </c>
      <c r="D6413" s="8">
        <v>932463.55</v>
      </c>
      <c r="E6413">
        <f>VLOOKUP(B6413,'B. Store opening dates'!$A$6:$C$2448,2,FALSE)</f>
        <v>2005</v>
      </c>
    </row>
    <row r="6414" spans="1:5" ht="18.75" x14ac:dyDescent="0.3">
      <c r="A6414" s="7">
        <v>2014</v>
      </c>
      <c r="B6414" s="7" t="s">
        <v>809</v>
      </c>
      <c r="C6414" s="7" t="s">
        <v>5</v>
      </c>
      <c r="D6414" s="8">
        <v>1028662.95</v>
      </c>
      <c r="E6414">
        <f>VLOOKUP(B6414,'B. Store opening dates'!$A$6:$C$2448,2,FALSE)</f>
        <v>2005</v>
      </c>
    </row>
    <row r="6415" spans="1:5" ht="18.75" x14ac:dyDescent="0.3">
      <c r="A6415" s="7">
        <v>2015</v>
      </c>
      <c r="B6415" s="7" t="s">
        <v>809</v>
      </c>
      <c r="C6415" s="7" t="s">
        <v>6</v>
      </c>
      <c r="D6415" s="8">
        <v>406738.99</v>
      </c>
      <c r="E6415">
        <f>VLOOKUP(B6415,'B. Store opening dates'!$A$6:$C$2448,2,FALSE)</f>
        <v>2005</v>
      </c>
    </row>
    <row r="6416" spans="1:5" ht="18.75" x14ac:dyDescent="0.3">
      <c r="A6416" s="7">
        <v>2014</v>
      </c>
      <c r="B6416" s="7" t="s">
        <v>809</v>
      </c>
      <c r="C6416" s="7" t="s">
        <v>6</v>
      </c>
      <c r="D6416" s="8">
        <v>280373.93</v>
      </c>
      <c r="E6416">
        <f>VLOOKUP(B6416,'B. Store opening dates'!$A$6:$C$2448,2,FALSE)</f>
        <v>2005</v>
      </c>
    </row>
    <row r="6417" spans="1:5" ht="18.75" x14ac:dyDescent="0.3">
      <c r="A6417" s="7">
        <v>2015</v>
      </c>
      <c r="B6417" s="7" t="s">
        <v>809</v>
      </c>
      <c r="C6417" s="7" t="s">
        <v>7</v>
      </c>
      <c r="D6417" s="8">
        <v>123760.97</v>
      </c>
      <c r="E6417">
        <f>VLOOKUP(B6417,'B. Store opening dates'!$A$6:$C$2448,2,FALSE)</f>
        <v>2005</v>
      </c>
    </row>
    <row r="6418" spans="1:5" ht="18.75" x14ac:dyDescent="0.3">
      <c r="A6418" s="7">
        <v>2014</v>
      </c>
      <c r="B6418" s="7" t="s">
        <v>809</v>
      </c>
      <c r="C6418" s="7" t="s">
        <v>7</v>
      </c>
      <c r="D6418" s="8">
        <v>131015.98</v>
      </c>
      <c r="E6418">
        <f>VLOOKUP(B6418,'B. Store opening dates'!$A$6:$C$2448,2,FALSE)</f>
        <v>2005</v>
      </c>
    </row>
    <row r="6419" spans="1:5" ht="18.75" x14ac:dyDescent="0.3">
      <c r="A6419" s="7">
        <v>2015</v>
      </c>
      <c r="B6419" s="7" t="s">
        <v>809</v>
      </c>
      <c r="C6419" s="7" t="s">
        <v>8</v>
      </c>
      <c r="D6419" s="8">
        <v>559998.6</v>
      </c>
      <c r="E6419">
        <f>VLOOKUP(B6419,'B. Store opening dates'!$A$6:$C$2448,2,FALSE)</f>
        <v>2005</v>
      </c>
    </row>
    <row r="6420" spans="1:5" ht="18.75" x14ac:dyDescent="0.3">
      <c r="A6420" s="7">
        <v>2014</v>
      </c>
      <c r="B6420" s="7" t="s">
        <v>809</v>
      </c>
      <c r="C6420" s="7" t="s">
        <v>8</v>
      </c>
      <c r="D6420" s="8">
        <v>582357.09</v>
      </c>
      <c r="E6420">
        <f>VLOOKUP(B6420,'B. Store opening dates'!$A$6:$C$2448,2,FALSE)</f>
        <v>2005</v>
      </c>
    </row>
    <row r="6421" spans="1:5" ht="18.75" x14ac:dyDescent="0.3">
      <c r="A6421" s="7">
        <v>2015</v>
      </c>
      <c r="B6421" s="7" t="s">
        <v>810</v>
      </c>
      <c r="C6421" s="7" t="s">
        <v>5</v>
      </c>
      <c r="D6421" s="8">
        <v>766311.64</v>
      </c>
      <c r="E6421">
        <f>VLOOKUP(B6421,'B. Store opening dates'!$A$6:$C$2448,2,FALSE)</f>
        <v>2005</v>
      </c>
    </row>
    <row r="6422" spans="1:5" ht="18.75" x14ac:dyDescent="0.3">
      <c r="A6422" s="7">
        <v>2014</v>
      </c>
      <c r="B6422" s="7" t="s">
        <v>810</v>
      </c>
      <c r="C6422" s="7" t="s">
        <v>5</v>
      </c>
      <c r="D6422" s="8">
        <v>833559.01</v>
      </c>
      <c r="E6422">
        <f>VLOOKUP(B6422,'B. Store opening dates'!$A$6:$C$2448,2,FALSE)</f>
        <v>2005</v>
      </c>
    </row>
    <row r="6423" spans="1:5" ht="18.75" x14ac:dyDescent="0.3">
      <c r="A6423" s="7">
        <v>2015</v>
      </c>
      <c r="B6423" s="7" t="s">
        <v>810</v>
      </c>
      <c r="C6423" s="7" t="s">
        <v>6</v>
      </c>
      <c r="D6423" s="8">
        <v>273590.02</v>
      </c>
      <c r="E6423">
        <f>VLOOKUP(B6423,'B. Store opening dates'!$A$6:$C$2448,2,FALSE)</f>
        <v>2005</v>
      </c>
    </row>
    <row r="6424" spans="1:5" ht="18.75" x14ac:dyDescent="0.3">
      <c r="A6424" s="7">
        <v>2014</v>
      </c>
      <c r="B6424" s="7" t="s">
        <v>810</v>
      </c>
      <c r="C6424" s="7" t="s">
        <v>6</v>
      </c>
      <c r="D6424" s="8">
        <v>196402.09</v>
      </c>
      <c r="E6424">
        <f>VLOOKUP(B6424,'B. Store opening dates'!$A$6:$C$2448,2,FALSE)</f>
        <v>2005</v>
      </c>
    </row>
    <row r="6425" spans="1:5" ht="18.75" x14ac:dyDescent="0.3">
      <c r="A6425" s="7">
        <v>2015</v>
      </c>
      <c r="B6425" s="7" t="s">
        <v>810</v>
      </c>
      <c r="C6425" s="7" t="s">
        <v>7</v>
      </c>
      <c r="D6425" s="8">
        <v>178042.78</v>
      </c>
      <c r="E6425">
        <f>VLOOKUP(B6425,'B. Store opening dates'!$A$6:$C$2448,2,FALSE)</f>
        <v>2005</v>
      </c>
    </row>
    <row r="6426" spans="1:5" ht="18.75" x14ac:dyDescent="0.3">
      <c r="A6426" s="7">
        <v>2014</v>
      </c>
      <c r="B6426" s="7" t="s">
        <v>810</v>
      </c>
      <c r="C6426" s="7" t="s">
        <v>7</v>
      </c>
      <c r="D6426" s="8">
        <v>186250.26</v>
      </c>
      <c r="E6426">
        <f>VLOOKUP(B6426,'B. Store opening dates'!$A$6:$C$2448,2,FALSE)</f>
        <v>2005</v>
      </c>
    </row>
    <row r="6427" spans="1:5" ht="18.75" x14ac:dyDescent="0.3">
      <c r="A6427" s="7">
        <v>2015</v>
      </c>
      <c r="B6427" s="7" t="s">
        <v>810</v>
      </c>
      <c r="C6427" s="7" t="s">
        <v>8</v>
      </c>
      <c r="D6427" s="8">
        <v>606035.5</v>
      </c>
      <c r="E6427">
        <f>VLOOKUP(B6427,'B. Store opening dates'!$A$6:$C$2448,2,FALSE)</f>
        <v>2005</v>
      </c>
    </row>
    <row r="6428" spans="1:5" ht="18.75" x14ac:dyDescent="0.3">
      <c r="A6428" s="7">
        <v>2014</v>
      </c>
      <c r="B6428" s="7" t="s">
        <v>810</v>
      </c>
      <c r="C6428" s="7" t="s">
        <v>8</v>
      </c>
      <c r="D6428" s="8">
        <v>626789.39</v>
      </c>
      <c r="E6428">
        <f>VLOOKUP(B6428,'B. Store opening dates'!$A$6:$C$2448,2,FALSE)</f>
        <v>2005</v>
      </c>
    </row>
    <row r="6429" spans="1:5" ht="18.75" x14ac:dyDescent="0.3">
      <c r="A6429" s="7">
        <v>2015</v>
      </c>
      <c r="B6429" s="7" t="s">
        <v>811</v>
      </c>
      <c r="C6429" s="7" t="s">
        <v>5</v>
      </c>
      <c r="D6429" s="8">
        <v>606081.56000000006</v>
      </c>
      <c r="E6429">
        <f>VLOOKUP(B6429,'B. Store opening dates'!$A$6:$C$2448,2,FALSE)</f>
        <v>2005</v>
      </c>
    </row>
    <row r="6430" spans="1:5" ht="18.75" x14ac:dyDescent="0.3">
      <c r="A6430" s="7">
        <v>2014</v>
      </c>
      <c r="B6430" s="7" t="s">
        <v>811</v>
      </c>
      <c r="C6430" s="7" t="s">
        <v>5</v>
      </c>
      <c r="D6430" s="8">
        <v>661400.67000000004</v>
      </c>
      <c r="E6430">
        <f>VLOOKUP(B6430,'B. Store opening dates'!$A$6:$C$2448,2,FALSE)</f>
        <v>2005</v>
      </c>
    </row>
    <row r="6431" spans="1:5" ht="18.75" x14ac:dyDescent="0.3">
      <c r="A6431" s="7">
        <v>2015</v>
      </c>
      <c r="B6431" s="7" t="s">
        <v>811</v>
      </c>
      <c r="C6431" s="7" t="s">
        <v>6</v>
      </c>
      <c r="D6431" s="8">
        <v>539252.87</v>
      </c>
      <c r="E6431">
        <f>VLOOKUP(B6431,'B. Store opening dates'!$A$6:$C$2448,2,FALSE)</f>
        <v>2005</v>
      </c>
    </row>
    <row r="6432" spans="1:5" ht="18.75" x14ac:dyDescent="0.3">
      <c r="A6432" s="7">
        <v>2014</v>
      </c>
      <c r="B6432" s="7" t="s">
        <v>811</v>
      </c>
      <c r="C6432" s="7" t="s">
        <v>6</v>
      </c>
      <c r="D6432" s="8">
        <v>399177.12</v>
      </c>
      <c r="E6432">
        <f>VLOOKUP(B6432,'B. Store opening dates'!$A$6:$C$2448,2,FALSE)</f>
        <v>2005</v>
      </c>
    </row>
    <row r="6433" spans="1:5" ht="18.75" x14ac:dyDescent="0.3">
      <c r="A6433" s="7">
        <v>2015</v>
      </c>
      <c r="B6433" s="7" t="s">
        <v>811</v>
      </c>
      <c r="C6433" s="7" t="s">
        <v>7</v>
      </c>
      <c r="D6433" s="8">
        <v>197554.72</v>
      </c>
      <c r="E6433">
        <f>VLOOKUP(B6433,'B. Store opening dates'!$A$6:$C$2448,2,FALSE)</f>
        <v>2005</v>
      </c>
    </row>
    <row r="6434" spans="1:5" ht="18.75" x14ac:dyDescent="0.3">
      <c r="A6434" s="7">
        <v>2014</v>
      </c>
      <c r="B6434" s="7" t="s">
        <v>811</v>
      </c>
      <c r="C6434" s="7" t="s">
        <v>7</v>
      </c>
      <c r="D6434" s="8">
        <v>207615.21</v>
      </c>
      <c r="E6434">
        <f>VLOOKUP(B6434,'B. Store opening dates'!$A$6:$C$2448,2,FALSE)</f>
        <v>2005</v>
      </c>
    </row>
    <row r="6435" spans="1:5" ht="18.75" x14ac:dyDescent="0.3">
      <c r="A6435" s="7">
        <v>2015</v>
      </c>
      <c r="B6435" s="7" t="s">
        <v>811</v>
      </c>
      <c r="C6435" s="7" t="s">
        <v>8</v>
      </c>
      <c r="D6435" s="8">
        <v>659791.49</v>
      </c>
      <c r="E6435">
        <f>VLOOKUP(B6435,'B. Store opening dates'!$A$6:$C$2448,2,FALSE)</f>
        <v>2005</v>
      </c>
    </row>
    <row r="6436" spans="1:5" ht="18.75" x14ac:dyDescent="0.3">
      <c r="A6436" s="7">
        <v>2014</v>
      </c>
      <c r="B6436" s="7" t="s">
        <v>811</v>
      </c>
      <c r="C6436" s="7" t="s">
        <v>8</v>
      </c>
      <c r="D6436" s="8">
        <v>681130.7</v>
      </c>
      <c r="E6436">
        <f>VLOOKUP(B6436,'B. Store opening dates'!$A$6:$C$2448,2,FALSE)</f>
        <v>2005</v>
      </c>
    </row>
    <row r="6437" spans="1:5" ht="18.75" x14ac:dyDescent="0.3">
      <c r="A6437" s="7">
        <v>2015</v>
      </c>
      <c r="B6437" s="7" t="s">
        <v>812</v>
      </c>
      <c r="C6437" s="7" t="s">
        <v>5</v>
      </c>
      <c r="D6437" s="8">
        <v>582922.46</v>
      </c>
      <c r="E6437">
        <f>VLOOKUP(B6437,'B. Store opening dates'!$A$6:$C$2448,2,FALSE)</f>
        <v>2005</v>
      </c>
    </row>
    <row r="6438" spans="1:5" ht="18.75" x14ac:dyDescent="0.3">
      <c r="A6438" s="7">
        <v>2014</v>
      </c>
      <c r="B6438" s="7" t="s">
        <v>812</v>
      </c>
      <c r="C6438" s="7" t="s">
        <v>5</v>
      </c>
      <c r="D6438" s="8">
        <v>640949.4</v>
      </c>
      <c r="E6438">
        <f>VLOOKUP(B6438,'B. Store opening dates'!$A$6:$C$2448,2,FALSE)</f>
        <v>2005</v>
      </c>
    </row>
    <row r="6439" spans="1:5" ht="18.75" x14ac:dyDescent="0.3">
      <c r="A6439" s="7">
        <v>2015</v>
      </c>
      <c r="B6439" s="7" t="s">
        <v>812</v>
      </c>
      <c r="C6439" s="7" t="s">
        <v>6</v>
      </c>
      <c r="D6439" s="8">
        <v>577468.42000000004</v>
      </c>
      <c r="E6439">
        <f>VLOOKUP(B6439,'B. Store opening dates'!$A$6:$C$2448,2,FALSE)</f>
        <v>2005</v>
      </c>
    </row>
    <row r="6440" spans="1:5" ht="18.75" x14ac:dyDescent="0.3">
      <c r="A6440" s="7">
        <v>2014</v>
      </c>
      <c r="B6440" s="7" t="s">
        <v>812</v>
      </c>
      <c r="C6440" s="7" t="s">
        <v>6</v>
      </c>
      <c r="D6440" s="8">
        <v>424567.19</v>
      </c>
      <c r="E6440">
        <f>VLOOKUP(B6440,'B. Store opening dates'!$A$6:$C$2448,2,FALSE)</f>
        <v>2005</v>
      </c>
    </row>
    <row r="6441" spans="1:5" ht="18.75" x14ac:dyDescent="0.3">
      <c r="A6441" s="7">
        <v>2015</v>
      </c>
      <c r="B6441" s="7" t="s">
        <v>812</v>
      </c>
      <c r="C6441" s="7" t="s">
        <v>7</v>
      </c>
      <c r="D6441" s="8">
        <v>109668.35</v>
      </c>
      <c r="E6441">
        <f>VLOOKUP(B6441,'B. Store opening dates'!$A$6:$C$2448,2,FALSE)</f>
        <v>2005</v>
      </c>
    </row>
    <row r="6442" spans="1:5" ht="18.75" x14ac:dyDescent="0.3">
      <c r="A6442" s="7">
        <v>2014</v>
      </c>
      <c r="B6442" s="7" t="s">
        <v>812</v>
      </c>
      <c r="C6442" s="7" t="s">
        <v>7</v>
      </c>
      <c r="D6442" s="8">
        <v>116731.21</v>
      </c>
      <c r="E6442">
        <f>VLOOKUP(B6442,'B. Store opening dates'!$A$6:$C$2448,2,FALSE)</f>
        <v>2005</v>
      </c>
    </row>
    <row r="6443" spans="1:5" ht="18.75" x14ac:dyDescent="0.3">
      <c r="A6443" s="7">
        <v>2015</v>
      </c>
      <c r="B6443" s="7" t="s">
        <v>812</v>
      </c>
      <c r="C6443" s="7" t="s">
        <v>8</v>
      </c>
      <c r="D6443" s="8">
        <v>435634.91</v>
      </c>
      <c r="E6443">
        <f>VLOOKUP(B6443,'B. Store opening dates'!$A$6:$C$2448,2,FALSE)</f>
        <v>2005</v>
      </c>
    </row>
    <row r="6444" spans="1:5" ht="18.75" x14ac:dyDescent="0.3">
      <c r="A6444" s="7">
        <v>2014</v>
      </c>
      <c r="B6444" s="7" t="s">
        <v>812</v>
      </c>
      <c r="C6444" s="7" t="s">
        <v>8</v>
      </c>
      <c r="D6444" s="8">
        <v>455245.26</v>
      </c>
      <c r="E6444">
        <f>VLOOKUP(B6444,'B. Store opening dates'!$A$6:$C$2448,2,FALSE)</f>
        <v>2005</v>
      </c>
    </row>
    <row r="6445" spans="1:5" ht="18.75" x14ac:dyDescent="0.3">
      <c r="A6445" s="7">
        <v>2015</v>
      </c>
      <c r="B6445" s="7" t="s">
        <v>813</v>
      </c>
      <c r="C6445" s="7" t="s">
        <v>5</v>
      </c>
      <c r="D6445" s="8">
        <v>828731.98</v>
      </c>
      <c r="E6445">
        <f>VLOOKUP(B6445,'B. Store opening dates'!$A$6:$C$2448,2,FALSE)</f>
        <v>2005</v>
      </c>
    </row>
    <row r="6446" spans="1:5" ht="18.75" x14ac:dyDescent="0.3">
      <c r="A6446" s="7">
        <v>2014</v>
      </c>
      <c r="B6446" s="7" t="s">
        <v>813</v>
      </c>
      <c r="C6446" s="7" t="s">
        <v>5</v>
      </c>
      <c r="D6446" s="8">
        <v>908250.69</v>
      </c>
      <c r="E6446">
        <f>VLOOKUP(B6446,'B. Store opening dates'!$A$6:$C$2448,2,FALSE)</f>
        <v>2005</v>
      </c>
    </row>
    <row r="6447" spans="1:5" ht="18.75" x14ac:dyDescent="0.3">
      <c r="A6447" s="7">
        <v>2015</v>
      </c>
      <c r="B6447" s="7" t="s">
        <v>813</v>
      </c>
      <c r="C6447" s="7" t="s">
        <v>6</v>
      </c>
      <c r="D6447" s="8">
        <v>351941.79</v>
      </c>
      <c r="E6447">
        <f>VLOOKUP(B6447,'B. Store opening dates'!$A$6:$C$2448,2,FALSE)</f>
        <v>2005</v>
      </c>
    </row>
    <row r="6448" spans="1:5" ht="18.75" x14ac:dyDescent="0.3">
      <c r="A6448" s="7">
        <v>2014</v>
      </c>
      <c r="B6448" s="7" t="s">
        <v>813</v>
      </c>
      <c r="C6448" s="7" t="s">
        <v>6</v>
      </c>
      <c r="D6448" s="8">
        <v>255967.61</v>
      </c>
      <c r="E6448">
        <f>VLOOKUP(B6448,'B. Store opening dates'!$A$6:$C$2448,2,FALSE)</f>
        <v>2005</v>
      </c>
    </row>
    <row r="6449" spans="1:5" ht="18.75" x14ac:dyDescent="0.3">
      <c r="A6449" s="7">
        <v>2015</v>
      </c>
      <c r="B6449" s="7" t="s">
        <v>813</v>
      </c>
      <c r="C6449" s="7" t="s">
        <v>7</v>
      </c>
      <c r="D6449" s="8">
        <v>149702.12</v>
      </c>
      <c r="E6449">
        <f>VLOOKUP(B6449,'B. Store opening dates'!$A$6:$C$2448,2,FALSE)</f>
        <v>2005</v>
      </c>
    </row>
    <row r="6450" spans="1:5" ht="18.75" x14ac:dyDescent="0.3">
      <c r="A6450" s="7">
        <v>2014</v>
      </c>
      <c r="B6450" s="7" t="s">
        <v>813</v>
      </c>
      <c r="C6450" s="7" t="s">
        <v>7</v>
      </c>
      <c r="D6450" s="8">
        <v>157286.20000000001</v>
      </c>
      <c r="E6450">
        <f>VLOOKUP(B6450,'B. Store opening dates'!$A$6:$C$2448,2,FALSE)</f>
        <v>2005</v>
      </c>
    </row>
    <row r="6451" spans="1:5" ht="18.75" x14ac:dyDescent="0.3">
      <c r="A6451" s="7">
        <v>2015</v>
      </c>
      <c r="B6451" s="7" t="s">
        <v>813</v>
      </c>
      <c r="C6451" s="7" t="s">
        <v>8</v>
      </c>
      <c r="D6451" s="8">
        <v>490133.89</v>
      </c>
      <c r="E6451">
        <f>VLOOKUP(B6451,'B. Store opening dates'!$A$6:$C$2448,2,FALSE)</f>
        <v>2005</v>
      </c>
    </row>
    <row r="6452" spans="1:5" ht="18.75" x14ac:dyDescent="0.3">
      <c r="A6452" s="7">
        <v>2014</v>
      </c>
      <c r="B6452" s="7" t="s">
        <v>813</v>
      </c>
      <c r="C6452" s="7" t="s">
        <v>8</v>
      </c>
      <c r="D6452" s="8">
        <v>513499.34</v>
      </c>
      <c r="E6452">
        <f>VLOOKUP(B6452,'B. Store opening dates'!$A$6:$C$2448,2,FALSE)</f>
        <v>2005</v>
      </c>
    </row>
    <row r="6453" spans="1:5" ht="18.75" x14ac:dyDescent="0.3">
      <c r="A6453" s="7">
        <v>2015</v>
      </c>
      <c r="B6453" s="7" t="s">
        <v>814</v>
      </c>
      <c r="C6453" s="7" t="s">
        <v>5</v>
      </c>
      <c r="D6453" s="8">
        <v>822208.74</v>
      </c>
      <c r="E6453">
        <f>VLOOKUP(B6453,'B. Store opening dates'!$A$6:$C$2448,2,FALSE)</f>
        <v>2006</v>
      </c>
    </row>
    <row r="6454" spans="1:5" ht="18.75" x14ac:dyDescent="0.3">
      <c r="A6454" s="7">
        <v>2014</v>
      </c>
      <c r="B6454" s="7" t="s">
        <v>814</v>
      </c>
      <c r="C6454" s="7" t="s">
        <v>5</v>
      </c>
      <c r="D6454" s="8">
        <v>908943.84</v>
      </c>
      <c r="E6454">
        <f>VLOOKUP(B6454,'B. Store opening dates'!$A$6:$C$2448,2,FALSE)</f>
        <v>2006</v>
      </c>
    </row>
    <row r="6455" spans="1:5" ht="18.75" x14ac:dyDescent="0.3">
      <c r="A6455" s="7">
        <v>2015</v>
      </c>
      <c r="B6455" s="7" t="s">
        <v>814</v>
      </c>
      <c r="C6455" s="7" t="s">
        <v>6</v>
      </c>
      <c r="D6455" s="8">
        <v>554693.14</v>
      </c>
      <c r="E6455">
        <f>VLOOKUP(B6455,'B. Store opening dates'!$A$6:$C$2448,2,FALSE)</f>
        <v>2006</v>
      </c>
    </row>
    <row r="6456" spans="1:5" ht="18.75" x14ac:dyDescent="0.3">
      <c r="A6456" s="7">
        <v>2014</v>
      </c>
      <c r="B6456" s="7" t="s">
        <v>814</v>
      </c>
      <c r="C6456" s="7" t="s">
        <v>6</v>
      </c>
      <c r="D6456" s="8">
        <v>382897.13</v>
      </c>
      <c r="E6456">
        <f>VLOOKUP(B6456,'B. Store opening dates'!$A$6:$C$2448,2,FALSE)</f>
        <v>2006</v>
      </c>
    </row>
    <row r="6457" spans="1:5" ht="18.75" x14ac:dyDescent="0.3">
      <c r="A6457" s="7">
        <v>2015</v>
      </c>
      <c r="B6457" s="7" t="s">
        <v>814</v>
      </c>
      <c r="C6457" s="7" t="s">
        <v>7</v>
      </c>
      <c r="D6457" s="8">
        <v>50145.19</v>
      </c>
      <c r="E6457">
        <f>VLOOKUP(B6457,'B. Store opening dates'!$A$6:$C$2448,2,FALSE)</f>
        <v>2006</v>
      </c>
    </row>
    <row r="6458" spans="1:5" ht="18.75" x14ac:dyDescent="0.3">
      <c r="A6458" s="7">
        <v>2014</v>
      </c>
      <c r="B6458" s="7" t="s">
        <v>814</v>
      </c>
      <c r="C6458" s="7" t="s">
        <v>7</v>
      </c>
      <c r="D6458" s="8">
        <v>52463.98</v>
      </c>
      <c r="E6458">
        <f>VLOOKUP(B6458,'B. Store opening dates'!$A$6:$C$2448,2,FALSE)</f>
        <v>2006</v>
      </c>
    </row>
    <row r="6459" spans="1:5" ht="18.75" x14ac:dyDescent="0.3">
      <c r="A6459" s="7">
        <v>2015</v>
      </c>
      <c r="B6459" s="7" t="s">
        <v>814</v>
      </c>
      <c r="C6459" s="7" t="s">
        <v>8</v>
      </c>
      <c r="D6459" s="8">
        <v>715712.05</v>
      </c>
      <c r="E6459">
        <f>VLOOKUP(B6459,'B. Store opening dates'!$A$6:$C$2448,2,FALSE)</f>
        <v>2006</v>
      </c>
    </row>
    <row r="6460" spans="1:5" ht="18.75" x14ac:dyDescent="0.3">
      <c r="A6460" s="7">
        <v>2014</v>
      </c>
      <c r="B6460" s="7" t="s">
        <v>814</v>
      </c>
      <c r="C6460" s="7" t="s">
        <v>8</v>
      </c>
      <c r="D6460" s="8">
        <v>750047.37</v>
      </c>
      <c r="E6460">
        <f>VLOOKUP(B6460,'B. Store opening dates'!$A$6:$C$2448,2,FALSE)</f>
        <v>2006</v>
      </c>
    </row>
    <row r="6461" spans="1:5" ht="18.75" x14ac:dyDescent="0.3">
      <c r="A6461" s="7">
        <v>2015</v>
      </c>
      <c r="B6461" s="7" t="s">
        <v>815</v>
      </c>
      <c r="C6461" s="7" t="s">
        <v>5</v>
      </c>
      <c r="D6461" s="8">
        <v>667774.75</v>
      </c>
      <c r="E6461">
        <f>VLOOKUP(B6461,'B. Store opening dates'!$A$6:$C$2448,2,FALSE)</f>
        <v>2006</v>
      </c>
    </row>
    <row r="6462" spans="1:5" ht="18.75" x14ac:dyDescent="0.3">
      <c r="A6462" s="7">
        <v>2014</v>
      </c>
      <c r="B6462" s="7" t="s">
        <v>815</v>
      </c>
      <c r="C6462" s="7" t="s">
        <v>5</v>
      </c>
      <c r="D6462" s="8">
        <v>727541.02</v>
      </c>
      <c r="E6462">
        <f>VLOOKUP(B6462,'B. Store opening dates'!$A$6:$C$2448,2,FALSE)</f>
        <v>2006</v>
      </c>
    </row>
    <row r="6463" spans="1:5" ht="18.75" x14ac:dyDescent="0.3">
      <c r="A6463" s="7">
        <v>2015</v>
      </c>
      <c r="B6463" s="7" t="s">
        <v>815</v>
      </c>
      <c r="C6463" s="7" t="s">
        <v>6</v>
      </c>
      <c r="D6463" s="8">
        <v>356825.34</v>
      </c>
      <c r="E6463">
        <f>VLOOKUP(B6463,'B. Store opening dates'!$A$6:$C$2448,2,FALSE)</f>
        <v>2006</v>
      </c>
    </row>
    <row r="6464" spans="1:5" ht="18.75" x14ac:dyDescent="0.3">
      <c r="A6464" s="7">
        <v>2014</v>
      </c>
      <c r="B6464" s="7" t="s">
        <v>815</v>
      </c>
      <c r="C6464" s="7" t="s">
        <v>6</v>
      </c>
      <c r="D6464" s="8">
        <v>261722.42</v>
      </c>
      <c r="E6464">
        <f>VLOOKUP(B6464,'B. Store opening dates'!$A$6:$C$2448,2,FALSE)</f>
        <v>2006</v>
      </c>
    </row>
    <row r="6465" spans="1:5" ht="18.75" x14ac:dyDescent="0.3">
      <c r="A6465" s="7">
        <v>2015</v>
      </c>
      <c r="B6465" s="7" t="s">
        <v>815</v>
      </c>
      <c r="C6465" s="7" t="s">
        <v>7</v>
      </c>
      <c r="D6465" s="8">
        <v>167160.42000000001</v>
      </c>
      <c r="E6465">
        <f>VLOOKUP(B6465,'B. Store opening dates'!$A$6:$C$2448,2,FALSE)</f>
        <v>2006</v>
      </c>
    </row>
    <row r="6466" spans="1:5" ht="18.75" x14ac:dyDescent="0.3">
      <c r="A6466" s="7">
        <v>2014</v>
      </c>
      <c r="B6466" s="7" t="s">
        <v>815</v>
      </c>
      <c r="C6466" s="7" t="s">
        <v>7</v>
      </c>
      <c r="D6466" s="8">
        <v>177944.2</v>
      </c>
      <c r="E6466">
        <f>VLOOKUP(B6466,'B. Store opening dates'!$A$6:$C$2448,2,FALSE)</f>
        <v>2006</v>
      </c>
    </row>
    <row r="6467" spans="1:5" ht="18.75" x14ac:dyDescent="0.3">
      <c r="A6467" s="7">
        <v>2015</v>
      </c>
      <c r="B6467" s="7" t="s">
        <v>815</v>
      </c>
      <c r="C6467" s="7" t="s">
        <v>8</v>
      </c>
      <c r="D6467" s="8">
        <v>669192.79</v>
      </c>
      <c r="E6467">
        <f>VLOOKUP(B6467,'B. Store opening dates'!$A$6:$C$2448,2,FALSE)</f>
        <v>2006</v>
      </c>
    </row>
    <row r="6468" spans="1:5" ht="18.75" x14ac:dyDescent="0.3">
      <c r="A6468" s="7">
        <v>2014</v>
      </c>
      <c r="B6468" s="7" t="s">
        <v>815</v>
      </c>
      <c r="C6468" s="7" t="s">
        <v>8</v>
      </c>
      <c r="D6468" s="8">
        <v>694312.29</v>
      </c>
      <c r="E6468">
        <f>VLOOKUP(B6468,'B. Store opening dates'!$A$6:$C$2448,2,FALSE)</f>
        <v>2006</v>
      </c>
    </row>
    <row r="6469" spans="1:5" ht="18.75" x14ac:dyDescent="0.3">
      <c r="A6469" s="7">
        <v>2015</v>
      </c>
      <c r="B6469" s="7" t="s">
        <v>816</v>
      </c>
      <c r="C6469" s="7" t="s">
        <v>5</v>
      </c>
      <c r="D6469" s="8">
        <v>554401.03</v>
      </c>
      <c r="E6469">
        <f>VLOOKUP(B6469,'B. Store opening dates'!$A$6:$C$2448,2,FALSE)</f>
        <v>2006</v>
      </c>
    </row>
    <row r="6470" spans="1:5" ht="18.75" x14ac:dyDescent="0.3">
      <c r="A6470" s="7">
        <v>2014</v>
      </c>
      <c r="B6470" s="7" t="s">
        <v>816</v>
      </c>
      <c r="C6470" s="7" t="s">
        <v>5</v>
      </c>
      <c r="D6470" s="8">
        <v>613010.42000000004</v>
      </c>
      <c r="E6470">
        <f>VLOOKUP(B6470,'B. Store opening dates'!$A$6:$C$2448,2,FALSE)</f>
        <v>2006</v>
      </c>
    </row>
    <row r="6471" spans="1:5" ht="18.75" x14ac:dyDescent="0.3">
      <c r="A6471" s="7">
        <v>2015</v>
      </c>
      <c r="B6471" s="7" t="s">
        <v>816</v>
      </c>
      <c r="C6471" s="7" t="s">
        <v>6</v>
      </c>
      <c r="D6471" s="8">
        <v>262721.84999999998</v>
      </c>
      <c r="E6471">
        <f>VLOOKUP(B6471,'B. Store opening dates'!$A$6:$C$2448,2,FALSE)</f>
        <v>2006</v>
      </c>
    </row>
    <row r="6472" spans="1:5" ht="18.75" x14ac:dyDescent="0.3">
      <c r="A6472" s="7">
        <v>2014</v>
      </c>
      <c r="B6472" s="7" t="s">
        <v>816</v>
      </c>
      <c r="C6472" s="7" t="s">
        <v>6</v>
      </c>
      <c r="D6472" s="8">
        <v>186067.12</v>
      </c>
      <c r="E6472">
        <f>VLOOKUP(B6472,'B. Store opening dates'!$A$6:$C$2448,2,FALSE)</f>
        <v>2006</v>
      </c>
    </row>
    <row r="6473" spans="1:5" ht="18.75" x14ac:dyDescent="0.3">
      <c r="A6473" s="7">
        <v>2015</v>
      </c>
      <c r="B6473" s="7" t="s">
        <v>816</v>
      </c>
      <c r="C6473" s="7" t="s">
        <v>7</v>
      </c>
      <c r="D6473" s="8">
        <v>216181.59</v>
      </c>
      <c r="E6473">
        <f>VLOOKUP(B6473,'B. Store opening dates'!$A$6:$C$2448,2,FALSE)</f>
        <v>2006</v>
      </c>
    </row>
    <row r="6474" spans="1:5" ht="18.75" x14ac:dyDescent="0.3">
      <c r="A6474" s="7">
        <v>2014</v>
      </c>
      <c r="B6474" s="7" t="s">
        <v>816</v>
      </c>
      <c r="C6474" s="7" t="s">
        <v>7</v>
      </c>
      <c r="D6474" s="8">
        <v>230475.59</v>
      </c>
      <c r="E6474">
        <f>VLOOKUP(B6474,'B. Store opening dates'!$A$6:$C$2448,2,FALSE)</f>
        <v>2006</v>
      </c>
    </row>
    <row r="6475" spans="1:5" ht="18.75" x14ac:dyDescent="0.3">
      <c r="A6475" s="7">
        <v>2015</v>
      </c>
      <c r="B6475" s="7" t="s">
        <v>816</v>
      </c>
      <c r="C6475" s="7" t="s">
        <v>8</v>
      </c>
      <c r="D6475" s="8">
        <v>452832.23</v>
      </c>
      <c r="E6475">
        <f>VLOOKUP(B6475,'B. Store opening dates'!$A$6:$C$2448,2,FALSE)</f>
        <v>2006</v>
      </c>
    </row>
    <row r="6476" spans="1:5" ht="18.75" x14ac:dyDescent="0.3">
      <c r="A6476" s="7">
        <v>2014</v>
      </c>
      <c r="B6476" s="7" t="s">
        <v>816</v>
      </c>
      <c r="C6476" s="7" t="s">
        <v>8</v>
      </c>
      <c r="D6476" s="8">
        <v>472067.48</v>
      </c>
      <c r="E6476">
        <f>VLOOKUP(B6476,'B. Store opening dates'!$A$6:$C$2448,2,FALSE)</f>
        <v>2006</v>
      </c>
    </row>
    <row r="6477" spans="1:5" ht="18.75" x14ac:dyDescent="0.3">
      <c r="A6477" s="7">
        <v>2015</v>
      </c>
      <c r="B6477" s="7" t="s">
        <v>817</v>
      </c>
      <c r="C6477" s="7" t="s">
        <v>5</v>
      </c>
      <c r="D6477" s="8">
        <v>491552.36</v>
      </c>
      <c r="E6477">
        <f>VLOOKUP(B6477,'B. Store opening dates'!$A$6:$C$2448,2,FALSE)</f>
        <v>2006</v>
      </c>
    </row>
    <row r="6478" spans="1:5" ht="18.75" x14ac:dyDescent="0.3">
      <c r="A6478" s="7">
        <v>2014</v>
      </c>
      <c r="B6478" s="7" t="s">
        <v>817</v>
      </c>
      <c r="C6478" s="7" t="s">
        <v>5</v>
      </c>
      <c r="D6478" s="8">
        <v>539309.73</v>
      </c>
      <c r="E6478">
        <f>VLOOKUP(B6478,'B. Store opening dates'!$A$6:$C$2448,2,FALSE)</f>
        <v>2006</v>
      </c>
    </row>
    <row r="6479" spans="1:5" ht="18.75" x14ac:dyDescent="0.3">
      <c r="A6479" s="7">
        <v>2015</v>
      </c>
      <c r="B6479" s="7" t="s">
        <v>817</v>
      </c>
      <c r="C6479" s="7" t="s">
        <v>6</v>
      </c>
      <c r="D6479" s="8">
        <v>412201.3</v>
      </c>
      <c r="E6479">
        <f>VLOOKUP(B6479,'B. Store opening dates'!$A$6:$C$2448,2,FALSE)</f>
        <v>2006</v>
      </c>
    </row>
    <row r="6480" spans="1:5" ht="18.75" x14ac:dyDescent="0.3">
      <c r="A6480" s="7">
        <v>2014</v>
      </c>
      <c r="B6480" s="7" t="s">
        <v>817</v>
      </c>
      <c r="C6480" s="7" t="s">
        <v>6</v>
      </c>
      <c r="D6480" s="8">
        <v>304615.09000000003</v>
      </c>
      <c r="E6480">
        <f>VLOOKUP(B6480,'B. Store opening dates'!$A$6:$C$2448,2,FALSE)</f>
        <v>2006</v>
      </c>
    </row>
    <row r="6481" spans="1:5" ht="18.75" x14ac:dyDescent="0.3">
      <c r="A6481" s="7">
        <v>2015</v>
      </c>
      <c r="B6481" s="7" t="s">
        <v>817</v>
      </c>
      <c r="C6481" s="7" t="s">
        <v>7</v>
      </c>
      <c r="D6481" s="8">
        <v>185056.84</v>
      </c>
      <c r="E6481">
        <f>VLOOKUP(B6481,'B. Store opening dates'!$A$6:$C$2448,2,FALSE)</f>
        <v>2006</v>
      </c>
    </row>
    <row r="6482" spans="1:5" ht="18.75" x14ac:dyDescent="0.3">
      <c r="A6482" s="7">
        <v>2014</v>
      </c>
      <c r="B6482" s="7" t="s">
        <v>817</v>
      </c>
      <c r="C6482" s="7" t="s">
        <v>7</v>
      </c>
      <c r="D6482" s="8">
        <v>194444.09</v>
      </c>
      <c r="E6482">
        <f>VLOOKUP(B6482,'B. Store opening dates'!$A$6:$C$2448,2,FALSE)</f>
        <v>2006</v>
      </c>
    </row>
    <row r="6483" spans="1:5" ht="18.75" x14ac:dyDescent="0.3">
      <c r="A6483" s="7">
        <v>2015</v>
      </c>
      <c r="B6483" s="7" t="s">
        <v>817</v>
      </c>
      <c r="C6483" s="7" t="s">
        <v>8</v>
      </c>
      <c r="D6483" s="8">
        <v>463034.52</v>
      </c>
      <c r="E6483">
        <f>VLOOKUP(B6483,'B. Store opening dates'!$A$6:$C$2448,2,FALSE)</f>
        <v>2006</v>
      </c>
    </row>
    <row r="6484" spans="1:5" ht="18.75" x14ac:dyDescent="0.3">
      <c r="A6484" s="7">
        <v>2014</v>
      </c>
      <c r="B6484" s="7" t="s">
        <v>817</v>
      </c>
      <c r="C6484" s="7" t="s">
        <v>8</v>
      </c>
      <c r="D6484" s="8">
        <v>484719.53</v>
      </c>
      <c r="E6484">
        <f>VLOOKUP(B6484,'B. Store opening dates'!$A$6:$C$2448,2,FALSE)</f>
        <v>2006</v>
      </c>
    </row>
    <row r="6485" spans="1:5" ht="18.75" x14ac:dyDescent="0.3">
      <c r="A6485" s="7">
        <v>2015</v>
      </c>
      <c r="B6485" s="7" t="s">
        <v>818</v>
      </c>
      <c r="C6485" s="7" t="s">
        <v>5</v>
      </c>
      <c r="D6485" s="8">
        <v>754903.33</v>
      </c>
      <c r="E6485">
        <f>VLOOKUP(B6485,'B. Store opening dates'!$A$6:$C$2448,2,FALSE)</f>
        <v>2006</v>
      </c>
    </row>
    <row r="6486" spans="1:5" ht="18.75" x14ac:dyDescent="0.3">
      <c r="A6486" s="7">
        <v>2014</v>
      </c>
      <c r="B6486" s="7" t="s">
        <v>818</v>
      </c>
      <c r="C6486" s="7" t="s">
        <v>5</v>
      </c>
      <c r="D6486" s="8">
        <v>830830.52</v>
      </c>
      <c r="E6486">
        <f>VLOOKUP(B6486,'B. Store opening dates'!$A$6:$C$2448,2,FALSE)</f>
        <v>2006</v>
      </c>
    </row>
    <row r="6487" spans="1:5" ht="18.75" x14ac:dyDescent="0.3">
      <c r="A6487" s="7">
        <v>2015</v>
      </c>
      <c r="B6487" s="7" t="s">
        <v>818</v>
      </c>
      <c r="C6487" s="7" t="s">
        <v>6</v>
      </c>
      <c r="D6487" s="8">
        <v>305986.25</v>
      </c>
      <c r="E6487">
        <f>VLOOKUP(B6487,'B. Store opening dates'!$A$6:$C$2448,2,FALSE)</f>
        <v>2006</v>
      </c>
    </row>
    <row r="6488" spans="1:5" ht="18.75" x14ac:dyDescent="0.3">
      <c r="A6488" s="7">
        <v>2014</v>
      </c>
      <c r="B6488" s="7" t="s">
        <v>818</v>
      </c>
      <c r="C6488" s="7" t="s">
        <v>6</v>
      </c>
      <c r="D6488" s="8">
        <v>222523.19</v>
      </c>
      <c r="E6488">
        <f>VLOOKUP(B6488,'B. Store opening dates'!$A$6:$C$2448,2,FALSE)</f>
        <v>2006</v>
      </c>
    </row>
    <row r="6489" spans="1:5" ht="18.75" x14ac:dyDescent="0.3">
      <c r="A6489" s="7">
        <v>2015</v>
      </c>
      <c r="B6489" s="7" t="s">
        <v>818</v>
      </c>
      <c r="C6489" s="7" t="s">
        <v>7</v>
      </c>
      <c r="D6489" s="8">
        <v>145834.35</v>
      </c>
      <c r="E6489">
        <f>VLOOKUP(B6489,'B. Store opening dates'!$A$6:$C$2448,2,FALSE)</f>
        <v>2006</v>
      </c>
    </row>
    <row r="6490" spans="1:5" ht="18.75" x14ac:dyDescent="0.3">
      <c r="A6490" s="7">
        <v>2014</v>
      </c>
      <c r="B6490" s="7" t="s">
        <v>818</v>
      </c>
      <c r="C6490" s="7" t="s">
        <v>7</v>
      </c>
      <c r="D6490" s="8">
        <v>154994.26</v>
      </c>
      <c r="E6490">
        <f>VLOOKUP(B6490,'B. Store opening dates'!$A$6:$C$2448,2,FALSE)</f>
        <v>2006</v>
      </c>
    </row>
    <row r="6491" spans="1:5" ht="18.75" x14ac:dyDescent="0.3">
      <c r="A6491" s="7">
        <v>2015</v>
      </c>
      <c r="B6491" s="7" t="s">
        <v>818</v>
      </c>
      <c r="C6491" s="7" t="s">
        <v>8</v>
      </c>
      <c r="D6491" s="8">
        <v>758515.54</v>
      </c>
      <c r="E6491">
        <f>VLOOKUP(B6491,'B. Store opening dates'!$A$6:$C$2448,2,FALSE)</f>
        <v>2006</v>
      </c>
    </row>
    <row r="6492" spans="1:5" ht="18.75" x14ac:dyDescent="0.3">
      <c r="A6492" s="7">
        <v>2014</v>
      </c>
      <c r="B6492" s="7" t="s">
        <v>818</v>
      </c>
      <c r="C6492" s="7" t="s">
        <v>8</v>
      </c>
      <c r="D6492" s="8">
        <v>793965.04</v>
      </c>
      <c r="E6492">
        <f>VLOOKUP(B6492,'B. Store opening dates'!$A$6:$C$2448,2,FALSE)</f>
        <v>2006</v>
      </c>
    </row>
    <row r="6493" spans="1:5" ht="18.75" x14ac:dyDescent="0.3">
      <c r="A6493" s="7">
        <v>2015</v>
      </c>
      <c r="B6493" s="7" t="s">
        <v>819</v>
      </c>
      <c r="C6493" s="7" t="s">
        <v>5</v>
      </c>
      <c r="D6493" s="8">
        <v>925099.61</v>
      </c>
      <c r="E6493">
        <f>VLOOKUP(B6493,'B. Store opening dates'!$A$6:$C$2448,2,FALSE)</f>
        <v>2006</v>
      </c>
    </row>
    <row r="6494" spans="1:5" ht="18.75" x14ac:dyDescent="0.3">
      <c r="A6494" s="7">
        <v>2014</v>
      </c>
      <c r="B6494" s="7" t="s">
        <v>819</v>
      </c>
      <c r="C6494" s="7" t="s">
        <v>5</v>
      </c>
      <c r="D6494" s="8">
        <v>1013981.74</v>
      </c>
      <c r="E6494">
        <f>VLOOKUP(B6494,'B. Store opening dates'!$A$6:$C$2448,2,FALSE)</f>
        <v>2006</v>
      </c>
    </row>
    <row r="6495" spans="1:5" ht="18.75" x14ac:dyDescent="0.3">
      <c r="A6495" s="7">
        <v>2015</v>
      </c>
      <c r="B6495" s="7" t="s">
        <v>819</v>
      </c>
      <c r="C6495" s="7" t="s">
        <v>6</v>
      </c>
      <c r="D6495" s="8">
        <v>241754.64</v>
      </c>
      <c r="E6495">
        <f>VLOOKUP(B6495,'B. Store opening dates'!$A$6:$C$2448,2,FALSE)</f>
        <v>2006</v>
      </c>
    </row>
    <row r="6496" spans="1:5" ht="18.75" x14ac:dyDescent="0.3">
      <c r="A6496" s="7">
        <v>2014</v>
      </c>
      <c r="B6496" s="7" t="s">
        <v>819</v>
      </c>
      <c r="C6496" s="7" t="s">
        <v>6</v>
      </c>
      <c r="D6496" s="8">
        <v>172194.73</v>
      </c>
      <c r="E6496">
        <f>VLOOKUP(B6496,'B. Store opening dates'!$A$6:$C$2448,2,FALSE)</f>
        <v>2006</v>
      </c>
    </row>
    <row r="6497" spans="1:5" ht="18.75" x14ac:dyDescent="0.3">
      <c r="A6497" s="7">
        <v>2015</v>
      </c>
      <c r="B6497" s="7" t="s">
        <v>819</v>
      </c>
      <c r="C6497" s="7" t="s">
        <v>7</v>
      </c>
      <c r="D6497" s="8">
        <v>54865.17</v>
      </c>
      <c r="E6497">
        <f>VLOOKUP(B6497,'B. Store opening dates'!$A$6:$C$2448,2,FALSE)</f>
        <v>2006</v>
      </c>
    </row>
    <row r="6498" spans="1:5" ht="18.75" x14ac:dyDescent="0.3">
      <c r="A6498" s="7">
        <v>2014</v>
      </c>
      <c r="B6498" s="7" t="s">
        <v>819</v>
      </c>
      <c r="C6498" s="7" t="s">
        <v>7</v>
      </c>
      <c r="D6498" s="8">
        <v>58116.13</v>
      </c>
      <c r="E6498">
        <f>VLOOKUP(B6498,'B. Store opening dates'!$A$6:$C$2448,2,FALSE)</f>
        <v>2006</v>
      </c>
    </row>
    <row r="6499" spans="1:5" ht="18.75" x14ac:dyDescent="0.3">
      <c r="A6499" s="7">
        <v>2015</v>
      </c>
      <c r="B6499" s="7" t="s">
        <v>819</v>
      </c>
      <c r="C6499" s="7" t="s">
        <v>8</v>
      </c>
      <c r="D6499" s="8">
        <v>603905.9</v>
      </c>
      <c r="E6499">
        <f>VLOOKUP(B6499,'B. Store opening dates'!$A$6:$C$2448,2,FALSE)</f>
        <v>2006</v>
      </c>
    </row>
    <row r="6500" spans="1:5" ht="18.75" x14ac:dyDescent="0.3">
      <c r="A6500" s="7">
        <v>2014</v>
      </c>
      <c r="B6500" s="7" t="s">
        <v>819</v>
      </c>
      <c r="C6500" s="7" t="s">
        <v>8</v>
      </c>
      <c r="D6500" s="8">
        <v>631526.41</v>
      </c>
      <c r="E6500">
        <f>VLOOKUP(B6500,'B. Store opening dates'!$A$6:$C$2448,2,FALSE)</f>
        <v>2006</v>
      </c>
    </row>
    <row r="6501" spans="1:5" ht="18.75" x14ac:dyDescent="0.3">
      <c r="A6501" s="7">
        <v>2015</v>
      </c>
      <c r="B6501" s="7" t="s">
        <v>820</v>
      </c>
      <c r="C6501" s="7" t="s">
        <v>5</v>
      </c>
      <c r="D6501" s="8">
        <v>468914.39</v>
      </c>
      <c r="E6501">
        <f>VLOOKUP(B6501,'B. Store opening dates'!$A$6:$C$2448,2,FALSE)</f>
        <v>2006</v>
      </c>
    </row>
    <row r="6502" spans="1:5" ht="18.75" x14ac:dyDescent="0.3">
      <c r="A6502" s="7">
        <v>2014</v>
      </c>
      <c r="B6502" s="7" t="s">
        <v>820</v>
      </c>
      <c r="C6502" s="7" t="s">
        <v>5</v>
      </c>
      <c r="D6502" s="8">
        <v>510972.25</v>
      </c>
      <c r="E6502">
        <f>VLOOKUP(B6502,'B. Store opening dates'!$A$6:$C$2448,2,FALSE)</f>
        <v>2006</v>
      </c>
    </row>
    <row r="6503" spans="1:5" ht="18.75" x14ac:dyDescent="0.3">
      <c r="A6503" s="7">
        <v>2015</v>
      </c>
      <c r="B6503" s="7" t="s">
        <v>820</v>
      </c>
      <c r="C6503" s="7" t="s">
        <v>6</v>
      </c>
      <c r="D6503" s="8">
        <v>509520.59</v>
      </c>
      <c r="E6503">
        <f>VLOOKUP(B6503,'B. Store opening dates'!$A$6:$C$2448,2,FALSE)</f>
        <v>2006</v>
      </c>
    </row>
    <row r="6504" spans="1:5" ht="18.75" x14ac:dyDescent="0.3">
      <c r="A6504" s="7">
        <v>2014</v>
      </c>
      <c r="B6504" s="7" t="s">
        <v>820</v>
      </c>
      <c r="C6504" s="7" t="s">
        <v>6</v>
      </c>
      <c r="D6504" s="8">
        <v>352920.7</v>
      </c>
      <c r="E6504">
        <f>VLOOKUP(B6504,'B. Store opening dates'!$A$6:$C$2448,2,FALSE)</f>
        <v>2006</v>
      </c>
    </row>
    <row r="6505" spans="1:5" ht="18.75" x14ac:dyDescent="0.3">
      <c r="A6505" s="7">
        <v>2015</v>
      </c>
      <c r="B6505" s="7" t="s">
        <v>820</v>
      </c>
      <c r="C6505" s="7" t="s">
        <v>7</v>
      </c>
      <c r="D6505" s="8">
        <v>64642.64</v>
      </c>
      <c r="E6505">
        <f>VLOOKUP(B6505,'B. Store opening dates'!$A$6:$C$2448,2,FALSE)</f>
        <v>2006</v>
      </c>
    </row>
    <row r="6506" spans="1:5" ht="18.75" x14ac:dyDescent="0.3">
      <c r="A6506" s="7">
        <v>2014</v>
      </c>
      <c r="B6506" s="7" t="s">
        <v>820</v>
      </c>
      <c r="C6506" s="7" t="s">
        <v>7</v>
      </c>
      <c r="D6506" s="8">
        <v>68554.33</v>
      </c>
      <c r="E6506">
        <f>VLOOKUP(B6506,'B. Store opening dates'!$A$6:$C$2448,2,FALSE)</f>
        <v>2006</v>
      </c>
    </row>
    <row r="6507" spans="1:5" ht="18.75" x14ac:dyDescent="0.3">
      <c r="A6507" s="7">
        <v>2015</v>
      </c>
      <c r="B6507" s="7" t="s">
        <v>820</v>
      </c>
      <c r="C6507" s="7" t="s">
        <v>8</v>
      </c>
      <c r="D6507" s="8">
        <v>633006.30000000005</v>
      </c>
      <c r="E6507">
        <f>VLOOKUP(B6507,'B. Store opening dates'!$A$6:$C$2448,2,FALSE)</f>
        <v>2006</v>
      </c>
    </row>
    <row r="6508" spans="1:5" ht="18.75" x14ac:dyDescent="0.3">
      <c r="A6508" s="7">
        <v>2014</v>
      </c>
      <c r="B6508" s="7" t="s">
        <v>820</v>
      </c>
      <c r="C6508" s="7" t="s">
        <v>8</v>
      </c>
      <c r="D6508" s="8">
        <v>664587.38</v>
      </c>
      <c r="E6508">
        <f>VLOOKUP(B6508,'B. Store opening dates'!$A$6:$C$2448,2,FALSE)</f>
        <v>2006</v>
      </c>
    </row>
    <row r="6509" spans="1:5" ht="18.75" x14ac:dyDescent="0.3">
      <c r="A6509" s="7">
        <v>2015</v>
      </c>
      <c r="B6509" s="7" t="s">
        <v>821</v>
      </c>
      <c r="C6509" s="7" t="s">
        <v>5</v>
      </c>
      <c r="D6509" s="8">
        <v>836381.36</v>
      </c>
      <c r="E6509">
        <f>VLOOKUP(B6509,'B. Store opening dates'!$A$6:$C$2448,2,FALSE)</f>
        <v>2006</v>
      </c>
    </row>
    <row r="6510" spans="1:5" ht="18.75" x14ac:dyDescent="0.3">
      <c r="A6510" s="7">
        <v>2014</v>
      </c>
      <c r="B6510" s="7" t="s">
        <v>821</v>
      </c>
      <c r="C6510" s="7" t="s">
        <v>5</v>
      </c>
      <c r="D6510" s="8">
        <v>918036.11</v>
      </c>
      <c r="E6510">
        <f>VLOOKUP(B6510,'B. Store opening dates'!$A$6:$C$2448,2,FALSE)</f>
        <v>2006</v>
      </c>
    </row>
    <row r="6511" spans="1:5" ht="18.75" x14ac:dyDescent="0.3">
      <c r="A6511" s="7">
        <v>2015</v>
      </c>
      <c r="B6511" s="7" t="s">
        <v>821</v>
      </c>
      <c r="C6511" s="7" t="s">
        <v>6</v>
      </c>
      <c r="D6511" s="8">
        <v>224169.48</v>
      </c>
      <c r="E6511">
        <f>VLOOKUP(B6511,'B. Store opening dates'!$A$6:$C$2448,2,FALSE)</f>
        <v>2006</v>
      </c>
    </row>
    <row r="6512" spans="1:5" ht="18.75" x14ac:dyDescent="0.3">
      <c r="A6512" s="7">
        <v>2014</v>
      </c>
      <c r="B6512" s="7" t="s">
        <v>821</v>
      </c>
      <c r="C6512" s="7" t="s">
        <v>6</v>
      </c>
      <c r="D6512" s="8">
        <v>156619.20000000001</v>
      </c>
      <c r="E6512">
        <f>VLOOKUP(B6512,'B. Store opening dates'!$A$6:$C$2448,2,FALSE)</f>
        <v>2006</v>
      </c>
    </row>
    <row r="6513" spans="1:5" ht="18.75" x14ac:dyDescent="0.3">
      <c r="A6513" s="7">
        <v>2015</v>
      </c>
      <c r="B6513" s="7" t="s">
        <v>821</v>
      </c>
      <c r="C6513" s="7" t="s">
        <v>7</v>
      </c>
      <c r="D6513" s="8">
        <v>224224.75</v>
      </c>
      <c r="E6513">
        <f>VLOOKUP(B6513,'B. Store opening dates'!$A$6:$C$2448,2,FALSE)</f>
        <v>2006</v>
      </c>
    </row>
    <row r="6514" spans="1:5" ht="18.75" x14ac:dyDescent="0.3">
      <c r="A6514" s="7">
        <v>2014</v>
      </c>
      <c r="B6514" s="7" t="s">
        <v>821</v>
      </c>
      <c r="C6514" s="7" t="s">
        <v>7</v>
      </c>
      <c r="D6514" s="8">
        <v>235332.4</v>
      </c>
      <c r="E6514">
        <f>VLOOKUP(B6514,'B. Store opening dates'!$A$6:$C$2448,2,FALSE)</f>
        <v>2006</v>
      </c>
    </row>
    <row r="6515" spans="1:5" ht="18.75" x14ac:dyDescent="0.3">
      <c r="A6515" s="7">
        <v>2015</v>
      </c>
      <c r="B6515" s="7" t="s">
        <v>821</v>
      </c>
      <c r="C6515" s="7" t="s">
        <v>8</v>
      </c>
      <c r="D6515" s="8">
        <v>626563.42000000004</v>
      </c>
      <c r="E6515">
        <f>VLOOKUP(B6515,'B. Store opening dates'!$A$6:$C$2448,2,FALSE)</f>
        <v>2006</v>
      </c>
    </row>
    <row r="6516" spans="1:5" ht="18.75" x14ac:dyDescent="0.3">
      <c r="A6516" s="7">
        <v>2014</v>
      </c>
      <c r="B6516" s="7" t="s">
        <v>821</v>
      </c>
      <c r="C6516" s="7" t="s">
        <v>8</v>
      </c>
      <c r="D6516" s="8">
        <v>657944.30000000005</v>
      </c>
      <c r="E6516">
        <f>VLOOKUP(B6516,'B. Store opening dates'!$A$6:$C$2448,2,FALSE)</f>
        <v>2006</v>
      </c>
    </row>
    <row r="6517" spans="1:5" ht="18.75" x14ac:dyDescent="0.3">
      <c r="A6517" s="7">
        <v>2015</v>
      </c>
      <c r="B6517" s="7" t="s">
        <v>822</v>
      </c>
      <c r="C6517" s="7" t="s">
        <v>5</v>
      </c>
      <c r="D6517" s="8">
        <v>889761.7</v>
      </c>
      <c r="E6517">
        <f>VLOOKUP(B6517,'B. Store opening dates'!$A$6:$C$2448,2,FALSE)</f>
        <v>2006</v>
      </c>
    </row>
    <row r="6518" spans="1:5" ht="18.75" x14ac:dyDescent="0.3">
      <c r="A6518" s="7">
        <v>2014</v>
      </c>
      <c r="B6518" s="7" t="s">
        <v>822</v>
      </c>
      <c r="C6518" s="7" t="s">
        <v>5</v>
      </c>
      <c r="D6518" s="8">
        <v>984635.47</v>
      </c>
      <c r="E6518">
        <f>VLOOKUP(B6518,'B. Store opening dates'!$A$6:$C$2448,2,FALSE)</f>
        <v>2006</v>
      </c>
    </row>
    <row r="6519" spans="1:5" ht="18.75" x14ac:dyDescent="0.3">
      <c r="A6519" s="7">
        <v>2015</v>
      </c>
      <c r="B6519" s="7" t="s">
        <v>822</v>
      </c>
      <c r="C6519" s="7" t="s">
        <v>6</v>
      </c>
      <c r="D6519" s="8">
        <v>201366.26</v>
      </c>
      <c r="E6519">
        <f>VLOOKUP(B6519,'B. Store opening dates'!$A$6:$C$2448,2,FALSE)</f>
        <v>2006</v>
      </c>
    </row>
    <row r="6520" spans="1:5" ht="18.75" x14ac:dyDescent="0.3">
      <c r="A6520" s="7">
        <v>2014</v>
      </c>
      <c r="B6520" s="7" t="s">
        <v>822</v>
      </c>
      <c r="C6520" s="7" t="s">
        <v>6</v>
      </c>
      <c r="D6520" s="8">
        <v>142892.66</v>
      </c>
      <c r="E6520">
        <f>VLOOKUP(B6520,'B. Store opening dates'!$A$6:$C$2448,2,FALSE)</f>
        <v>2006</v>
      </c>
    </row>
    <row r="6521" spans="1:5" ht="18.75" x14ac:dyDescent="0.3">
      <c r="A6521" s="7">
        <v>2015</v>
      </c>
      <c r="B6521" s="7" t="s">
        <v>822</v>
      </c>
      <c r="C6521" s="7" t="s">
        <v>7</v>
      </c>
      <c r="D6521" s="8">
        <v>205658.05</v>
      </c>
      <c r="E6521">
        <f>VLOOKUP(B6521,'B. Store opening dates'!$A$6:$C$2448,2,FALSE)</f>
        <v>2006</v>
      </c>
    </row>
    <row r="6522" spans="1:5" ht="18.75" x14ac:dyDescent="0.3">
      <c r="A6522" s="7">
        <v>2014</v>
      </c>
      <c r="B6522" s="7" t="s">
        <v>822</v>
      </c>
      <c r="C6522" s="7" t="s">
        <v>7</v>
      </c>
      <c r="D6522" s="8">
        <v>217262.56</v>
      </c>
      <c r="E6522">
        <f>VLOOKUP(B6522,'B. Store opening dates'!$A$6:$C$2448,2,FALSE)</f>
        <v>2006</v>
      </c>
    </row>
    <row r="6523" spans="1:5" ht="18.75" x14ac:dyDescent="0.3">
      <c r="A6523" s="7">
        <v>2015</v>
      </c>
      <c r="B6523" s="7" t="s">
        <v>822</v>
      </c>
      <c r="C6523" s="7" t="s">
        <v>8</v>
      </c>
      <c r="D6523" s="8">
        <v>788037.15</v>
      </c>
      <c r="E6523">
        <f>VLOOKUP(B6523,'B. Store opening dates'!$A$6:$C$2448,2,FALSE)</f>
        <v>2006</v>
      </c>
    </row>
    <row r="6524" spans="1:5" ht="18.75" x14ac:dyDescent="0.3">
      <c r="A6524" s="7">
        <v>2014</v>
      </c>
      <c r="B6524" s="7" t="s">
        <v>822</v>
      </c>
      <c r="C6524" s="7" t="s">
        <v>8</v>
      </c>
      <c r="D6524" s="8">
        <v>816183.93</v>
      </c>
      <c r="E6524">
        <f>VLOOKUP(B6524,'B. Store opening dates'!$A$6:$C$2448,2,FALSE)</f>
        <v>2006</v>
      </c>
    </row>
    <row r="6525" spans="1:5" ht="18.75" x14ac:dyDescent="0.3">
      <c r="A6525" s="7">
        <v>2015</v>
      </c>
      <c r="B6525" s="7" t="s">
        <v>823</v>
      </c>
      <c r="C6525" s="7" t="s">
        <v>5</v>
      </c>
      <c r="D6525" s="8">
        <v>857951.38</v>
      </c>
      <c r="E6525">
        <f>VLOOKUP(B6525,'B. Store opening dates'!$A$6:$C$2448,2,FALSE)</f>
        <v>2006</v>
      </c>
    </row>
    <row r="6526" spans="1:5" ht="18.75" x14ac:dyDescent="0.3">
      <c r="A6526" s="7">
        <v>2014</v>
      </c>
      <c r="B6526" s="7" t="s">
        <v>823</v>
      </c>
      <c r="C6526" s="7" t="s">
        <v>5</v>
      </c>
      <c r="D6526" s="8">
        <v>942223.85</v>
      </c>
      <c r="E6526">
        <f>VLOOKUP(B6526,'B. Store opening dates'!$A$6:$C$2448,2,FALSE)</f>
        <v>2006</v>
      </c>
    </row>
    <row r="6527" spans="1:5" ht="18.75" x14ac:dyDescent="0.3">
      <c r="A6527" s="7">
        <v>2015</v>
      </c>
      <c r="B6527" s="7" t="s">
        <v>823</v>
      </c>
      <c r="C6527" s="7" t="s">
        <v>6</v>
      </c>
      <c r="D6527" s="8">
        <v>280195.44</v>
      </c>
      <c r="E6527">
        <f>VLOOKUP(B6527,'B. Store opening dates'!$A$6:$C$2448,2,FALSE)</f>
        <v>2006</v>
      </c>
    </row>
    <row r="6528" spans="1:5" ht="18.75" x14ac:dyDescent="0.3">
      <c r="A6528" s="7">
        <v>2014</v>
      </c>
      <c r="B6528" s="7" t="s">
        <v>823</v>
      </c>
      <c r="C6528" s="7" t="s">
        <v>6</v>
      </c>
      <c r="D6528" s="8">
        <v>201147.57</v>
      </c>
      <c r="E6528">
        <f>VLOOKUP(B6528,'B. Store opening dates'!$A$6:$C$2448,2,FALSE)</f>
        <v>2006</v>
      </c>
    </row>
    <row r="6529" spans="1:5" ht="18.75" x14ac:dyDescent="0.3">
      <c r="A6529" s="7">
        <v>2015</v>
      </c>
      <c r="B6529" s="7" t="s">
        <v>823</v>
      </c>
      <c r="C6529" s="7" t="s">
        <v>7</v>
      </c>
      <c r="D6529" s="8">
        <v>213848.48</v>
      </c>
      <c r="E6529">
        <f>VLOOKUP(B6529,'B. Store opening dates'!$A$6:$C$2448,2,FALSE)</f>
        <v>2006</v>
      </c>
    </row>
    <row r="6530" spans="1:5" ht="18.75" x14ac:dyDescent="0.3">
      <c r="A6530" s="7">
        <v>2014</v>
      </c>
      <c r="B6530" s="7" t="s">
        <v>823</v>
      </c>
      <c r="C6530" s="7" t="s">
        <v>7</v>
      </c>
      <c r="D6530" s="8">
        <v>224081.17</v>
      </c>
      <c r="E6530">
        <f>VLOOKUP(B6530,'B. Store opening dates'!$A$6:$C$2448,2,FALSE)</f>
        <v>2006</v>
      </c>
    </row>
    <row r="6531" spans="1:5" ht="18.75" x14ac:dyDescent="0.3">
      <c r="A6531" s="7">
        <v>2015</v>
      </c>
      <c r="B6531" s="7" t="s">
        <v>823</v>
      </c>
      <c r="C6531" s="7" t="s">
        <v>8</v>
      </c>
      <c r="D6531" s="8">
        <v>751123.09</v>
      </c>
      <c r="E6531">
        <f>VLOOKUP(B6531,'B. Store opening dates'!$A$6:$C$2448,2,FALSE)</f>
        <v>2006</v>
      </c>
    </row>
    <row r="6532" spans="1:5" ht="18.75" x14ac:dyDescent="0.3">
      <c r="A6532" s="7">
        <v>2014</v>
      </c>
      <c r="B6532" s="7" t="s">
        <v>823</v>
      </c>
      <c r="C6532" s="7" t="s">
        <v>8</v>
      </c>
      <c r="D6532" s="8">
        <v>783172.84</v>
      </c>
      <c r="E6532">
        <f>VLOOKUP(B6532,'B. Store opening dates'!$A$6:$C$2448,2,FALSE)</f>
        <v>2006</v>
      </c>
    </row>
    <row r="6533" spans="1:5" ht="18.75" x14ac:dyDescent="0.3">
      <c r="A6533" s="7">
        <v>2015</v>
      </c>
      <c r="B6533" s="7" t="s">
        <v>824</v>
      </c>
      <c r="C6533" s="7" t="s">
        <v>5</v>
      </c>
      <c r="D6533" s="8">
        <v>890622.31</v>
      </c>
      <c r="E6533">
        <f>VLOOKUP(B6533,'B. Store opening dates'!$A$6:$C$2448,2,FALSE)</f>
        <v>2006</v>
      </c>
    </row>
    <row r="6534" spans="1:5" ht="18.75" x14ac:dyDescent="0.3">
      <c r="A6534" s="7">
        <v>2014</v>
      </c>
      <c r="B6534" s="7" t="s">
        <v>824</v>
      </c>
      <c r="C6534" s="7" t="s">
        <v>5</v>
      </c>
      <c r="D6534" s="8">
        <v>981172.6</v>
      </c>
      <c r="E6534">
        <f>VLOOKUP(B6534,'B. Store opening dates'!$A$6:$C$2448,2,FALSE)</f>
        <v>2006</v>
      </c>
    </row>
    <row r="6535" spans="1:5" ht="18.75" x14ac:dyDescent="0.3">
      <c r="A6535" s="7">
        <v>2015</v>
      </c>
      <c r="B6535" s="7" t="s">
        <v>824</v>
      </c>
      <c r="C6535" s="7" t="s">
        <v>6</v>
      </c>
      <c r="D6535" s="8">
        <v>245795.63</v>
      </c>
      <c r="E6535">
        <f>VLOOKUP(B6535,'B. Store opening dates'!$A$6:$C$2448,2,FALSE)</f>
        <v>2006</v>
      </c>
    </row>
    <row r="6536" spans="1:5" ht="18.75" x14ac:dyDescent="0.3">
      <c r="A6536" s="7">
        <v>2014</v>
      </c>
      <c r="B6536" s="7" t="s">
        <v>824</v>
      </c>
      <c r="C6536" s="7" t="s">
        <v>6</v>
      </c>
      <c r="D6536" s="8">
        <v>177557.04</v>
      </c>
      <c r="E6536">
        <f>VLOOKUP(B6536,'B. Store opening dates'!$A$6:$C$2448,2,FALSE)</f>
        <v>2006</v>
      </c>
    </row>
    <row r="6537" spans="1:5" ht="18.75" x14ac:dyDescent="0.3">
      <c r="A6537" s="7">
        <v>2015</v>
      </c>
      <c r="B6537" s="7" t="s">
        <v>824</v>
      </c>
      <c r="C6537" s="7" t="s">
        <v>7</v>
      </c>
      <c r="D6537" s="8">
        <v>70897.279999999999</v>
      </c>
      <c r="E6537">
        <f>VLOOKUP(B6537,'B. Store opening dates'!$A$6:$C$2448,2,FALSE)</f>
        <v>2006</v>
      </c>
    </row>
    <row r="6538" spans="1:5" ht="18.75" x14ac:dyDescent="0.3">
      <c r="A6538" s="7">
        <v>2014</v>
      </c>
      <c r="B6538" s="7" t="s">
        <v>824</v>
      </c>
      <c r="C6538" s="7" t="s">
        <v>7</v>
      </c>
      <c r="D6538" s="8">
        <v>74244.02</v>
      </c>
      <c r="E6538">
        <f>VLOOKUP(B6538,'B. Store opening dates'!$A$6:$C$2448,2,FALSE)</f>
        <v>2006</v>
      </c>
    </row>
    <row r="6539" spans="1:5" ht="18.75" x14ac:dyDescent="0.3">
      <c r="A6539" s="7">
        <v>2015</v>
      </c>
      <c r="B6539" s="7" t="s">
        <v>824</v>
      </c>
      <c r="C6539" s="7" t="s">
        <v>8</v>
      </c>
      <c r="D6539" s="8">
        <v>693497.52</v>
      </c>
      <c r="E6539">
        <f>VLOOKUP(B6539,'B. Store opening dates'!$A$6:$C$2448,2,FALSE)</f>
        <v>2006</v>
      </c>
    </row>
    <row r="6540" spans="1:5" ht="18.75" x14ac:dyDescent="0.3">
      <c r="A6540" s="7">
        <v>2014</v>
      </c>
      <c r="B6540" s="7" t="s">
        <v>824</v>
      </c>
      <c r="C6540" s="7" t="s">
        <v>8</v>
      </c>
      <c r="D6540" s="8">
        <v>717968.93</v>
      </c>
      <c r="E6540">
        <f>VLOOKUP(B6540,'B. Store opening dates'!$A$6:$C$2448,2,FALSE)</f>
        <v>2006</v>
      </c>
    </row>
    <row r="6541" spans="1:5" ht="18.75" x14ac:dyDescent="0.3">
      <c r="A6541" s="7">
        <v>2015</v>
      </c>
      <c r="B6541" s="7" t="s">
        <v>825</v>
      </c>
      <c r="C6541" s="7" t="s">
        <v>5</v>
      </c>
      <c r="D6541" s="8">
        <v>729556.58</v>
      </c>
      <c r="E6541">
        <f>VLOOKUP(B6541,'B. Store opening dates'!$A$6:$C$2448,2,FALSE)</f>
        <v>2006</v>
      </c>
    </row>
    <row r="6542" spans="1:5" ht="18.75" x14ac:dyDescent="0.3">
      <c r="A6542" s="7">
        <v>2014</v>
      </c>
      <c r="B6542" s="7" t="s">
        <v>825</v>
      </c>
      <c r="C6542" s="7" t="s">
        <v>5</v>
      </c>
      <c r="D6542" s="8">
        <v>795668.01</v>
      </c>
      <c r="E6542">
        <f>VLOOKUP(B6542,'B. Store opening dates'!$A$6:$C$2448,2,FALSE)</f>
        <v>2006</v>
      </c>
    </row>
    <row r="6543" spans="1:5" ht="18.75" x14ac:dyDescent="0.3">
      <c r="A6543" s="7">
        <v>2015</v>
      </c>
      <c r="B6543" s="7" t="s">
        <v>825</v>
      </c>
      <c r="C6543" s="7" t="s">
        <v>6</v>
      </c>
      <c r="D6543" s="8">
        <v>364698.62</v>
      </c>
      <c r="E6543">
        <f>VLOOKUP(B6543,'B. Store opening dates'!$A$6:$C$2448,2,FALSE)</f>
        <v>2006</v>
      </c>
    </row>
    <row r="6544" spans="1:5" ht="18.75" x14ac:dyDescent="0.3">
      <c r="A6544" s="7">
        <v>2014</v>
      </c>
      <c r="B6544" s="7" t="s">
        <v>825</v>
      </c>
      <c r="C6544" s="7" t="s">
        <v>6</v>
      </c>
      <c r="D6544" s="8">
        <v>252112.19</v>
      </c>
      <c r="E6544">
        <f>VLOOKUP(B6544,'B. Store opening dates'!$A$6:$C$2448,2,FALSE)</f>
        <v>2006</v>
      </c>
    </row>
    <row r="6545" spans="1:5" ht="18.75" x14ac:dyDescent="0.3">
      <c r="A6545" s="7">
        <v>2015</v>
      </c>
      <c r="B6545" s="7" t="s">
        <v>825</v>
      </c>
      <c r="C6545" s="7" t="s">
        <v>7</v>
      </c>
      <c r="D6545" s="8">
        <v>241392.31</v>
      </c>
      <c r="E6545">
        <f>VLOOKUP(B6545,'B. Store opening dates'!$A$6:$C$2448,2,FALSE)</f>
        <v>2006</v>
      </c>
    </row>
    <row r="6546" spans="1:5" ht="18.75" x14ac:dyDescent="0.3">
      <c r="A6546" s="7">
        <v>2014</v>
      </c>
      <c r="B6546" s="7" t="s">
        <v>825</v>
      </c>
      <c r="C6546" s="7" t="s">
        <v>7</v>
      </c>
      <c r="D6546" s="8">
        <v>255520.25</v>
      </c>
      <c r="E6546">
        <f>VLOOKUP(B6546,'B. Store opening dates'!$A$6:$C$2448,2,FALSE)</f>
        <v>2006</v>
      </c>
    </row>
    <row r="6547" spans="1:5" ht="18.75" x14ac:dyDescent="0.3">
      <c r="A6547" s="7">
        <v>2015</v>
      </c>
      <c r="B6547" s="7" t="s">
        <v>825</v>
      </c>
      <c r="C6547" s="7" t="s">
        <v>8</v>
      </c>
      <c r="D6547" s="8">
        <v>740169.68</v>
      </c>
      <c r="E6547">
        <f>VLOOKUP(B6547,'B. Store opening dates'!$A$6:$C$2448,2,FALSE)</f>
        <v>2006</v>
      </c>
    </row>
    <row r="6548" spans="1:5" ht="18.75" x14ac:dyDescent="0.3">
      <c r="A6548" s="7">
        <v>2014</v>
      </c>
      <c r="B6548" s="7" t="s">
        <v>825</v>
      </c>
      <c r="C6548" s="7" t="s">
        <v>8</v>
      </c>
      <c r="D6548" s="8">
        <v>770470.47</v>
      </c>
      <c r="E6548">
        <f>VLOOKUP(B6548,'B. Store opening dates'!$A$6:$C$2448,2,FALSE)</f>
        <v>2006</v>
      </c>
    </row>
    <row r="6549" spans="1:5" ht="18.75" x14ac:dyDescent="0.3">
      <c r="A6549" s="7">
        <v>2015</v>
      </c>
      <c r="B6549" s="7" t="s">
        <v>826</v>
      </c>
      <c r="C6549" s="7" t="s">
        <v>5</v>
      </c>
      <c r="D6549" s="8">
        <v>689385.34</v>
      </c>
      <c r="E6549">
        <f>VLOOKUP(B6549,'B. Store opening dates'!$A$6:$C$2448,2,FALSE)</f>
        <v>2006</v>
      </c>
    </row>
    <row r="6550" spans="1:5" ht="18.75" x14ac:dyDescent="0.3">
      <c r="A6550" s="7">
        <v>2014</v>
      </c>
      <c r="B6550" s="7" t="s">
        <v>826</v>
      </c>
      <c r="C6550" s="7" t="s">
        <v>5</v>
      </c>
      <c r="D6550" s="8">
        <v>761794.01</v>
      </c>
      <c r="E6550">
        <f>VLOOKUP(B6550,'B. Store opening dates'!$A$6:$C$2448,2,FALSE)</f>
        <v>2006</v>
      </c>
    </row>
    <row r="6551" spans="1:5" ht="18.75" x14ac:dyDescent="0.3">
      <c r="A6551" s="7">
        <v>2015</v>
      </c>
      <c r="B6551" s="7" t="s">
        <v>826</v>
      </c>
      <c r="C6551" s="7" t="s">
        <v>6</v>
      </c>
      <c r="D6551" s="8">
        <v>324123.7</v>
      </c>
      <c r="E6551">
        <f>VLOOKUP(B6551,'B. Store opening dates'!$A$6:$C$2448,2,FALSE)</f>
        <v>2006</v>
      </c>
    </row>
    <row r="6552" spans="1:5" ht="18.75" x14ac:dyDescent="0.3">
      <c r="A6552" s="7">
        <v>2014</v>
      </c>
      <c r="B6552" s="7" t="s">
        <v>826</v>
      </c>
      <c r="C6552" s="7" t="s">
        <v>6</v>
      </c>
      <c r="D6552" s="8">
        <v>231015.78</v>
      </c>
      <c r="E6552">
        <f>VLOOKUP(B6552,'B. Store opening dates'!$A$6:$C$2448,2,FALSE)</f>
        <v>2006</v>
      </c>
    </row>
    <row r="6553" spans="1:5" ht="18.75" x14ac:dyDescent="0.3">
      <c r="A6553" s="7">
        <v>2015</v>
      </c>
      <c r="B6553" s="7" t="s">
        <v>826</v>
      </c>
      <c r="C6553" s="7" t="s">
        <v>7</v>
      </c>
      <c r="D6553" s="8">
        <v>144397.49</v>
      </c>
      <c r="E6553">
        <f>VLOOKUP(B6553,'B. Store opening dates'!$A$6:$C$2448,2,FALSE)</f>
        <v>2006</v>
      </c>
    </row>
    <row r="6554" spans="1:5" ht="18.75" x14ac:dyDescent="0.3">
      <c r="A6554" s="7">
        <v>2014</v>
      </c>
      <c r="B6554" s="7" t="s">
        <v>826</v>
      </c>
      <c r="C6554" s="7" t="s">
        <v>7</v>
      </c>
      <c r="D6554" s="8">
        <v>152663.48000000001</v>
      </c>
      <c r="E6554">
        <f>VLOOKUP(B6554,'B. Store opening dates'!$A$6:$C$2448,2,FALSE)</f>
        <v>2006</v>
      </c>
    </row>
    <row r="6555" spans="1:5" ht="18.75" x14ac:dyDescent="0.3">
      <c r="A6555" s="7">
        <v>2015</v>
      </c>
      <c r="B6555" s="7" t="s">
        <v>826</v>
      </c>
      <c r="C6555" s="7" t="s">
        <v>8</v>
      </c>
      <c r="D6555" s="8">
        <v>407911.95</v>
      </c>
      <c r="E6555">
        <f>VLOOKUP(B6555,'B. Store opening dates'!$A$6:$C$2448,2,FALSE)</f>
        <v>2006</v>
      </c>
    </row>
    <row r="6556" spans="1:5" ht="18.75" x14ac:dyDescent="0.3">
      <c r="A6556" s="7">
        <v>2014</v>
      </c>
      <c r="B6556" s="7" t="s">
        <v>826</v>
      </c>
      <c r="C6556" s="7" t="s">
        <v>8</v>
      </c>
      <c r="D6556" s="8">
        <v>422785.23</v>
      </c>
      <c r="E6556">
        <f>VLOOKUP(B6556,'B. Store opening dates'!$A$6:$C$2448,2,FALSE)</f>
        <v>2006</v>
      </c>
    </row>
    <row r="6557" spans="1:5" ht="18.75" x14ac:dyDescent="0.3">
      <c r="A6557" s="7">
        <v>2015</v>
      </c>
      <c r="B6557" s="7" t="s">
        <v>827</v>
      </c>
      <c r="C6557" s="7" t="s">
        <v>5</v>
      </c>
      <c r="D6557" s="8">
        <v>904878.75</v>
      </c>
      <c r="E6557">
        <f>VLOOKUP(B6557,'B. Store opening dates'!$A$6:$C$2448,2,FALSE)</f>
        <v>2006</v>
      </c>
    </row>
    <row r="6558" spans="1:5" ht="18.75" x14ac:dyDescent="0.3">
      <c r="A6558" s="7">
        <v>2014</v>
      </c>
      <c r="B6558" s="7" t="s">
        <v>827</v>
      </c>
      <c r="C6558" s="7" t="s">
        <v>5</v>
      </c>
      <c r="D6558" s="8">
        <v>990744.47</v>
      </c>
      <c r="E6558">
        <f>VLOOKUP(B6558,'B. Store opening dates'!$A$6:$C$2448,2,FALSE)</f>
        <v>2006</v>
      </c>
    </row>
    <row r="6559" spans="1:5" ht="18.75" x14ac:dyDescent="0.3">
      <c r="A6559" s="7">
        <v>2015</v>
      </c>
      <c r="B6559" s="7" t="s">
        <v>827</v>
      </c>
      <c r="C6559" s="7" t="s">
        <v>6</v>
      </c>
      <c r="D6559" s="8">
        <v>482686.94</v>
      </c>
      <c r="E6559">
        <f>VLOOKUP(B6559,'B. Store opening dates'!$A$6:$C$2448,2,FALSE)</f>
        <v>2006</v>
      </c>
    </row>
    <row r="6560" spans="1:5" ht="18.75" x14ac:dyDescent="0.3">
      <c r="A6560" s="7">
        <v>2014</v>
      </c>
      <c r="B6560" s="7" t="s">
        <v>827</v>
      </c>
      <c r="C6560" s="7" t="s">
        <v>6</v>
      </c>
      <c r="D6560" s="8">
        <v>348817.07</v>
      </c>
      <c r="E6560">
        <f>VLOOKUP(B6560,'B. Store opening dates'!$A$6:$C$2448,2,FALSE)</f>
        <v>2006</v>
      </c>
    </row>
    <row r="6561" spans="1:5" ht="18.75" x14ac:dyDescent="0.3">
      <c r="A6561" s="7">
        <v>2015</v>
      </c>
      <c r="B6561" s="7" t="s">
        <v>827</v>
      </c>
      <c r="C6561" s="7" t="s">
        <v>7</v>
      </c>
      <c r="D6561" s="8">
        <v>98675.31</v>
      </c>
      <c r="E6561">
        <f>VLOOKUP(B6561,'B. Store opening dates'!$A$6:$C$2448,2,FALSE)</f>
        <v>2006</v>
      </c>
    </row>
    <row r="6562" spans="1:5" ht="18.75" x14ac:dyDescent="0.3">
      <c r="A6562" s="7">
        <v>2014</v>
      </c>
      <c r="B6562" s="7" t="s">
        <v>827</v>
      </c>
      <c r="C6562" s="7" t="s">
        <v>7</v>
      </c>
      <c r="D6562" s="8">
        <v>104967.4</v>
      </c>
      <c r="E6562">
        <f>VLOOKUP(B6562,'B. Store opening dates'!$A$6:$C$2448,2,FALSE)</f>
        <v>2006</v>
      </c>
    </row>
    <row r="6563" spans="1:5" ht="18.75" x14ac:dyDescent="0.3">
      <c r="A6563" s="7">
        <v>2015</v>
      </c>
      <c r="B6563" s="7" t="s">
        <v>827</v>
      </c>
      <c r="C6563" s="7" t="s">
        <v>8</v>
      </c>
      <c r="D6563" s="8">
        <v>677998.79</v>
      </c>
      <c r="E6563">
        <f>VLOOKUP(B6563,'B. Store opening dates'!$A$6:$C$2448,2,FALSE)</f>
        <v>2006</v>
      </c>
    </row>
    <row r="6564" spans="1:5" ht="18.75" x14ac:dyDescent="0.3">
      <c r="A6564" s="7">
        <v>2014</v>
      </c>
      <c r="B6564" s="7" t="s">
        <v>827</v>
      </c>
      <c r="C6564" s="7" t="s">
        <v>8</v>
      </c>
      <c r="D6564" s="8">
        <v>698964.7</v>
      </c>
      <c r="E6564">
        <f>VLOOKUP(B6564,'B. Store opening dates'!$A$6:$C$2448,2,FALSE)</f>
        <v>2006</v>
      </c>
    </row>
    <row r="6565" spans="1:5" ht="18.75" x14ac:dyDescent="0.3">
      <c r="A6565" s="7">
        <v>2015</v>
      </c>
      <c r="B6565" s="7" t="s">
        <v>828</v>
      </c>
      <c r="C6565" s="7" t="s">
        <v>5</v>
      </c>
      <c r="D6565" s="8">
        <v>584508</v>
      </c>
      <c r="E6565">
        <f>VLOOKUP(B6565,'B. Store opening dates'!$A$6:$C$2448,2,FALSE)</f>
        <v>2006</v>
      </c>
    </row>
    <row r="6566" spans="1:5" ht="18.75" x14ac:dyDescent="0.3">
      <c r="A6566" s="7">
        <v>2014</v>
      </c>
      <c r="B6566" s="7" t="s">
        <v>828</v>
      </c>
      <c r="C6566" s="7" t="s">
        <v>5</v>
      </c>
      <c r="D6566" s="8">
        <v>636464.65</v>
      </c>
      <c r="E6566">
        <f>VLOOKUP(B6566,'B. Store opening dates'!$A$6:$C$2448,2,FALSE)</f>
        <v>2006</v>
      </c>
    </row>
    <row r="6567" spans="1:5" ht="18.75" x14ac:dyDescent="0.3">
      <c r="A6567" s="7">
        <v>2015</v>
      </c>
      <c r="B6567" s="7" t="s">
        <v>828</v>
      </c>
      <c r="C6567" s="7" t="s">
        <v>6</v>
      </c>
      <c r="D6567" s="8">
        <v>376325.24</v>
      </c>
      <c r="E6567">
        <f>VLOOKUP(B6567,'B. Store opening dates'!$A$6:$C$2448,2,FALSE)</f>
        <v>2006</v>
      </c>
    </row>
    <row r="6568" spans="1:5" ht="18.75" x14ac:dyDescent="0.3">
      <c r="A6568" s="7">
        <v>2014</v>
      </c>
      <c r="B6568" s="7" t="s">
        <v>828</v>
      </c>
      <c r="C6568" s="7" t="s">
        <v>6</v>
      </c>
      <c r="D6568" s="8">
        <v>277151.87</v>
      </c>
      <c r="E6568">
        <f>VLOOKUP(B6568,'B. Store opening dates'!$A$6:$C$2448,2,FALSE)</f>
        <v>2006</v>
      </c>
    </row>
    <row r="6569" spans="1:5" ht="18.75" x14ac:dyDescent="0.3">
      <c r="A6569" s="7">
        <v>2015</v>
      </c>
      <c r="B6569" s="7" t="s">
        <v>828</v>
      </c>
      <c r="C6569" s="7" t="s">
        <v>7</v>
      </c>
      <c r="D6569" s="8">
        <v>120291.52</v>
      </c>
      <c r="E6569">
        <f>VLOOKUP(B6569,'B. Store opening dates'!$A$6:$C$2448,2,FALSE)</f>
        <v>2006</v>
      </c>
    </row>
    <row r="6570" spans="1:5" ht="18.75" x14ac:dyDescent="0.3">
      <c r="A6570" s="7">
        <v>2014</v>
      </c>
      <c r="B6570" s="7" t="s">
        <v>828</v>
      </c>
      <c r="C6570" s="7" t="s">
        <v>7</v>
      </c>
      <c r="D6570" s="8">
        <v>126025.3</v>
      </c>
      <c r="E6570">
        <f>VLOOKUP(B6570,'B. Store opening dates'!$A$6:$C$2448,2,FALSE)</f>
        <v>2006</v>
      </c>
    </row>
    <row r="6571" spans="1:5" ht="18.75" x14ac:dyDescent="0.3">
      <c r="A6571" s="7">
        <v>2015</v>
      </c>
      <c r="B6571" s="7" t="s">
        <v>828</v>
      </c>
      <c r="C6571" s="7" t="s">
        <v>8</v>
      </c>
      <c r="D6571" s="8">
        <v>738988.44</v>
      </c>
      <c r="E6571">
        <f>VLOOKUP(B6571,'B. Store opening dates'!$A$6:$C$2448,2,FALSE)</f>
        <v>2006</v>
      </c>
    </row>
    <row r="6572" spans="1:5" ht="18.75" x14ac:dyDescent="0.3">
      <c r="A6572" s="7">
        <v>2014</v>
      </c>
      <c r="B6572" s="7" t="s">
        <v>828</v>
      </c>
      <c r="C6572" s="7" t="s">
        <v>8</v>
      </c>
      <c r="D6572" s="8">
        <v>768450.47</v>
      </c>
      <c r="E6572">
        <f>VLOOKUP(B6572,'B. Store opening dates'!$A$6:$C$2448,2,FALSE)</f>
        <v>2006</v>
      </c>
    </row>
    <row r="6573" spans="1:5" ht="18.75" x14ac:dyDescent="0.3">
      <c r="A6573" s="7">
        <v>2015</v>
      </c>
      <c r="B6573" s="7" t="s">
        <v>829</v>
      </c>
      <c r="C6573" s="7" t="s">
        <v>5</v>
      </c>
      <c r="D6573" s="8">
        <v>489251.54</v>
      </c>
      <c r="E6573">
        <f>VLOOKUP(B6573,'B. Store opening dates'!$A$6:$C$2448,2,FALSE)</f>
        <v>2006</v>
      </c>
    </row>
    <row r="6574" spans="1:5" ht="18.75" x14ac:dyDescent="0.3">
      <c r="A6574" s="7">
        <v>2014</v>
      </c>
      <c r="B6574" s="7" t="s">
        <v>829</v>
      </c>
      <c r="C6574" s="7" t="s">
        <v>5</v>
      </c>
      <c r="D6574" s="8">
        <v>542306.52</v>
      </c>
      <c r="E6574">
        <f>VLOOKUP(B6574,'B. Store opening dates'!$A$6:$C$2448,2,FALSE)</f>
        <v>2006</v>
      </c>
    </row>
    <row r="6575" spans="1:5" ht="18.75" x14ac:dyDescent="0.3">
      <c r="A6575" s="7">
        <v>2015</v>
      </c>
      <c r="B6575" s="7" t="s">
        <v>829</v>
      </c>
      <c r="C6575" s="7" t="s">
        <v>6</v>
      </c>
      <c r="D6575" s="8">
        <v>595973.01</v>
      </c>
      <c r="E6575">
        <f>VLOOKUP(B6575,'B. Store opening dates'!$A$6:$C$2448,2,FALSE)</f>
        <v>2006</v>
      </c>
    </row>
    <row r="6576" spans="1:5" ht="18.75" x14ac:dyDescent="0.3">
      <c r="A6576" s="7">
        <v>2014</v>
      </c>
      <c r="B6576" s="7" t="s">
        <v>829</v>
      </c>
      <c r="C6576" s="7" t="s">
        <v>6</v>
      </c>
      <c r="D6576" s="8">
        <v>420479.65</v>
      </c>
      <c r="E6576">
        <f>VLOOKUP(B6576,'B. Store opening dates'!$A$6:$C$2448,2,FALSE)</f>
        <v>2006</v>
      </c>
    </row>
    <row r="6577" spans="1:5" ht="18.75" x14ac:dyDescent="0.3">
      <c r="A6577" s="7">
        <v>2015</v>
      </c>
      <c r="B6577" s="7" t="s">
        <v>829</v>
      </c>
      <c r="C6577" s="7" t="s">
        <v>7</v>
      </c>
      <c r="D6577" s="8">
        <v>168945.94</v>
      </c>
      <c r="E6577">
        <f>VLOOKUP(B6577,'B. Store opening dates'!$A$6:$C$2448,2,FALSE)</f>
        <v>2006</v>
      </c>
    </row>
    <row r="6578" spans="1:5" ht="18.75" x14ac:dyDescent="0.3">
      <c r="A6578" s="7">
        <v>2014</v>
      </c>
      <c r="B6578" s="7" t="s">
        <v>829</v>
      </c>
      <c r="C6578" s="7" t="s">
        <v>7</v>
      </c>
      <c r="D6578" s="8">
        <v>177827.84</v>
      </c>
      <c r="E6578">
        <f>VLOOKUP(B6578,'B. Store opening dates'!$A$6:$C$2448,2,FALSE)</f>
        <v>2006</v>
      </c>
    </row>
    <row r="6579" spans="1:5" ht="18.75" x14ac:dyDescent="0.3">
      <c r="A6579" s="7">
        <v>2015</v>
      </c>
      <c r="B6579" s="7" t="s">
        <v>829</v>
      </c>
      <c r="C6579" s="7" t="s">
        <v>8</v>
      </c>
      <c r="D6579" s="8">
        <v>453928.63</v>
      </c>
      <c r="E6579">
        <f>VLOOKUP(B6579,'B. Store opening dates'!$A$6:$C$2448,2,FALSE)</f>
        <v>2006</v>
      </c>
    </row>
    <row r="6580" spans="1:5" ht="18.75" x14ac:dyDescent="0.3">
      <c r="A6580" s="7">
        <v>2014</v>
      </c>
      <c r="B6580" s="7" t="s">
        <v>829</v>
      </c>
      <c r="C6580" s="7" t="s">
        <v>8</v>
      </c>
      <c r="D6580" s="8">
        <v>475595.33</v>
      </c>
      <c r="E6580">
        <f>VLOOKUP(B6580,'B. Store opening dates'!$A$6:$C$2448,2,FALSE)</f>
        <v>2006</v>
      </c>
    </row>
    <row r="6581" spans="1:5" ht="18.75" x14ac:dyDescent="0.3">
      <c r="A6581" s="7">
        <v>2015</v>
      </c>
      <c r="B6581" s="7" t="s">
        <v>830</v>
      </c>
      <c r="C6581" s="7" t="s">
        <v>5</v>
      </c>
      <c r="D6581" s="8">
        <v>612576.86</v>
      </c>
      <c r="E6581">
        <f>VLOOKUP(B6581,'B. Store opening dates'!$A$6:$C$2448,2,FALSE)</f>
        <v>2006</v>
      </c>
    </row>
    <row r="6582" spans="1:5" ht="18.75" x14ac:dyDescent="0.3">
      <c r="A6582" s="7">
        <v>2014</v>
      </c>
      <c r="B6582" s="7" t="s">
        <v>830</v>
      </c>
      <c r="C6582" s="7" t="s">
        <v>5</v>
      </c>
      <c r="D6582" s="8">
        <v>676976.81</v>
      </c>
      <c r="E6582">
        <f>VLOOKUP(B6582,'B. Store opening dates'!$A$6:$C$2448,2,FALSE)</f>
        <v>2006</v>
      </c>
    </row>
    <row r="6583" spans="1:5" ht="18.75" x14ac:dyDescent="0.3">
      <c r="A6583" s="7">
        <v>2015</v>
      </c>
      <c r="B6583" s="7" t="s">
        <v>830</v>
      </c>
      <c r="C6583" s="7" t="s">
        <v>6</v>
      </c>
      <c r="D6583" s="8">
        <v>552780.78</v>
      </c>
      <c r="E6583">
        <f>VLOOKUP(B6583,'B. Store opening dates'!$A$6:$C$2448,2,FALSE)</f>
        <v>2006</v>
      </c>
    </row>
    <row r="6584" spans="1:5" ht="18.75" x14ac:dyDescent="0.3">
      <c r="A6584" s="7">
        <v>2014</v>
      </c>
      <c r="B6584" s="7" t="s">
        <v>830</v>
      </c>
      <c r="C6584" s="7" t="s">
        <v>6</v>
      </c>
      <c r="D6584" s="8">
        <v>396845.97</v>
      </c>
      <c r="E6584">
        <f>VLOOKUP(B6584,'B. Store opening dates'!$A$6:$C$2448,2,FALSE)</f>
        <v>2006</v>
      </c>
    </row>
    <row r="6585" spans="1:5" ht="18.75" x14ac:dyDescent="0.3">
      <c r="A6585" s="7">
        <v>2015</v>
      </c>
      <c r="B6585" s="7" t="s">
        <v>830</v>
      </c>
      <c r="C6585" s="7" t="s">
        <v>7</v>
      </c>
      <c r="D6585" s="8">
        <v>210493.95</v>
      </c>
      <c r="E6585">
        <f>VLOOKUP(B6585,'B. Store opening dates'!$A$6:$C$2448,2,FALSE)</f>
        <v>2006</v>
      </c>
    </row>
    <row r="6586" spans="1:5" ht="18.75" x14ac:dyDescent="0.3">
      <c r="A6586" s="7">
        <v>2014</v>
      </c>
      <c r="B6586" s="7" t="s">
        <v>830</v>
      </c>
      <c r="C6586" s="7" t="s">
        <v>7</v>
      </c>
      <c r="D6586" s="8">
        <v>222819.51</v>
      </c>
      <c r="E6586">
        <f>VLOOKUP(B6586,'B. Store opening dates'!$A$6:$C$2448,2,FALSE)</f>
        <v>2006</v>
      </c>
    </row>
    <row r="6587" spans="1:5" ht="18.75" x14ac:dyDescent="0.3">
      <c r="A6587" s="7">
        <v>2015</v>
      </c>
      <c r="B6587" s="7" t="s">
        <v>830</v>
      </c>
      <c r="C6587" s="7" t="s">
        <v>8</v>
      </c>
      <c r="D6587" s="8">
        <v>436383.94</v>
      </c>
      <c r="E6587">
        <f>VLOOKUP(B6587,'B. Store opening dates'!$A$6:$C$2448,2,FALSE)</f>
        <v>2006</v>
      </c>
    </row>
    <row r="6588" spans="1:5" ht="18.75" x14ac:dyDescent="0.3">
      <c r="A6588" s="7">
        <v>2014</v>
      </c>
      <c r="B6588" s="7" t="s">
        <v>830</v>
      </c>
      <c r="C6588" s="7" t="s">
        <v>8</v>
      </c>
      <c r="D6588" s="8">
        <v>456795.8</v>
      </c>
      <c r="E6588">
        <f>VLOOKUP(B6588,'B. Store opening dates'!$A$6:$C$2448,2,FALSE)</f>
        <v>2006</v>
      </c>
    </row>
    <row r="6589" spans="1:5" ht="18.75" x14ac:dyDescent="0.3">
      <c r="A6589" s="7">
        <v>2015</v>
      </c>
      <c r="B6589" s="7" t="s">
        <v>831</v>
      </c>
      <c r="C6589" s="7" t="s">
        <v>5</v>
      </c>
      <c r="D6589" s="8">
        <v>588037.94999999995</v>
      </c>
      <c r="E6589">
        <f>VLOOKUP(B6589,'B. Store opening dates'!$A$6:$C$2448,2,FALSE)</f>
        <v>2006</v>
      </c>
    </row>
    <row r="6590" spans="1:5" ht="18.75" x14ac:dyDescent="0.3">
      <c r="A6590" s="7">
        <v>2014</v>
      </c>
      <c r="B6590" s="7" t="s">
        <v>831</v>
      </c>
      <c r="C6590" s="7" t="s">
        <v>5</v>
      </c>
      <c r="D6590" s="8">
        <v>640427.09</v>
      </c>
      <c r="E6590">
        <f>VLOOKUP(B6590,'B. Store opening dates'!$A$6:$C$2448,2,FALSE)</f>
        <v>2006</v>
      </c>
    </row>
    <row r="6591" spans="1:5" ht="18.75" x14ac:dyDescent="0.3">
      <c r="A6591" s="7">
        <v>2015</v>
      </c>
      <c r="B6591" s="7" t="s">
        <v>831</v>
      </c>
      <c r="C6591" s="7" t="s">
        <v>6</v>
      </c>
      <c r="D6591" s="8">
        <v>298354.90000000002</v>
      </c>
      <c r="E6591">
        <f>VLOOKUP(B6591,'B. Store opening dates'!$A$6:$C$2448,2,FALSE)</f>
        <v>2006</v>
      </c>
    </row>
    <row r="6592" spans="1:5" ht="18.75" x14ac:dyDescent="0.3">
      <c r="A6592" s="7">
        <v>2014</v>
      </c>
      <c r="B6592" s="7" t="s">
        <v>831</v>
      </c>
      <c r="C6592" s="7" t="s">
        <v>6</v>
      </c>
      <c r="D6592" s="8">
        <v>215368.6</v>
      </c>
      <c r="E6592">
        <f>VLOOKUP(B6592,'B. Store opening dates'!$A$6:$C$2448,2,FALSE)</f>
        <v>2006</v>
      </c>
    </row>
    <row r="6593" spans="1:5" ht="18.75" x14ac:dyDescent="0.3">
      <c r="A6593" s="7">
        <v>2015</v>
      </c>
      <c r="B6593" s="7" t="s">
        <v>831</v>
      </c>
      <c r="C6593" s="7" t="s">
        <v>7</v>
      </c>
      <c r="D6593" s="8">
        <v>214185.4</v>
      </c>
      <c r="E6593">
        <f>VLOOKUP(B6593,'B. Store opening dates'!$A$6:$C$2448,2,FALSE)</f>
        <v>2006</v>
      </c>
    </row>
    <row r="6594" spans="1:5" ht="18.75" x14ac:dyDescent="0.3">
      <c r="A6594" s="7">
        <v>2014</v>
      </c>
      <c r="B6594" s="7" t="s">
        <v>831</v>
      </c>
      <c r="C6594" s="7" t="s">
        <v>7</v>
      </c>
      <c r="D6594" s="8">
        <v>227135.69</v>
      </c>
      <c r="E6594">
        <f>VLOOKUP(B6594,'B. Store opening dates'!$A$6:$C$2448,2,FALSE)</f>
        <v>2006</v>
      </c>
    </row>
    <row r="6595" spans="1:5" ht="18.75" x14ac:dyDescent="0.3">
      <c r="A6595" s="7">
        <v>2015</v>
      </c>
      <c r="B6595" s="7" t="s">
        <v>831</v>
      </c>
      <c r="C6595" s="7" t="s">
        <v>8</v>
      </c>
      <c r="D6595" s="8">
        <v>554958.9</v>
      </c>
      <c r="E6595">
        <f>VLOOKUP(B6595,'B. Store opening dates'!$A$6:$C$2448,2,FALSE)</f>
        <v>2006</v>
      </c>
    </row>
    <row r="6596" spans="1:5" ht="18.75" x14ac:dyDescent="0.3">
      <c r="A6596" s="7">
        <v>2014</v>
      </c>
      <c r="B6596" s="7" t="s">
        <v>831</v>
      </c>
      <c r="C6596" s="7" t="s">
        <v>8</v>
      </c>
      <c r="D6596" s="8">
        <v>574322.4</v>
      </c>
      <c r="E6596">
        <f>VLOOKUP(B6596,'B. Store opening dates'!$A$6:$C$2448,2,FALSE)</f>
        <v>2006</v>
      </c>
    </row>
    <row r="6597" spans="1:5" ht="18.75" x14ac:dyDescent="0.3">
      <c r="A6597" s="7">
        <v>2015</v>
      </c>
      <c r="B6597" s="7" t="s">
        <v>832</v>
      </c>
      <c r="C6597" s="7" t="s">
        <v>5</v>
      </c>
      <c r="D6597" s="8">
        <v>487971.27</v>
      </c>
      <c r="E6597">
        <f>VLOOKUP(B6597,'B. Store opening dates'!$A$6:$C$2448,2,FALSE)</f>
        <v>2006</v>
      </c>
    </row>
    <row r="6598" spans="1:5" ht="18.75" x14ac:dyDescent="0.3">
      <c r="A6598" s="7">
        <v>2014</v>
      </c>
      <c r="B6598" s="7" t="s">
        <v>832</v>
      </c>
      <c r="C6598" s="7" t="s">
        <v>5</v>
      </c>
      <c r="D6598" s="8">
        <v>535716.06999999995</v>
      </c>
      <c r="E6598">
        <f>VLOOKUP(B6598,'B. Store opening dates'!$A$6:$C$2448,2,FALSE)</f>
        <v>2006</v>
      </c>
    </row>
    <row r="6599" spans="1:5" ht="18.75" x14ac:dyDescent="0.3">
      <c r="A6599" s="7">
        <v>2015</v>
      </c>
      <c r="B6599" s="7" t="s">
        <v>832</v>
      </c>
      <c r="C6599" s="7" t="s">
        <v>6</v>
      </c>
      <c r="D6599" s="8">
        <v>371962.65</v>
      </c>
      <c r="E6599">
        <f>VLOOKUP(B6599,'B. Store opening dates'!$A$6:$C$2448,2,FALSE)</f>
        <v>2006</v>
      </c>
    </row>
    <row r="6600" spans="1:5" ht="18.75" x14ac:dyDescent="0.3">
      <c r="A6600" s="7">
        <v>2014</v>
      </c>
      <c r="B6600" s="7" t="s">
        <v>832</v>
      </c>
      <c r="C6600" s="7" t="s">
        <v>6</v>
      </c>
      <c r="D6600" s="8">
        <v>275783.59999999998</v>
      </c>
      <c r="E6600">
        <f>VLOOKUP(B6600,'B. Store opening dates'!$A$6:$C$2448,2,FALSE)</f>
        <v>2006</v>
      </c>
    </row>
    <row r="6601" spans="1:5" ht="18.75" x14ac:dyDescent="0.3">
      <c r="A6601" s="7">
        <v>2015</v>
      </c>
      <c r="B6601" s="7" t="s">
        <v>832</v>
      </c>
      <c r="C6601" s="7" t="s">
        <v>7</v>
      </c>
      <c r="D6601" s="8">
        <v>87245.35</v>
      </c>
      <c r="E6601">
        <f>VLOOKUP(B6601,'B. Store opening dates'!$A$6:$C$2448,2,FALSE)</f>
        <v>2006</v>
      </c>
    </row>
    <row r="6602" spans="1:5" ht="18.75" x14ac:dyDescent="0.3">
      <c r="A6602" s="7">
        <v>2014</v>
      </c>
      <c r="B6602" s="7" t="s">
        <v>832</v>
      </c>
      <c r="C6602" s="7" t="s">
        <v>7</v>
      </c>
      <c r="D6602" s="8">
        <v>92145.95</v>
      </c>
      <c r="E6602">
        <f>VLOOKUP(B6602,'B. Store opening dates'!$A$6:$C$2448,2,FALSE)</f>
        <v>2006</v>
      </c>
    </row>
    <row r="6603" spans="1:5" ht="18.75" x14ac:dyDescent="0.3">
      <c r="A6603" s="7">
        <v>2015</v>
      </c>
      <c r="B6603" s="7" t="s">
        <v>832</v>
      </c>
      <c r="C6603" s="7" t="s">
        <v>8</v>
      </c>
      <c r="D6603" s="8">
        <v>576159.72</v>
      </c>
      <c r="E6603">
        <f>VLOOKUP(B6603,'B. Store opening dates'!$A$6:$C$2448,2,FALSE)</f>
        <v>2006</v>
      </c>
    </row>
    <row r="6604" spans="1:5" ht="18.75" x14ac:dyDescent="0.3">
      <c r="A6604" s="7">
        <v>2014</v>
      </c>
      <c r="B6604" s="7" t="s">
        <v>832</v>
      </c>
      <c r="C6604" s="7" t="s">
        <v>8</v>
      </c>
      <c r="D6604" s="8">
        <v>604242.14</v>
      </c>
      <c r="E6604">
        <f>VLOOKUP(B6604,'B. Store opening dates'!$A$6:$C$2448,2,FALSE)</f>
        <v>2006</v>
      </c>
    </row>
    <row r="6605" spans="1:5" ht="18.75" x14ac:dyDescent="0.3">
      <c r="A6605" s="7">
        <v>2015</v>
      </c>
      <c r="B6605" s="7" t="s">
        <v>833</v>
      </c>
      <c r="C6605" s="7" t="s">
        <v>5</v>
      </c>
      <c r="D6605" s="8">
        <v>800805.06</v>
      </c>
      <c r="E6605">
        <f>VLOOKUP(B6605,'B. Store opening dates'!$A$6:$C$2448,2,FALSE)</f>
        <v>2006</v>
      </c>
    </row>
    <row r="6606" spans="1:5" ht="18.75" x14ac:dyDescent="0.3">
      <c r="A6606" s="7">
        <v>2014</v>
      </c>
      <c r="B6606" s="7" t="s">
        <v>833</v>
      </c>
      <c r="C6606" s="7" t="s">
        <v>5</v>
      </c>
      <c r="D6606" s="8">
        <v>874360.1</v>
      </c>
      <c r="E6606">
        <f>VLOOKUP(B6606,'B. Store opening dates'!$A$6:$C$2448,2,FALSE)</f>
        <v>2006</v>
      </c>
    </row>
    <row r="6607" spans="1:5" ht="18.75" x14ac:dyDescent="0.3">
      <c r="A6607" s="7">
        <v>2015</v>
      </c>
      <c r="B6607" s="7" t="s">
        <v>833</v>
      </c>
      <c r="C6607" s="7" t="s">
        <v>6</v>
      </c>
      <c r="D6607" s="8">
        <v>465163.54</v>
      </c>
      <c r="E6607">
        <f>VLOOKUP(B6607,'B. Store opening dates'!$A$6:$C$2448,2,FALSE)</f>
        <v>2006</v>
      </c>
    </row>
    <row r="6608" spans="1:5" ht="18.75" x14ac:dyDescent="0.3">
      <c r="A6608" s="7">
        <v>2014</v>
      </c>
      <c r="B6608" s="7" t="s">
        <v>833</v>
      </c>
      <c r="C6608" s="7" t="s">
        <v>6</v>
      </c>
      <c r="D6608" s="8">
        <v>334367.07</v>
      </c>
      <c r="E6608">
        <f>VLOOKUP(B6608,'B. Store opening dates'!$A$6:$C$2448,2,FALSE)</f>
        <v>2006</v>
      </c>
    </row>
    <row r="6609" spans="1:5" ht="18.75" x14ac:dyDescent="0.3">
      <c r="A6609" s="7">
        <v>2015</v>
      </c>
      <c r="B6609" s="7" t="s">
        <v>833</v>
      </c>
      <c r="C6609" s="7" t="s">
        <v>7</v>
      </c>
      <c r="D6609" s="8">
        <v>219522.03</v>
      </c>
      <c r="E6609">
        <f>VLOOKUP(B6609,'B. Store opening dates'!$A$6:$C$2448,2,FALSE)</f>
        <v>2006</v>
      </c>
    </row>
    <row r="6610" spans="1:5" ht="18.75" x14ac:dyDescent="0.3">
      <c r="A6610" s="7">
        <v>2014</v>
      </c>
      <c r="B6610" s="7" t="s">
        <v>833</v>
      </c>
      <c r="C6610" s="7" t="s">
        <v>7</v>
      </c>
      <c r="D6610" s="8">
        <v>229409.2</v>
      </c>
      <c r="E6610">
        <f>VLOOKUP(B6610,'B. Store opening dates'!$A$6:$C$2448,2,FALSE)</f>
        <v>2006</v>
      </c>
    </row>
    <row r="6611" spans="1:5" ht="18.75" x14ac:dyDescent="0.3">
      <c r="A6611" s="7">
        <v>2015</v>
      </c>
      <c r="B6611" s="7" t="s">
        <v>833</v>
      </c>
      <c r="C6611" s="7" t="s">
        <v>8</v>
      </c>
      <c r="D6611" s="8">
        <v>539462.55000000005</v>
      </c>
      <c r="E6611">
        <f>VLOOKUP(B6611,'B. Store opening dates'!$A$6:$C$2448,2,FALSE)</f>
        <v>2006</v>
      </c>
    </row>
    <row r="6612" spans="1:5" ht="18.75" x14ac:dyDescent="0.3">
      <c r="A6612" s="7">
        <v>2014</v>
      </c>
      <c r="B6612" s="7" t="s">
        <v>833</v>
      </c>
      <c r="C6612" s="7" t="s">
        <v>8</v>
      </c>
      <c r="D6612" s="8">
        <v>560903.89</v>
      </c>
      <c r="E6612">
        <f>VLOOKUP(B6612,'B. Store opening dates'!$A$6:$C$2448,2,FALSE)</f>
        <v>2006</v>
      </c>
    </row>
    <row r="6613" spans="1:5" ht="18.75" x14ac:dyDescent="0.3">
      <c r="A6613" s="7">
        <v>2015</v>
      </c>
      <c r="B6613" s="7" t="s">
        <v>834</v>
      </c>
      <c r="C6613" s="7" t="s">
        <v>5</v>
      </c>
      <c r="D6613" s="8">
        <v>781083.39</v>
      </c>
      <c r="E6613">
        <f>VLOOKUP(B6613,'B. Store opening dates'!$A$6:$C$2448,2,FALSE)</f>
        <v>2006</v>
      </c>
    </row>
    <row r="6614" spans="1:5" ht="18.75" x14ac:dyDescent="0.3">
      <c r="A6614" s="7">
        <v>2014</v>
      </c>
      <c r="B6614" s="7" t="s">
        <v>834</v>
      </c>
      <c r="C6614" s="7" t="s">
        <v>5</v>
      </c>
      <c r="D6614" s="8">
        <v>865600.63</v>
      </c>
      <c r="E6614">
        <f>VLOOKUP(B6614,'B. Store opening dates'!$A$6:$C$2448,2,FALSE)</f>
        <v>2006</v>
      </c>
    </row>
    <row r="6615" spans="1:5" ht="18.75" x14ac:dyDescent="0.3">
      <c r="A6615" s="7">
        <v>2015</v>
      </c>
      <c r="B6615" s="7" t="s">
        <v>834</v>
      </c>
      <c r="C6615" s="7" t="s">
        <v>6</v>
      </c>
      <c r="D6615" s="8">
        <v>483999.93</v>
      </c>
      <c r="E6615">
        <f>VLOOKUP(B6615,'B. Store opening dates'!$A$6:$C$2448,2,FALSE)</f>
        <v>2006</v>
      </c>
    </row>
    <row r="6616" spans="1:5" ht="18.75" x14ac:dyDescent="0.3">
      <c r="A6616" s="7">
        <v>2014</v>
      </c>
      <c r="B6616" s="7" t="s">
        <v>834</v>
      </c>
      <c r="C6616" s="7" t="s">
        <v>6</v>
      </c>
      <c r="D6616" s="8">
        <v>350373.5</v>
      </c>
      <c r="E6616">
        <f>VLOOKUP(B6616,'B. Store opening dates'!$A$6:$C$2448,2,FALSE)</f>
        <v>2006</v>
      </c>
    </row>
    <row r="6617" spans="1:5" ht="18.75" x14ac:dyDescent="0.3">
      <c r="A6617" s="7">
        <v>2015</v>
      </c>
      <c r="B6617" s="7" t="s">
        <v>834</v>
      </c>
      <c r="C6617" s="7" t="s">
        <v>7</v>
      </c>
      <c r="D6617" s="8">
        <v>159371.46</v>
      </c>
      <c r="E6617">
        <f>VLOOKUP(B6617,'B. Store opening dates'!$A$6:$C$2448,2,FALSE)</f>
        <v>2006</v>
      </c>
    </row>
    <row r="6618" spans="1:5" ht="18.75" x14ac:dyDescent="0.3">
      <c r="A6618" s="7">
        <v>2014</v>
      </c>
      <c r="B6618" s="7" t="s">
        <v>834</v>
      </c>
      <c r="C6618" s="7" t="s">
        <v>7</v>
      </c>
      <c r="D6618" s="8">
        <v>169217.63</v>
      </c>
      <c r="E6618">
        <f>VLOOKUP(B6618,'B. Store opening dates'!$A$6:$C$2448,2,FALSE)</f>
        <v>2006</v>
      </c>
    </row>
    <row r="6619" spans="1:5" ht="18.75" x14ac:dyDescent="0.3">
      <c r="A6619" s="7">
        <v>2015</v>
      </c>
      <c r="B6619" s="7" t="s">
        <v>834</v>
      </c>
      <c r="C6619" s="7" t="s">
        <v>8</v>
      </c>
      <c r="D6619" s="8">
        <v>506856.44</v>
      </c>
      <c r="E6619">
        <f>VLOOKUP(B6619,'B. Store opening dates'!$A$6:$C$2448,2,FALSE)</f>
        <v>2006</v>
      </c>
    </row>
    <row r="6620" spans="1:5" ht="18.75" x14ac:dyDescent="0.3">
      <c r="A6620" s="7">
        <v>2014</v>
      </c>
      <c r="B6620" s="7" t="s">
        <v>834</v>
      </c>
      <c r="C6620" s="7" t="s">
        <v>8</v>
      </c>
      <c r="D6620" s="8">
        <v>521945.54</v>
      </c>
      <c r="E6620">
        <f>VLOOKUP(B6620,'B. Store opening dates'!$A$6:$C$2448,2,FALSE)</f>
        <v>2006</v>
      </c>
    </row>
    <row r="6621" spans="1:5" ht="18.75" x14ac:dyDescent="0.3">
      <c r="A6621" s="7">
        <v>2015</v>
      </c>
      <c r="B6621" s="7" t="s">
        <v>835</v>
      </c>
      <c r="C6621" s="7" t="s">
        <v>5</v>
      </c>
      <c r="D6621" s="8">
        <v>685432.87</v>
      </c>
      <c r="E6621">
        <f>VLOOKUP(B6621,'B. Store opening dates'!$A$6:$C$2448,2,FALSE)</f>
        <v>2006</v>
      </c>
    </row>
    <row r="6622" spans="1:5" ht="18.75" x14ac:dyDescent="0.3">
      <c r="A6622" s="7">
        <v>2014</v>
      </c>
      <c r="B6622" s="7" t="s">
        <v>835</v>
      </c>
      <c r="C6622" s="7" t="s">
        <v>5</v>
      </c>
      <c r="D6622" s="8">
        <v>745937.38</v>
      </c>
      <c r="E6622">
        <f>VLOOKUP(B6622,'B. Store opening dates'!$A$6:$C$2448,2,FALSE)</f>
        <v>2006</v>
      </c>
    </row>
    <row r="6623" spans="1:5" ht="18.75" x14ac:dyDescent="0.3">
      <c r="A6623" s="7">
        <v>2015</v>
      </c>
      <c r="B6623" s="7" t="s">
        <v>835</v>
      </c>
      <c r="C6623" s="7" t="s">
        <v>6</v>
      </c>
      <c r="D6623" s="8">
        <v>236591.14</v>
      </c>
      <c r="E6623">
        <f>VLOOKUP(B6623,'B. Store opening dates'!$A$6:$C$2448,2,FALSE)</f>
        <v>2006</v>
      </c>
    </row>
    <row r="6624" spans="1:5" ht="18.75" x14ac:dyDescent="0.3">
      <c r="A6624" s="7">
        <v>2014</v>
      </c>
      <c r="B6624" s="7" t="s">
        <v>835</v>
      </c>
      <c r="C6624" s="7" t="s">
        <v>6</v>
      </c>
      <c r="D6624" s="8">
        <v>164972.38</v>
      </c>
      <c r="E6624">
        <f>VLOOKUP(B6624,'B. Store opening dates'!$A$6:$C$2448,2,FALSE)</f>
        <v>2006</v>
      </c>
    </row>
    <row r="6625" spans="1:5" ht="18.75" x14ac:dyDescent="0.3">
      <c r="A6625" s="7">
        <v>2015</v>
      </c>
      <c r="B6625" s="7" t="s">
        <v>835</v>
      </c>
      <c r="C6625" s="7" t="s">
        <v>7</v>
      </c>
      <c r="D6625" s="8">
        <v>114685.54</v>
      </c>
      <c r="E6625">
        <f>VLOOKUP(B6625,'B. Store opening dates'!$A$6:$C$2448,2,FALSE)</f>
        <v>2006</v>
      </c>
    </row>
    <row r="6626" spans="1:5" ht="18.75" x14ac:dyDescent="0.3">
      <c r="A6626" s="7">
        <v>2014</v>
      </c>
      <c r="B6626" s="7" t="s">
        <v>835</v>
      </c>
      <c r="C6626" s="7" t="s">
        <v>7</v>
      </c>
      <c r="D6626" s="8">
        <v>122132.54</v>
      </c>
      <c r="E6626">
        <f>VLOOKUP(B6626,'B. Store opening dates'!$A$6:$C$2448,2,FALSE)</f>
        <v>2006</v>
      </c>
    </row>
    <row r="6627" spans="1:5" ht="18.75" x14ac:dyDescent="0.3">
      <c r="A6627" s="7">
        <v>2015</v>
      </c>
      <c r="B6627" s="7" t="s">
        <v>835</v>
      </c>
      <c r="C6627" s="7" t="s">
        <v>8</v>
      </c>
      <c r="D6627" s="8">
        <v>705317.96</v>
      </c>
      <c r="E6627">
        <f>VLOOKUP(B6627,'B. Store opening dates'!$A$6:$C$2448,2,FALSE)</f>
        <v>2006</v>
      </c>
    </row>
    <row r="6628" spans="1:5" ht="18.75" x14ac:dyDescent="0.3">
      <c r="A6628" s="7">
        <v>2014</v>
      </c>
      <c r="B6628" s="7" t="s">
        <v>835</v>
      </c>
      <c r="C6628" s="7" t="s">
        <v>8</v>
      </c>
      <c r="D6628" s="8">
        <v>725796.09</v>
      </c>
      <c r="E6628">
        <f>VLOOKUP(B6628,'B. Store opening dates'!$A$6:$C$2448,2,FALSE)</f>
        <v>2006</v>
      </c>
    </row>
    <row r="6629" spans="1:5" ht="18.75" x14ac:dyDescent="0.3">
      <c r="A6629" s="7">
        <v>2015</v>
      </c>
      <c r="B6629" s="7" t="s">
        <v>836</v>
      </c>
      <c r="C6629" s="7" t="s">
        <v>5</v>
      </c>
      <c r="D6629" s="8">
        <v>535685.51</v>
      </c>
      <c r="E6629">
        <f>VLOOKUP(B6629,'B. Store opening dates'!$A$6:$C$2448,2,FALSE)</f>
        <v>2006</v>
      </c>
    </row>
    <row r="6630" spans="1:5" ht="18.75" x14ac:dyDescent="0.3">
      <c r="A6630" s="7">
        <v>2014</v>
      </c>
      <c r="B6630" s="7" t="s">
        <v>836</v>
      </c>
      <c r="C6630" s="7" t="s">
        <v>5</v>
      </c>
      <c r="D6630" s="8">
        <v>591686.18000000005</v>
      </c>
      <c r="E6630">
        <f>VLOOKUP(B6630,'B. Store opening dates'!$A$6:$C$2448,2,FALSE)</f>
        <v>2006</v>
      </c>
    </row>
    <row r="6631" spans="1:5" ht="18.75" x14ac:dyDescent="0.3">
      <c r="A6631" s="7">
        <v>2015</v>
      </c>
      <c r="B6631" s="7" t="s">
        <v>836</v>
      </c>
      <c r="C6631" s="7" t="s">
        <v>6</v>
      </c>
      <c r="D6631" s="8">
        <v>234039.38</v>
      </c>
      <c r="E6631">
        <f>VLOOKUP(B6631,'B. Store opening dates'!$A$6:$C$2448,2,FALSE)</f>
        <v>2006</v>
      </c>
    </row>
    <row r="6632" spans="1:5" ht="18.75" x14ac:dyDescent="0.3">
      <c r="A6632" s="7">
        <v>2014</v>
      </c>
      <c r="B6632" s="7" t="s">
        <v>836</v>
      </c>
      <c r="C6632" s="7" t="s">
        <v>6</v>
      </c>
      <c r="D6632" s="8">
        <v>170115.8</v>
      </c>
      <c r="E6632">
        <f>VLOOKUP(B6632,'B. Store opening dates'!$A$6:$C$2448,2,FALSE)</f>
        <v>2006</v>
      </c>
    </row>
    <row r="6633" spans="1:5" ht="18.75" x14ac:dyDescent="0.3">
      <c r="A6633" s="7">
        <v>2015</v>
      </c>
      <c r="B6633" s="7" t="s">
        <v>836</v>
      </c>
      <c r="C6633" s="7" t="s">
        <v>7</v>
      </c>
      <c r="D6633" s="8">
        <v>112306.86</v>
      </c>
      <c r="E6633">
        <f>VLOOKUP(B6633,'B. Store opening dates'!$A$6:$C$2448,2,FALSE)</f>
        <v>2006</v>
      </c>
    </row>
    <row r="6634" spans="1:5" ht="18.75" x14ac:dyDescent="0.3">
      <c r="A6634" s="7">
        <v>2014</v>
      </c>
      <c r="B6634" s="7" t="s">
        <v>836</v>
      </c>
      <c r="C6634" s="7" t="s">
        <v>7</v>
      </c>
      <c r="D6634" s="8">
        <v>118923.72</v>
      </c>
      <c r="E6634">
        <f>VLOOKUP(B6634,'B. Store opening dates'!$A$6:$C$2448,2,FALSE)</f>
        <v>2006</v>
      </c>
    </row>
    <row r="6635" spans="1:5" ht="18.75" x14ac:dyDescent="0.3">
      <c r="A6635" s="7">
        <v>2015</v>
      </c>
      <c r="B6635" s="7" t="s">
        <v>836</v>
      </c>
      <c r="C6635" s="7" t="s">
        <v>8</v>
      </c>
      <c r="D6635" s="8">
        <v>755161.65</v>
      </c>
      <c r="E6635">
        <f>VLOOKUP(B6635,'B. Store opening dates'!$A$6:$C$2448,2,FALSE)</f>
        <v>2006</v>
      </c>
    </row>
    <row r="6636" spans="1:5" ht="18.75" x14ac:dyDescent="0.3">
      <c r="A6636" s="7">
        <v>2014</v>
      </c>
      <c r="B6636" s="7" t="s">
        <v>836</v>
      </c>
      <c r="C6636" s="7" t="s">
        <v>8</v>
      </c>
      <c r="D6636" s="8">
        <v>784096.88</v>
      </c>
      <c r="E6636">
        <f>VLOOKUP(B6636,'B. Store opening dates'!$A$6:$C$2448,2,FALSE)</f>
        <v>2006</v>
      </c>
    </row>
    <row r="6637" spans="1:5" ht="18.75" x14ac:dyDescent="0.3">
      <c r="A6637" s="7">
        <v>2015</v>
      </c>
      <c r="B6637" s="7" t="s">
        <v>837</v>
      </c>
      <c r="C6637" s="7" t="s">
        <v>5</v>
      </c>
      <c r="D6637" s="8">
        <v>796586.46</v>
      </c>
      <c r="E6637">
        <f>VLOOKUP(B6637,'B. Store opening dates'!$A$6:$C$2448,2,FALSE)</f>
        <v>2006</v>
      </c>
    </row>
    <row r="6638" spans="1:5" ht="18.75" x14ac:dyDescent="0.3">
      <c r="A6638" s="7">
        <v>2014</v>
      </c>
      <c r="B6638" s="7" t="s">
        <v>837</v>
      </c>
      <c r="C6638" s="7" t="s">
        <v>5</v>
      </c>
      <c r="D6638" s="8">
        <v>883049.95</v>
      </c>
      <c r="E6638">
        <f>VLOOKUP(B6638,'B. Store opening dates'!$A$6:$C$2448,2,FALSE)</f>
        <v>2006</v>
      </c>
    </row>
    <row r="6639" spans="1:5" ht="18.75" x14ac:dyDescent="0.3">
      <c r="A6639" s="7">
        <v>2015</v>
      </c>
      <c r="B6639" s="7" t="s">
        <v>837</v>
      </c>
      <c r="C6639" s="7" t="s">
        <v>6</v>
      </c>
      <c r="D6639" s="8">
        <v>586485.92000000004</v>
      </c>
      <c r="E6639">
        <f>VLOOKUP(B6639,'B. Store opening dates'!$A$6:$C$2448,2,FALSE)</f>
        <v>2006</v>
      </c>
    </row>
    <row r="6640" spans="1:5" ht="18.75" x14ac:dyDescent="0.3">
      <c r="A6640" s="7">
        <v>2014</v>
      </c>
      <c r="B6640" s="7" t="s">
        <v>837</v>
      </c>
      <c r="C6640" s="7" t="s">
        <v>6</v>
      </c>
      <c r="D6640" s="8">
        <v>416804.78</v>
      </c>
      <c r="E6640">
        <f>VLOOKUP(B6640,'B. Store opening dates'!$A$6:$C$2448,2,FALSE)</f>
        <v>2006</v>
      </c>
    </row>
    <row r="6641" spans="1:5" ht="18.75" x14ac:dyDescent="0.3">
      <c r="A6641" s="7">
        <v>2015</v>
      </c>
      <c r="B6641" s="7" t="s">
        <v>837</v>
      </c>
      <c r="C6641" s="7" t="s">
        <v>7</v>
      </c>
      <c r="D6641" s="8">
        <v>127975.99</v>
      </c>
      <c r="E6641">
        <f>VLOOKUP(B6641,'B. Store opening dates'!$A$6:$C$2448,2,FALSE)</f>
        <v>2006</v>
      </c>
    </row>
    <row r="6642" spans="1:5" ht="18.75" x14ac:dyDescent="0.3">
      <c r="A6642" s="7">
        <v>2014</v>
      </c>
      <c r="B6642" s="7" t="s">
        <v>837</v>
      </c>
      <c r="C6642" s="7" t="s">
        <v>7</v>
      </c>
      <c r="D6642" s="8">
        <v>135065.71</v>
      </c>
      <c r="E6642">
        <f>VLOOKUP(B6642,'B. Store opening dates'!$A$6:$C$2448,2,FALSE)</f>
        <v>2006</v>
      </c>
    </row>
    <row r="6643" spans="1:5" ht="18.75" x14ac:dyDescent="0.3">
      <c r="A6643" s="7">
        <v>2015</v>
      </c>
      <c r="B6643" s="7" t="s">
        <v>837</v>
      </c>
      <c r="C6643" s="7" t="s">
        <v>8</v>
      </c>
      <c r="D6643" s="8">
        <v>711886.28</v>
      </c>
      <c r="E6643">
        <f>VLOOKUP(B6643,'B. Store opening dates'!$A$6:$C$2448,2,FALSE)</f>
        <v>2006</v>
      </c>
    </row>
    <row r="6644" spans="1:5" ht="18.75" x14ac:dyDescent="0.3">
      <c r="A6644" s="7">
        <v>2014</v>
      </c>
      <c r="B6644" s="7" t="s">
        <v>837</v>
      </c>
      <c r="C6644" s="7" t="s">
        <v>8</v>
      </c>
      <c r="D6644" s="8">
        <v>738188.84</v>
      </c>
      <c r="E6644">
        <f>VLOOKUP(B6644,'B. Store opening dates'!$A$6:$C$2448,2,FALSE)</f>
        <v>2006</v>
      </c>
    </row>
    <row r="6645" spans="1:5" ht="18.75" x14ac:dyDescent="0.3">
      <c r="A6645" s="7">
        <v>2015</v>
      </c>
      <c r="B6645" s="7" t="s">
        <v>838</v>
      </c>
      <c r="C6645" s="7" t="s">
        <v>5</v>
      </c>
      <c r="D6645" s="8">
        <v>593109.26</v>
      </c>
      <c r="E6645">
        <f>VLOOKUP(B6645,'B. Store opening dates'!$A$6:$C$2448,2,FALSE)</f>
        <v>2006</v>
      </c>
    </row>
    <row r="6646" spans="1:5" ht="18.75" x14ac:dyDescent="0.3">
      <c r="A6646" s="7">
        <v>2014</v>
      </c>
      <c r="B6646" s="7" t="s">
        <v>838</v>
      </c>
      <c r="C6646" s="7" t="s">
        <v>5</v>
      </c>
      <c r="D6646" s="8">
        <v>645927.24</v>
      </c>
      <c r="E6646">
        <f>VLOOKUP(B6646,'B. Store opening dates'!$A$6:$C$2448,2,FALSE)</f>
        <v>2006</v>
      </c>
    </row>
    <row r="6647" spans="1:5" ht="18.75" x14ac:dyDescent="0.3">
      <c r="A6647" s="7">
        <v>2015</v>
      </c>
      <c r="B6647" s="7" t="s">
        <v>838</v>
      </c>
      <c r="C6647" s="7" t="s">
        <v>6</v>
      </c>
      <c r="D6647" s="8">
        <v>211851.61</v>
      </c>
      <c r="E6647">
        <f>VLOOKUP(B6647,'B. Store opening dates'!$A$6:$C$2448,2,FALSE)</f>
        <v>2006</v>
      </c>
    </row>
    <row r="6648" spans="1:5" ht="18.75" x14ac:dyDescent="0.3">
      <c r="A6648" s="7">
        <v>2014</v>
      </c>
      <c r="B6648" s="7" t="s">
        <v>838</v>
      </c>
      <c r="C6648" s="7" t="s">
        <v>6</v>
      </c>
      <c r="D6648" s="8">
        <v>156765.60999999999</v>
      </c>
      <c r="E6648">
        <f>VLOOKUP(B6648,'B. Store opening dates'!$A$6:$C$2448,2,FALSE)</f>
        <v>2006</v>
      </c>
    </row>
    <row r="6649" spans="1:5" ht="18.75" x14ac:dyDescent="0.3">
      <c r="A6649" s="7">
        <v>2015</v>
      </c>
      <c r="B6649" s="7" t="s">
        <v>838</v>
      </c>
      <c r="C6649" s="7" t="s">
        <v>7</v>
      </c>
      <c r="D6649" s="8">
        <v>173056.41</v>
      </c>
      <c r="E6649">
        <f>VLOOKUP(B6649,'B. Store opening dates'!$A$6:$C$2448,2,FALSE)</f>
        <v>2006</v>
      </c>
    </row>
    <row r="6650" spans="1:5" ht="18.75" x14ac:dyDescent="0.3">
      <c r="A6650" s="7">
        <v>2014</v>
      </c>
      <c r="B6650" s="7" t="s">
        <v>838</v>
      </c>
      <c r="C6650" s="7" t="s">
        <v>7</v>
      </c>
      <c r="D6650" s="8">
        <v>183453.68</v>
      </c>
      <c r="E6650">
        <f>VLOOKUP(B6650,'B. Store opening dates'!$A$6:$C$2448,2,FALSE)</f>
        <v>2006</v>
      </c>
    </row>
    <row r="6651" spans="1:5" ht="18.75" x14ac:dyDescent="0.3">
      <c r="A6651" s="7">
        <v>2015</v>
      </c>
      <c r="B6651" s="7" t="s">
        <v>838</v>
      </c>
      <c r="C6651" s="7" t="s">
        <v>8</v>
      </c>
      <c r="D6651" s="8">
        <v>441170.77</v>
      </c>
      <c r="E6651">
        <f>VLOOKUP(B6651,'B. Store opening dates'!$A$6:$C$2448,2,FALSE)</f>
        <v>2006</v>
      </c>
    </row>
    <row r="6652" spans="1:5" ht="18.75" x14ac:dyDescent="0.3">
      <c r="A6652" s="7">
        <v>2014</v>
      </c>
      <c r="B6652" s="7" t="s">
        <v>838</v>
      </c>
      <c r="C6652" s="7" t="s">
        <v>8</v>
      </c>
      <c r="D6652" s="8">
        <v>462978.48</v>
      </c>
      <c r="E6652">
        <f>VLOOKUP(B6652,'B. Store opening dates'!$A$6:$C$2448,2,FALSE)</f>
        <v>2006</v>
      </c>
    </row>
    <row r="6653" spans="1:5" ht="18.75" x14ac:dyDescent="0.3">
      <c r="A6653" s="7">
        <v>2015</v>
      </c>
      <c r="B6653" s="7" t="s">
        <v>839</v>
      </c>
      <c r="C6653" s="7" t="s">
        <v>5</v>
      </c>
      <c r="D6653" s="8">
        <v>558636.05000000005</v>
      </c>
      <c r="E6653">
        <f>VLOOKUP(B6653,'B. Store opening dates'!$A$6:$C$2448,2,FALSE)</f>
        <v>2006</v>
      </c>
    </row>
    <row r="6654" spans="1:5" ht="18.75" x14ac:dyDescent="0.3">
      <c r="A6654" s="7">
        <v>2014</v>
      </c>
      <c r="B6654" s="7" t="s">
        <v>839</v>
      </c>
      <c r="C6654" s="7" t="s">
        <v>5</v>
      </c>
      <c r="D6654" s="8">
        <v>615212.80000000005</v>
      </c>
      <c r="E6654">
        <f>VLOOKUP(B6654,'B. Store opening dates'!$A$6:$C$2448,2,FALSE)</f>
        <v>2006</v>
      </c>
    </row>
    <row r="6655" spans="1:5" ht="18.75" x14ac:dyDescent="0.3">
      <c r="A6655" s="7">
        <v>2015</v>
      </c>
      <c r="B6655" s="7" t="s">
        <v>839</v>
      </c>
      <c r="C6655" s="7" t="s">
        <v>6</v>
      </c>
      <c r="D6655" s="8">
        <v>482684.35</v>
      </c>
      <c r="E6655">
        <f>VLOOKUP(B6655,'B. Store opening dates'!$A$6:$C$2448,2,FALSE)</f>
        <v>2006</v>
      </c>
    </row>
    <row r="6656" spans="1:5" ht="18.75" x14ac:dyDescent="0.3">
      <c r="A6656" s="7">
        <v>2014</v>
      </c>
      <c r="B6656" s="7" t="s">
        <v>839</v>
      </c>
      <c r="C6656" s="7" t="s">
        <v>6</v>
      </c>
      <c r="D6656" s="8">
        <v>342889.41</v>
      </c>
      <c r="E6656">
        <f>VLOOKUP(B6656,'B. Store opening dates'!$A$6:$C$2448,2,FALSE)</f>
        <v>2006</v>
      </c>
    </row>
    <row r="6657" spans="1:5" ht="18.75" x14ac:dyDescent="0.3">
      <c r="A6657" s="7">
        <v>2015</v>
      </c>
      <c r="B6657" s="7" t="s">
        <v>839</v>
      </c>
      <c r="C6657" s="7" t="s">
        <v>7</v>
      </c>
      <c r="D6657" s="8">
        <v>114469.8</v>
      </c>
      <c r="E6657">
        <f>VLOOKUP(B6657,'B. Store opening dates'!$A$6:$C$2448,2,FALSE)</f>
        <v>2006</v>
      </c>
    </row>
    <row r="6658" spans="1:5" ht="18.75" x14ac:dyDescent="0.3">
      <c r="A6658" s="7">
        <v>2014</v>
      </c>
      <c r="B6658" s="7" t="s">
        <v>839</v>
      </c>
      <c r="C6658" s="7" t="s">
        <v>7</v>
      </c>
      <c r="D6658" s="8">
        <v>120918.6</v>
      </c>
      <c r="E6658">
        <f>VLOOKUP(B6658,'B. Store opening dates'!$A$6:$C$2448,2,FALSE)</f>
        <v>2006</v>
      </c>
    </row>
    <row r="6659" spans="1:5" ht="18.75" x14ac:dyDescent="0.3">
      <c r="A6659" s="7">
        <v>2015</v>
      </c>
      <c r="B6659" s="7" t="s">
        <v>839</v>
      </c>
      <c r="C6659" s="7" t="s">
        <v>8</v>
      </c>
      <c r="D6659" s="8">
        <v>706006.34</v>
      </c>
      <c r="E6659">
        <f>VLOOKUP(B6659,'B. Store opening dates'!$A$6:$C$2448,2,FALSE)</f>
        <v>2006</v>
      </c>
    </row>
    <row r="6660" spans="1:5" ht="18.75" x14ac:dyDescent="0.3">
      <c r="A6660" s="7">
        <v>2014</v>
      </c>
      <c r="B6660" s="7" t="s">
        <v>839</v>
      </c>
      <c r="C6660" s="7" t="s">
        <v>8</v>
      </c>
      <c r="D6660" s="8">
        <v>731057.32</v>
      </c>
      <c r="E6660">
        <f>VLOOKUP(B6660,'B. Store opening dates'!$A$6:$C$2448,2,FALSE)</f>
        <v>2006</v>
      </c>
    </row>
    <row r="6661" spans="1:5" ht="18.75" x14ac:dyDescent="0.3">
      <c r="A6661" s="7">
        <v>2015</v>
      </c>
      <c r="B6661" s="7" t="s">
        <v>840</v>
      </c>
      <c r="C6661" s="7" t="s">
        <v>5</v>
      </c>
      <c r="D6661" s="8">
        <v>505875.91</v>
      </c>
      <c r="E6661">
        <f>VLOOKUP(B6661,'B. Store opening dates'!$A$6:$C$2448,2,FALSE)</f>
        <v>2006</v>
      </c>
    </row>
    <row r="6662" spans="1:5" ht="18.75" x14ac:dyDescent="0.3">
      <c r="A6662" s="7">
        <v>2014</v>
      </c>
      <c r="B6662" s="7" t="s">
        <v>840</v>
      </c>
      <c r="C6662" s="7" t="s">
        <v>5</v>
      </c>
      <c r="D6662" s="8">
        <v>558357.89</v>
      </c>
      <c r="E6662">
        <f>VLOOKUP(B6662,'B. Store opening dates'!$A$6:$C$2448,2,FALSE)</f>
        <v>2006</v>
      </c>
    </row>
    <row r="6663" spans="1:5" ht="18.75" x14ac:dyDescent="0.3">
      <c r="A6663" s="7">
        <v>2015</v>
      </c>
      <c r="B6663" s="7" t="s">
        <v>840</v>
      </c>
      <c r="C6663" s="7" t="s">
        <v>6</v>
      </c>
      <c r="D6663" s="8">
        <v>483825.11</v>
      </c>
      <c r="E6663">
        <f>VLOOKUP(B6663,'B. Store opening dates'!$A$6:$C$2448,2,FALSE)</f>
        <v>2006</v>
      </c>
    </row>
    <row r="6664" spans="1:5" ht="18.75" x14ac:dyDescent="0.3">
      <c r="A6664" s="7">
        <v>2014</v>
      </c>
      <c r="B6664" s="7" t="s">
        <v>840</v>
      </c>
      <c r="C6664" s="7" t="s">
        <v>6</v>
      </c>
      <c r="D6664" s="8">
        <v>342642.5</v>
      </c>
      <c r="E6664">
        <f>VLOOKUP(B6664,'B. Store opening dates'!$A$6:$C$2448,2,FALSE)</f>
        <v>2006</v>
      </c>
    </row>
    <row r="6665" spans="1:5" ht="18.75" x14ac:dyDescent="0.3">
      <c r="A6665" s="7">
        <v>2015</v>
      </c>
      <c r="B6665" s="7" t="s">
        <v>840</v>
      </c>
      <c r="C6665" s="7" t="s">
        <v>7</v>
      </c>
      <c r="D6665" s="8">
        <v>185882.51</v>
      </c>
      <c r="E6665">
        <f>VLOOKUP(B6665,'B. Store opening dates'!$A$6:$C$2448,2,FALSE)</f>
        <v>2006</v>
      </c>
    </row>
    <row r="6666" spans="1:5" ht="18.75" x14ac:dyDescent="0.3">
      <c r="A6666" s="7">
        <v>2014</v>
      </c>
      <c r="B6666" s="7" t="s">
        <v>840</v>
      </c>
      <c r="C6666" s="7" t="s">
        <v>7</v>
      </c>
      <c r="D6666" s="8">
        <v>196887.76</v>
      </c>
      <c r="E6666">
        <f>VLOOKUP(B6666,'B. Store opening dates'!$A$6:$C$2448,2,FALSE)</f>
        <v>2006</v>
      </c>
    </row>
    <row r="6667" spans="1:5" ht="18.75" x14ac:dyDescent="0.3">
      <c r="A6667" s="7">
        <v>2015</v>
      </c>
      <c r="B6667" s="7" t="s">
        <v>840</v>
      </c>
      <c r="C6667" s="7" t="s">
        <v>8</v>
      </c>
      <c r="D6667" s="8">
        <v>406227.19</v>
      </c>
      <c r="E6667">
        <f>VLOOKUP(B6667,'B. Store opening dates'!$A$6:$C$2448,2,FALSE)</f>
        <v>2006</v>
      </c>
    </row>
    <row r="6668" spans="1:5" ht="18.75" x14ac:dyDescent="0.3">
      <c r="A6668" s="7">
        <v>2014</v>
      </c>
      <c r="B6668" s="7" t="s">
        <v>840</v>
      </c>
      <c r="C6668" s="7" t="s">
        <v>8</v>
      </c>
      <c r="D6668" s="8">
        <v>424986.07</v>
      </c>
      <c r="E6668">
        <f>VLOOKUP(B6668,'B. Store opening dates'!$A$6:$C$2448,2,FALSE)</f>
        <v>2006</v>
      </c>
    </row>
    <row r="6669" spans="1:5" ht="18.75" x14ac:dyDescent="0.3">
      <c r="A6669" s="7">
        <v>2015</v>
      </c>
      <c r="B6669" s="7" t="s">
        <v>841</v>
      </c>
      <c r="C6669" s="7" t="s">
        <v>5</v>
      </c>
      <c r="D6669" s="8">
        <v>699281.53</v>
      </c>
      <c r="E6669">
        <f>VLOOKUP(B6669,'B. Store opening dates'!$A$6:$C$2448,2,FALSE)</f>
        <v>2006</v>
      </c>
    </row>
    <row r="6670" spans="1:5" ht="18.75" x14ac:dyDescent="0.3">
      <c r="A6670" s="7">
        <v>2014</v>
      </c>
      <c r="B6670" s="7" t="s">
        <v>841</v>
      </c>
      <c r="C6670" s="7" t="s">
        <v>5</v>
      </c>
      <c r="D6670" s="8">
        <v>773488.33</v>
      </c>
      <c r="E6670">
        <f>VLOOKUP(B6670,'B. Store opening dates'!$A$6:$C$2448,2,FALSE)</f>
        <v>2006</v>
      </c>
    </row>
    <row r="6671" spans="1:5" ht="18.75" x14ac:dyDescent="0.3">
      <c r="A6671" s="7">
        <v>2015</v>
      </c>
      <c r="B6671" s="7" t="s">
        <v>841</v>
      </c>
      <c r="C6671" s="7" t="s">
        <v>6</v>
      </c>
      <c r="D6671" s="8">
        <v>364181.77</v>
      </c>
      <c r="E6671">
        <f>VLOOKUP(B6671,'B. Store opening dates'!$A$6:$C$2448,2,FALSE)</f>
        <v>2006</v>
      </c>
    </row>
    <row r="6672" spans="1:5" ht="18.75" x14ac:dyDescent="0.3">
      <c r="A6672" s="7">
        <v>2014</v>
      </c>
      <c r="B6672" s="7" t="s">
        <v>841</v>
      </c>
      <c r="C6672" s="7" t="s">
        <v>6</v>
      </c>
      <c r="D6672" s="8">
        <v>264859.53999999998</v>
      </c>
      <c r="E6672">
        <f>VLOOKUP(B6672,'B. Store opening dates'!$A$6:$C$2448,2,FALSE)</f>
        <v>2006</v>
      </c>
    </row>
    <row r="6673" spans="1:5" ht="18.75" x14ac:dyDescent="0.3">
      <c r="A6673" s="7">
        <v>2015</v>
      </c>
      <c r="B6673" s="7" t="s">
        <v>841</v>
      </c>
      <c r="C6673" s="7" t="s">
        <v>7</v>
      </c>
      <c r="D6673" s="8">
        <v>226281.24</v>
      </c>
      <c r="E6673">
        <f>VLOOKUP(B6673,'B. Store opening dates'!$A$6:$C$2448,2,FALSE)</f>
        <v>2006</v>
      </c>
    </row>
    <row r="6674" spans="1:5" ht="18.75" x14ac:dyDescent="0.3">
      <c r="A6674" s="7">
        <v>2014</v>
      </c>
      <c r="B6674" s="7" t="s">
        <v>841</v>
      </c>
      <c r="C6674" s="7" t="s">
        <v>7</v>
      </c>
      <c r="D6674" s="8">
        <v>239030.13</v>
      </c>
      <c r="E6674">
        <f>VLOOKUP(B6674,'B. Store opening dates'!$A$6:$C$2448,2,FALSE)</f>
        <v>2006</v>
      </c>
    </row>
    <row r="6675" spans="1:5" ht="18.75" x14ac:dyDescent="0.3">
      <c r="A6675" s="7">
        <v>2015</v>
      </c>
      <c r="B6675" s="7" t="s">
        <v>841</v>
      </c>
      <c r="C6675" s="7" t="s">
        <v>8</v>
      </c>
      <c r="D6675" s="8">
        <v>534542.09</v>
      </c>
      <c r="E6675">
        <f>VLOOKUP(B6675,'B. Store opening dates'!$A$6:$C$2448,2,FALSE)</f>
        <v>2006</v>
      </c>
    </row>
    <row r="6676" spans="1:5" ht="18.75" x14ac:dyDescent="0.3">
      <c r="A6676" s="7">
        <v>2014</v>
      </c>
      <c r="B6676" s="7" t="s">
        <v>841</v>
      </c>
      <c r="C6676" s="7" t="s">
        <v>8</v>
      </c>
      <c r="D6676" s="8">
        <v>551673.93000000005</v>
      </c>
      <c r="E6676">
        <f>VLOOKUP(B6676,'B. Store opening dates'!$A$6:$C$2448,2,FALSE)</f>
        <v>2006</v>
      </c>
    </row>
    <row r="6677" spans="1:5" ht="18.75" x14ac:dyDescent="0.3">
      <c r="A6677" s="7">
        <v>2015</v>
      </c>
      <c r="B6677" s="7" t="s">
        <v>842</v>
      </c>
      <c r="C6677" s="7" t="s">
        <v>5</v>
      </c>
      <c r="D6677" s="8">
        <v>489135.55</v>
      </c>
      <c r="E6677">
        <f>VLOOKUP(B6677,'B. Store opening dates'!$A$6:$C$2448,2,FALSE)</f>
        <v>2006</v>
      </c>
    </row>
    <row r="6678" spans="1:5" ht="18.75" x14ac:dyDescent="0.3">
      <c r="A6678" s="7">
        <v>2014</v>
      </c>
      <c r="B6678" s="7" t="s">
        <v>842</v>
      </c>
      <c r="C6678" s="7" t="s">
        <v>5</v>
      </c>
      <c r="D6678" s="8">
        <v>537262.98</v>
      </c>
      <c r="E6678">
        <f>VLOOKUP(B6678,'B. Store opening dates'!$A$6:$C$2448,2,FALSE)</f>
        <v>2006</v>
      </c>
    </row>
    <row r="6679" spans="1:5" ht="18.75" x14ac:dyDescent="0.3">
      <c r="A6679" s="7">
        <v>2015</v>
      </c>
      <c r="B6679" s="7" t="s">
        <v>842</v>
      </c>
      <c r="C6679" s="7" t="s">
        <v>6</v>
      </c>
      <c r="D6679" s="8">
        <v>418353.44</v>
      </c>
      <c r="E6679">
        <f>VLOOKUP(B6679,'B. Store opening dates'!$A$6:$C$2448,2,FALSE)</f>
        <v>2006</v>
      </c>
    </row>
    <row r="6680" spans="1:5" ht="18.75" x14ac:dyDescent="0.3">
      <c r="A6680" s="7">
        <v>2014</v>
      </c>
      <c r="B6680" s="7" t="s">
        <v>842</v>
      </c>
      <c r="C6680" s="7" t="s">
        <v>6</v>
      </c>
      <c r="D6680" s="8">
        <v>297191.67</v>
      </c>
      <c r="E6680">
        <f>VLOOKUP(B6680,'B. Store opening dates'!$A$6:$C$2448,2,FALSE)</f>
        <v>2006</v>
      </c>
    </row>
    <row r="6681" spans="1:5" ht="18.75" x14ac:dyDescent="0.3">
      <c r="A6681" s="7">
        <v>2015</v>
      </c>
      <c r="B6681" s="7" t="s">
        <v>842</v>
      </c>
      <c r="C6681" s="7" t="s">
        <v>7</v>
      </c>
      <c r="D6681" s="8">
        <v>106816.81</v>
      </c>
      <c r="E6681">
        <f>VLOOKUP(B6681,'B. Store opening dates'!$A$6:$C$2448,2,FALSE)</f>
        <v>2006</v>
      </c>
    </row>
    <row r="6682" spans="1:5" ht="18.75" x14ac:dyDescent="0.3">
      <c r="A6682" s="7">
        <v>2014</v>
      </c>
      <c r="B6682" s="7" t="s">
        <v>842</v>
      </c>
      <c r="C6682" s="7" t="s">
        <v>7</v>
      </c>
      <c r="D6682" s="8">
        <v>112454.76</v>
      </c>
      <c r="E6682">
        <f>VLOOKUP(B6682,'B. Store opening dates'!$A$6:$C$2448,2,FALSE)</f>
        <v>2006</v>
      </c>
    </row>
    <row r="6683" spans="1:5" ht="18.75" x14ac:dyDescent="0.3">
      <c r="A6683" s="7">
        <v>2015</v>
      </c>
      <c r="B6683" s="7" t="s">
        <v>842</v>
      </c>
      <c r="C6683" s="7" t="s">
        <v>8</v>
      </c>
      <c r="D6683" s="8">
        <v>420650.5</v>
      </c>
      <c r="E6683">
        <f>VLOOKUP(B6683,'B. Store opening dates'!$A$6:$C$2448,2,FALSE)</f>
        <v>2006</v>
      </c>
    </row>
    <row r="6684" spans="1:5" ht="18.75" x14ac:dyDescent="0.3">
      <c r="A6684" s="7">
        <v>2014</v>
      </c>
      <c r="B6684" s="7" t="s">
        <v>842</v>
      </c>
      <c r="C6684" s="7" t="s">
        <v>8</v>
      </c>
      <c r="D6684" s="8">
        <v>439771.03</v>
      </c>
      <c r="E6684">
        <f>VLOOKUP(B6684,'B. Store opening dates'!$A$6:$C$2448,2,FALSE)</f>
        <v>2006</v>
      </c>
    </row>
    <row r="6685" spans="1:5" ht="18.75" x14ac:dyDescent="0.3">
      <c r="A6685" s="7">
        <v>2015</v>
      </c>
      <c r="B6685" s="7" t="s">
        <v>843</v>
      </c>
      <c r="C6685" s="7" t="s">
        <v>5</v>
      </c>
      <c r="D6685" s="8">
        <v>747311.87</v>
      </c>
      <c r="E6685">
        <f>VLOOKUP(B6685,'B. Store opening dates'!$A$6:$C$2448,2,FALSE)</f>
        <v>2006</v>
      </c>
    </row>
    <row r="6686" spans="1:5" ht="18.75" x14ac:dyDescent="0.3">
      <c r="A6686" s="7">
        <v>2014</v>
      </c>
      <c r="B6686" s="7" t="s">
        <v>843</v>
      </c>
      <c r="C6686" s="7" t="s">
        <v>5</v>
      </c>
      <c r="D6686" s="8">
        <v>823917.47</v>
      </c>
      <c r="E6686">
        <f>VLOOKUP(B6686,'B. Store opening dates'!$A$6:$C$2448,2,FALSE)</f>
        <v>2006</v>
      </c>
    </row>
    <row r="6687" spans="1:5" ht="18.75" x14ac:dyDescent="0.3">
      <c r="A6687" s="7">
        <v>2015</v>
      </c>
      <c r="B6687" s="7" t="s">
        <v>843</v>
      </c>
      <c r="C6687" s="7" t="s">
        <v>6</v>
      </c>
      <c r="D6687" s="8">
        <v>482324.96</v>
      </c>
      <c r="E6687">
        <f>VLOOKUP(B6687,'B. Store opening dates'!$A$6:$C$2448,2,FALSE)</f>
        <v>2006</v>
      </c>
    </row>
    <row r="6688" spans="1:5" ht="18.75" x14ac:dyDescent="0.3">
      <c r="A6688" s="7">
        <v>2014</v>
      </c>
      <c r="B6688" s="7" t="s">
        <v>843</v>
      </c>
      <c r="C6688" s="7" t="s">
        <v>6</v>
      </c>
      <c r="D6688" s="8">
        <v>345720.48</v>
      </c>
      <c r="E6688">
        <f>VLOOKUP(B6688,'B. Store opening dates'!$A$6:$C$2448,2,FALSE)</f>
        <v>2006</v>
      </c>
    </row>
    <row r="6689" spans="1:5" ht="18.75" x14ac:dyDescent="0.3">
      <c r="A6689" s="7">
        <v>2015</v>
      </c>
      <c r="B6689" s="7" t="s">
        <v>843</v>
      </c>
      <c r="C6689" s="7" t="s">
        <v>7</v>
      </c>
      <c r="D6689" s="8">
        <v>130742.69</v>
      </c>
      <c r="E6689">
        <f>VLOOKUP(B6689,'B. Store opening dates'!$A$6:$C$2448,2,FALSE)</f>
        <v>2006</v>
      </c>
    </row>
    <row r="6690" spans="1:5" ht="18.75" x14ac:dyDescent="0.3">
      <c r="A6690" s="7">
        <v>2014</v>
      </c>
      <c r="B6690" s="7" t="s">
        <v>843</v>
      </c>
      <c r="C6690" s="7" t="s">
        <v>7</v>
      </c>
      <c r="D6690" s="8">
        <v>138587.20000000001</v>
      </c>
      <c r="E6690">
        <f>VLOOKUP(B6690,'B. Store opening dates'!$A$6:$C$2448,2,FALSE)</f>
        <v>2006</v>
      </c>
    </row>
    <row r="6691" spans="1:5" ht="18.75" x14ac:dyDescent="0.3">
      <c r="A6691" s="7">
        <v>2015</v>
      </c>
      <c r="B6691" s="7" t="s">
        <v>843</v>
      </c>
      <c r="C6691" s="7" t="s">
        <v>8</v>
      </c>
      <c r="D6691" s="8">
        <v>482744.11</v>
      </c>
      <c r="E6691">
        <f>VLOOKUP(B6691,'B. Store opening dates'!$A$6:$C$2448,2,FALSE)</f>
        <v>2006</v>
      </c>
    </row>
    <row r="6692" spans="1:5" ht="18.75" x14ac:dyDescent="0.3">
      <c r="A6692" s="7">
        <v>2014</v>
      </c>
      <c r="B6692" s="7" t="s">
        <v>843</v>
      </c>
      <c r="C6692" s="7" t="s">
        <v>8</v>
      </c>
      <c r="D6692" s="8">
        <v>502272.89</v>
      </c>
      <c r="E6692">
        <f>VLOOKUP(B6692,'B. Store opening dates'!$A$6:$C$2448,2,FALSE)</f>
        <v>2006</v>
      </c>
    </row>
    <row r="6693" spans="1:5" ht="18.75" x14ac:dyDescent="0.3">
      <c r="A6693" s="7">
        <v>2015</v>
      </c>
      <c r="B6693" s="7" t="s">
        <v>844</v>
      </c>
      <c r="C6693" s="7" t="s">
        <v>5</v>
      </c>
      <c r="D6693" s="8">
        <v>764393.42</v>
      </c>
      <c r="E6693">
        <f>VLOOKUP(B6693,'B. Store opening dates'!$A$6:$C$2448,2,FALSE)</f>
        <v>2006</v>
      </c>
    </row>
    <row r="6694" spans="1:5" ht="18.75" x14ac:dyDescent="0.3">
      <c r="A6694" s="7">
        <v>2014</v>
      </c>
      <c r="B6694" s="7" t="s">
        <v>844</v>
      </c>
      <c r="C6694" s="7" t="s">
        <v>5</v>
      </c>
      <c r="D6694" s="8">
        <v>831818</v>
      </c>
      <c r="E6694">
        <f>VLOOKUP(B6694,'B. Store opening dates'!$A$6:$C$2448,2,FALSE)</f>
        <v>2006</v>
      </c>
    </row>
    <row r="6695" spans="1:5" ht="18.75" x14ac:dyDescent="0.3">
      <c r="A6695" s="7">
        <v>2015</v>
      </c>
      <c r="B6695" s="7" t="s">
        <v>844</v>
      </c>
      <c r="C6695" s="7" t="s">
        <v>6</v>
      </c>
      <c r="D6695" s="8">
        <v>477555.76</v>
      </c>
      <c r="E6695">
        <f>VLOOKUP(B6695,'B. Store opening dates'!$A$6:$C$2448,2,FALSE)</f>
        <v>2006</v>
      </c>
    </row>
    <row r="6696" spans="1:5" ht="18.75" x14ac:dyDescent="0.3">
      <c r="A6696" s="7">
        <v>2014</v>
      </c>
      <c r="B6696" s="7" t="s">
        <v>844</v>
      </c>
      <c r="C6696" s="7" t="s">
        <v>6</v>
      </c>
      <c r="D6696" s="8">
        <v>331065.5</v>
      </c>
      <c r="E6696">
        <f>VLOOKUP(B6696,'B. Store opening dates'!$A$6:$C$2448,2,FALSE)</f>
        <v>2006</v>
      </c>
    </row>
    <row r="6697" spans="1:5" ht="18.75" x14ac:dyDescent="0.3">
      <c r="A6697" s="7">
        <v>2015</v>
      </c>
      <c r="B6697" s="7" t="s">
        <v>844</v>
      </c>
      <c r="C6697" s="7" t="s">
        <v>7</v>
      </c>
      <c r="D6697" s="8">
        <v>200048.48</v>
      </c>
      <c r="E6697">
        <f>VLOOKUP(B6697,'B. Store opening dates'!$A$6:$C$2448,2,FALSE)</f>
        <v>2006</v>
      </c>
    </row>
    <row r="6698" spans="1:5" ht="18.75" x14ac:dyDescent="0.3">
      <c r="A6698" s="7">
        <v>2014</v>
      </c>
      <c r="B6698" s="7" t="s">
        <v>844</v>
      </c>
      <c r="C6698" s="7" t="s">
        <v>7</v>
      </c>
      <c r="D6698" s="8">
        <v>209224.02</v>
      </c>
      <c r="E6698">
        <f>VLOOKUP(B6698,'B. Store opening dates'!$A$6:$C$2448,2,FALSE)</f>
        <v>2006</v>
      </c>
    </row>
    <row r="6699" spans="1:5" ht="18.75" x14ac:dyDescent="0.3">
      <c r="A6699" s="7">
        <v>2015</v>
      </c>
      <c r="B6699" s="7" t="s">
        <v>844</v>
      </c>
      <c r="C6699" s="7" t="s">
        <v>8</v>
      </c>
      <c r="D6699" s="8">
        <v>423123.75</v>
      </c>
      <c r="E6699">
        <f>VLOOKUP(B6699,'B. Store opening dates'!$A$6:$C$2448,2,FALSE)</f>
        <v>2006</v>
      </c>
    </row>
    <row r="6700" spans="1:5" ht="18.75" x14ac:dyDescent="0.3">
      <c r="A6700" s="7">
        <v>2014</v>
      </c>
      <c r="B6700" s="7" t="s">
        <v>844</v>
      </c>
      <c r="C6700" s="7" t="s">
        <v>8</v>
      </c>
      <c r="D6700" s="8">
        <v>441207.35</v>
      </c>
      <c r="E6700">
        <f>VLOOKUP(B6700,'B. Store opening dates'!$A$6:$C$2448,2,FALSE)</f>
        <v>2006</v>
      </c>
    </row>
    <row r="6701" spans="1:5" ht="18.75" x14ac:dyDescent="0.3">
      <c r="A6701" s="7">
        <v>2015</v>
      </c>
      <c r="B6701" s="7" t="s">
        <v>845</v>
      </c>
      <c r="C6701" s="7" t="s">
        <v>5</v>
      </c>
      <c r="D6701" s="8">
        <v>736350.49</v>
      </c>
      <c r="E6701">
        <f>VLOOKUP(B6701,'B. Store opening dates'!$A$6:$C$2448,2,FALSE)</f>
        <v>2006</v>
      </c>
    </row>
    <row r="6702" spans="1:5" ht="18.75" x14ac:dyDescent="0.3">
      <c r="A6702" s="7">
        <v>2014</v>
      </c>
      <c r="B6702" s="7" t="s">
        <v>845</v>
      </c>
      <c r="C6702" s="7" t="s">
        <v>5</v>
      </c>
      <c r="D6702" s="8">
        <v>809342.93</v>
      </c>
      <c r="E6702">
        <f>VLOOKUP(B6702,'B. Store opening dates'!$A$6:$C$2448,2,FALSE)</f>
        <v>2006</v>
      </c>
    </row>
    <row r="6703" spans="1:5" ht="18.75" x14ac:dyDescent="0.3">
      <c r="A6703" s="7">
        <v>2015</v>
      </c>
      <c r="B6703" s="7" t="s">
        <v>845</v>
      </c>
      <c r="C6703" s="7" t="s">
        <v>6</v>
      </c>
      <c r="D6703" s="8">
        <v>413159.64</v>
      </c>
      <c r="E6703">
        <f>VLOOKUP(B6703,'B. Store opening dates'!$A$6:$C$2448,2,FALSE)</f>
        <v>2006</v>
      </c>
    </row>
    <row r="6704" spans="1:5" ht="18.75" x14ac:dyDescent="0.3">
      <c r="A6704" s="7">
        <v>2014</v>
      </c>
      <c r="B6704" s="7" t="s">
        <v>845</v>
      </c>
      <c r="C6704" s="7" t="s">
        <v>6</v>
      </c>
      <c r="D6704" s="8">
        <v>301818.58</v>
      </c>
      <c r="E6704">
        <f>VLOOKUP(B6704,'B. Store opening dates'!$A$6:$C$2448,2,FALSE)</f>
        <v>2006</v>
      </c>
    </row>
    <row r="6705" spans="1:5" ht="18.75" x14ac:dyDescent="0.3">
      <c r="A6705" s="7">
        <v>2015</v>
      </c>
      <c r="B6705" s="7" t="s">
        <v>845</v>
      </c>
      <c r="C6705" s="7" t="s">
        <v>7</v>
      </c>
      <c r="D6705" s="8">
        <v>227869.12</v>
      </c>
      <c r="E6705">
        <f>VLOOKUP(B6705,'B. Store opening dates'!$A$6:$C$2448,2,FALSE)</f>
        <v>2006</v>
      </c>
    </row>
    <row r="6706" spans="1:5" ht="18.75" x14ac:dyDescent="0.3">
      <c r="A6706" s="7">
        <v>2014</v>
      </c>
      <c r="B6706" s="7" t="s">
        <v>845</v>
      </c>
      <c r="C6706" s="7" t="s">
        <v>7</v>
      </c>
      <c r="D6706" s="8">
        <v>239413.4</v>
      </c>
      <c r="E6706">
        <f>VLOOKUP(B6706,'B. Store opening dates'!$A$6:$C$2448,2,FALSE)</f>
        <v>2006</v>
      </c>
    </row>
    <row r="6707" spans="1:5" ht="18.75" x14ac:dyDescent="0.3">
      <c r="A6707" s="7">
        <v>2015</v>
      </c>
      <c r="B6707" s="7" t="s">
        <v>845</v>
      </c>
      <c r="C6707" s="7" t="s">
        <v>8</v>
      </c>
      <c r="D6707" s="8">
        <v>587001.55000000005</v>
      </c>
      <c r="E6707">
        <f>VLOOKUP(B6707,'B. Store opening dates'!$A$6:$C$2448,2,FALSE)</f>
        <v>2006</v>
      </c>
    </row>
    <row r="6708" spans="1:5" ht="18.75" x14ac:dyDescent="0.3">
      <c r="A6708" s="7">
        <v>2014</v>
      </c>
      <c r="B6708" s="7" t="s">
        <v>845</v>
      </c>
      <c r="C6708" s="7" t="s">
        <v>8</v>
      </c>
      <c r="D6708" s="8">
        <v>609824.59</v>
      </c>
      <c r="E6708">
        <f>VLOOKUP(B6708,'B. Store opening dates'!$A$6:$C$2448,2,FALSE)</f>
        <v>2006</v>
      </c>
    </row>
    <row r="6709" spans="1:5" ht="18.75" x14ac:dyDescent="0.3">
      <c r="A6709" s="7">
        <v>2015</v>
      </c>
      <c r="B6709" s="7" t="s">
        <v>846</v>
      </c>
      <c r="C6709" s="7" t="s">
        <v>5</v>
      </c>
      <c r="D6709" s="8">
        <v>640480.65</v>
      </c>
      <c r="E6709">
        <f>VLOOKUP(B6709,'B. Store opening dates'!$A$6:$C$2448,2,FALSE)</f>
        <v>2006</v>
      </c>
    </row>
    <row r="6710" spans="1:5" ht="18.75" x14ac:dyDescent="0.3">
      <c r="A6710" s="7">
        <v>2014</v>
      </c>
      <c r="B6710" s="7" t="s">
        <v>846</v>
      </c>
      <c r="C6710" s="7" t="s">
        <v>5</v>
      </c>
      <c r="D6710" s="8">
        <v>708042.38</v>
      </c>
      <c r="E6710">
        <f>VLOOKUP(B6710,'B. Store opening dates'!$A$6:$C$2448,2,FALSE)</f>
        <v>2006</v>
      </c>
    </row>
    <row r="6711" spans="1:5" ht="18.75" x14ac:dyDescent="0.3">
      <c r="A6711" s="7">
        <v>2015</v>
      </c>
      <c r="B6711" s="7" t="s">
        <v>846</v>
      </c>
      <c r="C6711" s="7" t="s">
        <v>6</v>
      </c>
      <c r="D6711" s="8">
        <v>210395.51999999999</v>
      </c>
      <c r="E6711">
        <f>VLOOKUP(B6711,'B. Store opening dates'!$A$6:$C$2448,2,FALSE)</f>
        <v>2006</v>
      </c>
    </row>
    <row r="6712" spans="1:5" ht="18.75" x14ac:dyDescent="0.3">
      <c r="A6712" s="7">
        <v>2014</v>
      </c>
      <c r="B6712" s="7" t="s">
        <v>846</v>
      </c>
      <c r="C6712" s="7" t="s">
        <v>6</v>
      </c>
      <c r="D6712" s="8">
        <v>152743.57999999999</v>
      </c>
      <c r="E6712">
        <f>VLOOKUP(B6712,'B. Store opening dates'!$A$6:$C$2448,2,FALSE)</f>
        <v>2006</v>
      </c>
    </row>
    <row r="6713" spans="1:5" ht="18.75" x14ac:dyDescent="0.3">
      <c r="A6713" s="7">
        <v>2015</v>
      </c>
      <c r="B6713" s="7" t="s">
        <v>846</v>
      </c>
      <c r="C6713" s="7" t="s">
        <v>7</v>
      </c>
      <c r="D6713" s="8">
        <v>144353.41</v>
      </c>
      <c r="E6713">
        <f>VLOOKUP(B6713,'B. Store opening dates'!$A$6:$C$2448,2,FALSE)</f>
        <v>2006</v>
      </c>
    </row>
    <row r="6714" spans="1:5" ht="18.75" x14ac:dyDescent="0.3">
      <c r="A6714" s="7">
        <v>2014</v>
      </c>
      <c r="B6714" s="7" t="s">
        <v>846</v>
      </c>
      <c r="C6714" s="7" t="s">
        <v>7</v>
      </c>
      <c r="D6714" s="8">
        <v>152430.75</v>
      </c>
      <c r="E6714">
        <f>VLOOKUP(B6714,'B. Store opening dates'!$A$6:$C$2448,2,FALSE)</f>
        <v>2006</v>
      </c>
    </row>
    <row r="6715" spans="1:5" ht="18.75" x14ac:dyDescent="0.3">
      <c r="A6715" s="7">
        <v>2015</v>
      </c>
      <c r="B6715" s="7" t="s">
        <v>846</v>
      </c>
      <c r="C6715" s="7" t="s">
        <v>8</v>
      </c>
      <c r="D6715" s="8">
        <v>667353.44999999995</v>
      </c>
      <c r="E6715">
        <f>VLOOKUP(B6715,'B. Store opening dates'!$A$6:$C$2448,2,FALSE)</f>
        <v>2006</v>
      </c>
    </row>
    <row r="6716" spans="1:5" ht="18.75" x14ac:dyDescent="0.3">
      <c r="A6716" s="7">
        <v>2014</v>
      </c>
      <c r="B6716" s="7" t="s">
        <v>846</v>
      </c>
      <c r="C6716" s="7" t="s">
        <v>8</v>
      </c>
      <c r="D6716" s="8">
        <v>695836.87</v>
      </c>
      <c r="E6716">
        <f>VLOOKUP(B6716,'B. Store opening dates'!$A$6:$C$2448,2,FALSE)</f>
        <v>2006</v>
      </c>
    </row>
    <row r="6717" spans="1:5" ht="18.75" x14ac:dyDescent="0.3">
      <c r="A6717" s="7">
        <v>2015</v>
      </c>
      <c r="B6717" s="7" t="s">
        <v>847</v>
      </c>
      <c r="C6717" s="7" t="s">
        <v>5</v>
      </c>
      <c r="D6717" s="8">
        <v>928716.31</v>
      </c>
      <c r="E6717">
        <f>VLOOKUP(B6717,'B. Store opening dates'!$A$6:$C$2448,2,FALSE)</f>
        <v>2006</v>
      </c>
    </row>
    <row r="6718" spans="1:5" ht="18.75" x14ac:dyDescent="0.3">
      <c r="A6718" s="7">
        <v>2014</v>
      </c>
      <c r="B6718" s="7" t="s">
        <v>847</v>
      </c>
      <c r="C6718" s="7" t="s">
        <v>5</v>
      </c>
      <c r="D6718" s="8">
        <v>1020641</v>
      </c>
      <c r="E6718">
        <f>VLOOKUP(B6718,'B. Store opening dates'!$A$6:$C$2448,2,FALSE)</f>
        <v>2006</v>
      </c>
    </row>
    <row r="6719" spans="1:5" ht="18.75" x14ac:dyDescent="0.3">
      <c r="A6719" s="7">
        <v>2015</v>
      </c>
      <c r="B6719" s="7" t="s">
        <v>847</v>
      </c>
      <c r="C6719" s="7" t="s">
        <v>6</v>
      </c>
      <c r="D6719" s="8">
        <v>397464.61</v>
      </c>
      <c r="E6719">
        <f>VLOOKUP(B6719,'B. Store opening dates'!$A$6:$C$2448,2,FALSE)</f>
        <v>2006</v>
      </c>
    </row>
    <row r="6720" spans="1:5" ht="18.75" x14ac:dyDescent="0.3">
      <c r="A6720" s="7">
        <v>2014</v>
      </c>
      <c r="B6720" s="7" t="s">
        <v>847</v>
      </c>
      <c r="C6720" s="7" t="s">
        <v>6</v>
      </c>
      <c r="D6720" s="8">
        <v>293408.12</v>
      </c>
      <c r="E6720">
        <f>VLOOKUP(B6720,'B. Store opening dates'!$A$6:$C$2448,2,FALSE)</f>
        <v>2006</v>
      </c>
    </row>
    <row r="6721" spans="1:5" ht="18.75" x14ac:dyDescent="0.3">
      <c r="A6721" s="7">
        <v>2015</v>
      </c>
      <c r="B6721" s="7" t="s">
        <v>847</v>
      </c>
      <c r="C6721" s="7" t="s">
        <v>7</v>
      </c>
      <c r="D6721" s="8">
        <v>212054.44</v>
      </c>
      <c r="E6721">
        <f>VLOOKUP(B6721,'B. Store opening dates'!$A$6:$C$2448,2,FALSE)</f>
        <v>2006</v>
      </c>
    </row>
    <row r="6722" spans="1:5" ht="18.75" x14ac:dyDescent="0.3">
      <c r="A6722" s="7">
        <v>2014</v>
      </c>
      <c r="B6722" s="7" t="s">
        <v>847</v>
      </c>
      <c r="C6722" s="7" t="s">
        <v>7</v>
      </c>
      <c r="D6722" s="8">
        <v>224734</v>
      </c>
      <c r="E6722">
        <f>VLOOKUP(B6722,'B. Store opening dates'!$A$6:$C$2448,2,FALSE)</f>
        <v>2006</v>
      </c>
    </row>
    <row r="6723" spans="1:5" ht="18.75" x14ac:dyDescent="0.3">
      <c r="A6723" s="7">
        <v>2015</v>
      </c>
      <c r="B6723" s="7" t="s">
        <v>847</v>
      </c>
      <c r="C6723" s="7" t="s">
        <v>8</v>
      </c>
      <c r="D6723" s="8">
        <v>513555.41</v>
      </c>
      <c r="E6723">
        <f>VLOOKUP(B6723,'B. Store opening dates'!$A$6:$C$2448,2,FALSE)</f>
        <v>2006</v>
      </c>
    </row>
    <row r="6724" spans="1:5" ht="18.75" x14ac:dyDescent="0.3">
      <c r="A6724" s="7">
        <v>2014</v>
      </c>
      <c r="B6724" s="7" t="s">
        <v>847</v>
      </c>
      <c r="C6724" s="7" t="s">
        <v>8</v>
      </c>
      <c r="D6724" s="8">
        <v>534175.93000000005</v>
      </c>
      <c r="E6724">
        <f>VLOOKUP(B6724,'B. Store opening dates'!$A$6:$C$2448,2,FALSE)</f>
        <v>2006</v>
      </c>
    </row>
    <row r="6725" spans="1:5" ht="18.75" x14ac:dyDescent="0.3">
      <c r="A6725" s="7">
        <v>2015</v>
      </c>
      <c r="B6725" s="7" t="s">
        <v>848</v>
      </c>
      <c r="C6725" s="7" t="s">
        <v>5</v>
      </c>
      <c r="D6725" s="8">
        <v>852905.95</v>
      </c>
      <c r="E6725">
        <f>VLOOKUP(B6725,'B. Store opening dates'!$A$6:$C$2448,2,FALSE)</f>
        <v>2006</v>
      </c>
    </row>
    <row r="6726" spans="1:5" ht="18.75" x14ac:dyDescent="0.3">
      <c r="A6726" s="7">
        <v>2014</v>
      </c>
      <c r="B6726" s="7" t="s">
        <v>848</v>
      </c>
      <c r="C6726" s="7" t="s">
        <v>5</v>
      </c>
      <c r="D6726" s="8">
        <v>945537.01</v>
      </c>
      <c r="E6726">
        <f>VLOOKUP(B6726,'B. Store opening dates'!$A$6:$C$2448,2,FALSE)</f>
        <v>2006</v>
      </c>
    </row>
    <row r="6727" spans="1:5" ht="18.75" x14ac:dyDescent="0.3">
      <c r="A6727" s="7">
        <v>2015</v>
      </c>
      <c r="B6727" s="7" t="s">
        <v>848</v>
      </c>
      <c r="C6727" s="7" t="s">
        <v>6</v>
      </c>
      <c r="D6727" s="8">
        <v>476557.74</v>
      </c>
      <c r="E6727">
        <f>VLOOKUP(B6727,'B. Store opening dates'!$A$6:$C$2448,2,FALSE)</f>
        <v>2006</v>
      </c>
    </row>
    <row r="6728" spans="1:5" ht="18.75" x14ac:dyDescent="0.3">
      <c r="A6728" s="7">
        <v>2014</v>
      </c>
      <c r="B6728" s="7" t="s">
        <v>848</v>
      </c>
      <c r="C6728" s="7" t="s">
        <v>6</v>
      </c>
      <c r="D6728" s="8">
        <v>333403.81</v>
      </c>
      <c r="E6728">
        <f>VLOOKUP(B6728,'B. Store opening dates'!$A$6:$C$2448,2,FALSE)</f>
        <v>2006</v>
      </c>
    </row>
    <row r="6729" spans="1:5" ht="18.75" x14ac:dyDescent="0.3">
      <c r="A6729" s="7">
        <v>2015</v>
      </c>
      <c r="B6729" s="7" t="s">
        <v>848</v>
      </c>
      <c r="C6729" s="7" t="s">
        <v>7</v>
      </c>
      <c r="D6729" s="8">
        <v>202293.84</v>
      </c>
      <c r="E6729">
        <f>VLOOKUP(B6729,'B. Store opening dates'!$A$6:$C$2448,2,FALSE)</f>
        <v>2006</v>
      </c>
    </row>
    <row r="6730" spans="1:5" ht="18.75" x14ac:dyDescent="0.3">
      <c r="A6730" s="7">
        <v>2014</v>
      </c>
      <c r="B6730" s="7" t="s">
        <v>848</v>
      </c>
      <c r="C6730" s="7" t="s">
        <v>7</v>
      </c>
      <c r="D6730" s="8">
        <v>212732.06</v>
      </c>
      <c r="E6730">
        <f>VLOOKUP(B6730,'B. Store opening dates'!$A$6:$C$2448,2,FALSE)</f>
        <v>2006</v>
      </c>
    </row>
    <row r="6731" spans="1:5" ht="18.75" x14ac:dyDescent="0.3">
      <c r="A6731" s="7">
        <v>2015</v>
      </c>
      <c r="B6731" s="7" t="s">
        <v>848</v>
      </c>
      <c r="C6731" s="7" t="s">
        <v>8</v>
      </c>
      <c r="D6731" s="8">
        <v>645628.31000000006</v>
      </c>
      <c r="E6731">
        <f>VLOOKUP(B6731,'B. Store opening dates'!$A$6:$C$2448,2,FALSE)</f>
        <v>2006</v>
      </c>
    </row>
    <row r="6732" spans="1:5" ht="18.75" x14ac:dyDescent="0.3">
      <c r="A6732" s="7">
        <v>2014</v>
      </c>
      <c r="B6732" s="7" t="s">
        <v>848</v>
      </c>
      <c r="C6732" s="7" t="s">
        <v>8</v>
      </c>
      <c r="D6732" s="8">
        <v>669251.56000000006</v>
      </c>
      <c r="E6732">
        <f>VLOOKUP(B6732,'B. Store opening dates'!$A$6:$C$2448,2,FALSE)</f>
        <v>2006</v>
      </c>
    </row>
    <row r="6733" spans="1:5" ht="18.75" x14ac:dyDescent="0.3">
      <c r="A6733" s="7">
        <v>2015</v>
      </c>
      <c r="B6733" s="7" t="s">
        <v>849</v>
      </c>
      <c r="C6733" s="7" t="s">
        <v>5</v>
      </c>
      <c r="D6733" s="8">
        <v>729173.38</v>
      </c>
      <c r="E6733">
        <f>VLOOKUP(B6733,'B. Store opening dates'!$A$6:$C$2448,2,FALSE)</f>
        <v>2006</v>
      </c>
    </row>
    <row r="6734" spans="1:5" ht="18.75" x14ac:dyDescent="0.3">
      <c r="A6734" s="7">
        <v>2014</v>
      </c>
      <c r="B6734" s="7" t="s">
        <v>849</v>
      </c>
      <c r="C6734" s="7" t="s">
        <v>5</v>
      </c>
      <c r="D6734" s="8">
        <v>797273.44</v>
      </c>
      <c r="E6734">
        <f>VLOOKUP(B6734,'B. Store opening dates'!$A$6:$C$2448,2,FALSE)</f>
        <v>2006</v>
      </c>
    </row>
    <row r="6735" spans="1:5" ht="18.75" x14ac:dyDescent="0.3">
      <c r="A6735" s="7">
        <v>2015</v>
      </c>
      <c r="B6735" s="7" t="s">
        <v>849</v>
      </c>
      <c r="C6735" s="7" t="s">
        <v>6</v>
      </c>
      <c r="D6735" s="8">
        <v>582794.93999999994</v>
      </c>
      <c r="E6735">
        <f>VLOOKUP(B6735,'B. Store opening dates'!$A$6:$C$2448,2,FALSE)</f>
        <v>2006</v>
      </c>
    </row>
    <row r="6736" spans="1:5" ht="18.75" x14ac:dyDescent="0.3">
      <c r="A6736" s="7">
        <v>2014</v>
      </c>
      <c r="B6736" s="7" t="s">
        <v>849</v>
      </c>
      <c r="C6736" s="7" t="s">
        <v>6</v>
      </c>
      <c r="D6736" s="8">
        <v>416172.23</v>
      </c>
      <c r="E6736">
        <f>VLOOKUP(B6736,'B. Store opening dates'!$A$6:$C$2448,2,FALSE)</f>
        <v>2006</v>
      </c>
    </row>
    <row r="6737" spans="1:5" ht="18.75" x14ac:dyDescent="0.3">
      <c r="A6737" s="7">
        <v>2015</v>
      </c>
      <c r="B6737" s="7" t="s">
        <v>849</v>
      </c>
      <c r="C6737" s="7" t="s">
        <v>7</v>
      </c>
      <c r="D6737" s="8">
        <v>89197.79</v>
      </c>
      <c r="E6737">
        <f>VLOOKUP(B6737,'B. Store opening dates'!$A$6:$C$2448,2,FALSE)</f>
        <v>2006</v>
      </c>
    </row>
    <row r="6738" spans="1:5" ht="18.75" x14ac:dyDescent="0.3">
      <c r="A6738" s="7">
        <v>2014</v>
      </c>
      <c r="B6738" s="7" t="s">
        <v>849</v>
      </c>
      <c r="C6738" s="7" t="s">
        <v>7</v>
      </c>
      <c r="D6738" s="8">
        <v>94029.88</v>
      </c>
      <c r="E6738">
        <f>VLOOKUP(B6738,'B. Store opening dates'!$A$6:$C$2448,2,FALSE)</f>
        <v>2006</v>
      </c>
    </row>
    <row r="6739" spans="1:5" ht="18.75" x14ac:dyDescent="0.3">
      <c r="A6739" s="7">
        <v>2015</v>
      </c>
      <c r="B6739" s="7" t="s">
        <v>849</v>
      </c>
      <c r="C6739" s="7" t="s">
        <v>8</v>
      </c>
      <c r="D6739" s="8">
        <v>623730.15</v>
      </c>
      <c r="E6739">
        <f>VLOOKUP(B6739,'B. Store opening dates'!$A$6:$C$2448,2,FALSE)</f>
        <v>2006</v>
      </c>
    </row>
    <row r="6740" spans="1:5" ht="18.75" x14ac:dyDescent="0.3">
      <c r="A6740" s="7">
        <v>2014</v>
      </c>
      <c r="B6740" s="7" t="s">
        <v>849</v>
      </c>
      <c r="C6740" s="7" t="s">
        <v>8</v>
      </c>
      <c r="D6740" s="8">
        <v>648645.27</v>
      </c>
      <c r="E6740">
        <f>VLOOKUP(B6740,'B. Store opening dates'!$A$6:$C$2448,2,FALSE)</f>
        <v>2006</v>
      </c>
    </row>
    <row r="6741" spans="1:5" ht="18.75" x14ac:dyDescent="0.3">
      <c r="A6741" s="7">
        <v>2015</v>
      </c>
      <c r="B6741" s="7" t="s">
        <v>850</v>
      </c>
      <c r="C6741" s="7" t="s">
        <v>5</v>
      </c>
      <c r="D6741" s="8">
        <v>616722.81999999995</v>
      </c>
      <c r="E6741">
        <f>VLOOKUP(B6741,'B. Store opening dates'!$A$6:$C$2448,2,FALSE)</f>
        <v>2006</v>
      </c>
    </row>
    <row r="6742" spans="1:5" ht="18.75" x14ac:dyDescent="0.3">
      <c r="A6742" s="7">
        <v>2014</v>
      </c>
      <c r="B6742" s="7" t="s">
        <v>850</v>
      </c>
      <c r="C6742" s="7" t="s">
        <v>5</v>
      </c>
      <c r="D6742" s="8">
        <v>672788.44</v>
      </c>
      <c r="E6742">
        <f>VLOOKUP(B6742,'B. Store opening dates'!$A$6:$C$2448,2,FALSE)</f>
        <v>2006</v>
      </c>
    </row>
    <row r="6743" spans="1:5" ht="18.75" x14ac:dyDescent="0.3">
      <c r="A6743" s="7">
        <v>2015</v>
      </c>
      <c r="B6743" s="7" t="s">
        <v>850</v>
      </c>
      <c r="C6743" s="7" t="s">
        <v>6</v>
      </c>
      <c r="D6743" s="8">
        <v>322882.82</v>
      </c>
      <c r="E6743">
        <f>VLOOKUP(B6743,'B. Store opening dates'!$A$6:$C$2448,2,FALSE)</f>
        <v>2006</v>
      </c>
    </row>
    <row r="6744" spans="1:5" ht="18.75" x14ac:dyDescent="0.3">
      <c r="A6744" s="7">
        <v>2014</v>
      </c>
      <c r="B6744" s="7" t="s">
        <v>850</v>
      </c>
      <c r="C6744" s="7" t="s">
        <v>6</v>
      </c>
      <c r="D6744" s="8">
        <v>233230.65</v>
      </c>
      <c r="E6744">
        <f>VLOOKUP(B6744,'B. Store opening dates'!$A$6:$C$2448,2,FALSE)</f>
        <v>2006</v>
      </c>
    </row>
    <row r="6745" spans="1:5" ht="18.75" x14ac:dyDescent="0.3">
      <c r="A6745" s="7">
        <v>2015</v>
      </c>
      <c r="B6745" s="7" t="s">
        <v>850</v>
      </c>
      <c r="C6745" s="7" t="s">
        <v>7</v>
      </c>
      <c r="D6745" s="8">
        <v>144716.15</v>
      </c>
      <c r="E6745">
        <f>VLOOKUP(B6745,'B. Store opening dates'!$A$6:$C$2448,2,FALSE)</f>
        <v>2006</v>
      </c>
    </row>
    <row r="6746" spans="1:5" ht="18.75" x14ac:dyDescent="0.3">
      <c r="A6746" s="7">
        <v>2014</v>
      </c>
      <c r="B6746" s="7" t="s">
        <v>850</v>
      </c>
      <c r="C6746" s="7" t="s">
        <v>7</v>
      </c>
      <c r="D6746" s="8">
        <v>153359.73000000001</v>
      </c>
      <c r="E6746">
        <f>VLOOKUP(B6746,'B. Store opening dates'!$A$6:$C$2448,2,FALSE)</f>
        <v>2006</v>
      </c>
    </row>
    <row r="6747" spans="1:5" ht="18.75" x14ac:dyDescent="0.3">
      <c r="A6747" s="7">
        <v>2015</v>
      </c>
      <c r="B6747" s="7" t="s">
        <v>850</v>
      </c>
      <c r="C6747" s="7" t="s">
        <v>8</v>
      </c>
      <c r="D6747" s="8">
        <v>488010.26</v>
      </c>
      <c r="E6747">
        <f>VLOOKUP(B6747,'B. Store opening dates'!$A$6:$C$2448,2,FALSE)</f>
        <v>2006</v>
      </c>
    </row>
    <row r="6748" spans="1:5" ht="18.75" x14ac:dyDescent="0.3">
      <c r="A6748" s="7">
        <v>2014</v>
      </c>
      <c r="B6748" s="7" t="s">
        <v>850</v>
      </c>
      <c r="C6748" s="7" t="s">
        <v>8</v>
      </c>
      <c r="D6748" s="8">
        <v>503199.35</v>
      </c>
      <c r="E6748">
        <f>VLOOKUP(B6748,'B. Store opening dates'!$A$6:$C$2448,2,FALSE)</f>
        <v>2006</v>
      </c>
    </row>
    <row r="6749" spans="1:5" ht="18.75" x14ac:dyDescent="0.3">
      <c r="A6749" s="7">
        <v>2015</v>
      </c>
      <c r="B6749" s="7" t="s">
        <v>851</v>
      </c>
      <c r="C6749" s="7" t="s">
        <v>5</v>
      </c>
      <c r="D6749" s="8">
        <v>731836.82</v>
      </c>
      <c r="E6749">
        <f>VLOOKUP(B6749,'B. Store opening dates'!$A$6:$C$2448,2,FALSE)</f>
        <v>2006</v>
      </c>
    </row>
    <row r="6750" spans="1:5" ht="18.75" x14ac:dyDescent="0.3">
      <c r="A6750" s="7">
        <v>2014</v>
      </c>
      <c r="B6750" s="7" t="s">
        <v>851</v>
      </c>
      <c r="C6750" s="7" t="s">
        <v>5</v>
      </c>
      <c r="D6750" s="8">
        <v>795821.48</v>
      </c>
      <c r="E6750">
        <f>VLOOKUP(B6750,'B. Store opening dates'!$A$6:$C$2448,2,FALSE)</f>
        <v>2006</v>
      </c>
    </row>
    <row r="6751" spans="1:5" ht="18.75" x14ac:dyDescent="0.3">
      <c r="A6751" s="7">
        <v>2015</v>
      </c>
      <c r="B6751" s="7" t="s">
        <v>851</v>
      </c>
      <c r="C6751" s="7" t="s">
        <v>6</v>
      </c>
      <c r="D6751" s="8">
        <v>437574.07</v>
      </c>
      <c r="E6751">
        <f>VLOOKUP(B6751,'B. Store opening dates'!$A$6:$C$2448,2,FALSE)</f>
        <v>2006</v>
      </c>
    </row>
    <row r="6752" spans="1:5" ht="18.75" x14ac:dyDescent="0.3">
      <c r="A6752" s="7">
        <v>2014</v>
      </c>
      <c r="B6752" s="7" t="s">
        <v>851</v>
      </c>
      <c r="C6752" s="7" t="s">
        <v>6</v>
      </c>
      <c r="D6752" s="8">
        <v>305638.68</v>
      </c>
      <c r="E6752">
        <f>VLOOKUP(B6752,'B. Store opening dates'!$A$6:$C$2448,2,FALSE)</f>
        <v>2006</v>
      </c>
    </row>
    <row r="6753" spans="1:5" ht="18.75" x14ac:dyDescent="0.3">
      <c r="A6753" s="7">
        <v>2015</v>
      </c>
      <c r="B6753" s="7" t="s">
        <v>851</v>
      </c>
      <c r="C6753" s="7" t="s">
        <v>7</v>
      </c>
      <c r="D6753" s="8">
        <v>143978.07</v>
      </c>
      <c r="E6753">
        <f>VLOOKUP(B6753,'B. Store opening dates'!$A$6:$C$2448,2,FALSE)</f>
        <v>2006</v>
      </c>
    </row>
    <row r="6754" spans="1:5" ht="18.75" x14ac:dyDescent="0.3">
      <c r="A6754" s="7">
        <v>2014</v>
      </c>
      <c r="B6754" s="7" t="s">
        <v>851</v>
      </c>
      <c r="C6754" s="7" t="s">
        <v>7</v>
      </c>
      <c r="D6754" s="8">
        <v>153226.59</v>
      </c>
      <c r="E6754">
        <f>VLOOKUP(B6754,'B. Store opening dates'!$A$6:$C$2448,2,FALSE)</f>
        <v>2006</v>
      </c>
    </row>
    <row r="6755" spans="1:5" ht="18.75" x14ac:dyDescent="0.3">
      <c r="A6755" s="7">
        <v>2015</v>
      </c>
      <c r="B6755" s="7" t="s">
        <v>851</v>
      </c>
      <c r="C6755" s="7" t="s">
        <v>8</v>
      </c>
      <c r="D6755" s="8">
        <v>789370.53</v>
      </c>
      <c r="E6755">
        <f>VLOOKUP(B6755,'B. Store opening dates'!$A$6:$C$2448,2,FALSE)</f>
        <v>2006</v>
      </c>
    </row>
    <row r="6756" spans="1:5" ht="18.75" x14ac:dyDescent="0.3">
      <c r="A6756" s="7">
        <v>2014</v>
      </c>
      <c r="B6756" s="7" t="s">
        <v>851</v>
      </c>
      <c r="C6756" s="7" t="s">
        <v>8</v>
      </c>
      <c r="D6756" s="8">
        <v>812753.62</v>
      </c>
      <c r="E6756">
        <f>VLOOKUP(B6756,'B. Store opening dates'!$A$6:$C$2448,2,FALSE)</f>
        <v>2006</v>
      </c>
    </row>
    <row r="6757" spans="1:5" ht="18.75" x14ac:dyDescent="0.3">
      <c r="A6757" s="7">
        <v>2015</v>
      </c>
      <c r="B6757" s="7" t="s">
        <v>852</v>
      </c>
      <c r="C6757" s="7" t="s">
        <v>5</v>
      </c>
      <c r="D6757" s="8">
        <v>640525.48</v>
      </c>
      <c r="E6757">
        <f>VLOOKUP(B6757,'B. Store opening dates'!$A$6:$C$2448,2,FALSE)</f>
        <v>2006</v>
      </c>
    </row>
    <row r="6758" spans="1:5" ht="18.75" x14ac:dyDescent="0.3">
      <c r="A6758" s="7">
        <v>2014</v>
      </c>
      <c r="B6758" s="7" t="s">
        <v>852</v>
      </c>
      <c r="C6758" s="7" t="s">
        <v>5</v>
      </c>
      <c r="D6758" s="8">
        <v>698595.18</v>
      </c>
      <c r="E6758">
        <f>VLOOKUP(B6758,'B. Store opening dates'!$A$6:$C$2448,2,FALSE)</f>
        <v>2006</v>
      </c>
    </row>
    <row r="6759" spans="1:5" ht="18.75" x14ac:dyDescent="0.3">
      <c r="A6759" s="7">
        <v>2015</v>
      </c>
      <c r="B6759" s="7" t="s">
        <v>852</v>
      </c>
      <c r="C6759" s="7" t="s">
        <v>6</v>
      </c>
      <c r="D6759" s="8">
        <v>404555.82</v>
      </c>
      <c r="E6759">
        <f>VLOOKUP(B6759,'B. Store opening dates'!$A$6:$C$2448,2,FALSE)</f>
        <v>2006</v>
      </c>
    </row>
    <row r="6760" spans="1:5" ht="18.75" x14ac:dyDescent="0.3">
      <c r="A6760" s="7">
        <v>2014</v>
      </c>
      <c r="B6760" s="7" t="s">
        <v>852</v>
      </c>
      <c r="C6760" s="7" t="s">
        <v>6</v>
      </c>
      <c r="D6760" s="8">
        <v>289704.56</v>
      </c>
      <c r="E6760">
        <f>VLOOKUP(B6760,'B. Store opening dates'!$A$6:$C$2448,2,FALSE)</f>
        <v>2006</v>
      </c>
    </row>
    <row r="6761" spans="1:5" ht="18.75" x14ac:dyDescent="0.3">
      <c r="A6761" s="7">
        <v>2015</v>
      </c>
      <c r="B6761" s="7" t="s">
        <v>852</v>
      </c>
      <c r="C6761" s="7" t="s">
        <v>7</v>
      </c>
      <c r="D6761" s="8">
        <v>211357.26</v>
      </c>
      <c r="E6761">
        <f>VLOOKUP(B6761,'B. Store opening dates'!$A$6:$C$2448,2,FALSE)</f>
        <v>2006</v>
      </c>
    </row>
    <row r="6762" spans="1:5" ht="18.75" x14ac:dyDescent="0.3">
      <c r="A6762" s="7">
        <v>2014</v>
      </c>
      <c r="B6762" s="7" t="s">
        <v>852</v>
      </c>
      <c r="C6762" s="7" t="s">
        <v>7</v>
      </c>
      <c r="D6762" s="8">
        <v>224475.88</v>
      </c>
      <c r="E6762">
        <f>VLOOKUP(B6762,'B. Store opening dates'!$A$6:$C$2448,2,FALSE)</f>
        <v>2006</v>
      </c>
    </row>
    <row r="6763" spans="1:5" ht="18.75" x14ac:dyDescent="0.3">
      <c r="A6763" s="7">
        <v>2015</v>
      </c>
      <c r="B6763" s="7" t="s">
        <v>852</v>
      </c>
      <c r="C6763" s="7" t="s">
        <v>8</v>
      </c>
      <c r="D6763" s="8">
        <v>755129.32</v>
      </c>
      <c r="E6763">
        <f>VLOOKUP(B6763,'B. Store opening dates'!$A$6:$C$2448,2,FALSE)</f>
        <v>2006</v>
      </c>
    </row>
    <row r="6764" spans="1:5" ht="18.75" x14ac:dyDescent="0.3">
      <c r="A6764" s="7">
        <v>2014</v>
      </c>
      <c r="B6764" s="7" t="s">
        <v>852</v>
      </c>
      <c r="C6764" s="7" t="s">
        <v>8</v>
      </c>
      <c r="D6764" s="8">
        <v>785482.85</v>
      </c>
      <c r="E6764">
        <f>VLOOKUP(B6764,'B. Store opening dates'!$A$6:$C$2448,2,FALSE)</f>
        <v>2006</v>
      </c>
    </row>
    <row r="6765" spans="1:5" ht="18.75" x14ac:dyDescent="0.3">
      <c r="A6765" s="7">
        <v>2015</v>
      </c>
      <c r="B6765" s="7" t="s">
        <v>853</v>
      </c>
      <c r="C6765" s="7" t="s">
        <v>5</v>
      </c>
      <c r="D6765" s="8">
        <v>709786.49</v>
      </c>
      <c r="E6765">
        <f>VLOOKUP(B6765,'B. Store opening dates'!$A$6:$C$2448,2,FALSE)</f>
        <v>2006</v>
      </c>
    </row>
    <row r="6766" spans="1:5" ht="18.75" x14ac:dyDescent="0.3">
      <c r="A6766" s="7">
        <v>2014</v>
      </c>
      <c r="B6766" s="7" t="s">
        <v>853</v>
      </c>
      <c r="C6766" s="7" t="s">
        <v>5</v>
      </c>
      <c r="D6766" s="8">
        <v>786476.3</v>
      </c>
      <c r="E6766">
        <f>VLOOKUP(B6766,'B. Store opening dates'!$A$6:$C$2448,2,FALSE)</f>
        <v>2006</v>
      </c>
    </row>
    <row r="6767" spans="1:5" ht="18.75" x14ac:dyDescent="0.3">
      <c r="A6767" s="7">
        <v>2015</v>
      </c>
      <c r="B6767" s="7" t="s">
        <v>853</v>
      </c>
      <c r="C6767" s="7" t="s">
        <v>6</v>
      </c>
      <c r="D6767" s="8">
        <v>490536.79</v>
      </c>
      <c r="E6767">
        <f>VLOOKUP(B6767,'B. Store opening dates'!$A$6:$C$2448,2,FALSE)</f>
        <v>2006</v>
      </c>
    </row>
    <row r="6768" spans="1:5" ht="18.75" x14ac:dyDescent="0.3">
      <c r="A6768" s="7">
        <v>2014</v>
      </c>
      <c r="B6768" s="7" t="s">
        <v>853</v>
      </c>
      <c r="C6768" s="7" t="s">
        <v>6</v>
      </c>
      <c r="D6768" s="8">
        <v>359928.79</v>
      </c>
      <c r="E6768">
        <f>VLOOKUP(B6768,'B. Store opening dates'!$A$6:$C$2448,2,FALSE)</f>
        <v>2006</v>
      </c>
    </row>
    <row r="6769" spans="1:5" ht="18.75" x14ac:dyDescent="0.3">
      <c r="A6769" s="7">
        <v>2015</v>
      </c>
      <c r="B6769" s="7" t="s">
        <v>853</v>
      </c>
      <c r="C6769" s="7" t="s">
        <v>7</v>
      </c>
      <c r="D6769" s="8">
        <v>145820.73000000001</v>
      </c>
      <c r="E6769">
        <f>VLOOKUP(B6769,'B. Store opening dates'!$A$6:$C$2448,2,FALSE)</f>
        <v>2006</v>
      </c>
    </row>
    <row r="6770" spans="1:5" ht="18.75" x14ac:dyDescent="0.3">
      <c r="A6770" s="7">
        <v>2014</v>
      </c>
      <c r="B6770" s="7" t="s">
        <v>853</v>
      </c>
      <c r="C6770" s="7" t="s">
        <v>7</v>
      </c>
      <c r="D6770" s="8">
        <v>154514.07</v>
      </c>
      <c r="E6770">
        <f>VLOOKUP(B6770,'B. Store opening dates'!$A$6:$C$2448,2,FALSE)</f>
        <v>2006</v>
      </c>
    </row>
    <row r="6771" spans="1:5" ht="18.75" x14ac:dyDescent="0.3">
      <c r="A6771" s="7">
        <v>2015</v>
      </c>
      <c r="B6771" s="7" t="s">
        <v>853</v>
      </c>
      <c r="C6771" s="7" t="s">
        <v>8</v>
      </c>
      <c r="D6771" s="8">
        <v>651058.54</v>
      </c>
      <c r="E6771">
        <f>VLOOKUP(B6771,'B. Store opening dates'!$A$6:$C$2448,2,FALSE)</f>
        <v>2006</v>
      </c>
    </row>
    <row r="6772" spans="1:5" ht="18.75" x14ac:dyDescent="0.3">
      <c r="A6772" s="7">
        <v>2014</v>
      </c>
      <c r="B6772" s="7" t="s">
        <v>853</v>
      </c>
      <c r="C6772" s="7" t="s">
        <v>8</v>
      </c>
      <c r="D6772" s="8">
        <v>669838.06999999995</v>
      </c>
      <c r="E6772">
        <f>VLOOKUP(B6772,'B. Store opening dates'!$A$6:$C$2448,2,FALSE)</f>
        <v>2006</v>
      </c>
    </row>
    <row r="6773" spans="1:5" ht="18.75" x14ac:dyDescent="0.3">
      <c r="A6773" s="7">
        <v>2015</v>
      </c>
      <c r="B6773" s="7" t="s">
        <v>854</v>
      </c>
      <c r="C6773" s="7" t="s">
        <v>5</v>
      </c>
      <c r="D6773" s="8">
        <v>495344.69</v>
      </c>
      <c r="E6773">
        <f>VLOOKUP(B6773,'B. Store opening dates'!$A$6:$C$2448,2,FALSE)</f>
        <v>2006</v>
      </c>
    </row>
    <row r="6774" spans="1:5" ht="18.75" x14ac:dyDescent="0.3">
      <c r="A6774" s="7">
        <v>2014</v>
      </c>
      <c r="B6774" s="7" t="s">
        <v>854</v>
      </c>
      <c r="C6774" s="7" t="s">
        <v>5</v>
      </c>
      <c r="D6774" s="8">
        <v>542771.67000000004</v>
      </c>
      <c r="E6774">
        <f>VLOOKUP(B6774,'B. Store opening dates'!$A$6:$C$2448,2,FALSE)</f>
        <v>2006</v>
      </c>
    </row>
    <row r="6775" spans="1:5" ht="18.75" x14ac:dyDescent="0.3">
      <c r="A6775" s="7">
        <v>2015</v>
      </c>
      <c r="B6775" s="7" t="s">
        <v>854</v>
      </c>
      <c r="C6775" s="7" t="s">
        <v>6</v>
      </c>
      <c r="D6775" s="8">
        <v>332545.08</v>
      </c>
      <c r="E6775">
        <f>VLOOKUP(B6775,'B. Store opening dates'!$A$6:$C$2448,2,FALSE)</f>
        <v>2006</v>
      </c>
    </row>
    <row r="6776" spans="1:5" ht="18.75" x14ac:dyDescent="0.3">
      <c r="A6776" s="7">
        <v>2014</v>
      </c>
      <c r="B6776" s="7" t="s">
        <v>854</v>
      </c>
      <c r="C6776" s="7" t="s">
        <v>6</v>
      </c>
      <c r="D6776" s="8">
        <v>236022.37</v>
      </c>
      <c r="E6776">
        <f>VLOOKUP(B6776,'B. Store opening dates'!$A$6:$C$2448,2,FALSE)</f>
        <v>2006</v>
      </c>
    </row>
    <row r="6777" spans="1:5" ht="18.75" x14ac:dyDescent="0.3">
      <c r="A6777" s="7">
        <v>2015</v>
      </c>
      <c r="B6777" s="7" t="s">
        <v>854</v>
      </c>
      <c r="C6777" s="7" t="s">
        <v>7</v>
      </c>
      <c r="D6777" s="8">
        <v>63834.75</v>
      </c>
      <c r="E6777">
        <f>VLOOKUP(B6777,'B. Store opening dates'!$A$6:$C$2448,2,FALSE)</f>
        <v>2006</v>
      </c>
    </row>
    <row r="6778" spans="1:5" ht="18.75" x14ac:dyDescent="0.3">
      <c r="A6778" s="7">
        <v>2014</v>
      </c>
      <c r="B6778" s="7" t="s">
        <v>854</v>
      </c>
      <c r="C6778" s="7" t="s">
        <v>7</v>
      </c>
      <c r="D6778" s="8">
        <v>66758.78</v>
      </c>
      <c r="E6778">
        <f>VLOOKUP(B6778,'B. Store opening dates'!$A$6:$C$2448,2,FALSE)</f>
        <v>2006</v>
      </c>
    </row>
    <row r="6779" spans="1:5" ht="18.75" x14ac:dyDescent="0.3">
      <c r="A6779" s="7">
        <v>2015</v>
      </c>
      <c r="B6779" s="7" t="s">
        <v>854</v>
      </c>
      <c r="C6779" s="7" t="s">
        <v>8</v>
      </c>
      <c r="D6779" s="8">
        <v>655128.76</v>
      </c>
      <c r="E6779">
        <f>VLOOKUP(B6779,'B. Store opening dates'!$A$6:$C$2448,2,FALSE)</f>
        <v>2006</v>
      </c>
    </row>
    <row r="6780" spans="1:5" ht="18.75" x14ac:dyDescent="0.3">
      <c r="A6780" s="7">
        <v>2014</v>
      </c>
      <c r="B6780" s="7" t="s">
        <v>854</v>
      </c>
      <c r="C6780" s="7" t="s">
        <v>8</v>
      </c>
      <c r="D6780" s="8">
        <v>677888.07</v>
      </c>
      <c r="E6780">
        <f>VLOOKUP(B6780,'B. Store opening dates'!$A$6:$C$2448,2,FALSE)</f>
        <v>2006</v>
      </c>
    </row>
    <row r="6781" spans="1:5" ht="18.75" x14ac:dyDescent="0.3">
      <c r="A6781" s="7">
        <v>2015</v>
      </c>
      <c r="B6781" s="7" t="s">
        <v>855</v>
      </c>
      <c r="C6781" s="7" t="s">
        <v>5</v>
      </c>
      <c r="D6781" s="8">
        <v>523210.29</v>
      </c>
      <c r="E6781">
        <f>VLOOKUP(B6781,'B. Store opening dates'!$A$6:$C$2448,2,FALSE)</f>
        <v>2006</v>
      </c>
    </row>
    <row r="6782" spans="1:5" ht="18.75" x14ac:dyDescent="0.3">
      <c r="A6782" s="7">
        <v>2014</v>
      </c>
      <c r="B6782" s="7" t="s">
        <v>855</v>
      </c>
      <c r="C6782" s="7" t="s">
        <v>5</v>
      </c>
      <c r="D6782" s="8">
        <v>569818.56000000006</v>
      </c>
      <c r="E6782">
        <f>VLOOKUP(B6782,'B. Store opening dates'!$A$6:$C$2448,2,FALSE)</f>
        <v>2006</v>
      </c>
    </row>
    <row r="6783" spans="1:5" ht="18.75" x14ac:dyDescent="0.3">
      <c r="A6783" s="7">
        <v>2015</v>
      </c>
      <c r="B6783" s="7" t="s">
        <v>855</v>
      </c>
      <c r="C6783" s="7" t="s">
        <v>6</v>
      </c>
      <c r="D6783" s="8">
        <v>463271.35</v>
      </c>
      <c r="E6783">
        <f>VLOOKUP(B6783,'B. Store opening dates'!$A$6:$C$2448,2,FALSE)</f>
        <v>2006</v>
      </c>
    </row>
    <row r="6784" spans="1:5" ht="18.75" x14ac:dyDescent="0.3">
      <c r="A6784" s="7">
        <v>2014</v>
      </c>
      <c r="B6784" s="7" t="s">
        <v>855</v>
      </c>
      <c r="C6784" s="7" t="s">
        <v>6</v>
      </c>
      <c r="D6784" s="8">
        <v>324053.25</v>
      </c>
      <c r="E6784">
        <f>VLOOKUP(B6784,'B. Store opening dates'!$A$6:$C$2448,2,FALSE)</f>
        <v>2006</v>
      </c>
    </row>
    <row r="6785" spans="1:5" ht="18.75" x14ac:dyDescent="0.3">
      <c r="A6785" s="7">
        <v>2015</v>
      </c>
      <c r="B6785" s="7" t="s">
        <v>855</v>
      </c>
      <c r="C6785" s="7" t="s">
        <v>7</v>
      </c>
      <c r="D6785" s="8">
        <v>88925.58</v>
      </c>
      <c r="E6785">
        <f>VLOOKUP(B6785,'B. Store opening dates'!$A$6:$C$2448,2,FALSE)</f>
        <v>2006</v>
      </c>
    </row>
    <row r="6786" spans="1:5" ht="18.75" x14ac:dyDescent="0.3">
      <c r="A6786" s="7">
        <v>2014</v>
      </c>
      <c r="B6786" s="7" t="s">
        <v>855</v>
      </c>
      <c r="C6786" s="7" t="s">
        <v>7</v>
      </c>
      <c r="D6786" s="8">
        <v>93669.1</v>
      </c>
      <c r="E6786">
        <f>VLOOKUP(B6786,'B. Store opening dates'!$A$6:$C$2448,2,FALSE)</f>
        <v>2006</v>
      </c>
    </row>
    <row r="6787" spans="1:5" ht="18.75" x14ac:dyDescent="0.3">
      <c r="A6787" s="7">
        <v>2015</v>
      </c>
      <c r="B6787" s="7" t="s">
        <v>855</v>
      </c>
      <c r="C6787" s="7" t="s">
        <v>8</v>
      </c>
      <c r="D6787" s="8">
        <v>628349.48</v>
      </c>
      <c r="E6787">
        <f>VLOOKUP(B6787,'B. Store opening dates'!$A$6:$C$2448,2,FALSE)</f>
        <v>2006</v>
      </c>
    </row>
    <row r="6788" spans="1:5" ht="18.75" x14ac:dyDescent="0.3">
      <c r="A6788" s="7">
        <v>2014</v>
      </c>
      <c r="B6788" s="7" t="s">
        <v>855</v>
      </c>
      <c r="C6788" s="7" t="s">
        <v>8</v>
      </c>
      <c r="D6788" s="8">
        <v>646966.63</v>
      </c>
      <c r="E6788">
        <f>VLOOKUP(B6788,'B. Store opening dates'!$A$6:$C$2448,2,FALSE)</f>
        <v>2006</v>
      </c>
    </row>
    <row r="6789" spans="1:5" ht="18.75" x14ac:dyDescent="0.3">
      <c r="A6789" s="7">
        <v>2015</v>
      </c>
      <c r="B6789" s="7" t="s">
        <v>856</v>
      </c>
      <c r="C6789" s="7" t="s">
        <v>5</v>
      </c>
      <c r="D6789" s="8">
        <v>542960.23</v>
      </c>
      <c r="E6789">
        <f>VLOOKUP(B6789,'B. Store opening dates'!$A$6:$C$2448,2,FALSE)</f>
        <v>2006</v>
      </c>
    </row>
    <row r="6790" spans="1:5" ht="18.75" x14ac:dyDescent="0.3">
      <c r="A6790" s="7">
        <v>2014</v>
      </c>
      <c r="B6790" s="7" t="s">
        <v>856</v>
      </c>
      <c r="C6790" s="7" t="s">
        <v>5</v>
      </c>
      <c r="D6790" s="8">
        <v>590575.43999999994</v>
      </c>
      <c r="E6790">
        <f>VLOOKUP(B6790,'B. Store opening dates'!$A$6:$C$2448,2,FALSE)</f>
        <v>2006</v>
      </c>
    </row>
    <row r="6791" spans="1:5" ht="18.75" x14ac:dyDescent="0.3">
      <c r="A6791" s="7">
        <v>2015</v>
      </c>
      <c r="B6791" s="7" t="s">
        <v>856</v>
      </c>
      <c r="C6791" s="7" t="s">
        <v>6</v>
      </c>
      <c r="D6791" s="8">
        <v>234915.44</v>
      </c>
      <c r="E6791">
        <f>VLOOKUP(B6791,'B. Store opening dates'!$A$6:$C$2448,2,FALSE)</f>
        <v>2006</v>
      </c>
    </row>
    <row r="6792" spans="1:5" ht="18.75" x14ac:dyDescent="0.3">
      <c r="A6792" s="7">
        <v>2014</v>
      </c>
      <c r="B6792" s="7" t="s">
        <v>856</v>
      </c>
      <c r="C6792" s="7" t="s">
        <v>6</v>
      </c>
      <c r="D6792" s="8">
        <v>173851.12</v>
      </c>
      <c r="E6792">
        <f>VLOOKUP(B6792,'B. Store opening dates'!$A$6:$C$2448,2,FALSE)</f>
        <v>2006</v>
      </c>
    </row>
    <row r="6793" spans="1:5" ht="18.75" x14ac:dyDescent="0.3">
      <c r="A6793" s="7">
        <v>2015</v>
      </c>
      <c r="B6793" s="7" t="s">
        <v>856</v>
      </c>
      <c r="C6793" s="7" t="s">
        <v>7</v>
      </c>
      <c r="D6793" s="8">
        <v>220301.6</v>
      </c>
      <c r="E6793">
        <f>VLOOKUP(B6793,'B. Store opening dates'!$A$6:$C$2448,2,FALSE)</f>
        <v>2006</v>
      </c>
    </row>
    <row r="6794" spans="1:5" ht="18.75" x14ac:dyDescent="0.3">
      <c r="A6794" s="7">
        <v>2014</v>
      </c>
      <c r="B6794" s="7" t="s">
        <v>856</v>
      </c>
      <c r="C6794" s="7" t="s">
        <v>7</v>
      </c>
      <c r="D6794" s="8">
        <v>233003.61</v>
      </c>
      <c r="E6794">
        <f>VLOOKUP(B6794,'B. Store opening dates'!$A$6:$C$2448,2,FALSE)</f>
        <v>2006</v>
      </c>
    </row>
    <row r="6795" spans="1:5" ht="18.75" x14ac:dyDescent="0.3">
      <c r="A6795" s="7">
        <v>2015</v>
      </c>
      <c r="B6795" s="7" t="s">
        <v>856</v>
      </c>
      <c r="C6795" s="7" t="s">
        <v>8</v>
      </c>
      <c r="D6795" s="8">
        <v>686241.79</v>
      </c>
      <c r="E6795">
        <f>VLOOKUP(B6795,'B. Store opening dates'!$A$6:$C$2448,2,FALSE)</f>
        <v>2006</v>
      </c>
    </row>
    <row r="6796" spans="1:5" ht="18.75" x14ac:dyDescent="0.3">
      <c r="A6796" s="7">
        <v>2014</v>
      </c>
      <c r="B6796" s="7" t="s">
        <v>856</v>
      </c>
      <c r="C6796" s="7" t="s">
        <v>8</v>
      </c>
      <c r="D6796" s="8">
        <v>717736.66</v>
      </c>
      <c r="E6796">
        <f>VLOOKUP(B6796,'B. Store opening dates'!$A$6:$C$2448,2,FALSE)</f>
        <v>2006</v>
      </c>
    </row>
    <row r="6797" spans="1:5" ht="18.75" x14ac:dyDescent="0.3">
      <c r="A6797" s="7">
        <v>2015</v>
      </c>
      <c r="B6797" s="7" t="s">
        <v>857</v>
      </c>
      <c r="C6797" s="7" t="s">
        <v>5</v>
      </c>
      <c r="D6797" s="8">
        <v>874721.78</v>
      </c>
      <c r="E6797">
        <f>VLOOKUP(B6797,'B. Store opening dates'!$A$6:$C$2448,2,FALSE)</f>
        <v>2006</v>
      </c>
    </row>
    <row r="6798" spans="1:5" ht="18.75" x14ac:dyDescent="0.3">
      <c r="A6798" s="7">
        <v>2014</v>
      </c>
      <c r="B6798" s="7" t="s">
        <v>857</v>
      </c>
      <c r="C6798" s="7" t="s">
        <v>5</v>
      </c>
      <c r="D6798" s="8">
        <v>962198.87</v>
      </c>
      <c r="E6798">
        <f>VLOOKUP(B6798,'B. Store opening dates'!$A$6:$C$2448,2,FALSE)</f>
        <v>2006</v>
      </c>
    </row>
    <row r="6799" spans="1:5" ht="18.75" x14ac:dyDescent="0.3">
      <c r="A6799" s="7">
        <v>2015</v>
      </c>
      <c r="B6799" s="7" t="s">
        <v>857</v>
      </c>
      <c r="C6799" s="7" t="s">
        <v>6</v>
      </c>
      <c r="D6799" s="8">
        <v>393615.32</v>
      </c>
      <c r="E6799">
        <f>VLOOKUP(B6799,'B. Store opening dates'!$A$6:$C$2448,2,FALSE)</f>
        <v>2006</v>
      </c>
    </row>
    <row r="6800" spans="1:5" ht="18.75" x14ac:dyDescent="0.3">
      <c r="A6800" s="7">
        <v>2014</v>
      </c>
      <c r="B6800" s="7" t="s">
        <v>857</v>
      </c>
      <c r="C6800" s="7" t="s">
        <v>6</v>
      </c>
      <c r="D6800" s="8">
        <v>272888.75</v>
      </c>
      <c r="E6800">
        <f>VLOOKUP(B6800,'B. Store opening dates'!$A$6:$C$2448,2,FALSE)</f>
        <v>2006</v>
      </c>
    </row>
    <row r="6801" spans="1:5" ht="18.75" x14ac:dyDescent="0.3">
      <c r="A6801" s="7">
        <v>2015</v>
      </c>
      <c r="B6801" s="7" t="s">
        <v>857</v>
      </c>
      <c r="C6801" s="7" t="s">
        <v>7</v>
      </c>
      <c r="D6801" s="8">
        <v>229440.24</v>
      </c>
      <c r="E6801">
        <f>VLOOKUP(B6801,'B. Store opening dates'!$A$6:$C$2448,2,FALSE)</f>
        <v>2006</v>
      </c>
    </row>
    <row r="6802" spans="1:5" ht="18.75" x14ac:dyDescent="0.3">
      <c r="A6802" s="7">
        <v>2014</v>
      </c>
      <c r="B6802" s="7" t="s">
        <v>857</v>
      </c>
      <c r="C6802" s="7" t="s">
        <v>7</v>
      </c>
      <c r="D6802" s="8">
        <v>240572.51</v>
      </c>
      <c r="E6802">
        <f>VLOOKUP(B6802,'B. Store opening dates'!$A$6:$C$2448,2,FALSE)</f>
        <v>2006</v>
      </c>
    </row>
    <row r="6803" spans="1:5" ht="18.75" x14ac:dyDescent="0.3">
      <c r="A6803" s="7">
        <v>2015</v>
      </c>
      <c r="B6803" s="7" t="s">
        <v>857</v>
      </c>
      <c r="C6803" s="7" t="s">
        <v>8</v>
      </c>
      <c r="D6803" s="8">
        <v>681572.41</v>
      </c>
      <c r="E6803">
        <f>VLOOKUP(B6803,'B. Store opening dates'!$A$6:$C$2448,2,FALSE)</f>
        <v>2006</v>
      </c>
    </row>
    <row r="6804" spans="1:5" ht="18.75" x14ac:dyDescent="0.3">
      <c r="A6804" s="7">
        <v>2014</v>
      </c>
      <c r="B6804" s="7" t="s">
        <v>857</v>
      </c>
      <c r="C6804" s="7" t="s">
        <v>8</v>
      </c>
      <c r="D6804" s="8">
        <v>703409.91</v>
      </c>
      <c r="E6804">
        <f>VLOOKUP(B6804,'B. Store opening dates'!$A$6:$C$2448,2,FALSE)</f>
        <v>2006</v>
      </c>
    </row>
    <row r="6805" spans="1:5" ht="18.75" x14ac:dyDescent="0.3">
      <c r="A6805" s="7">
        <v>2015</v>
      </c>
      <c r="B6805" s="7" t="s">
        <v>858</v>
      </c>
      <c r="C6805" s="7" t="s">
        <v>5</v>
      </c>
      <c r="D6805" s="8">
        <v>533270.18999999994</v>
      </c>
      <c r="E6805">
        <f>VLOOKUP(B6805,'B. Store opening dates'!$A$6:$C$2448,2,FALSE)</f>
        <v>2006</v>
      </c>
    </row>
    <row r="6806" spans="1:5" ht="18.75" x14ac:dyDescent="0.3">
      <c r="A6806" s="7">
        <v>2014</v>
      </c>
      <c r="B6806" s="7" t="s">
        <v>858</v>
      </c>
      <c r="C6806" s="7" t="s">
        <v>5</v>
      </c>
      <c r="D6806" s="8">
        <v>581714.86</v>
      </c>
      <c r="E6806">
        <f>VLOOKUP(B6806,'B. Store opening dates'!$A$6:$C$2448,2,FALSE)</f>
        <v>2006</v>
      </c>
    </row>
    <row r="6807" spans="1:5" ht="18.75" x14ac:dyDescent="0.3">
      <c r="A6807" s="7">
        <v>2015</v>
      </c>
      <c r="B6807" s="7" t="s">
        <v>858</v>
      </c>
      <c r="C6807" s="7" t="s">
        <v>6</v>
      </c>
      <c r="D6807" s="8">
        <v>555665.57999999996</v>
      </c>
      <c r="E6807">
        <f>VLOOKUP(B6807,'B. Store opening dates'!$A$6:$C$2448,2,FALSE)</f>
        <v>2006</v>
      </c>
    </row>
    <row r="6808" spans="1:5" ht="18.75" x14ac:dyDescent="0.3">
      <c r="A6808" s="7">
        <v>2014</v>
      </c>
      <c r="B6808" s="7" t="s">
        <v>858</v>
      </c>
      <c r="C6808" s="7" t="s">
        <v>6</v>
      </c>
      <c r="D6808" s="8">
        <v>408146.4</v>
      </c>
      <c r="E6808">
        <f>VLOOKUP(B6808,'B. Store opening dates'!$A$6:$C$2448,2,FALSE)</f>
        <v>2006</v>
      </c>
    </row>
    <row r="6809" spans="1:5" ht="18.75" x14ac:dyDescent="0.3">
      <c r="A6809" s="7">
        <v>2015</v>
      </c>
      <c r="B6809" s="7" t="s">
        <v>858</v>
      </c>
      <c r="C6809" s="7" t="s">
        <v>7</v>
      </c>
      <c r="D6809" s="8">
        <v>142926.18</v>
      </c>
      <c r="E6809">
        <f>VLOOKUP(B6809,'B. Store opening dates'!$A$6:$C$2448,2,FALSE)</f>
        <v>2006</v>
      </c>
    </row>
    <row r="6810" spans="1:5" ht="18.75" x14ac:dyDescent="0.3">
      <c r="A6810" s="7">
        <v>2014</v>
      </c>
      <c r="B6810" s="7" t="s">
        <v>858</v>
      </c>
      <c r="C6810" s="7" t="s">
        <v>7</v>
      </c>
      <c r="D6810" s="8">
        <v>151781.26</v>
      </c>
      <c r="E6810">
        <f>VLOOKUP(B6810,'B. Store opening dates'!$A$6:$C$2448,2,FALSE)</f>
        <v>2006</v>
      </c>
    </row>
    <row r="6811" spans="1:5" ht="18.75" x14ac:dyDescent="0.3">
      <c r="A6811" s="7">
        <v>2015</v>
      </c>
      <c r="B6811" s="7" t="s">
        <v>858</v>
      </c>
      <c r="C6811" s="7" t="s">
        <v>8</v>
      </c>
      <c r="D6811" s="8">
        <v>735295.6</v>
      </c>
      <c r="E6811">
        <f>VLOOKUP(B6811,'B. Store opening dates'!$A$6:$C$2448,2,FALSE)</f>
        <v>2006</v>
      </c>
    </row>
    <row r="6812" spans="1:5" ht="18.75" x14ac:dyDescent="0.3">
      <c r="A6812" s="7">
        <v>2014</v>
      </c>
      <c r="B6812" s="7" t="s">
        <v>858</v>
      </c>
      <c r="C6812" s="7" t="s">
        <v>8</v>
      </c>
      <c r="D6812" s="8">
        <v>770215.39</v>
      </c>
      <c r="E6812">
        <f>VLOOKUP(B6812,'B. Store opening dates'!$A$6:$C$2448,2,FALSE)</f>
        <v>2006</v>
      </c>
    </row>
    <row r="6813" spans="1:5" ht="18.75" x14ac:dyDescent="0.3">
      <c r="A6813" s="7">
        <v>2015</v>
      </c>
      <c r="B6813" s="7" t="s">
        <v>859</v>
      </c>
      <c r="C6813" s="7" t="s">
        <v>5</v>
      </c>
      <c r="D6813" s="8">
        <v>527270.82999999996</v>
      </c>
      <c r="E6813">
        <f>VLOOKUP(B6813,'B. Store opening dates'!$A$6:$C$2448,2,FALSE)</f>
        <v>2006</v>
      </c>
    </row>
    <row r="6814" spans="1:5" ht="18.75" x14ac:dyDescent="0.3">
      <c r="A6814" s="7">
        <v>2014</v>
      </c>
      <c r="B6814" s="7" t="s">
        <v>859</v>
      </c>
      <c r="C6814" s="7" t="s">
        <v>5</v>
      </c>
      <c r="D6814" s="8">
        <v>578448.16</v>
      </c>
      <c r="E6814">
        <f>VLOOKUP(B6814,'B. Store opening dates'!$A$6:$C$2448,2,FALSE)</f>
        <v>2006</v>
      </c>
    </row>
    <row r="6815" spans="1:5" ht="18.75" x14ac:dyDescent="0.3">
      <c r="A6815" s="7">
        <v>2015</v>
      </c>
      <c r="B6815" s="7" t="s">
        <v>859</v>
      </c>
      <c r="C6815" s="7" t="s">
        <v>6</v>
      </c>
      <c r="D6815" s="8">
        <v>466291.6</v>
      </c>
      <c r="E6815">
        <f>VLOOKUP(B6815,'B. Store opening dates'!$A$6:$C$2448,2,FALSE)</f>
        <v>2006</v>
      </c>
    </row>
    <row r="6816" spans="1:5" ht="18.75" x14ac:dyDescent="0.3">
      <c r="A6816" s="7">
        <v>2014</v>
      </c>
      <c r="B6816" s="7" t="s">
        <v>859</v>
      </c>
      <c r="C6816" s="7" t="s">
        <v>6</v>
      </c>
      <c r="D6816" s="8">
        <v>344255.35</v>
      </c>
      <c r="E6816">
        <f>VLOOKUP(B6816,'B. Store opening dates'!$A$6:$C$2448,2,FALSE)</f>
        <v>2006</v>
      </c>
    </row>
    <row r="6817" spans="1:5" ht="18.75" x14ac:dyDescent="0.3">
      <c r="A6817" s="7">
        <v>2015</v>
      </c>
      <c r="B6817" s="7" t="s">
        <v>859</v>
      </c>
      <c r="C6817" s="7" t="s">
        <v>7</v>
      </c>
      <c r="D6817" s="8">
        <v>235494.99</v>
      </c>
      <c r="E6817">
        <f>VLOOKUP(B6817,'B. Store opening dates'!$A$6:$C$2448,2,FALSE)</f>
        <v>2006</v>
      </c>
    </row>
    <row r="6818" spans="1:5" ht="18.75" x14ac:dyDescent="0.3">
      <c r="A6818" s="7">
        <v>2014</v>
      </c>
      <c r="B6818" s="7" t="s">
        <v>859</v>
      </c>
      <c r="C6818" s="7" t="s">
        <v>7</v>
      </c>
      <c r="D6818" s="8">
        <v>250953.04</v>
      </c>
      <c r="E6818">
        <f>VLOOKUP(B6818,'B. Store opening dates'!$A$6:$C$2448,2,FALSE)</f>
        <v>2006</v>
      </c>
    </row>
    <row r="6819" spans="1:5" ht="18.75" x14ac:dyDescent="0.3">
      <c r="A6819" s="7">
        <v>2015</v>
      </c>
      <c r="B6819" s="7" t="s">
        <v>859</v>
      </c>
      <c r="C6819" s="7" t="s">
        <v>8</v>
      </c>
      <c r="D6819" s="8">
        <v>620974.75</v>
      </c>
      <c r="E6819">
        <f>VLOOKUP(B6819,'B. Store opening dates'!$A$6:$C$2448,2,FALSE)</f>
        <v>2006</v>
      </c>
    </row>
    <row r="6820" spans="1:5" ht="18.75" x14ac:dyDescent="0.3">
      <c r="A6820" s="7">
        <v>2014</v>
      </c>
      <c r="B6820" s="7" t="s">
        <v>859</v>
      </c>
      <c r="C6820" s="7" t="s">
        <v>8</v>
      </c>
      <c r="D6820" s="8">
        <v>648703.34</v>
      </c>
      <c r="E6820">
        <f>VLOOKUP(B6820,'B. Store opening dates'!$A$6:$C$2448,2,FALSE)</f>
        <v>2006</v>
      </c>
    </row>
    <row r="6821" spans="1:5" ht="18.75" x14ac:dyDescent="0.3">
      <c r="A6821" s="7">
        <v>2015</v>
      </c>
      <c r="B6821" s="7" t="s">
        <v>860</v>
      </c>
      <c r="C6821" s="7" t="s">
        <v>5</v>
      </c>
      <c r="D6821" s="8">
        <v>833701.21</v>
      </c>
      <c r="E6821">
        <f>VLOOKUP(B6821,'B. Store opening dates'!$A$6:$C$2448,2,FALSE)</f>
        <v>2006</v>
      </c>
    </row>
    <row r="6822" spans="1:5" ht="18.75" x14ac:dyDescent="0.3">
      <c r="A6822" s="7">
        <v>2014</v>
      </c>
      <c r="B6822" s="7" t="s">
        <v>860</v>
      </c>
      <c r="C6822" s="7" t="s">
        <v>5</v>
      </c>
      <c r="D6822" s="8">
        <v>912682.7</v>
      </c>
      <c r="E6822">
        <f>VLOOKUP(B6822,'B. Store opening dates'!$A$6:$C$2448,2,FALSE)</f>
        <v>2006</v>
      </c>
    </row>
    <row r="6823" spans="1:5" ht="18.75" x14ac:dyDescent="0.3">
      <c r="A6823" s="7">
        <v>2015</v>
      </c>
      <c r="B6823" s="7" t="s">
        <v>860</v>
      </c>
      <c r="C6823" s="7" t="s">
        <v>6</v>
      </c>
      <c r="D6823" s="8">
        <v>539785.16</v>
      </c>
      <c r="E6823">
        <f>VLOOKUP(B6823,'B. Store opening dates'!$A$6:$C$2448,2,FALSE)</f>
        <v>2006</v>
      </c>
    </row>
    <row r="6824" spans="1:5" ht="18.75" x14ac:dyDescent="0.3">
      <c r="A6824" s="7">
        <v>2014</v>
      </c>
      <c r="B6824" s="7" t="s">
        <v>860</v>
      </c>
      <c r="C6824" s="7" t="s">
        <v>6</v>
      </c>
      <c r="D6824" s="8">
        <v>376082.66</v>
      </c>
      <c r="E6824">
        <f>VLOOKUP(B6824,'B. Store opening dates'!$A$6:$C$2448,2,FALSE)</f>
        <v>2006</v>
      </c>
    </row>
    <row r="6825" spans="1:5" ht="18.75" x14ac:dyDescent="0.3">
      <c r="A6825" s="7">
        <v>2015</v>
      </c>
      <c r="B6825" s="7" t="s">
        <v>860</v>
      </c>
      <c r="C6825" s="7" t="s">
        <v>7</v>
      </c>
      <c r="D6825" s="8">
        <v>211862.03</v>
      </c>
      <c r="E6825">
        <f>VLOOKUP(B6825,'B. Store opening dates'!$A$6:$C$2448,2,FALSE)</f>
        <v>2006</v>
      </c>
    </row>
    <row r="6826" spans="1:5" ht="18.75" x14ac:dyDescent="0.3">
      <c r="A6826" s="7">
        <v>2014</v>
      </c>
      <c r="B6826" s="7" t="s">
        <v>860</v>
      </c>
      <c r="C6826" s="7" t="s">
        <v>7</v>
      </c>
      <c r="D6826" s="8">
        <v>221873.36</v>
      </c>
      <c r="E6826">
        <f>VLOOKUP(B6826,'B. Store opening dates'!$A$6:$C$2448,2,FALSE)</f>
        <v>2006</v>
      </c>
    </row>
    <row r="6827" spans="1:5" ht="18.75" x14ac:dyDescent="0.3">
      <c r="A6827" s="7">
        <v>2015</v>
      </c>
      <c r="B6827" s="7" t="s">
        <v>860</v>
      </c>
      <c r="C6827" s="7" t="s">
        <v>8</v>
      </c>
      <c r="D6827" s="8">
        <v>746434.99</v>
      </c>
      <c r="E6827">
        <f>VLOOKUP(B6827,'B. Store opening dates'!$A$6:$C$2448,2,FALSE)</f>
        <v>2006</v>
      </c>
    </row>
    <row r="6828" spans="1:5" ht="18.75" x14ac:dyDescent="0.3">
      <c r="A6828" s="7">
        <v>2014</v>
      </c>
      <c r="B6828" s="7" t="s">
        <v>860</v>
      </c>
      <c r="C6828" s="7" t="s">
        <v>8</v>
      </c>
      <c r="D6828" s="8">
        <v>771148.31</v>
      </c>
      <c r="E6828">
        <f>VLOOKUP(B6828,'B. Store opening dates'!$A$6:$C$2448,2,FALSE)</f>
        <v>2006</v>
      </c>
    </row>
    <row r="6829" spans="1:5" ht="18.75" x14ac:dyDescent="0.3">
      <c r="A6829" s="7">
        <v>2015</v>
      </c>
      <c r="B6829" s="7" t="s">
        <v>861</v>
      </c>
      <c r="C6829" s="7" t="s">
        <v>5</v>
      </c>
      <c r="D6829" s="8">
        <v>555810.85</v>
      </c>
      <c r="E6829">
        <f>VLOOKUP(B6829,'B. Store opening dates'!$A$6:$C$2448,2,FALSE)</f>
        <v>2006</v>
      </c>
    </row>
    <row r="6830" spans="1:5" ht="18.75" x14ac:dyDescent="0.3">
      <c r="A6830" s="7">
        <v>2014</v>
      </c>
      <c r="B6830" s="7" t="s">
        <v>861</v>
      </c>
      <c r="C6830" s="7" t="s">
        <v>5</v>
      </c>
      <c r="D6830" s="8">
        <v>613948.13</v>
      </c>
      <c r="E6830">
        <f>VLOOKUP(B6830,'B. Store opening dates'!$A$6:$C$2448,2,FALSE)</f>
        <v>2006</v>
      </c>
    </row>
    <row r="6831" spans="1:5" ht="18.75" x14ac:dyDescent="0.3">
      <c r="A6831" s="7">
        <v>2015</v>
      </c>
      <c r="B6831" s="7" t="s">
        <v>861</v>
      </c>
      <c r="C6831" s="7" t="s">
        <v>6</v>
      </c>
      <c r="D6831" s="8">
        <v>253926.49</v>
      </c>
      <c r="E6831">
        <f>VLOOKUP(B6831,'B. Store opening dates'!$A$6:$C$2448,2,FALSE)</f>
        <v>2006</v>
      </c>
    </row>
    <row r="6832" spans="1:5" ht="18.75" x14ac:dyDescent="0.3">
      <c r="A6832" s="7">
        <v>2014</v>
      </c>
      <c r="B6832" s="7" t="s">
        <v>861</v>
      </c>
      <c r="C6832" s="7" t="s">
        <v>6</v>
      </c>
      <c r="D6832" s="8">
        <v>186214.43</v>
      </c>
      <c r="E6832">
        <f>VLOOKUP(B6832,'B. Store opening dates'!$A$6:$C$2448,2,FALSE)</f>
        <v>2006</v>
      </c>
    </row>
    <row r="6833" spans="1:5" ht="18.75" x14ac:dyDescent="0.3">
      <c r="A6833" s="7">
        <v>2015</v>
      </c>
      <c r="B6833" s="7" t="s">
        <v>861</v>
      </c>
      <c r="C6833" s="7" t="s">
        <v>7</v>
      </c>
      <c r="D6833" s="8">
        <v>109571.8</v>
      </c>
      <c r="E6833">
        <f>VLOOKUP(B6833,'B. Store opening dates'!$A$6:$C$2448,2,FALSE)</f>
        <v>2006</v>
      </c>
    </row>
    <row r="6834" spans="1:5" ht="18.75" x14ac:dyDescent="0.3">
      <c r="A6834" s="7">
        <v>2014</v>
      </c>
      <c r="B6834" s="7" t="s">
        <v>861</v>
      </c>
      <c r="C6834" s="7" t="s">
        <v>7</v>
      </c>
      <c r="D6834" s="8">
        <v>116614.14</v>
      </c>
      <c r="E6834">
        <f>VLOOKUP(B6834,'B. Store opening dates'!$A$6:$C$2448,2,FALSE)</f>
        <v>2006</v>
      </c>
    </row>
    <row r="6835" spans="1:5" ht="18.75" x14ac:dyDescent="0.3">
      <c r="A6835" s="7">
        <v>2015</v>
      </c>
      <c r="B6835" s="7" t="s">
        <v>861</v>
      </c>
      <c r="C6835" s="7" t="s">
        <v>8</v>
      </c>
      <c r="D6835" s="8">
        <v>770841.99</v>
      </c>
      <c r="E6835">
        <f>VLOOKUP(B6835,'B. Store opening dates'!$A$6:$C$2448,2,FALSE)</f>
        <v>2006</v>
      </c>
    </row>
    <row r="6836" spans="1:5" ht="18.75" x14ac:dyDescent="0.3">
      <c r="A6836" s="7">
        <v>2014</v>
      </c>
      <c r="B6836" s="7" t="s">
        <v>861</v>
      </c>
      <c r="C6836" s="7" t="s">
        <v>8</v>
      </c>
      <c r="D6836" s="8">
        <v>799866.93</v>
      </c>
      <c r="E6836">
        <f>VLOOKUP(B6836,'B. Store opening dates'!$A$6:$C$2448,2,FALSE)</f>
        <v>2006</v>
      </c>
    </row>
    <row r="6837" spans="1:5" ht="18.75" x14ac:dyDescent="0.3">
      <c r="A6837" s="7">
        <v>2015</v>
      </c>
      <c r="B6837" s="7" t="s">
        <v>862</v>
      </c>
      <c r="C6837" s="7" t="s">
        <v>5</v>
      </c>
      <c r="D6837" s="8">
        <v>926785.16</v>
      </c>
      <c r="E6837">
        <f>VLOOKUP(B6837,'B. Store opening dates'!$A$6:$C$2448,2,FALSE)</f>
        <v>2006</v>
      </c>
    </row>
    <row r="6838" spans="1:5" ht="18.75" x14ac:dyDescent="0.3">
      <c r="A6838" s="7">
        <v>2014</v>
      </c>
      <c r="B6838" s="7" t="s">
        <v>862</v>
      </c>
      <c r="C6838" s="7" t="s">
        <v>5</v>
      </c>
      <c r="D6838" s="8">
        <v>1023330.23</v>
      </c>
      <c r="E6838">
        <f>VLOOKUP(B6838,'B. Store opening dates'!$A$6:$C$2448,2,FALSE)</f>
        <v>2006</v>
      </c>
    </row>
    <row r="6839" spans="1:5" ht="18.75" x14ac:dyDescent="0.3">
      <c r="A6839" s="7">
        <v>2015</v>
      </c>
      <c r="B6839" s="7" t="s">
        <v>862</v>
      </c>
      <c r="C6839" s="7" t="s">
        <v>6</v>
      </c>
      <c r="D6839" s="8">
        <v>451816.73</v>
      </c>
      <c r="E6839">
        <f>VLOOKUP(B6839,'B. Store opening dates'!$A$6:$C$2448,2,FALSE)</f>
        <v>2006</v>
      </c>
    </row>
    <row r="6840" spans="1:5" ht="18.75" x14ac:dyDescent="0.3">
      <c r="A6840" s="7">
        <v>2014</v>
      </c>
      <c r="B6840" s="7" t="s">
        <v>862</v>
      </c>
      <c r="C6840" s="7" t="s">
        <v>6</v>
      </c>
      <c r="D6840" s="8">
        <v>320114.86</v>
      </c>
      <c r="E6840">
        <f>VLOOKUP(B6840,'B. Store opening dates'!$A$6:$C$2448,2,FALSE)</f>
        <v>2006</v>
      </c>
    </row>
    <row r="6841" spans="1:5" ht="18.75" x14ac:dyDescent="0.3">
      <c r="A6841" s="7">
        <v>2015</v>
      </c>
      <c r="B6841" s="7" t="s">
        <v>862</v>
      </c>
      <c r="C6841" s="7" t="s">
        <v>7</v>
      </c>
      <c r="D6841" s="8">
        <v>135706.43</v>
      </c>
      <c r="E6841">
        <f>VLOOKUP(B6841,'B. Store opening dates'!$A$6:$C$2448,2,FALSE)</f>
        <v>2006</v>
      </c>
    </row>
    <row r="6842" spans="1:5" ht="18.75" x14ac:dyDescent="0.3">
      <c r="A6842" s="7">
        <v>2014</v>
      </c>
      <c r="B6842" s="7" t="s">
        <v>862</v>
      </c>
      <c r="C6842" s="7" t="s">
        <v>7</v>
      </c>
      <c r="D6842" s="8">
        <v>144215.23000000001</v>
      </c>
      <c r="E6842">
        <f>VLOOKUP(B6842,'B. Store opening dates'!$A$6:$C$2448,2,FALSE)</f>
        <v>2006</v>
      </c>
    </row>
    <row r="6843" spans="1:5" ht="18.75" x14ac:dyDescent="0.3">
      <c r="A6843" s="7">
        <v>2015</v>
      </c>
      <c r="B6843" s="7" t="s">
        <v>862</v>
      </c>
      <c r="C6843" s="7" t="s">
        <v>8</v>
      </c>
      <c r="D6843" s="8">
        <v>638702.49</v>
      </c>
      <c r="E6843">
        <f>VLOOKUP(B6843,'B. Store opening dates'!$A$6:$C$2448,2,FALSE)</f>
        <v>2006</v>
      </c>
    </row>
    <row r="6844" spans="1:5" ht="18.75" x14ac:dyDescent="0.3">
      <c r="A6844" s="7">
        <v>2014</v>
      </c>
      <c r="B6844" s="7" t="s">
        <v>862</v>
      </c>
      <c r="C6844" s="7" t="s">
        <v>8</v>
      </c>
      <c r="D6844" s="8">
        <v>662256.23</v>
      </c>
      <c r="E6844">
        <f>VLOOKUP(B6844,'B. Store opening dates'!$A$6:$C$2448,2,FALSE)</f>
        <v>2006</v>
      </c>
    </row>
    <row r="6845" spans="1:5" ht="18.75" x14ac:dyDescent="0.3">
      <c r="A6845" s="7">
        <v>2015</v>
      </c>
      <c r="B6845" s="7" t="s">
        <v>863</v>
      </c>
      <c r="C6845" s="7" t="s">
        <v>5</v>
      </c>
      <c r="D6845" s="8">
        <v>600374.01</v>
      </c>
      <c r="E6845">
        <f>VLOOKUP(B6845,'B. Store opening dates'!$A$6:$C$2448,2,FALSE)</f>
        <v>2006</v>
      </c>
    </row>
    <row r="6846" spans="1:5" ht="18.75" x14ac:dyDescent="0.3">
      <c r="A6846" s="7">
        <v>2014</v>
      </c>
      <c r="B6846" s="7" t="s">
        <v>863</v>
      </c>
      <c r="C6846" s="7" t="s">
        <v>5</v>
      </c>
      <c r="D6846" s="8">
        <v>661914.44999999995</v>
      </c>
      <c r="E6846">
        <f>VLOOKUP(B6846,'B. Store opening dates'!$A$6:$C$2448,2,FALSE)</f>
        <v>2006</v>
      </c>
    </row>
    <row r="6847" spans="1:5" ht="18.75" x14ac:dyDescent="0.3">
      <c r="A6847" s="7">
        <v>2015</v>
      </c>
      <c r="B6847" s="7" t="s">
        <v>863</v>
      </c>
      <c r="C6847" s="7" t="s">
        <v>6</v>
      </c>
      <c r="D6847" s="8">
        <v>500754.74</v>
      </c>
      <c r="E6847">
        <f>VLOOKUP(B6847,'B. Store opening dates'!$A$6:$C$2448,2,FALSE)</f>
        <v>2006</v>
      </c>
    </row>
    <row r="6848" spans="1:5" ht="18.75" x14ac:dyDescent="0.3">
      <c r="A6848" s="7">
        <v>2014</v>
      </c>
      <c r="B6848" s="7" t="s">
        <v>863</v>
      </c>
      <c r="C6848" s="7" t="s">
        <v>6</v>
      </c>
      <c r="D6848" s="8">
        <v>353732.3</v>
      </c>
      <c r="E6848">
        <f>VLOOKUP(B6848,'B. Store opening dates'!$A$6:$C$2448,2,FALSE)</f>
        <v>2006</v>
      </c>
    </row>
    <row r="6849" spans="1:5" ht="18.75" x14ac:dyDescent="0.3">
      <c r="A6849" s="7">
        <v>2015</v>
      </c>
      <c r="B6849" s="7" t="s">
        <v>863</v>
      </c>
      <c r="C6849" s="7" t="s">
        <v>7</v>
      </c>
      <c r="D6849" s="8">
        <v>109477.05</v>
      </c>
      <c r="E6849">
        <f>VLOOKUP(B6849,'B. Store opening dates'!$A$6:$C$2448,2,FALSE)</f>
        <v>2006</v>
      </c>
    </row>
    <row r="6850" spans="1:5" ht="18.75" x14ac:dyDescent="0.3">
      <c r="A6850" s="7">
        <v>2014</v>
      </c>
      <c r="B6850" s="7" t="s">
        <v>863</v>
      </c>
      <c r="C6850" s="7" t="s">
        <v>7</v>
      </c>
      <c r="D6850" s="8">
        <v>115006.38</v>
      </c>
      <c r="E6850">
        <f>VLOOKUP(B6850,'B. Store opening dates'!$A$6:$C$2448,2,FALSE)</f>
        <v>2006</v>
      </c>
    </row>
    <row r="6851" spans="1:5" ht="18.75" x14ac:dyDescent="0.3">
      <c r="A6851" s="7">
        <v>2015</v>
      </c>
      <c r="B6851" s="7" t="s">
        <v>863</v>
      </c>
      <c r="C6851" s="7" t="s">
        <v>8</v>
      </c>
      <c r="D6851" s="8">
        <v>715398.07</v>
      </c>
      <c r="E6851">
        <f>VLOOKUP(B6851,'B. Store opening dates'!$A$6:$C$2448,2,FALSE)</f>
        <v>2006</v>
      </c>
    </row>
    <row r="6852" spans="1:5" ht="18.75" x14ac:dyDescent="0.3">
      <c r="A6852" s="7">
        <v>2014</v>
      </c>
      <c r="B6852" s="7" t="s">
        <v>863</v>
      </c>
      <c r="C6852" s="7" t="s">
        <v>8</v>
      </c>
      <c r="D6852" s="8">
        <v>736955.68</v>
      </c>
      <c r="E6852">
        <f>VLOOKUP(B6852,'B. Store opening dates'!$A$6:$C$2448,2,FALSE)</f>
        <v>2006</v>
      </c>
    </row>
    <row r="6853" spans="1:5" ht="18.75" x14ac:dyDescent="0.3">
      <c r="A6853" s="7">
        <v>2015</v>
      </c>
      <c r="B6853" s="7" t="s">
        <v>864</v>
      </c>
      <c r="C6853" s="7" t="s">
        <v>5</v>
      </c>
      <c r="D6853" s="8">
        <v>793784.41</v>
      </c>
      <c r="E6853">
        <f>VLOOKUP(B6853,'B. Store opening dates'!$A$6:$C$2448,2,FALSE)</f>
        <v>2006</v>
      </c>
    </row>
    <row r="6854" spans="1:5" ht="18.75" x14ac:dyDescent="0.3">
      <c r="A6854" s="7">
        <v>2014</v>
      </c>
      <c r="B6854" s="7" t="s">
        <v>864</v>
      </c>
      <c r="C6854" s="7" t="s">
        <v>5</v>
      </c>
      <c r="D6854" s="8">
        <v>875496.44</v>
      </c>
      <c r="E6854">
        <f>VLOOKUP(B6854,'B. Store opening dates'!$A$6:$C$2448,2,FALSE)</f>
        <v>2006</v>
      </c>
    </row>
    <row r="6855" spans="1:5" ht="18.75" x14ac:dyDescent="0.3">
      <c r="A6855" s="7">
        <v>2015</v>
      </c>
      <c r="B6855" s="7" t="s">
        <v>864</v>
      </c>
      <c r="C6855" s="7" t="s">
        <v>6</v>
      </c>
      <c r="D6855" s="8">
        <v>353126.31</v>
      </c>
      <c r="E6855">
        <f>VLOOKUP(B6855,'B. Store opening dates'!$A$6:$C$2448,2,FALSE)</f>
        <v>2006</v>
      </c>
    </row>
    <row r="6856" spans="1:5" ht="18.75" x14ac:dyDescent="0.3">
      <c r="A6856" s="7">
        <v>2014</v>
      </c>
      <c r="B6856" s="7" t="s">
        <v>864</v>
      </c>
      <c r="C6856" s="7" t="s">
        <v>6</v>
      </c>
      <c r="D6856" s="8">
        <v>260512.6</v>
      </c>
      <c r="E6856">
        <f>VLOOKUP(B6856,'B. Store opening dates'!$A$6:$C$2448,2,FALSE)</f>
        <v>2006</v>
      </c>
    </row>
    <row r="6857" spans="1:5" ht="18.75" x14ac:dyDescent="0.3">
      <c r="A6857" s="7">
        <v>2015</v>
      </c>
      <c r="B6857" s="7" t="s">
        <v>864</v>
      </c>
      <c r="C6857" s="7" t="s">
        <v>7</v>
      </c>
      <c r="D6857" s="8">
        <v>69926.69</v>
      </c>
      <c r="E6857">
        <f>VLOOKUP(B6857,'B. Store opening dates'!$A$6:$C$2448,2,FALSE)</f>
        <v>2006</v>
      </c>
    </row>
    <row r="6858" spans="1:5" ht="18.75" x14ac:dyDescent="0.3">
      <c r="A6858" s="7">
        <v>2014</v>
      </c>
      <c r="B6858" s="7" t="s">
        <v>864</v>
      </c>
      <c r="C6858" s="7" t="s">
        <v>7</v>
      </c>
      <c r="D6858" s="8">
        <v>73136.710000000006</v>
      </c>
      <c r="E6858">
        <f>VLOOKUP(B6858,'B. Store opening dates'!$A$6:$C$2448,2,FALSE)</f>
        <v>2006</v>
      </c>
    </row>
    <row r="6859" spans="1:5" ht="18.75" x14ac:dyDescent="0.3">
      <c r="A6859" s="7">
        <v>2015</v>
      </c>
      <c r="B6859" s="7" t="s">
        <v>864</v>
      </c>
      <c r="C6859" s="7" t="s">
        <v>8</v>
      </c>
      <c r="D6859" s="8">
        <v>471324.65</v>
      </c>
      <c r="E6859">
        <f>VLOOKUP(B6859,'B. Store opening dates'!$A$6:$C$2448,2,FALSE)</f>
        <v>2006</v>
      </c>
    </row>
    <row r="6860" spans="1:5" ht="18.75" x14ac:dyDescent="0.3">
      <c r="A6860" s="7">
        <v>2014</v>
      </c>
      <c r="B6860" s="7" t="s">
        <v>864</v>
      </c>
      <c r="C6860" s="7" t="s">
        <v>8</v>
      </c>
      <c r="D6860" s="8">
        <v>485428.98</v>
      </c>
      <c r="E6860">
        <f>VLOOKUP(B6860,'B. Store opening dates'!$A$6:$C$2448,2,FALSE)</f>
        <v>2006</v>
      </c>
    </row>
    <row r="6861" spans="1:5" ht="18.75" x14ac:dyDescent="0.3">
      <c r="A6861" s="7">
        <v>2015</v>
      </c>
      <c r="B6861" s="7" t="s">
        <v>865</v>
      </c>
      <c r="C6861" s="7" t="s">
        <v>5</v>
      </c>
      <c r="D6861" s="8">
        <v>671905.72</v>
      </c>
      <c r="E6861">
        <f>VLOOKUP(B6861,'B. Store opening dates'!$A$6:$C$2448,2,FALSE)</f>
        <v>2006</v>
      </c>
    </row>
    <row r="6862" spans="1:5" ht="18.75" x14ac:dyDescent="0.3">
      <c r="A6862" s="7">
        <v>2014</v>
      </c>
      <c r="B6862" s="7" t="s">
        <v>865</v>
      </c>
      <c r="C6862" s="7" t="s">
        <v>5</v>
      </c>
      <c r="D6862" s="8">
        <v>743692.13</v>
      </c>
      <c r="E6862">
        <f>VLOOKUP(B6862,'B. Store opening dates'!$A$6:$C$2448,2,FALSE)</f>
        <v>2006</v>
      </c>
    </row>
    <row r="6863" spans="1:5" ht="18.75" x14ac:dyDescent="0.3">
      <c r="A6863" s="7">
        <v>2015</v>
      </c>
      <c r="B6863" s="7" t="s">
        <v>865</v>
      </c>
      <c r="C6863" s="7" t="s">
        <v>6</v>
      </c>
      <c r="D6863" s="8">
        <v>405633.43</v>
      </c>
      <c r="E6863">
        <f>VLOOKUP(B6863,'B. Store opening dates'!$A$6:$C$2448,2,FALSE)</f>
        <v>2006</v>
      </c>
    </row>
    <row r="6864" spans="1:5" ht="18.75" x14ac:dyDescent="0.3">
      <c r="A6864" s="7">
        <v>2014</v>
      </c>
      <c r="B6864" s="7" t="s">
        <v>865</v>
      </c>
      <c r="C6864" s="7" t="s">
        <v>6</v>
      </c>
      <c r="D6864" s="8">
        <v>282261.8</v>
      </c>
      <c r="E6864">
        <f>VLOOKUP(B6864,'B. Store opening dates'!$A$6:$C$2448,2,FALSE)</f>
        <v>2006</v>
      </c>
    </row>
    <row r="6865" spans="1:5" ht="18.75" x14ac:dyDescent="0.3">
      <c r="A6865" s="7">
        <v>2015</v>
      </c>
      <c r="B6865" s="7" t="s">
        <v>865</v>
      </c>
      <c r="C6865" s="7" t="s">
        <v>7</v>
      </c>
      <c r="D6865" s="8">
        <v>130597.79</v>
      </c>
      <c r="E6865">
        <f>VLOOKUP(B6865,'B. Store opening dates'!$A$6:$C$2448,2,FALSE)</f>
        <v>2006</v>
      </c>
    </row>
    <row r="6866" spans="1:5" ht="18.75" x14ac:dyDescent="0.3">
      <c r="A6866" s="7">
        <v>2014</v>
      </c>
      <c r="B6866" s="7" t="s">
        <v>865</v>
      </c>
      <c r="C6866" s="7" t="s">
        <v>7</v>
      </c>
      <c r="D6866" s="8">
        <v>139036.35</v>
      </c>
      <c r="E6866">
        <f>VLOOKUP(B6866,'B. Store opening dates'!$A$6:$C$2448,2,FALSE)</f>
        <v>2006</v>
      </c>
    </row>
    <row r="6867" spans="1:5" ht="18.75" x14ac:dyDescent="0.3">
      <c r="A6867" s="7">
        <v>2015</v>
      </c>
      <c r="B6867" s="7" t="s">
        <v>865</v>
      </c>
      <c r="C6867" s="7" t="s">
        <v>8</v>
      </c>
      <c r="D6867" s="8">
        <v>550209.46</v>
      </c>
      <c r="E6867">
        <f>VLOOKUP(B6867,'B. Store opening dates'!$A$6:$C$2448,2,FALSE)</f>
        <v>2006</v>
      </c>
    </row>
    <row r="6868" spans="1:5" ht="18.75" x14ac:dyDescent="0.3">
      <c r="A6868" s="7">
        <v>2014</v>
      </c>
      <c r="B6868" s="7" t="s">
        <v>865</v>
      </c>
      <c r="C6868" s="7" t="s">
        <v>8</v>
      </c>
      <c r="D6868" s="8">
        <v>576507.99</v>
      </c>
      <c r="E6868">
        <f>VLOOKUP(B6868,'B. Store opening dates'!$A$6:$C$2448,2,FALSE)</f>
        <v>2006</v>
      </c>
    </row>
    <row r="6869" spans="1:5" ht="18.75" x14ac:dyDescent="0.3">
      <c r="A6869" s="7">
        <v>2015</v>
      </c>
      <c r="B6869" s="7" t="s">
        <v>866</v>
      </c>
      <c r="C6869" s="7" t="s">
        <v>5</v>
      </c>
      <c r="D6869" s="8">
        <v>809625.74</v>
      </c>
      <c r="E6869">
        <f>VLOOKUP(B6869,'B. Store opening dates'!$A$6:$C$2448,2,FALSE)</f>
        <v>2006</v>
      </c>
    </row>
    <row r="6870" spans="1:5" ht="18.75" x14ac:dyDescent="0.3">
      <c r="A6870" s="7">
        <v>2014</v>
      </c>
      <c r="B6870" s="7" t="s">
        <v>866</v>
      </c>
      <c r="C6870" s="7" t="s">
        <v>5</v>
      </c>
      <c r="D6870" s="8">
        <v>889282.57</v>
      </c>
      <c r="E6870">
        <f>VLOOKUP(B6870,'B. Store opening dates'!$A$6:$C$2448,2,FALSE)</f>
        <v>2006</v>
      </c>
    </row>
    <row r="6871" spans="1:5" ht="18.75" x14ac:dyDescent="0.3">
      <c r="A6871" s="7">
        <v>2015</v>
      </c>
      <c r="B6871" s="7" t="s">
        <v>866</v>
      </c>
      <c r="C6871" s="7" t="s">
        <v>6</v>
      </c>
      <c r="D6871" s="8">
        <v>353783.86</v>
      </c>
      <c r="E6871">
        <f>VLOOKUP(B6871,'B. Store opening dates'!$A$6:$C$2448,2,FALSE)</f>
        <v>2006</v>
      </c>
    </row>
    <row r="6872" spans="1:5" ht="18.75" x14ac:dyDescent="0.3">
      <c r="A6872" s="7">
        <v>2014</v>
      </c>
      <c r="B6872" s="7" t="s">
        <v>866</v>
      </c>
      <c r="C6872" s="7" t="s">
        <v>6</v>
      </c>
      <c r="D6872" s="8">
        <v>247719.71</v>
      </c>
      <c r="E6872">
        <f>VLOOKUP(B6872,'B. Store opening dates'!$A$6:$C$2448,2,FALSE)</f>
        <v>2006</v>
      </c>
    </row>
    <row r="6873" spans="1:5" ht="18.75" x14ac:dyDescent="0.3">
      <c r="A6873" s="7">
        <v>2015</v>
      </c>
      <c r="B6873" s="7" t="s">
        <v>866</v>
      </c>
      <c r="C6873" s="7" t="s">
        <v>7</v>
      </c>
      <c r="D6873" s="8">
        <v>136810.4</v>
      </c>
      <c r="E6873">
        <f>VLOOKUP(B6873,'B. Store opening dates'!$A$6:$C$2448,2,FALSE)</f>
        <v>2006</v>
      </c>
    </row>
    <row r="6874" spans="1:5" ht="18.75" x14ac:dyDescent="0.3">
      <c r="A6874" s="7">
        <v>2014</v>
      </c>
      <c r="B6874" s="7" t="s">
        <v>866</v>
      </c>
      <c r="C6874" s="7" t="s">
        <v>7</v>
      </c>
      <c r="D6874" s="8">
        <v>143871.76999999999</v>
      </c>
      <c r="E6874">
        <f>VLOOKUP(B6874,'B. Store opening dates'!$A$6:$C$2448,2,FALSE)</f>
        <v>2006</v>
      </c>
    </row>
    <row r="6875" spans="1:5" ht="18.75" x14ac:dyDescent="0.3">
      <c r="A6875" s="7">
        <v>2015</v>
      </c>
      <c r="B6875" s="7" t="s">
        <v>866</v>
      </c>
      <c r="C6875" s="7" t="s">
        <v>8</v>
      </c>
      <c r="D6875" s="8">
        <v>541382.03</v>
      </c>
      <c r="E6875">
        <f>VLOOKUP(B6875,'B. Store opening dates'!$A$6:$C$2448,2,FALSE)</f>
        <v>2006</v>
      </c>
    </row>
    <row r="6876" spans="1:5" ht="18.75" x14ac:dyDescent="0.3">
      <c r="A6876" s="7">
        <v>2014</v>
      </c>
      <c r="B6876" s="7" t="s">
        <v>866</v>
      </c>
      <c r="C6876" s="7" t="s">
        <v>8</v>
      </c>
      <c r="D6876" s="8">
        <v>557582.69999999995</v>
      </c>
      <c r="E6876">
        <f>VLOOKUP(B6876,'B. Store opening dates'!$A$6:$C$2448,2,FALSE)</f>
        <v>2006</v>
      </c>
    </row>
    <row r="6877" spans="1:5" ht="18.75" x14ac:dyDescent="0.3">
      <c r="A6877" s="7">
        <v>2015</v>
      </c>
      <c r="B6877" s="7" t="s">
        <v>867</v>
      </c>
      <c r="C6877" s="7" t="s">
        <v>5</v>
      </c>
      <c r="D6877" s="8">
        <v>736461.14</v>
      </c>
      <c r="E6877">
        <f>VLOOKUP(B6877,'B. Store opening dates'!$A$6:$C$2448,2,FALSE)</f>
        <v>2006</v>
      </c>
    </row>
    <row r="6878" spans="1:5" ht="18.75" x14ac:dyDescent="0.3">
      <c r="A6878" s="7">
        <v>2014</v>
      </c>
      <c r="B6878" s="7" t="s">
        <v>867</v>
      </c>
      <c r="C6878" s="7" t="s">
        <v>5</v>
      </c>
      <c r="D6878" s="8">
        <v>806998.97</v>
      </c>
      <c r="E6878">
        <f>VLOOKUP(B6878,'B. Store opening dates'!$A$6:$C$2448,2,FALSE)</f>
        <v>2006</v>
      </c>
    </row>
    <row r="6879" spans="1:5" ht="18.75" x14ac:dyDescent="0.3">
      <c r="A6879" s="7">
        <v>2015</v>
      </c>
      <c r="B6879" s="7" t="s">
        <v>867</v>
      </c>
      <c r="C6879" s="7" t="s">
        <v>6</v>
      </c>
      <c r="D6879" s="8">
        <v>350618.63</v>
      </c>
      <c r="E6879">
        <f>VLOOKUP(B6879,'B. Store opening dates'!$A$6:$C$2448,2,FALSE)</f>
        <v>2006</v>
      </c>
    </row>
    <row r="6880" spans="1:5" ht="18.75" x14ac:dyDescent="0.3">
      <c r="A6880" s="7">
        <v>2014</v>
      </c>
      <c r="B6880" s="7" t="s">
        <v>867</v>
      </c>
      <c r="C6880" s="7" t="s">
        <v>6</v>
      </c>
      <c r="D6880" s="8">
        <v>247878.39999999999</v>
      </c>
      <c r="E6880">
        <f>VLOOKUP(B6880,'B. Store opening dates'!$A$6:$C$2448,2,FALSE)</f>
        <v>2006</v>
      </c>
    </row>
    <row r="6881" spans="1:5" ht="18.75" x14ac:dyDescent="0.3">
      <c r="A6881" s="7">
        <v>2015</v>
      </c>
      <c r="B6881" s="7" t="s">
        <v>867</v>
      </c>
      <c r="C6881" s="7" t="s">
        <v>7</v>
      </c>
      <c r="D6881" s="8">
        <v>126105.92</v>
      </c>
      <c r="E6881">
        <f>VLOOKUP(B6881,'B. Store opening dates'!$A$6:$C$2448,2,FALSE)</f>
        <v>2006</v>
      </c>
    </row>
    <row r="6882" spans="1:5" ht="18.75" x14ac:dyDescent="0.3">
      <c r="A6882" s="7">
        <v>2014</v>
      </c>
      <c r="B6882" s="7" t="s">
        <v>867</v>
      </c>
      <c r="C6882" s="7" t="s">
        <v>7</v>
      </c>
      <c r="D6882" s="8">
        <v>132781.28</v>
      </c>
      <c r="E6882">
        <f>VLOOKUP(B6882,'B. Store opening dates'!$A$6:$C$2448,2,FALSE)</f>
        <v>2006</v>
      </c>
    </row>
    <row r="6883" spans="1:5" ht="18.75" x14ac:dyDescent="0.3">
      <c r="A6883" s="7">
        <v>2015</v>
      </c>
      <c r="B6883" s="7" t="s">
        <v>867</v>
      </c>
      <c r="C6883" s="7" t="s">
        <v>8</v>
      </c>
      <c r="D6883" s="8">
        <v>578590.31999999995</v>
      </c>
      <c r="E6883">
        <f>VLOOKUP(B6883,'B. Store opening dates'!$A$6:$C$2448,2,FALSE)</f>
        <v>2006</v>
      </c>
    </row>
    <row r="6884" spans="1:5" ht="18.75" x14ac:dyDescent="0.3">
      <c r="A6884" s="7">
        <v>2014</v>
      </c>
      <c r="B6884" s="7" t="s">
        <v>867</v>
      </c>
      <c r="C6884" s="7" t="s">
        <v>8</v>
      </c>
      <c r="D6884" s="8">
        <v>601902.57999999996</v>
      </c>
      <c r="E6884">
        <f>VLOOKUP(B6884,'B. Store opening dates'!$A$6:$C$2448,2,FALSE)</f>
        <v>2006</v>
      </c>
    </row>
    <row r="6885" spans="1:5" ht="18.75" x14ac:dyDescent="0.3">
      <c r="A6885" s="7">
        <v>2015</v>
      </c>
      <c r="B6885" s="7" t="s">
        <v>868</v>
      </c>
      <c r="C6885" s="7" t="s">
        <v>5</v>
      </c>
      <c r="D6885" s="8">
        <v>589872.65</v>
      </c>
      <c r="E6885">
        <f>VLOOKUP(B6885,'B. Store opening dates'!$A$6:$C$2448,2,FALSE)</f>
        <v>2006</v>
      </c>
    </row>
    <row r="6886" spans="1:5" ht="18.75" x14ac:dyDescent="0.3">
      <c r="A6886" s="7">
        <v>2014</v>
      </c>
      <c r="B6886" s="7" t="s">
        <v>868</v>
      </c>
      <c r="C6886" s="7" t="s">
        <v>5</v>
      </c>
      <c r="D6886" s="8">
        <v>645160.77</v>
      </c>
      <c r="E6886">
        <f>VLOOKUP(B6886,'B. Store opening dates'!$A$6:$C$2448,2,FALSE)</f>
        <v>2006</v>
      </c>
    </row>
    <row r="6887" spans="1:5" ht="18.75" x14ac:dyDescent="0.3">
      <c r="A6887" s="7">
        <v>2015</v>
      </c>
      <c r="B6887" s="7" t="s">
        <v>868</v>
      </c>
      <c r="C6887" s="7" t="s">
        <v>6</v>
      </c>
      <c r="D6887" s="8">
        <v>305371.59999999998</v>
      </c>
      <c r="E6887">
        <f>VLOOKUP(B6887,'B. Store opening dates'!$A$6:$C$2448,2,FALSE)</f>
        <v>2006</v>
      </c>
    </row>
    <row r="6888" spans="1:5" ht="18.75" x14ac:dyDescent="0.3">
      <c r="A6888" s="7">
        <v>2014</v>
      </c>
      <c r="B6888" s="7" t="s">
        <v>868</v>
      </c>
      <c r="C6888" s="7" t="s">
        <v>6</v>
      </c>
      <c r="D6888" s="8">
        <v>211482.78</v>
      </c>
      <c r="E6888">
        <f>VLOOKUP(B6888,'B. Store opening dates'!$A$6:$C$2448,2,FALSE)</f>
        <v>2006</v>
      </c>
    </row>
    <row r="6889" spans="1:5" ht="18.75" x14ac:dyDescent="0.3">
      <c r="A6889" s="7">
        <v>2015</v>
      </c>
      <c r="B6889" s="7" t="s">
        <v>868</v>
      </c>
      <c r="C6889" s="7" t="s">
        <v>7</v>
      </c>
      <c r="D6889" s="8">
        <v>188763.21</v>
      </c>
      <c r="E6889">
        <f>VLOOKUP(B6889,'B. Store opening dates'!$A$6:$C$2448,2,FALSE)</f>
        <v>2006</v>
      </c>
    </row>
    <row r="6890" spans="1:5" ht="18.75" x14ac:dyDescent="0.3">
      <c r="A6890" s="7">
        <v>2014</v>
      </c>
      <c r="B6890" s="7" t="s">
        <v>868</v>
      </c>
      <c r="C6890" s="7" t="s">
        <v>7</v>
      </c>
      <c r="D6890" s="8">
        <v>199128.14</v>
      </c>
      <c r="E6890">
        <f>VLOOKUP(B6890,'B. Store opening dates'!$A$6:$C$2448,2,FALSE)</f>
        <v>2006</v>
      </c>
    </row>
    <row r="6891" spans="1:5" ht="18.75" x14ac:dyDescent="0.3">
      <c r="A6891" s="7">
        <v>2015</v>
      </c>
      <c r="B6891" s="7" t="s">
        <v>868</v>
      </c>
      <c r="C6891" s="7" t="s">
        <v>8</v>
      </c>
      <c r="D6891" s="8">
        <v>452368.26</v>
      </c>
      <c r="E6891">
        <f>VLOOKUP(B6891,'B. Store opening dates'!$A$6:$C$2448,2,FALSE)</f>
        <v>2006</v>
      </c>
    </row>
    <row r="6892" spans="1:5" ht="18.75" x14ac:dyDescent="0.3">
      <c r="A6892" s="7">
        <v>2014</v>
      </c>
      <c r="B6892" s="7" t="s">
        <v>868</v>
      </c>
      <c r="C6892" s="7" t="s">
        <v>8</v>
      </c>
      <c r="D6892" s="8">
        <v>469283.82</v>
      </c>
      <c r="E6892">
        <f>VLOOKUP(B6892,'B. Store opening dates'!$A$6:$C$2448,2,FALSE)</f>
        <v>2006</v>
      </c>
    </row>
    <row r="6893" spans="1:5" ht="18.75" x14ac:dyDescent="0.3">
      <c r="A6893" s="7">
        <v>2015</v>
      </c>
      <c r="B6893" s="7" t="s">
        <v>869</v>
      </c>
      <c r="C6893" s="7" t="s">
        <v>5</v>
      </c>
      <c r="D6893" s="8">
        <v>756662.09</v>
      </c>
      <c r="E6893">
        <f>VLOOKUP(B6893,'B. Store opening dates'!$A$6:$C$2448,2,FALSE)</f>
        <v>2006</v>
      </c>
    </row>
    <row r="6894" spans="1:5" ht="18.75" x14ac:dyDescent="0.3">
      <c r="A6894" s="7">
        <v>2014</v>
      </c>
      <c r="B6894" s="7" t="s">
        <v>869</v>
      </c>
      <c r="C6894" s="7" t="s">
        <v>5</v>
      </c>
      <c r="D6894" s="8">
        <v>830854.63</v>
      </c>
      <c r="E6894">
        <f>VLOOKUP(B6894,'B. Store opening dates'!$A$6:$C$2448,2,FALSE)</f>
        <v>2006</v>
      </c>
    </row>
    <row r="6895" spans="1:5" ht="18.75" x14ac:dyDescent="0.3">
      <c r="A6895" s="7">
        <v>2015</v>
      </c>
      <c r="B6895" s="7" t="s">
        <v>869</v>
      </c>
      <c r="C6895" s="7" t="s">
        <v>6</v>
      </c>
      <c r="D6895" s="8">
        <v>429847.19</v>
      </c>
      <c r="E6895">
        <f>VLOOKUP(B6895,'B. Store opening dates'!$A$6:$C$2448,2,FALSE)</f>
        <v>2006</v>
      </c>
    </row>
    <row r="6896" spans="1:5" ht="18.75" x14ac:dyDescent="0.3">
      <c r="A6896" s="7">
        <v>2014</v>
      </c>
      <c r="B6896" s="7" t="s">
        <v>869</v>
      </c>
      <c r="C6896" s="7" t="s">
        <v>6</v>
      </c>
      <c r="D6896" s="8">
        <v>296683.61</v>
      </c>
      <c r="E6896">
        <f>VLOOKUP(B6896,'B. Store opening dates'!$A$6:$C$2448,2,FALSE)</f>
        <v>2006</v>
      </c>
    </row>
    <row r="6897" spans="1:5" ht="18.75" x14ac:dyDescent="0.3">
      <c r="A6897" s="7">
        <v>2015</v>
      </c>
      <c r="B6897" s="7" t="s">
        <v>869</v>
      </c>
      <c r="C6897" s="7" t="s">
        <v>7</v>
      </c>
      <c r="D6897" s="8">
        <v>104220.09</v>
      </c>
      <c r="E6897">
        <f>VLOOKUP(B6897,'B. Store opening dates'!$A$6:$C$2448,2,FALSE)</f>
        <v>2006</v>
      </c>
    </row>
    <row r="6898" spans="1:5" ht="18.75" x14ac:dyDescent="0.3">
      <c r="A6898" s="7">
        <v>2014</v>
      </c>
      <c r="B6898" s="7" t="s">
        <v>869</v>
      </c>
      <c r="C6898" s="7" t="s">
        <v>7</v>
      </c>
      <c r="D6898" s="8">
        <v>110779.46</v>
      </c>
      <c r="E6898">
        <f>VLOOKUP(B6898,'B. Store opening dates'!$A$6:$C$2448,2,FALSE)</f>
        <v>2006</v>
      </c>
    </row>
    <row r="6899" spans="1:5" ht="18.75" x14ac:dyDescent="0.3">
      <c r="A6899" s="7">
        <v>2015</v>
      </c>
      <c r="B6899" s="7" t="s">
        <v>869</v>
      </c>
      <c r="C6899" s="7" t="s">
        <v>8</v>
      </c>
      <c r="D6899" s="8">
        <v>755849.19</v>
      </c>
      <c r="E6899">
        <f>VLOOKUP(B6899,'B. Store opening dates'!$A$6:$C$2448,2,FALSE)</f>
        <v>2006</v>
      </c>
    </row>
    <row r="6900" spans="1:5" ht="18.75" x14ac:dyDescent="0.3">
      <c r="A6900" s="7">
        <v>2014</v>
      </c>
      <c r="B6900" s="7" t="s">
        <v>869</v>
      </c>
      <c r="C6900" s="7" t="s">
        <v>8</v>
      </c>
      <c r="D6900" s="8">
        <v>791731.97</v>
      </c>
      <c r="E6900">
        <f>VLOOKUP(B6900,'B. Store opening dates'!$A$6:$C$2448,2,FALSE)</f>
        <v>2006</v>
      </c>
    </row>
    <row r="6901" spans="1:5" ht="18.75" x14ac:dyDescent="0.3">
      <c r="A6901" s="7">
        <v>2015</v>
      </c>
      <c r="B6901" s="7" t="s">
        <v>870</v>
      </c>
      <c r="C6901" s="7" t="s">
        <v>5</v>
      </c>
      <c r="D6901" s="8">
        <v>543981.62</v>
      </c>
      <c r="E6901">
        <f>VLOOKUP(B6901,'B. Store opening dates'!$A$6:$C$2448,2,FALSE)</f>
        <v>2006</v>
      </c>
    </row>
    <row r="6902" spans="1:5" ht="18.75" x14ac:dyDescent="0.3">
      <c r="A6902" s="7">
        <v>2014</v>
      </c>
      <c r="B6902" s="7" t="s">
        <v>870</v>
      </c>
      <c r="C6902" s="7" t="s">
        <v>5</v>
      </c>
      <c r="D6902" s="8">
        <v>602342.51</v>
      </c>
      <c r="E6902">
        <f>VLOOKUP(B6902,'B. Store opening dates'!$A$6:$C$2448,2,FALSE)</f>
        <v>2006</v>
      </c>
    </row>
    <row r="6903" spans="1:5" ht="18.75" x14ac:dyDescent="0.3">
      <c r="A6903" s="7">
        <v>2015</v>
      </c>
      <c r="B6903" s="7" t="s">
        <v>870</v>
      </c>
      <c r="C6903" s="7" t="s">
        <v>6</v>
      </c>
      <c r="D6903" s="8">
        <v>579350.12</v>
      </c>
      <c r="E6903">
        <f>VLOOKUP(B6903,'B. Store opening dates'!$A$6:$C$2448,2,FALSE)</f>
        <v>2006</v>
      </c>
    </row>
    <row r="6904" spans="1:5" ht="18.75" x14ac:dyDescent="0.3">
      <c r="A6904" s="7">
        <v>2014</v>
      </c>
      <c r="B6904" s="7" t="s">
        <v>870</v>
      </c>
      <c r="C6904" s="7" t="s">
        <v>6</v>
      </c>
      <c r="D6904" s="8">
        <v>424340.59</v>
      </c>
      <c r="E6904">
        <f>VLOOKUP(B6904,'B. Store opening dates'!$A$6:$C$2448,2,FALSE)</f>
        <v>2006</v>
      </c>
    </row>
    <row r="6905" spans="1:5" ht="18.75" x14ac:dyDescent="0.3">
      <c r="A6905" s="7">
        <v>2015</v>
      </c>
      <c r="B6905" s="7" t="s">
        <v>870</v>
      </c>
      <c r="C6905" s="7" t="s">
        <v>7</v>
      </c>
      <c r="D6905" s="8">
        <v>73959.28</v>
      </c>
      <c r="E6905">
        <f>VLOOKUP(B6905,'B. Store opening dates'!$A$6:$C$2448,2,FALSE)</f>
        <v>2006</v>
      </c>
    </row>
    <row r="6906" spans="1:5" ht="18.75" x14ac:dyDescent="0.3">
      <c r="A6906" s="7">
        <v>2014</v>
      </c>
      <c r="B6906" s="7" t="s">
        <v>870</v>
      </c>
      <c r="C6906" s="7" t="s">
        <v>7</v>
      </c>
      <c r="D6906" s="8">
        <v>78512.929999999993</v>
      </c>
      <c r="E6906">
        <f>VLOOKUP(B6906,'B. Store opening dates'!$A$6:$C$2448,2,FALSE)</f>
        <v>2006</v>
      </c>
    </row>
    <row r="6907" spans="1:5" ht="18.75" x14ac:dyDescent="0.3">
      <c r="A6907" s="7">
        <v>2015</v>
      </c>
      <c r="B6907" s="7" t="s">
        <v>870</v>
      </c>
      <c r="C6907" s="7" t="s">
        <v>8</v>
      </c>
      <c r="D6907" s="8">
        <v>683839.44</v>
      </c>
      <c r="E6907">
        <f>VLOOKUP(B6907,'B. Store opening dates'!$A$6:$C$2448,2,FALSE)</f>
        <v>2006</v>
      </c>
    </row>
    <row r="6908" spans="1:5" ht="18.75" x14ac:dyDescent="0.3">
      <c r="A6908" s="7">
        <v>2014</v>
      </c>
      <c r="B6908" s="7" t="s">
        <v>870</v>
      </c>
      <c r="C6908" s="7" t="s">
        <v>8</v>
      </c>
      <c r="D6908" s="8">
        <v>708399.12</v>
      </c>
      <c r="E6908">
        <f>VLOOKUP(B6908,'B. Store opening dates'!$A$6:$C$2448,2,FALSE)</f>
        <v>2006</v>
      </c>
    </row>
    <row r="6909" spans="1:5" ht="18.75" x14ac:dyDescent="0.3">
      <c r="A6909" s="7">
        <v>2015</v>
      </c>
      <c r="B6909" s="7" t="s">
        <v>871</v>
      </c>
      <c r="C6909" s="7" t="s">
        <v>5</v>
      </c>
      <c r="D6909" s="8">
        <v>507425.09</v>
      </c>
      <c r="E6909">
        <f>VLOOKUP(B6909,'B. Store opening dates'!$A$6:$C$2448,2,FALSE)</f>
        <v>2006</v>
      </c>
    </row>
    <row r="6910" spans="1:5" ht="18.75" x14ac:dyDescent="0.3">
      <c r="A6910" s="7">
        <v>2014</v>
      </c>
      <c r="B6910" s="7" t="s">
        <v>871</v>
      </c>
      <c r="C6910" s="7" t="s">
        <v>5</v>
      </c>
      <c r="D6910" s="8">
        <v>554155.98</v>
      </c>
      <c r="E6910">
        <f>VLOOKUP(B6910,'B. Store opening dates'!$A$6:$C$2448,2,FALSE)</f>
        <v>2006</v>
      </c>
    </row>
    <row r="6911" spans="1:5" ht="18.75" x14ac:dyDescent="0.3">
      <c r="A6911" s="7">
        <v>2015</v>
      </c>
      <c r="B6911" s="7" t="s">
        <v>871</v>
      </c>
      <c r="C6911" s="7" t="s">
        <v>6</v>
      </c>
      <c r="D6911" s="8">
        <v>294626.8</v>
      </c>
      <c r="E6911">
        <f>VLOOKUP(B6911,'B. Store opening dates'!$A$6:$C$2448,2,FALSE)</f>
        <v>2006</v>
      </c>
    </row>
    <row r="6912" spans="1:5" ht="18.75" x14ac:dyDescent="0.3">
      <c r="A6912" s="7">
        <v>2014</v>
      </c>
      <c r="B6912" s="7" t="s">
        <v>871</v>
      </c>
      <c r="C6912" s="7" t="s">
        <v>6</v>
      </c>
      <c r="D6912" s="8">
        <v>213686.54</v>
      </c>
      <c r="E6912">
        <f>VLOOKUP(B6912,'B. Store opening dates'!$A$6:$C$2448,2,FALSE)</f>
        <v>2006</v>
      </c>
    </row>
    <row r="6913" spans="1:5" ht="18.75" x14ac:dyDescent="0.3">
      <c r="A6913" s="7">
        <v>2015</v>
      </c>
      <c r="B6913" s="7" t="s">
        <v>871</v>
      </c>
      <c r="C6913" s="7" t="s">
        <v>7</v>
      </c>
      <c r="D6913" s="8">
        <v>174312.7</v>
      </c>
      <c r="E6913">
        <f>VLOOKUP(B6913,'B. Store opening dates'!$A$6:$C$2448,2,FALSE)</f>
        <v>2006</v>
      </c>
    </row>
    <row r="6914" spans="1:5" ht="18.75" x14ac:dyDescent="0.3">
      <c r="A6914" s="7">
        <v>2014</v>
      </c>
      <c r="B6914" s="7" t="s">
        <v>871</v>
      </c>
      <c r="C6914" s="7" t="s">
        <v>7</v>
      </c>
      <c r="D6914" s="8">
        <v>183030.21</v>
      </c>
      <c r="E6914">
        <f>VLOOKUP(B6914,'B. Store opening dates'!$A$6:$C$2448,2,FALSE)</f>
        <v>2006</v>
      </c>
    </row>
    <row r="6915" spans="1:5" ht="18.75" x14ac:dyDescent="0.3">
      <c r="A6915" s="7">
        <v>2015</v>
      </c>
      <c r="B6915" s="7" t="s">
        <v>871</v>
      </c>
      <c r="C6915" s="7" t="s">
        <v>8</v>
      </c>
      <c r="D6915" s="8">
        <v>529783.57999999996</v>
      </c>
      <c r="E6915">
        <f>VLOOKUP(B6915,'B. Store opening dates'!$A$6:$C$2448,2,FALSE)</f>
        <v>2006</v>
      </c>
    </row>
    <row r="6916" spans="1:5" ht="18.75" x14ac:dyDescent="0.3">
      <c r="A6916" s="7">
        <v>2014</v>
      </c>
      <c r="B6916" s="7" t="s">
        <v>871</v>
      </c>
      <c r="C6916" s="7" t="s">
        <v>8</v>
      </c>
      <c r="D6916" s="8">
        <v>547101.05000000005</v>
      </c>
      <c r="E6916">
        <f>VLOOKUP(B6916,'B. Store opening dates'!$A$6:$C$2448,2,FALSE)</f>
        <v>2006</v>
      </c>
    </row>
    <row r="6917" spans="1:5" ht="18.75" x14ac:dyDescent="0.3">
      <c r="A6917" s="7">
        <v>2015</v>
      </c>
      <c r="B6917" s="7" t="s">
        <v>872</v>
      </c>
      <c r="C6917" s="7" t="s">
        <v>5</v>
      </c>
      <c r="D6917" s="8">
        <v>613776.57999999996</v>
      </c>
      <c r="E6917">
        <f>VLOOKUP(B6917,'B. Store opening dates'!$A$6:$C$2448,2,FALSE)</f>
        <v>2006</v>
      </c>
    </row>
    <row r="6918" spans="1:5" ht="18.75" x14ac:dyDescent="0.3">
      <c r="A6918" s="7">
        <v>2014</v>
      </c>
      <c r="B6918" s="7" t="s">
        <v>872</v>
      </c>
      <c r="C6918" s="7" t="s">
        <v>5</v>
      </c>
      <c r="D6918" s="8">
        <v>674961.93</v>
      </c>
      <c r="E6918">
        <f>VLOOKUP(B6918,'B. Store opening dates'!$A$6:$C$2448,2,FALSE)</f>
        <v>2006</v>
      </c>
    </row>
    <row r="6919" spans="1:5" ht="18.75" x14ac:dyDescent="0.3">
      <c r="A6919" s="7">
        <v>2015</v>
      </c>
      <c r="B6919" s="7" t="s">
        <v>872</v>
      </c>
      <c r="C6919" s="7" t="s">
        <v>6</v>
      </c>
      <c r="D6919" s="8">
        <v>241875.22</v>
      </c>
      <c r="E6919">
        <f>VLOOKUP(B6919,'B. Store opening dates'!$A$6:$C$2448,2,FALSE)</f>
        <v>2006</v>
      </c>
    </row>
    <row r="6920" spans="1:5" ht="18.75" x14ac:dyDescent="0.3">
      <c r="A6920" s="7">
        <v>2014</v>
      </c>
      <c r="B6920" s="7" t="s">
        <v>872</v>
      </c>
      <c r="C6920" s="7" t="s">
        <v>6</v>
      </c>
      <c r="D6920" s="8">
        <v>172131.44</v>
      </c>
      <c r="E6920">
        <f>VLOOKUP(B6920,'B. Store opening dates'!$A$6:$C$2448,2,FALSE)</f>
        <v>2006</v>
      </c>
    </row>
    <row r="6921" spans="1:5" ht="18.75" x14ac:dyDescent="0.3">
      <c r="A6921" s="7">
        <v>2015</v>
      </c>
      <c r="B6921" s="7" t="s">
        <v>872</v>
      </c>
      <c r="C6921" s="7" t="s">
        <v>7</v>
      </c>
      <c r="D6921" s="8">
        <v>95051.01</v>
      </c>
      <c r="E6921">
        <f>VLOOKUP(B6921,'B. Store opening dates'!$A$6:$C$2448,2,FALSE)</f>
        <v>2006</v>
      </c>
    </row>
    <row r="6922" spans="1:5" ht="18.75" x14ac:dyDescent="0.3">
      <c r="A6922" s="7">
        <v>2014</v>
      </c>
      <c r="B6922" s="7" t="s">
        <v>872</v>
      </c>
      <c r="C6922" s="7" t="s">
        <v>7</v>
      </c>
      <c r="D6922" s="8">
        <v>99783.29</v>
      </c>
      <c r="E6922">
        <f>VLOOKUP(B6922,'B. Store opening dates'!$A$6:$C$2448,2,FALSE)</f>
        <v>2006</v>
      </c>
    </row>
    <row r="6923" spans="1:5" ht="18.75" x14ac:dyDescent="0.3">
      <c r="A6923" s="7">
        <v>2015</v>
      </c>
      <c r="B6923" s="7" t="s">
        <v>872</v>
      </c>
      <c r="C6923" s="7" t="s">
        <v>8</v>
      </c>
      <c r="D6923" s="8">
        <v>692686.61</v>
      </c>
      <c r="E6923">
        <f>VLOOKUP(B6923,'B. Store opening dates'!$A$6:$C$2448,2,FALSE)</f>
        <v>2006</v>
      </c>
    </row>
    <row r="6924" spans="1:5" ht="18.75" x14ac:dyDescent="0.3">
      <c r="A6924" s="7">
        <v>2014</v>
      </c>
      <c r="B6924" s="7" t="s">
        <v>872</v>
      </c>
      <c r="C6924" s="7" t="s">
        <v>8</v>
      </c>
      <c r="D6924" s="8">
        <v>721856.66</v>
      </c>
      <c r="E6924">
        <f>VLOOKUP(B6924,'B. Store opening dates'!$A$6:$C$2448,2,FALSE)</f>
        <v>2006</v>
      </c>
    </row>
    <row r="6925" spans="1:5" ht="18.75" x14ac:dyDescent="0.3">
      <c r="A6925" s="7">
        <v>2015</v>
      </c>
      <c r="B6925" s="7" t="s">
        <v>873</v>
      </c>
      <c r="C6925" s="7" t="s">
        <v>5</v>
      </c>
      <c r="D6925" s="8">
        <v>770542.32</v>
      </c>
      <c r="E6925">
        <f>VLOOKUP(B6925,'B. Store opening dates'!$A$6:$C$2448,2,FALSE)</f>
        <v>2006</v>
      </c>
    </row>
    <row r="6926" spans="1:5" ht="18.75" x14ac:dyDescent="0.3">
      <c r="A6926" s="7">
        <v>2014</v>
      </c>
      <c r="B6926" s="7" t="s">
        <v>873</v>
      </c>
      <c r="C6926" s="7" t="s">
        <v>5</v>
      </c>
      <c r="D6926" s="8">
        <v>847525.07</v>
      </c>
      <c r="E6926">
        <f>VLOOKUP(B6926,'B. Store opening dates'!$A$6:$C$2448,2,FALSE)</f>
        <v>2006</v>
      </c>
    </row>
    <row r="6927" spans="1:5" ht="18.75" x14ac:dyDescent="0.3">
      <c r="A6927" s="7">
        <v>2015</v>
      </c>
      <c r="B6927" s="7" t="s">
        <v>873</v>
      </c>
      <c r="C6927" s="7" t="s">
        <v>6</v>
      </c>
      <c r="D6927" s="8">
        <v>308159.81</v>
      </c>
      <c r="E6927">
        <f>VLOOKUP(B6927,'B. Store opening dates'!$A$6:$C$2448,2,FALSE)</f>
        <v>2006</v>
      </c>
    </row>
    <row r="6928" spans="1:5" ht="18.75" x14ac:dyDescent="0.3">
      <c r="A6928" s="7">
        <v>2014</v>
      </c>
      <c r="B6928" s="7" t="s">
        <v>873</v>
      </c>
      <c r="C6928" s="7" t="s">
        <v>6</v>
      </c>
      <c r="D6928" s="8">
        <v>220651.51</v>
      </c>
      <c r="E6928">
        <f>VLOOKUP(B6928,'B. Store opening dates'!$A$6:$C$2448,2,FALSE)</f>
        <v>2006</v>
      </c>
    </row>
    <row r="6929" spans="1:5" ht="18.75" x14ac:dyDescent="0.3">
      <c r="A6929" s="7">
        <v>2015</v>
      </c>
      <c r="B6929" s="7" t="s">
        <v>873</v>
      </c>
      <c r="C6929" s="7" t="s">
        <v>7</v>
      </c>
      <c r="D6929" s="8">
        <v>72392.22</v>
      </c>
      <c r="E6929">
        <f>VLOOKUP(B6929,'B. Store opening dates'!$A$6:$C$2448,2,FALSE)</f>
        <v>2006</v>
      </c>
    </row>
    <row r="6930" spans="1:5" ht="18.75" x14ac:dyDescent="0.3">
      <c r="A6930" s="7">
        <v>2014</v>
      </c>
      <c r="B6930" s="7" t="s">
        <v>873</v>
      </c>
      <c r="C6930" s="7" t="s">
        <v>7</v>
      </c>
      <c r="D6930" s="8">
        <v>76029.75</v>
      </c>
      <c r="E6930">
        <f>VLOOKUP(B6930,'B. Store opening dates'!$A$6:$C$2448,2,FALSE)</f>
        <v>2006</v>
      </c>
    </row>
    <row r="6931" spans="1:5" ht="18.75" x14ac:dyDescent="0.3">
      <c r="A6931" s="7">
        <v>2015</v>
      </c>
      <c r="B6931" s="7" t="s">
        <v>873</v>
      </c>
      <c r="C6931" s="7" t="s">
        <v>8</v>
      </c>
      <c r="D6931" s="8">
        <v>725731.13</v>
      </c>
      <c r="E6931">
        <f>VLOOKUP(B6931,'B. Store opening dates'!$A$6:$C$2448,2,FALSE)</f>
        <v>2006</v>
      </c>
    </row>
    <row r="6932" spans="1:5" ht="18.75" x14ac:dyDescent="0.3">
      <c r="A6932" s="7">
        <v>2014</v>
      </c>
      <c r="B6932" s="7" t="s">
        <v>873</v>
      </c>
      <c r="C6932" s="7" t="s">
        <v>8</v>
      </c>
      <c r="D6932" s="8">
        <v>761611.08</v>
      </c>
      <c r="E6932">
        <f>VLOOKUP(B6932,'B. Store opening dates'!$A$6:$C$2448,2,FALSE)</f>
        <v>2006</v>
      </c>
    </row>
    <row r="6933" spans="1:5" ht="18.75" x14ac:dyDescent="0.3">
      <c r="A6933" s="7">
        <v>2015</v>
      </c>
      <c r="B6933" s="7" t="s">
        <v>874</v>
      </c>
      <c r="C6933" s="7" t="s">
        <v>5</v>
      </c>
      <c r="D6933" s="8">
        <v>572638.03</v>
      </c>
      <c r="E6933">
        <f>VLOOKUP(B6933,'B. Store opening dates'!$A$6:$C$2448,2,FALSE)</f>
        <v>2006</v>
      </c>
    </row>
    <row r="6934" spans="1:5" ht="18.75" x14ac:dyDescent="0.3">
      <c r="A6934" s="7">
        <v>2014</v>
      </c>
      <c r="B6934" s="7" t="s">
        <v>874</v>
      </c>
      <c r="C6934" s="7" t="s">
        <v>5</v>
      </c>
      <c r="D6934" s="8">
        <v>625215.4</v>
      </c>
      <c r="E6934">
        <f>VLOOKUP(B6934,'B. Store opening dates'!$A$6:$C$2448,2,FALSE)</f>
        <v>2006</v>
      </c>
    </row>
    <row r="6935" spans="1:5" ht="18.75" x14ac:dyDescent="0.3">
      <c r="A6935" s="7">
        <v>2015</v>
      </c>
      <c r="B6935" s="7" t="s">
        <v>874</v>
      </c>
      <c r="C6935" s="7" t="s">
        <v>6</v>
      </c>
      <c r="D6935" s="8">
        <v>345497.02</v>
      </c>
      <c r="E6935">
        <f>VLOOKUP(B6935,'B. Store opening dates'!$A$6:$C$2448,2,FALSE)</f>
        <v>2006</v>
      </c>
    </row>
    <row r="6936" spans="1:5" ht="18.75" x14ac:dyDescent="0.3">
      <c r="A6936" s="7">
        <v>2014</v>
      </c>
      <c r="B6936" s="7" t="s">
        <v>874</v>
      </c>
      <c r="C6936" s="7" t="s">
        <v>6</v>
      </c>
      <c r="D6936" s="8">
        <v>239556.9</v>
      </c>
      <c r="E6936">
        <f>VLOOKUP(B6936,'B. Store opening dates'!$A$6:$C$2448,2,FALSE)</f>
        <v>2006</v>
      </c>
    </row>
    <row r="6937" spans="1:5" ht="18.75" x14ac:dyDescent="0.3">
      <c r="A6937" s="7">
        <v>2015</v>
      </c>
      <c r="B6937" s="7" t="s">
        <v>874</v>
      </c>
      <c r="C6937" s="7" t="s">
        <v>7</v>
      </c>
      <c r="D6937" s="8">
        <v>129689.19</v>
      </c>
      <c r="E6937">
        <f>VLOOKUP(B6937,'B. Store opening dates'!$A$6:$C$2448,2,FALSE)</f>
        <v>2006</v>
      </c>
    </row>
    <row r="6938" spans="1:5" ht="18.75" x14ac:dyDescent="0.3">
      <c r="A6938" s="7">
        <v>2014</v>
      </c>
      <c r="B6938" s="7" t="s">
        <v>874</v>
      </c>
      <c r="C6938" s="7" t="s">
        <v>7</v>
      </c>
      <c r="D6938" s="8">
        <v>137368.29</v>
      </c>
      <c r="E6938">
        <f>VLOOKUP(B6938,'B. Store opening dates'!$A$6:$C$2448,2,FALSE)</f>
        <v>2006</v>
      </c>
    </row>
    <row r="6939" spans="1:5" ht="18.75" x14ac:dyDescent="0.3">
      <c r="A6939" s="7">
        <v>2015</v>
      </c>
      <c r="B6939" s="7" t="s">
        <v>874</v>
      </c>
      <c r="C6939" s="7" t="s">
        <v>8</v>
      </c>
      <c r="D6939" s="8">
        <v>571656.46</v>
      </c>
      <c r="E6939">
        <f>VLOOKUP(B6939,'B. Store opening dates'!$A$6:$C$2448,2,FALSE)</f>
        <v>2006</v>
      </c>
    </row>
    <row r="6940" spans="1:5" ht="18.75" x14ac:dyDescent="0.3">
      <c r="A6940" s="7">
        <v>2014</v>
      </c>
      <c r="B6940" s="7" t="s">
        <v>874</v>
      </c>
      <c r="C6940" s="7" t="s">
        <v>8</v>
      </c>
      <c r="D6940" s="8">
        <v>588465.03</v>
      </c>
      <c r="E6940">
        <f>VLOOKUP(B6940,'B. Store opening dates'!$A$6:$C$2448,2,FALSE)</f>
        <v>2006</v>
      </c>
    </row>
    <row r="6941" spans="1:5" ht="18.75" x14ac:dyDescent="0.3">
      <c r="A6941" s="7">
        <v>2015</v>
      </c>
      <c r="B6941" s="7" t="s">
        <v>875</v>
      </c>
      <c r="C6941" s="7" t="s">
        <v>5</v>
      </c>
      <c r="D6941" s="8">
        <v>696377.88</v>
      </c>
      <c r="E6941">
        <f>VLOOKUP(B6941,'B. Store opening dates'!$A$6:$C$2448,2,FALSE)</f>
        <v>2006</v>
      </c>
    </row>
    <row r="6942" spans="1:5" ht="18.75" x14ac:dyDescent="0.3">
      <c r="A6942" s="7">
        <v>2014</v>
      </c>
      <c r="B6942" s="7" t="s">
        <v>875</v>
      </c>
      <c r="C6942" s="7" t="s">
        <v>5</v>
      </c>
      <c r="D6942" s="8">
        <v>757403.8</v>
      </c>
      <c r="E6942">
        <f>VLOOKUP(B6942,'B. Store opening dates'!$A$6:$C$2448,2,FALSE)</f>
        <v>2006</v>
      </c>
    </row>
    <row r="6943" spans="1:5" ht="18.75" x14ac:dyDescent="0.3">
      <c r="A6943" s="7">
        <v>2015</v>
      </c>
      <c r="B6943" s="7" t="s">
        <v>875</v>
      </c>
      <c r="C6943" s="7" t="s">
        <v>6</v>
      </c>
      <c r="D6943" s="8">
        <v>400518.58</v>
      </c>
      <c r="E6943">
        <f>VLOOKUP(B6943,'B. Store opening dates'!$A$6:$C$2448,2,FALSE)</f>
        <v>2006</v>
      </c>
    </row>
    <row r="6944" spans="1:5" ht="18.75" x14ac:dyDescent="0.3">
      <c r="A6944" s="7">
        <v>2014</v>
      </c>
      <c r="B6944" s="7" t="s">
        <v>875</v>
      </c>
      <c r="C6944" s="7" t="s">
        <v>6</v>
      </c>
      <c r="D6944" s="8">
        <v>281323.3</v>
      </c>
      <c r="E6944">
        <f>VLOOKUP(B6944,'B. Store opening dates'!$A$6:$C$2448,2,FALSE)</f>
        <v>2006</v>
      </c>
    </row>
    <row r="6945" spans="1:5" ht="18.75" x14ac:dyDescent="0.3">
      <c r="A6945" s="7">
        <v>2015</v>
      </c>
      <c r="B6945" s="7" t="s">
        <v>875</v>
      </c>
      <c r="C6945" s="7" t="s">
        <v>7</v>
      </c>
      <c r="D6945" s="8">
        <v>199375.39</v>
      </c>
      <c r="E6945">
        <f>VLOOKUP(B6945,'B. Store opening dates'!$A$6:$C$2448,2,FALSE)</f>
        <v>2006</v>
      </c>
    </row>
    <row r="6946" spans="1:5" ht="18.75" x14ac:dyDescent="0.3">
      <c r="A6946" s="7">
        <v>2014</v>
      </c>
      <c r="B6946" s="7" t="s">
        <v>875</v>
      </c>
      <c r="C6946" s="7" t="s">
        <v>7</v>
      </c>
      <c r="D6946" s="8">
        <v>212586.55</v>
      </c>
      <c r="E6946">
        <f>VLOOKUP(B6946,'B. Store opening dates'!$A$6:$C$2448,2,FALSE)</f>
        <v>2006</v>
      </c>
    </row>
    <row r="6947" spans="1:5" ht="18.75" x14ac:dyDescent="0.3">
      <c r="A6947" s="7">
        <v>2015</v>
      </c>
      <c r="B6947" s="7" t="s">
        <v>875</v>
      </c>
      <c r="C6947" s="7" t="s">
        <v>8</v>
      </c>
      <c r="D6947" s="8">
        <v>572803.77</v>
      </c>
      <c r="E6947">
        <f>VLOOKUP(B6947,'B. Store opening dates'!$A$6:$C$2448,2,FALSE)</f>
        <v>2006</v>
      </c>
    </row>
    <row r="6948" spans="1:5" ht="18.75" x14ac:dyDescent="0.3">
      <c r="A6948" s="7">
        <v>2014</v>
      </c>
      <c r="B6948" s="7" t="s">
        <v>875</v>
      </c>
      <c r="C6948" s="7" t="s">
        <v>8</v>
      </c>
      <c r="D6948" s="8">
        <v>597474.99</v>
      </c>
      <c r="E6948">
        <f>VLOOKUP(B6948,'B. Store opening dates'!$A$6:$C$2448,2,FALSE)</f>
        <v>2006</v>
      </c>
    </row>
    <row r="6949" spans="1:5" ht="18.75" x14ac:dyDescent="0.3">
      <c r="A6949" s="7">
        <v>2015</v>
      </c>
      <c r="B6949" s="7" t="s">
        <v>876</v>
      </c>
      <c r="C6949" s="7" t="s">
        <v>5</v>
      </c>
      <c r="D6949" s="8">
        <v>815119.2</v>
      </c>
      <c r="E6949">
        <f>VLOOKUP(B6949,'B. Store opening dates'!$A$6:$C$2448,2,FALSE)</f>
        <v>2006</v>
      </c>
    </row>
    <row r="6950" spans="1:5" ht="18.75" x14ac:dyDescent="0.3">
      <c r="A6950" s="7">
        <v>2014</v>
      </c>
      <c r="B6950" s="7" t="s">
        <v>876</v>
      </c>
      <c r="C6950" s="7" t="s">
        <v>5</v>
      </c>
      <c r="D6950" s="8">
        <v>893397.17</v>
      </c>
      <c r="E6950">
        <f>VLOOKUP(B6950,'B. Store opening dates'!$A$6:$C$2448,2,FALSE)</f>
        <v>2006</v>
      </c>
    </row>
    <row r="6951" spans="1:5" ht="18.75" x14ac:dyDescent="0.3">
      <c r="A6951" s="7">
        <v>2015</v>
      </c>
      <c r="B6951" s="7" t="s">
        <v>876</v>
      </c>
      <c r="C6951" s="7" t="s">
        <v>6</v>
      </c>
      <c r="D6951" s="8">
        <v>212197.71</v>
      </c>
      <c r="E6951">
        <f>VLOOKUP(B6951,'B. Store opening dates'!$A$6:$C$2448,2,FALSE)</f>
        <v>2006</v>
      </c>
    </row>
    <row r="6952" spans="1:5" ht="18.75" x14ac:dyDescent="0.3">
      <c r="A6952" s="7">
        <v>2014</v>
      </c>
      <c r="B6952" s="7" t="s">
        <v>876</v>
      </c>
      <c r="C6952" s="7" t="s">
        <v>6</v>
      </c>
      <c r="D6952" s="8">
        <v>151489.26999999999</v>
      </c>
      <c r="E6952">
        <f>VLOOKUP(B6952,'B. Store opening dates'!$A$6:$C$2448,2,FALSE)</f>
        <v>2006</v>
      </c>
    </row>
    <row r="6953" spans="1:5" ht="18.75" x14ac:dyDescent="0.3">
      <c r="A6953" s="7">
        <v>2015</v>
      </c>
      <c r="B6953" s="7" t="s">
        <v>876</v>
      </c>
      <c r="C6953" s="7" t="s">
        <v>7</v>
      </c>
      <c r="D6953" s="8">
        <v>101701.62</v>
      </c>
      <c r="E6953">
        <f>VLOOKUP(B6953,'B. Store opening dates'!$A$6:$C$2448,2,FALSE)</f>
        <v>2006</v>
      </c>
    </row>
    <row r="6954" spans="1:5" ht="18.75" x14ac:dyDescent="0.3">
      <c r="A6954" s="7">
        <v>2014</v>
      </c>
      <c r="B6954" s="7" t="s">
        <v>876</v>
      </c>
      <c r="C6954" s="7" t="s">
        <v>7</v>
      </c>
      <c r="D6954" s="8">
        <v>106947.38</v>
      </c>
      <c r="E6954">
        <f>VLOOKUP(B6954,'B. Store opening dates'!$A$6:$C$2448,2,FALSE)</f>
        <v>2006</v>
      </c>
    </row>
    <row r="6955" spans="1:5" ht="18.75" x14ac:dyDescent="0.3">
      <c r="A6955" s="7">
        <v>2015</v>
      </c>
      <c r="B6955" s="7" t="s">
        <v>876</v>
      </c>
      <c r="C6955" s="7" t="s">
        <v>8</v>
      </c>
      <c r="D6955" s="8">
        <v>641679.35</v>
      </c>
      <c r="E6955">
        <f>VLOOKUP(B6955,'B. Store opening dates'!$A$6:$C$2448,2,FALSE)</f>
        <v>2006</v>
      </c>
    </row>
    <row r="6956" spans="1:5" ht="18.75" x14ac:dyDescent="0.3">
      <c r="A6956" s="7">
        <v>2014</v>
      </c>
      <c r="B6956" s="7" t="s">
        <v>876</v>
      </c>
      <c r="C6956" s="7" t="s">
        <v>8</v>
      </c>
      <c r="D6956" s="8">
        <v>668741.94999999995</v>
      </c>
      <c r="E6956">
        <f>VLOOKUP(B6956,'B. Store opening dates'!$A$6:$C$2448,2,FALSE)</f>
        <v>2006</v>
      </c>
    </row>
    <row r="6957" spans="1:5" ht="18.75" x14ac:dyDescent="0.3">
      <c r="A6957" s="7">
        <v>2015</v>
      </c>
      <c r="B6957" s="7" t="s">
        <v>877</v>
      </c>
      <c r="C6957" s="7" t="s">
        <v>5</v>
      </c>
      <c r="D6957" s="8">
        <v>580551.67000000004</v>
      </c>
      <c r="E6957">
        <f>VLOOKUP(B6957,'B. Store opening dates'!$A$6:$C$2448,2,FALSE)</f>
        <v>2006</v>
      </c>
    </row>
    <row r="6958" spans="1:5" ht="18.75" x14ac:dyDescent="0.3">
      <c r="A6958" s="7">
        <v>2014</v>
      </c>
      <c r="B6958" s="7" t="s">
        <v>877</v>
      </c>
      <c r="C6958" s="7" t="s">
        <v>5</v>
      </c>
      <c r="D6958" s="8">
        <v>633039.62</v>
      </c>
      <c r="E6958">
        <f>VLOOKUP(B6958,'B. Store opening dates'!$A$6:$C$2448,2,FALSE)</f>
        <v>2006</v>
      </c>
    </row>
    <row r="6959" spans="1:5" ht="18.75" x14ac:dyDescent="0.3">
      <c r="A6959" s="7">
        <v>2015</v>
      </c>
      <c r="B6959" s="7" t="s">
        <v>877</v>
      </c>
      <c r="C6959" s="7" t="s">
        <v>6</v>
      </c>
      <c r="D6959" s="8">
        <v>252104.98</v>
      </c>
      <c r="E6959">
        <f>VLOOKUP(B6959,'B. Store opening dates'!$A$6:$C$2448,2,FALSE)</f>
        <v>2006</v>
      </c>
    </row>
    <row r="6960" spans="1:5" ht="18.75" x14ac:dyDescent="0.3">
      <c r="A6960" s="7">
        <v>2014</v>
      </c>
      <c r="B6960" s="7" t="s">
        <v>877</v>
      </c>
      <c r="C6960" s="7" t="s">
        <v>6</v>
      </c>
      <c r="D6960" s="8">
        <v>184369.32</v>
      </c>
      <c r="E6960">
        <f>VLOOKUP(B6960,'B. Store opening dates'!$A$6:$C$2448,2,FALSE)</f>
        <v>2006</v>
      </c>
    </row>
    <row r="6961" spans="1:5" ht="18.75" x14ac:dyDescent="0.3">
      <c r="A6961" s="7">
        <v>2015</v>
      </c>
      <c r="B6961" s="7" t="s">
        <v>877</v>
      </c>
      <c r="C6961" s="7" t="s">
        <v>7</v>
      </c>
      <c r="D6961" s="8">
        <v>152850.26999999999</v>
      </c>
      <c r="E6961">
        <f>VLOOKUP(B6961,'B. Store opening dates'!$A$6:$C$2448,2,FALSE)</f>
        <v>2006</v>
      </c>
    </row>
    <row r="6962" spans="1:5" ht="18.75" x14ac:dyDescent="0.3">
      <c r="A6962" s="7">
        <v>2014</v>
      </c>
      <c r="B6962" s="7" t="s">
        <v>877</v>
      </c>
      <c r="C6962" s="7" t="s">
        <v>7</v>
      </c>
      <c r="D6962" s="8">
        <v>162618.13</v>
      </c>
      <c r="E6962">
        <f>VLOOKUP(B6962,'B. Store opening dates'!$A$6:$C$2448,2,FALSE)</f>
        <v>2006</v>
      </c>
    </row>
    <row r="6963" spans="1:5" ht="18.75" x14ac:dyDescent="0.3">
      <c r="A6963" s="7">
        <v>2015</v>
      </c>
      <c r="B6963" s="7" t="s">
        <v>877</v>
      </c>
      <c r="C6963" s="7" t="s">
        <v>8</v>
      </c>
      <c r="D6963" s="8">
        <v>478012.41</v>
      </c>
      <c r="E6963">
        <f>VLOOKUP(B6963,'B. Store opening dates'!$A$6:$C$2448,2,FALSE)</f>
        <v>2006</v>
      </c>
    </row>
    <row r="6964" spans="1:5" ht="18.75" x14ac:dyDescent="0.3">
      <c r="A6964" s="7">
        <v>2014</v>
      </c>
      <c r="B6964" s="7" t="s">
        <v>877</v>
      </c>
      <c r="C6964" s="7" t="s">
        <v>8</v>
      </c>
      <c r="D6964" s="8">
        <v>491651.56</v>
      </c>
      <c r="E6964">
        <f>VLOOKUP(B6964,'B. Store opening dates'!$A$6:$C$2448,2,FALSE)</f>
        <v>2006</v>
      </c>
    </row>
    <row r="6965" spans="1:5" ht="18.75" x14ac:dyDescent="0.3">
      <c r="A6965" s="7">
        <v>2015</v>
      </c>
      <c r="B6965" s="7" t="s">
        <v>878</v>
      </c>
      <c r="C6965" s="7" t="s">
        <v>5</v>
      </c>
      <c r="D6965" s="8">
        <v>660824.81999999995</v>
      </c>
      <c r="E6965">
        <f>VLOOKUP(B6965,'B. Store opening dates'!$A$6:$C$2448,2,FALSE)</f>
        <v>2006</v>
      </c>
    </row>
    <row r="6966" spans="1:5" ht="18.75" x14ac:dyDescent="0.3">
      <c r="A6966" s="7">
        <v>2014</v>
      </c>
      <c r="B6966" s="7" t="s">
        <v>878</v>
      </c>
      <c r="C6966" s="7" t="s">
        <v>5</v>
      </c>
      <c r="D6966" s="8">
        <v>732557.37</v>
      </c>
      <c r="E6966">
        <f>VLOOKUP(B6966,'B. Store opening dates'!$A$6:$C$2448,2,FALSE)</f>
        <v>2006</v>
      </c>
    </row>
    <row r="6967" spans="1:5" ht="18.75" x14ac:dyDescent="0.3">
      <c r="A6967" s="7">
        <v>2015</v>
      </c>
      <c r="B6967" s="7" t="s">
        <v>878</v>
      </c>
      <c r="C6967" s="7" t="s">
        <v>6</v>
      </c>
      <c r="D6967" s="8">
        <v>575134.73</v>
      </c>
      <c r="E6967">
        <f>VLOOKUP(B6967,'B. Store opening dates'!$A$6:$C$2448,2,FALSE)</f>
        <v>2006</v>
      </c>
    </row>
    <row r="6968" spans="1:5" ht="18.75" x14ac:dyDescent="0.3">
      <c r="A6968" s="7">
        <v>2014</v>
      </c>
      <c r="B6968" s="7" t="s">
        <v>878</v>
      </c>
      <c r="C6968" s="7" t="s">
        <v>6</v>
      </c>
      <c r="D6968" s="8">
        <v>426628.5</v>
      </c>
      <c r="E6968">
        <f>VLOOKUP(B6968,'B. Store opening dates'!$A$6:$C$2448,2,FALSE)</f>
        <v>2006</v>
      </c>
    </row>
    <row r="6969" spans="1:5" ht="18.75" x14ac:dyDescent="0.3">
      <c r="A6969" s="7">
        <v>2015</v>
      </c>
      <c r="B6969" s="7" t="s">
        <v>878</v>
      </c>
      <c r="C6969" s="7" t="s">
        <v>7</v>
      </c>
      <c r="D6969" s="8">
        <v>186583.22</v>
      </c>
      <c r="E6969">
        <f>VLOOKUP(B6969,'B. Store opening dates'!$A$6:$C$2448,2,FALSE)</f>
        <v>2006</v>
      </c>
    </row>
    <row r="6970" spans="1:5" ht="18.75" x14ac:dyDescent="0.3">
      <c r="A6970" s="7">
        <v>2014</v>
      </c>
      <c r="B6970" s="7" t="s">
        <v>878</v>
      </c>
      <c r="C6970" s="7" t="s">
        <v>7</v>
      </c>
      <c r="D6970" s="8">
        <v>198706.88</v>
      </c>
      <c r="E6970">
        <f>VLOOKUP(B6970,'B. Store opening dates'!$A$6:$C$2448,2,FALSE)</f>
        <v>2006</v>
      </c>
    </row>
    <row r="6971" spans="1:5" ht="18.75" x14ac:dyDescent="0.3">
      <c r="A6971" s="7">
        <v>2015</v>
      </c>
      <c r="B6971" s="7" t="s">
        <v>878</v>
      </c>
      <c r="C6971" s="7" t="s">
        <v>8</v>
      </c>
      <c r="D6971" s="8">
        <v>505060.82</v>
      </c>
      <c r="E6971">
        <f>VLOOKUP(B6971,'B. Store opening dates'!$A$6:$C$2448,2,FALSE)</f>
        <v>2006</v>
      </c>
    </row>
    <row r="6972" spans="1:5" ht="18.75" x14ac:dyDescent="0.3">
      <c r="A6972" s="7">
        <v>2014</v>
      </c>
      <c r="B6972" s="7" t="s">
        <v>878</v>
      </c>
      <c r="C6972" s="7" t="s">
        <v>8</v>
      </c>
      <c r="D6972" s="8">
        <v>527686.19999999995</v>
      </c>
      <c r="E6972">
        <f>VLOOKUP(B6972,'B. Store opening dates'!$A$6:$C$2448,2,FALSE)</f>
        <v>2006</v>
      </c>
    </row>
    <row r="6973" spans="1:5" ht="18.75" x14ac:dyDescent="0.3">
      <c r="A6973" s="7">
        <v>2015</v>
      </c>
      <c r="B6973" s="7" t="s">
        <v>879</v>
      </c>
      <c r="C6973" s="7" t="s">
        <v>5</v>
      </c>
      <c r="D6973" s="8">
        <v>800561.51</v>
      </c>
      <c r="E6973">
        <f>VLOOKUP(B6973,'B. Store opening dates'!$A$6:$C$2448,2,FALSE)</f>
        <v>2006</v>
      </c>
    </row>
    <row r="6974" spans="1:5" ht="18.75" x14ac:dyDescent="0.3">
      <c r="A6974" s="7">
        <v>2014</v>
      </c>
      <c r="B6974" s="7" t="s">
        <v>879</v>
      </c>
      <c r="C6974" s="7" t="s">
        <v>5</v>
      </c>
      <c r="D6974" s="8">
        <v>871188.73</v>
      </c>
      <c r="E6974">
        <f>VLOOKUP(B6974,'B. Store opening dates'!$A$6:$C$2448,2,FALSE)</f>
        <v>2006</v>
      </c>
    </row>
    <row r="6975" spans="1:5" ht="18.75" x14ac:dyDescent="0.3">
      <c r="A6975" s="7">
        <v>2015</v>
      </c>
      <c r="B6975" s="7" t="s">
        <v>879</v>
      </c>
      <c r="C6975" s="7" t="s">
        <v>6</v>
      </c>
      <c r="D6975" s="8">
        <v>359623.45</v>
      </c>
      <c r="E6975">
        <f>VLOOKUP(B6975,'B. Store opening dates'!$A$6:$C$2448,2,FALSE)</f>
        <v>2006</v>
      </c>
    </row>
    <row r="6976" spans="1:5" ht="18.75" x14ac:dyDescent="0.3">
      <c r="A6976" s="7">
        <v>2014</v>
      </c>
      <c r="B6976" s="7" t="s">
        <v>879</v>
      </c>
      <c r="C6976" s="7" t="s">
        <v>6</v>
      </c>
      <c r="D6976" s="8">
        <v>260672.55</v>
      </c>
      <c r="E6976">
        <f>VLOOKUP(B6976,'B. Store opening dates'!$A$6:$C$2448,2,FALSE)</f>
        <v>2006</v>
      </c>
    </row>
    <row r="6977" spans="1:5" ht="18.75" x14ac:dyDescent="0.3">
      <c r="A6977" s="7">
        <v>2015</v>
      </c>
      <c r="B6977" s="7" t="s">
        <v>879</v>
      </c>
      <c r="C6977" s="7" t="s">
        <v>7</v>
      </c>
      <c r="D6977" s="8">
        <v>217385.27</v>
      </c>
      <c r="E6977">
        <f>VLOOKUP(B6977,'B. Store opening dates'!$A$6:$C$2448,2,FALSE)</f>
        <v>2006</v>
      </c>
    </row>
    <row r="6978" spans="1:5" ht="18.75" x14ac:dyDescent="0.3">
      <c r="A6978" s="7">
        <v>2014</v>
      </c>
      <c r="B6978" s="7" t="s">
        <v>879</v>
      </c>
      <c r="C6978" s="7" t="s">
        <v>7</v>
      </c>
      <c r="D6978" s="8">
        <v>228688.49</v>
      </c>
      <c r="E6978">
        <f>VLOOKUP(B6978,'B. Store opening dates'!$A$6:$C$2448,2,FALSE)</f>
        <v>2006</v>
      </c>
    </row>
    <row r="6979" spans="1:5" ht="18.75" x14ac:dyDescent="0.3">
      <c r="A6979" s="7">
        <v>2015</v>
      </c>
      <c r="B6979" s="7" t="s">
        <v>879</v>
      </c>
      <c r="C6979" s="7" t="s">
        <v>8</v>
      </c>
      <c r="D6979" s="8">
        <v>558045.92000000004</v>
      </c>
      <c r="E6979">
        <f>VLOOKUP(B6979,'B. Store opening dates'!$A$6:$C$2448,2,FALSE)</f>
        <v>2006</v>
      </c>
    </row>
    <row r="6980" spans="1:5" ht="18.75" x14ac:dyDescent="0.3">
      <c r="A6980" s="7">
        <v>2014</v>
      </c>
      <c r="B6980" s="7" t="s">
        <v>879</v>
      </c>
      <c r="C6980" s="7" t="s">
        <v>8</v>
      </c>
      <c r="D6980" s="8">
        <v>581901.29</v>
      </c>
      <c r="E6980">
        <f>VLOOKUP(B6980,'B. Store opening dates'!$A$6:$C$2448,2,FALSE)</f>
        <v>2006</v>
      </c>
    </row>
    <row r="6981" spans="1:5" ht="18.75" x14ac:dyDescent="0.3">
      <c r="A6981" s="7">
        <v>2015</v>
      </c>
      <c r="B6981" s="7" t="s">
        <v>880</v>
      </c>
      <c r="C6981" s="7" t="s">
        <v>5</v>
      </c>
      <c r="D6981" s="8">
        <v>526445.05000000005</v>
      </c>
      <c r="E6981">
        <f>VLOOKUP(B6981,'B. Store opening dates'!$A$6:$C$2448,2,FALSE)</f>
        <v>2006</v>
      </c>
    </row>
    <row r="6982" spans="1:5" ht="18.75" x14ac:dyDescent="0.3">
      <c r="A6982" s="7">
        <v>2014</v>
      </c>
      <c r="B6982" s="7" t="s">
        <v>880</v>
      </c>
      <c r="C6982" s="7" t="s">
        <v>5</v>
      </c>
      <c r="D6982" s="8">
        <v>576560</v>
      </c>
      <c r="E6982">
        <f>VLOOKUP(B6982,'B. Store opening dates'!$A$6:$C$2448,2,FALSE)</f>
        <v>2006</v>
      </c>
    </row>
    <row r="6983" spans="1:5" ht="18.75" x14ac:dyDescent="0.3">
      <c r="A6983" s="7">
        <v>2015</v>
      </c>
      <c r="B6983" s="7" t="s">
        <v>880</v>
      </c>
      <c r="C6983" s="7" t="s">
        <v>6</v>
      </c>
      <c r="D6983" s="8">
        <v>263354</v>
      </c>
      <c r="E6983">
        <f>VLOOKUP(B6983,'B. Store opening dates'!$A$6:$C$2448,2,FALSE)</f>
        <v>2006</v>
      </c>
    </row>
    <row r="6984" spans="1:5" ht="18.75" x14ac:dyDescent="0.3">
      <c r="A6984" s="7">
        <v>2014</v>
      </c>
      <c r="B6984" s="7" t="s">
        <v>880</v>
      </c>
      <c r="C6984" s="7" t="s">
        <v>6</v>
      </c>
      <c r="D6984" s="8">
        <v>191974.61</v>
      </c>
      <c r="E6984">
        <f>VLOOKUP(B6984,'B. Store opening dates'!$A$6:$C$2448,2,FALSE)</f>
        <v>2006</v>
      </c>
    </row>
    <row r="6985" spans="1:5" ht="18.75" x14ac:dyDescent="0.3">
      <c r="A6985" s="7">
        <v>2015</v>
      </c>
      <c r="B6985" s="7" t="s">
        <v>880</v>
      </c>
      <c r="C6985" s="7" t="s">
        <v>7</v>
      </c>
      <c r="D6985" s="8">
        <v>81822.740000000005</v>
      </c>
      <c r="E6985">
        <f>VLOOKUP(B6985,'B. Store opening dates'!$A$6:$C$2448,2,FALSE)</f>
        <v>2006</v>
      </c>
    </row>
    <row r="6986" spans="1:5" ht="18.75" x14ac:dyDescent="0.3">
      <c r="A6986" s="7">
        <v>2014</v>
      </c>
      <c r="B6986" s="7" t="s">
        <v>880</v>
      </c>
      <c r="C6986" s="7" t="s">
        <v>7</v>
      </c>
      <c r="D6986" s="8">
        <v>85864.56</v>
      </c>
      <c r="E6986">
        <f>VLOOKUP(B6986,'B. Store opening dates'!$A$6:$C$2448,2,FALSE)</f>
        <v>2006</v>
      </c>
    </row>
    <row r="6987" spans="1:5" ht="18.75" x14ac:dyDescent="0.3">
      <c r="A6987" s="7">
        <v>2015</v>
      </c>
      <c r="B6987" s="7" t="s">
        <v>880</v>
      </c>
      <c r="C6987" s="7" t="s">
        <v>8</v>
      </c>
      <c r="D6987" s="8">
        <v>571255.99</v>
      </c>
      <c r="E6987">
        <f>VLOOKUP(B6987,'B. Store opening dates'!$A$6:$C$2448,2,FALSE)</f>
        <v>2006</v>
      </c>
    </row>
    <row r="6988" spans="1:5" ht="18.75" x14ac:dyDescent="0.3">
      <c r="A6988" s="7">
        <v>2014</v>
      </c>
      <c r="B6988" s="7" t="s">
        <v>880</v>
      </c>
      <c r="C6988" s="7" t="s">
        <v>8</v>
      </c>
      <c r="D6988" s="8">
        <v>593126.5</v>
      </c>
      <c r="E6988">
        <f>VLOOKUP(B6988,'B. Store opening dates'!$A$6:$C$2448,2,FALSE)</f>
        <v>2006</v>
      </c>
    </row>
    <row r="6989" spans="1:5" ht="18.75" x14ac:dyDescent="0.3">
      <c r="A6989" s="7">
        <v>2015</v>
      </c>
      <c r="B6989" s="7" t="s">
        <v>881</v>
      </c>
      <c r="C6989" s="7" t="s">
        <v>5</v>
      </c>
      <c r="D6989" s="8">
        <v>928836.88</v>
      </c>
      <c r="E6989">
        <f>VLOOKUP(B6989,'B. Store opening dates'!$A$6:$C$2448,2,FALSE)</f>
        <v>2006</v>
      </c>
    </row>
    <row r="6990" spans="1:5" ht="18.75" x14ac:dyDescent="0.3">
      <c r="A6990" s="7">
        <v>2014</v>
      </c>
      <c r="B6990" s="7" t="s">
        <v>881</v>
      </c>
      <c r="C6990" s="7" t="s">
        <v>5</v>
      </c>
      <c r="D6990" s="8">
        <v>1013310.49</v>
      </c>
      <c r="E6990">
        <f>VLOOKUP(B6990,'B. Store opening dates'!$A$6:$C$2448,2,FALSE)</f>
        <v>2006</v>
      </c>
    </row>
    <row r="6991" spans="1:5" ht="18.75" x14ac:dyDescent="0.3">
      <c r="A6991" s="7">
        <v>2015</v>
      </c>
      <c r="B6991" s="7" t="s">
        <v>881</v>
      </c>
      <c r="C6991" s="7" t="s">
        <v>6</v>
      </c>
      <c r="D6991" s="8">
        <v>216029.82</v>
      </c>
      <c r="E6991">
        <f>VLOOKUP(B6991,'B. Store opening dates'!$A$6:$C$2448,2,FALSE)</f>
        <v>2006</v>
      </c>
    </row>
    <row r="6992" spans="1:5" ht="18.75" x14ac:dyDescent="0.3">
      <c r="A6992" s="7">
        <v>2014</v>
      </c>
      <c r="B6992" s="7" t="s">
        <v>881</v>
      </c>
      <c r="C6992" s="7" t="s">
        <v>6</v>
      </c>
      <c r="D6992" s="8">
        <v>152221.46</v>
      </c>
      <c r="E6992">
        <f>VLOOKUP(B6992,'B. Store opening dates'!$A$6:$C$2448,2,FALSE)</f>
        <v>2006</v>
      </c>
    </row>
    <row r="6993" spans="1:5" ht="18.75" x14ac:dyDescent="0.3">
      <c r="A6993" s="7">
        <v>2015</v>
      </c>
      <c r="B6993" s="7" t="s">
        <v>881</v>
      </c>
      <c r="C6993" s="7" t="s">
        <v>7</v>
      </c>
      <c r="D6993" s="8">
        <v>151067.1</v>
      </c>
      <c r="E6993">
        <f>VLOOKUP(B6993,'B. Store opening dates'!$A$6:$C$2448,2,FALSE)</f>
        <v>2006</v>
      </c>
    </row>
    <row r="6994" spans="1:5" ht="18.75" x14ac:dyDescent="0.3">
      <c r="A6994" s="7">
        <v>2014</v>
      </c>
      <c r="B6994" s="7" t="s">
        <v>881</v>
      </c>
      <c r="C6994" s="7" t="s">
        <v>7</v>
      </c>
      <c r="D6994" s="8">
        <v>158973.5</v>
      </c>
      <c r="E6994">
        <f>VLOOKUP(B6994,'B. Store opening dates'!$A$6:$C$2448,2,FALSE)</f>
        <v>2006</v>
      </c>
    </row>
    <row r="6995" spans="1:5" ht="18.75" x14ac:dyDescent="0.3">
      <c r="A6995" s="7">
        <v>2015</v>
      </c>
      <c r="B6995" s="7" t="s">
        <v>881</v>
      </c>
      <c r="C6995" s="7" t="s">
        <v>8</v>
      </c>
      <c r="D6995" s="8">
        <v>523290.2</v>
      </c>
      <c r="E6995">
        <f>VLOOKUP(B6995,'B. Store opening dates'!$A$6:$C$2448,2,FALSE)</f>
        <v>2006</v>
      </c>
    </row>
    <row r="6996" spans="1:5" ht="18.75" x14ac:dyDescent="0.3">
      <c r="A6996" s="7">
        <v>2014</v>
      </c>
      <c r="B6996" s="7" t="s">
        <v>881</v>
      </c>
      <c r="C6996" s="7" t="s">
        <v>8</v>
      </c>
      <c r="D6996" s="8">
        <v>547561.31999999995</v>
      </c>
      <c r="E6996">
        <f>VLOOKUP(B6996,'B. Store opening dates'!$A$6:$C$2448,2,FALSE)</f>
        <v>2006</v>
      </c>
    </row>
    <row r="6997" spans="1:5" ht="18.75" x14ac:dyDescent="0.3">
      <c r="A6997" s="7">
        <v>2015</v>
      </c>
      <c r="B6997" s="7" t="s">
        <v>882</v>
      </c>
      <c r="C6997" s="7" t="s">
        <v>5</v>
      </c>
      <c r="D6997" s="8">
        <v>569399.26</v>
      </c>
      <c r="E6997">
        <f>VLOOKUP(B6997,'B. Store opening dates'!$A$6:$C$2448,2,FALSE)</f>
        <v>2006</v>
      </c>
    </row>
    <row r="6998" spans="1:5" ht="18.75" x14ac:dyDescent="0.3">
      <c r="A6998" s="7">
        <v>2014</v>
      </c>
      <c r="B6998" s="7" t="s">
        <v>882</v>
      </c>
      <c r="C6998" s="7" t="s">
        <v>5</v>
      </c>
      <c r="D6998" s="8">
        <v>627974.80000000005</v>
      </c>
      <c r="E6998">
        <f>VLOOKUP(B6998,'B. Store opening dates'!$A$6:$C$2448,2,FALSE)</f>
        <v>2006</v>
      </c>
    </row>
    <row r="6999" spans="1:5" ht="18.75" x14ac:dyDescent="0.3">
      <c r="A6999" s="7">
        <v>2015</v>
      </c>
      <c r="B6999" s="7" t="s">
        <v>882</v>
      </c>
      <c r="C6999" s="7" t="s">
        <v>6</v>
      </c>
      <c r="D6999" s="8">
        <v>518311.6</v>
      </c>
      <c r="E6999">
        <f>VLOOKUP(B6999,'B. Store opening dates'!$A$6:$C$2448,2,FALSE)</f>
        <v>2006</v>
      </c>
    </row>
    <row r="7000" spans="1:5" ht="18.75" x14ac:dyDescent="0.3">
      <c r="A7000" s="7">
        <v>2014</v>
      </c>
      <c r="B7000" s="7" t="s">
        <v>882</v>
      </c>
      <c r="C7000" s="7" t="s">
        <v>6</v>
      </c>
      <c r="D7000" s="8">
        <v>382956.86</v>
      </c>
      <c r="E7000">
        <f>VLOOKUP(B7000,'B. Store opening dates'!$A$6:$C$2448,2,FALSE)</f>
        <v>2006</v>
      </c>
    </row>
    <row r="7001" spans="1:5" ht="18.75" x14ac:dyDescent="0.3">
      <c r="A7001" s="7">
        <v>2015</v>
      </c>
      <c r="B7001" s="7" t="s">
        <v>882</v>
      </c>
      <c r="C7001" s="7" t="s">
        <v>7</v>
      </c>
      <c r="D7001" s="8">
        <v>192130.05</v>
      </c>
      <c r="E7001">
        <f>VLOOKUP(B7001,'B. Store opening dates'!$A$6:$C$2448,2,FALSE)</f>
        <v>2006</v>
      </c>
    </row>
    <row r="7002" spans="1:5" ht="18.75" x14ac:dyDescent="0.3">
      <c r="A7002" s="7">
        <v>2014</v>
      </c>
      <c r="B7002" s="7" t="s">
        <v>882</v>
      </c>
      <c r="C7002" s="7" t="s">
        <v>7</v>
      </c>
      <c r="D7002" s="8">
        <v>202192.48</v>
      </c>
      <c r="E7002">
        <f>VLOOKUP(B7002,'B. Store opening dates'!$A$6:$C$2448,2,FALSE)</f>
        <v>2006</v>
      </c>
    </row>
    <row r="7003" spans="1:5" ht="18.75" x14ac:dyDescent="0.3">
      <c r="A7003" s="7">
        <v>2015</v>
      </c>
      <c r="B7003" s="7" t="s">
        <v>882</v>
      </c>
      <c r="C7003" s="7" t="s">
        <v>8</v>
      </c>
      <c r="D7003" s="8">
        <v>447745.05</v>
      </c>
      <c r="E7003">
        <f>VLOOKUP(B7003,'B. Store opening dates'!$A$6:$C$2448,2,FALSE)</f>
        <v>2006</v>
      </c>
    </row>
    <row r="7004" spans="1:5" ht="18.75" x14ac:dyDescent="0.3">
      <c r="A7004" s="7">
        <v>2014</v>
      </c>
      <c r="B7004" s="7" t="s">
        <v>882</v>
      </c>
      <c r="C7004" s="7" t="s">
        <v>8</v>
      </c>
      <c r="D7004" s="8">
        <v>462795.77</v>
      </c>
      <c r="E7004">
        <f>VLOOKUP(B7004,'B. Store opening dates'!$A$6:$C$2448,2,FALSE)</f>
        <v>2006</v>
      </c>
    </row>
    <row r="7005" spans="1:5" ht="18.75" x14ac:dyDescent="0.3">
      <c r="A7005" s="7">
        <v>2015</v>
      </c>
      <c r="B7005" s="7" t="s">
        <v>883</v>
      </c>
      <c r="C7005" s="7" t="s">
        <v>5</v>
      </c>
      <c r="D7005" s="8">
        <v>776303.65</v>
      </c>
      <c r="E7005">
        <f>VLOOKUP(B7005,'B. Store opening dates'!$A$6:$C$2448,2,FALSE)</f>
        <v>2006</v>
      </c>
    </row>
    <row r="7006" spans="1:5" ht="18.75" x14ac:dyDescent="0.3">
      <c r="A7006" s="7">
        <v>2014</v>
      </c>
      <c r="B7006" s="7" t="s">
        <v>883</v>
      </c>
      <c r="C7006" s="7" t="s">
        <v>5</v>
      </c>
      <c r="D7006" s="8">
        <v>851199.3</v>
      </c>
      <c r="E7006">
        <f>VLOOKUP(B7006,'B. Store opening dates'!$A$6:$C$2448,2,FALSE)</f>
        <v>2006</v>
      </c>
    </row>
    <row r="7007" spans="1:5" ht="18.75" x14ac:dyDescent="0.3">
      <c r="A7007" s="7">
        <v>2015</v>
      </c>
      <c r="B7007" s="7" t="s">
        <v>883</v>
      </c>
      <c r="C7007" s="7" t="s">
        <v>6</v>
      </c>
      <c r="D7007" s="8">
        <v>253864.57</v>
      </c>
      <c r="E7007">
        <f>VLOOKUP(B7007,'B. Store opening dates'!$A$6:$C$2448,2,FALSE)</f>
        <v>2006</v>
      </c>
    </row>
    <row r="7008" spans="1:5" ht="18.75" x14ac:dyDescent="0.3">
      <c r="A7008" s="7">
        <v>2014</v>
      </c>
      <c r="B7008" s="7" t="s">
        <v>883</v>
      </c>
      <c r="C7008" s="7" t="s">
        <v>6</v>
      </c>
      <c r="D7008" s="8">
        <v>179556.22</v>
      </c>
      <c r="E7008">
        <f>VLOOKUP(B7008,'B. Store opening dates'!$A$6:$C$2448,2,FALSE)</f>
        <v>2006</v>
      </c>
    </row>
    <row r="7009" spans="1:5" ht="18.75" x14ac:dyDescent="0.3">
      <c r="A7009" s="7">
        <v>2015</v>
      </c>
      <c r="B7009" s="7" t="s">
        <v>883</v>
      </c>
      <c r="C7009" s="7" t="s">
        <v>7</v>
      </c>
      <c r="D7009" s="8">
        <v>218913.73</v>
      </c>
      <c r="E7009">
        <f>VLOOKUP(B7009,'B. Store opening dates'!$A$6:$C$2448,2,FALSE)</f>
        <v>2006</v>
      </c>
    </row>
    <row r="7010" spans="1:5" ht="18.75" x14ac:dyDescent="0.3">
      <c r="A7010" s="7">
        <v>2014</v>
      </c>
      <c r="B7010" s="7" t="s">
        <v>883</v>
      </c>
      <c r="C7010" s="7" t="s">
        <v>7</v>
      </c>
      <c r="D7010" s="8">
        <v>230148.19</v>
      </c>
      <c r="E7010">
        <f>VLOOKUP(B7010,'B. Store opening dates'!$A$6:$C$2448,2,FALSE)</f>
        <v>2006</v>
      </c>
    </row>
    <row r="7011" spans="1:5" ht="18.75" x14ac:dyDescent="0.3">
      <c r="A7011" s="7">
        <v>2015</v>
      </c>
      <c r="B7011" s="7" t="s">
        <v>883</v>
      </c>
      <c r="C7011" s="7" t="s">
        <v>8</v>
      </c>
      <c r="D7011" s="8">
        <v>778077.1</v>
      </c>
      <c r="E7011">
        <f>VLOOKUP(B7011,'B. Store opening dates'!$A$6:$C$2448,2,FALSE)</f>
        <v>2006</v>
      </c>
    </row>
    <row r="7012" spans="1:5" ht="18.75" x14ac:dyDescent="0.3">
      <c r="A7012" s="7">
        <v>2014</v>
      </c>
      <c r="B7012" s="7" t="s">
        <v>883</v>
      </c>
      <c r="C7012" s="7" t="s">
        <v>8</v>
      </c>
      <c r="D7012" s="8">
        <v>809503.46</v>
      </c>
      <c r="E7012">
        <f>VLOOKUP(B7012,'B. Store opening dates'!$A$6:$C$2448,2,FALSE)</f>
        <v>2006</v>
      </c>
    </row>
    <row r="7013" spans="1:5" ht="18.75" x14ac:dyDescent="0.3">
      <c r="A7013" s="7">
        <v>2015</v>
      </c>
      <c r="B7013" s="7" t="s">
        <v>884</v>
      </c>
      <c r="C7013" s="7" t="s">
        <v>5</v>
      </c>
      <c r="D7013" s="8">
        <v>544203.64</v>
      </c>
      <c r="E7013">
        <f>VLOOKUP(B7013,'B. Store opening dates'!$A$6:$C$2448,2,FALSE)</f>
        <v>2006</v>
      </c>
    </row>
    <row r="7014" spans="1:5" ht="18.75" x14ac:dyDescent="0.3">
      <c r="A7014" s="7">
        <v>2014</v>
      </c>
      <c r="B7014" s="7" t="s">
        <v>884</v>
      </c>
      <c r="C7014" s="7" t="s">
        <v>5</v>
      </c>
      <c r="D7014" s="8">
        <v>593443.89</v>
      </c>
      <c r="E7014">
        <f>VLOOKUP(B7014,'B. Store opening dates'!$A$6:$C$2448,2,FALSE)</f>
        <v>2006</v>
      </c>
    </row>
    <row r="7015" spans="1:5" ht="18.75" x14ac:dyDescent="0.3">
      <c r="A7015" s="7">
        <v>2015</v>
      </c>
      <c r="B7015" s="7" t="s">
        <v>884</v>
      </c>
      <c r="C7015" s="7" t="s">
        <v>6</v>
      </c>
      <c r="D7015" s="8">
        <v>356895.67</v>
      </c>
      <c r="E7015">
        <f>VLOOKUP(B7015,'B. Store opening dates'!$A$6:$C$2448,2,FALSE)</f>
        <v>2006</v>
      </c>
    </row>
    <row r="7016" spans="1:5" ht="18.75" x14ac:dyDescent="0.3">
      <c r="A7016" s="7">
        <v>2014</v>
      </c>
      <c r="B7016" s="7" t="s">
        <v>884</v>
      </c>
      <c r="C7016" s="7" t="s">
        <v>6</v>
      </c>
      <c r="D7016" s="8">
        <v>264732.03999999998</v>
      </c>
      <c r="E7016">
        <f>VLOOKUP(B7016,'B. Store opening dates'!$A$6:$C$2448,2,FALSE)</f>
        <v>2006</v>
      </c>
    </row>
    <row r="7017" spans="1:5" ht="18.75" x14ac:dyDescent="0.3">
      <c r="A7017" s="7">
        <v>2015</v>
      </c>
      <c r="B7017" s="7" t="s">
        <v>884</v>
      </c>
      <c r="C7017" s="7" t="s">
        <v>7</v>
      </c>
      <c r="D7017" s="8">
        <v>237510.95</v>
      </c>
      <c r="E7017">
        <f>VLOOKUP(B7017,'B. Store opening dates'!$A$6:$C$2448,2,FALSE)</f>
        <v>2006</v>
      </c>
    </row>
    <row r="7018" spans="1:5" ht="18.75" x14ac:dyDescent="0.3">
      <c r="A7018" s="7">
        <v>2014</v>
      </c>
      <c r="B7018" s="7" t="s">
        <v>884</v>
      </c>
      <c r="C7018" s="7" t="s">
        <v>7</v>
      </c>
      <c r="D7018" s="8">
        <v>250399.62</v>
      </c>
      <c r="E7018">
        <f>VLOOKUP(B7018,'B. Store opening dates'!$A$6:$C$2448,2,FALSE)</f>
        <v>2006</v>
      </c>
    </row>
    <row r="7019" spans="1:5" ht="18.75" x14ac:dyDescent="0.3">
      <c r="A7019" s="7">
        <v>2015</v>
      </c>
      <c r="B7019" s="7" t="s">
        <v>884</v>
      </c>
      <c r="C7019" s="7" t="s">
        <v>8</v>
      </c>
      <c r="D7019" s="8">
        <v>468895.89</v>
      </c>
      <c r="E7019">
        <f>VLOOKUP(B7019,'B. Store opening dates'!$A$6:$C$2448,2,FALSE)</f>
        <v>2006</v>
      </c>
    </row>
    <row r="7020" spans="1:5" ht="18.75" x14ac:dyDescent="0.3">
      <c r="A7020" s="7">
        <v>2014</v>
      </c>
      <c r="B7020" s="7" t="s">
        <v>884</v>
      </c>
      <c r="C7020" s="7" t="s">
        <v>8</v>
      </c>
      <c r="D7020" s="8">
        <v>485084.64</v>
      </c>
      <c r="E7020">
        <f>VLOOKUP(B7020,'B. Store opening dates'!$A$6:$C$2448,2,FALSE)</f>
        <v>2006</v>
      </c>
    </row>
    <row r="7021" spans="1:5" ht="18.75" x14ac:dyDescent="0.3">
      <c r="A7021" s="7">
        <v>2015</v>
      </c>
      <c r="B7021" s="7" t="s">
        <v>885</v>
      </c>
      <c r="C7021" s="7" t="s">
        <v>5</v>
      </c>
      <c r="D7021" s="8">
        <v>620633.31999999995</v>
      </c>
      <c r="E7021">
        <f>VLOOKUP(B7021,'B. Store opening dates'!$A$6:$C$2448,2,FALSE)</f>
        <v>2006</v>
      </c>
    </row>
    <row r="7022" spans="1:5" ht="18.75" x14ac:dyDescent="0.3">
      <c r="A7022" s="7">
        <v>2014</v>
      </c>
      <c r="B7022" s="7" t="s">
        <v>885</v>
      </c>
      <c r="C7022" s="7" t="s">
        <v>5</v>
      </c>
      <c r="D7022" s="8">
        <v>684910.58</v>
      </c>
      <c r="E7022">
        <f>VLOOKUP(B7022,'B. Store opening dates'!$A$6:$C$2448,2,FALSE)</f>
        <v>2006</v>
      </c>
    </row>
    <row r="7023" spans="1:5" ht="18.75" x14ac:dyDescent="0.3">
      <c r="A7023" s="7">
        <v>2015</v>
      </c>
      <c r="B7023" s="7" t="s">
        <v>885</v>
      </c>
      <c r="C7023" s="7" t="s">
        <v>6</v>
      </c>
      <c r="D7023" s="8">
        <v>301550.24</v>
      </c>
      <c r="E7023">
        <f>VLOOKUP(B7023,'B. Store opening dates'!$A$6:$C$2448,2,FALSE)</f>
        <v>2006</v>
      </c>
    </row>
    <row r="7024" spans="1:5" ht="18.75" x14ac:dyDescent="0.3">
      <c r="A7024" s="7">
        <v>2014</v>
      </c>
      <c r="B7024" s="7" t="s">
        <v>885</v>
      </c>
      <c r="C7024" s="7" t="s">
        <v>6</v>
      </c>
      <c r="D7024" s="8">
        <v>219956.59</v>
      </c>
      <c r="E7024">
        <f>VLOOKUP(B7024,'B. Store opening dates'!$A$6:$C$2448,2,FALSE)</f>
        <v>2006</v>
      </c>
    </row>
    <row r="7025" spans="1:5" ht="18.75" x14ac:dyDescent="0.3">
      <c r="A7025" s="7">
        <v>2015</v>
      </c>
      <c r="B7025" s="7" t="s">
        <v>885</v>
      </c>
      <c r="C7025" s="7" t="s">
        <v>7</v>
      </c>
      <c r="D7025" s="8">
        <v>103128.62</v>
      </c>
      <c r="E7025">
        <f>VLOOKUP(B7025,'B. Store opening dates'!$A$6:$C$2448,2,FALSE)</f>
        <v>2006</v>
      </c>
    </row>
    <row r="7026" spans="1:5" ht="18.75" x14ac:dyDescent="0.3">
      <c r="A7026" s="7">
        <v>2014</v>
      </c>
      <c r="B7026" s="7" t="s">
        <v>885</v>
      </c>
      <c r="C7026" s="7" t="s">
        <v>7</v>
      </c>
      <c r="D7026" s="8">
        <v>108809</v>
      </c>
      <c r="E7026">
        <f>VLOOKUP(B7026,'B. Store opening dates'!$A$6:$C$2448,2,FALSE)</f>
        <v>2006</v>
      </c>
    </row>
    <row r="7027" spans="1:5" ht="18.75" x14ac:dyDescent="0.3">
      <c r="A7027" s="7">
        <v>2015</v>
      </c>
      <c r="B7027" s="7" t="s">
        <v>885</v>
      </c>
      <c r="C7027" s="7" t="s">
        <v>8</v>
      </c>
      <c r="D7027" s="8">
        <v>670098.39</v>
      </c>
      <c r="E7027">
        <f>VLOOKUP(B7027,'B. Store opening dates'!$A$6:$C$2448,2,FALSE)</f>
        <v>2006</v>
      </c>
    </row>
    <row r="7028" spans="1:5" ht="18.75" x14ac:dyDescent="0.3">
      <c r="A7028" s="7">
        <v>2014</v>
      </c>
      <c r="B7028" s="7" t="s">
        <v>885</v>
      </c>
      <c r="C7028" s="7" t="s">
        <v>8</v>
      </c>
      <c r="D7028" s="8">
        <v>692283.04</v>
      </c>
      <c r="E7028">
        <f>VLOOKUP(B7028,'B. Store opening dates'!$A$6:$C$2448,2,FALSE)</f>
        <v>2006</v>
      </c>
    </row>
    <row r="7029" spans="1:5" ht="18.75" x14ac:dyDescent="0.3">
      <c r="A7029" s="7">
        <v>2015</v>
      </c>
      <c r="B7029" s="7" t="s">
        <v>886</v>
      </c>
      <c r="C7029" s="7" t="s">
        <v>5</v>
      </c>
      <c r="D7029" s="8">
        <v>663118.11</v>
      </c>
      <c r="E7029">
        <f>VLOOKUP(B7029,'B. Store opening dates'!$A$6:$C$2448,2,FALSE)</f>
        <v>2006</v>
      </c>
    </row>
    <row r="7030" spans="1:5" ht="18.75" x14ac:dyDescent="0.3">
      <c r="A7030" s="7">
        <v>2014</v>
      </c>
      <c r="B7030" s="7" t="s">
        <v>886</v>
      </c>
      <c r="C7030" s="7" t="s">
        <v>5</v>
      </c>
      <c r="D7030" s="8">
        <v>732529.33</v>
      </c>
      <c r="E7030">
        <f>VLOOKUP(B7030,'B. Store opening dates'!$A$6:$C$2448,2,FALSE)</f>
        <v>2006</v>
      </c>
    </row>
    <row r="7031" spans="1:5" ht="18.75" x14ac:dyDescent="0.3">
      <c r="A7031" s="7">
        <v>2015</v>
      </c>
      <c r="B7031" s="7" t="s">
        <v>886</v>
      </c>
      <c r="C7031" s="7" t="s">
        <v>6</v>
      </c>
      <c r="D7031" s="8">
        <v>573414.06000000006</v>
      </c>
      <c r="E7031">
        <f>VLOOKUP(B7031,'B. Store opening dates'!$A$6:$C$2448,2,FALSE)</f>
        <v>2006</v>
      </c>
    </row>
    <row r="7032" spans="1:5" ht="18.75" x14ac:dyDescent="0.3">
      <c r="A7032" s="7">
        <v>2014</v>
      </c>
      <c r="B7032" s="7" t="s">
        <v>886</v>
      </c>
      <c r="C7032" s="7" t="s">
        <v>6</v>
      </c>
      <c r="D7032" s="8">
        <v>418277.97</v>
      </c>
      <c r="E7032">
        <f>VLOOKUP(B7032,'B. Store opening dates'!$A$6:$C$2448,2,FALSE)</f>
        <v>2006</v>
      </c>
    </row>
    <row r="7033" spans="1:5" ht="18.75" x14ac:dyDescent="0.3">
      <c r="A7033" s="7">
        <v>2015</v>
      </c>
      <c r="B7033" s="7" t="s">
        <v>886</v>
      </c>
      <c r="C7033" s="7" t="s">
        <v>7</v>
      </c>
      <c r="D7033" s="8">
        <v>105584.34</v>
      </c>
      <c r="E7033">
        <f>VLOOKUP(B7033,'B. Store opening dates'!$A$6:$C$2448,2,FALSE)</f>
        <v>2006</v>
      </c>
    </row>
    <row r="7034" spans="1:5" ht="18.75" x14ac:dyDescent="0.3">
      <c r="A7034" s="7">
        <v>2014</v>
      </c>
      <c r="B7034" s="7" t="s">
        <v>886</v>
      </c>
      <c r="C7034" s="7" t="s">
        <v>7</v>
      </c>
      <c r="D7034" s="8">
        <v>111402.36</v>
      </c>
      <c r="E7034">
        <f>VLOOKUP(B7034,'B. Store opening dates'!$A$6:$C$2448,2,FALSE)</f>
        <v>2006</v>
      </c>
    </row>
    <row r="7035" spans="1:5" ht="18.75" x14ac:dyDescent="0.3">
      <c r="A7035" s="7">
        <v>2015</v>
      </c>
      <c r="B7035" s="7" t="s">
        <v>886</v>
      </c>
      <c r="C7035" s="7" t="s">
        <v>8</v>
      </c>
      <c r="D7035" s="8">
        <v>634930.31999999995</v>
      </c>
      <c r="E7035">
        <f>VLOOKUP(B7035,'B. Store opening dates'!$A$6:$C$2448,2,FALSE)</f>
        <v>2006</v>
      </c>
    </row>
    <row r="7036" spans="1:5" ht="18.75" x14ac:dyDescent="0.3">
      <c r="A7036" s="7">
        <v>2014</v>
      </c>
      <c r="B7036" s="7" t="s">
        <v>886</v>
      </c>
      <c r="C7036" s="7" t="s">
        <v>8</v>
      </c>
      <c r="D7036" s="8">
        <v>654821.9</v>
      </c>
      <c r="E7036">
        <f>VLOOKUP(B7036,'B. Store opening dates'!$A$6:$C$2448,2,FALSE)</f>
        <v>2006</v>
      </c>
    </row>
    <row r="7037" spans="1:5" ht="18.75" x14ac:dyDescent="0.3">
      <c r="A7037" s="7">
        <v>2015</v>
      </c>
      <c r="B7037" s="7" t="s">
        <v>887</v>
      </c>
      <c r="C7037" s="7" t="s">
        <v>5</v>
      </c>
      <c r="D7037" s="8">
        <v>923443.93</v>
      </c>
      <c r="E7037">
        <f>VLOOKUP(B7037,'B. Store opening dates'!$A$6:$C$2448,2,FALSE)</f>
        <v>2006</v>
      </c>
    </row>
    <row r="7038" spans="1:5" ht="18.75" x14ac:dyDescent="0.3">
      <c r="A7038" s="7">
        <v>2014</v>
      </c>
      <c r="B7038" s="7" t="s">
        <v>887</v>
      </c>
      <c r="C7038" s="7" t="s">
        <v>5</v>
      </c>
      <c r="D7038" s="8">
        <v>1004781.66</v>
      </c>
      <c r="E7038">
        <f>VLOOKUP(B7038,'B. Store opening dates'!$A$6:$C$2448,2,FALSE)</f>
        <v>2006</v>
      </c>
    </row>
    <row r="7039" spans="1:5" ht="18.75" x14ac:dyDescent="0.3">
      <c r="A7039" s="7">
        <v>2015</v>
      </c>
      <c r="B7039" s="7" t="s">
        <v>887</v>
      </c>
      <c r="C7039" s="7" t="s">
        <v>6</v>
      </c>
      <c r="D7039" s="8">
        <v>394590.46</v>
      </c>
      <c r="E7039">
        <f>VLOOKUP(B7039,'B. Store opening dates'!$A$6:$C$2448,2,FALSE)</f>
        <v>2006</v>
      </c>
    </row>
    <row r="7040" spans="1:5" ht="18.75" x14ac:dyDescent="0.3">
      <c r="A7040" s="7">
        <v>2014</v>
      </c>
      <c r="B7040" s="7" t="s">
        <v>887</v>
      </c>
      <c r="C7040" s="7" t="s">
        <v>6</v>
      </c>
      <c r="D7040" s="8">
        <v>276101.11</v>
      </c>
      <c r="E7040">
        <f>VLOOKUP(B7040,'B. Store opening dates'!$A$6:$C$2448,2,FALSE)</f>
        <v>2006</v>
      </c>
    </row>
    <row r="7041" spans="1:5" ht="18.75" x14ac:dyDescent="0.3">
      <c r="A7041" s="7">
        <v>2015</v>
      </c>
      <c r="B7041" s="7" t="s">
        <v>887</v>
      </c>
      <c r="C7041" s="7" t="s">
        <v>7</v>
      </c>
      <c r="D7041" s="8">
        <v>159794.81</v>
      </c>
      <c r="E7041">
        <f>VLOOKUP(B7041,'B. Store opening dates'!$A$6:$C$2448,2,FALSE)</f>
        <v>2006</v>
      </c>
    </row>
    <row r="7042" spans="1:5" ht="18.75" x14ac:dyDescent="0.3">
      <c r="A7042" s="7">
        <v>2014</v>
      </c>
      <c r="B7042" s="7" t="s">
        <v>887</v>
      </c>
      <c r="C7042" s="7" t="s">
        <v>7</v>
      </c>
      <c r="D7042" s="8">
        <v>169573.58</v>
      </c>
      <c r="E7042">
        <f>VLOOKUP(B7042,'B. Store opening dates'!$A$6:$C$2448,2,FALSE)</f>
        <v>2006</v>
      </c>
    </row>
    <row r="7043" spans="1:5" ht="18.75" x14ac:dyDescent="0.3">
      <c r="A7043" s="7">
        <v>2015</v>
      </c>
      <c r="B7043" s="7" t="s">
        <v>887</v>
      </c>
      <c r="C7043" s="7" t="s">
        <v>8</v>
      </c>
      <c r="D7043" s="8">
        <v>474935.26</v>
      </c>
      <c r="E7043">
        <f>VLOOKUP(B7043,'B. Store opening dates'!$A$6:$C$2448,2,FALSE)</f>
        <v>2006</v>
      </c>
    </row>
    <row r="7044" spans="1:5" ht="18.75" x14ac:dyDescent="0.3">
      <c r="A7044" s="7">
        <v>2014</v>
      </c>
      <c r="B7044" s="7" t="s">
        <v>887</v>
      </c>
      <c r="C7044" s="7" t="s">
        <v>8</v>
      </c>
      <c r="D7044" s="8">
        <v>492251.71</v>
      </c>
      <c r="E7044">
        <f>VLOOKUP(B7044,'B. Store opening dates'!$A$6:$C$2448,2,FALSE)</f>
        <v>2006</v>
      </c>
    </row>
    <row r="7045" spans="1:5" ht="18.75" x14ac:dyDescent="0.3">
      <c r="A7045" s="7">
        <v>2015</v>
      </c>
      <c r="B7045" s="7" t="s">
        <v>888</v>
      </c>
      <c r="C7045" s="7" t="s">
        <v>5</v>
      </c>
      <c r="D7045" s="8">
        <v>662176.82999999996</v>
      </c>
      <c r="E7045">
        <f>VLOOKUP(B7045,'B. Store opening dates'!$A$6:$C$2448,2,FALSE)</f>
        <v>2006</v>
      </c>
    </row>
    <row r="7046" spans="1:5" ht="18.75" x14ac:dyDescent="0.3">
      <c r="A7046" s="7">
        <v>2014</v>
      </c>
      <c r="B7046" s="7" t="s">
        <v>888</v>
      </c>
      <c r="C7046" s="7" t="s">
        <v>5</v>
      </c>
      <c r="D7046" s="8">
        <v>720844.73</v>
      </c>
      <c r="E7046">
        <f>VLOOKUP(B7046,'B. Store opening dates'!$A$6:$C$2448,2,FALSE)</f>
        <v>2006</v>
      </c>
    </row>
    <row r="7047" spans="1:5" ht="18.75" x14ac:dyDescent="0.3">
      <c r="A7047" s="7">
        <v>2015</v>
      </c>
      <c r="B7047" s="7" t="s">
        <v>888</v>
      </c>
      <c r="C7047" s="7" t="s">
        <v>6</v>
      </c>
      <c r="D7047" s="8">
        <v>324876.64</v>
      </c>
      <c r="E7047">
        <f>VLOOKUP(B7047,'B. Store opening dates'!$A$6:$C$2448,2,FALSE)</f>
        <v>2006</v>
      </c>
    </row>
    <row r="7048" spans="1:5" ht="18.75" x14ac:dyDescent="0.3">
      <c r="A7048" s="7">
        <v>2014</v>
      </c>
      <c r="B7048" s="7" t="s">
        <v>888</v>
      </c>
      <c r="C7048" s="7" t="s">
        <v>6</v>
      </c>
      <c r="D7048" s="8">
        <v>225109.23</v>
      </c>
      <c r="E7048">
        <f>VLOOKUP(B7048,'B. Store opening dates'!$A$6:$C$2448,2,FALSE)</f>
        <v>2006</v>
      </c>
    </row>
    <row r="7049" spans="1:5" ht="18.75" x14ac:dyDescent="0.3">
      <c r="A7049" s="7">
        <v>2015</v>
      </c>
      <c r="B7049" s="7" t="s">
        <v>888</v>
      </c>
      <c r="C7049" s="7" t="s">
        <v>7</v>
      </c>
      <c r="D7049" s="8">
        <v>110198.68</v>
      </c>
      <c r="E7049">
        <f>VLOOKUP(B7049,'B. Store opening dates'!$A$6:$C$2448,2,FALSE)</f>
        <v>2006</v>
      </c>
    </row>
    <row r="7050" spans="1:5" ht="18.75" x14ac:dyDescent="0.3">
      <c r="A7050" s="7">
        <v>2014</v>
      </c>
      <c r="B7050" s="7" t="s">
        <v>888</v>
      </c>
      <c r="C7050" s="7" t="s">
        <v>7</v>
      </c>
      <c r="D7050" s="8">
        <v>115263.59</v>
      </c>
      <c r="E7050">
        <f>VLOOKUP(B7050,'B. Store opening dates'!$A$6:$C$2448,2,FALSE)</f>
        <v>2006</v>
      </c>
    </row>
    <row r="7051" spans="1:5" ht="18.75" x14ac:dyDescent="0.3">
      <c r="A7051" s="7">
        <v>2015</v>
      </c>
      <c r="B7051" s="7" t="s">
        <v>888</v>
      </c>
      <c r="C7051" s="7" t="s">
        <v>8</v>
      </c>
      <c r="D7051" s="8">
        <v>676899.45</v>
      </c>
      <c r="E7051">
        <f>VLOOKUP(B7051,'B. Store opening dates'!$A$6:$C$2448,2,FALSE)</f>
        <v>2006</v>
      </c>
    </row>
    <row r="7052" spans="1:5" ht="18.75" x14ac:dyDescent="0.3">
      <c r="A7052" s="7">
        <v>2014</v>
      </c>
      <c r="B7052" s="7" t="s">
        <v>888</v>
      </c>
      <c r="C7052" s="7" t="s">
        <v>8</v>
      </c>
      <c r="D7052" s="8">
        <v>700125.2</v>
      </c>
      <c r="E7052">
        <f>VLOOKUP(B7052,'B. Store opening dates'!$A$6:$C$2448,2,FALSE)</f>
        <v>2006</v>
      </c>
    </row>
    <row r="7053" spans="1:5" ht="18.75" x14ac:dyDescent="0.3">
      <c r="A7053" s="7">
        <v>2015</v>
      </c>
      <c r="B7053" s="7" t="s">
        <v>889</v>
      </c>
      <c r="C7053" s="7" t="s">
        <v>5</v>
      </c>
      <c r="D7053" s="8">
        <v>551784.53</v>
      </c>
      <c r="E7053">
        <f>VLOOKUP(B7053,'B. Store opening dates'!$A$6:$C$2448,2,FALSE)</f>
        <v>2006</v>
      </c>
    </row>
    <row r="7054" spans="1:5" ht="18.75" x14ac:dyDescent="0.3">
      <c r="A7054" s="7">
        <v>2014</v>
      </c>
      <c r="B7054" s="7" t="s">
        <v>889</v>
      </c>
      <c r="C7054" s="7" t="s">
        <v>5</v>
      </c>
      <c r="D7054" s="8">
        <v>609239.76</v>
      </c>
      <c r="E7054">
        <f>VLOOKUP(B7054,'B. Store opening dates'!$A$6:$C$2448,2,FALSE)</f>
        <v>2006</v>
      </c>
    </row>
    <row r="7055" spans="1:5" ht="18.75" x14ac:dyDescent="0.3">
      <c r="A7055" s="7">
        <v>2015</v>
      </c>
      <c r="B7055" s="7" t="s">
        <v>889</v>
      </c>
      <c r="C7055" s="7" t="s">
        <v>6</v>
      </c>
      <c r="D7055" s="8">
        <v>245219.12</v>
      </c>
      <c r="E7055">
        <f>VLOOKUP(B7055,'B. Store opening dates'!$A$6:$C$2448,2,FALSE)</f>
        <v>2006</v>
      </c>
    </row>
    <row r="7056" spans="1:5" ht="18.75" x14ac:dyDescent="0.3">
      <c r="A7056" s="7">
        <v>2014</v>
      </c>
      <c r="B7056" s="7" t="s">
        <v>889</v>
      </c>
      <c r="C7056" s="7" t="s">
        <v>6</v>
      </c>
      <c r="D7056" s="8">
        <v>177676.62</v>
      </c>
      <c r="E7056">
        <f>VLOOKUP(B7056,'B. Store opening dates'!$A$6:$C$2448,2,FALSE)</f>
        <v>2006</v>
      </c>
    </row>
    <row r="7057" spans="1:5" ht="18.75" x14ac:dyDescent="0.3">
      <c r="A7057" s="7">
        <v>2015</v>
      </c>
      <c r="B7057" s="7" t="s">
        <v>889</v>
      </c>
      <c r="C7057" s="7" t="s">
        <v>7</v>
      </c>
      <c r="D7057" s="8">
        <v>208739.16</v>
      </c>
      <c r="E7057">
        <f>VLOOKUP(B7057,'B. Store opening dates'!$A$6:$C$2448,2,FALSE)</f>
        <v>2006</v>
      </c>
    </row>
    <row r="7058" spans="1:5" ht="18.75" x14ac:dyDescent="0.3">
      <c r="A7058" s="7">
        <v>2014</v>
      </c>
      <c r="B7058" s="7" t="s">
        <v>889</v>
      </c>
      <c r="C7058" s="7" t="s">
        <v>7</v>
      </c>
      <c r="D7058" s="8">
        <v>221514.43</v>
      </c>
      <c r="E7058">
        <f>VLOOKUP(B7058,'B. Store opening dates'!$A$6:$C$2448,2,FALSE)</f>
        <v>2006</v>
      </c>
    </row>
    <row r="7059" spans="1:5" ht="18.75" x14ac:dyDescent="0.3">
      <c r="A7059" s="7">
        <v>2015</v>
      </c>
      <c r="B7059" s="7" t="s">
        <v>889</v>
      </c>
      <c r="C7059" s="7" t="s">
        <v>8</v>
      </c>
      <c r="D7059" s="8">
        <v>543221.68999999994</v>
      </c>
      <c r="E7059">
        <f>VLOOKUP(B7059,'B. Store opening dates'!$A$6:$C$2448,2,FALSE)</f>
        <v>2006</v>
      </c>
    </row>
    <row r="7060" spans="1:5" ht="18.75" x14ac:dyDescent="0.3">
      <c r="A7060" s="7">
        <v>2014</v>
      </c>
      <c r="B7060" s="7" t="s">
        <v>889</v>
      </c>
      <c r="C7060" s="7" t="s">
        <v>8</v>
      </c>
      <c r="D7060" s="8">
        <v>565638.27</v>
      </c>
      <c r="E7060">
        <f>VLOOKUP(B7060,'B. Store opening dates'!$A$6:$C$2448,2,FALSE)</f>
        <v>2006</v>
      </c>
    </row>
    <row r="7061" spans="1:5" ht="18.75" x14ac:dyDescent="0.3">
      <c r="A7061" s="7">
        <v>2015</v>
      </c>
      <c r="B7061" s="7" t="s">
        <v>890</v>
      </c>
      <c r="C7061" s="7" t="s">
        <v>5</v>
      </c>
      <c r="D7061" s="8">
        <v>544314.61</v>
      </c>
      <c r="E7061">
        <f>VLOOKUP(B7061,'B. Store opening dates'!$A$6:$C$2448,2,FALSE)</f>
        <v>2006</v>
      </c>
    </row>
    <row r="7062" spans="1:5" ht="18.75" x14ac:dyDescent="0.3">
      <c r="A7062" s="7">
        <v>2014</v>
      </c>
      <c r="B7062" s="7" t="s">
        <v>890</v>
      </c>
      <c r="C7062" s="7" t="s">
        <v>5</v>
      </c>
      <c r="D7062" s="8">
        <v>593893.06999999995</v>
      </c>
      <c r="E7062">
        <f>VLOOKUP(B7062,'B. Store opening dates'!$A$6:$C$2448,2,FALSE)</f>
        <v>2006</v>
      </c>
    </row>
    <row r="7063" spans="1:5" ht="18.75" x14ac:dyDescent="0.3">
      <c r="A7063" s="7">
        <v>2015</v>
      </c>
      <c r="B7063" s="7" t="s">
        <v>890</v>
      </c>
      <c r="C7063" s="7" t="s">
        <v>6</v>
      </c>
      <c r="D7063" s="8">
        <v>507515.85</v>
      </c>
      <c r="E7063">
        <f>VLOOKUP(B7063,'B. Store opening dates'!$A$6:$C$2448,2,FALSE)</f>
        <v>2006</v>
      </c>
    </row>
    <row r="7064" spans="1:5" ht="18.75" x14ac:dyDescent="0.3">
      <c r="A7064" s="7">
        <v>2014</v>
      </c>
      <c r="B7064" s="7" t="s">
        <v>890</v>
      </c>
      <c r="C7064" s="7" t="s">
        <v>6</v>
      </c>
      <c r="D7064" s="8">
        <v>358102.4</v>
      </c>
      <c r="E7064">
        <f>VLOOKUP(B7064,'B. Store opening dates'!$A$6:$C$2448,2,FALSE)</f>
        <v>2006</v>
      </c>
    </row>
    <row r="7065" spans="1:5" ht="18.75" x14ac:dyDescent="0.3">
      <c r="A7065" s="7">
        <v>2015</v>
      </c>
      <c r="B7065" s="7" t="s">
        <v>890</v>
      </c>
      <c r="C7065" s="7" t="s">
        <v>7</v>
      </c>
      <c r="D7065" s="8">
        <v>100421.1</v>
      </c>
      <c r="E7065">
        <f>VLOOKUP(B7065,'B. Store opening dates'!$A$6:$C$2448,2,FALSE)</f>
        <v>2006</v>
      </c>
    </row>
    <row r="7066" spans="1:5" ht="18.75" x14ac:dyDescent="0.3">
      <c r="A7066" s="7">
        <v>2014</v>
      </c>
      <c r="B7066" s="7" t="s">
        <v>890</v>
      </c>
      <c r="C7066" s="7" t="s">
        <v>7</v>
      </c>
      <c r="D7066" s="8">
        <v>106370.88</v>
      </c>
      <c r="E7066">
        <f>VLOOKUP(B7066,'B. Store opening dates'!$A$6:$C$2448,2,FALSE)</f>
        <v>2006</v>
      </c>
    </row>
    <row r="7067" spans="1:5" ht="18.75" x14ac:dyDescent="0.3">
      <c r="A7067" s="7">
        <v>2015</v>
      </c>
      <c r="B7067" s="7" t="s">
        <v>890</v>
      </c>
      <c r="C7067" s="7" t="s">
        <v>8</v>
      </c>
      <c r="D7067" s="8">
        <v>428809.84</v>
      </c>
      <c r="E7067">
        <f>VLOOKUP(B7067,'B. Store opening dates'!$A$6:$C$2448,2,FALSE)</f>
        <v>2006</v>
      </c>
    </row>
    <row r="7068" spans="1:5" ht="18.75" x14ac:dyDescent="0.3">
      <c r="A7068" s="7">
        <v>2014</v>
      </c>
      <c r="B7068" s="7" t="s">
        <v>890</v>
      </c>
      <c r="C7068" s="7" t="s">
        <v>8</v>
      </c>
      <c r="D7068" s="8">
        <v>446721.7</v>
      </c>
      <c r="E7068">
        <f>VLOOKUP(B7068,'B. Store opening dates'!$A$6:$C$2448,2,FALSE)</f>
        <v>2006</v>
      </c>
    </row>
    <row r="7069" spans="1:5" ht="18.75" x14ac:dyDescent="0.3">
      <c r="A7069" s="7">
        <v>2015</v>
      </c>
      <c r="B7069" s="7" t="s">
        <v>891</v>
      </c>
      <c r="C7069" s="7" t="s">
        <v>5</v>
      </c>
      <c r="D7069" s="8">
        <v>795760.4</v>
      </c>
      <c r="E7069">
        <f>VLOOKUP(B7069,'B. Store opening dates'!$A$6:$C$2448,2,FALSE)</f>
        <v>2006</v>
      </c>
    </row>
    <row r="7070" spans="1:5" ht="18.75" x14ac:dyDescent="0.3">
      <c r="A7070" s="7">
        <v>2014</v>
      </c>
      <c r="B7070" s="7" t="s">
        <v>891</v>
      </c>
      <c r="C7070" s="7" t="s">
        <v>5</v>
      </c>
      <c r="D7070" s="8">
        <v>872151.02</v>
      </c>
      <c r="E7070">
        <f>VLOOKUP(B7070,'B. Store opening dates'!$A$6:$C$2448,2,FALSE)</f>
        <v>2006</v>
      </c>
    </row>
    <row r="7071" spans="1:5" ht="18.75" x14ac:dyDescent="0.3">
      <c r="A7071" s="7">
        <v>2015</v>
      </c>
      <c r="B7071" s="7" t="s">
        <v>891</v>
      </c>
      <c r="C7071" s="7" t="s">
        <v>6</v>
      </c>
      <c r="D7071" s="8">
        <v>256489.35</v>
      </c>
      <c r="E7071">
        <f>VLOOKUP(B7071,'B. Store opening dates'!$A$6:$C$2448,2,FALSE)</f>
        <v>2006</v>
      </c>
    </row>
    <row r="7072" spans="1:5" ht="18.75" x14ac:dyDescent="0.3">
      <c r="A7072" s="7">
        <v>2014</v>
      </c>
      <c r="B7072" s="7" t="s">
        <v>891</v>
      </c>
      <c r="C7072" s="7" t="s">
        <v>6</v>
      </c>
      <c r="D7072" s="8">
        <v>179622.64</v>
      </c>
      <c r="E7072">
        <f>VLOOKUP(B7072,'B. Store opening dates'!$A$6:$C$2448,2,FALSE)</f>
        <v>2006</v>
      </c>
    </row>
    <row r="7073" spans="1:5" ht="18.75" x14ac:dyDescent="0.3">
      <c r="A7073" s="7">
        <v>2015</v>
      </c>
      <c r="B7073" s="7" t="s">
        <v>891</v>
      </c>
      <c r="C7073" s="7" t="s">
        <v>7</v>
      </c>
      <c r="D7073" s="8">
        <v>202863.07</v>
      </c>
      <c r="E7073">
        <f>VLOOKUP(B7073,'B. Store opening dates'!$A$6:$C$2448,2,FALSE)</f>
        <v>2006</v>
      </c>
    </row>
    <row r="7074" spans="1:5" ht="18.75" x14ac:dyDescent="0.3">
      <c r="A7074" s="7">
        <v>2014</v>
      </c>
      <c r="B7074" s="7" t="s">
        <v>891</v>
      </c>
      <c r="C7074" s="7" t="s">
        <v>7</v>
      </c>
      <c r="D7074" s="8">
        <v>216029.65</v>
      </c>
      <c r="E7074">
        <f>VLOOKUP(B7074,'B. Store opening dates'!$A$6:$C$2448,2,FALSE)</f>
        <v>2006</v>
      </c>
    </row>
    <row r="7075" spans="1:5" ht="18.75" x14ac:dyDescent="0.3">
      <c r="A7075" s="7">
        <v>2015</v>
      </c>
      <c r="B7075" s="7" t="s">
        <v>891</v>
      </c>
      <c r="C7075" s="7" t="s">
        <v>8</v>
      </c>
      <c r="D7075" s="8">
        <v>558512.76</v>
      </c>
      <c r="E7075">
        <f>VLOOKUP(B7075,'B. Store opening dates'!$A$6:$C$2448,2,FALSE)</f>
        <v>2006</v>
      </c>
    </row>
    <row r="7076" spans="1:5" ht="18.75" x14ac:dyDescent="0.3">
      <c r="A7076" s="7">
        <v>2014</v>
      </c>
      <c r="B7076" s="7" t="s">
        <v>891</v>
      </c>
      <c r="C7076" s="7" t="s">
        <v>8</v>
      </c>
      <c r="D7076" s="8">
        <v>584946.01</v>
      </c>
      <c r="E7076">
        <f>VLOOKUP(B7076,'B. Store opening dates'!$A$6:$C$2448,2,FALSE)</f>
        <v>2006</v>
      </c>
    </row>
    <row r="7077" spans="1:5" ht="18.75" x14ac:dyDescent="0.3">
      <c r="A7077" s="7">
        <v>2015</v>
      </c>
      <c r="B7077" s="7" t="s">
        <v>892</v>
      </c>
      <c r="C7077" s="7" t="s">
        <v>5</v>
      </c>
      <c r="D7077" s="8">
        <v>743708.98</v>
      </c>
      <c r="E7077">
        <f>VLOOKUP(B7077,'B. Store opening dates'!$A$6:$C$2448,2,FALSE)</f>
        <v>2006</v>
      </c>
    </row>
    <row r="7078" spans="1:5" ht="18.75" x14ac:dyDescent="0.3">
      <c r="A7078" s="7">
        <v>2014</v>
      </c>
      <c r="B7078" s="7" t="s">
        <v>892</v>
      </c>
      <c r="C7078" s="7" t="s">
        <v>5</v>
      </c>
      <c r="D7078" s="8">
        <v>817577.92</v>
      </c>
      <c r="E7078">
        <f>VLOOKUP(B7078,'B. Store opening dates'!$A$6:$C$2448,2,FALSE)</f>
        <v>2006</v>
      </c>
    </row>
    <row r="7079" spans="1:5" ht="18.75" x14ac:dyDescent="0.3">
      <c r="A7079" s="7">
        <v>2015</v>
      </c>
      <c r="B7079" s="7" t="s">
        <v>892</v>
      </c>
      <c r="C7079" s="7" t="s">
        <v>6</v>
      </c>
      <c r="D7079" s="8">
        <v>225770.09</v>
      </c>
      <c r="E7079">
        <f>VLOOKUP(B7079,'B. Store opening dates'!$A$6:$C$2448,2,FALSE)</f>
        <v>2006</v>
      </c>
    </row>
    <row r="7080" spans="1:5" ht="18.75" x14ac:dyDescent="0.3">
      <c r="A7080" s="7">
        <v>2014</v>
      </c>
      <c r="B7080" s="7" t="s">
        <v>892</v>
      </c>
      <c r="C7080" s="7" t="s">
        <v>6</v>
      </c>
      <c r="D7080" s="8">
        <v>159258.26</v>
      </c>
      <c r="E7080">
        <f>VLOOKUP(B7080,'B. Store opening dates'!$A$6:$C$2448,2,FALSE)</f>
        <v>2006</v>
      </c>
    </row>
    <row r="7081" spans="1:5" ht="18.75" x14ac:dyDescent="0.3">
      <c r="A7081" s="7">
        <v>2015</v>
      </c>
      <c r="B7081" s="7" t="s">
        <v>892</v>
      </c>
      <c r="C7081" s="7" t="s">
        <v>7</v>
      </c>
      <c r="D7081" s="8">
        <v>99972.79</v>
      </c>
      <c r="E7081">
        <f>VLOOKUP(B7081,'B. Store opening dates'!$A$6:$C$2448,2,FALSE)</f>
        <v>2006</v>
      </c>
    </row>
    <row r="7082" spans="1:5" ht="18.75" x14ac:dyDescent="0.3">
      <c r="A7082" s="7">
        <v>2014</v>
      </c>
      <c r="B7082" s="7" t="s">
        <v>892</v>
      </c>
      <c r="C7082" s="7" t="s">
        <v>7</v>
      </c>
      <c r="D7082" s="8">
        <v>104962.22</v>
      </c>
      <c r="E7082">
        <f>VLOOKUP(B7082,'B. Store opening dates'!$A$6:$C$2448,2,FALSE)</f>
        <v>2006</v>
      </c>
    </row>
    <row r="7083" spans="1:5" ht="18.75" x14ac:dyDescent="0.3">
      <c r="A7083" s="7">
        <v>2015</v>
      </c>
      <c r="B7083" s="7" t="s">
        <v>892</v>
      </c>
      <c r="C7083" s="7" t="s">
        <v>8</v>
      </c>
      <c r="D7083" s="8">
        <v>671238.06</v>
      </c>
      <c r="E7083">
        <f>VLOOKUP(B7083,'B. Store opening dates'!$A$6:$C$2448,2,FALSE)</f>
        <v>2006</v>
      </c>
    </row>
    <row r="7084" spans="1:5" ht="18.75" x14ac:dyDescent="0.3">
      <c r="A7084" s="7">
        <v>2014</v>
      </c>
      <c r="B7084" s="7" t="s">
        <v>892</v>
      </c>
      <c r="C7084" s="7" t="s">
        <v>8</v>
      </c>
      <c r="D7084" s="8">
        <v>701981.34</v>
      </c>
      <c r="E7084">
        <f>VLOOKUP(B7084,'B. Store opening dates'!$A$6:$C$2448,2,FALSE)</f>
        <v>2006</v>
      </c>
    </row>
    <row r="7085" spans="1:5" ht="18.75" x14ac:dyDescent="0.3">
      <c r="A7085" s="7">
        <v>2015</v>
      </c>
      <c r="B7085" s="7" t="s">
        <v>893</v>
      </c>
      <c r="C7085" s="7" t="s">
        <v>5</v>
      </c>
      <c r="D7085" s="8">
        <v>897420.13</v>
      </c>
      <c r="E7085">
        <f>VLOOKUP(B7085,'B. Store opening dates'!$A$6:$C$2448,2,FALSE)</f>
        <v>2006</v>
      </c>
    </row>
    <row r="7086" spans="1:5" ht="18.75" x14ac:dyDescent="0.3">
      <c r="A7086" s="7">
        <v>2014</v>
      </c>
      <c r="B7086" s="7" t="s">
        <v>893</v>
      </c>
      <c r="C7086" s="7" t="s">
        <v>5</v>
      </c>
      <c r="D7086" s="8">
        <v>980745.53</v>
      </c>
      <c r="E7086">
        <f>VLOOKUP(B7086,'B. Store opening dates'!$A$6:$C$2448,2,FALSE)</f>
        <v>2006</v>
      </c>
    </row>
    <row r="7087" spans="1:5" ht="18.75" x14ac:dyDescent="0.3">
      <c r="A7087" s="7">
        <v>2015</v>
      </c>
      <c r="B7087" s="7" t="s">
        <v>893</v>
      </c>
      <c r="C7087" s="7" t="s">
        <v>6</v>
      </c>
      <c r="D7087" s="8">
        <v>282153.37</v>
      </c>
      <c r="E7087">
        <f>VLOOKUP(B7087,'B. Store opening dates'!$A$6:$C$2448,2,FALSE)</f>
        <v>2006</v>
      </c>
    </row>
    <row r="7088" spans="1:5" ht="18.75" x14ac:dyDescent="0.3">
      <c r="A7088" s="7">
        <v>2014</v>
      </c>
      <c r="B7088" s="7" t="s">
        <v>893</v>
      </c>
      <c r="C7088" s="7" t="s">
        <v>6</v>
      </c>
      <c r="D7088" s="8">
        <v>197275.3</v>
      </c>
      <c r="E7088">
        <f>VLOOKUP(B7088,'B. Store opening dates'!$A$6:$C$2448,2,FALSE)</f>
        <v>2006</v>
      </c>
    </row>
    <row r="7089" spans="1:5" ht="18.75" x14ac:dyDescent="0.3">
      <c r="A7089" s="7">
        <v>2015</v>
      </c>
      <c r="B7089" s="7" t="s">
        <v>893</v>
      </c>
      <c r="C7089" s="7" t="s">
        <v>7</v>
      </c>
      <c r="D7089" s="8">
        <v>129828.6</v>
      </c>
      <c r="E7089">
        <f>VLOOKUP(B7089,'B. Store opening dates'!$A$6:$C$2448,2,FALSE)</f>
        <v>2006</v>
      </c>
    </row>
    <row r="7090" spans="1:5" ht="18.75" x14ac:dyDescent="0.3">
      <c r="A7090" s="7">
        <v>2014</v>
      </c>
      <c r="B7090" s="7" t="s">
        <v>893</v>
      </c>
      <c r="C7090" s="7" t="s">
        <v>7</v>
      </c>
      <c r="D7090" s="8">
        <v>137381.87</v>
      </c>
      <c r="E7090">
        <f>VLOOKUP(B7090,'B. Store opening dates'!$A$6:$C$2448,2,FALSE)</f>
        <v>2006</v>
      </c>
    </row>
    <row r="7091" spans="1:5" ht="18.75" x14ac:dyDescent="0.3">
      <c r="A7091" s="7">
        <v>2015</v>
      </c>
      <c r="B7091" s="7" t="s">
        <v>893</v>
      </c>
      <c r="C7091" s="7" t="s">
        <v>8</v>
      </c>
      <c r="D7091" s="8">
        <v>540520.82999999996</v>
      </c>
      <c r="E7091">
        <f>VLOOKUP(B7091,'B. Store opening dates'!$A$6:$C$2448,2,FALSE)</f>
        <v>2006</v>
      </c>
    </row>
    <row r="7092" spans="1:5" ht="18.75" x14ac:dyDescent="0.3">
      <c r="A7092" s="7">
        <v>2014</v>
      </c>
      <c r="B7092" s="7" t="s">
        <v>893</v>
      </c>
      <c r="C7092" s="7" t="s">
        <v>8</v>
      </c>
      <c r="D7092" s="8">
        <v>556286.27</v>
      </c>
      <c r="E7092">
        <f>VLOOKUP(B7092,'B. Store opening dates'!$A$6:$C$2448,2,FALSE)</f>
        <v>2006</v>
      </c>
    </row>
    <row r="7093" spans="1:5" ht="18.75" x14ac:dyDescent="0.3">
      <c r="A7093" s="7">
        <v>2015</v>
      </c>
      <c r="B7093" s="7" t="s">
        <v>894</v>
      </c>
      <c r="C7093" s="7" t="s">
        <v>5</v>
      </c>
      <c r="D7093" s="8">
        <v>670526.54</v>
      </c>
      <c r="E7093">
        <f>VLOOKUP(B7093,'B. Store opening dates'!$A$6:$C$2448,2,FALSE)</f>
        <v>2006</v>
      </c>
    </row>
    <row r="7094" spans="1:5" ht="18.75" x14ac:dyDescent="0.3">
      <c r="A7094" s="7">
        <v>2014</v>
      </c>
      <c r="B7094" s="7" t="s">
        <v>894</v>
      </c>
      <c r="C7094" s="7" t="s">
        <v>5</v>
      </c>
      <c r="D7094" s="8">
        <v>738044.83</v>
      </c>
      <c r="E7094">
        <f>VLOOKUP(B7094,'B. Store opening dates'!$A$6:$C$2448,2,FALSE)</f>
        <v>2006</v>
      </c>
    </row>
    <row r="7095" spans="1:5" ht="18.75" x14ac:dyDescent="0.3">
      <c r="A7095" s="7">
        <v>2015</v>
      </c>
      <c r="B7095" s="7" t="s">
        <v>894</v>
      </c>
      <c r="C7095" s="7" t="s">
        <v>6</v>
      </c>
      <c r="D7095" s="8">
        <v>490360.65</v>
      </c>
      <c r="E7095">
        <f>VLOOKUP(B7095,'B. Store opening dates'!$A$6:$C$2448,2,FALSE)</f>
        <v>2006</v>
      </c>
    </row>
    <row r="7096" spans="1:5" ht="18.75" x14ac:dyDescent="0.3">
      <c r="A7096" s="7">
        <v>2014</v>
      </c>
      <c r="B7096" s="7" t="s">
        <v>894</v>
      </c>
      <c r="C7096" s="7" t="s">
        <v>6</v>
      </c>
      <c r="D7096" s="8">
        <v>362743.14</v>
      </c>
      <c r="E7096">
        <f>VLOOKUP(B7096,'B. Store opening dates'!$A$6:$C$2448,2,FALSE)</f>
        <v>2006</v>
      </c>
    </row>
    <row r="7097" spans="1:5" ht="18.75" x14ac:dyDescent="0.3">
      <c r="A7097" s="7">
        <v>2015</v>
      </c>
      <c r="B7097" s="7" t="s">
        <v>894</v>
      </c>
      <c r="C7097" s="7" t="s">
        <v>7</v>
      </c>
      <c r="D7097" s="8">
        <v>180091.93</v>
      </c>
      <c r="E7097">
        <f>VLOOKUP(B7097,'B. Store opening dates'!$A$6:$C$2448,2,FALSE)</f>
        <v>2006</v>
      </c>
    </row>
    <row r="7098" spans="1:5" ht="18.75" x14ac:dyDescent="0.3">
      <c r="A7098" s="7">
        <v>2014</v>
      </c>
      <c r="B7098" s="7" t="s">
        <v>894</v>
      </c>
      <c r="C7098" s="7" t="s">
        <v>7</v>
      </c>
      <c r="D7098" s="8">
        <v>191628.72</v>
      </c>
      <c r="E7098">
        <f>VLOOKUP(B7098,'B. Store opening dates'!$A$6:$C$2448,2,FALSE)</f>
        <v>2006</v>
      </c>
    </row>
    <row r="7099" spans="1:5" ht="18.75" x14ac:dyDescent="0.3">
      <c r="A7099" s="7">
        <v>2015</v>
      </c>
      <c r="B7099" s="7" t="s">
        <v>894</v>
      </c>
      <c r="C7099" s="7" t="s">
        <v>8</v>
      </c>
      <c r="D7099" s="8">
        <v>548938.88</v>
      </c>
      <c r="E7099">
        <f>VLOOKUP(B7099,'B. Store opening dates'!$A$6:$C$2448,2,FALSE)</f>
        <v>2006</v>
      </c>
    </row>
    <row r="7100" spans="1:5" ht="18.75" x14ac:dyDescent="0.3">
      <c r="A7100" s="7">
        <v>2014</v>
      </c>
      <c r="B7100" s="7" t="s">
        <v>894</v>
      </c>
      <c r="C7100" s="7" t="s">
        <v>8</v>
      </c>
      <c r="D7100" s="8">
        <v>566100.59</v>
      </c>
      <c r="E7100">
        <f>VLOOKUP(B7100,'B. Store opening dates'!$A$6:$C$2448,2,FALSE)</f>
        <v>2006</v>
      </c>
    </row>
    <row r="7101" spans="1:5" ht="18.75" x14ac:dyDescent="0.3">
      <c r="A7101" s="7">
        <v>2015</v>
      </c>
      <c r="B7101" s="7" t="s">
        <v>895</v>
      </c>
      <c r="C7101" s="7" t="s">
        <v>5</v>
      </c>
      <c r="D7101" s="8">
        <v>690910.39</v>
      </c>
      <c r="E7101">
        <f>VLOOKUP(B7101,'B. Store opening dates'!$A$6:$C$2448,2,FALSE)</f>
        <v>2006</v>
      </c>
    </row>
    <row r="7102" spans="1:5" ht="18.75" x14ac:dyDescent="0.3">
      <c r="A7102" s="7">
        <v>2014</v>
      </c>
      <c r="B7102" s="7" t="s">
        <v>895</v>
      </c>
      <c r="C7102" s="7" t="s">
        <v>5</v>
      </c>
      <c r="D7102" s="8">
        <v>757300</v>
      </c>
      <c r="E7102">
        <f>VLOOKUP(B7102,'B. Store opening dates'!$A$6:$C$2448,2,FALSE)</f>
        <v>2006</v>
      </c>
    </row>
    <row r="7103" spans="1:5" ht="18.75" x14ac:dyDescent="0.3">
      <c r="A7103" s="7">
        <v>2015</v>
      </c>
      <c r="B7103" s="7" t="s">
        <v>895</v>
      </c>
      <c r="C7103" s="7" t="s">
        <v>6</v>
      </c>
      <c r="D7103" s="8">
        <v>562637.76</v>
      </c>
      <c r="E7103">
        <f>VLOOKUP(B7103,'B. Store opening dates'!$A$6:$C$2448,2,FALSE)</f>
        <v>2006</v>
      </c>
    </row>
    <row r="7104" spans="1:5" ht="18.75" x14ac:dyDescent="0.3">
      <c r="A7104" s="7">
        <v>2014</v>
      </c>
      <c r="B7104" s="7" t="s">
        <v>895</v>
      </c>
      <c r="C7104" s="7" t="s">
        <v>6</v>
      </c>
      <c r="D7104" s="8">
        <v>398375.83</v>
      </c>
      <c r="E7104">
        <f>VLOOKUP(B7104,'B. Store opening dates'!$A$6:$C$2448,2,FALSE)</f>
        <v>2006</v>
      </c>
    </row>
    <row r="7105" spans="1:5" ht="18.75" x14ac:dyDescent="0.3">
      <c r="A7105" s="7">
        <v>2015</v>
      </c>
      <c r="B7105" s="7" t="s">
        <v>895</v>
      </c>
      <c r="C7105" s="7" t="s">
        <v>7</v>
      </c>
      <c r="D7105" s="8">
        <v>201260.87</v>
      </c>
      <c r="E7105">
        <f>VLOOKUP(B7105,'B. Store opening dates'!$A$6:$C$2448,2,FALSE)</f>
        <v>2006</v>
      </c>
    </row>
    <row r="7106" spans="1:5" ht="18.75" x14ac:dyDescent="0.3">
      <c r="A7106" s="7">
        <v>2014</v>
      </c>
      <c r="B7106" s="7" t="s">
        <v>895</v>
      </c>
      <c r="C7106" s="7" t="s">
        <v>7</v>
      </c>
      <c r="D7106" s="8">
        <v>211516.13</v>
      </c>
      <c r="E7106">
        <f>VLOOKUP(B7106,'B. Store opening dates'!$A$6:$C$2448,2,FALSE)</f>
        <v>2006</v>
      </c>
    </row>
    <row r="7107" spans="1:5" ht="18.75" x14ac:dyDescent="0.3">
      <c r="A7107" s="7">
        <v>2015</v>
      </c>
      <c r="B7107" s="7" t="s">
        <v>895</v>
      </c>
      <c r="C7107" s="7" t="s">
        <v>8</v>
      </c>
      <c r="D7107" s="8">
        <v>523287.64</v>
      </c>
      <c r="E7107">
        <f>VLOOKUP(B7107,'B. Store opening dates'!$A$6:$C$2448,2,FALSE)</f>
        <v>2006</v>
      </c>
    </row>
    <row r="7108" spans="1:5" ht="18.75" x14ac:dyDescent="0.3">
      <c r="A7108" s="7">
        <v>2014</v>
      </c>
      <c r="B7108" s="7" t="s">
        <v>895</v>
      </c>
      <c r="C7108" s="7" t="s">
        <v>8</v>
      </c>
      <c r="D7108" s="8">
        <v>544542.38</v>
      </c>
      <c r="E7108">
        <f>VLOOKUP(B7108,'B. Store opening dates'!$A$6:$C$2448,2,FALSE)</f>
        <v>2006</v>
      </c>
    </row>
    <row r="7109" spans="1:5" ht="18.75" x14ac:dyDescent="0.3">
      <c r="A7109" s="7">
        <v>2015</v>
      </c>
      <c r="B7109" s="7" t="s">
        <v>896</v>
      </c>
      <c r="C7109" s="7" t="s">
        <v>5</v>
      </c>
      <c r="D7109" s="8">
        <v>661981.89</v>
      </c>
      <c r="E7109">
        <f>VLOOKUP(B7109,'B. Store opening dates'!$A$6:$C$2448,2,FALSE)</f>
        <v>2006</v>
      </c>
    </row>
    <row r="7110" spans="1:5" ht="18.75" x14ac:dyDescent="0.3">
      <c r="A7110" s="7">
        <v>2014</v>
      </c>
      <c r="B7110" s="7" t="s">
        <v>896</v>
      </c>
      <c r="C7110" s="7" t="s">
        <v>5</v>
      </c>
      <c r="D7110" s="8">
        <v>724267.36</v>
      </c>
      <c r="E7110">
        <f>VLOOKUP(B7110,'B. Store opening dates'!$A$6:$C$2448,2,FALSE)</f>
        <v>2006</v>
      </c>
    </row>
    <row r="7111" spans="1:5" ht="18.75" x14ac:dyDescent="0.3">
      <c r="A7111" s="7">
        <v>2015</v>
      </c>
      <c r="B7111" s="7" t="s">
        <v>896</v>
      </c>
      <c r="C7111" s="7" t="s">
        <v>6</v>
      </c>
      <c r="D7111" s="8">
        <v>578295.80000000005</v>
      </c>
      <c r="E7111">
        <f>VLOOKUP(B7111,'B. Store opening dates'!$A$6:$C$2448,2,FALSE)</f>
        <v>2006</v>
      </c>
    </row>
    <row r="7112" spans="1:5" ht="18.75" x14ac:dyDescent="0.3">
      <c r="A7112" s="7">
        <v>2014</v>
      </c>
      <c r="B7112" s="7" t="s">
        <v>896</v>
      </c>
      <c r="C7112" s="7" t="s">
        <v>6</v>
      </c>
      <c r="D7112" s="8">
        <v>424600.36</v>
      </c>
      <c r="E7112">
        <f>VLOOKUP(B7112,'B. Store opening dates'!$A$6:$C$2448,2,FALSE)</f>
        <v>2006</v>
      </c>
    </row>
    <row r="7113" spans="1:5" ht="18.75" x14ac:dyDescent="0.3">
      <c r="A7113" s="7">
        <v>2015</v>
      </c>
      <c r="B7113" s="7" t="s">
        <v>896</v>
      </c>
      <c r="C7113" s="7" t="s">
        <v>7</v>
      </c>
      <c r="D7113" s="8">
        <v>122098.4</v>
      </c>
      <c r="E7113">
        <f>VLOOKUP(B7113,'B. Store opening dates'!$A$6:$C$2448,2,FALSE)</f>
        <v>2006</v>
      </c>
    </row>
    <row r="7114" spans="1:5" ht="18.75" x14ac:dyDescent="0.3">
      <c r="A7114" s="7">
        <v>2014</v>
      </c>
      <c r="B7114" s="7" t="s">
        <v>896</v>
      </c>
      <c r="C7114" s="7" t="s">
        <v>7</v>
      </c>
      <c r="D7114" s="8">
        <v>127940.81</v>
      </c>
      <c r="E7114">
        <f>VLOOKUP(B7114,'B. Store opening dates'!$A$6:$C$2448,2,FALSE)</f>
        <v>2006</v>
      </c>
    </row>
    <row r="7115" spans="1:5" ht="18.75" x14ac:dyDescent="0.3">
      <c r="A7115" s="7">
        <v>2015</v>
      </c>
      <c r="B7115" s="7" t="s">
        <v>896</v>
      </c>
      <c r="C7115" s="7" t="s">
        <v>8</v>
      </c>
      <c r="D7115" s="8">
        <v>452406.37</v>
      </c>
      <c r="E7115">
        <f>VLOOKUP(B7115,'B. Store opening dates'!$A$6:$C$2448,2,FALSE)</f>
        <v>2006</v>
      </c>
    </row>
    <row r="7116" spans="1:5" ht="18.75" x14ac:dyDescent="0.3">
      <c r="A7116" s="7">
        <v>2014</v>
      </c>
      <c r="B7116" s="7" t="s">
        <v>896</v>
      </c>
      <c r="C7116" s="7" t="s">
        <v>8</v>
      </c>
      <c r="D7116" s="8">
        <v>466712.89</v>
      </c>
      <c r="E7116">
        <f>VLOOKUP(B7116,'B. Store opening dates'!$A$6:$C$2448,2,FALSE)</f>
        <v>2006</v>
      </c>
    </row>
    <row r="7117" spans="1:5" ht="18.75" x14ac:dyDescent="0.3">
      <c r="A7117" s="7">
        <v>2015</v>
      </c>
      <c r="B7117" s="7" t="s">
        <v>897</v>
      </c>
      <c r="C7117" s="7" t="s">
        <v>5</v>
      </c>
      <c r="D7117" s="8">
        <v>500596.24</v>
      </c>
      <c r="E7117">
        <f>VLOOKUP(B7117,'B. Store opening dates'!$A$6:$C$2448,2,FALSE)</f>
        <v>2006</v>
      </c>
    </row>
    <row r="7118" spans="1:5" ht="18.75" x14ac:dyDescent="0.3">
      <c r="A7118" s="7">
        <v>2014</v>
      </c>
      <c r="B7118" s="7" t="s">
        <v>897</v>
      </c>
      <c r="C7118" s="7" t="s">
        <v>5</v>
      </c>
      <c r="D7118" s="8">
        <v>554079.39</v>
      </c>
      <c r="E7118">
        <f>VLOOKUP(B7118,'B. Store opening dates'!$A$6:$C$2448,2,FALSE)</f>
        <v>2006</v>
      </c>
    </row>
    <row r="7119" spans="1:5" ht="18.75" x14ac:dyDescent="0.3">
      <c r="A7119" s="7">
        <v>2015</v>
      </c>
      <c r="B7119" s="7" t="s">
        <v>897</v>
      </c>
      <c r="C7119" s="7" t="s">
        <v>6</v>
      </c>
      <c r="D7119" s="8">
        <v>202317.11</v>
      </c>
      <c r="E7119">
        <f>VLOOKUP(B7119,'B. Store opening dates'!$A$6:$C$2448,2,FALSE)</f>
        <v>2006</v>
      </c>
    </row>
    <row r="7120" spans="1:5" ht="18.75" x14ac:dyDescent="0.3">
      <c r="A7120" s="7">
        <v>2014</v>
      </c>
      <c r="B7120" s="7" t="s">
        <v>897</v>
      </c>
      <c r="C7120" s="7" t="s">
        <v>6</v>
      </c>
      <c r="D7120" s="8">
        <v>139533.93</v>
      </c>
      <c r="E7120">
        <f>VLOOKUP(B7120,'B. Store opening dates'!$A$6:$C$2448,2,FALSE)</f>
        <v>2006</v>
      </c>
    </row>
    <row r="7121" spans="1:5" ht="18.75" x14ac:dyDescent="0.3">
      <c r="A7121" s="7">
        <v>2015</v>
      </c>
      <c r="B7121" s="7" t="s">
        <v>897</v>
      </c>
      <c r="C7121" s="7" t="s">
        <v>7</v>
      </c>
      <c r="D7121" s="8">
        <v>54164.3</v>
      </c>
      <c r="E7121">
        <f>VLOOKUP(B7121,'B. Store opening dates'!$A$6:$C$2448,2,FALSE)</f>
        <v>2006</v>
      </c>
    </row>
    <row r="7122" spans="1:5" ht="18.75" x14ac:dyDescent="0.3">
      <c r="A7122" s="7">
        <v>2014</v>
      </c>
      <c r="B7122" s="7" t="s">
        <v>897</v>
      </c>
      <c r="C7122" s="7" t="s">
        <v>7</v>
      </c>
      <c r="D7122" s="8">
        <v>57321.43</v>
      </c>
      <c r="E7122">
        <f>VLOOKUP(B7122,'B. Store opening dates'!$A$6:$C$2448,2,FALSE)</f>
        <v>2006</v>
      </c>
    </row>
    <row r="7123" spans="1:5" ht="18.75" x14ac:dyDescent="0.3">
      <c r="A7123" s="7">
        <v>2015</v>
      </c>
      <c r="B7123" s="7" t="s">
        <v>897</v>
      </c>
      <c r="C7123" s="7" t="s">
        <v>8</v>
      </c>
      <c r="D7123" s="8">
        <v>457277.71</v>
      </c>
      <c r="E7123">
        <f>VLOOKUP(B7123,'B. Store opening dates'!$A$6:$C$2448,2,FALSE)</f>
        <v>2006</v>
      </c>
    </row>
    <row r="7124" spans="1:5" ht="18.75" x14ac:dyDescent="0.3">
      <c r="A7124" s="7">
        <v>2014</v>
      </c>
      <c r="B7124" s="7" t="s">
        <v>897</v>
      </c>
      <c r="C7124" s="7" t="s">
        <v>8</v>
      </c>
      <c r="D7124" s="8">
        <v>479548.68</v>
      </c>
      <c r="E7124">
        <f>VLOOKUP(B7124,'B. Store opening dates'!$A$6:$C$2448,2,FALSE)</f>
        <v>2006</v>
      </c>
    </row>
    <row r="7125" spans="1:5" ht="18.75" x14ac:dyDescent="0.3">
      <c r="A7125" s="7">
        <v>2015</v>
      </c>
      <c r="B7125" s="7" t="s">
        <v>898</v>
      </c>
      <c r="C7125" s="7" t="s">
        <v>5</v>
      </c>
      <c r="D7125" s="8">
        <v>747165.39</v>
      </c>
      <c r="E7125">
        <f>VLOOKUP(B7125,'B. Store opening dates'!$A$6:$C$2448,2,FALSE)</f>
        <v>2006</v>
      </c>
    </row>
    <row r="7126" spans="1:5" ht="18.75" x14ac:dyDescent="0.3">
      <c r="A7126" s="7">
        <v>2014</v>
      </c>
      <c r="B7126" s="7" t="s">
        <v>898</v>
      </c>
      <c r="C7126" s="7" t="s">
        <v>5</v>
      </c>
      <c r="D7126" s="8">
        <v>815075.13</v>
      </c>
      <c r="E7126">
        <f>VLOOKUP(B7126,'B. Store opening dates'!$A$6:$C$2448,2,FALSE)</f>
        <v>2006</v>
      </c>
    </row>
    <row r="7127" spans="1:5" ht="18.75" x14ac:dyDescent="0.3">
      <c r="A7127" s="7">
        <v>2015</v>
      </c>
      <c r="B7127" s="7" t="s">
        <v>898</v>
      </c>
      <c r="C7127" s="7" t="s">
        <v>6</v>
      </c>
      <c r="D7127" s="8">
        <v>424211.08</v>
      </c>
      <c r="E7127">
        <f>VLOOKUP(B7127,'B. Store opening dates'!$A$6:$C$2448,2,FALSE)</f>
        <v>2006</v>
      </c>
    </row>
    <row r="7128" spans="1:5" ht="18.75" x14ac:dyDescent="0.3">
      <c r="A7128" s="7">
        <v>2014</v>
      </c>
      <c r="B7128" s="7" t="s">
        <v>898</v>
      </c>
      <c r="C7128" s="7" t="s">
        <v>6</v>
      </c>
      <c r="D7128" s="8">
        <v>299571.27</v>
      </c>
      <c r="E7128">
        <f>VLOOKUP(B7128,'B. Store opening dates'!$A$6:$C$2448,2,FALSE)</f>
        <v>2006</v>
      </c>
    </row>
    <row r="7129" spans="1:5" ht="18.75" x14ac:dyDescent="0.3">
      <c r="A7129" s="7">
        <v>2015</v>
      </c>
      <c r="B7129" s="7" t="s">
        <v>898</v>
      </c>
      <c r="C7129" s="7" t="s">
        <v>7</v>
      </c>
      <c r="D7129" s="8">
        <v>144522.60999999999</v>
      </c>
      <c r="E7129">
        <f>VLOOKUP(B7129,'B. Store opening dates'!$A$6:$C$2448,2,FALSE)</f>
        <v>2006</v>
      </c>
    </row>
    <row r="7130" spans="1:5" ht="18.75" x14ac:dyDescent="0.3">
      <c r="A7130" s="7">
        <v>2014</v>
      </c>
      <c r="B7130" s="7" t="s">
        <v>898</v>
      </c>
      <c r="C7130" s="7" t="s">
        <v>7</v>
      </c>
      <c r="D7130" s="8">
        <v>151208.34</v>
      </c>
      <c r="E7130">
        <f>VLOOKUP(B7130,'B. Store opening dates'!$A$6:$C$2448,2,FALSE)</f>
        <v>2006</v>
      </c>
    </row>
    <row r="7131" spans="1:5" ht="18.75" x14ac:dyDescent="0.3">
      <c r="A7131" s="7">
        <v>2015</v>
      </c>
      <c r="B7131" s="7" t="s">
        <v>898</v>
      </c>
      <c r="C7131" s="7" t="s">
        <v>8</v>
      </c>
      <c r="D7131" s="8">
        <v>769803.96</v>
      </c>
      <c r="E7131">
        <f>VLOOKUP(B7131,'B. Store opening dates'!$A$6:$C$2448,2,FALSE)</f>
        <v>2006</v>
      </c>
    </row>
    <row r="7132" spans="1:5" ht="18.75" x14ac:dyDescent="0.3">
      <c r="A7132" s="7">
        <v>2014</v>
      </c>
      <c r="B7132" s="7" t="s">
        <v>898</v>
      </c>
      <c r="C7132" s="7" t="s">
        <v>8</v>
      </c>
      <c r="D7132" s="8">
        <v>807527.23</v>
      </c>
      <c r="E7132">
        <f>VLOOKUP(B7132,'B. Store opening dates'!$A$6:$C$2448,2,FALSE)</f>
        <v>2006</v>
      </c>
    </row>
    <row r="7133" spans="1:5" ht="18.75" x14ac:dyDescent="0.3">
      <c r="A7133" s="7">
        <v>2015</v>
      </c>
      <c r="B7133" s="7" t="s">
        <v>899</v>
      </c>
      <c r="C7133" s="7" t="s">
        <v>5</v>
      </c>
      <c r="D7133" s="8">
        <v>585667.6</v>
      </c>
      <c r="E7133">
        <f>VLOOKUP(B7133,'B. Store opening dates'!$A$6:$C$2448,2,FALSE)</f>
        <v>2006</v>
      </c>
    </row>
    <row r="7134" spans="1:5" ht="18.75" x14ac:dyDescent="0.3">
      <c r="A7134" s="7">
        <v>2014</v>
      </c>
      <c r="B7134" s="7" t="s">
        <v>899</v>
      </c>
      <c r="C7134" s="7" t="s">
        <v>5</v>
      </c>
      <c r="D7134" s="8">
        <v>645960.31999999995</v>
      </c>
      <c r="E7134">
        <f>VLOOKUP(B7134,'B. Store opening dates'!$A$6:$C$2448,2,FALSE)</f>
        <v>2006</v>
      </c>
    </row>
    <row r="7135" spans="1:5" ht="18.75" x14ac:dyDescent="0.3">
      <c r="A7135" s="7">
        <v>2015</v>
      </c>
      <c r="B7135" s="7" t="s">
        <v>899</v>
      </c>
      <c r="C7135" s="7" t="s">
        <v>6</v>
      </c>
      <c r="D7135" s="8">
        <v>473684.95</v>
      </c>
      <c r="E7135">
        <f>VLOOKUP(B7135,'B. Store opening dates'!$A$6:$C$2448,2,FALSE)</f>
        <v>2006</v>
      </c>
    </row>
    <row r="7136" spans="1:5" ht="18.75" x14ac:dyDescent="0.3">
      <c r="A7136" s="7">
        <v>2014</v>
      </c>
      <c r="B7136" s="7" t="s">
        <v>899</v>
      </c>
      <c r="C7136" s="7" t="s">
        <v>6</v>
      </c>
      <c r="D7136" s="8">
        <v>350564.11</v>
      </c>
      <c r="E7136">
        <f>VLOOKUP(B7136,'B. Store opening dates'!$A$6:$C$2448,2,FALSE)</f>
        <v>2006</v>
      </c>
    </row>
    <row r="7137" spans="1:5" ht="18.75" x14ac:dyDescent="0.3">
      <c r="A7137" s="7">
        <v>2015</v>
      </c>
      <c r="B7137" s="7" t="s">
        <v>899</v>
      </c>
      <c r="C7137" s="7" t="s">
        <v>7</v>
      </c>
      <c r="D7137" s="8">
        <v>169857.74</v>
      </c>
      <c r="E7137">
        <f>VLOOKUP(B7137,'B. Store opening dates'!$A$6:$C$2448,2,FALSE)</f>
        <v>2006</v>
      </c>
    </row>
    <row r="7138" spans="1:5" ht="18.75" x14ac:dyDescent="0.3">
      <c r="A7138" s="7">
        <v>2014</v>
      </c>
      <c r="B7138" s="7" t="s">
        <v>899</v>
      </c>
      <c r="C7138" s="7" t="s">
        <v>7</v>
      </c>
      <c r="D7138" s="8">
        <v>179632.8</v>
      </c>
      <c r="E7138">
        <f>VLOOKUP(B7138,'B. Store opening dates'!$A$6:$C$2448,2,FALSE)</f>
        <v>2006</v>
      </c>
    </row>
    <row r="7139" spans="1:5" ht="18.75" x14ac:dyDescent="0.3">
      <c r="A7139" s="7">
        <v>2015</v>
      </c>
      <c r="B7139" s="7" t="s">
        <v>899</v>
      </c>
      <c r="C7139" s="7" t="s">
        <v>8</v>
      </c>
      <c r="D7139" s="8">
        <v>522511.93</v>
      </c>
      <c r="E7139">
        <f>VLOOKUP(B7139,'B. Store opening dates'!$A$6:$C$2448,2,FALSE)</f>
        <v>2006</v>
      </c>
    </row>
    <row r="7140" spans="1:5" ht="18.75" x14ac:dyDescent="0.3">
      <c r="A7140" s="7">
        <v>2014</v>
      </c>
      <c r="B7140" s="7" t="s">
        <v>899</v>
      </c>
      <c r="C7140" s="7" t="s">
        <v>8</v>
      </c>
      <c r="D7140" s="8">
        <v>547892.21</v>
      </c>
      <c r="E7140">
        <f>VLOOKUP(B7140,'B. Store opening dates'!$A$6:$C$2448,2,FALSE)</f>
        <v>2006</v>
      </c>
    </row>
    <row r="7141" spans="1:5" ht="18.75" x14ac:dyDescent="0.3">
      <c r="A7141" s="7">
        <v>2015</v>
      </c>
      <c r="B7141" s="7" t="s">
        <v>900</v>
      </c>
      <c r="C7141" s="7" t="s">
        <v>5</v>
      </c>
      <c r="D7141" s="8">
        <v>917549.25</v>
      </c>
      <c r="E7141">
        <f>VLOOKUP(B7141,'B. Store opening dates'!$A$6:$C$2448,2,FALSE)</f>
        <v>2006</v>
      </c>
    </row>
    <row r="7142" spans="1:5" ht="18.75" x14ac:dyDescent="0.3">
      <c r="A7142" s="7">
        <v>2014</v>
      </c>
      <c r="B7142" s="7" t="s">
        <v>900</v>
      </c>
      <c r="C7142" s="7" t="s">
        <v>5</v>
      </c>
      <c r="D7142" s="8">
        <v>1012020.18</v>
      </c>
      <c r="E7142">
        <f>VLOOKUP(B7142,'B. Store opening dates'!$A$6:$C$2448,2,FALSE)</f>
        <v>2006</v>
      </c>
    </row>
    <row r="7143" spans="1:5" ht="18.75" x14ac:dyDescent="0.3">
      <c r="A7143" s="7">
        <v>2015</v>
      </c>
      <c r="B7143" s="7" t="s">
        <v>900</v>
      </c>
      <c r="C7143" s="7" t="s">
        <v>6</v>
      </c>
      <c r="D7143" s="8">
        <v>533873.21</v>
      </c>
      <c r="E7143">
        <f>VLOOKUP(B7143,'B. Store opening dates'!$A$6:$C$2448,2,FALSE)</f>
        <v>2006</v>
      </c>
    </row>
    <row r="7144" spans="1:5" ht="18.75" x14ac:dyDescent="0.3">
      <c r="A7144" s="7">
        <v>2014</v>
      </c>
      <c r="B7144" s="7" t="s">
        <v>900</v>
      </c>
      <c r="C7144" s="7" t="s">
        <v>6</v>
      </c>
      <c r="D7144" s="8">
        <v>382898.57</v>
      </c>
      <c r="E7144">
        <f>VLOOKUP(B7144,'B. Store opening dates'!$A$6:$C$2448,2,FALSE)</f>
        <v>2006</v>
      </c>
    </row>
    <row r="7145" spans="1:5" ht="18.75" x14ac:dyDescent="0.3">
      <c r="A7145" s="7">
        <v>2015</v>
      </c>
      <c r="B7145" s="7" t="s">
        <v>900</v>
      </c>
      <c r="C7145" s="7" t="s">
        <v>7</v>
      </c>
      <c r="D7145" s="8">
        <v>157405.97</v>
      </c>
      <c r="E7145">
        <f>VLOOKUP(B7145,'B. Store opening dates'!$A$6:$C$2448,2,FALSE)</f>
        <v>2006</v>
      </c>
    </row>
    <row r="7146" spans="1:5" ht="18.75" x14ac:dyDescent="0.3">
      <c r="A7146" s="7">
        <v>2014</v>
      </c>
      <c r="B7146" s="7" t="s">
        <v>900</v>
      </c>
      <c r="C7146" s="7" t="s">
        <v>7</v>
      </c>
      <c r="D7146" s="8">
        <v>166949.70000000001</v>
      </c>
      <c r="E7146">
        <f>VLOOKUP(B7146,'B. Store opening dates'!$A$6:$C$2448,2,FALSE)</f>
        <v>2006</v>
      </c>
    </row>
    <row r="7147" spans="1:5" ht="18.75" x14ac:dyDescent="0.3">
      <c r="A7147" s="7">
        <v>2015</v>
      </c>
      <c r="B7147" s="7" t="s">
        <v>900</v>
      </c>
      <c r="C7147" s="7" t="s">
        <v>8</v>
      </c>
      <c r="D7147" s="8">
        <v>414447.6</v>
      </c>
      <c r="E7147">
        <f>VLOOKUP(B7147,'B. Store opening dates'!$A$6:$C$2448,2,FALSE)</f>
        <v>2006</v>
      </c>
    </row>
    <row r="7148" spans="1:5" ht="18.75" x14ac:dyDescent="0.3">
      <c r="A7148" s="7">
        <v>2014</v>
      </c>
      <c r="B7148" s="7" t="s">
        <v>900</v>
      </c>
      <c r="C7148" s="7" t="s">
        <v>8</v>
      </c>
      <c r="D7148" s="8">
        <v>426538.08</v>
      </c>
      <c r="E7148">
        <f>VLOOKUP(B7148,'B. Store opening dates'!$A$6:$C$2448,2,FALSE)</f>
        <v>2006</v>
      </c>
    </row>
    <row r="7149" spans="1:5" ht="18.75" x14ac:dyDescent="0.3">
      <c r="A7149" s="7">
        <v>2015</v>
      </c>
      <c r="B7149" s="7" t="s">
        <v>901</v>
      </c>
      <c r="C7149" s="7" t="s">
        <v>5</v>
      </c>
      <c r="D7149" s="8">
        <v>811865.96</v>
      </c>
      <c r="E7149">
        <f>VLOOKUP(B7149,'B. Store opening dates'!$A$6:$C$2448,2,FALSE)</f>
        <v>2006</v>
      </c>
    </row>
    <row r="7150" spans="1:5" ht="18.75" x14ac:dyDescent="0.3">
      <c r="A7150" s="7">
        <v>2014</v>
      </c>
      <c r="B7150" s="7" t="s">
        <v>901</v>
      </c>
      <c r="C7150" s="7" t="s">
        <v>5</v>
      </c>
      <c r="D7150" s="8">
        <v>900009.44</v>
      </c>
      <c r="E7150">
        <f>VLOOKUP(B7150,'B. Store opening dates'!$A$6:$C$2448,2,FALSE)</f>
        <v>2006</v>
      </c>
    </row>
    <row r="7151" spans="1:5" ht="18.75" x14ac:dyDescent="0.3">
      <c r="A7151" s="7">
        <v>2015</v>
      </c>
      <c r="B7151" s="7" t="s">
        <v>901</v>
      </c>
      <c r="C7151" s="7" t="s">
        <v>6</v>
      </c>
      <c r="D7151" s="8">
        <v>225215.55</v>
      </c>
      <c r="E7151">
        <f>VLOOKUP(B7151,'B. Store opening dates'!$A$6:$C$2448,2,FALSE)</f>
        <v>2006</v>
      </c>
    </row>
    <row r="7152" spans="1:5" ht="18.75" x14ac:dyDescent="0.3">
      <c r="A7152" s="7">
        <v>2014</v>
      </c>
      <c r="B7152" s="7" t="s">
        <v>901</v>
      </c>
      <c r="C7152" s="7" t="s">
        <v>6</v>
      </c>
      <c r="D7152" s="8">
        <v>158392.91</v>
      </c>
      <c r="E7152">
        <f>VLOOKUP(B7152,'B. Store opening dates'!$A$6:$C$2448,2,FALSE)</f>
        <v>2006</v>
      </c>
    </row>
    <row r="7153" spans="1:5" ht="18.75" x14ac:dyDescent="0.3">
      <c r="A7153" s="7">
        <v>2015</v>
      </c>
      <c r="B7153" s="7" t="s">
        <v>901</v>
      </c>
      <c r="C7153" s="7" t="s">
        <v>7</v>
      </c>
      <c r="D7153" s="8">
        <v>93030.63</v>
      </c>
      <c r="E7153">
        <f>VLOOKUP(B7153,'B. Store opening dates'!$A$6:$C$2448,2,FALSE)</f>
        <v>2006</v>
      </c>
    </row>
    <row r="7154" spans="1:5" ht="18.75" x14ac:dyDescent="0.3">
      <c r="A7154" s="7">
        <v>2014</v>
      </c>
      <c r="B7154" s="7" t="s">
        <v>901</v>
      </c>
      <c r="C7154" s="7" t="s">
        <v>7</v>
      </c>
      <c r="D7154" s="8">
        <v>98143.98</v>
      </c>
      <c r="E7154">
        <f>VLOOKUP(B7154,'B. Store opening dates'!$A$6:$C$2448,2,FALSE)</f>
        <v>2006</v>
      </c>
    </row>
    <row r="7155" spans="1:5" ht="18.75" x14ac:dyDescent="0.3">
      <c r="A7155" s="7">
        <v>2015</v>
      </c>
      <c r="B7155" s="7" t="s">
        <v>901</v>
      </c>
      <c r="C7155" s="7" t="s">
        <v>8</v>
      </c>
      <c r="D7155" s="8">
        <v>766150.71</v>
      </c>
      <c r="E7155">
        <f>VLOOKUP(B7155,'B. Store opening dates'!$A$6:$C$2448,2,FALSE)</f>
        <v>2006</v>
      </c>
    </row>
    <row r="7156" spans="1:5" ht="18.75" x14ac:dyDescent="0.3">
      <c r="A7156" s="7">
        <v>2014</v>
      </c>
      <c r="B7156" s="7" t="s">
        <v>901</v>
      </c>
      <c r="C7156" s="7" t="s">
        <v>8</v>
      </c>
      <c r="D7156" s="8">
        <v>790895.16</v>
      </c>
      <c r="E7156">
        <f>VLOOKUP(B7156,'B. Store opening dates'!$A$6:$C$2448,2,FALSE)</f>
        <v>2006</v>
      </c>
    </row>
    <row r="7157" spans="1:5" ht="18.75" x14ac:dyDescent="0.3">
      <c r="A7157" s="7">
        <v>2015</v>
      </c>
      <c r="B7157" s="7" t="s">
        <v>902</v>
      </c>
      <c r="C7157" s="7" t="s">
        <v>5</v>
      </c>
      <c r="D7157" s="8">
        <v>741088.93</v>
      </c>
      <c r="E7157">
        <f>VLOOKUP(B7157,'B. Store opening dates'!$A$6:$C$2448,2,FALSE)</f>
        <v>2006</v>
      </c>
    </row>
    <row r="7158" spans="1:5" ht="18.75" x14ac:dyDescent="0.3">
      <c r="A7158" s="7">
        <v>2014</v>
      </c>
      <c r="B7158" s="7" t="s">
        <v>902</v>
      </c>
      <c r="C7158" s="7" t="s">
        <v>5</v>
      </c>
      <c r="D7158" s="8">
        <v>811785.47</v>
      </c>
      <c r="E7158">
        <f>VLOOKUP(B7158,'B. Store opening dates'!$A$6:$C$2448,2,FALSE)</f>
        <v>2006</v>
      </c>
    </row>
    <row r="7159" spans="1:5" ht="18.75" x14ac:dyDescent="0.3">
      <c r="A7159" s="7">
        <v>2015</v>
      </c>
      <c r="B7159" s="7" t="s">
        <v>902</v>
      </c>
      <c r="C7159" s="7" t="s">
        <v>6</v>
      </c>
      <c r="D7159" s="8">
        <v>261455.83</v>
      </c>
      <c r="E7159">
        <f>VLOOKUP(B7159,'B. Store opening dates'!$A$6:$C$2448,2,FALSE)</f>
        <v>2006</v>
      </c>
    </row>
    <row r="7160" spans="1:5" ht="18.75" x14ac:dyDescent="0.3">
      <c r="A7160" s="7">
        <v>2014</v>
      </c>
      <c r="B7160" s="7" t="s">
        <v>902</v>
      </c>
      <c r="C7160" s="7" t="s">
        <v>6</v>
      </c>
      <c r="D7160" s="8">
        <v>183514.46</v>
      </c>
      <c r="E7160">
        <f>VLOOKUP(B7160,'B. Store opening dates'!$A$6:$C$2448,2,FALSE)</f>
        <v>2006</v>
      </c>
    </row>
    <row r="7161" spans="1:5" ht="18.75" x14ac:dyDescent="0.3">
      <c r="A7161" s="7">
        <v>2015</v>
      </c>
      <c r="B7161" s="7" t="s">
        <v>902</v>
      </c>
      <c r="C7161" s="7" t="s">
        <v>7</v>
      </c>
      <c r="D7161" s="8">
        <v>72096.070000000007</v>
      </c>
      <c r="E7161">
        <f>VLOOKUP(B7161,'B. Store opening dates'!$A$6:$C$2448,2,FALSE)</f>
        <v>2006</v>
      </c>
    </row>
    <row r="7162" spans="1:5" ht="18.75" x14ac:dyDescent="0.3">
      <c r="A7162" s="7">
        <v>2014</v>
      </c>
      <c r="B7162" s="7" t="s">
        <v>902</v>
      </c>
      <c r="C7162" s="7" t="s">
        <v>7</v>
      </c>
      <c r="D7162" s="8">
        <v>75656.25</v>
      </c>
      <c r="E7162">
        <f>VLOOKUP(B7162,'B. Store opening dates'!$A$6:$C$2448,2,FALSE)</f>
        <v>2006</v>
      </c>
    </row>
    <row r="7163" spans="1:5" ht="18.75" x14ac:dyDescent="0.3">
      <c r="A7163" s="7">
        <v>2015</v>
      </c>
      <c r="B7163" s="7" t="s">
        <v>902</v>
      </c>
      <c r="C7163" s="7" t="s">
        <v>8</v>
      </c>
      <c r="D7163" s="8">
        <v>580658.46</v>
      </c>
      <c r="E7163">
        <f>VLOOKUP(B7163,'B. Store opening dates'!$A$6:$C$2448,2,FALSE)</f>
        <v>2006</v>
      </c>
    </row>
    <row r="7164" spans="1:5" ht="18.75" x14ac:dyDescent="0.3">
      <c r="A7164" s="7">
        <v>2014</v>
      </c>
      <c r="B7164" s="7" t="s">
        <v>902</v>
      </c>
      <c r="C7164" s="7" t="s">
        <v>8</v>
      </c>
      <c r="D7164" s="8">
        <v>603335.15</v>
      </c>
      <c r="E7164">
        <f>VLOOKUP(B7164,'B. Store opening dates'!$A$6:$C$2448,2,FALSE)</f>
        <v>2006</v>
      </c>
    </row>
    <row r="7165" spans="1:5" ht="18.75" x14ac:dyDescent="0.3">
      <c r="A7165" s="7">
        <v>2015</v>
      </c>
      <c r="B7165" s="7" t="s">
        <v>903</v>
      </c>
      <c r="C7165" s="7" t="s">
        <v>5</v>
      </c>
      <c r="D7165" s="8">
        <v>876704.33</v>
      </c>
      <c r="E7165">
        <f>VLOOKUP(B7165,'B. Store opening dates'!$A$6:$C$2448,2,FALSE)</f>
        <v>2006</v>
      </c>
    </row>
    <row r="7166" spans="1:5" ht="18.75" x14ac:dyDescent="0.3">
      <c r="A7166" s="7">
        <v>2014</v>
      </c>
      <c r="B7166" s="7" t="s">
        <v>903</v>
      </c>
      <c r="C7166" s="7" t="s">
        <v>5</v>
      </c>
      <c r="D7166" s="8">
        <v>970507.96</v>
      </c>
      <c r="E7166">
        <f>VLOOKUP(B7166,'B. Store opening dates'!$A$6:$C$2448,2,FALSE)</f>
        <v>2006</v>
      </c>
    </row>
    <row r="7167" spans="1:5" ht="18.75" x14ac:dyDescent="0.3">
      <c r="A7167" s="7">
        <v>2015</v>
      </c>
      <c r="B7167" s="7" t="s">
        <v>903</v>
      </c>
      <c r="C7167" s="7" t="s">
        <v>6</v>
      </c>
      <c r="D7167" s="8">
        <v>499788.43</v>
      </c>
      <c r="E7167">
        <f>VLOOKUP(B7167,'B. Store opening dates'!$A$6:$C$2448,2,FALSE)</f>
        <v>2006</v>
      </c>
    </row>
    <row r="7168" spans="1:5" ht="18.75" x14ac:dyDescent="0.3">
      <c r="A7168" s="7">
        <v>2014</v>
      </c>
      <c r="B7168" s="7" t="s">
        <v>903</v>
      </c>
      <c r="C7168" s="7" t="s">
        <v>6</v>
      </c>
      <c r="D7168" s="8">
        <v>347314.96</v>
      </c>
      <c r="E7168">
        <f>VLOOKUP(B7168,'B. Store opening dates'!$A$6:$C$2448,2,FALSE)</f>
        <v>2006</v>
      </c>
    </row>
    <row r="7169" spans="1:5" ht="18.75" x14ac:dyDescent="0.3">
      <c r="A7169" s="7">
        <v>2015</v>
      </c>
      <c r="B7169" s="7" t="s">
        <v>903</v>
      </c>
      <c r="C7169" s="7" t="s">
        <v>7</v>
      </c>
      <c r="D7169" s="8">
        <v>234733.06</v>
      </c>
      <c r="E7169">
        <f>VLOOKUP(B7169,'B. Store opening dates'!$A$6:$C$2448,2,FALSE)</f>
        <v>2006</v>
      </c>
    </row>
    <row r="7170" spans="1:5" ht="18.75" x14ac:dyDescent="0.3">
      <c r="A7170" s="7">
        <v>2014</v>
      </c>
      <c r="B7170" s="7" t="s">
        <v>903</v>
      </c>
      <c r="C7170" s="7" t="s">
        <v>7</v>
      </c>
      <c r="D7170" s="8">
        <v>249604.17</v>
      </c>
      <c r="E7170">
        <f>VLOOKUP(B7170,'B. Store opening dates'!$A$6:$C$2448,2,FALSE)</f>
        <v>2006</v>
      </c>
    </row>
    <row r="7171" spans="1:5" ht="18.75" x14ac:dyDescent="0.3">
      <c r="A7171" s="7">
        <v>2015</v>
      </c>
      <c r="B7171" s="7" t="s">
        <v>903</v>
      </c>
      <c r="C7171" s="7" t="s">
        <v>8</v>
      </c>
      <c r="D7171" s="8">
        <v>687526.95</v>
      </c>
      <c r="E7171">
        <f>VLOOKUP(B7171,'B. Store opening dates'!$A$6:$C$2448,2,FALSE)</f>
        <v>2006</v>
      </c>
    </row>
    <row r="7172" spans="1:5" ht="18.75" x14ac:dyDescent="0.3">
      <c r="A7172" s="7">
        <v>2014</v>
      </c>
      <c r="B7172" s="7" t="s">
        <v>903</v>
      </c>
      <c r="C7172" s="7" t="s">
        <v>8</v>
      </c>
      <c r="D7172" s="8">
        <v>712555.38</v>
      </c>
      <c r="E7172">
        <f>VLOOKUP(B7172,'B. Store opening dates'!$A$6:$C$2448,2,FALSE)</f>
        <v>2006</v>
      </c>
    </row>
    <row r="7173" spans="1:5" ht="18.75" x14ac:dyDescent="0.3">
      <c r="A7173" s="7">
        <v>2015</v>
      </c>
      <c r="B7173" s="7" t="s">
        <v>904</v>
      </c>
      <c r="C7173" s="7" t="s">
        <v>5</v>
      </c>
      <c r="D7173" s="8">
        <v>515969.95</v>
      </c>
      <c r="E7173">
        <f>VLOOKUP(B7173,'B. Store opening dates'!$A$6:$C$2448,2,FALSE)</f>
        <v>2006</v>
      </c>
    </row>
    <row r="7174" spans="1:5" ht="18.75" x14ac:dyDescent="0.3">
      <c r="A7174" s="7">
        <v>2014</v>
      </c>
      <c r="B7174" s="7" t="s">
        <v>904</v>
      </c>
      <c r="C7174" s="7" t="s">
        <v>5</v>
      </c>
      <c r="D7174" s="8">
        <v>565010.13</v>
      </c>
      <c r="E7174">
        <f>VLOOKUP(B7174,'B. Store opening dates'!$A$6:$C$2448,2,FALSE)</f>
        <v>2006</v>
      </c>
    </row>
    <row r="7175" spans="1:5" ht="18.75" x14ac:dyDescent="0.3">
      <c r="A7175" s="7">
        <v>2015</v>
      </c>
      <c r="B7175" s="7" t="s">
        <v>904</v>
      </c>
      <c r="C7175" s="7" t="s">
        <v>6</v>
      </c>
      <c r="D7175" s="8">
        <v>431930.08</v>
      </c>
      <c r="E7175">
        <f>VLOOKUP(B7175,'B. Store opening dates'!$A$6:$C$2448,2,FALSE)</f>
        <v>2006</v>
      </c>
    </row>
    <row r="7176" spans="1:5" ht="18.75" x14ac:dyDescent="0.3">
      <c r="A7176" s="7">
        <v>2014</v>
      </c>
      <c r="B7176" s="7" t="s">
        <v>904</v>
      </c>
      <c r="C7176" s="7" t="s">
        <v>6</v>
      </c>
      <c r="D7176" s="8">
        <v>320144.36</v>
      </c>
      <c r="E7176">
        <f>VLOOKUP(B7176,'B. Store opening dates'!$A$6:$C$2448,2,FALSE)</f>
        <v>2006</v>
      </c>
    </row>
    <row r="7177" spans="1:5" ht="18.75" x14ac:dyDescent="0.3">
      <c r="A7177" s="7">
        <v>2015</v>
      </c>
      <c r="B7177" s="7" t="s">
        <v>904</v>
      </c>
      <c r="C7177" s="7" t="s">
        <v>7</v>
      </c>
      <c r="D7177" s="8">
        <v>116683.51</v>
      </c>
      <c r="E7177">
        <f>VLOOKUP(B7177,'B. Store opening dates'!$A$6:$C$2448,2,FALSE)</f>
        <v>2006</v>
      </c>
    </row>
    <row r="7178" spans="1:5" ht="18.75" x14ac:dyDescent="0.3">
      <c r="A7178" s="7">
        <v>2014</v>
      </c>
      <c r="B7178" s="7" t="s">
        <v>904</v>
      </c>
      <c r="C7178" s="7" t="s">
        <v>7</v>
      </c>
      <c r="D7178" s="8">
        <v>123969.07</v>
      </c>
      <c r="E7178">
        <f>VLOOKUP(B7178,'B. Store opening dates'!$A$6:$C$2448,2,FALSE)</f>
        <v>2006</v>
      </c>
    </row>
    <row r="7179" spans="1:5" ht="18.75" x14ac:dyDescent="0.3">
      <c r="A7179" s="7">
        <v>2015</v>
      </c>
      <c r="B7179" s="7" t="s">
        <v>904</v>
      </c>
      <c r="C7179" s="7" t="s">
        <v>8</v>
      </c>
      <c r="D7179" s="8">
        <v>481660.55</v>
      </c>
      <c r="E7179">
        <f>VLOOKUP(B7179,'B. Store opening dates'!$A$6:$C$2448,2,FALSE)</f>
        <v>2006</v>
      </c>
    </row>
    <row r="7180" spans="1:5" ht="18.75" x14ac:dyDescent="0.3">
      <c r="A7180" s="7">
        <v>2014</v>
      </c>
      <c r="B7180" s="7" t="s">
        <v>904</v>
      </c>
      <c r="C7180" s="7" t="s">
        <v>8</v>
      </c>
      <c r="D7180" s="8">
        <v>503533</v>
      </c>
      <c r="E7180">
        <f>VLOOKUP(B7180,'B. Store opening dates'!$A$6:$C$2448,2,FALSE)</f>
        <v>2006</v>
      </c>
    </row>
    <row r="7181" spans="1:5" ht="18.75" x14ac:dyDescent="0.3">
      <c r="A7181" s="7">
        <v>2015</v>
      </c>
      <c r="B7181" s="7" t="s">
        <v>905</v>
      </c>
      <c r="C7181" s="7" t="s">
        <v>5</v>
      </c>
      <c r="D7181" s="8">
        <v>797972.54</v>
      </c>
      <c r="E7181">
        <f>VLOOKUP(B7181,'B. Store opening dates'!$A$6:$C$2448,2,FALSE)</f>
        <v>2006</v>
      </c>
    </row>
    <row r="7182" spans="1:5" ht="18.75" x14ac:dyDescent="0.3">
      <c r="A7182" s="7">
        <v>2014</v>
      </c>
      <c r="B7182" s="7" t="s">
        <v>905</v>
      </c>
      <c r="C7182" s="7" t="s">
        <v>5</v>
      </c>
      <c r="D7182" s="8">
        <v>883684.16</v>
      </c>
      <c r="E7182">
        <f>VLOOKUP(B7182,'B. Store opening dates'!$A$6:$C$2448,2,FALSE)</f>
        <v>2006</v>
      </c>
    </row>
    <row r="7183" spans="1:5" ht="18.75" x14ac:dyDescent="0.3">
      <c r="A7183" s="7">
        <v>2015</v>
      </c>
      <c r="B7183" s="7" t="s">
        <v>905</v>
      </c>
      <c r="C7183" s="7" t="s">
        <v>6</v>
      </c>
      <c r="D7183" s="8">
        <v>575687.64</v>
      </c>
      <c r="E7183">
        <f>VLOOKUP(B7183,'B. Store opening dates'!$A$6:$C$2448,2,FALSE)</f>
        <v>2006</v>
      </c>
    </row>
    <row r="7184" spans="1:5" ht="18.75" x14ac:dyDescent="0.3">
      <c r="A7184" s="7">
        <v>2014</v>
      </c>
      <c r="B7184" s="7" t="s">
        <v>905</v>
      </c>
      <c r="C7184" s="7" t="s">
        <v>6</v>
      </c>
      <c r="D7184" s="8">
        <v>402877.28</v>
      </c>
      <c r="E7184">
        <f>VLOOKUP(B7184,'B. Store opening dates'!$A$6:$C$2448,2,FALSE)</f>
        <v>2006</v>
      </c>
    </row>
    <row r="7185" spans="1:5" ht="18.75" x14ac:dyDescent="0.3">
      <c r="A7185" s="7">
        <v>2015</v>
      </c>
      <c r="B7185" s="7" t="s">
        <v>905</v>
      </c>
      <c r="C7185" s="7" t="s">
        <v>7</v>
      </c>
      <c r="D7185" s="8">
        <v>185843.89</v>
      </c>
      <c r="E7185">
        <f>VLOOKUP(B7185,'B. Store opening dates'!$A$6:$C$2448,2,FALSE)</f>
        <v>2006</v>
      </c>
    </row>
    <row r="7186" spans="1:5" ht="18.75" x14ac:dyDescent="0.3">
      <c r="A7186" s="7">
        <v>2014</v>
      </c>
      <c r="B7186" s="7" t="s">
        <v>905</v>
      </c>
      <c r="C7186" s="7" t="s">
        <v>7</v>
      </c>
      <c r="D7186" s="8">
        <v>194523.83</v>
      </c>
      <c r="E7186">
        <f>VLOOKUP(B7186,'B. Store opening dates'!$A$6:$C$2448,2,FALSE)</f>
        <v>2006</v>
      </c>
    </row>
    <row r="7187" spans="1:5" ht="18.75" x14ac:dyDescent="0.3">
      <c r="A7187" s="7">
        <v>2015</v>
      </c>
      <c r="B7187" s="7" t="s">
        <v>905</v>
      </c>
      <c r="C7187" s="7" t="s">
        <v>8</v>
      </c>
      <c r="D7187" s="8">
        <v>726258.36</v>
      </c>
      <c r="E7187">
        <f>VLOOKUP(B7187,'B. Store opening dates'!$A$6:$C$2448,2,FALSE)</f>
        <v>2006</v>
      </c>
    </row>
    <row r="7188" spans="1:5" ht="18.75" x14ac:dyDescent="0.3">
      <c r="A7188" s="7">
        <v>2014</v>
      </c>
      <c r="B7188" s="7" t="s">
        <v>905</v>
      </c>
      <c r="C7188" s="7" t="s">
        <v>8</v>
      </c>
      <c r="D7188" s="8">
        <v>747800.43</v>
      </c>
      <c r="E7188">
        <f>VLOOKUP(B7188,'B. Store opening dates'!$A$6:$C$2448,2,FALSE)</f>
        <v>2006</v>
      </c>
    </row>
    <row r="7189" spans="1:5" ht="18.75" x14ac:dyDescent="0.3">
      <c r="A7189" s="7">
        <v>2015</v>
      </c>
      <c r="B7189" s="7" t="s">
        <v>906</v>
      </c>
      <c r="C7189" s="7" t="s">
        <v>5</v>
      </c>
      <c r="D7189" s="8">
        <v>629305.79</v>
      </c>
      <c r="E7189">
        <f>VLOOKUP(B7189,'B. Store opening dates'!$A$6:$C$2448,2,FALSE)</f>
        <v>2006</v>
      </c>
    </row>
    <row r="7190" spans="1:5" ht="18.75" x14ac:dyDescent="0.3">
      <c r="A7190" s="7">
        <v>2014</v>
      </c>
      <c r="B7190" s="7" t="s">
        <v>906</v>
      </c>
      <c r="C7190" s="7" t="s">
        <v>5</v>
      </c>
      <c r="D7190" s="8">
        <v>684574.87</v>
      </c>
      <c r="E7190">
        <f>VLOOKUP(B7190,'B. Store opening dates'!$A$6:$C$2448,2,FALSE)</f>
        <v>2006</v>
      </c>
    </row>
    <row r="7191" spans="1:5" ht="18.75" x14ac:dyDescent="0.3">
      <c r="A7191" s="7">
        <v>2015</v>
      </c>
      <c r="B7191" s="7" t="s">
        <v>906</v>
      </c>
      <c r="C7191" s="7" t="s">
        <v>6</v>
      </c>
      <c r="D7191" s="8">
        <v>541245.98</v>
      </c>
      <c r="E7191">
        <f>VLOOKUP(B7191,'B. Store opening dates'!$A$6:$C$2448,2,FALSE)</f>
        <v>2006</v>
      </c>
    </row>
    <row r="7192" spans="1:5" ht="18.75" x14ac:dyDescent="0.3">
      <c r="A7192" s="7">
        <v>2014</v>
      </c>
      <c r="B7192" s="7" t="s">
        <v>906</v>
      </c>
      <c r="C7192" s="7" t="s">
        <v>6</v>
      </c>
      <c r="D7192" s="8">
        <v>388740.92</v>
      </c>
      <c r="E7192">
        <f>VLOOKUP(B7192,'B. Store opening dates'!$A$6:$C$2448,2,FALSE)</f>
        <v>2006</v>
      </c>
    </row>
    <row r="7193" spans="1:5" ht="18.75" x14ac:dyDescent="0.3">
      <c r="A7193" s="7">
        <v>2015</v>
      </c>
      <c r="B7193" s="7" t="s">
        <v>906</v>
      </c>
      <c r="C7193" s="7" t="s">
        <v>7</v>
      </c>
      <c r="D7193" s="8">
        <v>106089.41</v>
      </c>
      <c r="E7193">
        <f>VLOOKUP(B7193,'B. Store opening dates'!$A$6:$C$2448,2,FALSE)</f>
        <v>2006</v>
      </c>
    </row>
    <row r="7194" spans="1:5" ht="18.75" x14ac:dyDescent="0.3">
      <c r="A7194" s="7">
        <v>2014</v>
      </c>
      <c r="B7194" s="7" t="s">
        <v>906</v>
      </c>
      <c r="C7194" s="7" t="s">
        <v>7</v>
      </c>
      <c r="D7194" s="8">
        <v>112973.38</v>
      </c>
      <c r="E7194">
        <f>VLOOKUP(B7194,'B. Store opening dates'!$A$6:$C$2448,2,FALSE)</f>
        <v>2006</v>
      </c>
    </row>
    <row r="7195" spans="1:5" ht="18.75" x14ac:dyDescent="0.3">
      <c r="A7195" s="7">
        <v>2015</v>
      </c>
      <c r="B7195" s="7" t="s">
        <v>906</v>
      </c>
      <c r="C7195" s="7" t="s">
        <v>8</v>
      </c>
      <c r="D7195" s="8">
        <v>472729.54</v>
      </c>
      <c r="E7195">
        <f>VLOOKUP(B7195,'B. Store opening dates'!$A$6:$C$2448,2,FALSE)</f>
        <v>2006</v>
      </c>
    </row>
    <row r="7196" spans="1:5" ht="18.75" x14ac:dyDescent="0.3">
      <c r="A7196" s="7">
        <v>2014</v>
      </c>
      <c r="B7196" s="7" t="s">
        <v>906</v>
      </c>
      <c r="C7196" s="7" t="s">
        <v>8</v>
      </c>
      <c r="D7196" s="8">
        <v>490228.11</v>
      </c>
      <c r="E7196">
        <f>VLOOKUP(B7196,'B. Store opening dates'!$A$6:$C$2448,2,FALSE)</f>
        <v>2006</v>
      </c>
    </row>
    <row r="7197" spans="1:5" ht="18.75" x14ac:dyDescent="0.3">
      <c r="A7197" s="7">
        <v>2015</v>
      </c>
      <c r="B7197" s="7" t="s">
        <v>907</v>
      </c>
      <c r="C7197" s="7" t="s">
        <v>5</v>
      </c>
      <c r="D7197" s="8">
        <v>863157.44</v>
      </c>
      <c r="E7197">
        <f>VLOOKUP(B7197,'B. Store opening dates'!$A$6:$C$2448,2,FALSE)</f>
        <v>2006</v>
      </c>
    </row>
    <row r="7198" spans="1:5" ht="18.75" x14ac:dyDescent="0.3">
      <c r="A7198" s="7">
        <v>2014</v>
      </c>
      <c r="B7198" s="7" t="s">
        <v>907</v>
      </c>
      <c r="C7198" s="7" t="s">
        <v>5</v>
      </c>
      <c r="D7198" s="8">
        <v>956557.56</v>
      </c>
      <c r="E7198">
        <f>VLOOKUP(B7198,'B. Store opening dates'!$A$6:$C$2448,2,FALSE)</f>
        <v>2006</v>
      </c>
    </row>
    <row r="7199" spans="1:5" ht="18.75" x14ac:dyDescent="0.3">
      <c r="A7199" s="7">
        <v>2015</v>
      </c>
      <c r="B7199" s="7" t="s">
        <v>907</v>
      </c>
      <c r="C7199" s="7" t="s">
        <v>6</v>
      </c>
      <c r="D7199" s="8">
        <v>433930.23999999999</v>
      </c>
      <c r="E7199">
        <f>VLOOKUP(B7199,'B. Store opening dates'!$A$6:$C$2448,2,FALSE)</f>
        <v>2006</v>
      </c>
    </row>
    <row r="7200" spans="1:5" ht="18.75" x14ac:dyDescent="0.3">
      <c r="A7200" s="7">
        <v>2014</v>
      </c>
      <c r="B7200" s="7" t="s">
        <v>907</v>
      </c>
      <c r="C7200" s="7" t="s">
        <v>6</v>
      </c>
      <c r="D7200" s="8">
        <v>311967.38</v>
      </c>
      <c r="E7200">
        <f>VLOOKUP(B7200,'B. Store opening dates'!$A$6:$C$2448,2,FALSE)</f>
        <v>2006</v>
      </c>
    </row>
    <row r="7201" spans="1:5" ht="18.75" x14ac:dyDescent="0.3">
      <c r="A7201" s="7">
        <v>2015</v>
      </c>
      <c r="B7201" s="7" t="s">
        <v>907</v>
      </c>
      <c r="C7201" s="7" t="s">
        <v>7</v>
      </c>
      <c r="D7201" s="8">
        <v>197910.79</v>
      </c>
      <c r="E7201">
        <f>VLOOKUP(B7201,'B. Store opening dates'!$A$6:$C$2448,2,FALSE)</f>
        <v>2006</v>
      </c>
    </row>
    <row r="7202" spans="1:5" ht="18.75" x14ac:dyDescent="0.3">
      <c r="A7202" s="7">
        <v>2014</v>
      </c>
      <c r="B7202" s="7" t="s">
        <v>907</v>
      </c>
      <c r="C7202" s="7" t="s">
        <v>7</v>
      </c>
      <c r="D7202" s="8">
        <v>208464.13</v>
      </c>
      <c r="E7202">
        <f>VLOOKUP(B7202,'B. Store opening dates'!$A$6:$C$2448,2,FALSE)</f>
        <v>2006</v>
      </c>
    </row>
    <row r="7203" spans="1:5" ht="18.75" x14ac:dyDescent="0.3">
      <c r="A7203" s="7">
        <v>2015</v>
      </c>
      <c r="B7203" s="7" t="s">
        <v>907</v>
      </c>
      <c r="C7203" s="7" t="s">
        <v>8</v>
      </c>
      <c r="D7203" s="8">
        <v>638708.39</v>
      </c>
      <c r="E7203">
        <f>VLOOKUP(B7203,'B. Store opening dates'!$A$6:$C$2448,2,FALSE)</f>
        <v>2006</v>
      </c>
    </row>
    <row r="7204" spans="1:5" ht="18.75" x14ac:dyDescent="0.3">
      <c r="A7204" s="7">
        <v>2014</v>
      </c>
      <c r="B7204" s="7" t="s">
        <v>907</v>
      </c>
      <c r="C7204" s="7" t="s">
        <v>8</v>
      </c>
      <c r="D7204" s="8">
        <v>664711.26</v>
      </c>
      <c r="E7204">
        <f>VLOOKUP(B7204,'B. Store opening dates'!$A$6:$C$2448,2,FALSE)</f>
        <v>2006</v>
      </c>
    </row>
    <row r="7205" spans="1:5" ht="18.75" x14ac:dyDescent="0.3">
      <c r="A7205" s="7">
        <v>2015</v>
      </c>
      <c r="B7205" s="7" t="s">
        <v>908</v>
      </c>
      <c r="C7205" s="7" t="s">
        <v>5</v>
      </c>
      <c r="D7205" s="8">
        <v>823734.3</v>
      </c>
      <c r="E7205">
        <f>VLOOKUP(B7205,'B. Store opening dates'!$A$6:$C$2448,2,FALSE)</f>
        <v>2006</v>
      </c>
    </row>
    <row r="7206" spans="1:5" ht="18.75" x14ac:dyDescent="0.3">
      <c r="A7206" s="7">
        <v>2014</v>
      </c>
      <c r="B7206" s="7" t="s">
        <v>908</v>
      </c>
      <c r="C7206" s="7" t="s">
        <v>5</v>
      </c>
      <c r="D7206" s="8">
        <v>910096.52</v>
      </c>
      <c r="E7206">
        <f>VLOOKUP(B7206,'B. Store opening dates'!$A$6:$C$2448,2,FALSE)</f>
        <v>2006</v>
      </c>
    </row>
    <row r="7207" spans="1:5" ht="18.75" x14ac:dyDescent="0.3">
      <c r="A7207" s="7">
        <v>2015</v>
      </c>
      <c r="B7207" s="7" t="s">
        <v>908</v>
      </c>
      <c r="C7207" s="7" t="s">
        <v>6</v>
      </c>
      <c r="D7207" s="8">
        <v>374410.28</v>
      </c>
      <c r="E7207">
        <f>VLOOKUP(B7207,'B. Store opening dates'!$A$6:$C$2448,2,FALSE)</f>
        <v>2006</v>
      </c>
    </row>
    <row r="7208" spans="1:5" ht="18.75" x14ac:dyDescent="0.3">
      <c r="A7208" s="7">
        <v>2014</v>
      </c>
      <c r="B7208" s="7" t="s">
        <v>908</v>
      </c>
      <c r="C7208" s="7" t="s">
        <v>6</v>
      </c>
      <c r="D7208" s="8">
        <v>274196.2</v>
      </c>
      <c r="E7208">
        <f>VLOOKUP(B7208,'B. Store opening dates'!$A$6:$C$2448,2,FALSE)</f>
        <v>2006</v>
      </c>
    </row>
    <row r="7209" spans="1:5" ht="18.75" x14ac:dyDescent="0.3">
      <c r="A7209" s="7">
        <v>2015</v>
      </c>
      <c r="B7209" s="7" t="s">
        <v>908</v>
      </c>
      <c r="C7209" s="7" t="s">
        <v>7</v>
      </c>
      <c r="D7209" s="8">
        <v>98240.94</v>
      </c>
      <c r="E7209">
        <f>VLOOKUP(B7209,'B. Store opening dates'!$A$6:$C$2448,2,FALSE)</f>
        <v>2006</v>
      </c>
    </row>
    <row r="7210" spans="1:5" ht="18.75" x14ac:dyDescent="0.3">
      <c r="A7210" s="7">
        <v>2014</v>
      </c>
      <c r="B7210" s="7" t="s">
        <v>908</v>
      </c>
      <c r="C7210" s="7" t="s">
        <v>7</v>
      </c>
      <c r="D7210" s="8">
        <v>103060.84</v>
      </c>
      <c r="E7210">
        <f>VLOOKUP(B7210,'B. Store opening dates'!$A$6:$C$2448,2,FALSE)</f>
        <v>2006</v>
      </c>
    </row>
    <row r="7211" spans="1:5" ht="18.75" x14ac:dyDescent="0.3">
      <c r="A7211" s="7">
        <v>2015</v>
      </c>
      <c r="B7211" s="7" t="s">
        <v>908</v>
      </c>
      <c r="C7211" s="7" t="s">
        <v>8</v>
      </c>
      <c r="D7211" s="8">
        <v>660191.15</v>
      </c>
      <c r="E7211">
        <f>VLOOKUP(B7211,'B. Store opening dates'!$A$6:$C$2448,2,FALSE)</f>
        <v>2006</v>
      </c>
    </row>
    <row r="7212" spans="1:5" ht="18.75" x14ac:dyDescent="0.3">
      <c r="A7212" s="7">
        <v>2014</v>
      </c>
      <c r="B7212" s="7" t="s">
        <v>908</v>
      </c>
      <c r="C7212" s="7" t="s">
        <v>8</v>
      </c>
      <c r="D7212" s="8">
        <v>684267.47</v>
      </c>
      <c r="E7212">
        <f>VLOOKUP(B7212,'B. Store opening dates'!$A$6:$C$2448,2,FALSE)</f>
        <v>2006</v>
      </c>
    </row>
    <row r="7213" spans="1:5" ht="18.75" x14ac:dyDescent="0.3">
      <c r="A7213" s="7">
        <v>2015</v>
      </c>
      <c r="B7213" s="7" t="s">
        <v>909</v>
      </c>
      <c r="C7213" s="7" t="s">
        <v>5</v>
      </c>
      <c r="D7213" s="8">
        <v>789778.85</v>
      </c>
      <c r="E7213">
        <f>VLOOKUP(B7213,'B. Store opening dates'!$A$6:$C$2448,2,FALSE)</f>
        <v>2006</v>
      </c>
    </row>
    <row r="7214" spans="1:5" ht="18.75" x14ac:dyDescent="0.3">
      <c r="A7214" s="7">
        <v>2014</v>
      </c>
      <c r="B7214" s="7" t="s">
        <v>909</v>
      </c>
      <c r="C7214" s="7" t="s">
        <v>5</v>
      </c>
      <c r="D7214" s="8">
        <v>863332.04</v>
      </c>
      <c r="E7214">
        <f>VLOOKUP(B7214,'B. Store opening dates'!$A$6:$C$2448,2,FALSE)</f>
        <v>2006</v>
      </c>
    </row>
    <row r="7215" spans="1:5" ht="18.75" x14ac:dyDescent="0.3">
      <c r="A7215" s="7">
        <v>2015</v>
      </c>
      <c r="B7215" s="7" t="s">
        <v>909</v>
      </c>
      <c r="C7215" s="7" t="s">
        <v>6</v>
      </c>
      <c r="D7215" s="8">
        <v>595540.68000000005</v>
      </c>
      <c r="E7215">
        <f>VLOOKUP(B7215,'B. Store opening dates'!$A$6:$C$2448,2,FALSE)</f>
        <v>2006</v>
      </c>
    </row>
    <row r="7216" spans="1:5" ht="18.75" x14ac:dyDescent="0.3">
      <c r="A7216" s="7">
        <v>2014</v>
      </c>
      <c r="B7216" s="7" t="s">
        <v>909</v>
      </c>
      <c r="C7216" s="7" t="s">
        <v>6</v>
      </c>
      <c r="D7216" s="8">
        <v>426883.5</v>
      </c>
      <c r="E7216">
        <f>VLOOKUP(B7216,'B. Store opening dates'!$A$6:$C$2448,2,FALSE)</f>
        <v>2006</v>
      </c>
    </row>
    <row r="7217" spans="1:5" ht="18.75" x14ac:dyDescent="0.3">
      <c r="A7217" s="7">
        <v>2015</v>
      </c>
      <c r="B7217" s="7" t="s">
        <v>909</v>
      </c>
      <c r="C7217" s="7" t="s">
        <v>7</v>
      </c>
      <c r="D7217" s="8">
        <v>229038.58</v>
      </c>
      <c r="E7217">
        <f>VLOOKUP(B7217,'B. Store opening dates'!$A$6:$C$2448,2,FALSE)</f>
        <v>2006</v>
      </c>
    </row>
    <row r="7218" spans="1:5" ht="18.75" x14ac:dyDescent="0.3">
      <c r="A7218" s="7">
        <v>2014</v>
      </c>
      <c r="B7218" s="7" t="s">
        <v>909</v>
      </c>
      <c r="C7218" s="7" t="s">
        <v>7</v>
      </c>
      <c r="D7218" s="8">
        <v>242184.71</v>
      </c>
      <c r="E7218">
        <f>VLOOKUP(B7218,'B. Store opening dates'!$A$6:$C$2448,2,FALSE)</f>
        <v>2006</v>
      </c>
    </row>
    <row r="7219" spans="1:5" ht="18.75" x14ac:dyDescent="0.3">
      <c r="A7219" s="7">
        <v>2015</v>
      </c>
      <c r="B7219" s="7" t="s">
        <v>909</v>
      </c>
      <c r="C7219" s="7" t="s">
        <v>8</v>
      </c>
      <c r="D7219" s="8">
        <v>645941.94999999995</v>
      </c>
      <c r="E7219">
        <f>VLOOKUP(B7219,'B. Store opening dates'!$A$6:$C$2448,2,FALSE)</f>
        <v>2006</v>
      </c>
    </row>
    <row r="7220" spans="1:5" ht="18.75" x14ac:dyDescent="0.3">
      <c r="A7220" s="7">
        <v>2014</v>
      </c>
      <c r="B7220" s="7" t="s">
        <v>909</v>
      </c>
      <c r="C7220" s="7" t="s">
        <v>8</v>
      </c>
      <c r="D7220" s="8">
        <v>667401</v>
      </c>
      <c r="E7220">
        <f>VLOOKUP(B7220,'B. Store opening dates'!$A$6:$C$2448,2,FALSE)</f>
        <v>2006</v>
      </c>
    </row>
    <row r="7221" spans="1:5" ht="18.75" x14ac:dyDescent="0.3">
      <c r="A7221" s="7">
        <v>2015</v>
      </c>
      <c r="B7221" s="7" t="s">
        <v>910</v>
      </c>
      <c r="C7221" s="7" t="s">
        <v>5</v>
      </c>
      <c r="D7221" s="8">
        <v>517356.31</v>
      </c>
      <c r="E7221">
        <f>VLOOKUP(B7221,'B. Store opening dates'!$A$6:$C$2448,2,FALSE)</f>
        <v>2006</v>
      </c>
    </row>
    <row r="7222" spans="1:5" ht="18.75" x14ac:dyDescent="0.3">
      <c r="A7222" s="7">
        <v>2014</v>
      </c>
      <c r="B7222" s="7" t="s">
        <v>910</v>
      </c>
      <c r="C7222" s="7" t="s">
        <v>5</v>
      </c>
      <c r="D7222" s="8">
        <v>566301.72</v>
      </c>
      <c r="E7222">
        <f>VLOOKUP(B7222,'B. Store opening dates'!$A$6:$C$2448,2,FALSE)</f>
        <v>2006</v>
      </c>
    </row>
    <row r="7223" spans="1:5" ht="18.75" x14ac:dyDescent="0.3">
      <c r="A7223" s="7">
        <v>2015</v>
      </c>
      <c r="B7223" s="7" t="s">
        <v>910</v>
      </c>
      <c r="C7223" s="7" t="s">
        <v>6</v>
      </c>
      <c r="D7223" s="8">
        <v>567902.93999999994</v>
      </c>
      <c r="E7223">
        <f>VLOOKUP(B7223,'B. Store opening dates'!$A$6:$C$2448,2,FALSE)</f>
        <v>2006</v>
      </c>
    </row>
    <row r="7224" spans="1:5" ht="18.75" x14ac:dyDescent="0.3">
      <c r="A7224" s="7">
        <v>2014</v>
      </c>
      <c r="B7224" s="7" t="s">
        <v>910</v>
      </c>
      <c r="C7224" s="7" t="s">
        <v>6</v>
      </c>
      <c r="D7224" s="8">
        <v>415856.35</v>
      </c>
      <c r="E7224">
        <f>VLOOKUP(B7224,'B. Store opening dates'!$A$6:$C$2448,2,FALSE)</f>
        <v>2006</v>
      </c>
    </row>
    <row r="7225" spans="1:5" ht="18.75" x14ac:dyDescent="0.3">
      <c r="A7225" s="7">
        <v>2015</v>
      </c>
      <c r="B7225" s="7" t="s">
        <v>910</v>
      </c>
      <c r="C7225" s="7" t="s">
        <v>7</v>
      </c>
      <c r="D7225" s="8">
        <v>59440.12</v>
      </c>
      <c r="E7225">
        <f>VLOOKUP(B7225,'B. Store opening dates'!$A$6:$C$2448,2,FALSE)</f>
        <v>2006</v>
      </c>
    </row>
    <row r="7226" spans="1:5" ht="18.75" x14ac:dyDescent="0.3">
      <c r="A7226" s="7">
        <v>2014</v>
      </c>
      <c r="B7226" s="7" t="s">
        <v>910</v>
      </c>
      <c r="C7226" s="7" t="s">
        <v>7</v>
      </c>
      <c r="D7226" s="8">
        <v>63077.19</v>
      </c>
      <c r="E7226">
        <f>VLOOKUP(B7226,'B. Store opening dates'!$A$6:$C$2448,2,FALSE)</f>
        <v>2006</v>
      </c>
    </row>
    <row r="7227" spans="1:5" ht="18.75" x14ac:dyDescent="0.3">
      <c r="A7227" s="7">
        <v>2015</v>
      </c>
      <c r="B7227" s="7" t="s">
        <v>910</v>
      </c>
      <c r="C7227" s="7" t="s">
        <v>8</v>
      </c>
      <c r="D7227" s="8">
        <v>646514.35</v>
      </c>
      <c r="E7227">
        <f>VLOOKUP(B7227,'B. Store opening dates'!$A$6:$C$2448,2,FALSE)</f>
        <v>2006</v>
      </c>
    </row>
    <row r="7228" spans="1:5" ht="18.75" x14ac:dyDescent="0.3">
      <c r="A7228" s="7">
        <v>2014</v>
      </c>
      <c r="B7228" s="7" t="s">
        <v>910</v>
      </c>
      <c r="C7228" s="7" t="s">
        <v>8</v>
      </c>
      <c r="D7228" s="8">
        <v>670351.19999999995</v>
      </c>
      <c r="E7228">
        <f>VLOOKUP(B7228,'B. Store opening dates'!$A$6:$C$2448,2,FALSE)</f>
        <v>2006</v>
      </c>
    </row>
    <row r="7229" spans="1:5" ht="18.75" x14ac:dyDescent="0.3">
      <c r="A7229" s="7">
        <v>2015</v>
      </c>
      <c r="B7229" s="7" t="s">
        <v>911</v>
      </c>
      <c r="C7229" s="7" t="s">
        <v>5</v>
      </c>
      <c r="D7229" s="8">
        <v>665406.16</v>
      </c>
      <c r="E7229">
        <f>VLOOKUP(B7229,'B. Store opening dates'!$A$6:$C$2448,2,FALSE)</f>
        <v>2006</v>
      </c>
    </row>
    <row r="7230" spans="1:5" ht="18.75" x14ac:dyDescent="0.3">
      <c r="A7230" s="7">
        <v>2014</v>
      </c>
      <c r="B7230" s="7" t="s">
        <v>911</v>
      </c>
      <c r="C7230" s="7" t="s">
        <v>5</v>
      </c>
      <c r="D7230" s="8">
        <v>725234.63</v>
      </c>
      <c r="E7230">
        <f>VLOOKUP(B7230,'B. Store opening dates'!$A$6:$C$2448,2,FALSE)</f>
        <v>2006</v>
      </c>
    </row>
    <row r="7231" spans="1:5" ht="18.75" x14ac:dyDescent="0.3">
      <c r="A7231" s="7">
        <v>2015</v>
      </c>
      <c r="B7231" s="7" t="s">
        <v>911</v>
      </c>
      <c r="C7231" s="7" t="s">
        <v>6</v>
      </c>
      <c r="D7231" s="8">
        <v>593822.94999999995</v>
      </c>
      <c r="E7231">
        <f>VLOOKUP(B7231,'B. Store opening dates'!$A$6:$C$2448,2,FALSE)</f>
        <v>2006</v>
      </c>
    </row>
    <row r="7232" spans="1:5" ht="18.75" x14ac:dyDescent="0.3">
      <c r="A7232" s="7">
        <v>2014</v>
      </c>
      <c r="B7232" s="7" t="s">
        <v>911</v>
      </c>
      <c r="C7232" s="7" t="s">
        <v>6</v>
      </c>
      <c r="D7232" s="8">
        <v>417221.48</v>
      </c>
      <c r="E7232">
        <f>VLOOKUP(B7232,'B. Store opening dates'!$A$6:$C$2448,2,FALSE)</f>
        <v>2006</v>
      </c>
    </row>
    <row r="7233" spans="1:5" ht="18.75" x14ac:dyDescent="0.3">
      <c r="A7233" s="7">
        <v>2015</v>
      </c>
      <c r="B7233" s="7" t="s">
        <v>911</v>
      </c>
      <c r="C7233" s="7" t="s">
        <v>7</v>
      </c>
      <c r="D7233" s="8">
        <v>142360.5</v>
      </c>
      <c r="E7233">
        <f>VLOOKUP(B7233,'B. Store opening dates'!$A$6:$C$2448,2,FALSE)</f>
        <v>2006</v>
      </c>
    </row>
    <row r="7234" spans="1:5" ht="18.75" x14ac:dyDescent="0.3">
      <c r="A7234" s="7">
        <v>2014</v>
      </c>
      <c r="B7234" s="7" t="s">
        <v>911</v>
      </c>
      <c r="C7234" s="7" t="s">
        <v>7</v>
      </c>
      <c r="D7234" s="8">
        <v>150923.42000000001</v>
      </c>
      <c r="E7234">
        <f>VLOOKUP(B7234,'B. Store opening dates'!$A$6:$C$2448,2,FALSE)</f>
        <v>2006</v>
      </c>
    </row>
    <row r="7235" spans="1:5" ht="18.75" x14ac:dyDescent="0.3">
      <c r="A7235" s="7">
        <v>2015</v>
      </c>
      <c r="B7235" s="7" t="s">
        <v>911</v>
      </c>
      <c r="C7235" s="7" t="s">
        <v>8</v>
      </c>
      <c r="D7235" s="8">
        <v>581950.85</v>
      </c>
      <c r="E7235">
        <f>VLOOKUP(B7235,'B. Store opening dates'!$A$6:$C$2448,2,FALSE)</f>
        <v>2006</v>
      </c>
    </row>
    <row r="7236" spans="1:5" ht="18.75" x14ac:dyDescent="0.3">
      <c r="A7236" s="7">
        <v>2014</v>
      </c>
      <c r="B7236" s="7" t="s">
        <v>911</v>
      </c>
      <c r="C7236" s="7" t="s">
        <v>8</v>
      </c>
      <c r="D7236" s="8">
        <v>608440.71</v>
      </c>
      <c r="E7236">
        <f>VLOOKUP(B7236,'B. Store opening dates'!$A$6:$C$2448,2,FALSE)</f>
        <v>2006</v>
      </c>
    </row>
    <row r="7237" spans="1:5" ht="18.75" x14ac:dyDescent="0.3">
      <c r="A7237" s="7">
        <v>2015</v>
      </c>
      <c r="B7237" s="7" t="s">
        <v>912</v>
      </c>
      <c r="C7237" s="7" t="s">
        <v>5</v>
      </c>
      <c r="D7237" s="8">
        <v>638846.4</v>
      </c>
      <c r="E7237">
        <f>VLOOKUP(B7237,'B. Store opening dates'!$A$6:$C$2448,2,FALSE)</f>
        <v>2006</v>
      </c>
    </row>
    <row r="7238" spans="1:5" ht="18.75" x14ac:dyDescent="0.3">
      <c r="A7238" s="7">
        <v>2014</v>
      </c>
      <c r="B7238" s="7" t="s">
        <v>912</v>
      </c>
      <c r="C7238" s="7" t="s">
        <v>5</v>
      </c>
      <c r="D7238" s="8">
        <v>697808.06</v>
      </c>
      <c r="E7238">
        <f>VLOOKUP(B7238,'B. Store opening dates'!$A$6:$C$2448,2,FALSE)</f>
        <v>2006</v>
      </c>
    </row>
    <row r="7239" spans="1:5" ht="18.75" x14ac:dyDescent="0.3">
      <c r="A7239" s="7">
        <v>2015</v>
      </c>
      <c r="B7239" s="7" t="s">
        <v>912</v>
      </c>
      <c r="C7239" s="7" t="s">
        <v>6</v>
      </c>
      <c r="D7239" s="8">
        <v>528498.43999999994</v>
      </c>
      <c r="E7239">
        <f>VLOOKUP(B7239,'B. Store opening dates'!$A$6:$C$2448,2,FALSE)</f>
        <v>2006</v>
      </c>
    </row>
    <row r="7240" spans="1:5" ht="18.75" x14ac:dyDescent="0.3">
      <c r="A7240" s="7">
        <v>2014</v>
      </c>
      <c r="B7240" s="7" t="s">
        <v>912</v>
      </c>
      <c r="C7240" s="7" t="s">
        <v>6</v>
      </c>
      <c r="D7240" s="8">
        <v>387504.21</v>
      </c>
      <c r="E7240">
        <f>VLOOKUP(B7240,'B. Store opening dates'!$A$6:$C$2448,2,FALSE)</f>
        <v>2006</v>
      </c>
    </row>
    <row r="7241" spans="1:5" ht="18.75" x14ac:dyDescent="0.3">
      <c r="A7241" s="7">
        <v>2015</v>
      </c>
      <c r="B7241" s="7" t="s">
        <v>912</v>
      </c>
      <c r="C7241" s="7" t="s">
        <v>7</v>
      </c>
      <c r="D7241" s="8">
        <v>202921.95</v>
      </c>
      <c r="E7241">
        <f>VLOOKUP(B7241,'B. Store opening dates'!$A$6:$C$2448,2,FALSE)</f>
        <v>2006</v>
      </c>
    </row>
    <row r="7242" spans="1:5" ht="18.75" x14ac:dyDescent="0.3">
      <c r="A7242" s="7">
        <v>2014</v>
      </c>
      <c r="B7242" s="7" t="s">
        <v>912</v>
      </c>
      <c r="C7242" s="7" t="s">
        <v>7</v>
      </c>
      <c r="D7242" s="8">
        <v>215694.87</v>
      </c>
      <c r="E7242">
        <f>VLOOKUP(B7242,'B. Store opening dates'!$A$6:$C$2448,2,FALSE)</f>
        <v>2006</v>
      </c>
    </row>
    <row r="7243" spans="1:5" ht="18.75" x14ac:dyDescent="0.3">
      <c r="A7243" s="7">
        <v>2015</v>
      </c>
      <c r="B7243" s="7" t="s">
        <v>912</v>
      </c>
      <c r="C7243" s="7" t="s">
        <v>8</v>
      </c>
      <c r="D7243" s="8">
        <v>558381.19999999995</v>
      </c>
      <c r="E7243">
        <f>VLOOKUP(B7243,'B. Store opening dates'!$A$6:$C$2448,2,FALSE)</f>
        <v>2006</v>
      </c>
    </row>
    <row r="7244" spans="1:5" ht="18.75" x14ac:dyDescent="0.3">
      <c r="A7244" s="7">
        <v>2014</v>
      </c>
      <c r="B7244" s="7" t="s">
        <v>912</v>
      </c>
      <c r="C7244" s="7" t="s">
        <v>8</v>
      </c>
      <c r="D7244" s="8">
        <v>575968.49</v>
      </c>
      <c r="E7244">
        <f>VLOOKUP(B7244,'B. Store opening dates'!$A$6:$C$2448,2,FALSE)</f>
        <v>2006</v>
      </c>
    </row>
    <row r="7245" spans="1:5" ht="18.75" x14ac:dyDescent="0.3">
      <c r="A7245" s="7">
        <v>2015</v>
      </c>
      <c r="B7245" s="7" t="s">
        <v>913</v>
      </c>
      <c r="C7245" s="7" t="s">
        <v>5</v>
      </c>
      <c r="D7245" s="8">
        <v>692256.84</v>
      </c>
      <c r="E7245">
        <f>VLOOKUP(B7245,'B. Store opening dates'!$A$6:$C$2448,2,FALSE)</f>
        <v>2006</v>
      </c>
    </row>
    <row r="7246" spans="1:5" ht="18.75" x14ac:dyDescent="0.3">
      <c r="A7246" s="7">
        <v>2014</v>
      </c>
      <c r="B7246" s="7" t="s">
        <v>913</v>
      </c>
      <c r="C7246" s="7" t="s">
        <v>5</v>
      </c>
      <c r="D7246" s="8">
        <v>764177.68</v>
      </c>
      <c r="E7246">
        <f>VLOOKUP(B7246,'B. Store opening dates'!$A$6:$C$2448,2,FALSE)</f>
        <v>2006</v>
      </c>
    </row>
    <row r="7247" spans="1:5" ht="18.75" x14ac:dyDescent="0.3">
      <c r="A7247" s="7">
        <v>2015</v>
      </c>
      <c r="B7247" s="7" t="s">
        <v>913</v>
      </c>
      <c r="C7247" s="7" t="s">
        <v>6</v>
      </c>
      <c r="D7247" s="8">
        <v>550578.52</v>
      </c>
      <c r="E7247">
        <f>VLOOKUP(B7247,'B. Store opening dates'!$A$6:$C$2448,2,FALSE)</f>
        <v>2006</v>
      </c>
    </row>
    <row r="7248" spans="1:5" ht="18.75" x14ac:dyDescent="0.3">
      <c r="A7248" s="7">
        <v>2014</v>
      </c>
      <c r="B7248" s="7" t="s">
        <v>913</v>
      </c>
      <c r="C7248" s="7" t="s">
        <v>6</v>
      </c>
      <c r="D7248" s="8">
        <v>392602.43</v>
      </c>
      <c r="E7248">
        <f>VLOOKUP(B7248,'B. Store opening dates'!$A$6:$C$2448,2,FALSE)</f>
        <v>2006</v>
      </c>
    </row>
    <row r="7249" spans="1:5" ht="18.75" x14ac:dyDescent="0.3">
      <c r="A7249" s="7">
        <v>2015</v>
      </c>
      <c r="B7249" s="7" t="s">
        <v>913</v>
      </c>
      <c r="C7249" s="7" t="s">
        <v>7</v>
      </c>
      <c r="D7249" s="8">
        <v>158173.6</v>
      </c>
      <c r="E7249">
        <f>VLOOKUP(B7249,'B. Store opening dates'!$A$6:$C$2448,2,FALSE)</f>
        <v>2006</v>
      </c>
    </row>
    <row r="7250" spans="1:5" ht="18.75" x14ac:dyDescent="0.3">
      <c r="A7250" s="7">
        <v>2014</v>
      </c>
      <c r="B7250" s="7" t="s">
        <v>913</v>
      </c>
      <c r="C7250" s="7" t="s">
        <v>7</v>
      </c>
      <c r="D7250" s="8">
        <v>165335.01</v>
      </c>
      <c r="E7250">
        <f>VLOOKUP(B7250,'B. Store opening dates'!$A$6:$C$2448,2,FALSE)</f>
        <v>2006</v>
      </c>
    </row>
    <row r="7251" spans="1:5" ht="18.75" x14ac:dyDescent="0.3">
      <c r="A7251" s="7">
        <v>2015</v>
      </c>
      <c r="B7251" s="7" t="s">
        <v>913</v>
      </c>
      <c r="C7251" s="7" t="s">
        <v>8</v>
      </c>
      <c r="D7251" s="8">
        <v>659619.78</v>
      </c>
      <c r="E7251">
        <f>VLOOKUP(B7251,'B. Store opening dates'!$A$6:$C$2448,2,FALSE)</f>
        <v>2006</v>
      </c>
    </row>
    <row r="7252" spans="1:5" ht="18.75" x14ac:dyDescent="0.3">
      <c r="A7252" s="7">
        <v>2014</v>
      </c>
      <c r="B7252" s="7" t="s">
        <v>913</v>
      </c>
      <c r="C7252" s="7" t="s">
        <v>8</v>
      </c>
      <c r="D7252" s="8">
        <v>690640.28</v>
      </c>
      <c r="E7252">
        <f>VLOOKUP(B7252,'B. Store opening dates'!$A$6:$C$2448,2,FALSE)</f>
        <v>2006</v>
      </c>
    </row>
    <row r="7253" spans="1:5" ht="18.75" x14ac:dyDescent="0.3">
      <c r="A7253" s="7">
        <v>2015</v>
      </c>
      <c r="B7253" s="7" t="s">
        <v>914</v>
      </c>
      <c r="C7253" s="7" t="s">
        <v>5</v>
      </c>
      <c r="D7253" s="8">
        <v>561021.4</v>
      </c>
      <c r="E7253">
        <f>VLOOKUP(B7253,'B. Store opening dates'!$A$6:$C$2448,2,FALSE)</f>
        <v>2006</v>
      </c>
    </row>
    <row r="7254" spans="1:5" ht="18.75" x14ac:dyDescent="0.3">
      <c r="A7254" s="7">
        <v>2014</v>
      </c>
      <c r="B7254" s="7" t="s">
        <v>914</v>
      </c>
      <c r="C7254" s="7" t="s">
        <v>5</v>
      </c>
      <c r="D7254" s="8">
        <v>621894.61</v>
      </c>
      <c r="E7254">
        <f>VLOOKUP(B7254,'B. Store opening dates'!$A$6:$C$2448,2,FALSE)</f>
        <v>2006</v>
      </c>
    </row>
    <row r="7255" spans="1:5" ht="18.75" x14ac:dyDescent="0.3">
      <c r="A7255" s="7">
        <v>2015</v>
      </c>
      <c r="B7255" s="7" t="s">
        <v>914</v>
      </c>
      <c r="C7255" s="7" t="s">
        <v>6</v>
      </c>
      <c r="D7255" s="8">
        <v>242313.34</v>
      </c>
      <c r="E7255">
        <f>VLOOKUP(B7255,'B. Store opening dates'!$A$6:$C$2448,2,FALSE)</f>
        <v>2006</v>
      </c>
    </row>
    <row r="7256" spans="1:5" ht="18.75" x14ac:dyDescent="0.3">
      <c r="A7256" s="7">
        <v>2014</v>
      </c>
      <c r="B7256" s="7" t="s">
        <v>914</v>
      </c>
      <c r="C7256" s="7" t="s">
        <v>6</v>
      </c>
      <c r="D7256" s="8">
        <v>173059.36</v>
      </c>
      <c r="E7256">
        <f>VLOOKUP(B7256,'B. Store opening dates'!$A$6:$C$2448,2,FALSE)</f>
        <v>2006</v>
      </c>
    </row>
    <row r="7257" spans="1:5" ht="18.75" x14ac:dyDescent="0.3">
      <c r="A7257" s="7">
        <v>2015</v>
      </c>
      <c r="B7257" s="7" t="s">
        <v>914</v>
      </c>
      <c r="C7257" s="7" t="s">
        <v>7</v>
      </c>
      <c r="D7257" s="8">
        <v>83674.33</v>
      </c>
      <c r="E7257">
        <f>VLOOKUP(B7257,'B. Store opening dates'!$A$6:$C$2448,2,FALSE)</f>
        <v>2006</v>
      </c>
    </row>
    <row r="7258" spans="1:5" ht="18.75" x14ac:dyDescent="0.3">
      <c r="A7258" s="7">
        <v>2014</v>
      </c>
      <c r="B7258" s="7" t="s">
        <v>914</v>
      </c>
      <c r="C7258" s="7" t="s">
        <v>7</v>
      </c>
      <c r="D7258" s="8">
        <v>88333.69</v>
      </c>
      <c r="E7258">
        <f>VLOOKUP(B7258,'B. Store opening dates'!$A$6:$C$2448,2,FALSE)</f>
        <v>2006</v>
      </c>
    </row>
    <row r="7259" spans="1:5" ht="18.75" x14ac:dyDescent="0.3">
      <c r="A7259" s="7">
        <v>2015</v>
      </c>
      <c r="B7259" s="7" t="s">
        <v>914</v>
      </c>
      <c r="C7259" s="7" t="s">
        <v>8</v>
      </c>
      <c r="D7259" s="8">
        <v>426838.72</v>
      </c>
      <c r="E7259">
        <f>VLOOKUP(B7259,'B. Store opening dates'!$A$6:$C$2448,2,FALSE)</f>
        <v>2006</v>
      </c>
    </row>
    <row r="7260" spans="1:5" ht="18.75" x14ac:dyDescent="0.3">
      <c r="A7260" s="7">
        <v>2014</v>
      </c>
      <c r="B7260" s="7" t="s">
        <v>914</v>
      </c>
      <c r="C7260" s="7" t="s">
        <v>8</v>
      </c>
      <c r="D7260" s="8">
        <v>439468.7</v>
      </c>
      <c r="E7260">
        <f>VLOOKUP(B7260,'B. Store opening dates'!$A$6:$C$2448,2,FALSE)</f>
        <v>2006</v>
      </c>
    </row>
    <row r="7261" spans="1:5" ht="18.75" x14ac:dyDescent="0.3">
      <c r="A7261" s="7">
        <v>2015</v>
      </c>
      <c r="B7261" s="7" t="s">
        <v>915</v>
      </c>
      <c r="C7261" s="7" t="s">
        <v>5</v>
      </c>
      <c r="D7261" s="8">
        <v>832322.55</v>
      </c>
      <c r="E7261">
        <f>VLOOKUP(B7261,'B. Store opening dates'!$A$6:$C$2448,2,FALSE)</f>
        <v>2006</v>
      </c>
    </row>
    <row r="7262" spans="1:5" ht="18.75" x14ac:dyDescent="0.3">
      <c r="A7262" s="7">
        <v>2014</v>
      </c>
      <c r="B7262" s="7" t="s">
        <v>915</v>
      </c>
      <c r="C7262" s="7" t="s">
        <v>5</v>
      </c>
      <c r="D7262" s="8">
        <v>908597.77</v>
      </c>
      <c r="E7262">
        <f>VLOOKUP(B7262,'B. Store opening dates'!$A$6:$C$2448,2,FALSE)</f>
        <v>2006</v>
      </c>
    </row>
    <row r="7263" spans="1:5" ht="18.75" x14ac:dyDescent="0.3">
      <c r="A7263" s="7">
        <v>2015</v>
      </c>
      <c r="B7263" s="7" t="s">
        <v>915</v>
      </c>
      <c r="C7263" s="7" t="s">
        <v>6</v>
      </c>
      <c r="D7263" s="8">
        <v>420023.55</v>
      </c>
      <c r="E7263">
        <f>VLOOKUP(B7263,'B. Store opening dates'!$A$6:$C$2448,2,FALSE)</f>
        <v>2006</v>
      </c>
    </row>
    <row r="7264" spans="1:5" ht="18.75" x14ac:dyDescent="0.3">
      <c r="A7264" s="7">
        <v>2014</v>
      </c>
      <c r="B7264" s="7" t="s">
        <v>915</v>
      </c>
      <c r="C7264" s="7" t="s">
        <v>6</v>
      </c>
      <c r="D7264" s="8">
        <v>291408.64000000001</v>
      </c>
      <c r="E7264">
        <f>VLOOKUP(B7264,'B. Store opening dates'!$A$6:$C$2448,2,FALSE)</f>
        <v>2006</v>
      </c>
    </row>
    <row r="7265" spans="1:5" ht="18.75" x14ac:dyDescent="0.3">
      <c r="A7265" s="7">
        <v>2015</v>
      </c>
      <c r="B7265" s="7" t="s">
        <v>915</v>
      </c>
      <c r="C7265" s="7" t="s">
        <v>7</v>
      </c>
      <c r="D7265" s="8">
        <v>142128.9</v>
      </c>
      <c r="E7265">
        <f>VLOOKUP(B7265,'B. Store opening dates'!$A$6:$C$2448,2,FALSE)</f>
        <v>2006</v>
      </c>
    </row>
    <row r="7266" spans="1:5" ht="18.75" x14ac:dyDescent="0.3">
      <c r="A7266" s="7">
        <v>2014</v>
      </c>
      <c r="B7266" s="7" t="s">
        <v>915</v>
      </c>
      <c r="C7266" s="7" t="s">
        <v>7</v>
      </c>
      <c r="D7266" s="8">
        <v>149294.19</v>
      </c>
      <c r="E7266">
        <f>VLOOKUP(B7266,'B. Store opening dates'!$A$6:$C$2448,2,FALSE)</f>
        <v>2006</v>
      </c>
    </row>
    <row r="7267" spans="1:5" ht="18.75" x14ac:dyDescent="0.3">
      <c r="A7267" s="7">
        <v>2015</v>
      </c>
      <c r="B7267" s="7" t="s">
        <v>915</v>
      </c>
      <c r="C7267" s="7" t="s">
        <v>8</v>
      </c>
      <c r="D7267" s="8">
        <v>564536.65</v>
      </c>
      <c r="E7267">
        <f>VLOOKUP(B7267,'B. Store opening dates'!$A$6:$C$2448,2,FALSE)</f>
        <v>2006</v>
      </c>
    </row>
    <row r="7268" spans="1:5" ht="18.75" x14ac:dyDescent="0.3">
      <c r="A7268" s="7">
        <v>2014</v>
      </c>
      <c r="B7268" s="7" t="s">
        <v>915</v>
      </c>
      <c r="C7268" s="7" t="s">
        <v>8</v>
      </c>
      <c r="D7268" s="8">
        <v>584580.11</v>
      </c>
      <c r="E7268">
        <f>VLOOKUP(B7268,'B. Store opening dates'!$A$6:$C$2448,2,FALSE)</f>
        <v>2006</v>
      </c>
    </row>
    <row r="7269" spans="1:5" ht="18.75" x14ac:dyDescent="0.3">
      <c r="A7269" s="7">
        <v>2015</v>
      </c>
      <c r="B7269" s="7" t="s">
        <v>916</v>
      </c>
      <c r="C7269" s="7" t="s">
        <v>5</v>
      </c>
      <c r="D7269" s="8">
        <v>506040.68</v>
      </c>
      <c r="E7269">
        <f>VLOOKUP(B7269,'B. Store opening dates'!$A$6:$C$2448,2,FALSE)</f>
        <v>2006</v>
      </c>
    </row>
    <row r="7270" spans="1:5" ht="18.75" x14ac:dyDescent="0.3">
      <c r="A7270" s="7">
        <v>2014</v>
      </c>
      <c r="B7270" s="7" t="s">
        <v>916</v>
      </c>
      <c r="C7270" s="7" t="s">
        <v>5</v>
      </c>
      <c r="D7270" s="8">
        <v>550598.93999999994</v>
      </c>
      <c r="E7270">
        <f>VLOOKUP(B7270,'B. Store opening dates'!$A$6:$C$2448,2,FALSE)</f>
        <v>2006</v>
      </c>
    </row>
    <row r="7271" spans="1:5" ht="18.75" x14ac:dyDescent="0.3">
      <c r="A7271" s="7">
        <v>2015</v>
      </c>
      <c r="B7271" s="7" t="s">
        <v>916</v>
      </c>
      <c r="C7271" s="7" t="s">
        <v>6</v>
      </c>
      <c r="D7271" s="8">
        <v>542844.31999999995</v>
      </c>
      <c r="E7271">
        <f>VLOOKUP(B7271,'B. Store opening dates'!$A$6:$C$2448,2,FALSE)</f>
        <v>2006</v>
      </c>
    </row>
    <row r="7272" spans="1:5" ht="18.75" x14ac:dyDescent="0.3">
      <c r="A7272" s="7">
        <v>2014</v>
      </c>
      <c r="B7272" s="7" t="s">
        <v>916</v>
      </c>
      <c r="C7272" s="7" t="s">
        <v>6</v>
      </c>
      <c r="D7272" s="8">
        <v>390391.08</v>
      </c>
      <c r="E7272">
        <f>VLOOKUP(B7272,'B. Store opening dates'!$A$6:$C$2448,2,FALSE)</f>
        <v>2006</v>
      </c>
    </row>
    <row r="7273" spans="1:5" ht="18.75" x14ac:dyDescent="0.3">
      <c r="A7273" s="7">
        <v>2015</v>
      </c>
      <c r="B7273" s="7" t="s">
        <v>916</v>
      </c>
      <c r="C7273" s="7" t="s">
        <v>7</v>
      </c>
      <c r="D7273" s="8">
        <v>159161.32</v>
      </c>
      <c r="E7273">
        <f>VLOOKUP(B7273,'B. Store opening dates'!$A$6:$C$2448,2,FALSE)</f>
        <v>2006</v>
      </c>
    </row>
    <row r="7274" spans="1:5" ht="18.75" x14ac:dyDescent="0.3">
      <c r="A7274" s="7">
        <v>2014</v>
      </c>
      <c r="B7274" s="7" t="s">
        <v>916</v>
      </c>
      <c r="C7274" s="7" t="s">
        <v>7</v>
      </c>
      <c r="D7274" s="8">
        <v>168718.47</v>
      </c>
      <c r="E7274">
        <f>VLOOKUP(B7274,'B. Store opening dates'!$A$6:$C$2448,2,FALSE)</f>
        <v>2006</v>
      </c>
    </row>
    <row r="7275" spans="1:5" ht="18.75" x14ac:dyDescent="0.3">
      <c r="A7275" s="7">
        <v>2015</v>
      </c>
      <c r="B7275" s="7" t="s">
        <v>916</v>
      </c>
      <c r="C7275" s="7" t="s">
        <v>8</v>
      </c>
      <c r="D7275" s="8">
        <v>787920.23</v>
      </c>
      <c r="E7275">
        <f>VLOOKUP(B7275,'B. Store opening dates'!$A$6:$C$2448,2,FALSE)</f>
        <v>2006</v>
      </c>
    </row>
    <row r="7276" spans="1:5" ht="18.75" x14ac:dyDescent="0.3">
      <c r="A7276" s="7">
        <v>2014</v>
      </c>
      <c r="B7276" s="7" t="s">
        <v>916</v>
      </c>
      <c r="C7276" s="7" t="s">
        <v>8</v>
      </c>
      <c r="D7276" s="8">
        <v>816214.83</v>
      </c>
      <c r="E7276">
        <f>VLOOKUP(B7276,'B. Store opening dates'!$A$6:$C$2448,2,FALSE)</f>
        <v>2006</v>
      </c>
    </row>
    <row r="7277" spans="1:5" ht="18.75" x14ac:dyDescent="0.3">
      <c r="A7277" s="7">
        <v>2015</v>
      </c>
      <c r="B7277" s="7" t="s">
        <v>917</v>
      </c>
      <c r="C7277" s="7" t="s">
        <v>5</v>
      </c>
      <c r="D7277" s="8">
        <v>887044.85</v>
      </c>
      <c r="E7277">
        <f>VLOOKUP(B7277,'B. Store opening dates'!$A$6:$C$2448,2,FALSE)</f>
        <v>2006</v>
      </c>
    </row>
    <row r="7278" spans="1:5" ht="18.75" x14ac:dyDescent="0.3">
      <c r="A7278" s="7">
        <v>2014</v>
      </c>
      <c r="B7278" s="7" t="s">
        <v>917</v>
      </c>
      <c r="C7278" s="7" t="s">
        <v>5</v>
      </c>
      <c r="D7278" s="8">
        <v>975557.41</v>
      </c>
      <c r="E7278">
        <f>VLOOKUP(B7278,'B. Store opening dates'!$A$6:$C$2448,2,FALSE)</f>
        <v>2006</v>
      </c>
    </row>
    <row r="7279" spans="1:5" ht="18.75" x14ac:dyDescent="0.3">
      <c r="A7279" s="7">
        <v>2015</v>
      </c>
      <c r="B7279" s="7" t="s">
        <v>917</v>
      </c>
      <c r="C7279" s="7" t="s">
        <v>6</v>
      </c>
      <c r="D7279" s="8">
        <v>450231.98</v>
      </c>
      <c r="E7279">
        <f>VLOOKUP(B7279,'B. Store opening dates'!$A$6:$C$2448,2,FALSE)</f>
        <v>2006</v>
      </c>
    </row>
    <row r="7280" spans="1:5" ht="18.75" x14ac:dyDescent="0.3">
      <c r="A7280" s="7">
        <v>2014</v>
      </c>
      <c r="B7280" s="7" t="s">
        <v>917</v>
      </c>
      <c r="C7280" s="7" t="s">
        <v>6</v>
      </c>
      <c r="D7280" s="8">
        <v>312353.84000000003</v>
      </c>
      <c r="E7280">
        <f>VLOOKUP(B7280,'B. Store opening dates'!$A$6:$C$2448,2,FALSE)</f>
        <v>2006</v>
      </c>
    </row>
    <row r="7281" spans="1:5" ht="18.75" x14ac:dyDescent="0.3">
      <c r="A7281" s="7">
        <v>2015</v>
      </c>
      <c r="B7281" s="7" t="s">
        <v>917</v>
      </c>
      <c r="C7281" s="7" t="s">
        <v>7</v>
      </c>
      <c r="D7281" s="8">
        <v>241614.98</v>
      </c>
      <c r="E7281">
        <f>VLOOKUP(B7281,'B. Store opening dates'!$A$6:$C$2448,2,FALSE)</f>
        <v>2006</v>
      </c>
    </row>
    <row r="7282" spans="1:5" ht="18.75" x14ac:dyDescent="0.3">
      <c r="A7282" s="7">
        <v>2014</v>
      </c>
      <c r="B7282" s="7" t="s">
        <v>917</v>
      </c>
      <c r="C7282" s="7" t="s">
        <v>7</v>
      </c>
      <c r="D7282" s="8">
        <v>254847.35999999999</v>
      </c>
      <c r="E7282">
        <f>VLOOKUP(B7282,'B. Store opening dates'!$A$6:$C$2448,2,FALSE)</f>
        <v>2006</v>
      </c>
    </row>
    <row r="7283" spans="1:5" ht="18.75" x14ac:dyDescent="0.3">
      <c r="A7283" s="7">
        <v>2015</v>
      </c>
      <c r="B7283" s="7" t="s">
        <v>917</v>
      </c>
      <c r="C7283" s="7" t="s">
        <v>8</v>
      </c>
      <c r="D7283" s="8">
        <v>561117.73</v>
      </c>
      <c r="E7283">
        <f>VLOOKUP(B7283,'B. Store opening dates'!$A$6:$C$2448,2,FALSE)</f>
        <v>2006</v>
      </c>
    </row>
    <row r="7284" spans="1:5" ht="18.75" x14ac:dyDescent="0.3">
      <c r="A7284" s="7">
        <v>2014</v>
      </c>
      <c r="B7284" s="7" t="s">
        <v>917</v>
      </c>
      <c r="C7284" s="7" t="s">
        <v>8</v>
      </c>
      <c r="D7284" s="8">
        <v>577508.12</v>
      </c>
      <c r="E7284">
        <f>VLOOKUP(B7284,'B. Store opening dates'!$A$6:$C$2448,2,FALSE)</f>
        <v>2006</v>
      </c>
    </row>
    <row r="7285" spans="1:5" ht="18.75" x14ac:dyDescent="0.3">
      <c r="A7285" s="7">
        <v>2015</v>
      </c>
      <c r="B7285" s="7" t="s">
        <v>918</v>
      </c>
      <c r="C7285" s="7" t="s">
        <v>5</v>
      </c>
      <c r="D7285" s="8">
        <v>517390.55</v>
      </c>
      <c r="E7285">
        <f>VLOOKUP(B7285,'B. Store opening dates'!$A$6:$C$2448,2,FALSE)</f>
        <v>2006</v>
      </c>
    </row>
    <row r="7286" spans="1:5" ht="18.75" x14ac:dyDescent="0.3">
      <c r="A7286" s="7">
        <v>2014</v>
      </c>
      <c r="B7286" s="7" t="s">
        <v>918</v>
      </c>
      <c r="C7286" s="7" t="s">
        <v>5</v>
      </c>
      <c r="D7286" s="8">
        <v>572522.56999999995</v>
      </c>
      <c r="E7286">
        <f>VLOOKUP(B7286,'B. Store opening dates'!$A$6:$C$2448,2,FALSE)</f>
        <v>2006</v>
      </c>
    </row>
    <row r="7287" spans="1:5" ht="18.75" x14ac:dyDescent="0.3">
      <c r="A7287" s="7">
        <v>2015</v>
      </c>
      <c r="B7287" s="7" t="s">
        <v>918</v>
      </c>
      <c r="C7287" s="7" t="s">
        <v>6</v>
      </c>
      <c r="D7287" s="8">
        <v>333313.86</v>
      </c>
      <c r="E7287">
        <f>VLOOKUP(B7287,'B. Store opening dates'!$A$6:$C$2448,2,FALSE)</f>
        <v>2006</v>
      </c>
    </row>
    <row r="7288" spans="1:5" ht="18.75" x14ac:dyDescent="0.3">
      <c r="A7288" s="7">
        <v>2014</v>
      </c>
      <c r="B7288" s="7" t="s">
        <v>918</v>
      </c>
      <c r="C7288" s="7" t="s">
        <v>6</v>
      </c>
      <c r="D7288" s="8">
        <v>240990.18</v>
      </c>
      <c r="E7288">
        <f>VLOOKUP(B7288,'B. Store opening dates'!$A$6:$C$2448,2,FALSE)</f>
        <v>2006</v>
      </c>
    </row>
    <row r="7289" spans="1:5" ht="18.75" x14ac:dyDescent="0.3">
      <c r="A7289" s="7">
        <v>2015</v>
      </c>
      <c r="B7289" s="7" t="s">
        <v>918</v>
      </c>
      <c r="C7289" s="7" t="s">
        <v>7</v>
      </c>
      <c r="D7289" s="8">
        <v>72945.8</v>
      </c>
      <c r="E7289">
        <f>VLOOKUP(B7289,'B. Store opening dates'!$A$6:$C$2448,2,FALSE)</f>
        <v>2006</v>
      </c>
    </row>
    <row r="7290" spans="1:5" ht="18.75" x14ac:dyDescent="0.3">
      <c r="A7290" s="7">
        <v>2014</v>
      </c>
      <c r="B7290" s="7" t="s">
        <v>918</v>
      </c>
      <c r="C7290" s="7" t="s">
        <v>7</v>
      </c>
      <c r="D7290" s="8">
        <v>77274.89</v>
      </c>
      <c r="E7290">
        <f>VLOOKUP(B7290,'B. Store opening dates'!$A$6:$C$2448,2,FALSE)</f>
        <v>2006</v>
      </c>
    </row>
    <row r="7291" spans="1:5" ht="18.75" x14ac:dyDescent="0.3">
      <c r="A7291" s="7">
        <v>2015</v>
      </c>
      <c r="B7291" s="7" t="s">
        <v>918</v>
      </c>
      <c r="C7291" s="7" t="s">
        <v>8</v>
      </c>
      <c r="D7291" s="8">
        <v>428248.73</v>
      </c>
      <c r="E7291">
        <f>VLOOKUP(B7291,'B. Store opening dates'!$A$6:$C$2448,2,FALSE)</f>
        <v>2006</v>
      </c>
    </row>
    <row r="7292" spans="1:5" ht="18.75" x14ac:dyDescent="0.3">
      <c r="A7292" s="7">
        <v>2014</v>
      </c>
      <c r="B7292" s="7" t="s">
        <v>918</v>
      </c>
      <c r="C7292" s="7" t="s">
        <v>8</v>
      </c>
      <c r="D7292" s="8">
        <v>449259.24</v>
      </c>
      <c r="E7292">
        <f>VLOOKUP(B7292,'B. Store opening dates'!$A$6:$C$2448,2,FALSE)</f>
        <v>2006</v>
      </c>
    </row>
    <row r="7293" spans="1:5" ht="18.75" x14ac:dyDescent="0.3">
      <c r="A7293" s="7">
        <v>2015</v>
      </c>
      <c r="B7293" s="7" t="s">
        <v>919</v>
      </c>
      <c r="C7293" s="7" t="s">
        <v>5</v>
      </c>
      <c r="D7293" s="8">
        <v>629287.69999999995</v>
      </c>
      <c r="E7293">
        <f>VLOOKUP(B7293,'B. Store opening dates'!$A$6:$C$2448,2,FALSE)</f>
        <v>2006</v>
      </c>
    </row>
    <row r="7294" spans="1:5" ht="18.75" x14ac:dyDescent="0.3">
      <c r="A7294" s="7">
        <v>2014</v>
      </c>
      <c r="B7294" s="7" t="s">
        <v>919</v>
      </c>
      <c r="C7294" s="7" t="s">
        <v>5</v>
      </c>
      <c r="D7294" s="8">
        <v>693659.44</v>
      </c>
      <c r="E7294">
        <f>VLOOKUP(B7294,'B. Store opening dates'!$A$6:$C$2448,2,FALSE)</f>
        <v>2006</v>
      </c>
    </row>
    <row r="7295" spans="1:5" ht="18.75" x14ac:dyDescent="0.3">
      <c r="A7295" s="7">
        <v>2015</v>
      </c>
      <c r="B7295" s="7" t="s">
        <v>919</v>
      </c>
      <c r="C7295" s="7" t="s">
        <v>6</v>
      </c>
      <c r="D7295" s="8">
        <v>236996.99</v>
      </c>
      <c r="E7295">
        <f>VLOOKUP(B7295,'B. Store opening dates'!$A$6:$C$2448,2,FALSE)</f>
        <v>2006</v>
      </c>
    </row>
    <row r="7296" spans="1:5" ht="18.75" x14ac:dyDescent="0.3">
      <c r="A7296" s="7">
        <v>2014</v>
      </c>
      <c r="B7296" s="7" t="s">
        <v>919</v>
      </c>
      <c r="C7296" s="7" t="s">
        <v>6</v>
      </c>
      <c r="D7296" s="8">
        <v>171206.3</v>
      </c>
      <c r="E7296">
        <f>VLOOKUP(B7296,'B. Store opening dates'!$A$6:$C$2448,2,FALSE)</f>
        <v>2006</v>
      </c>
    </row>
    <row r="7297" spans="1:5" ht="18.75" x14ac:dyDescent="0.3">
      <c r="A7297" s="7">
        <v>2015</v>
      </c>
      <c r="B7297" s="7" t="s">
        <v>919</v>
      </c>
      <c r="C7297" s="7" t="s">
        <v>7</v>
      </c>
      <c r="D7297" s="8">
        <v>50687.4</v>
      </c>
      <c r="E7297">
        <f>VLOOKUP(B7297,'B. Store opening dates'!$A$6:$C$2448,2,FALSE)</f>
        <v>2006</v>
      </c>
    </row>
    <row r="7298" spans="1:5" ht="18.75" x14ac:dyDescent="0.3">
      <c r="A7298" s="7">
        <v>2014</v>
      </c>
      <c r="B7298" s="7" t="s">
        <v>919</v>
      </c>
      <c r="C7298" s="7" t="s">
        <v>7</v>
      </c>
      <c r="D7298" s="8">
        <v>53676.37</v>
      </c>
      <c r="E7298">
        <f>VLOOKUP(B7298,'B. Store opening dates'!$A$6:$C$2448,2,FALSE)</f>
        <v>2006</v>
      </c>
    </row>
    <row r="7299" spans="1:5" ht="18.75" x14ac:dyDescent="0.3">
      <c r="A7299" s="7">
        <v>2015</v>
      </c>
      <c r="B7299" s="7" t="s">
        <v>919</v>
      </c>
      <c r="C7299" s="7" t="s">
        <v>8</v>
      </c>
      <c r="D7299" s="8">
        <v>688969.65</v>
      </c>
      <c r="E7299">
        <f>VLOOKUP(B7299,'B. Store opening dates'!$A$6:$C$2448,2,FALSE)</f>
        <v>2006</v>
      </c>
    </row>
    <row r="7300" spans="1:5" ht="18.75" x14ac:dyDescent="0.3">
      <c r="A7300" s="7">
        <v>2014</v>
      </c>
      <c r="B7300" s="7" t="s">
        <v>919</v>
      </c>
      <c r="C7300" s="7" t="s">
        <v>8</v>
      </c>
      <c r="D7300" s="8">
        <v>719523.71</v>
      </c>
      <c r="E7300">
        <f>VLOOKUP(B7300,'B. Store opening dates'!$A$6:$C$2448,2,FALSE)</f>
        <v>2006</v>
      </c>
    </row>
    <row r="7301" spans="1:5" ht="18.75" x14ac:dyDescent="0.3">
      <c r="A7301" s="7">
        <v>2015</v>
      </c>
      <c r="B7301" s="7" t="s">
        <v>920</v>
      </c>
      <c r="C7301" s="7" t="s">
        <v>5</v>
      </c>
      <c r="D7301" s="8">
        <v>539603.65</v>
      </c>
      <c r="E7301">
        <f>VLOOKUP(B7301,'B. Store opening dates'!$A$6:$C$2448,2,FALSE)</f>
        <v>2006</v>
      </c>
    </row>
    <row r="7302" spans="1:5" ht="18.75" x14ac:dyDescent="0.3">
      <c r="A7302" s="7">
        <v>2014</v>
      </c>
      <c r="B7302" s="7" t="s">
        <v>920</v>
      </c>
      <c r="C7302" s="7" t="s">
        <v>5</v>
      </c>
      <c r="D7302" s="8">
        <v>592845.34</v>
      </c>
      <c r="E7302">
        <f>VLOOKUP(B7302,'B. Store opening dates'!$A$6:$C$2448,2,FALSE)</f>
        <v>2006</v>
      </c>
    </row>
    <row r="7303" spans="1:5" ht="18.75" x14ac:dyDescent="0.3">
      <c r="A7303" s="7">
        <v>2015</v>
      </c>
      <c r="B7303" s="7" t="s">
        <v>920</v>
      </c>
      <c r="C7303" s="7" t="s">
        <v>6</v>
      </c>
      <c r="D7303" s="8">
        <v>517056.34</v>
      </c>
      <c r="E7303">
        <f>VLOOKUP(B7303,'B. Store opening dates'!$A$6:$C$2448,2,FALSE)</f>
        <v>2006</v>
      </c>
    </row>
    <row r="7304" spans="1:5" ht="18.75" x14ac:dyDescent="0.3">
      <c r="A7304" s="7">
        <v>2014</v>
      </c>
      <c r="B7304" s="7" t="s">
        <v>920</v>
      </c>
      <c r="C7304" s="7" t="s">
        <v>6</v>
      </c>
      <c r="D7304" s="8">
        <v>359313.91999999998</v>
      </c>
      <c r="E7304">
        <f>VLOOKUP(B7304,'B. Store opening dates'!$A$6:$C$2448,2,FALSE)</f>
        <v>2006</v>
      </c>
    </row>
    <row r="7305" spans="1:5" ht="18.75" x14ac:dyDescent="0.3">
      <c r="A7305" s="7">
        <v>2015</v>
      </c>
      <c r="B7305" s="7" t="s">
        <v>920</v>
      </c>
      <c r="C7305" s="7" t="s">
        <v>7</v>
      </c>
      <c r="D7305" s="8">
        <v>178200.27</v>
      </c>
      <c r="E7305">
        <f>VLOOKUP(B7305,'B. Store opening dates'!$A$6:$C$2448,2,FALSE)</f>
        <v>2006</v>
      </c>
    </row>
    <row r="7306" spans="1:5" ht="18.75" x14ac:dyDescent="0.3">
      <c r="A7306" s="7">
        <v>2014</v>
      </c>
      <c r="B7306" s="7" t="s">
        <v>920</v>
      </c>
      <c r="C7306" s="7" t="s">
        <v>7</v>
      </c>
      <c r="D7306" s="8">
        <v>188391.52</v>
      </c>
      <c r="E7306">
        <f>VLOOKUP(B7306,'B. Store opening dates'!$A$6:$C$2448,2,FALSE)</f>
        <v>2006</v>
      </c>
    </row>
    <row r="7307" spans="1:5" ht="18.75" x14ac:dyDescent="0.3">
      <c r="A7307" s="7">
        <v>2015</v>
      </c>
      <c r="B7307" s="7" t="s">
        <v>920</v>
      </c>
      <c r="C7307" s="7" t="s">
        <v>8</v>
      </c>
      <c r="D7307" s="8">
        <v>613732.31000000006</v>
      </c>
      <c r="E7307">
        <f>VLOOKUP(B7307,'B. Store opening dates'!$A$6:$C$2448,2,FALSE)</f>
        <v>2006</v>
      </c>
    </row>
    <row r="7308" spans="1:5" ht="18.75" x14ac:dyDescent="0.3">
      <c r="A7308" s="7">
        <v>2014</v>
      </c>
      <c r="B7308" s="7" t="s">
        <v>920</v>
      </c>
      <c r="C7308" s="7" t="s">
        <v>8</v>
      </c>
      <c r="D7308" s="8">
        <v>635687.44999999995</v>
      </c>
      <c r="E7308">
        <f>VLOOKUP(B7308,'B. Store opening dates'!$A$6:$C$2448,2,FALSE)</f>
        <v>2006</v>
      </c>
    </row>
    <row r="7309" spans="1:5" ht="18.75" x14ac:dyDescent="0.3">
      <c r="A7309" s="7">
        <v>2015</v>
      </c>
      <c r="B7309" s="7" t="s">
        <v>921</v>
      </c>
      <c r="C7309" s="7" t="s">
        <v>5</v>
      </c>
      <c r="D7309" s="8">
        <v>628111.05000000005</v>
      </c>
      <c r="E7309">
        <f>VLOOKUP(B7309,'B. Store opening dates'!$A$6:$C$2448,2,FALSE)</f>
        <v>2006</v>
      </c>
    </row>
    <row r="7310" spans="1:5" ht="18.75" x14ac:dyDescent="0.3">
      <c r="A7310" s="7">
        <v>2014</v>
      </c>
      <c r="B7310" s="7" t="s">
        <v>921</v>
      </c>
      <c r="C7310" s="7" t="s">
        <v>5</v>
      </c>
      <c r="D7310" s="8">
        <v>688325.99</v>
      </c>
      <c r="E7310">
        <f>VLOOKUP(B7310,'B. Store opening dates'!$A$6:$C$2448,2,FALSE)</f>
        <v>2006</v>
      </c>
    </row>
    <row r="7311" spans="1:5" ht="18.75" x14ac:dyDescent="0.3">
      <c r="A7311" s="7">
        <v>2015</v>
      </c>
      <c r="B7311" s="7" t="s">
        <v>921</v>
      </c>
      <c r="C7311" s="7" t="s">
        <v>6</v>
      </c>
      <c r="D7311" s="8">
        <v>397194.89</v>
      </c>
      <c r="E7311">
        <f>VLOOKUP(B7311,'B. Store opening dates'!$A$6:$C$2448,2,FALSE)</f>
        <v>2006</v>
      </c>
    </row>
    <row r="7312" spans="1:5" ht="18.75" x14ac:dyDescent="0.3">
      <c r="A7312" s="7">
        <v>2014</v>
      </c>
      <c r="B7312" s="7" t="s">
        <v>921</v>
      </c>
      <c r="C7312" s="7" t="s">
        <v>6</v>
      </c>
      <c r="D7312" s="8">
        <v>279668.71999999997</v>
      </c>
      <c r="E7312">
        <f>VLOOKUP(B7312,'B. Store opening dates'!$A$6:$C$2448,2,FALSE)</f>
        <v>2006</v>
      </c>
    </row>
    <row r="7313" spans="1:5" ht="18.75" x14ac:dyDescent="0.3">
      <c r="A7313" s="7">
        <v>2015</v>
      </c>
      <c r="B7313" s="7" t="s">
        <v>921</v>
      </c>
      <c r="C7313" s="7" t="s">
        <v>7</v>
      </c>
      <c r="D7313" s="8">
        <v>162267.54</v>
      </c>
      <c r="E7313">
        <f>VLOOKUP(B7313,'B. Store opening dates'!$A$6:$C$2448,2,FALSE)</f>
        <v>2006</v>
      </c>
    </row>
    <row r="7314" spans="1:5" ht="18.75" x14ac:dyDescent="0.3">
      <c r="A7314" s="7">
        <v>2014</v>
      </c>
      <c r="B7314" s="7" t="s">
        <v>921</v>
      </c>
      <c r="C7314" s="7" t="s">
        <v>7</v>
      </c>
      <c r="D7314" s="8">
        <v>171028.52</v>
      </c>
      <c r="E7314">
        <f>VLOOKUP(B7314,'B. Store opening dates'!$A$6:$C$2448,2,FALSE)</f>
        <v>2006</v>
      </c>
    </row>
    <row r="7315" spans="1:5" ht="18.75" x14ac:dyDescent="0.3">
      <c r="A7315" s="7">
        <v>2015</v>
      </c>
      <c r="B7315" s="7" t="s">
        <v>921</v>
      </c>
      <c r="C7315" s="7" t="s">
        <v>8</v>
      </c>
      <c r="D7315" s="8">
        <v>434431.93</v>
      </c>
      <c r="E7315">
        <f>VLOOKUP(B7315,'B. Store opening dates'!$A$6:$C$2448,2,FALSE)</f>
        <v>2006</v>
      </c>
    </row>
    <row r="7316" spans="1:5" ht="18.75" x14ac:dyDescent="0.3">
      <c r="A7316" s="7">
        <v>2014</v>
      </c>
      <c r="B7316" s="7" t="s">
        <v>921</v>
      </c>
      <c r="C7316" s="7" t="s">
        <v>8</v>
      </c>
      <c r="D7316" s="8">
        <v>451387.88</v>
      </c>
      <c r="E7316">
        <f>VLOOKUP(B7316,'B. Store opening dates'!$A$6:$C$2448,2,FALSE)</f>
        <v>2006</v>
      </c>
    </row>
    <row r="7317" spans="1:5" ht="18.75" x14ac:dyDescent="0.3">
      <c r="A7317" s="7">
        <v>2015</v>
      </c>
      <c r="B7317" s="7" t="s">
        <v>922</v>
      </c>
      <c r="C7317" s="7" t="s">
        <v>5</v>
      </c>
      <c r="D7317" s="8">
        <v>799289.11</v>
      </c>
      <c r="E7317">
        <f>VLOOKUP(B7317,'B. Store opening dates'!$A$6:$C$2448,2,FALSE)</f>
        <v>2006</v>
      </c>
    </row>
    <row r="7318" spans="1:5" ht="18.75" x14ac:dyDescent="0.3">
      <c r="A7318" s="7">
        <v>2014</v>
      </c>
      <c r="B7318" s="7" t="s">
        <v>922</v>
      </c>
      <c r="C7318" s="7" t="s">
        <v>5</v>
      </c>
      <c r="D7318" s="8">
        <v>879510.19</v>
      </c>
      <c r="E7318">
        <f>VLOOKUP(B7318,'B. Store opening dates'!$A$6:$C$2448,2,FALSE)</f>
        <v>2006</v>
      </c>
    </row>
    <row r="7319" spans="1:5" ht="18.75" x14ac:dyDescent="0.3">
      <c r="A7319" s="7">
        <v>2015</v>
      </c>
      <c r="B7319" s="7" t="s">
        <v>922</v>
      </c>
      <c r="C7319" s="7" t="s">
        <v>6</v>
      </c>
      <c r="D7319" s="8">
        <v>316305.39</v>
      </c>
      <c r="E7319">
        <f>VLOOKUP(B7319,'B. Store opening dates'!$A$6:$C$2448,2,FALSE)</f>
        <v>2006</v>
      </c>
    </row>
    <row r="7320" spans="1:5" ht="18.75" x14ac:dyDescent="0.3">
      <c r="A7320" s="7">
        <v>2014</v>
      </c>
      <c r="B7320" s="7" t="s">
        <v>922</v>
      </c>
      <c r="C7320" s="7" t="s">
        <v>6</v>
      </c>
      <c r="D7320" s="8">
        <v>219921.25</v>
      </c>
      <c r="E7320">
        <f>VLOOKUP(B7320,'B. Store opening dates'!$A$6:$C$2448,2,FALSE)</f>
        <v>2006</v>
      </c>
    </row>
    <row r="7321" spans="1:5" ht="18.75" x14ac:dyDescent="0.3">
      <c r="A7321" s="7">
        <v>2015</v>
      </c>
      <c r="B7321" s="7" t="s">
        <v>922</v>
      </c>
      <c r="C7321" s="7" t="s">
        <v>7</v>
      </c>
      <c r="D7321" s="8">
        <v>68238.210000000006</v>
      </c>
      <c r="E7321">
        <f>VLOOKUP(B7321,'B. Store opening dates'!$A$6:$C$2448,2,FALSE)</f>
        <v>2006</v>
      </c>
    </row>
    <row r="7322" spans="1:5" ht="18.75" x14ac:dyDescent="0.3">
      <c r="A7322" s="7">
        <v>2014</v>
      </c>
      <c r="B7322" s="7" t="s">
        <v>922</v>
      </c>
      <c r="C7322" s="7" t="s">
        <v>7</v>
      </c>
      <c r="D7322" s="8">
        <v>71840.22</v>
      </c>
      <c r="E7322">
        <f>VLOOKUP(B7322,'B. Store opening dates'!$A$6:$C$2448,2,FALSE)</f>
        <v>2006</v>
      </c>
    </row>
    <row r="7323" spans="1:5" ht="18.75" x14ac:dyDescent="0.3">
      <c r="A7323" s="7">
        <v>2015</v>
      </c>
      <c r="B7323" s="7" t="s">
        <v>922</v>
      </c>
      <c r="C7323" s="7" t="s">
        <v>8</v>
      </c>
      <c r="D7323" s="8">
        <v>528145.31000000006</v>
      </c>
      <c r="E7323">
        <f>VLOOKUP(B7323,'B. Store opening dates'!$A$6:$C$2448,2,FALSE)</f>
        <v>2006</v>
      </c>
    </row>
    <row r="7324" spans="1:5" ht="18.75" x14ac:dyDescent="0.3">
      <c r="A7324" s="7">
        <v>2014</v>
      </c>
      <c r="B7324" s="7" t="s">
        <v>922</v>
      </c>
      <c r="C7324" s="7" t="s">
        <v>8</v>
      </c>
      <c r="D7324" s="8">
        <v>547958.56000000006</v>
      </c>
      <c r="E7324">
        <f>VLOOKUP(B7324,'B. Store opening dates'!$A$6:$C$2448,2,FALSE)</f>
        <v>2006</v>
      </c>
    </row>
    <row r="7325" spans="1:5" ht="18.75" x14ac:dyDescent="0.3">
      <c r="A7325" s="7">
        <v>2015</v>
      </c>
      <c r="B7325" s="7" t="s">
        <v>923</v>
      </c>
      <c r="C7325" s="7" t="s">
        <v>5</v>
      </c>
      <c r="D7325" s="8">
        <v>761380.23</v>
      </c>
      <c r="E7325">
        <f>VLOOKUP(B7325,'B. Store opening dates'!$A$6:$C$2448,2,FALSE)</f>
        <v>2006</v>
      </c>
    </row>
    <row r="7326" spans="1:5" ht="18.75" x14ac:dyDescent="0.3">
      <c r="A7326" s="7">
        <v>2014</v>
      </c>
      <c r="B7326" s="7" t="s">
        <v>923</v>
      </c>
      <c r="C7326" s="7" t="s">
        <v>5</v>
      </c>
      <c r="D7326" s="8">
        <v>829300.19</v>
      </c>
      <c r="E7326">
        <f>VLOOKUP(B7326,'B. Store opening dates'!$A$6:$C$2448,2,FALSE)</f>
        <v>2006</v>
      </c>
    </row>
    <row r="7327" spans="1:5" ht="18.75" x14ac:dyDescent="0.3">
      <c r="A7327" s="7">
        <v>2015</v>
      </c>
      <c r="B7327" s="7" t="s">
        <v>923</v>
      </c>
      <c r="C7327" s="7" t="s">
        <v>6</v>
      </c>
      <c r="D7327" s="8">
        <v>452220.84</v>
      </c>
      <c r="E7327">
        <f>VLOOKUP(B7327,'B. Store opening dates'!$A$6:$C$2448,2,FALSE)</f>
        <v>2006</v>
      </c>
    </row>
    <row r="7328" spans="1:5" ht="18.75" x14ac:dyDescent="0.3">
      <c r="A7328" s="7">
        <v>2014</v>
      </c>
      <c r="B7328" s="7" t="s">
        <v>923</v>
      </c>
      <c r="C7328" s="7" t="s">
        <v>6</v>
      </c>
      <c r="D7328" s="8">
        <v>317357.96999999997</v>
      </c>
      <c r="E7328">
        <f>VLOOKUP(B7328,'B. Store opening dates'!$A$6:$C$2448,2,FALSE)</f>
        <v>2006</v>
      </c>
    </row>
    <row r="7329" spans="1:5" ht="18.75" x14ac:dyDescent="0.3">
      <c r="A7329" s="7">
        <v>2015</v>
      </c>
      <c r="B7329" s="7" t="s">
        <v>923</v>
      </c>
      <c r="C7329" s="7" t="s">
        <v>7</v>
      </c>
      <c r="D7329" s="8">
        <v>160304.9</v>
      </c>
      <c r="E7329">
        <f>VLOOKUP(B7329,'B. Store opening dates'!$A$6:$C$2448,2,FALSE)</f>
        <v>2006</v>
      </c>
    </row>
    <row r="7330" spans="1:5" ht="18.75" x14ac:dyDescent="0.3">
      <c r="A7330" s="7">
        <v>2014</v>
      </c>
      <c r="B7330" s="7" t="s">
        <v>923</v>
      </c>
      <c r="C7330" s="7" t="s">
        <v>7</v>
      </c>
      <c r="D7330" s="8">
        <v>169902.99</v>
      </c>
      <c r="E7330">
        <f>VLOOKUP(B7330,'B. Store opening dates'!$A$6:$C$2448,2,FALSE)</f>
        <v>2006</v>
      </c>
    </row>
    <row r="7331" spans="1:5" ht="18.75" x14ac:dyDescent="0.3">
      <c r="A7331" s="7">
        <v>2015</v>
      </c>
      <c r="B7331" s="7" t="s">
        <v>923</v>
      </c>
      <c r="C7331" s="7" t="s">
        <v>8</v>
      </c>
      <c r="D7331" s="8">
        <v>486919.9</v>
      </c>
      <c r="E7331">
        <f>VLOOKUP(B7331,'B. Store opening dates'!$A$6:$C$2448,2,FALSE)</f>
        <v>2006</v>
      </c>
    </row>
    <row r="7332" spans="1:5" ht="18.75" x14ac:dyDescent="0.3">
      <c r="A7332" s="7">
        <v>2014</v>
      </c>
      <c r="B7332" s="7" t="s">
        <v>923</v>
      </c>
      <c r="C7332" s="7" t="s">
        <v>8</v>
      </c>
      <c r="D7332" s="8">
        <v>507670.5</v>
      </c>
      <c r="E7332">
        <f>VLOOKUP(B7332,'B. Store opening dates'!$A$6:$C$2448,2,FALSE)</f>
        <v>2006</v>
      </c>
    </row>
    <row r="7333" spans="1:5" ht="18.75" x14ac:dyDescent="0.3">
      <c r="A7333" s="7">
        <v>2015</v>
      </c>
      <c r="B7333" s="7" t="s">
        <v>924</v>
      </c>
      <c r="C7333" s="7" t="s">
        <v>5</v>
      </c>
      <c r="D7333" s="8">
        <v>869409.78</v>
      </c>
      <c r="E7333">
        <f>VLOOKUP(B7333,'B. Store opening dates'!$A$6:$C$2448,2,FALSE)</f>
        <v>2006</v>
      </c>
    </row>
    <row r="7334" spans="1:5" ht="18.75" x14ac:dyDescent="0.3">
      <c r="A7334" s="7">
        <v>2014</v>
      </c>
      <c r="B7334" s="7" t="s">
        <v>924</v>
      </c>
      <c r="C7334" s="7" t="s">
        <v>5</v>
      </c>
      <c r="D7334" s="8">
        <v>955734.25</v>
      </c>
      <c r="E7334">
        <f>VLOOKUP(B7334,'B. Store opening dates'!$A$6:$C$2448,2,FALSE)</f>
        <v>2006</v>
      </c>
    </row>
    <row r="7335" spans="1:5" ht="18.75" x14ac:dyDescent="0.3">
      <c r="A7335" s="7">
        <v>2015</v>
      </c>
      <c r="B7335" s="7" t="s">
        <v>924</v>
      </c>
      <c r="C7335" s="7" t="s">
        <v>6</v>
      </c>
      <c r="D7335" s="8">
        <v>547187.54</v>
      </c>
      <c r="E7335">
        <f>VLOOKUP(B7335,'B. Store opening dates'!$A$6:$C$2448,2,FALSE)</f>
        <v>2006</v>
      </c>
    </row>
    <row r="7336" spans="1:5" ht="18.75" x14ac:dyDescent="0.3">
      <c r="A7336" s="7">
        <v>2014</v>
      </c>
      <c r="B7336" s="7" t="s">
        <v>924</v>
      </c>
      <c r="C7336" s="7" t="s">
        <v>6</v>
      </c>
      <c r="D7336" s="8">
        <v>382368.87</v>
      </c>
      <c r="E7336">
        <f>VLOOKUP(B7336,'B. Store opening dates'!$A$6:$C$2448,2,FALSE)</f>
        <v>2006</v>
      </c>
    </row>
    <row r="7337" spans="1:5" ht="18.75" x14ac:dyDescent="0.3">
      <c r="A7337" s="7">
        <v>2015</v>
      </c>
      <c r="B7337" s="7" t="s">
        <v>924</v>
      </c>
      <c r="C7337" s="7" t="s">
        <v>7</v>
      </c>
      <c r="D7337" s="8">
        <v>53170.17</v>
      </c>
      <c r="E7337">
        <f>VLOOKUP(B7337,'B. Store opening dates'!$A$6:$C$2448,2,FALSE)</f>
        <v>2006</v>
      </c>
    </row>
    <row r="7338" spans="1:5" ht="18.75" x14ac:dyDescent="0.3">
      <c r="A7338" s="7">
        <v>2014</v>
      </c>
      <c r="B7338" s="7" t="s">
        <v>924</v>
      </c>
      <c r="C7338" s="7" t="s">
        <v>7</v>
      </c>
      <c r="D7338" s="8">
        <v>56601.26</v>
      </c>
      <c r="E7338">
        <f>VLOOKUP(B7338,'B. Store opening dates'!$A$6:$C$2448,2,FALSE)</f>
        <v>2006</v>
      </c>
    </row>
    <row r="7339" spans="1:5" ht="18.75" x14ac:dyDescent="0.3">
      <c r="A7339" s="7">
        <v>2015</v>
      </c>
      <c r="B7339" s="7" t="s">
        <v>924</v>
      </c>
      <c r="C7339" s="7" t="s">
        <v>8</v>
      </c>
      <c r="D7339" s="8">
        <v>747503.67</v>
      </c>
      <c r="E7339">
        <f>VLOOKUP(B7339,'B. Store opening dates'!$A$6:$C$2448,2,FALSE)</f>
        <v>2006</v>
      </c>
    </row>
    <row r="7340" spans="1:5" ht="18.75" x14ac:dyDescent="0.3">
      <c r="A7340" s="7">
        <v>2014</v>
      </c>
      <c r="B7340" s="7" t="s">
        <v>924</v>
      </c>
      <c r="C7340" s="7" t="s">
        <v>8</v>
      </c>
      <c r="D7340" s="8">
        <v>781629.19</v>
      </c>
      <c r="E7340">
        <f>VLOOKUP(B7340,'B. Store opening dates'!$A$6:$C$2448,2,FALSE)</f>
        <v>2006</v>
      </c>
    </row>
    <row r="7341" spans="1:5" ht="18.75" x14ac:dyDescent="0.3">
      <c r="A7341" s="7">
        <v>2015</v>
      </c>
      <c r="B7341" s="7" t="s">
        <v>925</v>
      </c>
      <c r="C7341" s="7" t="s">
        <v>5</v>
      </c>
      <c r="D7341" s="8">
        <v>650309.28</v>
      </c>
      <c r="E7341">
        <f>VLOOKUP(B7341,'B. Store opening dates'!$A$6:$C$2448,2,FALSE)</f>
        <v>2006</v>
      </c>
    </row>
    <row r="7342" spans="1:5" ht="18.75" x14ac:dyDescent="0.3">
      <c r="A7342" s="7">
        <v>2014</v>
      </c>
      <c r="B7342" s="7" t="s">
        <v>925</v>
      </c>
      <c r="C7342" s="7" t="s">
        <v>5</v>
      </c>
      <c r="D7342" s="8">
        <v>710132.54</v>
      </c>
      <c r="E7342">
        <f>VLOOKUP(B7342,'B. Store opening dates'!$A$6:$C$2448,2,FALSE)</f>
        <v>2006</v>
      </c>
    </row>
    <row r="7343" spans="1:5" ht="18.75" x14ac:dyDescent="0.3">
      <c r="A7343" s="7">
        <v>2015</v>
      </c>
      <c r="B7343" s="7" t="s">
        <v>925</v>
      </c>
      <c r="C7343" s="7" t="s">
        <v>6</v>
      </c>
      <c r="D7343" s="8">
        <v>452571.45</v>
      </c>
      <c r="E7343">
        <f>VLOOKUP(B7343,'B. Store opening dates'!$A$6:$C$2448,2,FALSE)</f>
        <v>2006</v>
      </c>
    </row>
    <row r="7344" spans="1:5" ht="18.75" x14ac:dyDescent="0.3">
      <c r="A7344" s="7">
        <v>2014</v>
      </c>
      <c r="B7344" s="7" t="s">
        <v>925</v>
      </c>
      <c r="C7344" s="7" t="s">
        <v>6</v>
      </c>
      <c r="D7344" s="8">
        <v>322842.25</v>
      </c>
      <c r="E7344">
        <f>VLOOKUP(B7344,'B. Store opening dates'!$A$6:$C$2448,2,FALSE)</f>
        <v>2006</v>
      </c>
    </row>
    <row r="7345" spans="1:5" ht="18.75" x14ac:dyDescent="0.3">
      <c r="A7345" s="7">
        <v>2015</v>
      </c>
      <c r="B7345" s="7" t="s">
        <v>925</v>
      </c>
      <c r="C7345" s="7" t="s">
        <v>7</v>
      </c>
      <c r="D7345" s="8">
        <v>147784.19</v>
      </c>
      <c r="E7345">
        <f>VLOOKUP(B7345,'B. Store opening dates'!$A$6:$C$2448,2,FALSE)</f>
        <v>2006</v>
      </c>
    </row>
    <row r="7346" spans="1:5" ht="18.75" x14ac:dyDescent="0.3">
      <c r="A7346" s="7">
        <v>2014</v>
      </c>
      <c r="B7346" s="7" t="s">
        <v>925</v>
      </c>
      <c r="C7346" s="7" t="s">
        <v>7</v>
      </c>
      <c r="D7346" s="8">
        <v>155947</v>
      </c>
      <c r="E7346">
        <f>VLOOKUP(B7346,'B. Store opening dates'!$A$6:$C$2448,2,FALSE)</f>
        <v>2006</v>
      </c>
    </row>
    <row r="7347" spans="1:5" ht="18.75" x14ac:dyDescent="0.3">
      <c r="A7347" s="7">
        <v>2015</v>
      </c>
      <c r="B7347" s="7" t="s">
        <v>925</v>
      </c>
      <c r="C7347" s="7" t="s">
        <v>8</v>
      </c>
      <c r="D7347" s="8">
        <v>711332.4</v>
      </c>
      <c r="E7347">
        <f>VLOOKUP(B7347,'B. Store opening dates'!$A$6:$C$2448,2,FALSE)</f>
        <v>2006</v>
      </c>
    </row>
    <row r="7348" spans="1:5" ht="18.75" x14ac:dyDescent="0.3">
      <c r="A7348" s="7">
        <v>2014</v>
      </c>
      <c r="B7348" s="7" t="s">
        <v>925</v>
      </c>
      <c r="C7348" s="7" t="s">
        <v>8</v>
      </c>
      <c r="D7348" s="8">
        <v>738128.25</v>
      </c>
      <c r="E7348">
        <f>VLOOKUP(B7348,'B. Store opening dates'!$A$6:$C$2448,2,FALSE)</f>
        <v>2006</v>
      </c>
    </row>
    <row r="7349" spans="1:5" ht="18.75" x14ac:dyDescent="0.3">
      <c r="A7349" s="7">
        <v>2015</v>
      </c>
      <c r="B7349" s="7" t="s">
        <v>926</v>
      </c>
      <c r="C7349" s="7" t="s">
        <v>5</v>
      </c>
      <c r="D7349" s="8">
        <v>764987.62</v>
      </c>
      <c r="E7349">
        <f>VLOOKUP(B7349,'B. Store opening dates'!$A$6:$C$2448,2,FALSE)</f>
        <v>2006</v>
      </c>
    </row>
    <row r="7350" spans="1:5" ht="18.75" x14ac:dyDescent="0.3">
      <c r="A7350" s="7">
        <v>2014</v>
      </c>
      <c r="B7350" s="7" t="s">
        <v>926</v>
      </c>
      <c r="C7350" s="7" t="s">
        <v>5</v>
      </c>
      <c r="D7350" s="8">
        <v>841997.06</v>
      </c>
      <c r="E7350">
        <f>VLOOKUP(B7350,'B. Store opening dates'!$A$6:$C$2448,2,FALSE)</f>
        <v>2006</v>
      </c>
    </row>
    <row r="7351" spans="1:5" ht="18.75" x14ac:dyDescent="0.3">
      <c r="A7351" s="7">
        <v>2015</v>
      </c>
      <c r="B7351" s="7" t="s">
        <v>926</v>
      </c>
      <c r="C7351" s="7" t="s">
        <v>6</v>
      </c>
      <c r="D7351" s="8">
        <v>488646.18</v>
      </c>
      <c r="E7351">
        <f>VLOOKUP(B7351,'B. Store opening dates'!$A$6:$C$2448,2,FALSE)</f>
        <v>2006</v>
      </c>
    </row>
    <row r="7352" spans="1:5" ht="18.75" x14ac:dyDescent="0.3">
      <c r="A7352" s="7">
        <v>2014</v>
      </c>
      <c r="B7352" s="7" t="s">
        <v>926</v>
      </c>
      <c r="C7352" s="7" t="s">
        <v>6</v>
      </c>
      <c r="D7352" s="8">
        <v>349104.08</v>
      </c>
      <c r="E7352">
        <f>VLOOKUP(B7352,'B. Store opening dates'!$A$6:$C$2448,2,FALSE)</f>
        <v>2006</v>
      </c>
    </row>
    <row r="7353" spans="1:5" ht="18.75" x14ac:dyDescent="0.3">
      <c r="A7353" s="7">
        <v>2015</v>
      </c>
      <c r="B7353" s="7" t="s">
        <v>926</v>
      </c>
      <c r="C7353" s="7" t="s">
        <v>7</v>
      </c>
      <c r="D7353" s="8">
        <v>120414.29</v>
      </c>
      <c r="E7353">
        <f>VLOOKUP(B7353,'B. Store opening dates'!$A$6:$C$2448,2,FALSE)</f>
        <v>2006</v>
      </c>
    </row>
    <row r="7354" spans="1:5" ht="18.75" x14ac:dyDescent="0.3">
      <c r="A7354" s="7">
        <v>2014</v>
      </c>
      <c r="B7354" s="7" t="s">
        <v>926</v>
      </c>
      <c r="C7354" s="7" t="s">
        <v>7</v>
      </c>
      <c r="D7354" s="8">
        <v>126477.4</v>
      </c>
      <c r="E7354">
        <f>VLOOKUP(B7354,'B. Store opening dates'!$A$6:$C$2448,2,FALSE)</f>
        <v>2006</v>
      </c>
    </row>
    <row r="7355" spans="1:5" ht="18.75" x14ac:dyDescent="0.3">
      <c r="A7355" s="7">
        <v>2015</v>
      </c>
      <c r="B7355" s="7" t="s">
        <v>926</v>
      </c>
      <c r="C7355" s="7" t="s">
        <v>8</v>
      </c>
      <c r="D7355" s="8">
        <v>592217.43000000005</v>
      </c>
      <c r="E7355">
        <f>VLOOKUP(B7355,'B. Store opening dates'!$A$6:$C$2448,2,FALSE)</f>
        <v>2006</v>
      </c>
    </row>
    <row r="7356" spans="1:5" ht="18.75" x14ac:dyDescent="0.3">
      <c r="A7356" s="7">
        <v>2014</v>
      </c>
      <c r="B7356" s="7" t="s">
        <v>926</v>
      </c>
      <c r="C7356" s="7" t="s">
        <v>8</v>
      </c>
      <c r="D7356" s="8">
        <v>621441.96</v>
      </c>
      <c r="E7356">
        <f>VLOOKUP(B7356,'B. Store opening dates'!$A$6:$C$2448,2,FALSE)</f>
        <v>2006</v>
      </c>
    </row>
    <row r="7357" spans="1:5" ht="18.75" x14ac:dyDescent="0.3">
      <c r="A7357" s="7">
        <v>2015</v>
      </c>
      <c r="B7357" s="7" t="s">
        <v>927</v>
      </c>
      <c r="C7357" s="7" t="s">
        <v>5</v>
      </c>
      <c r="D7357" s="8">
        <v>785580.62</v>
      </c>
      <c r="E7357">
        <f>VLOOKUP(B7357,'B. Store opening dates'!$A$6:$C$2448,2,FALSE)</f>
        <v>2006</v>
      </c>
    </row>
    <row r="7358" spans="1:5" ht="18.75" x14ac:dyDescent="0.3">
      <c r="A7358" s="7">
        <v>2014</v>
      </c>
      <c r="B7358" s="7" t="s">
        <v>927</v>
      </c>
      <c r="C7358" s="7" t="s">
        <v>5</v>
      </c>
      <c r="D7358" s="8">
        <v>865956.73</v>
      </c>
      <c r="E7358">
        <f>VLOOKUP(B7358,'B. Store opening dates'!$A$6:$C$2448,2,FALSE)</f>
        <v>2006</v>
      </c>
    </row>
    <row r="7359" spans="1:5" ht="18.75" x14ac:dyDescent="0.3">
      <c r="A7359" s="7">
        <v>2015</v>
      </c>
      <c r="B7359" s="7" t="s">
        <v>927</v>
      </c>
      <c r="C7359" s="7" t="s">
        <v>6</v>
      </c>
      <c r="D7359" s="8">
        <v>575552.43000000005</v>
      </c>
      <c r="E7359">
        <f>VLOOKUP(B7359,'B. Store opening dates'!$A$6:$C$2448,2,FALSE)</f>
        <v>2006</v>
      </c>
    </row>
    <row r="7360" spans="1:5" ht="18.75" x14ac:dyDescent="0.3">
      <c r="A7360" s="7">
        <v>2014</v>
      </c>
      <c r="B7360" s="7" t="s">
        <v>927</v>
      </c>
      <c r="C7360" s="7" t="s">
        <v>6</v>
      </c>
      <c r="D7360" s="8">
        <v>407351.03</v>
      </c>
      <c r="E7360">
        <f>VLOOKUP(B7360,'B. Store opening dates'!$A$6:$C$2448,2,FALSE)</f>
        <v>2006</v>
      </c>
    </row>
    <row r="7361" spans="1:5" ht="18.75" x14ac:dyDescent="0.3">
      <c r="A7361" s="7">
        <v>2015</v>
      </c>
      <c r="B7361" s="7" t="s">
        <v>927</v>
      </c>
      <c r="C7361" s="7" t="s">
        <v>7</v>
      </c>
      <c r="D7361" s="8">
        <v>61544.81</v>
      </c>
      <c r="E7361">
        <f>VLOOKUP(B7361,'B. Store opening dates'!$A$6:$C$2448,2,FALSE)</f>
        <v>2006</v>
      </c>
    </row>
    <row r="7362" spans="1:5" ht="18.75" x14ac:dyDescent="0.3">
      <c r="A7362" s="7">
        <v>2014</v>
      </c>
      <c r="B7362" s="7" t="s">
        <v>927</v>
      </c>
      <c r="C7362" s="7" t="s">
        <v>7</v>
      </c>
      <c r="D7362" s="8">
        <v>64605.7</v>
      </c>
      <c r="E7362">
        <f>VLOOKUP(B7362,'B. Store opening dates'!$A$6:$C$2448,2,FALSE)</f>
        <v>2006</v>
      </c>
    </row>
    <row r="7363" spans="1:5" ht="18.75" x14ac:dyDescent="0.3">
      <c r="A7363" s="7">
        <v>2015</v>
      </c>
      <c r="B7363" s="7" t="s">
        <v>927</v>
      </c>
      <c r="C7363" s="7" t="s">
        <v>8</v>
      </c>
      <c r="D7363" s="8">
        <v>513537.24</v>
      </c>
      <c r="E7363">
        <f>VLOOKUP(B7363,'B. Store opening dates'!$A$6:$C$2448,2,FALSE)</f>
        <v>2006</v>
      </c>
    </row>
    <row r="7364" spans="1:5" ht="18.75" x14ac:dyDescent="0.3">
      <c r="A7364" s="7">
        <v>2014</v>
      </c>
      <c r="B7364" s="7" t="s">
        <v>927</v>
      </c>
      <c r="C7364" s="7" t="s">
        <v>8</v>
      </c>
      <c r="D7364" s="8">
        <v>530019.96</v>
      </c>
      <c r="E7364">
        <f>VLOOKUP(B7364,'B. Store opening dates'!$A$6:$C$2448,2,FALSE)</f>
        <v>2006</v>
      </c>
    </row>
    <row r="7365" spans="1:5" ht="18.75" x14ac:dyDescent="0.3">
      <c r="A7365" s="7">
        <v>2015</v>
      </c>
      <c r="B7365" s="7" t="s">
        <v>928</v>
      </c>
      <c r="C7365" s="7" t="s">
        <v>5</v>
      </c>
      <c r="D7365" s="8">
        <v>717034.04</v>
      </c>
      <c r="E7365">
        <f>VLOOKUP(B7365,'B. Store opening dates'!$A$6:$C$2448,2,FALSE)</f>
        <v>2006</v>
      </c>
    </row>
    <row r="7366" spans="1:5" ht="18.75" x14ac:dyDescent="0.3">
      <c r="A7366" s="7">
        <v>2014</v>
      </c>
      <c r="B7366" s="7" t="s">
        <v>928</v>
      </c>
      <c r="C7366" s="7" t="s">
        <v>5</v>
      </c>
      <c r="D7366" s="8">
        <v>781406.76</v>
      </c>
      <c r="E7366">
        <f>VLOOKUP(B7366,'B. Store opening dates'!$A$6:$C$2448,2,FALSE)</f>
        <v>2006</v>
      </c>
    </row>
    <row r="7367" spans="1:5" ht="18.75" x14ac:dyDescent="0.3">
      <c r="A7367" s="7">
        <v>2015</v>
      </c>
      <c r="B7367" s="7" t="s">
        <v>928</v>
      </c>
      <c r="C7367" s="7" t="s">
        <v>6</v>
      </c>
      <c r="D7367" s="8">
        <v>253649.18</v>
      </c>
      <c r="E7367">
        <f>VLOOKUP(B7367,'B. Store opening dates'!$A$6:$C$2448,2,FALSE)</f>
        <v>2006</v>
      </c>
    </row>
    <row r="7368" spans="1:5" ht="18.75" x14ac:dyDescent="0.3">
      <c r="A7368" s="7">
        <v>2014</v>
      </c>
      <c r="B7368" s="7" t="s">
        <v>928</v>
      </c>
      <c r="C7368" s="7" t="s">
        <v>6</v>
      </c>
      <c r="D7368" s="8">
        <v>185719.49</v>
      </c>
      <c r="E7368">
        <f>VLOOKUP(B7368,'B. Store opening dates'!$A$6:$C$2448,2,FALSE)</f>
        <v>2006</v>
      </c>
    </row>
    <row r="7369" spans="1:5" ht="18.75" x14ac:dyDescent="0.3">
      <c r="A7369" s="7">
        <v>2015</v>
      </c>
      <c r="B7369" s="7" t="s">
        <v>928</v>
      </c>
      <c r="C7369" s="7" t="s">
        <v>7</v>
      </c>
      <c r="D7369" s="8">
        <v>104894.26</v>
      </c>
      <c r="E7369">
        <f>VLOOKUP(B7369,'B. Store opening dates'!$A$6:$C$2448,2,FALSE)</f>
        <v>2006</v>
      </c>
    </row>
    <row r="7370" spans="1:5" ht="18.75" x14ac:dyDescent="0.3">
      <c r="A7370" s="7">
        <v>2014</v>
      </c>
      <c r="B7370" s="7" t="s">
        <v>928</v>
      </c>
      <c r="C7370" s="7" t="s">
        <v>7</v>
      </c>
      <c r="D7370" s="8">
        <v>111624.31</v>
      </c>
      <c r="E7370">
        <f>VLOOKUP(B7370,'B. Store opening dates'!$A$6:$C$2448,2,FALSE)</f>
        <v>2006</v>
      </c>
    </row>
    <row r="7371" spans="1:5" ht="18.75" x14ac:dyDescent="0.3">
      <c r="A7371" s="7">
        <v>2015</v>
      </c>
      <c r="B7371" s="7" t="s">
        <v>928</v>
      </c>
      <c r="C7371" s="7" t="s">
        <v>8</v>
      </c>
      <c r="D7371" s="8">
        <v>528721.66</v>
      </c>
      <c r="E7371">
        <f>VLOOKUP(B7371,'B. Store opening dates'!$A$6:$C$2448,2,FALSE)</f>
        <v>2006</v>
      </c>
    </row>
    <row r="7372" spans="1:5" ht="18.75" x14ac:dyDescent="0.3">
      <c r="A7372" s="7">
        <v>2014</v>
      </c>
      <c r="B7372" s="7" t="s">
        <v>928</v>
      </c>
      <c r="C7372" s="7" t="s">
        <v>8</v>
      </c>
      <c r="D7372" s="8">
        <v>553338.61</v>
      </c>
      <c r="E7372">
        <f>VLOOKUP(B7372,'B. Store opening dates'!$A$6:$C$2448,2,FALSE)</f>
        <v>2006</v>
      </c>
    </row>
    <row r="7373" spans="1:5" ht="18.75" x14ac:dyDescent="0.3">
      <c r="A7373" s="7">
        <v>2015</v>
      </c>
      <c r="B7373" s="7" t="s">
        <v>929</v>
      </c>
      <c r="C7373" s="7" t="s">
        <v>5</v>
      </c>
      <c r="D7373" s="8">
        <v>631326.79</v>
      </c>
      <c r="E7373">
        <f>VLOOKUP(B7373,'B. Store opening dates'!$A$6:$C$2448,2,FALSE)</f>
        <v>2006</v>
      </c>
    </row>
    <row r="7374" spans="1:5" ht="18.75" x14ac:dyDescent="0.3">
      <c r="A7374" s="7">
        <v>2014</v>
      </c>
      <c r="B7374" s="7" t="s">
        <v>929</v>
      </c>
      <c r="C7374" s="7" t="s">
        <v>5</v>
      </c>
      <c r="D7374" s="8">
        <v>690508.08</v>
      </c>
      <c r="E7374">
        <f>VLOOKUP(B7374,'B. Store opening dates'!$A$6:$C$2448,2,FALSE)</f>
        <v>2006</v>
      </c>
    </row>
    <row r="7375" spans="1:5" ht="18.75" x14ac:dyDescent="0.3">
      <c r="A7375" s="7">
        <v>2015</v>
      </c>
      <c r="B7375" s="7" t="s">
        <v>929</v>
      </c>
      <c r="C7375" s="7" t="s">
        <v>6</v>
      </c>
      <c r="D7375" s="8">
        <v>575283.06000000006</v>
      </c>
      <c r="E7375">
        <f>VLOOKUP(B7375,'B. Store opening dates'!$A$6:$C$2448,2,FALSE)</f>
        <v>2006</v>
      </c>
    </row>
    <row r="7376" spans="1:5" ht="18.75" x14ac:dyDescent="0.3">
      <c r="A7376" s="7">
        <v>2014</v>
      </c>
      <c r="B7376" s="7" t="s">
        <v>929</v>
      </c>
      <c r="C7376" s="7" t="s">
        <v>6</v>
      </c>
      <c r="D7376" s="8">
        <v>419842.29</v>
      </c>
      <c r="E7376">
        <f>VLOOKUP(B7376,'B. Store opening dates'!$A$6:$C$2448,2,FALSE)</f>
        <v>2006</v>
      </c>
    </row>
    <row r="7377" spans="1:5" ht="18.75" x14ac:dyDescent="0.3">
      <c r="A7377" s="7">
        <v>2015</v>
      </c>
      <c r="B7377" s="7" t="s">
        <v>929</v>
      </c>
      <c r="C7377" s="7" t="s">
        <v>7</v>
      </c>
      <c r="D7377" s="8">
        <v>135605.47</v>
      </c>
      <c r="E7377">
        <f>VLOOKUP(B7377,'B. Store opening dates'!$A$6:$C$2448,2,FALSE)</f>
        <v>2006</v>
      </c>
    </row>
    <row r="7378" spans="1:5" ht="18.75" x14ac:dyDescent="0.3">
      <c r="A7378" s="7">
        <v>2014</v>
      </c>
      <c r="B7378" s="7" t="s">
        <v>929</v>
      </c>
      <c r="C7378" s="7" t="s">
        <v>7</v>
      </c>
      <c r="D7378" s="8">
        <v>142084.24</v>
      </c>
      <c r="E7378">
        <f>VLOOKUP(B7378,'B. Store opening dates'!$A$6:$C$2448,2,FALSE)</f>
        <v>2006</v>
      </c>
    </row>
    <row r="7379" spans="1:5" ht="18.75" x14ac:dyDescent="0.3">
      <c r="A7379" s="7">
        <v>2015</v>
      </c>
      <c r="B7379" s="7" t="s">
        <v>929</v>
      </c>
      <c r="C7379" s="7" t="s">
        <v>8</v>
      </c>
      <c r="D7379" s="8">
        <v>478175.11</v>
      </c>
      <c r="E7379">
        <f>VLOOKUP(B7379,'B. Store opening dates'!$A$6:$C$2448,2,FALSE)</f>
        <v>2006</v>
      </c>
    </row>
    <row r="7380" spans="1:5" ht="18.75" x14ac:dyDescent="0.3">
      <c r="A7380" s="7">
        <v>2014</v>
      </c>
      <c r="B7380" s="7" t="s">
        <v>929</v>
      </c>
      <c r="C7380" s="7" t="s">
        <v>8</v>
      </c>
      <c r="D7380" s="8">
        <v>501786.41</v>
      </c>
      <c r="E7380">
        <f>VLOOKUP(B7380,'B. Store opening dates'!$A$6:$C$2448,2,FALSE)</f>
        <v>2006</v>
      </c>
    </row>
    <row r="7381" spans="1:5" ht="18.75" x14ac:dyDescent="0.3">
      <c r="A7381" s="7">
        <v>2015</v>
      </c>
      <c r="B7381" s="7" t="s">
        <v>930</v>
      </c>
      <c r="C7381" s="7" t="s">
        <v>5</v>
      </c>
      <c r="D7381" s="8">
        <v>491507.01</v>
      </c>
      <c r="E7381">
        <f>VLOOKUP(B7381,'B. Store opening dates'!$A$6:$C$2448,2,FALSE)</f>
        <v>2006</v>
      </c>
    </row>
    <row r="7382" spans="1:5" ht="18.75" x14ac:dyDescent="0.3">
      <c r="A7382" s="7">
        <v>2014</v>
      </c>
      <c r="B7382" s="7" t="s">
        <v>930</v>
      </c>
      <c r="C7382" s="7" t="s">
        <v>5</v>
      </c>
      <c r="D7382" s="8">
        <v>539089.68999999994</v>
      </c>
      <c r="E7382">
        <f>VLOOKUP(B7382,'B. Store opening dates'!$A$6:$C$2448,2,FALSE)</f>
        <v>2006</v>
      </c>
    </row>
    <row r="7383" spans="1:5" ht="18.75" x14ac:dyDescent="0.3">
      <c r="A7383" s="7">
        <v>2015</v>
      </c>
      <c r="B7383" s="7" t="s">
        <v>930</v>
      </c>
      <c r="C7383" s="7" t="s">
        <v>6</v>
      </c>
      <c r="D7383" s="8">
        <v>456026.17</v>
      </c>
      <c r="E7383">
        <f>VLOOKUP(B7383,'B. Store opening dates'!$A$6:$C$2448,2,FALSE)</f>
        <v>2006</v>
      </c>
    </row>
    <row r="7384" spans="1:5" ht="18.75" x14ac:dyDescent="0.3">
      <c r="A7384" s="7">
        <v>2014</v>
      </c>
      <c r="B7384" s="7" t="s">
        <v>930</v>
      </c>
      <c r="C7384" s="7" t="s">
        <v>6</v>
      </c>
      <c r="D7384" s="8">
        <v>315471.62</v>
      </c>
      <c r="E7384">
        <f>VLOOKUP(B7384,'B. Store opening dates'!$A$6:$C$2448,2,FALSE)</f>
        <v>2006</v>
      </c>
    </row>
    <row r="7385" spans="1:5" ht="18.75" x14ac:dyDescent="0.3">
      <c r="A7385" s="7">
        <v>2015</v>
      </c>
      <c r="B7385" s="7" t="s">
        <v>930</v>
      </c>
      <c r="C7385" s="7" t="s">
        <v>7</v>
      </c>
      <c r="D7385" s="8">
        <v>94195.81</v>
      </c>
      <c r="E7385">
        <f>VLOOKUP(B7385,'B. Store opening dates'!$A$6:$C$2448,2,FALSE)</f>
        <v>2006</v>
      </c>
    </row>
    <row r="7386" spans="1:5" ht="18.75" x14ac:dyDescent="0.3">
      <c r="A7386" s="7">
        <v>2014</v>
      </c>
      <c r="B7386" s="7" t="s">
        <v>930</v>
      </c>
      <c r="C7386" s="7" t="s">
        <v>7</v>
      </c>
      <c r="D7386" s="8">
        <v>99602.21</v>
      </c>
      <c r="E7386">
        <f>VLOOKUP(B7386,'B. Store opening dates'!$A$6:$C$2448,2,FALSE)</f>
        <v>2006</v>
      </c>
    </row>
    <row r="7387" spans="1:5" ht="18.75" x14ac:dyDescent="0.3">
      <c r="A7387" s="7">
        <v>2015</v>
      </c>
      <c r="B7387" s="7" t="s">
        <v>930</v>
      </c>
      <c r="C7387" s="7" t="s">
        <v>8</v>
      </c>
      <c r="D7387" s="8">
        <v>743726.71</v>
      </c>
      <c r="E7387">
        <f>VLOOKUP(B7387,'B. Store opening dates'!$A$6:$C$2448,2,FALSE)</f>
        <v>2006</v>
      </c>
    </row>
    <row r="7388" spans="1:5" ht="18.75" x14ac:dyDescent="0.3">
      <c r="A7388" s="7">
        <v>2014</v>
      </c>
      <c r="B7388" s="7" t="s">
        <v>930</v>
      </c>
      <c r="C7388" s="7" t="s">
        <v>8</v>
      </c>
      <c r="D7388" s="8">
        <v>780536.76</v>
      </c>
      <c r="E7388">
        <f>VLOOKUP(B7388,'B. Store opening dates'!$A$6:$C$2448,2,FALSE)</f>
        <v>2006</v>
      </c>
    </row>
    <row r="7389" spans="1:5" ht="18.75" x14ac:dyDescent="0.3">
      <c r="A7389" s="7">
        <v>2015</v>
      </c>
      <c r="B7389" s="7" t="s">
        <v>931</v>
      </c>
      <c r="C7389" s="7" t="s">
        <v>5</v>
      </c>
      <c r="D7389" s="8">
        <v>556869.69999999995</v>
      </c>
      <c r="E7389">
        <f>VLOOKUP(B7389,'B. Store opening dates'!$A$6:$C$2448,2,FALSE)</f>
        <v>2006</v>
      </c>
    </row>
    <row r="7390" spans="1:5" ht="18.75" x14ac:dyDescent="0.3">
      <c r="A7390" s="7">
        <v>2014</v>
      </c>
      <c r="B7390" s="7" t="s">
        <v>931</v>
      </c>
      <c r="C7390" s="7" t="s">
        <v>5</v>
      </c>
      <c r="D7390" s="8">
        <v>607165.56000000006</v>
      </c>
      <c r="E7390">
        <f>VLOOKUP(B7390,'B. Store opening dates'!$A$6:$C$2448,2,FALSE)</f>
        <v>2006</v>
      </c>
    </row>
    <row r="7391" spans="1:5" ht="18.75" x14ac:dyDescent="0.3">
      <c r="A7391" s="7">
        <v>2015</v>
      </c>
      <c r="B7391" s="7" t="s">
        <v>931</v>
      </c>
      <c r="C7391" s="7" t="s">
        <v>6</v>
      </c>
      <c r="D7391" s="8">
        <v>362279.92</v>
      </c>
      <c r="E7391">
        <f>VLOOKUP(B7391,'B. Store opening dates'!$A$6:$C$2448,2,FALSE)</f>
        <v>2006</v>
      </c>
    </row>
    <row r="7392" spans="1:5" ht="18.75" x14ac:dyDescent="0.3">
      <c r="A7392" s="7">
        <v>2014</v>
      </c>
      <c r="B7392" s="7" t="s">
        <v>931</v>
      </c>
      <c r="C7392" s="7" t="s">
        <v>6</v>
      </c>
      <c r="D7392" s="8">
        <v>261998.12</v>
      </c>
      <c r="E7392">
        <f>VLOOKUP(B7392,'B. Store opening dates'!$A$6:$C$2448,2,FALSE)</f>
        <v>2006</v>
      </c>
    </row>
    <row r="7393" spans="1:5" ht="18.75" x14ac:dyDescent="0.3">
      <c r="A7393" s="7">
        <v>2015</v>
      </c>
      <c r="B7393" s="7" t="s">
        <v>931</v>
      </c>
      <c r="C7393" s="7" t="s">
        <v>7</v>
      </c>
      <c r="D7393" s="8">
        <v>125214.25</v>
      </c>
      <c r="E7393">
        <f>VLOOKUP(B7393,'B. Store opening dates'!$A$6:$C$2448,2,FALSE)</f>
        <v>2006</v>
      </c>
    </row>
    <row r="7394" spans="1:5" ht="18.75" x14ac:dyDescent="0.3">
      <c r="A7394" s="7">
        <v>2014</v>
      </c>
      <c r="B7394" s="7" t="s">
        <v>931</v>
      </c>
      <c r="C7394" s="7" t="s">
        <v>7</v>
      </c>
      <c r="D7394" s="8">
        <v>131773.91</v>
      </c>
      <c r="E7394">
        <f>VLOOKUP(B7394,'B. Store opening dates'!$A$6:$C$2448,2,FALSE)</f>
        <v>2006</v>
      </c>
    </row>
    <row r="7395" spans="1:5" ht="18.75" x14ac:dyDescent="0.3">
      <c r="A7395" s="7">
        <v>2015</v>
      </c>
      <c r="B7395" s="7" t="s">
        <v>931</v>
      </c>
      <c r="C7395" s="7" t="s">
        <v>8</v>
      </c>
      <c r="D7395" s="8">
        <v>476391</v>
      </c>
      <c r="E7395">
        <f>VLOOKUP(B7395,'B. Store opening dates'!$A$6:$C$2448,2,FALSE)</f>
        <v>2006</v>
      </c>
    </row>
    <row r="7396" spans="1:5" ht="18.75" x14ac:dyDescent="0.3">
      <c r="A7396" s="7">
        <v>2014</v>
      </c>
      <c r="B7396" s="7" t="s">
        <v>931</v>
      </c>
      <c r="C7396" s="7" t="s">
        <v>8</v>
      </c>
      <c r="D7396" s="8">
        <v>492545.03</v>
      </c>
      <c r="E7396">
        <f>VLOOKUP(B7396,'B. Store opening dates'!$A$6:$C$2448,2,FALSE)</f>
        <v>2006</v>
      </c>
    </row>
    <row r="7397" spans="1:5" ht="18.75" x14ac:dyDescent="0.3">
      <c r="A7397" s="7">
        <v>2015</v>
      </c>
      <c r="B7397" s="7" t="s">
        <v>932</v>
      </c>
      <c r="C7397" s="7" t="s">
        <v>5</v>
      </c>
      <c r="D7397" s="8">
        <v>581345.29</v>
      </c>
      <c r="E7397">
        <f>VLOOKUP(B7397,'B. Store opening dates'!$A$6:$C$2448,2,FALSE)</f>
        <v>2006</v>
      </c>
    </row>
    <row r="7398" spans="1:5" ht="18.75" x14ac:dyDescent="0.3">
      <c r="A7398" s="7">
        <v>2014</v>
      </c>
      <c r="B7398" s="7" t="s">
        <v>932</v>
      </c>
      <c r="C7398" s="7" t="s">
        <v>5</v>
      </c>
      <c r="D7398" s="8">
        <v>634858.18000000005</v>
      </c>
      <c r="E7398">
        <f>VLOOKUP(B7398,'B. Store opening dates'!$A$6:$C$2448,2,FALSE)</f>
        <v>2006</v>
      </c>
    </row>
    <row r="7399" spans="1:5" ht="18.75" x14ac:dyDescent="0.3">
      <c r="A7399" s="7">
        <v>2015</v>
      </c>
      <c r="B7399" s="7" t="s">
        <v>932</v>
      </c>
      <c r="C7399" s="7" t="s">
        <v>6</v>
      </c>
      <c r="D7399" s="8">
        <v>367596.97</v>
      </c>
      <c r="E7399">
        <f>VLOOKUP(B7399,'B. Store opening dates'!$A$6:$C$2448,2,FALSE)</f>
        <v>2006</v>
      </c>
    </row>
    <row r="7400" spans="1:5" ht="18.75" x14ac:dyDescent="0.3">
      <c r="A7400" s="7">
        <v>2014</v>
      </c>
      <c r="B7400" s="7" t="s">
        <v>932</v>
      </c>
      <c r="C7400" s="7" t="s">
        <v>6</v>
      </c>
      <c r="D7400" s="8">
        <v>269481.88</v>
      </c>
      <c r="E7400">
        <f>VLOOKUP(B7400,'B. Store opening dates'!$A$6:$C$2448,2,FALSE)</f>
        <v>2006</v>
      </c>
    </row>
    <row r="7401" spans="1:5" ht="18.75" x14ac:dyDescent="0.3">
      <c r="A7401" s="7">
        <v>2015</v>
      </c>
      <c r="B7401" s="7" t="s">
        <v>932</v>
      </c>
      <c r="C7401" s="7" t="s">
        <v>7</v>
      </c>
      <c r="D7401" s="8">
        <v>210282.06</v>
      </c>
      <c r="E7401">
        <f>VLOOKUP(B7401,'B. Store opening dates'!$A$6:$C$2448,2,FALSE)</f>
        <v>2006</v>
      </c>
    </row>
    <row r="7402" spans="1:5" ht="18.75" x14ac:dyDescent="0.3">
      <c r="A7402" s="7">
        <v>2014</v>
      </c>
      <c r="B7402" s="7" t="s">
        <v>932</v>
      </c>
      <c r="C7402" s="7" t="s">
        <v>7</v>
      </c>
      <c r="D7402" s="8">
        <v>223986.2</v>
      </c>
      <c r="E7402">
        <f>VLOOKUP(B7402,'B. Store opening dates'!$A$6:$C$2448,2,FALSE)</f>
        <v>2006</v>
      </c>
    </row>
    <row r="7403" spans="1:5" ht="18.75" x14ac:dyDescent="0.3">
      <c r="A7403" s="7">
        <v>2015</v>
      </c>
      <c r="B7403" s="7" t="s">
        <v>932</v>
      </c>
      <c r="C7403" s="7" t="s">
        <v>8</v>
      </c>
      <c r="D7403" s="8">
        <v>445054.28</v>
      </c>
      <c r="E7403">
        <f>VLOOKUP(B7403,'B. Store opening dates'!$A$6:$C$2448,2,FALSE)</f>
        <v>2006</v>
      </c>
    </row>
    <row r="7404" spans="1:5" ht="18.75" x14ac:dyDescent="0.3">
      <c r="A7404" s="7">
        <v>2014</v>
      </c>
      <c r="B7404" s="7" t="s">
        <v>932</v>
      </c>
      <c r="C7404" s="7" t="s">
        <v>8</v>
      </c>
      <c r="D7404" s="8">
        <v>464833.47</v>
      </c>
      <c r="E7404">
        <f>VLOOKUP(B7404,'B. Store opening dates'!$A$6:$C$2448,2,FALSE)</f>
        <v>2006</v>
      </c>
    </row>
    <row r="7405" spans="1:5" ht="18.75" x14ac:dyDescent="0.3">
      <c r="A7405" s="7">
        <v>2015</v>
      </c>
      <c r="B7405" s="7" t="s">
        <v>933</v>
      </c>
      <c r="C7405" s="7" t="s">
        <v>5</v>
      </c>
      <c r="D7405" s="8">
        <v>894252.98</v>
      </c>
      <c r="E7405">
        <f>VLOOKUP(B7405,'B. Store opening dates'!$A$6:$C$2448,2,FALSE)</f>
        <v>2006</v>
      </c>
    </row>
    <row r="7406" spans="1:5" ht="18.75" x14ac:dyDescent="0.3">
      <c r="A7406" s="7">
        <v>2014</v>
      </c>
      <c r="B7406" s="7" t="s">
        <v>933</v>
      </c>
      <c r="C7406" s="7" t="s">
        <v>5</v>
      </c>
      <c r="D7406" s="8">
        <v>982463.63</v>
      </c>
      <c r="E7406">
        <f>VLOOKUP(B7406,'B. Store opening dates'!$A$6:$C$2448,2,FALSE)</f>
        <v>2006</v>
      </c>
    </row>
    <row r="7407" spans="1:5" ht="18.75" x14ac:dyDescent="0.3">
      <c r="A7407" s="7">
        <v>2015</v>
      </c>
      <c r="B7407" s="7" t="s">
        <v>933</v>
      </c>
      <c r="C7407" s="7" t="s">
        <v>6</v>
      </c>
      <c r="D7407" s="8">
        <v>550492.72</v>
      </c>
      <c r="E7407">
        <f>VLOOKUP(B7407,'B. Store opening dates'!$A$6:$C$2448,2,FALSE)</f>
        <v>2006</v>
      </c>
    </row>
    <row r="7408" spans="1:5" ht="18.75" x14ac:dyDescent="0.3">
      <c r="A7408" s="7">
        <v>2014</v>
      </c>
      <c r="B7408" s="7" t="s">
        <v>933</v>
      </c>
      <c r="C7408" s="7" t="s">
        <v>6</v>
      </c>
      <c r="D7408" s="8">
        <v>393550.06</v>
      </c>
      <c r="E7408">
        <f>VLOOKUP(B7408,'B. Store opening dates'!$A$6:$C$2448,2,FALSE)</f>
        <v>2006</v>
      </c>
    </row>
    <row r="7409" spans="1:5" ht="18.75" x14ac:dyDescent="0.3">
      <c r="A7409" s="7">
        <v>2015</v>
      </c>
      <c r="B7409" s="7" t="s">
        <v>933</v>
      </c>
      <c r="C7409" s="7" t="s">
        <v>7</v>
      </c>
      <c r="D7409" s="8">
        <v>238207.35</v>
      </c>
      <c r="E7409">
        <f>VLOOKUP(B7409,'B. Store opening dates'!$A$6:$C$2448,2,FALSE)</f>
        <v>2006</v>
      </c>
    </row>
    <row r="7410" spans="1:5" ht="18.75" x14ac:dyDescent="0.3">
      <c r="A7410" s="7">
        <v>2014</v>
      </c>
      <c r="B7410" s="7" t="s">
        <v>933</v>
      </c>
      <c r="C7410" s="7" t="s">
        <v>7</v>
      </c>
      <c r="D7410" s="8">
        <v>250794.08</v>
      </c>
      <c r="E7410">
        <f>VLOOKUP(B7410,'B. Store opening dates'!$A$6:$C$2448,2,FALSE)</f>
        <v>2006</v>
      </c>
    </row>
    <row r="7411" spans="1:5" ht="18.75" x14ac:dyDescent="0.3">
      <c r="A7411" s="7">
        <v>2015</v>
      </c>
      <c r="B7411" s="7" t="s">
        <v>933</v>
      </c>
      <c r="C7411" s="7" t="s">
        <v>8</v>
      </c>
      <c r="D7411" s="8">
        <v>712762.15</v>
      </c>
      <c r="E7411">
        <f>VLOOKUP(B7411,'B. Store opening dates'!$A$6:$C$2448,2,FALSE)</f>
        <v>2006</v>
      </c>
    </row>
    <row r="7412" spans="1:5" ht="18.75" x14ac:dyDescent="0.3">
      <c r="A7412" s="7">
        <v>2014</v>
      </c>
      <c r="B7412" s="7" t="s">
        <v>933</v>
      </c>
      <c r="C7412" s="7" t="s">
        <v>8</v>
      </c>
      <c r="D7412" s="8">
        <v>741973.76</v>
      </c>
      <c r="E7412">
        <f>VLOOKUP(B7412,'B. Store opening dates'!$A$6:$C$2448,2,FALSE)</f>
        <v>2006</v>
      </c>
    </row>
    <row r="7413" spans="1:5" ht="18.75" x14ac:dyDescent="0.3">
      <c r="A7413" s="7">
        <v>2015</v>
      </c>
      <c r="B7413" s="7" t="s">
        <v>934</v>
      </c>
      <c r="C7413" s="7" t="s">
        <v>5</v>
      </c>
      <c r="D7413" s="8">
        <v>540978.68999999994</v>
      </c>
      <c r="E7413">
        <f>VLOOKUP(B7413,'B. Store opening dates'!$A$6:$C$2448,2,FALSE)</f>
        <v>2006</v>
      </c>
    </row>
    <row r="7414" spans="1:5" ht="18.75" x14ac:dyDescent="0.3">
      <c r="A7414" s="7">
        <v>2014</v>
      </c>
      <c r="B7414" s="7" t="s">
        <v>934</v>
      </c>
      <c r="C7414" s="7" t="s">
        <v>5</v>
      </c>
      <c r="D7414" s="8">
        <v>590057.76</v>
      </c>
      <c r="E7414">
        <f>VLOOKUP(B7414,'B. Store opening dates'!$A$6:$C$2448,2,FALSE)</f>
        <v>2006</v>
      </c>
    </row>
    <row r="7415" spans="1:5" ht="18.75" x14ac:dyDescent="0.3">
      <c r="A7415" s="7">
        <v>2015</v>
      </c>
      <c r="B7415" s="7" t="s">
        <v>934</v>
      </c>
      <c r="C7415" s="7" t="s">
        <v>6</v>
      </c>
      <c r="D7415" s="8">
        <v>547982.31000000006</v>
      </c>
      <c r="E7415">
        <f>VLOOKUP(B7415,'B. Store opening dates'!$A$6:$C$2448,2,FALSE)</f>
        <v>2006</v>
      </c>
    </row>
    <row r="7416" spans="1:5" ht="18.75" x14ac:dyDescent="0.3">
      <c r="A7416" s="7">
        <v>2014</v>
      </c>
      <c r="B7416" s="7" t="s">
        <v>934</v>
      </c>
      <c r="C7416" s="7" t="s">
        <v>6</v>
      </c>
      <c r="D7416" s="8">
        <v>401491.6</v>
      </c>
      <c r="E7416">
        <f>VLOOKUP(B7416,'B. Store opening dates'!$A$6:$C$2448,2,FALSE)</f>
        <v>2006</v>
      </c>
    </row>
    <row r="7417" spans="1:5" ht="18.75" x14ac:dyDescent="0.3">
      <c r="A7417" s="7">
        <v>2015</v>
      </c>
      <c r="B7417" s="7" t="s">
        <v>934</v>
      </c>
      <c r="C7417" s="7" t="s">
        <v>7</v>
      </c>
      <c r="D7417" s="8">
        <v>145870.79999999999</v>
      </c>
      <c r="E7417">
        <f>VLOOKUP(B7417,'B. Store opening dates'!$A$6:$C$2448,2,FALSE)</f>
        <v>2006</v>
      </c>
    </row>
    <row r="7418" spans="1:5" ht="18.75" x14ac:dyDescent="0.3">
      <c r="A7418" s="7">
        <v>2014</v>
      </c>
      <c r="B7418" s="7" t="s">
        <v>934</v>
      </c>
      <c r="C7418" s="7" t="s">
        <v>7</v>
      </c>
      <c r="D7418" s="8">
        <v>155428.66</v>
      </c>
      <c r="E7418">
        <f>VLOOKUP(B7418,'B. Store opening dates'!$A$6:$C$2448,2,FALSE)</f>
        <v>2006</v>
      </c>
    </row>
    <row r="7419" spans="1:5" ht="18.75" x14ac:dyDescent="0.3">
      <c r="A7419" s="7">
        <v>2015</v>
      </c>
      <c r="B7419" s="7" t="s">
        <v>934</v>
      </c>
      <c r="C7419" s="7" t="s">
        <v>8</v>
      </c>
      <c r="D7419" s="8">
        <v>748421.34</v>
      </c>
      <c r="E7419">
        <f>VLOOKUP(B7419,'B. Store opening dates'!$A$6:$C$2448,2,FALSE)</f>
        <v>2006</v>
      </c>
    </row>
    <row r="7420" spans="1:5" ht="18.75" x14ac:dyDescent="0.3">
      <c r="A7420" s="7">
        <v>2014</v>
      </c>
      <c r="B7420" s="7" t="s">
        <v>934</v>
      </c>
      <c r="C7420" s="7" t="s">
        <v>8</v>
      </c>
      <c r="D7420" s="8">
        <v>772664.28</v>
      </c>
      <c r="E7420">
        <f>VLOOKUP(B7420,'B. Store opening dates'!$A$6:$C$2448,2,FALSE)</f>
        <v>2006</v>
      </c>
    </row>
    <row r="7421" spans="1:5" ht="18.75" x14ac:dyDescent="0.3">
      <c r="A7421" s="7">
        <v>2015</v>
      </c>
      <c r="B7421" s="7" t="s">
        <v>935</v>
      </c>
      <c r="C7421" s="7" t="s">
        <v>5</v>
      </c>
      <c r="D7421" s="8">
        <v>753938.56</v>
      </c>
      <c r="E7421">
        <f>VLOOKUP(B7421,'B. Store opening dates'!$A$6:$C$2448,2,FALSE)</f>
        <v>2006</v>
      </c>
    </row>
    <row r="7422" spans="1:5" ht="18.75" x14ac:dyDescent="0.3">
      <c r="A7422" s="7">
        <v>2014</v>
      </c>
      <c r="B7422" s="7" t="s">
        <v>935</v>
      </c>
      <c r="C7422" s="7" t="s">
        <v>5</v>
      </c>
      <c r="D7422" s="8">
        <v>829474</v>
      </c>
      <c r="E7422">
        <f>VLOOKUP(B7422,'B. Store opening dates'!$A$6:$C$2448,2,FALSE)</f>
        <v>2006</v>
      </c>
    </row>
    <row r="7423" spans="1:5" ht="18.75" x14ac:dyDescent="0.3">
      <c r="A7423" s="7">
        <v>2015</v>
      </c>
      <c r="B7423" s="7" t="s">
        <v>935</v>
      </c>
      <c r="C7423" s="7" t="s">
        <v>6</v>
      </c>
      <c r="D7423" s="8">
        <v>298513.95</v>
      </c>
      <c r="E7423">
        <f>VLOOKUP(B7423,'B. Store opening dates'!$A$6:$C$2448,2,FALSE)</f>
        <v>2006</v>
      </c>
    </row>
    <row r="7424" spans="1:5" ht="18.75" x14ac:dyDescent="0.3">
      <c r="A7424" s="7">
        <v>2014</v>
      </c>
      <c r="B7424" s="7" t="s">
        <v>935</v>
      </c>
      <c r="C7424" s="7" t="s">
        <v>6</v>
      </c>
      <c r="D7424" s="8">
        <v>220222.52</v>
      </c>
      <c r="E7424">
        <f>VLOOKUP(B7424,'B. Store opening dates'!$A$6:$C$2448,2,FALSE)</f>
        <v>2006</v>
      </c>
    </row>
    <row r="7425" spans="1:5" ht="18.75" x14ac:dyDescent="0.3">
      <c r="A7425" s="7">
        <v>2015</v>
      </c>
      <c r="B7425" s="7" t="s">
        <v>935</v>
      </c>
      <c r="C7425" s="7" t="s">
        <v>7</v>
      </c>
      <c r="D7425" s="8">
        <v>193451.51999999999</v>
      </c>
      <c r="E7425">
        <f>VLOOKUP(B7425,'B. Store opening dates'!$A$6:$C$2448,2,FALSE)</f>
        <v>2006</v>
      </c>
    </row>
    <row r="7426" spans="1:5" ht="18.75" x14ac:dyDescent="0.3">
      <c r="A7426" s="7">
        <v>2014</v>
      </c>
      <c r="B7426" s="7" t="s">
        <v>935</v>
      </c>
      <c r="C7426" s="7" t="s">
        <v>7</v>
      </c>
      <c r="D7426" s="8">
        <v>205543.06</v>
      </c>
      <c r="E7426">
        <f>VLOOKUP(B7426,'B. Store opening dates'!$A$6:$C$2448,2,FALSE)</f>
        <v>2006</v>
      </c>
    </row>
    <row r="7427" spans="1:5" ht="18.75" x14ac:dyDescent="0.3">
      <c r="A7427" s="7">
        <v>2015</v>
      </c>
      <c r="B7427" s="7" t="s">
        <v>935</v>
      </c>
      <c r="C7427" s="7" t="s">
        <v>8</v>
      </c>
      <c r="D7427" s="8">
        <v>451172.46</v>
      </c>
      <c r="E7427">
        <f>VLOOKUP(B7427,'B. Store opening dates'!$A$6:$C$2448,2,FALSE)</f>
        <v>2006</v>
      </c>
    </row>
    <row r="7428" spans="1:5" ht="18.75" x14ac:dyDescent="0.3">
      <c r="A7428" s="7">
        <v>2014</v>
      </c>
      <c r="B7428" s="7" t="s">
        <v>935</v>
      </c>
      <c r="C7428" s="7" t="s">
        <v>8</v>
      </c>
      <c r="D7428" s="8">
        <v>469254.13</v>
      </c>
      <c r="E7428">
        <f>VLOOKUP(B7428,'B. Store opening dates'!$A$6:$C$2448,2,FALSE)</f>
        <v>2006</v>
      </c>
    </row>
    <row r="7429" spans="1:5" ht="18.75" x14ac:dyDescent="0.3">
      <c r="A7429" s="7">
        <v>2015</v>
      </c>
      <c r="B7429" s="7" t="s">
        <v>936</v>
      </c>
      <c r="C7429" s="7" t="s">
        <v>5</v>
      </c>
      <c r="D7429" s="8">
        <v>808901.31</v>
      </c>
      <c r="E7429">
        <f>VLOOKUP(B7429,'B. Store opening dates'!$A$6:$C$2448,2,FALSE)</f>
        <v>2006</v>
      </c>
    </row>
    <row r="7430" spans="1:5" ht="18.75" x14ac:dyDescent="0.3">
      <c r="A7430" s="7">
        <v>2014</v>
      </c>
      <c r="B7430" s="7" t="s">
        <v>936</v>
      </c>
      <c r="C7430" s="7" t="s">
        <v>5</v>
      </c>
      <c r="D7430" s="8">
        <v>890224.61</v>
      </c>
      <c r="E7430">
        <f>VLOOKUP(B7430,'B. Store opening dates'!$A$6:$C$2448,2,FALSE)</f>
        <v>2006</v>
      </c>
    </row>
    <row r="7431" spans="1:5" ht="18.75" x14ac:dyDescent="0.3">
      <c r="A7431" s="7">
        <v>2015</v>
      </c>
      <c r="B7431" s="7" t="s">
        <v>936</v>
      </c>
      <c r="C7431" s="7" t="s">
        <v>6</v>
      </c>
      <c r="D7431" s="8">
        <v>239896.36</v>
      </c>
      <c r="E7431">
        <f>VLOOKUP(B7431,'B. Store opening dates'!$A$6:$C$2448,2,FALSE)</f>
        <v>2006</v>
      </c>
    </row>
    <row r="7432" spans="1:5" ht="18.75" x14ac:dyDescent="0.3">
      <c r="A7432" s="7">
        <v>2014</v>
      </c>
      <c r="B7432" s="7" t="s">
        <v>936</v>
      </c>
      <c r="C7432" s="7" t="s">
        <v>6</v>
      </c>
      <c r="D7432" s="8">
        <v>177144.27</v>
      </c>
      <c r="E7432">
        <f>VLOOKUP(B7432,'B. Store opening dates'!$A$6:$C$2448,2,FALSE)</f>
        <v>2006</v>
      </c>
    </row>
    <row r="7433" spans="1:5" ht="18.75" x14ac:dyDescent="0.3">
      <c r="A7433" s="7">
        <v>2015</v>
      </c>
      <c r="B7433" s="7" t="s">
        <v>936</v>
      </c>
      <c r="C7433" s="7" t="s">
        <v>7</v>
      </c>
      <c r="D7433" s="8">
        <v>91649.67</v>
      </c>
      <c r="E7433">
        <f>VLOOKUP(B7433,'B. Store opening dates'!$A$6:$C$2448,2,FALSE)</f>
        <v>2006</v>
      </c>
    </row>
    <row r="7434" spans="1:5" ht="18.75" x14ac:dyDescent="0.3">
      <c r="A7434" s="7">
        <v>2014</v>
      </c>
      <c r="B7434" s="7" t="s">
        <v>936</v>
      </c>
      <c r="C7434" s="7" t="s">
        <v>7</v>
      </c>
      <c r="D7434" s="8">
        <v>96153.27</v>
      </c>
      <c r="E7434">
        <f>VLOOKUP(B7434,'B. Store opening dates'!$A$6:$C$2448,2,FALSE)</f>
        <v>2006</v>
      </c>
    </row>
    <row r="7435" spans="1:5" ht="18.75" x14ac:dyDescent="0.3">
      <c r="A7435" s="7">
        <v>2015</v>
      </c>
      <c r="B7435" s="7" t="s">
        <v>936</v>
      </c>
      <c r="C7435" s="7" t="s">
        <v>8</v>
      </c>
      <c r="D7435" s="8">
        <v>522586.01</v>
      </c>
      <c r="E7435">
        <f>VLOOKUP(B7435,'B. Store opening dates'!$A$6:$C$2448,2,FALSE)</f>
        <v>2006</v>
      </c>
    </row>
    <row r="7436" spans="1:5" ht="18.75" x14ac:dyDescent="0.3">
      <c r="A7436" s="7">
        <v>2014</v>
      </c>
      <c r="B7436" s="7" t="s">
        <v>936</v>
      </c>
      <c r="C7436" s="7" t="s">
        <v>8</v>
      </c>
      <c r="D7436" s="8">
        <v>541948.26</v>
      </c>
      <c r="E7436">
        <f>VLOOKUP(B7436,'B. Store opening dates'!$A$6:$C$2448,2,FALSE)</f>
        <v>2006</v>
      </c>
    </row>
    <row r="7437" spans="1:5" ht="18.75" x14ac:dyDescent="0.3">
      <c r="A7437" s="7">
        <v>2015</v>
      </c>
      <c r="B7437" s="7" t="s">
        <v>937</v>
      </c>
      <c r="C7437" s="7" t="s">
        <v>5</v>
      </c>
      <c r="D7437" s="8">
        <v>515914.2</v>
      </c>
      <c r="E7437">
        <f>VLOOKUP(B7437,'B. Store opening dates'!$A$6:$C$2448,2,FALSE)</f>
        <v>2006</v>
      </c>
    </row>
    <row r="7438" spans="1:5" ht="18.75" x14ac:dyDescent="0.3">
      <c r="A7438" s="7">
        <v>2014</v>
      </c>
      <c r="B7438" s="7" t="s">
        <v>937</v>
      </c>
      <c r="C7438" s="7" t="s">
        <v>5</v>
      </c>
      <c r="D7438" s="8">
        <v>560888.24</v>
      </c>
      <c r="E7438">
        <f>VLOOKUP(B7438,'B. Store opening dates'!$A$6:$C$2448,2,FALSE)</f>
        <v>2006</v>
      </c>
    </row>
    <row r="7439" spans="1:5" ht="18.75" x14ac:dyDescent="0.3">
      <c r="A7439" s="7">
        <v>2015</v>
      </c>
      <c r="B7439" s="7" t="s">
        <v>937</v>
      </c>
      <c r="C7439" s="7" t="s">
        <v>6</v>
      </c>
      <c r="D7439" s="8">
        <v>333037.8</v>
      </c>
      <c r="E7439">
        <f>VLOOKUP(B7439,'B. Store opening dates'!$A$6:$C$2448,2,FALSE)</f>
        <v>2006</v>
      </c>
    </row>
    <row r="7440" spans="1:5" ht="18.75" x14ac:dyDescent="0.3">
      <c r="A7440" s="7">
        <v>2014</v>
      </c>
      <c r="B7440" s="7" t="s">
        <v>937</v>
      </c>
      <c r="C7440" s="7" t="s">
        <v>6</v>
      </c>
      <c r="D7440" s="8">
        <v>239073.39</v>
      </c>
      <c r="E7440">
        <f>VLOOKUP(B7440,'B. Store opening dates'!$A$6:$C$2448,2,FALSE)</f>
        <v>2006</v>
      </c>
    </row>
    <row r="7441" spans="1:5" ht="18.75" x14ac:dyDescent="0.3">
      <c r="A7441" s="7">
        <v>2015</v>
      </c>
      <c r="B7441" s="7" t="s">
        <v>937</v>
      </c>
      <c r="C7441" s="7" t="s">
        <v>7</v>
      </c>
      <c r="D7441" s="8">
        <v>120254.94</v>
      </c>
      <c r="E7441">
        <f>VLOOKUP(B7441,'B. Store opening dates'!$A$6:$C$2448,2,FALSE)</f>
        <v>2006</v>
      </c>
    </row>
    <row r="7442" spans="1:5" ht="18.75" x14ac:dyDescent="0.3">
      <c r="A7442" s="7">
        <v>2014</v>
      </c>
      <c r="B7442" s="7" t="s">
        <v>937</v>
      </c>
      <c r="C7442" s="7" t="s">
        <v>7</v>
      </c>
      <c r="D7442" s="8">
        <v>127575.93</v>
      </c>
      <c r="E7442">
        <f>VLOOKUP(B7442,'B. Store opening dates'!$A$6:$C$2448,2,FALSE)</f>
        <v>2006</v>
      </c>
    </row>
    <row r="7443" spans="1:5" ht="18.75" x14ac:dyDescent="0.3">
      <c r="A7443" s="7">
        <v>2015</v>
      </c>
      <c r="B7443" s="7" t="s">
        <v>937</v>
      </c>
      <c r="C7443" s="7" t="s">
        <v>8</v>
      </c>
      <c r="D7443" s="8">
        <v>465644.98</v>
      </c>
      <c r="E7443">
        <f>VLOOKUP(B7443,'B. Store opening dates'!$A$6:$C$2448,2,FALSE)</f>
        <v>2006</v>
      </c>
    </row>
    <row r="7444" spans="1:5" ht="18.75" x14ac:dyDescent="0.3">
      <c r="A7444" s="7">
        <v>2014</v>
      </c>
      <c r="B7444" s="7" t="s">
        <v>937</v>
      </c>
      <c r="C7444" s="7" t="s">
        <v>8</v>
      </c>
      <c r="D7444" s="8">
        <v>483663.74</v>
      </c>
      <c r="E7444">
        <f>VLOOKUP(B7444,'B. Store opening dates'!$A$6:$C$2448,2,FALSE)</f>
        <v>2006</v>
      </c>
    </row>
    <row r="7445" spans="1:5" ht="18.75" x14ac:dyDescent="0.3">
      <c r="A7445" s="7">
        <v>2015</v>
      </c>
      <c r="B7445" s="7" t="s">
        <v>938</v>
      </c>
      <c r="C7445" s="7" t="s">
        <v>5</v>
      </c>
      <c r="D7445" s="8">
        <v>555652.68000000005</v>
      </c>
      <c r="E7445">
        <f>VLOOKUP(B7445,'B. Store opening dates'!$A$6:$C$2448,2,FALSE)</f>
        <v>2006</v>
      </c>
    </row>
    <row r="7446" spans="1:5" ht="18.75" x14ac:dyDescent="0.3">
      <c r="A7446" s="7">
        <v>2014</v>
      </c>
      <c r="B7446" s="7" t="s">
        <v>938</v>
      </c>
      <c r="C7446" s="7" t="s">
        <v>5</v>
      </c>
      <c r="D7446" s="8">
        <v>612446.6</v>
      </c>
      <c r="E7446">
        <f>VLOOKUP(B7446,'B. Store opening dates'!$A$6:$C$2448,2,FALSE)</f>
        <v>2006</v>
      </c>
    </row>
    <row r="7447" spans="1:5" ht="18.75" x14ac:dyDescent="0.3">
      <c r="A7447" s="7">
        <v>2015</v>
      </c>
      <c r="B7447" s="7" t="s">
        <v>938</v>
      </c>
      <c r="C7447" s="7" t="s">
        <v>6</v>
      </c>
      <c r="D7447" s="8">
        <v>217063.63</v>
      </c>
      <c r="E7447">
        <f>VLOOKUP(B7447,'B. Store opening dates'!$A$6:$C$2448,2,FALSE)</f>
        <v>2006</v>
      </c>
    </row>
    <row r="7448" spans="1:5" ht="18.75" x14ac:dyDescent="0.3">
      <c r="A7448" s="7">
        <v>2014</v>
      </c>
      <c r="B7448" s="7" t="s">
        <v>938</v>
      </c>
      <c r="C7448" s="7" t="s">
        <v>6</v>
      </c>
      <c r="D7448" s="8">
        <v>151268.65</v>
      </c>
      <c r="E7448">
        <f>VLOOKUP(B7448,'B. Store opening dates'!$A$6:$C$2448,2,FALSE)</f>
        <v>2006</v>
      </c>
    </row>
    <row r="7449" spans="1:5" ht="18.75" x14ac:dyDescent="0.3">
      <c r="A7449" s="7">
        <v>2015</v>
      </c>
      <c r="B7449" s="7" t="s">
        <v>938</v>
      </c>
      <c r="C7449" s="7" t="s">
        <v>7</v>
      </c>
      <c r="D7449" s="8">
        <v>110873.58</v>
      </c>
      <c r="E7449">
        <f>VLOOKUP(B7449,'B. Store opening dates'!$A$6:$C$2448,2,FALSE)</f>
        <v>2006</v>
      </c>
    </row>
    <row r="7450" spans="1:5" ht="18.75" x14ac:dyDescent="0.3">
      <c r="A7450" s="7">
        <v>2014</v>
      </c>
      <c r="B7450" s="7" t="s">
        <v>938</v>
      </c>
      <c r="C7450" s="7" t="s">
        <v>7</v>
      </c>
      <c r="D7450" s="8">
        <v>116571.41</v>
      </c>
      <c r="E7450">
        <f>VLOOKUP(B7450,'B. Store opening dates'!$A$6:$C$2448,2,FALSE)</f>
        <v>2006</v>
      </c>
    </row>
    <row r="7451" spans="1:5" ht="18.75" x14ac:dyDescent="0.3">
      <c r="A7451" s="7">
        <v>2015</v>
      </c>
      <c r="B7451" s="7" t="s">
        <v>938</v>
      </c>
      <c r="C7451" s="7" t="s">
        <v>8</v>
      </c>
      <c r="D7451" s="8">
        <v>680723.53</v>
      </c>
      <c r="E7451">
        <f>VLOOKUP(B7451,'B. Store opening dates'!$A$6:$C$2448,2,FALSE)</f>
        <v>2006</v>
      </c>
    </row>
    <row r="7452" spans="1:5" ht="18.75" x14ac:dyDescent="0.3">
      <c r="A7452" s="7">
        <v>2014</v>
      </c>
      <c r="B7452" s="7" t="s">
        <v>938</v>
      </c>
      <c r="C7452" s="7" t="s">
        <v>8</v>
      </c>
      <c r="D7452" s="8">
        <v>704609.97</v>
      </c>
      <c r="E7452">
        <f>VLOOKUP(B7452,'B. Store opening dates'!$A$6:$C$2448,2,FALSE)</f>
        <v>2006</v>
      </c>
    </row>
    <row r="7453" spans="1:5" ht="18.75" x14ac:dyDescent="0.3">
      <c r="A7453" s="7">
        <v>2015</v>
      </c>
      <c r="B7453" s="7" t="s">
        <v>939</v>
      </c>
      <c r="C7453" s="7" t="s">
        <v>5</v>
      </c>
      <c r="D7453" s="8">
        <v>475586.59</v>
      </c>
      <c r="E7453">
        <f>VLOOKUP(B7453,'B. Store opening dates'!$A$6:$C$2448,2,FALSE)</f>
        <v>2006</v>
      </c>
    </row>
    <row r="7454" spans="1:5" ht="18.75" x14ac:dyDescent="0.3">
      <c r="A7454" s="7">
        <v>2014</v>
      </c>
      <c r="B7454" s="7" t="s">
        <v>939</v>
      </c>
      <c r="C7454" s="7" t="s">
        <v>5</v>
      </c>
      <c r="D7454" s="8">
        <v>519852.42</v>
      </c>
      <c r="E7454">
        <f>VLOOKUP(B7454,'B. Store opening dates'!$A$6:$C$2448,2,FALSE)</f>
        <v>2006</v>
      </c>
    </row>
    <row r="7455" spans="1:5" ht="18.75" x14ac:dyDescent="0.3">
      <c r="A7455" s="7">
        <v>2015</v>
      </c>
      <c r="B7455" s="7" t="s">
        <v>939</v>
      </c>
      <c r="C7455" s="7" t="s">
        <v>6</v>
      </c>
      <c r="D7455" s="8">
        <v>481725.85</v>
      </c>
      <c r="E7455">
        <f>VLOOKUP(B7455,'B. Store opening dates'!$A$6:$C$2448,2,FALSE)</f>
        <v>2006</v>
      </c>
    </row>
    <row r="7456" spans="1:5" ht="18.75" x14ac:dyDescent="0.3">
      <c r="A7456" s="7">
        <v>2014</v>
      </c>
      <c r="B7456" s="7" t="s">
        <v>939</v>
      </c>
      <c r="C7456" s="7" t="s">
        <v>6</v>
      </c>
      <c r="D7456" s="8">
        <v>340160.82</v>
      </c>
      <c r="E7456">
        <f>VLOOKUP(B7456,'B. Store opening dates'!$A$6:$C$2448,2,FALSE)</f>
        <v>2006</v>
      </c>
    </row>
    <row r="7457" spans="1:5" ht="18.75" x14ac:dyDescent="0.3">
      <c r="A7457" s="7">
        <v>2015</v>
      </c>
      <c r="B7457" s="7" t="s">
        <v>939</v>
      </c>
      <c r="C7457" s="7" t="s">
        <v>7</v>
      </c>
      <c r="D7457" s="8">
        <v>144805.95000000001</v>
      </c>
      <c r="E7457">
        <f>VLOOKUP(B7457,'B. Store opening dates'!$A$6:$C$2448,2,FALSE)</f>
        <v>2006</v>
      </c>
    </row>
    <row r="7458" spans="1:5" ht="18.75" x14ac:dyDescent="0.3">
      <c r="A7458" s="7">
        <v>2014</v>
      </c>
      <c r="B7458" s="7" t="s">
        <v>939</v>
      </c>
      <c r="C7458" s="7" t="s">
        <v>7</v>
      </c>
      <c r="D7458" s="8">
        <v>151382.93</v>
      </c>
      <c r="E7458">
        <f>VLOOKUP(B7458,'B. Store opening dates'!$A$6:$C$2448,2,FALSE)</f>
        <v>2006</v>
      </c>
    </row>
    <row r="7459" spans="1:5" ht="18.75" x14ac:dyDescent="0.3">
      <c r="A7459" s="7">
        <v>2015</v>
      </c>
      <c r="B7459" s="7" t="s">
        <v>939</v>
      </c>
      <c r="C7459" s="7" t="s">
        <v>8</v>
      </c>
      <c r="D7459" s="8">
        <v>430982.22</v>
      </c>
      <c r="E7459">
        <f>VLOOKUP(B7459,'B. Store opening dates'!$A$6:$C$2448,2,FALSE)</f>
        <v>2006</v>
      </c>
    </row>
    <row r="7460" spans="1:5" ht="18.75" x14ac:dyDescent="0.3">
      <c r="A7460" s="7">
        <v>2014</v>
      </c>
      <c r="B7460" s="7" t="s">
        <v>939</v>
      </c>
      <c r="C7460" s="7" t="s">
        <v>8</v>
      </c>
      <c r="D7460" s="8">
        <v>452211.41</v>
      </c>
      <c r="E7460">
        <f>VLOOKUP(B7460,'B. Store opening dates'!$A$6:$C$2448,2,FALSE)</f>
        <v>2006</v>
      </c>
    </row>
    <row r="7461" spans="1:5" ht="18.75" x14ac:dyDescent="0.3">
      <c r="A7461" s="7">
        <v>2015</v>
      </c>
      <c r="B7461" s="7" t="s">
        <v>940</v>
      </c>
      <c r="C7461" s="7" t="s">
        <v>5</v>
      </c>
      <c r="D7461" s="8">
        <v>670509.67000000004</v>
      </c>
      <c r="E7461">
        <f>VLOOKUP(B7461,'B. Store opening dates'!$A$6:$C$2448,2,FALSE)</f>
        <v>2006</v>
      </c>
    </row>
    <row r="7462" spans="1:5" ht="18.75" x14ac:dyDescent="0.3">
      <c r="A7462" s="7">
        <v>2014</v>
      </c>
      <c r="B7462" s="7" t="s">
        <v>940</v>
      </c>
      <c r="C7462" s="7" t="s">
        <v>5</v>
      </c>
      <c r="D7462" s="8">
        <v>738991.28</v>
      </c>
      <c r="E7462">
        <f>VLOOKUP(B7462,'B. Store opening dates'!$A$6:$C$2448,2,FALSE)</f>
        <v>2006</v>
      </c>
    </row>
    <row r="7463" spans="1:5" ht="18.75" x14ac:dyDescent="0.3">
      <c r="A7463" s="7">
        <v>2015</v>
      </c>
      <c r="B7463" s="7" t="s">
        <v>940</v>
      </c>
      <c r="C7463" s="7" t="s">
        <v>6</v>
      </c>
      <c r="D7463" s="8">
        <v>240451.43</v>
      </c>
      <c r="E7463">
        <f>VLOOKUP(B7463,'B. Store opening dates'!$A$6:$C$2448,2,FALSE)</f>
        <v>2006</v>
      </c>
    </row>
    <row r="7464" spans="1:5" ht="18.75" x14ac:dyDescent="0.3">
      <c r="A7464" s="7">
        <v>2014</v>
      </c>
      <c r="B7464" s="7" t="s">
        <v>940</v>
      </c>
      <c r="C7464" s="7" t="s">
        <v>6</v>
      </c>
      <c r="D7464" s="8">
        <v>177027.88</v>
      </c>
      <c r="E7464">
        <f>VLOOKUP(B7464,'B. Store opening dates'!$A$6:$C$2448,2,FALSE)</f>
        <v>2006</v>
      </c>
    </row>
    <row r="7465" spans="1:5" ht="18.75" x14ac:dyDescent="0.3">
      <c r="A7465" s="7">
        <v>2015</v>
      </c>
      <c r="B7465" s="7" t="s">
        <v>940</v>
      </c>
      <c r="C7465" s="7" t="s">
        <v>7</v>
      </c>
      <c r="D7465" s="8">
        <v>150600.99</v>
      </c>
      <c r="E7465">
        <f>VLOOKUP(B7465,'B. Store opening dates'!$A$6:$C$2448,2,FALSE)</f>
        <v>2006</v>
      </c>
    </row>
    <row r="7466" spans="1:5" ht="18.75" x14ac:dyDescent="0.3">
      <c r="A7466" s="7">
        <v>2014</v>
      </c>
      <c r="B7466" s="7" t="s">
        <v>940</v>
      </c>
      <c r="C7466" s="7" t="s">
        <v>7</v>
      </c>
      <c r="D7466" s="8">
        <v>158006.25</v>
      </c>
      <c r="E7466">
        <f>VLOOKUP(B7466,'B. Store opening dates'!$A$6:$C$2448,2,FALSE)</f>
        <v>2006</v>
      </c>
    </row>
    <row r="7467" spans="1:5" ht="18.75" x14ac:dyDescent="0.3">
      <c r="A7467" s="7">
        <v>2015</v>
      </c>
      <c r="B7467" s="7" t="s">
        <v>940</v>
      </c>
      <c r="C7467" s="7" t="s">
        <v>8</v>
      </c>
      <c r="D7467" s="8">
        <v>488220.64</v>
      </c>
      <c r="E7467">
        <f>VLOOKUP(B7467,'B. Store opening dates'!$A$6:$C$2448,2,FALSE)</f>
        <v>2006</v>
      </c>
    </row>
    <row r="7468" spans="1:5" ht="18.75" x14ac:dyDescent="0.3">
      <c r="A7468" s="7">
        <v>2014</v>
      </c>
      <c r="B7468" s="7" t="s">
        <v>940</v>
      </c>
      <c r="C7468" s="7" t="s">
        <v>8</v>
      </c>
      <c r="D7468" s="8">
        <v>507959.52</v>
      </c>
      <c r="E7468">
        <f>VLOOKUP(B7468,'B. Store opening dates'!$A$6:$C$2448,2,FALSE)</f>
        <v>2006</v>
      </c>
    </row>
    <row r="7469" spans="1:5" ht="18.75" x14ac:dyDescent="0.3">
      <c r="A7469" s="7">
        <v>2015</v>
      </c>
      <c r="B7469" s="7" t="s">
        <v>941</v>
      </c>
      <c r="C7469" s="7" t="s">
        <v>5</v>
      </c>
      <c r="D7469" s="8">
        <v>672372.04</v>
      </c>
      <c r="E7469">
        <f>VLOOKUP(B7469,'B. Store opening dates'!$A$6:$C$2448,2,FALSE)</f>
        <v>2006</v>
      </c>
    </row>
    <row r="7470" spans="1:5" ht="18.75" x14ac:dyDescent="0.3">
      <c r="A7470" s="7">
        <v>2014</v>
      </c>
      <c r="B7470" s="7" t="s">
        <v>941</v>
      </c>
      <c r="C7470" s="7" t="s">
        <v>5</v>
      </c>
      <c r="D7470" s="8">
        <v>733454.67</v>
      </c>
      <c r="E7470">
        <f>VLOOKUP(B7470,'B. Store opening dates'!$A$6:$C$2448,2,FALSE)</f>
        <v>2006</v>
      </c>
    </row>
    <row r="7471" spans="1:5" ht="18.75" x14ac:dyDescent="0.3">
      <c r="A7471" s="7">
        <v>2015</v>
      </c>
      <c r="B7471" s="7" t="s">
        <v>941</v>
      </c>
      <c r="C7471" s="7" t="s">
        <v>6</v>
      </c>
      <c r="D7471" s="8">
        <v>513341.32</v>
      </c>
      <c r="E7471">
        <f>VLOOKUP(B7471,'B. Store opening dates'!$A$6:$C$2448,2,FALSE)</f>
        <v>2006</v>
      </c>
    </row>
    <row r="7472" spans="1:5" ht="18.75" x14ac:dyDescent="0.3">
      <c r="A7472" s="7">
        <v>2014</v>
      </c>
      <c r="B7472" s="7" t="s">
        <v>941</v>
      </c>
      <c r="C7472" s="7" t="s">
        <v>6</v>
      </c>
      <c r="D7472" s="8">
        <v>362191.97</v>
      </c>
      <c r="E7472">
        <f>VLOOKUP(B7472,'B. Store opening dates'!$A$6:$C$2448,2,FALSE)</f>
        <v>2006</v>
      </c>
    </row>
    <row r="7473" spans="1:5" ht="18.75" x14ac:dyDescent="0.3">
      <c r="A7473" s="7">
        <v>2015</v>
      </c>
      <c r="B7473" s="7" t="s">
        <v>941</v>
      </c>
      <c r="C7473" s="7" t="s">
        <v>7</v>
      </c>
      <c r="D7473" s="8">
        <v>95019.64</v>
      </c>
      <c r="E7473">
        <f>VLOOKUP(B7473,'B. Store opening dates'!$A$6:$C$2448,2,FALSE)</f>
        <v>2006</v>
      </c>
    </row>
    <row r="7474" spans="1:5" ht="18.75" x14ac:dyDescent="0.3">
      <c r="A7474" s="7">
        <v>2014</v>
      </c>
      <c r="B7474" s="7" t="s">
        <v>941</v>
      </c>
      <c r="C7474" s="7" t="s">
        <v>7</v>
      </c>
      <c r="D7474" s="8">
        <v>100833.47</v>
      </c>
      <c r="E7474">
        <f>VLOOKUP(B7474,'B. Store opening dates'!$A$6:$C$2448,2,FALSE)</f>
        <v>2006</v>
      </c>
    </row>
    <row r="7475" spans="1:5" ht="18.75" x14ac:dyDescent="0.3">
      <c r="A7475" s="7">
        <v>2015</v>
      </c>
      <c r="B7475" s="7" t="s">
        <v>941</v>
      </c>
      <c r="C7475" s="7" t="s">
        <v>8</v>
      </c>
      <c r="D7475" s="8">
        <v>767836.87</v>
      </c>
      <c r="E7475">
        <f>VLOOKUP(B7475,'B. Store opening dates'!$A$6:$C$2448,2,FALSE)</f>
        <v>2006</v>
      </c>
    </row>
    <row r="7476" spans="1:5" ht="18.75" x14ac:dyDescent="0.3">
      <c r="A7476" s="7">
        <v>2014</v>
      </c>
      <c r="B7476" s="7" t="s">
        <v>941</v>
      </c>
      <c r="C7476" s="7" t="s">
        <v>8</v>
      </c>
      <c r="D7476" s="8">
        <v>794556.21</v>
      </c>
      <c r="E7476">
        <f>VLOOKUP(B7476,'B. Store opening dates'!$A$6:$C$2448,2,FALSE)</f>
        <v>2006</v>
      </c>
    </row>
    <row r="7477" spans="1:5" ht="18.75" x14ac:dyDescent="0.3">
      <c r="A7477" s="7">
        <v>2015</v>
      </c>
      <c r="B7477" s="7" t="s">
        <v>942</v>
      </c>
      <c r="C7477" s="7" t="s">
        <v>5</v>
      </c>
      <c r="D7477" s="8">
        <v>810473.25</v>
      </c>
      <c r="E7477">
        <f>VLOOKUP(B7477,'B. Store opening dates'!$A$6:$C$2448,2,FALSE)</f>
        <v>2006</v>
      </c>
    </row>
    <row r="7478" spans="1:5" ht="18.75" x14ac:dyDescent="0.3">
      <c r="A7478" s="7">
        <v>2014</v>
      </c>
      <c r="B7478" s="7" t="s">
        <v>942</v>
      </c>
      <c r="C7478" s="7" t="s">
        <v>5</v>
      </c>
      <c r="D7478" s="8">
        <v>887690.91</v>
      </c>
      <c r="E7478">
        <f>VLOOKUP(B7478,'B. Store opening dates'!$A$6:$C$2448,2,FALSE)</f>
        <v>2006</v>
      </c>
    </row>
    <row r="7479" spans="1:5" ht="18.75" x14ac:dyDescent="0.3">
      <c r="A7479" s="7">
        <v>2015</v>
      </c>
      <c r="B7479" s="7" t="s">
        <v>942</v>
      </c>
      <c r="C7479" s="7" t="s">
        <v>6</v>
      </c>
      <c r="D7479" s="8">
        <v>474346.72</v>
      </c>
      <c r="E7479">
        <f>VLOOKUP(B7479,'B. Store opening dates'!$A$6:$C$2448,2,FALSE)</f>
        <v>2006</v>
      </c>
    </row>
    <row r="7480" spans="1:5" ht="18.75" x14ac:dyDescent="0.3">
      <c r="A7480" s="7">
        <v>2014</v>
      </c>
      <c r="B7480" s="7" t="s">
        <v>942</v>
      </c>
      <c r="C7480" s="7" t="s">
        <v>6</v>
      </c>
      <c r="D7480" s="8">
        <v>328422.14</v>
      </c>
      <c r="E7480">
        <f>VLOOKUP(B7480,'B. Store opening dates'!$A$6:$C$2448,2,FALSE)</f>
        <v>2006</v>
      </c>
    </row>
    <row r="7481" spans="1:5" ht="18.75" x14ac:dyDescent="0.3">
      <c r="A7481" s="7">
        <v>2015</v>
      </c>
      <c r="B7481" s="7" t="s">
        <v>942</v>
      </c>
      <c r="C7481" s="7" t="s">
        <v>7</v>
      </c>
      <c r="D7481" s="8">
        <v>150241.26999999999</v>
      </c>
      <c r="E7481">
        <f>VLOOKUP(B7481,'B. Store opening dates'!$A$6:$C$2448,2,FALSE)</f>
        <v>2006</v>
      </c>
    </row>
    <row r="7482" spans="1:5" ht="18.75" x14ac:dyDescent="0.3">
      <c r="A7482" s="7">
        <v>2014</v>
      </c>
      <c r="B7482" s="7" t="s">
        <v>942</v>
      </c>
      <c r="C7482" s="7" t="s">
        <v>7</v>
      </c>
      <c r="D7482" s="8">
        <v>157999.29</v>
      </c>
      <c r="E7482">
        <f>VLOOKUP(B7482,'B. Store opening dates'!$A$6:$C$2448,2,FALSE)</f>
        <v>2006</v>
      </c>
    </row>
    <row r="7483" spans="1:5" ht="18.75" x14ac:dyDescent="0.3">
      <c r="A7483" s="7">
        <v>2015</v>
      </c>
      <c r="B7483" s="7" t="s">
        <v>942</v>
      </c>
      <c r="C7483" s="7" t="s">
        <v>8</v>
      </c>
      <c r="D7483" s="8">
        <v>685769.76</v>
      </c>
      <c r="E7483">
        <f>VLOOKUP(B7483,'B. Store opening dates'!$A$6:$C$2448,2,FALSE)</f>
        <v>2006</v>
      </c>
    </row>
    <row r="7484" spans="1:5" ht="18.75" x14ac:dyDescent="0.3">
      <c r="A7484" s="7">
        <v>2014</v>
      </c>
      <c r="B7484" s="7" t="s">
        <v>942</v>
      </c>
      <c r="C7484" s="7" t="s">
        <v>8</v>
      </c>
      <c r="D7484" s="8">
        <v>716220.39</v>
      </c>
      <c r="E7484">
        <f>VLOOKUP(B7484,'B. Store opening dates'!$A$6:$C$2448,2,FALSE)</f>
        <v>2006</v>
      </c>
    </row>
    <row r="7485" spans="1:5" ht="18.75" x14ac:dyDescent="0.3">
      <c r="A7485" s="7">
        <v>2015</v>
      </c>
      <c r="B7485" s="7" t="s">
        <v>943</v>
      </c>
      <c r="C7485" s="7" t="s">
        <v>5</v>
      </c>
      <c r="D7485" s="8">
        <v>711962.85</v>
      </c>
      <c r="E7485">
        <f>VLOOKUP(B7485,'B. Store opening dates'!$A$6:$C$2448,2,FALSE)</f>
        <v>2006</v>
      </c>
    </row>
    <row r="7486" spans="1:5" ht="18.75" x14ac:dyDescent="0.3">
      <c r="A7486" s="7">
        <v>2014</v>
      </c>
      <c r="B7486" s="7" t="s">
        <v>943</v>
      </c>
      <c r="C7486" s="7" t="s">
        <v>5</v>
      </c>
      <c r="D7486" s="8">
        <v>781139.86</v>
      </c>
      <c r="E7486">
        <f>VLOOKUP(B7486,'B. Store opening dates'!$A$6:$C$2448,2,FALSE)</f>
        <v>2006</v>
      </c>
    </row>
    <row r="7487" spans="1:5" ht="18.75" x14ac:dyDescent="0.3">
      <c r="A7487" s="7">
        <v>2015</v>
      </c>
      <c r="B7487" s="7" t="s">
        <v>943</v>
      </c>
      <c r="C7487" s="7" t="s">
        <v>6</v>
      </c>
      <c r="D7487" s="8">
        <v>534851.96</v>
      </c>
      <c r="E7487">
        <f>VLOOKUP(B7487,'B. Store opening dates'!$A$6:$C$2448,2,FALSE)</f>
        <v>2006</v>
      </c>
    </row>
    <row r="7488" spans="1:5" ht="18.75" x14ac:dyDescent="0.3">
      <c r="A7488" s="7">
        <v>2014</v>
      </c>
      <c r="B7488" s="7" t="s">
        <v>943</v>
      </c>
      <c r="C7488" s="7" t="s">
        <v>6</v>
      </c>
      <c r="D7488" s="8">
        <v>393160.94</v>
      </c>
      <c r="E7488">
        <f>VLOOKUP(B7488,'B. Store opening dates'!$A$6:$C$2448,2,FALSE)</f>
        <v>2006</v>
      </c>
    </row>
    <row r="7489" spans="1:5" ht="18.75" x14ac:dyDescent="0.3">
      <c r="A7489" s="7">
        <v>2015</v>
      </c>
      <c r="B7489" s="7" t="s">
        <v>943</v>
      </c>
      <c r="C7489" s="7" t="s">
        <v>7</v>
      </c>
      <c r="D7489" s="8">
        <v>147461.87</v>
      </c>
      <c r="E7489">
        <f>VLOOKUP(B7489,'B. Store opening dates'!$A$6:$C$2448,2,FALSE)</f>
        <v>2006</v>
      </c>
    </row>
    <row r="7490" spans="1:5" ht="18.75" x14ac:dyDescent="0.3">
      <c r="A7490" s="7">
        <v>2014</v>
      </c>
      <c r="B7490" s="7" t="s">
        <v>943</v>
      </c>
      <c r="C7490" s="7" t="s">
        <v>7</v>
      </c>
      <c r="D7490" s="8">
        <v>154093.49</v>
      </c>
      <c r="E7490">
        <f>VLOOKUP(B7490,'B. Store opening dates'!$A$6:$C$2448,2,FALSE)</f>
        <v>2006</v>
      </c>
    </row>
    <row r="7491" spans="1:5" ht="18.75" x14ac:dyDescent="0.3">
      <c r="A7491" s="7">
        <v>2015</v>
      </c>
      <c r="B7491" s="7" t="s">
        <v>943</v>
      </c>
      <c r="C7491" s="7" t="s">
        <v>8</v>
      </c>
      <c r="D7491" s="8">
        <v>749212.22</v>
      </c>
      <c r="E7491">
        <f>VLOOKUP(B7491,'B. Store opening dates'!$A$6:$C$2448,2,FALSE)</f>
        <v>2006</v>
      </c>
    </row>
    <row r="7492" spans="1:5" ht="18.75" x14ac:dyDescent="0.3">
      <c r="A7492" s="7">
        <v>2014</v>
      </c>
      <c r="B7492" s="7" t="s">
        <v>943</v>
      </c>
      <c r="C7492" s="7" t="s">
        <v>8</v>
      </c>
      <c r="D7492" s="8">
        <v>785826.95</v>
      </c>
      <c r="E7492">
        <f>VLOOKUP(B7492,'B. Store opening dates'!$A$6:$C$2448,2,FALSE)</f>
        <v>2006</v>
      </c>
    </row>
    <row r="7493" spans="1:5" ht="18.75" x14ac:dyDescent="0.3">
      <c r="A7493" s="7">
        <v>2015</v>
      </c>
      <c r="B7493" s="7" t="s">
        <v>944</v>
      </c>
      <c r="C7493" s="7" t="s">
        <v>5</v>
      </c>
      <c r="D7493" s="8">
        <v>736176.37</v>
      </c>
      <c r="E7493">
        <f>VLOOKUP(B7493,'B. Store opening dates'!$A$6:$C$2448,2,FALSE)</f>
        <v>2006</v>
      </c>
    </row>
    <row r="7494" spans="1:5" ht="18.75" x14ac:dyDescent="0.3">
      <c r="A7494" s="7">
        <v>2014</v>
      </c>
      <c r="B7494" s="7" t="s">
        <v>944</v>
      </c>
      <c r="C7494" s="7" t="s">
        <v>5</v>
      </c>
      <c r="D7494" s="8">
        <v>807204.54</v>
      </c>
      <c r="E7494">
        <f>VLOOKUP(B7494,'B. Store opening dates'!$A$6:$C$2448,2,FALSE)</f>
        <v>2006</v>
      </c>
    </row>
    <row r="7495" spans="1:5" ht="18.75" x14ac:dyDescent="0.3">
      <c r="A7495" s="7">
        <v>2015</v>
      </c>
      <c r="B7495" s="7" t="s">
        <v>944</v>
      </c>
      <c r="C7495" s="7" t="s">
        <v>6</v>
      </c>
      <c r="D7495" s="8">
        <v>388060.65</v>
      </c>
      <c r="E7495">
        <f>VLOOKUP(B7495,'B. Store opening dates'!$A$6:$C$2448,2,FALSE)</f>
        <v>2006</v>
      </c>
    </row>
    <row r="7496" spans="1:5" ht="18.75" x14ac:dyDescent="0.3">
      <c r="A7496" s="7">
        <v>2014</v>
      </c>
      <c r="B7496" s="7" t="s">
        <v>944</v>
      </c>
      <c r="C7496" s="7" t="s">
        <v>6</v>
      </c>
      <c r="D7496" s="8">
        <v>283956.81</v>
      </c>
      <c r="E7496">
        <f>VLOOKUP(B7496,'B. Store opening dates'!$A$6:$C$2448,2,FALSE)</f>
        <v>2006</v>
      </c>
    </row>
    <row r="7497" spans="1:5" ht="18.75" x14ac:dyDescent="0.3">
      <c r="A7497" s="7">
        <v>2015</v>
      </c>
      <c r="B7497" s="7" t="s">
        <v>944</v>
      </c>
      <c r="C7497" s="7" t="s">
        <v>7</v>
      </c>
      <c r="D7497" s="8">
        <v>69011.490000000005</v>
      </c>
      <c r="E7497">
        <f>VLOOKUP(B7497,'B. Store opening dates'!$A$6:$C$2448,2,FALSE)</f>
        <v>2006</v>
      </c>
    </row>
    <row r="7498" spans="1:5" ht="18.75" x14ac:dyDescent="0.3">
      <c r="A7498" s="7">
        <v>2014</v>
      </c>
      <c r="B7498" s="7" t="s">
        <v>944</v>
      </c>
      <c r="C7498" s="7" t="s">
        <v>7</v>
      </c>
      <c r="D7498" s="8">
        <v>72306.48</v>
      </c>
      <c r="E7498">
        <f>VLOOKUP(B7498,'B. Store opening dates'!$A$6:$C$2448,2,FALSE)</f>
        <v>2006</v>
      </c>
    </row>
    <row r="7499" spans="1:5" ht="18.75" x14ac:dyDescent="0.3">
      <c r="A7499" s="7">
        <v>2015</v>
      </c>
      <c r="B7499" s="7" t="s">
        <v>944</v>
      </c>
      <c r="C7499" s="7" t="s">
        <v>8</v>
      </c>
      <c r="D7499" s="8">
        <v>727244.36</v>
      </c>
      <c r="E7499">
        <f>VLOOKUP(B7499,'B. Store opening dates'!$A$6:$C$2448,2,FALSE)</f>
        <v>2006</v>
      </c>
    </row>
    <row r="7500" spans="1:5" ht="18.75" x14ac:dyDescent="0.3">
      <c r="A7500" s="7">
        <v>2014</v>
      </c>
      <c r="B7500" s="7" t="s">
        <v>944</v>
      </c>
      <c r="C7500" s="7" t="s">
        <v>8</v>
      </c>
      <c r="D7500" s="8">
        <v>754434.7</v>
      </c>
      <c r="E7500">
        <f>VLOOKUP(B7500,'B. Store opening dates'!$A$6:$C$2448,2,FALSE)</f>
        <v>2006</v>
      </c>
    </row>
    <row r="7501" spans="1:5" ht="18.75" x14ac:dyDescent="0.3">
      <c r="A7501" s="7">
        <v>2015</v>
      </c>
      <c r="B7501" s="7" t="s">
        <v>945</v>
      </c>
      <c r="C7501" s="7" t="s">
        <v>5</v>
      </c>
      <c r="D7501" s="8">
        <v>875061.19</v>
      </c>
      <c r="E7501">
        <f>VLOOKUP(B7501,'B. Store opening dates'!$A$6:$C$2448,2,FALSE)</f>
        <v>2006</v>
      </c>
    </row>
    <row r="7502" spans="1:5" ht="18.75" x14ac:dyDescent="0.3">
      <c r="A7502" s="7">
        <v>2014</v>
      </c>
      <c r="B7502" s="7" t="s">
        <v>945</v>
      </c>
      <c r="C7502" s="7" t="s">
        <v>5</v>
      </c>
      <c r="D7502" s="8">
        <v>955638.6</v>
      </c>
      <c r="E7502">
        <f>VLOOKUP(B7502,'B. Store opening dates'!$A$6:$C$2448,2,FALSE)</f>
        <v>2006</v>
      </c>
    </row>
    <row r="7503" spans="1:5" ht="18.75" x14ac:dyDescent="0.3">
      <c r="A7503" s="7">
        <v>2015</v>
      </c>
      <c r="B7503" s="7" t="s">
        <v>945</v>
      </c>
      <c r="C7503" s="7" t="s">
        <v>6</v>
      </c>
      <c r="D7503" s="8">
        <v>267503.2</v>
      </c>
      <c r="E7503">
        <f>VLOOKUP(B7503,'B. Store opening dates'!$A$6:$C$2448,2,FALSE)</f>
        <v>2006</v>
      </c>
    </row>
    <row r="7504" spans="1:5" ht="18.75" x14ac:dyDescent="0.3">
      <c r="A7504" s="7">
        <v>2014</v>
      </c>
      <c r="B7504" s="7" t="s">
        <v>945</v>
      </c>
      <c r="C7504" s="7" t="s">
        <v>6</v>
      </c>
      <c r="D7504" s="8">
        <v>196026.63</v>
      </c>
      <c r="E7504">
        <f>VLOOKUP(B7504,'B. Store opening dates'!$A$6:$C$2448,2,FALSE)</f>
        <v>2006</v>
      </c>
    </row>
    <row r="7505" spans="1:5" ht="18.75" x14ac:dyDescent="0.3">
      <c r="A7505" s="7">
        <v>2015</v>
      </c>
      <c r="B7505" s="7" t="s">
        <v>945</v>
      </c>
      <c r="C7505" s="7" t="s">
        <v>7</v>
      </c>
      <c r="D7505" s="8">
        <v>179979.74</v>
      </c>
      <c r="E7505">
        <f>VLOOKUP(B7505,'B. Store opening dates'!$A$6:$C$2448,2,FALSE)</f>
        <v>2006</v>
      </c>
    </row>
    <row r="7506" spans="1:5" ht="18.75" x14ac:dyDescent="0.3">
      <c r="A7506" s="7">
        <v>2014</v>
      </c>
      <c r="B7506" s="7" t="s">
        <v>945</v>
      </c>
      <c r="C7506" s="7" t="s">
        <v>7</v>
      </c>
      <c r="D7506" s="8">
        <v>190706.45</v>
      </c>
      <c r="E7506">
        <f>VLOOKUP(B7506,'B. Store opening dates'!$A$6:$C$2448,2,FALSE)</f>
        <v>2006</v>
      </c>
    </row>
    <row r="7507" spans="1:5" ht="18.75" x14ac:dyDescent="0.3">
      <c r="A7507" s="7">
        <v>2015</v>
      </c>
      <c r="B7507" s="7" t="s">
        <v>945</v>
      </c>
      <c r="C7507" s="7" t="s">
        <v>8</v>
      </c>
      <c r="D7507" s="8">
        <v>677189.57</v>
      </c>
      <c r="E7507">
        <f>VLOOKUP(B7507,'B. Store opening dates'!$A$6:$C$2448,2,FALSE)</f>
        <v>2006</v>
      </c>
    </row>
    <row r="7508" spans="1:5" ht="18.75" x14ac:dyDescent="0.3">
      <c r="A7508" s="7">
        <v>2014</v>
      </c>
      <c r="B7508" s="7" t="s">
        <v>945</v>
      </c>
      <c r="C7508" s="7" t="s">
        <v>8</v>
      </c>
      <c r="D7508" s="8">
        <v>704225.87</v>
      </c>
      <c r="E7508">
        <f>VLOOKUP(B7508,'B. Store opening dates'!$A$6:$C$2448,2,FALSE)</f>
        <v>2006</v>
      </c>
    </row>
    <row r="7509" spans="1:5" ht="18.75" x14ac:dyDescent="0.3">
      <c r="A7509" s="7">
        <v>2015</v>
      </c>
      <c r="B7509" s="7" t="s">
        <v>946</v>
      </c>
      <c r="C7509" s="7" t="s">
        <v>5</v>
      </c>
      <c r="D7509" s="8">
        <v>798179.87</v>
      </c>
      <c r="E7509">
        <f>VLOOKUP(B7509,'B. Store opening dates'!$A$6:$C$2448,2,FALSE)</f>
        <v>2006</v>
      </c>
    </row>
    <row r="7510" spans="1:5" ht="18.75" x14ac:dyDescent="0.3">
      <c r="A7510" s="7">
        <v>2014</v>
      </c>
      <c r="B7510" s="7" t="s">
        <v>946</v>
      </c>
      <c r="C7510" s="7" t="s">
        <v>5</v>
      </c>
      <c r="D7510" s="8">
        <v>873587.98</v>
      </c>
      <c r="E7510">
        <f>VLOOKUP(B7510,'B. Store opening dates'!$A$6:$C$2448,2,FALSE)</f>
        <v>2006</v>
      </c>
    </row>
    <row r="7511" spans="1:5" ht="18.75" x14ac:dyDescent="0.3">
      <c r="A7511" s="7">
        <v>2015</v>
      </c>
      <c r="B7511" s="7" t="s">
        <v>946</v>
      </c>
      <c r="C7511" s="7" t="s">
        <v>6</v>
      </c>
      <c r="D7511" s="8">
        <v>264618.18</v>
      </c>
      <c r="E7511">
        <f>VLOOKUP(B7511,'B. Store opening dates'!$A$6:$C$2448,2,FALSE)</f>
        <v>2006</v>
      </c>
    </row>
    <row r="7512" spans="1:5" ht="18.75" x14ac:dyDescent="0.3">
      <c r="A7512" s="7">
        <v>2014</v>
      </c>
      <c r="B7512" s="7" t="s">
        <v>946</v>
      </c>
      <c r="C7512" s="7" t="s">
        <v>6</v>
      </c>
      <c r="D7512" s="8">
        <v>193758.73</v>
      </c>
      <c r="E7512">
        <f>VLOOKUP(B7512,'B. Store opening dates'!$A$6:$C$2448,2,FALSE)</f>
        <v>2006</v>
      </c>
    </row>
    <row r="7513" spans="1:5" ht="18.75" x14ac:dyDescent="0.3">
      <c r="A7513" s="7">
        <v>2015</v>
      </c>
      <c r="B7513" s="7" t="s">
        <v>946</v>
      </c>
      <c r="C7513" s="7" t="s">
        <v>7</v>
      </c>
      <c r="D7513" s="8">
        <v>132532.42000000001</v>
      </c>
      <c r="E7513">
        <f>VLOOKUP(B7513,'B. Store opening dates'!$A$6:$C$2448,2,FALSE)</f>
        <v>2006</v>
      </c>
    </row>
    <row r="7514" spans="1:5" ht="18.75" x14ac:dyDescent="0.3">
      <c r="A7514" s="7">
        <v>2014</v>
      </c>
      <c r="B7514" s="7" t="s">
        <v>946</v>
      </c>
      <c r="C7514" s="7" t="s">
        <v>7</v>
      </c>
      <c r="D7514" s="8">
        <v>140708.17000000001</v>
      </c>
      <c r="E7514">
        <f>VLOOKUP(B7514,'B. Store opening dates'!$A$6:$C$2448,2,FALSE)</f>
        <v>2006</v>
      </c>
    </row>
    <row r="7515" spans="1:5" ht="18.75" x14ac:dyDescent="0.3">
      <c r="A7515" s="7">
        <v>2015</v>
      </c>
      <c r="B7515" s="7" t="s">
        <v>946</v>
      </c>
      <c r="C7515" s="7" t="s">
        <v>8</v>
      </c>
      <c r="D7515" s="8">
        <v>668161.21</v>
      </c>
      <c r="E7515">
        <f>VLOOKUP(B7515,'B. Store opening dates'!$A$6:$C$2448,2,FALSE)</f>
        <v>2006</v>
      </c>
    </row>
    <row r="7516" spans="1:5" ht="18.75" x14ac:dyDescent="0.3">
      <c r="A7516" s="7">
        <v>2014</v>
      </c>
      <c r="B7516" s="7" t="s">
        <v>946</v>
      </c>
      <c r="C7516" s="7" t="s">
        <v>8</v>
      </c>
      <c r="D7516" s="8">
        <v>694936.22</v>
      </c>
      <c r="E7516">
        <f>VLOOKUP(B7516,'B. Store opening dates'!$A$6:$C$2448,2,FALSE)</f>
        <v>2006</v>
      </c>
    </row>
    <row r="7517" spans="1:5" ht="18.75" x14ac:dyDescent="0.3">
      <c r="A7517" s="7">
        <v>2015</v>
      </c>
      <c r="B7517" s="7" t="s">
        <v>947</v>
      </c>
      <c r="C7517" s="7" t="s">
        <v>5</v>
      </c>
      <c r="D7517" s="8">
        <v>855370.29</v>
      </c>
      <c r="E7517">
        <f>VLOOKUP(B7517,'B. Store opening dates'!$A$6:$C$2448,2,FALSE)</f>
        <v>2006</v>
      </c>
    </row>
    <row r="7518" spans="1:5" ht="18.75" x14ac:dyDescent="0.3">
      <c r="A7518" s="7">
        <v>2014</v>
      </c>
      <c r="B7518" s="7" t="s">
        <v>947</v>
      </c>
      <c r="C7518" s="7" t="s">
        <v>5</v>
      </c>
      <c r="D7518" s="8">
        <v>946224.16</v>
      </c>
      <c r="E7518">
        <f>VLOOKUP(B7518,'B. Store opening dates'!$A$6:$C$2448,2,FALSE)</f>
        <v>2006</v>
      </c>
    </row>
    <row r="7519" spans="1:5" ht="18.75" x14ac:dyDescent="0.3">
      <c r="A7519" s="7">
        <v>2015</v>
      </c>
      <c r="B7519" s="7" t="s">
        <v>947</v>
      </c>
      <c r="C7519" s="7" t="s">
        <v>6</v>
      </c>
      <c r="D7519" s="8">
        <v>579547.96</v>
      </c>
      <c r="E7519">
        <f>VLOOKUP(B7519,'B. Store opening dates'!$A$6:$C$2448,2,FALSE)</f>
        <v>2006</v>
      </c>
    </row>
    <row r="7520" spans="1:5" ht="18.75" x14ac:dyDescent="0.3">
      <c r="A7520" s="7">
        <v>2014</v>
      </c>
      <c r="B7520" s="7" t="s">
        <v>947</v>
      </c>
      <c r="C7520" s="7" t="s">
        <v>6</v>
      </c>
      <c r="D7520" s="8">
        <v>399601.09</v>
      </c>
      <c r="E7520">
        <f>VLOOKUP(B7520,'B. Store opening dates'!$A$6:$C$2448,2,FALSE)</f>
        <v>2006</v>
      </c>
    </row>
    <row r="7521" spans="1:5" ht="18.75" x14ac:dyDescent="0.3">
      <c r="A7521" s="7">
        <v>2015</v>
      </c>
      <c r="B7521" s="7" t="s">
        <v>947</v>
      </c>
      <c r="C7521" s="7" t="s">
        <v>7</v>
      </c>
      <c r="D7521" s="8">
        <v>171646.79</v>
      </c>
      <c r="E7521">
        <f>VLOOKUP(B7521,'B. Store opening dates'!$A$6:$C$2448,2,FALSE)</f>
        <v>2006</v>
      </c>
    </row>
    <row r="7522" spans="1:5" ht="18.75" x14ac:dyDescent="0.3">
      <c r="A7522" s="7">
        <v>2014</v>
      </c>
      <c r="B7522" s="7" t="s">
        <v>947</v>
      </c>
      <c r="C7522" s="7" t="s">
        <v>7</v>
      </c>
      <c r="D7522" s="8">
        <v>179570.25</v>
      </c>
      <c r="E7522">
        <f>VLOOKUP(B7522,'B. Store opening dates'!$A$6:$C$2448,2,FALSE)</f>
        <v>2006</v>
      </c>
    </row>
    <row r="7523" spans="1:5" ht="18.75" x14ac:dyDescent="0.3">
      <c r="A7523" s="7">
        <v>2015</v>
      </c>
      <c r="B7523" s="7" t="s">
        <v>947</v>
      </c>
      <c r="C7523" s="7" t="s">
        <v>8</v>
      </c>
      <c r="D7523" s="8">
        <v>400231.62</v>
      </c>
      <c r="E7523">
        <f>VLOOKUP(B7523,'B. Store opening dates'!$A$6:$C$2448,2,FALSE)</f>
        <v>2006</v>
      </c>
    </row>
    <row r="7524" spans="1:5" ht="18.75" x14ac:dyDescent="0.3">
      <c r="A7524" s="7">
        <v>2014</v>
      </c>
      <c r="B7524" s="7" t="s">
        <v>947</v>
      </c>
      <c r="C7524" s="7" t="s">
        <v>8</v>
      </c>
      <c r="D7524" s="8">
        <v>417556.08</v>
      </c>
      <c r="E7524">
        <f>VLOOKUP(B7524,'B. Store opening dates'!$A$6:$C$2448,2,FALSE)</f>
        <v>2006</v>
      </c>
    </row>
    <row r="7525" spans="1:5" ht="18.75" x14ac:dyDescent="0.3">
      <c r="A7525" s="7">
        <v>2015</v>
      </c>
      <c r="B7525" s="7" t="s">
        <v>948</v>
      </c>
      <c r="C7525" s="7" t="s">
        <v>5</v>
      </c>
      <c r="D7525" s="8">
        <v>649373.44999999995</v>
      </c>
      <c r="E7525">
        <f>VLOOKUP(B7525,'B. Store opening dates'!$A$6:$C$2448,2,FALSE)</f>
        <v>2006</v>
      </c>
    </row>
    <row r="7526" spans="1:5" ht="18.75" x14ac:dyDescent="0.3">
      <c r="A7526" s="7">
        <v>2014</v>
      </c>
      <c r="B7526" s="7" t="s">
        <v>948</v>
      </c>
      <c r="C7526" s="7" t="s">
        <v>5</v>
      </c>
      <c r="D7526" s="8">
        <v>710034.85</v>
      </c>
      <c r="E7526">
        <f>VLOOKUP(B7526,'B. Store opening dates'!$A$6:$C$2448,2,FALSE)</f>
        <v>2006</v>
      </c>
    </row>
    <row r="7527" spans="1:5" ht="18.75" x14ac:dyDescent="0.3">
      <c r="A7527" s="7">
        <v>2015</v>
      </c>
      <c r="B7527" s="7" t="s">
        <v>948</v>
      </c>
      <c r="C7527" s="7" t="s">
        <v>6</v>
      </c>
      <c r="D7527" s="8">
        <v>586370.37</v>
      </c>
      <c r="E7527">
        <f>VLOOKUP(B7527,'B. Store opening dates'!$A$6:$C$2448,2,FALSE)</f>
        <v>2006</v>
      </c>
    </row>
    <row r="7528" spans="1:5" ht="18.75" x14ac:dyDescent="0.3">
      <c r="A7528" s="7">
        <v>2014</v>
      </c>
      <c r="B7528" s="7" t="s">
        <v>948</v>
      </c>
      <c r="C7528" s="7" t="s">
        <v>6</v>
      </c>
      <c r="D7528" s="8">
        <v>414037.22</v>
      </c>
      <c r="E7528">
        <f>VLOOKUP(B7528,'B. Store opening dates'!$A$6:$C$2448,2,FALSE)</f>
        <v>2006</v>
      </c>
    </row>
    <row r="7529" spans="1:5" ht="18.75" x14ac:dyDescent="0.3">
      <c r="A7529" s="7">
        <v>2015</v>
      </c>
      <c r="B7529" s="7" t="s">
        <v>948</v>
      </c>
      <c r="C7529" s="7" t="s">
        <v>7</v>
      </c>
      <c r="D7529" s="8">
        <v>164496.29999999999</v>
      </c>
      <c r="E7529">
        <f>VLOOKUP(B7529,'B. Store opening dates'!$A$6:$C$2448,2,FALSE)</f>
        <v>2006</v>
      </c>
    </row>
    <row r="7530" spans="1:5" ht="18.75" x14ac:dyDescent="0.3">
      <c r="A7530" s="7">
        <v>2014</v>
      </c>
      <c r="B7530" s="7" t="s">
        <v>948</v>
      </c>
      <c r="C7530" s="7" t="s">
        <v>7</v>
      </c>
      <c r="D7530" s="8">
        <v>173388.69</v>
      </c>
      <c r="E7530">
        <f>VLOOKUP(B7530,'B. Store opening dates'!$A$6:$C$2448,2,FALSE)</f>
        <v>2006</v>
      </c>
    </row>
    <row r="7531" spans="1:5" ht="18.75" x14ac:dyDescent="0.3">
      <c r="A7531" s="7">
        <v>2015</v>
      </c>
      <c r="B7531" s="7" t="s">
        <v>948</v>
      </c>
      <c r="C7531" s="7" t="s">
        <v>8</v>
      </c>
      <c r="D7531" s="8">
        <v>565342.27</v>
      </c>
      <c r="E7531">
        <f>VLOOKUP(B7531,'B. Store opening dates'!$A$6:$C$2448,2,FALSE)</f>
        <v>2006</v>
      </c>
    </row>
    <row r="7532" spans="1:5" ht="18.75" x14ac:dyDescent="0.3">
      <c r="A7532" s="7">
        <v>2014</v>
      </c>
      <c r="B7532" s="7" t="s">
        <v>948</v>
      </c>
      <c r="C7532" s="7" t="s">
        <v>8</v>
      </c>
      <c r="D7532" s="8">
        <v>583182.6</v>
      </c>
      <c r="E7532">
        <f>VLOOKUP(B7532,'B. Store opening dates'!$A$6:$C$2448,2,FALSE)</f>
        <v>2006</v>
      </c>
    </row>
    <row r="7533" spans="1:5" ht="18.75" x14ac:dyDescent="0.3">
      <c r="A7533" s="7">
        <v>2015</v>
      </c>
      <c r="B7533" s="7" t="s">
        <v>949</v>
      </c>
      <c r="C7533" s="7" t="s">
        <v>5</v>
      </c>
      <c r="D7533" s="8">
        <v>651297.4</v>
      </c>
      <c r="E7533">
        <f>VLOOKUP(B7533,'B. Store opening dates'!$A$6:$C$2448,2,FALSE)</f>
        <v>2006</v>
      </c>
    </row>
    <row r="7534" spans="1:5" ht="18.75" x14ac:dyDescent="0.3">
      <c r="A7534" s="7">
        <v>2014</v>
      </c>
      <c r="B7534" s="7" t="s">
        <v>949</v>
      </c>
      <c r="C7534" s="7" t="s">
        <v>5</v>
      </c>
      <c r="D7534" s="8">
        <v>719835.92</v>
      </c>
      <c r="E7534">
        <f>VLOOKUP(B7534,'B. Store opening dates'!$A$6:$C$2448,2,FALSE)</f>
        <v>2006</v>
      </c>
    </row>
    <row r="7535" spans="1:5" ht="18.75" x14ac:dyDescent="0.3">
      <c r="A7535" s="7">
        <v>2015</v>
      </c>
      <c r="B7535" s="7" t="s">
        <v>949</v>
      </c>
      <c r="C7535" s="7" t="s">
        <v>6</v>
      </c>
      <c r="D7535" s="8">
        <v>490105.95</v>
      </c>
      <c r="E7535">
        <f>VLOOKUP(B7535,'B. Store opening dates'!$A$6:$C$2448,2,FALSE)</f>
        <v>2006</v>
      </c>
    </row>
    <row r="7536" spans="1:5" ht="18.75" x14ac:dyDescent="0.3">
      <c r="A7536" s="7">
        <v>2014</v>
      </c>
      <c r="B7536" s="7" t="s">
        <v>949</v>
      </c>
      <c r="C7536" s="7" t="s">
        <v>6</v>
      </c>
      <c r="D7536" s="8">
        <v>345635.68</v>
      </c>
      <c r="E7536">
        <f>VLOOKUP(B7536,'B. Store opening dates'!$A$6:$C$2448,2,FALSE)</f>
        <v>2006</v>
      </c>
    </row>
    <row r="7537" spans="1:5" ht="18.75" x14ac:dyDescent="0.3">
      <c r="A7537" s="7">
        <v>2015</v>
      </c>
      <c r="B7537" s="7" t="s">
        <v>949</v>
      </c>
      <c r="C7537" s="7" t="s">
        <v>7</v>
      </c>
      <c r="D7537" s="8">
        <v>167580</v>
      </c>
      <c r="E7537">
        <f>VLOOKUP(B7537,'B. Store opening dates'!$A$6:$C$2448,2,FALSE)</f>
        <v>2006</v>
      </c>
    </row>
    <row r="7538" spans="1:5" ht="18.75" x14ac:dyDescent="0.3">
      <c r="A7538" s="7">
        <v>2014</v>
      </c>
      <c r="B7538" s="7" t="s">
        <v>949</v>
      </c>
      <c r="C7538" s="7" t="s">
        <v>7</v>
      </c>
      <c r="D7538" s="8">
        <v>176924.11</v>
      </c>
      <c r="E7538">
        <f>VLOOKUP(B7538,'B. Store opening dates'!$A$6:$C$2448,2,FALSE)</f>
        <v>2006</v>
      </c>
    </row>
    <row r="7539" spans="1:5" ht="18.75" x14ac:dyDescent="0.3">
      <c r="A7539" s="7">
        <v>2015</v>
      </c>
      <c r="B7539" s="7" t="s">
        <v>949</v>
      </c>
      <c r="C7539" s="7" t="s">
        <v>8</v>
      </c>
      <c r="D7539" s="8">
        <v>444958.32</v>
      </c>
      <c r="E7539">
        <f>VLOOKUP(B7539,'B. Store opening dates'!$A$6:$C$2448,2,FALSE)</f>
        <v>2006</v>
      </c>
    </row>
    <row r="7540" spans="1:5" ht="18.75" x14ac:dyDescent="0.3">
      <c r="A7540" s="7">
        <v>2014</v>
      </c>
      <c r="B7540" s="7" t="s">
        <v>949</v>
      </c>
      <c r="C7540" s="7" t="s">
        <v>8</v>
      </c>
      <c r="D7540" s="8">
        <v>458690.21</v>
      </c>
      <c r="E7540">
        <f>VLOOKUP(B7540,'B. Store opening dates'!$A$6:$C$2448,2,FALSE)</f>
        <v>2006</v>
      </c>
    </row>
    <row r="7541" spans="1:5" ht="18.75" x14ac:dyDescent="0.3">
      <c r="A7541" s="7">
        <v>2015</v>
      </c>
      <c r="B7541" s="7" t="s">
        <v>950</v>
      </c>
      <c r="C7541" s="7" t="s">
        <v>5</v>
      </c>
      <c r="D7541" s="8">
        <v>683638.71</v>
      </c>
      <c r="E7541">
        <f>VLOOKUP(B7541,'B. Store opening dates'!$A$6:$C$2448,2,FALSE)</f>
        <v>2006</v>
      </c>
    </row>
    <row r="7542" spans="1:5" ht="18.75" x14ac:dyDescent="0.3">
      <c r="A7542" s="7">
        <v>2014</v>
      </c>
      <c r="B7542" s="7" t="s">
        <v>950</v>
      </c>
      <c r="C7542" s="7" t="s">
        <v>5</v>
      </c>
      <c r="D7542" s="8">
        <v>754435.99</v>
      </c>
      <c r="E7542">
        <f>VLOOKUP(B7542,'B. Store opening dates'!$A$6:$C$2448,2,FALSE)</f>
        <v>2006</v>
      </c>
    </row>
    <row r="7543" spans="1:5" ht="18.75" x14ac:dyDescent="0.3">
      <c r="A7543" s="7">
        <v>2015</v>
      </c>
      <c r="B7543" s="7" t="s">
        <v>950</v>
      </c>
      <c r="C7543" s="7" t="s">
        <v>6</v>
      </c>
      <c r="D7543" s="8">
        <v>539338.42000000004</v>
      </c>
      <c r="E7543">
        <f>VLOOKUP(B7543,'B. Store opening dates'!$A$6:$C$2448,2,FALSE)</f>
        <v>2006</v>
      </c>
    </row>
    <row r="7544" spans="1:5" ht="18.75" x14ac:dyDescent="0.3">
      <c r="A7544" s="7">
        <v>2014</v>
      </c>
      <c r="B7544" s="7" t="s">
        <v>950</v>
      </c>
      <c r="C7544" s="7" t="s">
        <v>6</v>
      </c>
      <c r="D7544" s="8">
        <v>380401.23</v>
      </c>
      <c r="E7544">
        <f>VLOOKUP(B7544,'B. Store opening dates'!$A$6:$C$2448,2,FALSE)</f>
        <v>2006</v>
      </c>
    </row>
    <row r="7545" spans="1:5" ht="18.75" x14ac:dyDescent="0.3">
      <c r="A7545" s="7">
        <v>2015</v>
      </c>
      <c r="B7545" s="7" t="s">
        <v>950</v>
      </c>
      <c r="C7545" s="7" t="s">
        <v>7</v>
      </c>
      <c r="D7545" s="8">
        <v>83839.53</v>
      </c>
      <c r="E7545">
        <f>VLOOKUP(B7545,'B. Store opening dates'!$A$6:$C$2448,2,FALSE)</f>
        <v>2006</v>
      </c>
    </row>
    <row r="7546" spans="1:5" ht="18.75" x14ac:dyDescent="0.3">
      <c r="A7546" s="7">
        <v>2014</v>
      </c>
      <c r="B7546" s="7" t="s">
        <v>950</v>
      </c>
      <c r="C7546" s="7" t="s">
        <v>7</v>
      </c>
      <c r="D7546" s="8">
        <v>88483.76</v>
      </c>
      <c r="E7546">
        <f>VLOOKUP(B7546,'B. Store opening dates'!$A$6:$C$2448,2,FALSE)</f>
        <v>2006</v>
      </c>
    </row>
    <row r="7547" spans="1:5" ht="18.75" x14ac:dyDescent="0.3">
      <c r="A7547" s="7">
        <v>2015</v>
      </c>
      <c r="B7547" s="7" t="s">
        <v>950</v>
      </c>
      <c r="C7547" s="7" t="s">
        <v>8</v>
      </c>
      <c r="D7547" s="8">
        <v>785258.71</v>
      </c>
      <c r="E7547">
        <f>VLOOKUP(B7547,'B. Store opening dates'!$A$6:$C$2448,2,FALSE)</f>
        <v>2006</v>
      </c>
    </row>
    <row r="7548" spans="1:5" ht="18.75" x14ac:dyDescent="0.3">
      <c r="A7548" s="7">
        <v>2014</v>
      </c>
      <c r="B7548" s="7" t="s">
        <v>950</v>
      </c>
      <c r="C7548" s="7" t="s">
        <v>8</v>
      </c>
      <c r="D7548" s="8">
        <v>815218.88</v>
      </c>
      <c r="E7548">
        <f>VLOOKUP(B7548,'B. Store opening dates'!$A$6:$C$2448,2,FALSE)</f>
        <v>2006</v>
      </c>
    </row>
    <row r="7549" spans="1:5" ht="18.75" x14ac:dyDescent="0.3">
      <c r="A7549" s="7">
        <v>2015</v>
      </c>
      <c r="B7549" s="7" t="s">
        <v>951</v>
      </c>
      <c r="C7549" s="7" t="s">
        <v>5</v>
      </c>
      <c r="D7549" s="8">
        <v>557352.67000000004</v>
      </c>
      <c r="E7549">
        <f>VLOOKUP(B7549,'B. Store opening dates'!$A$6:$C$2448,2,FALSE)</f>
        <v>2006</v>
      </c>
    </row>
    <row r="7550" spans="1:5" ht="18.75" x14ac:dyDescent="0.3">
      <c r="A7550" s="7">
        <v>2014</v>
      </c>
      <c r="B7550" s="7" t="s">
        <v>951</v>
      </c>
      <c r="C7550" s="7" t="s">
        <v>5</v>
      </c>
      <c r="D7550" s="8">
        <v>609512.06000000006</v>
      </c>
      <c r="E7550">
        <f>VLOOKUP(B7550,'B. Store opening dates'!$A$6:$C$2448,2,FALSE)</f>
        <v>2006</v>
      </c>
    </row>
    <row r="7551" spans="1:5" ht="18.75" x14ac:dyDescent="0.3">
      <c r="A7551" s="7">
        <v>2015</v>
      </c>
      <c r="B7551" s="7" t="s">
        <v>951</v>
      </c>
      <c r="C7551" s="7" t="s">
        <v>6</v>
      </c>
      <c r="D7551" s="8">
        <v>445326.58</v>
      </c>
      <c r="E7551">
        <f>VLOOKUP(B7551,'B. Store opening dates'!$A$6:$C$2448,2,FALSE)</f>
        <v>2006</v>
      </c>
    </row>
    <row r="7552" spans="1:5" ht="18.75" x14ac:dyDescent="0.3">
      <c r="A7552" s="7">
        <v>2014</v>
      </c>
      <c r="B7552" s="7" t="s">
        <v>951</v>
      </c>
      <c r="C7552" s="7" t="s">
        <v>6</v>
      </c>
      <c r="D7552" s="8">
        <v>327229.17</v>
      </c>
      <c r="E7552">
        <f>VLOOKUP(B7552,'B. Store opening dates'!$A$6:$C$2448,2,FALSE)</f>
        <v>2006</v>
      </c>
    </row>
    <row r="7553" spans="1:5" ht="18.75" x14ac:dyDescent="0.3">
      <c r="A7553" s="7">
        <v>2015</v>
      </c>
      <c r="B7553" s="7" t="s">
        <v>951</v>
      </c>
      <c r="C7553" s="7" t="s">
        <v>7</v>
      </c>
      <c r="D7553" s="8">
        <v>119610.12</v>
      </c>
      <c r="E7553">
        <f>VLOOKUP(B7553,'B. Store opening dates'!$A$6:$C$2448,2,FALSE)</f>
        <v>2006</v>
      </c>
    </row>
    <row r="7554" spans="1:5" ht="18.75" x14ac:dyDescent="0.3">
      <c r="A7554" s="7">
        <v>2014</v>
      </c>
      <c r="B7554" s="7" t="s">
        <v>951</v>
      </c>
      <c r="C7554" s="7" t="s">
        <v>7</v>
      </c>
      <c r="D7554" s="8">
        <v>127059.67</v>
      </c>
      <c r="E7554">
        <f>VLOOKUP(B7554,'B. Store opening dates'!$A$6:$C$2448,2,FALSE)</f>
        <v>2006</v>
      </c>
    </row>
    <row r="7555" spans="1:5" ht="18.75" x14ac:dyDescent="0.3">
      <c r="A7555" s="7">
        <v>2015</v>
      </c>
      <c r="B7555" s="7" t="s">
        <v>951</v>
      </c>
      <c r="C7555" s="7" t="s">
        <v>8</v>
      </c>
      <c r="D7555" s="8">
        <v>581844.78</v>
      </c>
      <c r="E7555">
        <f>VLOOKUP(B7555,'B. Store opening dates'!$A$6:$C$2448,2,FALSE)</f>
        <v>2006</v>
      </c>
    </row>
    <row r="7556" spans="1:5" ht="18.75" x14ac:dyDescent="0.3">
      <c r="A7556" s="7">
        <v>2014</v>
      </c>
      <c r="B7556" s="7" t="s">
        <v>951</v>
      </c>
      <c r="C7556" s="7" t="s">
        <v>8</v>
      </c>
      <c r="D7556" s="8">
        <v>609077.51</v>
      </c>
      <c r="E7556">
        <f>VLOOKUP(B7556,'B. Store opening dates'!$A$6:$C$2448,2,FALSE)</f>
        <v>2006</v>
      </c>
    </row>
    <row r="7557" spans="1:5" ht="18.75" x14ac:dyDescent="0.3">
      <c r="A7557" s="7">
        <v>2015</v>
      </c>
      <c r="B7557" s="7" t="s">
        <v>952</v>
      </c>
      <c r="C7557" s="7" t="s">
        <v>5</v>
      </c>
      <c r="D7557" s="8">
        <v>917634.13</v>
      </c>
      <c r="E7557">
        <f>VLOOKUP(B7557,'B. Store opening dates'!$A$6:$C$2448,2,FALSE)</f>
        <v>2006</v>
      </c>
    </row>
    <row r="7558" spans="1:5" ht="18.75" x14ac:dyDescent="0.3">
      <c r="A7558" s="7">
        <v>2014</v>
      </c>
      <c r="B7558" s="7" t="s">
        <v>952</v>
      </c>
      <c r="C7558" s="7" t="s">
        <v>5</v>
      </c>
      <c r="D7558" s="8">
        <v>1012373.95</v>
      </c>
      <c r="E7558">
        <f>VLOOKUP(B7558,'B. Store opening dates'!$A$6:$C$2448,2,FALSE)</f>
        <v>2006</v>
      </c>
    </row>
    <row r="7559" spans="1:5" ht="18.75" x14ac:dyDescent="0.3">
      <c r="A7559" s="7">
        <v>2015</v>
      </c>
      <c r="B7559" s="7" t="s">
        <v>952</v>
      </c>
      <c r="C7559" s="7" t="s">
        <v>6</v>
      </c>
      <c r="D7559" s="8">
        <v>275489.61</v>
      </c>
      <c r="E7559">
        <f>VLOOKUP(B7559,'B. Store opening dates'!$A$6:$C$2448,2,FALSE)</f>
        <v>2006</v>
      </c>
    </row>
    <row r="7560" spans="1:5" ht="18.75" x14ac:dyDescent="0.3">
      <c r="A7560" s="7">
        <v>2014</v>
      </c>
      <c r="B7560" s="7" t="s">
        <v>952</v>
      </c>
      <c r="C7560" s="7" t="s">
        <v>6</v>
      </c>
      <c r="D7560" s="8">
        <v>192219.81</v>
      </c>
      <c r="E7560">
        <f>VLOOKUP(B7560,'B. Store opening dates'!$A$6:$C$2448,2,FALSE)</f>
        <v>2006</v>
      </c>
    </row>
    <row r="7561" spans="1:5" ht="18.75" x14ac:dyDescent="0.3">
      <c r="A7561" s="7">
        <v>2015</v>
      </c>
      <c r="B7561" s="7" t="s">
        <v>952</v>
      </c>
      <c r="C7561" s="7" t="s">
        <v>7</v>
      </c>
      <c r="D7561" s="8">
        <v>202838.96</v>
      </c>
      <c r="E7561">
        <f>VLOOKUP(B7561,'B. Store opening dates'!$A$6:$C$2448,2,FALSE)</f>
        <v>2006</v>
      </c>
    </row>
    <row r="7562" spans="1:5" ht="18.75" x14ac:dyDescent="0.3">
      <c r="A7562" s="7">
        <v>2014</v>
      </c>
      <c r="B7562" s="7" t="s">
        <v>952</v>
      </c>
      <c r="C7562" s="7" t="s">
        <v>7</v>
      </c>
      <c r="D7562" s="8">
        <v>215342.52</v>
      </c>
      <c r="E7562">
        <f>VLOOKUP(B7562,'B. Store opening dates'!$A$6:$C$2448,2,FALSE)</f>
        <v>2006</v>
      </c>
    </row>
    <row r="7563" spans="1:5" ht="18.75" x14ac:dyDescent="0.3">
      <c r="A7563" s="7">
        <v>2015</v>
      </c>
      <c r="B7563" s="7" t="s">
        <v>952</v>
      </c>
      <c r="C7563" s="7" t="s">
        <v>8</v>
      </c>
      <c r="D7563" s="8">
        <v>645107.68000000005</v>
      </c>
      <c r="E7563">
        <f>VLOOKUP(B7563,'B. Store opening dates'!$A$6:$C$2448,2,FALSE)</f>
        <v>2006</v>
      </c>
    </row>
    <row r="7564" spans="1:5" ht="18.75" x14ac:dyDescent="0.3">
      <c r="A7564" s="7">
        <v>2014</v>
      </c>
      <c r="B7564" s="7" t="s">
        <v>952</v>
      </c>
      <c r="C7564" s="7" t="s">
        <v>8</v>
      </c>
      <c r="D7564" s="8">
        <v>669492.15</v>
      </c>
      <c r="E7564">
        <f>VLOOKUP(B7564,'B. Store opening dates'!$A$6:$C$2448,2,FALSE)</f>
        <v>2006</v>
      </c>
    </row>
    <row r="7565" spans="1:5" ht="18.75" x14ac:dyDescent="0.3">
      <c r="A7565" s="7">
        <v>2015</v>
      </c>
      <c r="B7565" s="7" t="s">
        <v>953</v>
      </c>
      <c r="C7565" s="7" t="s">
        <v>5</v>
      </c>
      <c r="D7565" s="8">
        <v>652886.23</v>
      </c>
      <c r="E7565">
        <f>VLOOKUP(B7565,'B. Store opening dates'!$A$6:$C$2448,2,FALSE)</f>
        <v>2006</v>
      </c>
    </row>
    <row r="7566" spans="1:5" ht="18.75" x14ac:dyDescent="0.3">
      <c r="A7566" s="7">
        <v>2014</v>
      </c>
      <c r="B7566" s="7" t="s">
        <v>953</v>
      </c>
      <c r="C7566" s="7" t="s">
        <v>5</v>
      </c>
      <c r="D7566" s="8">
        <v>715838.92</v>
      </c>
      <c r="E7566">
        <f>VLOOKUP(B7566,'B. Store opening dates'!$A$6:$C$2448,2,FALSE)</f>
        <v>2006</v>
      </c>
    </row>
    <row r="7567" spans="1:5" ht="18.75" x14ac:dyDescent="0.3">
      <c r="A7567" s="7">
        <v>2015</v>
      </c>
      <c r="B7567" s="7" t="s">
        <v>953</v>
      </c>
      <c r="C7567" s="7" t="s">
        <v>6</v>
      </c>
      <c r="D7567" s="8">
        <v>295647.90000000002</v>
      </c>
      <c r="E7567">
        <f>VLOOKUP(B7567,'B. Store opening dates'!$A$6:$C$2448,2,FALSE)</f>
        <v>2006</v>
      </c>
    </row>
    <row r="7568" spans="1:5" ht="18.75" x14ac:dyDescent="0.3">
      <c r="A7568" s="7">
        <v>2014</v>
      </c>
      <c r="B7568" s="7" t="s">
        <v>953</v>
      </c>
      <c r="C7568" s="7" t="s">
        <v>6</v>
      </c>
      <c r="D7568" s="8">
        <v>204481.2</v>
      </c>
      <c r="E7568">
        <f>VLOOKUP(B7568,'B. Store opening dates'!$A$6:$C$2448,2,FALSE)</f>
        <v>2006</v>
      </c>
    </row>
    <row r="7569" spans="1:5" ht="18.75" x14ac:dyDescent="0.3">
      <c r="A7569" s="7">
        <v>2015</v>
      </c>
      <c r="B7569" s="7" t="s">
        <v>953</v>
      </c>
      <c r="C7569" s="7" t="s">
        <v>7</v>
      </c>
      <c r="D7569" s="8">
        <v>184627.51</v>
      </c>
      <c r="E7569">
        <f>VLOOKUP(B7569,'B. Store opening dates'!$A$6:$C$2448,2,FALSE)</f>
        <v>2006</v>
      </c>
    </row>
    <row r="7570" spans="1:5" ht="18.75" x14ac:dyDescent="0.3">
      <c r="A7570" s="7">
        <v>2014</v>
      </c>
      <c r="B7570" s="7" t="s">
        <v>953</v>
      </c>
      <c r="C7570" s="7" t="s">
        <v>7</v>
      </c>
      <c r="D7570" s="8">
        <v>193238.02</v>
      </c>
      <c r="E7570">
        <f>VLOOKUP(B7570,'B. Store opening dates'!$A$6:$C$2448,2,FALSE)</f>
        <v>2006</v>
      </c>
    </row>
    <row r="7571" spans="1:5" ht="18.75" x14ac:dyDescent="0.3">
      <c r="A7571" s="7">
        <v>2015</v>
      </c>
      <c r="B7571" s="7" t="s">
        <v>953</v>
      </c>
      <c r="C7571" s="7" t="s">
        <v>8</v>
      </c>
      <c r="D7571" s="8">
        <v>613629.53</v>
      </c>
      <c r="E7571">
        <f>VLOOKUP(B7571,'B. Store opening dates'!$A$6:$C$2448,2,FALSE)</f>
        <v>2006</v>
      </c>
    </row>
    <row r="7572" spans="1:5" ht="18.75" x14ac:dyDescent="0.3">
      <c r="A7572" s="7">
        <v>2014</v>
      </c>
      <c r="B7572" s="7" t="s">
        <v>953</v>
      </c>
      <c r="C7572" s="7" t="s">
        <v>8</v>
      </c>
      <c r="D7572" s="8">
        <v>633628.66</v>
      </c>
      <c r="E7572">
        <f>VLOOKUP(B7572,'B. Store opening dates'!$A$6:$C$2448,2,FALSE)</f>
        <v>2006</v>
      </c>
    </row>
    <row r="7573" spans="1:5" ht="18.75" x14ac:dyDescent="0.3">
      <c r="A7573" s="7">
        <v>2015</v>
      </c>
      <c r="B7573" s="7" t="s">
        <v>954</v>
      </c>
      <c r="C7573" s="7" t="s">
        <v>5</v>
      </c>
      <c r="D7573" s="8">
        <v>501771.61</v>
      </c>
      <c r="E7573">
        <f>VLOOKUP(B7573,'B. Store opening dates'!$A$6:$C$2448,2,FALSE)</f>
        <v>2006</v>
      </c>
    </row>
    <row r="7574" spans="1:5" ht="18.75" x14ac:dyDescent="0.3">
      <c r="A7574" s="7">
        <v>2014</v>
      </c>
      <c r="B7574" s="7" t="s">
        <v>954</v>
      </c>
      <c r="C7574" s="7" t="s">
        <v>5</v>
      </c>
      <c r="D7574" s="8">
        <v>547507.01</v>
      </c>
      <c r="E7574">
        <f>VLOOKUP(B7574,'B. Store opening dates'!$A$6:$C$2448,2,FALSE)</f>
        <v>2006</v>
      </c>
    </row>
    <row r="7575" spans="1:5" ht="18.75" x14ac:dyDescent="0.3">
      <c r="A7575" s="7">
        <v>2015</v>
      </c>
      <c r="B7575" s="7" t="s">
        <v>954</v>
      </c>
      <c r="C7575" s="7" t="s">
        <v>6</v>
      </c>
      <c r="D7575" s="8">
        <v>437962.5</v>
      </c>
      <c r="E7575">
        <f>VLOOKUP(B7575,'B. Store opening dates'!$A$6:$C$2448,2,FALSE)</f>
        <v>2006</v>
      </c>
    </row>
    <row r="7576" spans="1:5" ht="18.75" x14ac:dyDescent="0.3">
      <c r="A7576" s="7">
        <v>2014</v>
      </c>
      <c r="B7576" s="7" t="s">
        <v>954</v>
      </c>
      <c r="C7576" s="7" t="s">
        <v>6</v>
      </c>
      <c r="D7576" s="8">
        <v>312263.84000000003</v>
      </c>
      <c r="E7576">
        <f>VLOOKUP(B7576,'B. Store opening dates'!$A$6:$C$2448,2,FALSE)</f>
        <v>2006</v>
      </c>
    </row>
    <row r="7577" spans="1:5" ht="18.75" x14ac:dyDescent="0.3">
      <c r="A7577" s="7">
        <v>2015</v>
      </c>
      <c r="B7577" s="7" t="s">
        <v>954</v>
      </c>
      <c r="C7577" s="7" t="s">
        <v>7</v>
      </c>
      <c r="D7577" s="8">
        <v>104233.45</v>
      </c>
      <c r="E7577">
        <f>VLOOKUP(B7577,'B. Store opening dates'!$A$6:$C$2448,2,FALSE)</f>
        <v>2006</v>
      </c>
    </row>
    <row r="7578" spans="1:5" ht="18.75" x14ac:dyDescent="0.3">
      <c r="A7578" s="7">
        <v>2014</v>
      </c>
      <c r="B7578" s="7" t="s">
        <v>954</v>
      </c>
      <c r="C7578" s="7" t="s">
        <v>7</v>
      </c>
      <c r="D7578" s="8">
        <v>110575.4</v>
      </c>
      <c r="E7578">
        <f>VLOOKUP(B7578,'B. Store opening dates'!$A$6:$C$2448,2,FALSE)</f>
        <v>2006</v>
      </c>
    </row>
    <row r="7579" spans="1:5" ht="18.75" x14ac:dyDescent="0.3">
      <c r="A7579" s="7">
        <v>2015</v>
      </c>
      <c r="B7579" s="7" t="s">
        <v>954</v>
      </c>
      <c r="C7579" s="7" t="s">
        <v>8</v>
      </c>
      <c r="D7579" s="8">
        <v>700534.96</v>
      </c>
      <c r="E7579">
        <f>VLOOKUP(B7579,'B. Store opening dates'!$A$6:$C$2448,2,FALSE)</f>
        <v>2006</v>
      </c>
    </row>
    <row r="7580" spans="1:5" ht="18.75" x14ac:dyDescent="0.3">
      <c r="A7580" s="7">
        <v>2014</v>
      </c>
      <c r="B7580" s="7" t="s">
        <v>954</v>
      </c>
      <c r="C7580" s="7" t="s">
        <v>8</v>
      </c>
      <c r="D7580" s="8">
        <v>733016.64</v>
      </c>
      <c r="E7580">
        <f>VLOOKUP(B7580,'B. Store opening dates'!$A$6:$C$2448,2,FALSE)</f>
        <v>2006</v>
      </c>
    </row>
    <row r="7581" spans="1:5" ht="18.75" x14ac:dyDescent="0.3">
      <c r="A7581" s="7">
        <v>2015</v>
      </c>
      <c r="B7581" s="7" t="s">
        <v>955</v>
      </c>
      <c r="C7581" s="7" t="s">
        <v>5</v>
      </c>
      <c r="D7581" s="8">
        <v>676109.3</v>
      </c>
      <c r="E7581">
        <f>VLOOKUP(B7581,'B. Store opening dates'!$A$6:$C$2448,2,FALSE)</f>
        <v>2006</v>
      </c>
    </row>
    <row r="7582" spans="1:5" ht="18.75" x14ac:dyDescent="0.3">
      <c r="A7582" s="7">
        <v>2014</v>
      </c>
      <c r="B7582" s="7" t="s">
        <v>955</v>
      </c>
      <c r="C7582" s="7" t="s">
        <v>5</v>
      </c>
      <c r="D7582" s="8">
        <v>735630.22</v>
      </c>
      <c r="E7582">
        <f>VLOOKUP(B7582,'B. Store opening dates'!$A$6:$C$2448,2,FALSE)</f>
        <v>2006</v>
      </c>
    </row>
    <row r="7583" spans="1:5" ht="18.75" x14ac:dyDescent="0.3">
      <c r="A7583" s="7">
        <v>2015</v>
      </c>
      <c r="B7583" s="7" t="s">
        <v>955</v>
      </c>
      <c r="C7583" s="7" t="s">
        <v>6</v>
      </c>
      <c r="D7583" s="8">
        <v>348854.58</v>
      </c>
      <c r="E7583">
        <f>VLOOKUP(B7583,'B. Store opening dates'!$A$6:$C$2448,2,FALSE)</f>
        <v>2006</v>
      </c>
    </row>
    <row r="7584" spans="1:5" ht="18.75" x14ac:dyDescent="0.3">
      <c r="A7584" s="7">
        <v>2014</v>
      </c>
      <c r="B7584" s="7" t="s">
        <v>955</v>
      </c>
      <c r="C7584" s="7" t="s">
        <v>6</v>
      </c>
      <c r="D7584" s="8">
        <v>242111.56</v>
      </c>
      <c r="E7584">
        <f>VLOOKUP(B7584,'B. Store opening dates'!$A$6:$C$2448,2,FALSE)</f>
        <v>2006</v>
      </c>
    </row>
    <row r="7585" spans="1:5" ht="18.75" x14ac:dyDescent="0.3">
      <c r="A7585" s="7">
        <v>2015</v>
      </c>
      <c r="B7585" s="7" t="s">
        <v>955</v>
      </c>
      <c r="C7585" s="7" t="s">
        <v>7</v>
      </c>
      <c r="D7585" s="8">
        <v>240537.69</v>
      </c>
      <c r="E7585">
        <f>VLOOKUP(B7585,'B. Store opening dates'!$A$6:$C$2448,2,FALSE)</f>
        <v>2006</v>
      </c>
    </row>
    <row r="7586" spans="1:5" ht="18.75" x14ac:dyDescent="0.3">
      <c r="A7586" s="7">
        <v>2014</v>
      </c>
      <c r="B7586" s="7" t="s">
        <v>955</v>
      </c>
      <c r="C7586" s="7" t="s">
        <v>7</v>
      </c>
      <c r="D7586" s="8">
        <v>252567.42</v>
      </c>
      <c r="E7586">
        <f>VLOOKUP(B7586,'B. Store opening dates'!$A$6:$C$2448,2,FALSE)</f>
        <v>2006</v>
      </c>
    </row>
    <row r="7587" spans="1:5" ht="18.75" x14ac:dyDescent="0.3">
      <c r="A7587" s="7">
        <v>2015</v>
      </c>
      <c r="B7587" s="7" t="s">
        <v>955</v>
      </c>
      <c r="C7587" s="7" t="s">
        <v>8</v>
      </c>
      <c r="D7587" s="8">
        <v>781480.7</v>
      </c>
      <c r="E7587">
        <f>VLOOKUP(B7587,'B. Store opening dates'!$A$6:$C$2448,2,FALSE)</f>
        <v>2006</v>
      </c>
    </row>
    <row r="7588" spans="1:5" ht="18.75" x14ac:dyDescent="0.3">
      <c r="A7588" s="7">
        <v>2014</v>
      </c>
      <c r="B7588" s="7" t="s">
        <v>955</v>
      </c>
      <c r="C7588" s="7" t="s">
        <v>8</v>
      </c>
      <c r="D7588" s="8">
        <v>809380.66</v>
      </c>
      <c r="E7588">
        <f>VLOOKUP(B7588,'B. Store opening dates'!$A$6:$C$2448,2,FALSE)</f>
        <v>2006</v>
      </c>
    </row>
    <row r="7589" spans="1:5" ht="18.75" x14ac:dyDescent="0.3">
      <c r="A7589" s="7">
        <v>2015</v>
      </c>
      <c r="B7589" s="7" t="s">
        <v>956</v>
      </c>
      <c r="C7589" s="7" t="s">
        <v>5</v>
      </c>
      <c r="D7589" s="8">
        <v>579576.64</v>
      </c>
      <c r="E7589">
        <f>VLOOKUP(B7589,'B. Store opening dates'!$A$6:$C$2448,2,FALSE)</f>
        <v>2006</v>
      </c>
    </row>
    <row r="7590" spans="1:5" ht="18.75" x14ac:dyDescent="0.3">
      <c r="A7590" s="7">
        <v>2014</v>
      </c>
      <c r="B7590" s="7" t="s">
        <v>956</v>
      </c>
      <c r="C7590" s="7" t="s">
        <v>5</v>
      </c>
      <c r="D7590" s="8">
        <v>638357.27</v>
      </c>
      <c r="E7590">
        <f>VLOOKUP(B7590,'B. Store opening dates'!$A$6:$C$2448,2,FALSE)</f>
        <v>2006</v>
      </c>
    </row>
    <row r="7591" spans="1:5" ht="18.75" x14ac:dyDescent="0.3">
      <c r="A7591" s="7">
        <v>2015</v>
      </c>
      <c r="B7591" s="7" t="s">
        <v>956</v>
      </c>
      <c r="C7591" s="7" t="s">
        <v>6</v>
      </c>
      <c r="D7591" s="8">
        <v>326050.28999999998</v>
      </c>
      <c r="E7591">
        <f>VLOOKUP(B7591,'B. Store opening dates'!$A$6:$C$2448,2,FALSE)</f>
        <v>2006</v>
      </c>
    </row>
    <row r="7592" spans="1:5" ht="18.75" x14ac:dyDescent="0.3">
      <c r="A7592" s="7">
        <v>2014</v>
      </c>
      <c r="B7592" s="7" t="s">
        <v>956</v>
      </c>
      <c r="C7592" s="7" t="s">
        <v>6</v>
      </c>
      <c r="D7592" s="8">
        <v>239277.31</v>
      </c>
      <c r="E7592">
        <f>VLOOKUP(B7592,'B. Store opening dates'!$A$6:$C$2448,2,FALSE)</f>
        <v>2006</v>
      </c>
    </row>
    <row r="7593" spans="1:5" ht="18.75" x14ac:dyDescent="0.3">
      <c r="A7593" s="7">
        <v>2015</v>
      </c>
      <c r="B7593" s="7" t="s">
        <v>956</v>
      </c>
      <c r="C7593" s="7" t="s">
        <v>7</v>
      </c>
      <c r="D7593" s="8">
        <v>242429.74</v>
      </c>
      <c r="E7593">
        <f>VLOOKUP(B7593,'B. Store opening dates'!$A$6:$C$2448,2,FALSE)</f>
        <v>2006</v>
      </c>
    </row>
    <row r="7594" spans="1:5" ht="18.75" x14ac:dyDescent="0.3">
      <c r="A7594" s="7">
        <v>2014</v>
      </c>
      <c r="B7594" s="7" t="s">
        <v>956</v>
      </c>
      <c r="C7594" s="7" t="s">
        <v>7</v>
      </c>
      <c r="D7594" s="8">
        <v>254935.26</v>
      </c>
      <c r="E7594">
        <f>VLOOKUP(B7594,'B. Store opening dates'!$A$6:$C$2448,2,FALSE)</f>
        <v>2006</v>
      </c>
    </row>
    <row r="7595" spans="1:5" ht="18.75" x14ac:dyDescent="0.3">
      <c r="A7595" s="7">
        <v>2015</v>
      </c>
      <c r="B7595" s="7" t="s">
        <v>956</v>
      </c>
      <c r="C7595" s="7" t="s">
        <v>8</v>
      </c>
      <c r="D7595" s="8">
        <v>578647.05000000005</v>
      </c>
      <c r="E7595">
        <f>VLOOKUP(B7595,'B. Store opening dates'!$A$6:$C$2448,2,FALSE)</f>
        <v>2006</v>
      </c>
    </row>
    <row r="7596" spans="1:5" ht="18.75" x14ac:dyDescent="0.3">
      <c r="A7596" s="7">
        <v>2014</v>
      </c>
      <c r="B7596" s="7" t="s">
        <v>956</v>
      </c>
      <c r="C7596" s="7" t="s">
        <v>8</v>
      </c>
      <c r="D7596" s="8">
        <v>597014.12</v>
      </c>
      <c r="E7596">
        <f>VLOOKUP(B7596,'B. Store opening dates'!$A$6:$C$2448,2,FALSE)</f>
        <v>2006</v>
      </c>
    </row>
    <row r="7597" spans="1:5" ht="18.75" x14ac:dyDescent="0.3">
      <c r="A7597" s="7">
        <v>2015</v>
      </c>
      <c r="B7597" s="7" t="s">
        <v>957</v>
      </c>
      <c r="C7597" s="7" t="s">
        <v>5</v>
      </c>
      <c r="D7597" s="8">
        <v>773903.29</v>
      </c>
      <c r="E7597">
        <f>VLOOKUP(B7597,'B. Store opening dates'!$A$6:$C$2448,2,FALSE)</f>
        <v>2006</v>
      </c>
    </row>
    <row r="7598" spans="1:5" ht="18.75" x14ac:dyDescent="0.3">
      <c r="A7598" s="7">
        <v>2014</v>
      </c>
      <c r="B7598" s="7" t="s">
        <v>957</v>
      </c>
      <c r="C7598" s="7" t="s">
        <v>5</v>
      </c>
      <c r="D7598" s="8">
        <v>850685.29</v>
      </c>
      <c r="E7598">
        <f>VLOOKUP(B7598,'B. Store opening dates'!$A$6:$C$2448,2,FALSE)</f>
        <v>2006</v>
      </c>
    </row>
    <row r="7599" spans="1:5" ht="18.75" x14ac:dyDescent="0.3">
      <c r="A7599" s="7">
        <v>2015</v>
      </c>
      <c r="B7599" s="7" t="s">
        <v>957</v>
      </c>
      <c r="C7599" s="7" t="s">
        <v>6</v>
      </c>
      <c r="D7599" s="8">
        <v>441662.39</v>
      </c>
      <c r="E7599">
        <f>VLOOKUP(B7599,'B. Store opening dates'!$A$6:$C$2448,2,FALSE)</f>
        <v>2006</v>
      </c>
    </row>
    <row r="7600" spans="1:5" ht="18.75" x14ac:dyDescent="0.3">
      <c r="A7600" s="7">
        <v>2014</v>
      </c>
      <c r="B7600" s="7" t="s">
        <v>957</v>
      </c>
      <c r="C7600" s="7" t="s">
        <v>6</v>
      </c>
      <c r="D7600" s="8">
        <v>327358.06</v>
      </c>
      <c r="E7600">
        <f>VLOOKUP(B7600,'B. Store opening dates'!$A$6:$C$2448,2,FALSE)</f>
        <v>2006</v>
      </c>
    </row>
    <row r="7601" spans="1:5" ht="18.75" x14ac:dyDescent="0.3">
      <c r="A7601" s="7">
        <v>2015</v>
      </c>
      <c r="B7601" s="7" t="s">
        <v>957</v>
      </c>
      <c r="C7601" s="7" t="s">
        <v>7</v>
      </c>
      <c r="D7601" s="8">
        <v>98446.74</v>
      </c>
      <c r="E7601">
        <f>VLOOKUP(B7601,'B. Store opening dates'!$A$6:$C$2448,2,FALSE)</f>
        <v>2006</v>
      </c>
    </row>
    <row r="7602" spans="1:5" ht="18.75" x14ac:dyDescent="0.3">
      <c r="A7602" s="7">
        <v>2014</v>
      </c>
      <c r="B7602" s="7" t="s">
        <v>957</v>
      </c>
      <c r="C7602" s="7" t="s">
        <v>7</v>
      </c>
      <c r="D7602" s="8">
        <v>104752.33</v>
      </c>
      <c r="E7602">
        <f>VLOOKUP(B7602,'B. Store opening dates'!$A$6:$C$2448,2,FALSE)</f>
        <v>2006</v>
      </c>
    </row>
    <row r="7603" spans="1:5" ht="18.75" x14ac:dyDescent="0.3">
      <c r="A7603" s="7">
        <v>2015</v>
      </c>
      <c r="B7603" s="7" t="s">
        <v>957</v>
      </c>
      <c r="C7603" s="7" t="s">
        <v>8</v>
      </c>
      <c r="D7603" s="8">
        <v>747456.57</v>
      </c>
      <c r="E7603">
        <f>VLOOKUP(B7603,'B. Store opening dates'!$A$6:$C$2448,2,FALSE)</f>
        <v>2006</v>
      </c>
    </row>
    <row r="7604" spans="1:5" ht="18.75" x14ac:dyDescent="0.3">
      <c r="A7604" s="7">
        <v>2014</v>
      </c>
      <c r="B7604" s="7" t="s">
        <v>957</v>
      </c>
      <c r="C7604" s="7" t="s">
        <v>8</v>
      </c>
      <c r="D7604" s="8">
        <v>781171.11</v>
      </c>
      <c r="E7604">
        <f>VLOOKUP(B7604,'B. Store opening dates'!$A$6:$C$2448,2,FALSE)</f>
        <v>2006</v>
      </c>
    </row>
    <row r="7605" spans="1:5" ht="18.75" x14ac:dyDescent="0.3">
      <c r="A7605" s="7">
        <v>2015</v>
      </c>
      <c r="B7605" s="7" t="s">
        <v>958</v>
      </c>
      <c r="C7605" s="7" t="s">
        <v>5</v>
      </c>
      <c r="D7605" s="8">
        <v>482619.2</v>
      </c>
      <c r="E7605">
        <f>VLOOKUP(B7605,'B. Store opening dates'!$A$6:$C$2448,2,FALSE)</f>
        <v>2006</v>
      </c>
    </row>
    <row r="7606" spans="1:5" ht="18.75" x14ac:dyDescent="0.3">
      <c r="A7606" s="7">
        <v>2014</v>
      </c>
      <c r="B7606" s="7" t="s">
        <v>958</v>
      </c>
      <c r="C7606" s="7" t="s">
        <v>5</v>
      </c>
      <c r="D7606" s="8">
        <v>527801.36</v>
      </c>
      <c r="E7606">
        <f>VLOOKUP(B7606,'B. Store opening dates'!$A$6:$C$2448,2,FALSE)</f>
        <v>2006</v>
      </c>
    </row>
    <row r="7607" spans="1:5" ht="18.75" x14ac:dyDescent="0.3">
      <c r="A7607" s="7">
        <v>2015</v>
      </c>
      <c r="B7607" s="7" t="s">
        <v>958</v>
      </c>
      <c r="C7607" s="7" t="s">
        <v>6</v>
      </c>
      <c r="D7607" s="8">
        <v>327143.07</v>
      </c>
      <c r="E7607">
        <f>VLOOKUP(B7607,'B. Store opening dates'!$A$6:$C$2448,2,FALSE)</f>
        <v>2006</v>
      </c>
    </row>
    <row r="7608" spans="1:5" ht="18.75" x14ac:dyDescent="0.3">
      <c r="A7608" s="7">
        <v>2014</v>
      </c>
      <c r="B7608" s="7" t="s">
        <v>958</v>
      </c>
      <c r="C7608" s="7" t="s">
        <v>6</v>
      </c>
      <c r="D7608" s="8">
        <v>240529.59</v>
      </c>
      <c r="E7608">
        <f>VLOOKUP(B7608,'B. Store opening dates'!$A$6:$C$2448,2,FALSE)</f>
        <v>2006</v>
      </c>
    </row>
    <row r="7609" spans="1:5" ht="18.75" x14ac:dyDescent="0.3">
      <c r="A7609" s="7">
        <v>2015</v>
      </c>
      <c r="B7609" s="7" t="s">
        <v>958</v>
      </c>
      <c r="C7609" s="7" t="s">
        <v>7</v>
      </c>
      <c r="D7609" s="8">
        <v>239386.37</v>
      </c>
      <c r="E7609">
        <f>VLOOKUP(B7609,'B. Store opening dates'!$A$6:$C$2448,2,FALSE)</f>
        <v>2006</v>
      </c>
    </row>
    <row r="7610" spans="1:5" ht="18.75" x14ac:dyDescent="0.3">
      <c r="A7610" s="7">
        <v>2014</v>
      </c>
      <c r="B7610" s="7" t="s">
        <v>958</v>
      </c>
      <c r="C7610" s="7" t="s">
        <v>7</v>
      </c>
      <c r="D7610" s="8">
        <v>255044.8</v>
      </c>
      <c r="E7610">
        <f>VLOOKUP(B7610,'B. Store opening dates'!$A$6:$C$2448,2,FALSE)</f>
        <v>2006</v>
      </c>
    </row>
    <row r="7611" spans="1:5" ht="18.75" x14ac:dyDescent="0.3">
      <c r="A7611" s="7">
        <v>2015</v>
      </c>
      <c r="B7611" s="7" t="s">
        <v>958</v>
      </c>
      <c r="C7611" s="7" t="s">
        <v>8</v>
      </c>
      <c r="D7611" s="8">
        <v>792643.01</v>
      </c>
      <c r="E7611">
        <f>VLOOKUP(B7611,'B. Store opening dates'!$A$6:$C$2448,2,FALSE)</f>
        <v>2006</v>
      </c>
    </row>
    <row r="7612" spans="1:5" ht="18.75" x14ac:dyDescent="0.3">
      <c r="A7612" s="7">
        <v>2014</v>
      </c>
      <c r="B7612" s="7" t="s">
        <v>958</v>
      </c>
      <c r="C7612" s="7" t="s">
        <v>8</v>
      </c>
      <c r="D7612" s="8">
        <v>818614</v>
      </c>
      <c r="E7612">
        <f>VLOOKUP(B7612,'B. Store opening dates'!$A$6:$C$2448,2,FALSE)</f>
        <v>2006</v>
      </c>
    </row>
    <row r="7613" spans="1:5" ht="18.75" x14ac:dyDescent="0.3">
      <c r="A7613" s="7">
        <v>2015</v>
      </c>
      <c r="B7613" s="7" t="s">
        <v>959</v>
      </c>
      <c r="C7613" s="7" t="s">
        <v>5</v>
      </c>
      <c r="D7613" s="8">
        <v>897369.03</v>
      </c>
      <c r="E7613">
        <f>VLOOKUP(B7613,'B. Store opening dates'!$A$6:$C$2448,2,FALSE)</f>
        <v>2006</v>
      </c>
    </row>
    <row r="7614" spans="1:5" ht="18.75" x14ac:dyDescent="0.3">
      <c r="A7614" s="7">
        <v>2014</v>
      </c>
      <c r="B7614" s="7" t="s">
        <v>959</v>
      </c>
      <c r="C7614" s="7" t="s">
        <v>5</v>
      </c>
      <c r="D7614" s="8">
        <v>991152.49</v>
      </c>
      <c r="E7614">
        <f>VLOOKUP(B7614,'B. Store opening dates'!$A$6:$C$2448,2,FALSE)</f>
        <v>2006</v>
      </c>
    </row>
    <row r="7615" spans="1:5" ht="18.75" x14ac:dyDescent="0.3">
      <c r="A7615" s="7">
        <v>2015</v>
      </c>
      <c r="B7615" s="7" t="s">
        <v>959</v>
      </c>
      <c r="C7615" s="7" t="s">
        <v>6</v>
      </c>
      <c r="D7615" s="8">
        <v>571833.18000000005</v>
      </c>
      <c r="E7615">
        <f>VLOOKUP(B7615,'B. Store opening dates'!$A$6:$C$2448,2,FALSE)</f>
        <v>2006</v>
      </c>
    </row>
    <row r="7616" spans="1:5" ht="18.75" x14ac:dyDescent="0.3">
      <c r="A7616" s="7">
        <v>2014</v>
      </c>
      <c r="B7616" s="7" t="s">
        <v>959</v>
      </c>
      <c r="C7616" s="7" t="s">
        <v>6</v>
      </c>
      <c r="D7616" s="8">
        <v>399807.41</v>
      </c>
      <c r="E7616">
        <f>VLOOKUP(B7616,'B. Store opening dates'!$A$6:$C$2448,2,FALSE)</f>
        <v>2006</v>
      </c>
    </row>
    <row r="7617" spans="1:5" ht="18.75" x14ac:dyDescent="0.3">
      <c r="A7617" s="7">
        <v>2015</v>
      </c>
      <c r="B7617" s="7" t="s">
        <v>959</v>
      </c>
      <c r="C7617" s="7" t="s">
        <v>7</v>
      </c>
      <c r="D7617" s="8">
        <v>227073.86</v>
      </c>
      <c r="E7617">
        <f>VLOOKUP(B7617,'B. Store opening dates'!$A$6:$C$2448,2,FALSE)</f>
        <v>2006</v>
      </c>
    </row>
    <row r="7618" spans="1:5" ht="18.75" x14ac:dyDescent="0.3">
      <c r="A7618" s="7">
        <v>2014</v>
      </c>
      <c r="B7618" s="7" t="s">
        <v>959</v>
      </c>
      <c r="C7618" s="7" t="s">
        <v>7</v>
      </c>
      <c r="D7618" s="8">
        <v>239098.32</v>
      </c>
      <c r="E7618">
        <f>VLOOKUP(B7618,'B. Store opening dates'!$A$6:$C$2448,2,FALSE)</f>
        <v>2006</v>
      </c>
    </row>
    <row r="7619" spans="1:5" ht="18.75" x14ac:dyDescent="0.3">
      <c r="A7619" s="7">
        <v>2015</v>
      </c>
      <c r="B7619" s="7" t="s">
        <v>959</v>
      </c>
      <c r="C7619" s="7" t="s">
        <v>8</v>
      </c>
      <c r="D7619" s="8">
        <v>756425.49</v>
      </c>
      <c r="E7619">
        <f>VLOOKUP(B7619,'B. Store opening dates'!$A$6:$C$2448,2,FALSE)</f>
        <v>2006</v>
      </c>
    </row>
    <row r="7620" spans="1:5" ht="18.75" x14ac:dyDescent="0.3">
      <c r="A7620" s="7">
        <v>2014</v>
      </c>
      <c r="B7620" s="7" t="s">
        <v>959</v>
      </c>
      <c r="C7620" s="7" t="s">
        <v>8</v>
      </c>
      <c r="D7620" s="8">
        <v>781548.85</v>
      </c>
      <c r="E7620">
        <f>VLOOKUP(B7620,'B. Store opening dates'!$A$6:$C$2448,2,FALSE)</f>
        <v>2006</v>
      </c>
    </row>
    <row r="7621" spans="1:5" ht="18.75" x14ac:dyDescent="0.3">
      <c r="A7621" s="7">
        <v>2015</v>
      </c>
      <c r="B7621" s="7" t="s">
        <v>960</v>
      </c>
      <c r="C7621" s="7" t="s">
        <v>5</v>
      </c>
      <c r="D7621" s="8">
        <v>560358.09</v>
      </c>
      <c r="E7621">
        <f>VLOOKUP(B7621,'B. Store opening dates'!$A$6:$C$2448,2,FALSE)</f>
        <v>2006</v>
      </c>
    </row>
    <row r="7622" spans="1:5" ht="18.75" x14ac:dyDescent="0.3">
      <c r="A7622" s="7">
        <v>2014</v>
      </c>
      <c r="B7622" s="7" t="s">
        <v>960</v>
      </c>
      <c r="C7622" s="7" t="s">
        <v>5</v>
      </c>
      <c r="D7622" s="8">
        <v>618340.37</v>
      </c>
      <c r="E7622">
        <f>VLOOKUP(B7622,'B. Store opening dates'!$A$6:$C$2448,2,FALSE)</f>
        <v>2006</v>
      </c>
    </row>
    <row r="7623" spans="1:5" ht="18.75" x14ac:dyDescent="0.3">
      <c r="A7623" s="7">
        <v>2015</v>
      </c>
      <c r="B7623" s="7" t="s">
        <v>960</v>
      </c>
      <c r="C7623" s="7" t="s">
        <v>6</v>
      </c>
      <c r="D7623" s="8">
        <v>573227.46</v>
      </c>
      <c r="E7623">
        <f>VLOOKUP(B7623,'B. Store opening dates'!$A$6:$C$2448,2,FALSE)</f>
        <v>2006</v>
      </c>
    </row>
    <row r="7624" spans="1:5" ht="18.75" x14ac:dyDescent="0.3">
      <c r="A7624" s="7">
        <v>2014</v>
      </c>
      <c r="B7624" s="7" t="s">
        <v>960</v>
      </c>
      <c r="C7624" s="7" t="s">
        <v>6</v>
      </c>
      <c r="D7624" s="8">
        <v>395800.14</v>
      </c>
      <c r="E7624">
        <f>VLOOKUP(B7624,'B. Store opening dates'!$A$6:$C$2448,2,FALSE)</f>
        <v>2006</v>
      </c>
    </row>
    <row r="7625" spans="1:5" ht="18.75" x14ac:dyDescent="0.3">
      <c r="A7625" s="7">
        <v>2015</v>
      </c>
      <c r="B7625" s="7" t="s">
        <v>960</v>
      </c>
      <c r="C7625" s="7" t="s">
        <v>7</v>
      </c>
      <c r="D7625" s="8">
        <v>103524.49</v>
      </c>
      <c r="E7625">
        <f>VLOOKUP(B7625,'B. Store opening dates'!$A$6:$C$2448,2,FALSE)</f>
        <v>2006</v>
      </c>
    </row>
    <row r="7626" spans="1:5" ht="18.75" x14ac:dyDescent="0.3">
      <c r="A7626" s="7">
        <v>2014</v>
      </c>
      <c r="B7626" s="7" t="s">
        <v>960</v>
      </c>
      <c r="C7626" s="7" t="s">
        <v>7</v>
      </c>
      <c r="D7626" s="8">
        <v>109137.59</v>
      </c>
      <c r="E7626">
        <f>VLOOKUP(B7626,'B. Store opening dates'!$A$6:$C$2448,2,FALSE)</f>
        <v>2006</v>
      </c>
    </row>
    <row r="7627" spans="1:5" ht="18.75" x14ac:dyDescent="0.3">
      <c r="A7627" s="7">
        <v>2015</v>
      </c>
      <c r="B7627" s="7" t="s">
        <v>960</v>
      </c>
      <c r="C7627" s="7" t="s">
        <v>8</v>
      </c>
      <c r="D7627" s="8">
        <v>479614.1</v>
      </c>
      <c r="E7627">
        <f>VLOOKUP(B7627,'B. Store opening dates'!$A$6:$C$2448,2,FALSE)</f>
        <v>2006</v>
      </c>
    </row>
    <row r="7628" spans="1:5" ht="18.75" x14ac:dyDescent="0.3">
      <c r="A7628" s="7">
        <v>2014</v>
      </c>
      <c r="B7628" s="7" t="s">
        <v>960</v>
      </c>
      <c r="C7628" s="7" t="s">
        <v>8</v>
      </c>
      <c r="D7628" s="8">
        <v>494183.85</v>
      </c>
      <c r="E7628">
        <f>VLOOKUP(B7628,'B. Store opening dates'!$A$6:$C$2448,2,FALSE)</f>
        <v>2006</v>
      </c>
    </row>
    <row r="7629" spans="1:5" ht="18.75" x14ac:dyDescent="0.3">
      <c r="A7629" s="7">
        <v>2015</v>
      </c>
      <c r="B7629" s="7" t="s">
        <v>961</v>
      </c>
      <c r="C7629" s="7" t="s">
        <v>5</v>
      </c>
      <c r="D7629" s="8">
        <v>807476.14</v>
      </c>
      <c r="E7629">
        <f>VLOOKUP(B7629,'B. Store opening dates'!$A$6:$C$2448,2,FALSE)</f>
        <v>2006</v>
      </c>
    </row>
    <row r="7630" spans="1:5" ht="18.75" x14ac:dyDescent="0.3">
      <c r="A7630" s="7">
        <v>2014</v>
      </c>
      <c r="B7630" s="7" t="s">
        <v>961</v>
      </c>
      <c r="C7630" s="7" t="s">
        <v>5</v>
      </c>
      <c r="D7630" s="8">
        <v>888521.33</v>
      </c>
      <c r="E7630">
        <f>VLOOKUP(B7630,'B. Store opening dates'!$A$6:$C$2448,2,FALSE)</f>
        <v>2006</v>
      </c>
    </row>
    <row r="7631" spans="1:5" ht="18.75" x14ac:dyDescent="0.3">
      <c r="A7631" s="7">
        <v>2015</v>
      </c>
      <c r="B7631" s="7" t="s">
        <v>961</v>
      </c>
      <c r="C7631" s="7" t="s">
        <v>6</v>
      </c>
      <c r="D7631" s="8">
        <v>484504.24</v>
      </c>
      <c r="E7631">
        <f>VLOOKUP(B7631,'B. Store opening dates'!$A$6:$C$2448,2,FALSE)</f>
        <v>2006</v>
      </c>
    </row>
    <row r="7632" spans="1:5" ht="18.75" x14ac:dyDescent="0.3">
      <c r="A7632" s="7">
        <v>2014</v>
      </c>
      <c r="B7632" s="7" t="s">
        <v>961</v>
      </c>
      <c r="C7632" s="7" t="s">
        <v>6</v>
      </c>
      <c r="D7632" s="8">
        <v>335084.32</v>
      </c>
      <c r="E7632">
        <f>VLOOKUP(B7632,'B. Store opening dates'!$A$6:$C$2448,2,FALSE)</f>
        <v>2006</v>
      </c>
    </row>
    <row r="7633" spans="1:5" ht="18.75" x14ac:dyDescent="0.3">
      <c r="A7633" s="7">
        <v>2015</v>
      </c>
      <c r="B7633" s="7" t="s">
        <v>961</v>
      </c>
      <c r="C7633" s="7" t="s">
        <v>7</v>
      </c>
      <c r="D7633" s="8">
        <v>208792.81</v>
      </c>
      <c r="E7633">
        <f>VLOOKUP(B7633,'B. Store opening dates'!$A$6:$C$2448,2,FALSE)</f>
        <v>2006</v>
      </c>
    </row>
    <row r="7634" spans="1:5" ht="18.75" x14ac:dyDescent="0.3">
      <c r="A7634" s="7">
        <v>2014</v>
      </c>
      <c r="B7634" s="7" t="s">
        <v>961</v>
      </c>
      <c r="C7634" s="7" t="s">
        <v>7</v>
      </c>
      <c r="D7634" s="8">
        <v>221759.37</v>
      </c>
      <c r="E7634">
        <f>VLOOKUP(B7634,'B. Store opening dates'!$A$6:$C$2448,2,FALSE)</f>
        <v>2006</v>
      </c>
    </row>
    <row r="7635" spans="1:5" ht="18.75" x14ac:dyDescent="0.3">
      <c r="A7635" s="7">
        <v>2015</v>
      </c>
      <c r="B7635" s="7" t="s">
        <v>961</v>
      </c>
      <c r="C7635" s="7" t="s">
        <v>8</v>
      </c>
      <c r="D7635" s="8">
        <v>596808.69999999995</v>
      </c>
      <c r="E7635">
        <f>VLOOKUP(B7635,'B. Store opening dates'!$A$6:$C$2448,2,FALSE)</f>
        <v>2006</v>
      </c>
    </row>
    <row r="7636" spans="1:5" ht="18.75" x14ac:dyDescent="0.3">
      <c r="A7636" s="7">
        <v>2014</v>
      </c>
      <c r="B7636" s="7" t="s">
        <v>961</v>
      </c>
      <c r="C7636" s="7" t="s">
        <v>8</v>
      </c>
      <c r="D7636" s="8">
        <v>625637.34</v>
      </c>
      <c r="E7636">
        <f>VLOOKUP(B7636,'B. Store opening dates'!$A$6:$C$2448,2,FALSE)</f>
        <v>2006</v>
      </c>
    </row>
    <row r="7637" spans="1:5" ht="18.75" x14ac:dyDescent="0.3">
      <c r="A7637" s="7">
        <v>2015</v>
      </c>
      <c r="B7637" s="7" t="s">
        <v>962</v>
      </c>
      <c r="C7637" s="7" t="s">
        <v>5</v>
      </c>
      <c r="D7637" s="8">
        <v>580118.54</v>
      </c>
      <c r="E7637">
        <f>VLOOKUP(B7637,'B. Store opening dates'!$A$6:$C$2448,2,FALSE)</f>
        <v>2006</v>
      </c>
    </row>
    <row r="7638" spans="1:5" ht="18.75" x14ac:dyDescent="0.3">
      <c r="A7638" s="7">
        <v>2014</v>
      </c>
      <c r="B7638" s="7" t="s">
        <v>962</v>
      </c>
      <c r="C7638" s="7" t="s">
        <v>5</v>
      </c>
      <c r="D7638" s="8">
        <v>638089.98</v>
      </c>
      <c r="E7638">
        <f>VLOOKUP(B7638,'B. Store opening dates'!$A$6:$C$2448,2,FALSE)</f>
        <v>2006</v>
      </c>
    </row>
    <row r="7639" spans="1:5" ht="18.75" x14ac:dyDescent="0.3">
      <c r="A7639" s="7">
        <v>2015</v>
      </c>
      <c r="B7639" s="7" t="s">
        <v>962</v>
      </c>
      <c r="C7639" s="7" t="s">
        <v>6</v>
      </c>
      <c r="D7639" s="8">
        <v>403986.16</v>
      </c>
      <c r="E7639">
        <f>VLOOKUP(B7639,'B. Store opening dates'!$A$6:$C$2448,2,FALSE)</f>
        <v>2006</v>
      </c>
    </row>
    <row r="7640" spans="1:5" ht="18.75" x14ac:dyDescent="0.3">
      <c r="A7640" s="7">
        <v>2014</v>
      </c>
      <c r="B7640" s="7" t="s">
        <v>962</v>
      </c>
      <c r="C7640" s="7" t="s">
        <v>6</v>
      </c>
      <c r="D7640" s="8">
        <v>290490.39</v>
      </c>
      <c r="E7640">
        <f>VLOOKUP(B7640,'B. Store opening dates'!$A$6:$C$2448,2,FALSE)</f>
        <v>2006</v>
      </c>
    </row>
    <row r="7641" spans="1:5" ht="18.75" x14ac:dyDescent="0.3">
      <c r="A7641" s="7">
        <v>2015</v>
      </c>
      <c r="B7641" s="7" t="s">
        <v>962</v>
      </c>
      <c r="C7641" s="7" t="s">
        <v>7</v>
      </c>
      <c r="D7641" s="8">
        <v>139167.31</v>
      </c>
      <c r="E7641">
        <f>VLOOKUP(B7641,'B. Store opening dates'!$A$6:$C$2448,2,FALSE)</f>
        <v>2006</v>
      </c>
    </row>
    <row r="7642" spans="1:5" ht="18.75" x14ac:dyDescent="0.3">
      <c r="A7642" s="7">
        <v>2014</v>
      </c>
      <c r="B7642" s="7" t="s">
        <v>962</v>
      </c>
      <c r="C7642" s="7" t="s">
        <v>7</v>
      </c>
      <c r="D7642" s="8">
        <v>147620.24</v>
      </c>
      <c r="E7642">
        <f>VLOOKUP(B7642,'B. Store opening dates'!$A$6:$C$2448,2,FALSE)</f>
        <v>2006</v>
      </c>
    </row>
    <row r="7643" spans="1:5" ht="18.75" x14ac:dyDescent="0.3">
      <c r="A7643" s="7">
        <v>2015</v>
      </c>
      <c r="B7643" s="7" t="s">
        <v>962</v>
      </c>
      <c r="C7643" s="7" t="s">
        <v>8</v>
      </c>
      <c r="D7643" s="8">
        <v>450064.14</v>
      </c>
      <c r="E7643">
        <f>VLOOKUP(B7643,'B. Store opening dates'!$A$6:$C$2448,2,FALSE)</f>
        <v>2006</v>
      </c>
    </row>
    <row r="7644" spans="1:5" ht="18.75" x14ac:dyDescent="0.3">
      <c r="A7644" s="7">
        <v>2014</v>
      </c>
      <c r="B7644" s="7" t="s">
        <v>962</v>
      </c>
      <c r="C7644" s="7" t="s">
        <v>8</v>
      </c>
      <c r="D7644" s="8">
        <v>466325.1</v>
      </c>
      <c r="E7644">
        <f>VLOOKUP(B7644,'B. Store opening dates'!$A$6:$C$2448,2,FALSE)</f>
        <v>2006</v>
      </c>
    </row>
    <row r="7645" spans="1:5" ht="18.75" x14ac:dyDescent="0.3">
      <c r="A7645" s="7">
        <v>2015</v>
      </c>
      <c r="B7645" s="7" t="s">
        <v>963</v>
      </c>
      <c r="C7645" s="7" t="s">
        <v>5</v>
      </c>
      <c r="D7645" s="8">
        <v>505619.02</v>
      </c>
      <c r="E7645">
        <f>VLOOKUP(B7645,'B. Store opening dates'!$A$6:$C$2448,2,FALSE)</f>
        <v>2006</v>
      </c>
    </row>
    <row r="7646" spans="1:5" ht="18.75" x14ac:dyDescent="0.3">
      <c r="A7646" s="7">
        <v>2014</v>
      </c>
      <c r="B7646" s="7" t="s">
        <v>963</v>
      </c>
      <c r="C7646" s="7" t="s">
        <v>5</v>
      </c>
      <c r="D7646" s="8">
        <v>556635</v>
      </c>
      <c r="E7646">
        <f>VLOOKUP(B7646,'B. Store opening dates'!$A$6:$C$2448,2,FALSE)</f>
        <v>2006</v>
      </c>
    </row>
    <row r="7647" spans="1:5" ht="18.75" x14ac:dyDescent="0.3">
      <c r="A7647" s="7">
        <v>2015</v>
      </c>
      <c r="B7647" s="7" t="s">
        <v>963</v>
      </c>
      <c r="C7647" s="7" t="s">
        <v>6</v>
      </c>
      <c r="D7647" s="8">
        <v>468931.11</v>
      </c>
      <c r="E7647">
        <f>VLOOKUP(B7647,'B. Store opening dates'!$A$6:$C$2448,2,FALSE)</f>
        <v>2006</v>
      </c>
    </row>
    <row r="7648" spans="1:5" ht="18.75" x14ac:dyDescent="0.3">
      <c r="A7648" s="7">
        <v>2014</v>
      </c>
      <c r="B7648" s="7" t="s">
        <v>963</v>
      </c>
      <c r="C7648" s="7" t="s">
        <v>6</v>
      </c>
      <c r="D7648" s="8">
        <v>336252.08</v>
      </c>
      <c r="E7648">
        <f>VLOOKUP(B7648,'B. Store opening dates'!$A$6:$C$2448,2,FALSE)</f>
        <v>2006</v>
      </c>
    </row>
    <row r="7649" spans="1:5" ht="18.75" x14ac:dyDescent="0.3">
      <c r="A7649" s="7">
        <v>2015</v>
      </c>
      <c r="B7649" s="7" t="s">
        <v>963</v>
      </c>
      <c r="C7649" s="7" t="s">
        <v>7</v>
      </c>
      <c r="D7649" s="8">
        <v>192867.65</v>
      </c>
      <c r="E7649">
        <f>VLOOKUP(B7649,'B. Store opening dates'!$A$6:$C$2448,2,FALSE)</f>
        <v>2006</v>
      </c>
    </row>
    <row r="7650" spans="1:5" ht="18.75" x14ac:dyDescent="0.3">
      <c r="A7650" s="7">
        <v>2014</v>
      </c>
      <c r="B7650" s="7" t="s">
        <v>963</v>
      </c>
      <c r="C7650" s="7" t="s">
        <v>7</v>
      </c>
      <c r="D7650" s="8">
        <v>204500.6</v>
      </c>
      <c r="E7650">
        <f>VLOOKUP(B7650,'B. Store opening dates'!$A$6:$C$2448,2,FALSE)</f>
        <v>2006</v>
      </c>
    </row>
    <row r="7651" spans="1:5" ht="18.75" x14ac:dyDescent="0.3">
      <c r="A7651" s="7">
        <v>2015</v>
      </c>
      <c r="B7651" s="7" t="s">
        <v>963</v>
      </c>
      <c r="C7651" s="7" t="s">
        <v>8</v>
      </c>
      <c r="D7651" s="8">
        <v>787340.37</v>
      </c>
      <c r="E7651">
        <f>VLOOKUP(B7651,'B. Store opening dates'!$A$6:$C$2448,2,FALSE)</f>
        <v>2006</v>
      </c>
    </row>
    <row r="7652" spans="1:5" ht="18.75" x14ac:dyDescent="0.3">
      <c r="A7652" s="7">
        <v>2014</v>
      </c>
      <c r="B7652" s="7" t="s">
        <v>963</v>
      </c>
      <c r="C7652" s="7" t="s">
        <v>8</v>
      </c>
      <c r="D7652" s="8">
        <v>822689.12</v>
      </c>
      <c r="E7652">
        <f>VLOOKUP(B7652,'B. Store opening dates'!$A$6:$C$2448,2,FALSE)</f>
        <v>2006</v>
      </c>
    </row>
    <row r="7653" spans="1:5" ht="18.75" x14ac:dyDescent="0.3">
      <c r="A7653" s="7">
        <v>2015</v>
      </c>
      <c r="B7653" s="7" t="s">
        <v>964</v>
      </c>
      <c r="C7653" s="7" t="s">
        <v>5</v>
      </c>
      <c r="D7653" s="8">
        <v>642714.81999999995</v>
      </c>
      <c r="E7653">
        <f>VLOOKUP(B7653,'B. Store opening dates'!$A$6:$C$2448,2,FALSE)</f>
        <v>2007</v>
      </c>
    </row>
    <row r="7654" spans="1:5" ht="18.75" x14ac:dyDescent="0.3">
      <c r="A7654" s="7">
        <v>2014</v>
      </c>
      <c r="B7654" s="7" t="s">
        <v>964</v>
      </c>
      <c r="C7654" s="7" t="s">
        <v>5</v>
      </c>
      <c r="D7654" s="8">
        <v>699795.65</v>
      </c>
      <c r="E7654">
        <f>VLOOKUP(B7654,'B. Store opening dates'!$A$6:$C$2448,2,FALSE)</f>
        <v>2007</v>
      </c>
    </row>
    <row r="7655" spans="1:5" ht="18.75" x14ac:dyDescent="0.3">
      <c r="A7655" s="7">
        <v>2015</v>
      </c>
      <c r="B7655" s="7" t="s">
        <v>964</v>
      </c>
      <c r="C7655" s="7" t="s">
        <v>6</v>
      </c>
      <c r="D7655" s="8">
        <v>274581.43</v>
      </c>
      <c r="E7655">
        <f>VLOOKUP(B7655,'B. Store opening dates'!$A$6:$C$2448,2,FALSE)</f>
        <v>2007</v>
      </c>
    </row>
    <row r="7656" spans="1:5" ht="18.75" x14ac:dyDescent="0.3">
      <c r="A7656" s="7">
        <v>2014</v>
      </c>
      <c r="B7656" s="7" t="s">
        <v>964</v>
      </c>
      <c r="C7656" s="7" t="s">
        <v>6</v>
      </c>
      <c r="D7656" s="8">
        <v>194322.92</v>
      </c>
      <c r="E7656">
        <f>VLOOKUP(B7656,'B. Store opening dates'!$A$6:$C$2448,2,FALSE)</f>
        <v>2007</v>
      </c>
    </row>
    <row r="7657" spans="1:5" ht="18.75" x14ac:dyDescent="0.3">
      <c r="A7657" s="7">
        <v>2015</v>
      </c>
      <c r="B7657" s="7" t="s">
        <v>964</v>
      </c>
      <c r="C7657" s="7" t="s">
        <v>7</v>
      </c>
      <c r="D7657" s="8">
        <v>187395.83</v>
      </c>
      <c r="E7657">
        <f>VLOOKUP(B7657,'B. Store opening dates'!$A$6:$C$2448,2,FALSE)</f>
        <v>2007</v>
      </c>
    </row>
    <row r="7658" spans="1:5" ht="18.75" x14ac:dyDescent="0.3">
      <c r="A7658" s="7">
        <v>2014</v>
      </c>
      <c r="B7658" s="7" t="s">
        <v>964</v>
      </c>
      <c r="C7658" s="7" t="s">
        <v>7</v>
      </c>
      <c r="D7658" s="8">
        <v>198074.91</v>
      </c>
      <c r="E7658">
        <f>VLOOKUP(B7658,'B. Store opening dates'!$A$6:$C$2448,2,FALSE)</f>
        <v>2007</v>
      </c>
    </row>
    <row r="7659" spans="1:5" ht="18.75" x14ac:dyDescent="0.3">
      <c r="A7659" s="7">
        <v>2015</v>
      </c>
      <c r="B7659" s="7" t="s">
        <v>964</v>
      </c>
      <c r="C7659" s="7" t="s">
        <v>8</v>
      </c>
      <c r="D7659" s="8">
        <v>607107.37</v>
      </c>
      <c r="E7659">
        <f>VLOOKUP(B7659,'B. Store opening dates'!$A$6:$C$2448,2,FALSE)</f>
        <v>2007</v>
      </c>
    </row>
    <row r="7660" spans="1:5" ht="18.75" x14ac:dyDescent="0.3">
      <c r="A7660" s="7">
        <v>2014</v>
      </c>
      <c r="B7660" s="7" t="s">
        <v>964</v>
      </c>
      <c r="C7660" s="7" t="s">
        <v>8</v>
      </c>
      <c r="D7660" s="8">
        <v>630054.93000000005</v>
      </c>
      <c r="E7660">
        <f>VLOOKUP(B7660,'B. Store opening dates'!$A$6:$C$2448,2,FALSE)</f>
        <v>2007</v>
      </c>
    </row>
    <row r="7661" spans="1:5" ht="18.75" x14ac:dyDescent="0.3">
      <c r="A7661" s="7">
        <v>2015</v>
      </c>
      <c r="B7661" s="7" t="s">
        <v>965</v>
      </c>
      <c r="C7661" s="7" t="s">
        <v>5</v>
      </c>
      <c r="D7661" s="8">
        <v>842621.27</v>
      </c>
      <c r="E7661">
        <f>VLOOKUP(B7661,'B. Store opening dates'!$A$6:$C$2448,2,FALSE)</f>
        <v>2007</v>
      </c>
    </row>
    <row r="7662" spans="1:5" ht="18.75" x14ac:dyDescent="0.3">
      <c r="A7662" s="7">
        <v>2014</v>
      </c>
      <c r="B7662" s="7" t="s">
        <v>965</v>
      </c>
      <c r="C7662" s="7" t="s">
        <v>5</v>
      </c>
      <c r="D7662" s="8">
        <v>923299.9</v>
      </c>
      <c r="E7662">
        <f>VLOOKUP(B7662,'B. Store opening dates'!$A$6:$C$2448,2,FALSE)</f>
        <v>2007</v>
      </c>
    </row>
    <row r="7663" spans="1:5" ht="18.75" x14ac:dyDescent="0.3">
      <c r="A7663" s="7">
        <v>2015</v>
      </c>
      <c r="B7663" s="7" t="s">
        <v>965</v>
      </c>
      <c r="C7663" s="7" t="s">
        <v>6</v>
      </c>
      <c r="D7663" s="8">
        <v>578911.79</v>
      </c>
      <c r="E7663">
        <f>VLOOKUP(B7663,'B. Store opening dates'!$A$6:$C$2448,2,FALSE)</f>
        <v>2007</v>
      </c>
    </row>
    <row r="7664" spans="1:5" ht="18.75" x14ac:dyDescent="0.3">
      <c r="A7664" s="7">
        <v>2014</v>
      </c>
      <c r="B7664" s="7" t="s">
        <v>965</v>
      </c>
      <c r="C7664" s="7" t="s">
        <v>6</v>
      </c>
      <c r="D7664" s="8">
        <v>421689.63</v>
      </c>
      <c r="E7664">
        <f>VLOOKUP(B7664,'B. Store opening dates'!$A$6:$C$2448,2,FALSE)</f>
        <v>2007</v>
      </c>
    </row>
    <row r="7665" spans="1:5" ht="18.75" x14ac:dyDescent="0.3">
      <c r="A7665" s="7">
        <v>2015</v>
      </c>
      <c r="B7665" s="7" t="s">
        <v>965</v>
      </c>
      <c r="C7665" s="7" t="s">
        <v>7</v>
      </c>
      <c r="D7665" s="8">
        <v>126584.37</v>
      </c>
      <c r="E7665">
        <f>VLOOKUP(B7665,'B. Store opening dates'!$A$6:$C$2448,2,FALSE)</f>
        <v>2007</v>
      </c>
    </row>
    <row r="7666" spans="1:5" ht="18.75" x14ac:dyDescent="0.3">
      <c r="A7666" s="7">
        <v>2014</v>
      </c>
      <c r="B7666" s="7" t="s">
        <v>965</v>
      </c>
      <c r="C7666" s="7" t="s">
        <v>7</v>
      </c>
      <c r="D7666" s="8">
        <v>134229.13</v>
      </c>
      <c r="E7666">
        <f>VLOOKUP(B7666,'B. Store opening dates'!$A$6:$C$2448,2,FALSE)</f>
        <v>2007</v>
      </c>
    </row>
    <row r="7667" spans="1:5" ht="18.75" x14ac:dyDescent="0.3">
      <c r="A7667" s="7">
        <v>2015</v>
      </c>
      <c r="B7667" s="7" t="s">
        <v>965</v>
      </c>
      <c r="C7667" s="7" t="s">
        <v>8</v>
      </c>
      <c r="D7667" s="8">
        <v>540590.28</v>
      </c>
      <c r="E7667">
        <f>VLOOKUP(B7667,'B. Store opening dates'!$A$6:$C$2448,2,FALSE)</f>
        <v>2007</v>
      </c>
    </row>
    <row r="7668" spans="1:5" ht="18.75" x14ac:dyDescent="0.3">
      <c r="A7668" s="7">
        <v>2014</v>
      </c>
      <c r="B7668" s="7" t="s">
        <v>965</v>
      </c>
      <c r="C7668" s="7" t="s">
        <v>8</v>
      </c>
      <c r="D7668" s="8">
        <v>563196.66</v>
      </c>
      <c r="E7668">
        <f>VLOOKUP(B7668,'B. Store opening dates'!$A$6:$C$2448,2,FALSE)</f>
        <v>2007</v>
      </c>
    </row>
    <row r="7669" spans="1:5" ht="18.75" x14ac:dyDescent="0.3">
      <c r="A7669" s="7">
        <v>2015</v>
      </c>
      <c r="B7669" s="7" t="s">
        <v>966</v>
      </c>
      <c r="C7669" s="7" t="s">
        <v>5</v>
      </c>
      <c r="D7669" s="8">
        <v>662408.57999999996</v>
      </c>
      <c r="E7669">
        <f>VLOOKUP(B7669,'B. Store opening dates'!$A$6:$C$2448,2,FALSE)</f>
        <v>2007</v>
      </c>
    </row>
    <row r="7670" spans="1:5" ht="18.75" x14ac:dyDescent="0.3">
      <c r="A7670" s="7">
        <v>2014</v>
      </c>
      <c r="B7670" s="7" t="s">
        <v>966</v>
      </c>
      <c r="C7670" s="7" t="s">
        <v>5</v>
      </c>
      <c r="D7670" s="8">
        <v>721657.41</v>
      </c>
      <c r="E7670">
        <f>VLOOKUP(B7670,'B. Store opening dates'!$A$6:$C$2448,2,FALSE)</f>
        <v>2007</v>
      </c>
    </row>
    <row r="7671" spans="1:5" ht="18.75" x14ac:dyDescent="0.3">
      <c r="A7671" s="7">
        <v>2015</v>
      </c>
      <c r="B7671" s="7" t="s">
        <v>966</v>
      </c>
      <c r="C7671" s="7" t="s">
        <v>6</v>
      </c>
      <c r="D7671" s="8">
        <v>517837.71</v>
      </c>
      <c r="E7671">
        <f>VLOOKUP(B7671,'B. Store opening dates'!$A$6:$C$2448,2,FALSE)</f>
        <v>2007</v>
      </c>
    </row>
    <row r="7672" spans="1:5" ht="18.75" x14ac:dyDescent="0.3">
      <c r="A7672" s="7">
        <v>2014</v>
      </c>
      <c r="B7672" s="7" t="s">
        <v>966</v>
      </c>
      <c r="C7672" s="7" t="s">
        <v>6</v>
      </c>
      <c r="D7672" s="8">
        <v>377412.58</v>
      </c>
      <c r="E7672">
        <f>VLOOKUP(B7672,'B. Store opening dates'!$A$6:$C$2448,2,FALSE)</f>
        <v>2007</v>
      </c>
    </row>
    <row r="7673" spans="1:5" ht="18.75" x14ac:dyDescent="0.3">
      <c r="A7673" s="7">
        <v>2015</v>
      </c>
      <c r="B7673" s="7" t="s">
        <v>966</v>
      </c>
      <c r="C7673" s="7" t="s">
        <v>7</v>
      </c>
      <c r="D7673" s="8">
        <v>193927.89</v>
      </c>
      <c r="E7673">
        <f>VLOOKUP(B7673,'B. Store opening dates'!$A$6:$C$2448,2,FALSE)</f>
        <v>2007</v>
      </c>
    </row>
    <row r="7674" spans="1:5" ht="18.75" x14ac:dyDescent="0.3">
      <c r="A7674" s="7">
        <v>2014</v>
      </c>
      <c r="B7674" s="7" t="s">
        <v>966</v>
      </c>
      <c r="C7674" s="7" t="s">
        <v>7</v>
      </c>
      <c r="D7674" s="8">
        <v>204859.8</v>
      </c>
      <c r="E7674">
        <f>VLOOKUP(B7674,'B. Store opening dates'!$A$6:$C$2448,2,FALSE)</f>
        <v>2007</v>
      </c>
    </row>
    <row r="7675" spans="1:5" ht="18.75" x14ac:dyDescent="0.3">
      <c r="A7675" s="7">
        <v>2015</v>
      </c>
      <c r="B7675" s="7" t="s">
        <v>966</v>
      </c>
      <c r="C7675" s="7" t="s">
        <v>8</v>
      </c>
      <c r="D7675" s="8">
        <v>604766.9</v>
      </c>
      <c r="E7675">
        <f>VLOOKUP(B7675,'B. Store opening dates'!$A$6:$C$2448,2,FALSE)</f>
        <v>2007</v>
      </c>
    </row>
    <row r="7676" spans="1:5" ht="18.75" x14ac:dyDescent="0.3">
      <c r="A7676" s="7">
        <v>2014</v>
      </c>
      <c r="B7676" s="7" t="s">
        <v>966</v>
      </c>
      <c r="C7676" s="7" t="s">
        <v>8</v>
      </c>
      <c r="D7676" s="8">
        <v>629532.56000000006</v>
      </c>
      <c r="E7676">
        <f>VLOOKUP(B7676,'B. Store opening dates'!$A$6:$C$2448,2,FALSE)</f>
        <v>2007</v>
      </c>
    </row>
    <row r="7677" spans="1:5" ht="18.75" x14ac:dyDescent="0.3">
      <c r="A7677" s="7">
        <v>2015</v>
      </c>
      <c r="B7677" s="7" t="s">
        <v>967</v>
      </c>
      <c r="C7677" s="7" t="s">
        <v>5</v>
      </c>
      <c r="D7677" s="8">
        <v>695553.65</v>
      </c>
      <c r="E7677">
        <f>VLOOKUP(B7677,'B. Store opening dates'!$A$6:$C$2448,2,FALSE)</f>
        <v>2007</v>
      </c>
    </row>
    <row r="7678" spans="1:5" ht="18.75" x14ac:dyDescent="0.3">
      <c r="A7678" s="7">
        <v>2014</v>
      </c>
      <c r="B7678" s="7" t="s">
        <v>967</v>
      </c>
      <c r="C7678" s="7" t="s">
        <v>5</v>
      </c>
      <c r="D7678" s="8">
        <v>768670.34</v>
      </c>
      <c r="E7678">
        <f>VLOOKUP(B7678,'B. Store opening dates'!$A$6:$C$2448,2,FALSE)</f>
        <v>2007</v>
      </c>
    </row>
    <row r="7679" spans="1:5" ht="18.75" x14ac:dyDescent="0.3">
      <c r="A7679" s="7">
        <v>2015</v>
      </c>
      <c r="B7679" s="7" t="s">
        <v>967</v>
      </c>
      <c r="C7679" s="7" t="s">
        <v>6</v>
      </c>
      <c r="D7679" s="8">
        <v>499262.22</v>
      </c>
      <c r="E7679">
        <f>VLOOKUP(B7679,'B. Store opening dates'!$A$6:$C$2448,2,FALSE)</f>
        <v>2007</v>
      </c>
    </row>
    <row r="7680" spans="1:5" ht="18.75" x14ac:dyDescent="0.3">
      <c r="A7680" s="7">
        <v>2014</v>
      </c>
      <c r="B7680" s="7" t="s">
        <v>967</v>
      </c>
      <c r="C7680" s="7" t="s">
        <v>6</v>
      </c>
      <c r="D7680" s="8">
        <v>368989.72</v>
      </c>
      <c r="E7680">
        <f>VLOOKUP(B7680,'B. Store opening dates'!$A$6:$C$2448,2,FALSE)</f>
        <v>2007</v>
      </c>
    </row>
    <row r="7681" spans="1:5" ht="18.75" x14ac:dyDescent="0.3">
      <c r="A7681" s="7">
        <v>2015</v>
      </c>
      <c r="B7681" s="7" t="s">
        <v>967</v>
      </c>
      <c r="C7681" s="7" t="s">
        <v>7</v>
      </c>
      <c r="D7681" s="8">
        <v>62608.41</v>
      </c>
      <c r="E7681">
        <f>VLOOKUP(B7681,'B. Store opening dates'!$A$6:$C$2448,2,FALSE)</f>
        <v>2007</v>
      </c>
    </row>
    <row r="7682" spans="1:5" ht="18.75" x14ac:dyDescent="0.3">
      <c r="A7682" s="7">
        <v>2014</v>
      </c>
      <c r="B7682" s="7" t="s">
        <v>967</v>
      </c>
      <c r="C7682" s="7" t="s">
        <v>7</v>
      </c>
      <c r="D7682" s="8">
        <v>66130.679999999993</v>
      </c>
      <c r="E7682">
        <f>VLOOKUP(B7682,'B. Store opening dates'!$A$6:$C$2448,2,FALSE)</f>
        <v>2007</v>
      </c>
    </row>
    <row r="7683" spans="1:5" ht="18.75" x14ac:dyDescent="0.3">
      <c r="A7683" s="7">
        <v>2015</v>
      </c>
      <c r="B7683" s="7" t="s">
        <v>967</v>
      </c>
      <c r="C7683" s="7" t="s">
        <v>8</v>
      </c>
      <c r="D7683" s="8">
        <v>548383.28</v>
      </c>
      <c r="E7683">
        <f>VLOOKUP(B7683,'B. Store opening dates'!$A$6:$C$2448,2,FALSE)</f>
        <v>2007</v>
      </c>
    </row>
    <row r="7684" spans="1:5" ht="18.75" x14ac:dyDescent="0.3">
      <c r="A7684" s="7">
        <v>2014</v>
      </c>
      <c r="B7684" s="7" t="s">
        <v>967</v>
      </c>
      <c r="C7684" s="7" t="s">
        <v>8</v>
      </c>
      <c r="D7684" s="8">
        <v>568486.29</v>
      </c>
      <c r="E7684">
        <f>VLOOKUP(B7684,'B. Store opening dates'!$A$6:$C$2448,2,FALSE)</f>
        <v>2007</v>
      </c>
    </row>
    <row r="7685" spans="1:5" ht="18.75" x14ac:dyDescent="0.3">
      <c r="A7685" s="7">
        <v>2015</v>
      </c>
      <c r="B7685" s="7" t="s">
        <v>968</v>
      </c>
      <c r="C7685" s="7" t="s">
        <v>5</v>
      </c>
      <c r="D7685" s="8">
        <v>650348.11</v>
      </c>
      <c r="E7685">
        <f>VLOOKUP(B7685,'B. Store opening dates'!$A$6:$C$2448,2,FALSE)</f>
        <v>2007</v>
      </c>
    </row>
    <row r="7686" spans="1:5" ht="18.75" x14ac:dyDescent="0.3">
      <c r="A7686" s="7">
        <v>2014</v>
      </c>
      <c r="B7686" s="7" t="s">
        <v>968</v>
      </c>
      <c r="C7686" s="7" t="s">
        <v>5</v>
      </c>
      <c r="D7686" s="8">
        <v>720883.09</v>
      </c>
      <c r="E7686">
        <f>VLOOKUP(B7686,'B. Store opening dates'!$A$6:$C$2448,2,FALSE)</f>
        <v>2007</v>
      </c>
    </row>
    <row r="7687" spans="1:5" ht="18.75" x14ac:dyDescent="0.3">
      <c r="A7687" s="7">
        <v>2015</v>
      </c>
      <c r="B7687" s="7" t="s">
        <v>968</v>
      </c>
      <c r="C7687" s="7" t="s">
        <v>6</v>
      </c>
      <c r="D7687" s="8">
        <v>265523.15000000002</v>
      </c>
      <c r="E7687">
        <f>VLOOKUP(B7687,'B. Store opening dates'!$A$6:$C$2448,2,FALSE)</f>
        <v>2007</v>
      </c>
    </row>
    <row r="7688" spans="1:5" ht="18.75" x14ac:dyDescent="0.3">
      <c r="A7688" s="7">
        <v>2014</v>
      </c>
      <c r="B7688" s="7" t="s">
        <v>968</v>
      </c>
      <c r="C7688" s="7" t="s">
        <v>6</v>
      </c>
      <c r="D7688" s="8">
        <v>187538.04</v>
      </c>
      <c r="E7688">
        <f>VLOOKUP(B7688,'B. Store opening dates'!$A$6:$C$2448,2,FALSE)</f>
        <v>2007</v>
      </c>
    </row>
    <row r="7689" spans="1:5" ht="18.75" x14ac:dyDescent="0.3">
      <c r="A7689" s="7">
        <v>2015</v>
      </c>
      <c r="B7689" s="7" t="s">
        <v>968</v>
      </c>
      <c r="C7689" s="7" t="s">
        <v>7</v>
      </c>
      <c r="D7689" s="8">
        <v>106073.78</v>
      </c>
      <c r="E7689">
        <f>VLOOKUP(B7689,'B. Store opening dates'!$A$6:$C$2448,2,FALSE)</f>
        <v>2007</v>
      </c>
    </row>
    <row r="7690" spans="1:5" ht="18.75" x14ac:dyDescent="0.3">
      <c r="A7690" s="7">
        <v>2014</v>
      </c>
      <c r="B7690" s="7" t="s">
        <v>968</v>
      </c>
      <c r="C7690" s="7" t="s">
        <v>7</v>
      </c>
      <c r="D7690" s="8">
        <v>111745.32</v>
      </c>
      <c r="E7690">
        <f>VLOOKUP(B7690,'B. Store opening dates'!$A$6:$C$2448,2,FALSE)</f>
        <v>2007</v>
      </c>
    </row>
    <row r="7691" spans="1:5" ht="18.75" x14ac:dyDescent="0.3">
      <c r="A7691" s="7">
        <v>2015</v>
      </c>
      <c r="B7691" s="7" t="s">
        <v>968</v>
      </c>
      <c r="C7691" s="7" t="s">
        <v>8</v>
      </c>
      <c r="D7691" s="8">
        <v>463801.49</v>
      </c>
      <c r="E7691">
        <f>VLOOKUP(B7691,'B. Store opening dates'!$A$6:$C$2448,2,FALSE)</f>
        <v>2007</v>
      </c>
    </row>
    <row r="7692" spans="1:5" ht="18.75" x14ac:dyDescent="0.3">
      <c r="A7692" s="7">
        <v>2014</v>
      </c>
      <c r="B7692" s="7" t="s">
        <v>968</v>
      </c>
      <c r="C7692" s="7" t="s">
        <v>8</v>
      </c>
      <c r="D7692" s="8">
        <v>484845.29</v>
      </c>
      <c r="E7692">
        <f>VLOOKUP(B7692,'B. Store opening dates'!$A$6:$C$2448,2,FALSE)</f>
        <v>2007</v>
      </c>
    </row>
    <row r="7693" spans="1:5" ht="18.75" x14ac:dyDescent="0.3">
      <c r="A7693" s="7">
        <v>2015</v>
      </c>
      <c r="B7693" s="7" t="s">
        <v>969</v>
      </c>
      <c r="C7693" s="7" t="s">
        <v>5</v>
      </c>
      <c r="D7693" s="8">
        <v>719753.38</v>
      </c>
      <c r="E7693">
        <f>VLOOKUP(B7693,'B. Store opening dates'!$A$6:$C$2448,2,FALSE)</f>
        <v>2007</v>
      </c>
    </row>
    <row r="7694" spans="1:5" ht="18.75" x14ac:dyDescent="0.3">
      <c r="A7694" s="7">
        <v>2014</v>
      </c>
      <c r="B7694" s="7" t="s">
        <v>969</v>
      </c>
      <c r="C7694" s="7" t="s">
        <v>5</v>
      </c>
      <c r="D7694" s="8">
        <v>794409.34</v>
      </c>
      <c r="E7694">
        <f>VLOOKUP(B7694,'B. Store opening dates'!$A$6:$C$2448,2,FALSE)</f>
        <v>2007</v>
      </c>
    </row>
    <row r="7695" spans="1:5" ht="18.75" x14ac:dyDescent="0.3">
      <c r="A7695" s="7">
        <v>2015</v>
      </c>
      <c r="B7695" s="7" t="s">
        <v>969</v>
      </c>
      <c r="C7695" s="7" t="s">
        <v>6</v>
      </c>
      <c r="D7695" s="8">
        <v>363258.31</v>
      </c>
      <c r="E7695">
        <f>VLOOKUP(B7695,'B. Store opening dates'!$A$6:$C$2448,2,FALSE)</f>
        <v>2007</v>
      </c>
    </row>
    <row r="7696" spans="1:5" ht="18.75" x14ac:dyDescent="0.3">
      <c r="A7696" s="7">
        <v>2014</v>
      </c>
      <c r="B7696" s="7" t="s">
        <v>969</v>
      </c>
      <c r="C7696" s="7" t="s">
        <v>6</v>
      </c>
      <c r="D7696" s="8">
        <v>265875.08</v>
      </c>
      <c r="E7696">
        <f>VLOOKUP(B7696,'B. Store opening dates'!$A$6:$C$2448,2,FALSE)</f>
        <v>2007</v>
      </c>
    </row>
    <row r="7697" spans="1:5" ht="18.75" x14ac:dyDescent="0.3">
      <c r="A7697" s="7">
        <v>2015</v>
      </c>
      <c r="B7697" s="7" t="s">
        <v>969</v>
      </c>
      <c r="C7697" s="7" t="s">
        <v>7</v>
      </c>
      <c r="D7697" s="8">
        <v>196202.74</v>
      </c>
      <c r="E7697">
        <f>VLOOKUP(B7697,'B. Store opening dates'!$A$6:$C$2448,2,FALSE)</f>
        <v>2007</v>
      </c>
    </row>
    <row r="7698" spans="1:5" ht="18.75" x14ac:dyDescent="0.3">
      <c r="A7698" s="7">
        <v>2014</v>
      </c>
      <c r="B7698" s="7" t="s">
        <v>969</v>
      </c>
      <c r="C7698" s="7" t="s">
        <v>7</v>
      </c>
      <c r="D7698" s="8">
        <v>207281.11</v>
      </c>
      <c r="E7698">
        <f>VLOOKUP(B7698,'B. Store opening dates'!$A$6:$C$2448,2,FALSE)</f>
        <v>2007</v>
      </c>
    </row>
    <row r="7699" spans="1:5" ht="18.75" x14ac:dyDescent="0.3">
      <c r="A7699" s="7">
        <v>2015</v>
      </c>
      <c r="B7699" s="7" t="s">
        <v>969</v>
      </c>
      <c r="C7699" s="7" t="s">
        <v>8</v>
      </c>
      <c r="D7699" s="8">
        <v>654781.63</v>
      </c>
      <c r="E7699">
        <f>VLOOKUP(B7699,'B. Store opening dates'!$A$6:$C$2448,2,FALSE)</f>
        <v>2007</v>
      </c>
    </row>
    <row r="7700" spans="1:5" ht="18.75" x14ac:dyDescent="0.3">
      <c r="A7700" s="7">
        <v>2014</v>
      </c>
      <c r="B7700" s="7" t="s">
        <v>969</v>
      </c>
      <c r="C7700" s="7" t="s">
        <v>8</v>
      </c>
      <c r="D7700" s="8">
        <v>684654.1</v>
      </c>
      <c r="E7700">
        <f>VLOOKUP(B7700,'B. Store opening dates'!$A$6:$C$2448,2,FALSE)</f>
        <v>2007</v>
      </c>
    </row>
    <row r="7701" spans="1:5" ht="18.75" x14ac:dyDescent="0.3">
      <c r="A7701" s="7">
        <v>2015</v>
      </c>
      <c r="B7701" s="7" t="s">
        <v>970</v>
      </c>
      <c r="C7701" s="7" t="s">
        <v>5</v>
      </c>
      <c r="D7701" s="8">
        <v>825702.42</v>
      </c>
      <c r="E7701">
        <f>VLOOKUP(B7701,'B. Store opening dates'!$A$6:$C$2448,2,FALSE)</f>
        <v>2007</v>
      </c>
    </row>
    <row r="7702" spans="1:5" ht="18.75" x14ac:dyDescent="0.3">
      <c r="A7702" s="7">
        <v>2014</v>
      </c>
      <c r="B7702" s="7" t="s">
        <v>970</v>
      </c>
      <c r="C7702" s="7" t="s">
        <v>5</v>
      </c>
      <c r="D7702" s="8">
        <v>913545.75</v>
      </c>
      <c r="E7702">
        <f>VLOOKUP(B7702,'B. Store opening dates'!$A$6:$C$2448,2,FALSE)</f>
        <v>2007</v>
      </c>
    </row>
    <row r="7703" spans="1:5" ht="18.75" x14ac:dyDescent="0.3">
      <c r="A7703" s="7">
        <v>2015</v>
      </c>
      <c r="B7703" s="7" t="s">
        <v>970</v>
      </c>
      <c r="C7703" s="7" t="s">
        <v>6</v>
      </c>
      <c r="D7703" s="8">
        <v>423239.53</v>
      </c>
      <c r="E7703">
        <f>VLOOKUP(B7703,'B. Store opening dates'!$A$6:$C$2448,2,FALSE)</f>
        <v>2007</v>
      </c>
    </row>
    <row r="7704" spans="1:5" ht="18.75" x14ac:dyDescent="0.3">
      <c r="A7704" s="7">
        <v>2014</v>
      </c>
      <c r="B7704" s="7" t="s">
        <v>970</v>
      </c>
      <c r="C7704" s="7" t="s">
        <v>6</v>
      </c>
      <c r="D7704" s="8">
        <v>302200.82</v>
      </c>
      <c r="E7704">
        <f>VLOOKUP(B7704,'B. Store opening dates'!$A$6:$C$2448,2,FALSE)</f>
        <v>2007</v>
      </c>
    </row>
    <row r="7705" spans="1:5" ht="18.75" x14ac:dyDescent="0.3">
      <c r="A7705" s="7">
        <v>2015</v>
      </c>
      <c r="B7705" s="7" t="s">
        <v>970</v>
      </c>
      <c r="C7705" s="7" t="s">
        <v>7</v>
      </c>
      <c r="D7705" s="8">
        <v>77388.210000000006</v>
      </c>
      <c r="E7705">
        <f>VLOOKUP(B7705,'B. Store opening dates'!$A$6:$C$2448,2,FALSE)</f>
        <v>2007</v>
      </c>
    </row>
    <row r="7706" spans="1:5" ht="18.75" x14ac:dyDescent="0.3">
      <c r="A7706" s="7">
        <v>2014</v>
      </c>
      <c r="B7706" s="7" t="s">
        <v>970</v>
      </c>
      <c r="C7706" s="7" t="s">
        <v>7</v>
      </c>
      <c r="D7706" s="8">
        <v>82428.479999999996</v>
      </c>
      <c r="E7706">
        <f>VLOOKUP(B7706,'B. Store opening dates'!$A$6:$C$2448,2,FALSE)</f>
        <v>2007</v>
      </c>
    </row>
    <row r="7707" spans="1:5" ht="18.75" x14ac:dyDescent="0.3">
      <c r="A7707" s="7">
        <v>2015</v>
      </c>
      <c r="B7707" s="7" t="s">
        <v>970</v>
      </c>
      <c r="C7707" s="7" t="s">
        <v>8</v>
      </c>
      <c r="D7707" s="8">
        <v>473407.51</v>
      </c>
      <c r="E7707">
        <f>VLOOKUP(B7707,'B. Store opening dates'!$A$6:$C$2448,2,FALSE)</f>
        <v>2007</v>
      </c>
    </row>
    <row r="7708" spans="1:5" ht="18.75" x14ac:dyDescent="0.3">
      <c r="A7708" s="7">
        <v>2014</v>
      </c>
      <c r="B7708" s="7" t="s">
        <v>970</v>
      </c>
      <c r="C7708" s="7" t="s">
        <v>8</v>
      </c>
      <c r="D7708" s="8">
        <v>487668.2</v>
      </c>
      <c r="E7708">
        <f>VLOOKUP(B7708,'B. Store opening dates'!$A$6:$C$2448,2,FALSE)</f>
        <v>2007</v>
      </c>
    </row>
    <row r="7709" spans="1:5" ht="18.75" x14ac:dyDescent="0.3">
      <c r="A7709" s="7">
        <v>2015</v>
      </c>
      <c r="B7709" s="7" t="s">
        <v>971</v>
      </c>
      <c r="C7709" s="7" t="s">
        <v>5</v>
      </c>
      <c r="D7709" s="8">
        <v>499378.49</v>
      </c>
      <c r="E7709">
        <f>VLOOKUP(B7709,'B. Store opening dates'!$A$6:$C$2448,2,FALSE)</f>
        <v>2007</v>
      </c>
    </row>
    <row r="7710" spans="1:5" ht="18.75" x14ac:dyDescent="0.3">
      <c r="A7710" s="7">
        <v>2014</v>
      </c>
      <c r="B7710" s="7" t="s">
        <v>971</v>
      </c>
      <c r="C7710" s="7" t="s">
        <v>5</v>
      </c>
      <c r="D7710" s="8">
        <v>546692.92000000004</v>
      </c>
      <c r="E7710">
        <f>VLOOKUP(B7710,'B. Store opening dates'!$A$6:$C$2448,2,FALSE)</f>
        <v>2007</v>
      </c>
    </row>
    <row r="7711" spans="1:5" ht="18.75" x14ac:dyDescent="0.3">
      <c r="A7711" s="7">
        <v>2015</v>
      </c>
      <c r="B7711" s="7" t="s">
        <v>971</v>
      </c>
      <c r="C7711" s="7" t="s">
        <v>6</v>
      </c>
      <c r="D7711" s="8">
        <v>586050.23</v>
      </c>
      <c r="E7711">
        <f>VLOOKUP(B7711,'B. Store opening dates'!$A$6:$C$2448,2,FALSE)</f>
        <v>2007</v>
      </c>
    </row>
    <row r="7712" spans="1:5" ht="18.75" x14ac:dyDescent="0.3">
      <c r="A7712" s="7">
        <v>2014</v>
      </c>
      <c r="B7712" s="7" t="s">
        <v>971</v>
      </c>
      <c r="C7712" s="7" t="s">
        <v>6</v>
      </c>
      <c r="D7712" s="8">
        <v>405254.78</v>
      </c>
      <c r="E7712">
        <f>VLOOKUP(B7712,'B. Store opening dates'!$A$6:$C$2448,2,FALSE)</f>
        <v>2007</v>
      </c>
    </row>
    <row r="7713" spans="1:5" ht="18.75" x14ac:dyDescent="0.3">
      <c r="A7713" s="7">
        <v>2015</v>
      </c>
      <c r="B7713" s="7" t="s">
        <v>971</v>
      </c>
      <c r="C7713" s="7" t="s">
        <v>7</v>
      </c>
      <c r="D7713" s="8">
        <v>134221.89000000001</v>
      </c>
      <c r="E7713">
        <f>VLOOKUP(B7713,'B. Store opening dates'!$A$6:$C$2448,2,FALSE)</f>
        <v>2007</v>
      </c>
    </row>
    <row r="7714" spans="1:5" ht="18.75" x14ac:dyDescent="0.3">
      <c r="A7714" s="7">
        <v>2014</v>
      </c>
      <c r="B7714" s="7" t="s">
        <v>971</v>
      </c>
      <c r="C7714" s="7" t="s">
        <v>7</v>
      </c>
      <c r="D7714" s="8">
        <v>141874.15</v>
      </c>
      <c r="E7714">
        <f>VLOOKUP(B7714,'B. Store opening dates'!$A$6:$C$2448,2,FALSE)</f>
        <v>2007</v>
      </c>
    </row>
    <row r="7715" spans="1:5" ht="18.75" x14ac:dyDescent="0.3">
      <c r="A7715" s="7">
        <v>2015</v>
      </c>
      <c r="B7715" s="7" t="s">
        <v>971</v>
      </c>
      <c r="C7715" s="7" t="s">
        <v>8</v>
      </c>
      <c r="D7715" s="8">
        <v>441165.79</v>
      </c>
      <c r="E7715">
        <f>VLOOKUP(B7715,'B. Store opening dates'!$A$6:$C$2448,2,FALSE)</f>
        <v>2007</v>
      </c>
    </row>
    <row r="7716" spans="1:5" ht="18.75" x14ac:dyDescent="0.3">
      <c r="A7716" s="7">
        <v>2014</v>
      </c>
      <c r="B7716" s="7" t="s">
        <v>971</v>
      </c>
      <c r="C7716" s="7" t="s">
        <v>8</v>
      </c>
      <c r="D7716" s="8">
        <v>454435.74</v>
      </c>
      <c r="E7716">
        <f>VLOOKUP(B7716,'B. Store opening dates'!$A$6:$C$2448,2,FALSE)</f>
        <v>2007</v>
      </c>
    </row>
    <row r="7717" spans="1:5" ht="18.75" x14ac:dyDescent="0.3">
      <c r="A7717" s="7">
        <v>2015</v>
      </c>
      <c r="B7717" s="7" t="s">
        <v>972</v>
      </c>
      <c r="C7717" s="7" t="s">
        <v>5</v>
      </c>
      <c r="D7717" s="8">
        <v>679791.08</v>
      </c>
      <c r="E7717">
        <f>VLOOKUP(B7717,'B. Store opening dates'!$A$6:$C$2448,2,FALSE)</f>
        <v>2007</v>
      </c>
    </row>
    <row r="7718" spans="1:5" ht="18.75" x14ac:dyDescent="0.3">
      <c r="A7718" s="7">
        <v>2014</v>
      </c>
      <c r="B7718" s="7" t="s">
        <v>972</v>
      </c>
      <c r="C7718" s="7" t="s">
        <v>5</v>
      </c>
      <c r="D7718" s="8">
        <v>753015.77</v>
      </c>
      <c r="E7718">
        <f>VLOOKUP(B7718,'B. Store opening dates'!$A$6:$C$2448,2,FALSE)</f>
        <v>2007</v>
      </c>
    </row>
    <row r="7719" spans="1:5" ht="18.75" x14ac:dyDescent="0.3">
      <c r="A7719" s="7">
        <v>2015</v>
      </c>
      <c r="B7719" s="7" t="s">
        <v>972</v>
      </c>
      <c r="C7719" s="7" t="s">
        <v>6</v>
      </c>
      <c r="D7719" s="8">
        <v>516967.64</v>
      </c>
      <c r="E7719">
        <f>VLOOKUP(B7719,'B. Store opening dates'!$A$6:$C$2448,2,FALSE)</f>
        <v>2007</v>
      </c>
    </row>
    <row r="7720" spans="1:5" ht="18.75" x14ac:dyDescent="0.3">
      <c r="A7720" s="7">
        <v>2014</v>
      </c>
      <c r="B7720" s="7" t="s">
        <v>972</v>
      </c>
      <c r="C7720" s="7" t="s">
        <v>6</v>
      </c>
      <c r="D7720" s="8">
        <v>376680.08</v>
      </c>
      <c r="E7720">
        <f>VLOOKUP(B7720,'B. Store opening dates'!$A$6:$C$2448,2,FALSE)</f>
        <v>2007</v>
      </c>
    </row>
    <row r="7721" spans="1:5" ht="18.75" x14ac:dyDescent="0.3">
      <c r="A7721" s="7">
        <v>2015</v>
      </c>
      <c r="B7721" s="7" t="s">
        <v>972</v>
      </c>
      <c r="C7721" s="7" t="s">
        <v>7</v>
      </c>
      <c r="D7721" s="8">
        <v>213235.72</v>
      </c>
      <c r="E7721">
        <f>VLOOKUP(B7721,'B. Store opening dates'!$A$6:$C$2448,2,FALSE)</f>
        <v>2007</v>
      </c>
    </row>
    <row r="7722" spans="1:5" ht="18.75" x14ac:dyDescent="0.3">
      <c r="A7722" s="7">
        <v>2014</v>
      </c>
      <c r="B7722" s="7" t="s">
        <v>972</v>
      </c>
      <c r="C7722" s="7" t="s">
        <v>7</v>
      </c>
      <c r="D7722" s="8">
        <v>223699.5</v>
      </c>
      <c r="E7722">
        <f>VLOOKUP(B7722,'B. Store opening dates'!$A$6:$C$2448,2,FALSE)</f>
        <v>2007</v>
      </c>
    </row>
    <row r="7723" spans="1:5" ht="18.75" x14ac:dyDescent="0.3">
      <c r="A7723" s="7">
        <v>2015</v>
      </c>
      <c r="B7723" s="7" t="s">
        <v>972</v>
      </c>
      <c r="C7723" s="7" t="s">
        <v>8</v>
      </c>
      <c r="D7723" s="8">
        <v>644720.78</v>
      </c>
      <c r="E7723">
        <f>VLOOKUP(B7723,'B. Store opening dates'!$A$6:$C$2448,2,FALSE)</f>
        <v>2007</v>
      </c>
    </row>
    <row r="7724" spans="1:5" ht="18.75" x14ac:dyDescent="0.3">
      <c r="A7724" s="7">
        <v>2014</v>
      </c>
      <c r="B7724" s="7" t="s">
        <v>972</v>
      </c>
      <c r="C7724" s="7" t="s">
        <v>8</v>
      </c>
      <c r="D7724" s="8">
        <v>667359.56999999995</v>
      </c>
      <c r="E7724">
        <f>VLOOKUP(B7724,'B. Store opening dates'!$A$6:$C$2448,2,FALSE)</f>
        <v>2007</v>
      </c>
    </row>
    <row r="7725" spans="1:5" ht="18.75" x14ac:dyDescent="0.3">
      <c r="A7725" s="7">
        <v>2015</v>
      </c>
      <c r="B7725" s="7" t="s">
        <v>973</v>
      </c>
      <c r="C7725" s="7" t="s">
        <v>5</v>
      </c>
      <c r="D7725" s="8">
        <v>581747.74</v>
      </c>
      <c r="E7725">
        <f>VLOOKUP(B7725,'B. Store opening dates'!$A$6:$C$2448,2,FALSE)</f>
        <v>2007</v>
      </c>
    </row>
    <row r="7726" spans="1:5" ht="18.75" x14ac:dyDescent="0.3">
      <c r="A7726" s="7">
        <v>2014</v>
      </c>
      <c r="B7726" s="7" t="s">
        <v>973</v>
      </c>
      <c r="C7726" s="7" t="s">
        <v>5</v>
      </c>
      <c r="D7726" s="8">
        <v>635405.31999999995</v>
      </c>
      <c r="E7726">
        <f>VLOOKUP(B7726,'B. Store opening dates'!$A$6:$C$2448,2,FALSE)</f>
        <v>2007</v>
      </c>
    </row>
    <row r="7727" spans="1:5" ht="18.75" x14ac:dyDescent="0.3">
      <c r="A7727" s="7">
        <v>2015</v>
      </c>
      <c r="B7727" s="7" t="s">
        <v>973</v>
      </c>
      <c r="C7727" s="7" t="s">
        <v>6</v>
      </c>
      <c r="D7727" s="8">
        <v>268119.26</v>
      </c>
      <c r="E7727">
        <f>VLOOKUP(B7727,'B. Store opening dates'!$A$6:$C$2448,2,FALSE)</f>
        <v>2007</v>
      </c>
    </row>
    <row r="7728" spans="1:5" ht="18.75" x14ac:dyDescent="0.3">
      <c r="A7728" s="7">
        <v>2014</v>
      </c>
      <c r="B7728" s="7" t="s">
        <v>973</v>
      </c>
      <c r="C7728" s="7" t="s">
        <v>6</v>
      </c>
      <c r="D7728" s="8">
        <v>197928.33</v>
      </c>
      <c r="E7728">
        <f>VLOOKUP(B7728,'B. Store opening dates'!$A$6:$C$2448,2,FALSE)</f>
        <v>2007</v>
      </c>
    </row>
    <row r="7729" spans="1:5" ht="18.75" x14ac:dyDescent="0.3">
      <c r="A7729" s="7">
        <v>2015</v>
      </c>
      <c r="B7729" s="7" t="s">
        <v>973</v>
      </c>
      <c r="C7729" s="7" t="s">
        <v>7</v>
      </c>
      <c r="D7729" s="8">
        <v>52516.9</v>
      </c>
      <c r="E7729">
        <f>VLOOKUP(B7729,'B. Store opening dates'!$A$6:$C$2448,2,FALSE)</f>
        <v>2007</v>
      </c>
    </row>
    <row r="7730" spans="1:5" ht="18.75" x14ac:dyDescent="0.3">
      <c r="A7730" s="7">
        <v>2014</v>
      </c>
      <c r="B7730" s="7" t="s">
        <v>973</v>
      </c>
      <c r="C7730" s="7" t="s">
        <v>7</v>
      </c>
      <c r="D7730" s="8">
        <v>54942.64</v>
      </c>
      <c r="E7730">
        <f>VLOOKUP(B7730,'B. Store opening dates'!$A$6:$C$2448,2,FALSE)</f>
        <v>2007</v>
      </c>
    </row>
    <row r="7731" spans="1:5" ht="18.75" x14ac:dyDescent="0.3">
      <c r="A7731" s="7">
        <v>2015</v>
      </c>
      <c r="B7731" s="7" t="s">
        <v>973</v>
      </c>
      <c r="C7731" s="7" t="s">
        <v>8</v>
      </c>
      <c r="D7731" s="8">
        <v>768324.57</v>
      </c>
      <c r="E7731">
        <f>VLOOKUP(B7731,'B. Store opening dates'!$A$6:$C$2448,2,FALSE)</f>
        <v>2007</v>
      </c>
    </row>
    <row r="7732" spans="1:5" ht="18.75" x14ac:dyDescent="0.3">
      <c r="A7732" s="7">
        <v>2014</v>
      </c>
      <c r="B7732" s="7" t="s">
        <v>973</v>
      </c>
      <c r="C7732" s="7" t="s">
        <v>8</v>
      </c>
      <c r="D7732" s="8">
        <v>806444.84</v>
      </c>
      <c r="E7732">
        <f>VLOOKUP(B7732,'B. Store opening dates'!$A$6:$C$2448,2,FALSE)</f>
        <v>2007</v>
      </c>
    </row>
    <row r="7733" spans="1:5" ht="18.75" x14ac:dyDescent="0.3">
      <c r="A7733" s="7">
        <v>2015</v>
      </c>
      <c r="B7733" s="7" t="s">
        <v>974</v>
      </c>
      <c r="C7733" s="7" t="s">
        <v>5</v>
      </c>
      <c r="D7733" s="8">
        <v>484741.32</v>
      </c>
      <c r="E7733">
        <f>VLOOKUP(B7733,'B. Store opening dates'!$A$6:$C$2448,2,FALSE)</f>
        <v>2007</v>
      </c>
    </row>
    <row r="7734" spans="1:5" ht="18.75" x14ac:dyDescent="0.3">
      <c r="A7734" s="7">
        <v>2014</v>
      </c>
      <c r="B7734" s="7" t="s">
        <v>974</v>
      </c>
      <c r="C7734" s="7" t="s">
        <v>5</v>
      </c>
      <c r="D7734" s="8">
        <v>531782.29</v>
      </c>
      <c r="E7734">
        <f>VLOOKUP(B7734,'B. Store opening dates'!$A$6:$C$2448,2,FALSE)</f>
        <v>2007</v>
      </c>
    </row>
    <row r="7735" spans="1:5" ht="18.75" x14ac:dyDescent="0.3">
      <c r="A7735" s="7">
        <v>2015</v>
      </c>
      <c r="B7735" s="7" t="s">
        <v>974</v>
      </c>
      <c r="C7735" s="7" t="s">
        <v>6</v>
      </c>
      <c r="D7735" s="8">
        <v>451887.46</v>
      </c>
      <c r="E7735">
        <f>VLOOKUP(B7735,'B. Store opening dates'!$A$6:$C$2448,2,FALSE)</f>
        <v>2007</v>
      </c>
    </row>
    <row r="7736" spans="1:5" ht="18.75" x14ac:dyDescent="0.3">
      <c r="A7736" s="7">
        <v>2014</v>
      </c>
      <c r="B7736" s="7" t="s">
        <v>974</v>
      </c>
      <c r="C7736" s="7" t="s">
        <v>6</v>
      </c>
      <c r="D7736" s="8">
        <v>331762.31</v>
      </c>
      <c r="E7736">
        <f>VLOOKUP(B7736,'B. Store opening dates'!$A$6:$C$2448,2,FALSE)</f>
        <v>2007</v>
      </c>
    </row>
    <row r="7737" spans="1:5" ht="18.75" x14ac:dyDescent="0.3">
      <c r="A7737" s="7">
        <v>2015</v>
      </c>
      <c r="B7737" s="7" t="s">
        <v>974</v>
      </c>
      <c r="C7737" s="7" t="s">
        <v>7</v>
      </c>
      <c r="D7737" s="8">
        <v>49863.67</v>
      </c>
      <c r="E7737">
        <f>VLOOKUP(B7737,'B. Store opening dates'!$A$6:$C$2448,2,FALSE)</f>
        <v>2007</v>
      </c>
    </row>
    <row r="7738" spans="1:5" ht="18.75" x14ac:dyDescent="0.3">
      <c r="A7738" s="7">
        <v>2014</v>
      </c>
      <c r="B7738" s="7" t="s">
        <v>974</v>
      </c>
      <c r="C7738" s="7" t="s">
        <v>7</v>
      </c>
      <c r="D7738" s="8">
        <v>52122.17</v>
      </c>
      <c r="E7738">
        <f>VLOOKUP(B7738,'B. Store opening dates'!$A$6:$C$2448,2,FALSE)</f>
        <v>2007</v>
      </c>
    </row>
    <row r="7739" spans="1:5" ht="18.75" x14ac:dyDescent="0.3">
      <c r="A7739" s="7">
        <v>2015</v>
      </c>
      <c r="B7739" s="7" t="s">
        <v>974</v>
      </c>
      <c r="C7739" s="7" t="s">
        <v>8</v>
      </c>
      <c r="D7739" s="8">
        <v>462097.57</v>
      </c>
      <c r="E7739">
        <f>VLOOKUP(B7739,'B. Store opening dates'!$A$6:$C$2448,2,FALSE)</f>
        <v>2007</v>
      </c>
    </row>
    <row r="7740" spans="1:5" ht="18.75" x14ac:dyDescent="0.3">
      <c r="A7740" s="7">
        <v>2014</v>
      </c>
      <c r="B7740" s="7" t="s">
        <v>974</v>
      </c>
      <c r="C7740" s="7" t="s">
        <v>8</v>
      </c>
      <c r="D7740" s="8">
        <v>479307.6</v>
      </c>
      <c r="E7740">
        <f>VLOOKUP(B7740,'B. Store opening dates'!$A$6:$C$2448,2,FALSE)</f>
        <v>2007</v>
      </c>
    </row>
    <row r="7741" spans="1:5" ht="18.75" x14ac:dyDescent="0.3">
      <c r="A7741" s="7">
        <v>2015</v>
      </c>
      <c r="B7741" s="7" t="s">
        <v>975</v>
      </c>
      <c r="C7741" s="7" t="s">
        <v>5</v>
      </c>
      <c r="D7741" s="8">
        <v>588051.57999999996</v>
      </c>
      <c r="E7741">
        <f>VLOOKUP(B7741,'B. Store opening dates'!$A$6:$C$2448,2,FALSE)</f>
        <v>2007</v>
      </c>
    </row>
    <row r="7742" spans="1:5" ht="18.75" x14ac:dyDescent="0.3">
      <c r="A7742" s="7">
        <v>2014</v>
      </c>
      <c r="B7742" s="7" t="s">
        <v>975</v>
      </c>
      <c r="C7742" s="7" t="s">
        <v>5</v>
      </c>
      <c r="D7742" s="8">
        <v>643762.19999999995</v>
      </c>
      <c r="E7742">
        <f>VLOOKUP(B7742,'B. Store opening dates'!$A$6:$C$2448,2,FALSE)</f>
        <v>2007</v>
      </c>
    </row>
    <row r="7743" spans="1:5" ht="18.75" x14ac:dyDescent="0.3">
      <c r="A7743" s="7">
        <v>2015</v>
      </c>
      <c r="B7743" s="7" t="s">
        <v>975</v>
      </c>
      <c r="C7743" s="7" t="s">
        <v>6</v>
      </c>
      <c r="D7743" s="8">
        <v>539020.91</v>
      </c>
      <c r="E7743">
        <f>VLOOKUP(B7743,'B. Store opening dates'!$A$6:$C$2448,2,FALSE)</f>
        <v>2007</v>
      </c>
    </row>
    <row r="7744" spans="1:5" ht="18.75" x14ac:dyDescent="0.3">
      <c r="A7744" s="7">
        <v>2014</v>
      </c>
      <c r="B7744" s="7" t="s">
        <v>975</v>
      </c>
      <c r="C7744" s="7" t="s">
        <v>6</v>
      </c>
      <c r="D7744" s="8">
        <v>383054.53</v>
      </c>
      <c r="E7744">
        <f>VLOOKUP(B7744,'B. Store opening dates'!$A$6:$C$2448,2,FALSE)</f>
        <v>2007</v>
      </c>
    </row>
    <row r="7745" spans="1:5" ht="18.75" x14ac:dyDescent="0.3">
      <c r="A7745" s="7">
        <v>2015</v>
      </c>
      <c r="B7745" s="7" t="s">
        <v>975</v>
      </c>
      <c r="C7745" s="7" t="s">
        <v>7</v>
      </c>
      <c r="D7745" s="8">
        <v>135472.76999999999</v>
      </c>
      <c r="E7745">
        <f>VLOOKUP(B7745,'B. Store opening dates'!$A$6:$C$2448,2,FALSE)</f>
        <v>2007</v>
      </c>
    </row>
    <row r="7746" spans="1:5" ht="18.75" x14ac:dyDescent="0.3">
      <c r="A7746" s="7">
        <v>2014</v>
      </c>
      <c r="B7746" s="7" t="s">
        <v>975</v>
      </c>
      <c r="C7746" s="7" t="s">
        <v>7</v>
      </c>
      <c r="D7746" s="8">
        <v>141825.48000000001</v>
      </c>
      <c r="E7746">
        <f>VLOOKUP(B7746,'B. Store opening dates'!$A$6:$C$2448,2,FALSE)</f>
        <v>2007</v>
      </c>
    </row>
    <row r="7747" spans="1:5" ht="18.75" x14ac:dyDescent="0.3">
      <c r="A7747" s="7">
        <v>2015</v>
      </c>
      <c r="B7747" s="7" t="s">
        <v>975</v>
      </c>
      <c r="C7747" s="7" t="s">
        <v>8</v>
      </c>
      <c r="D7747" s="8">
        <v>729828.5</v>
      </c>
      <c r="E7747">
        <f>VLOOKUP(B7747,'B. Store opening dates'!$A$6:$C$2448,2,FALSE)</f>
        <v>2007</v>
      </c>
    </row>
    <row r="7748" spans="1:5" ht="18.75" x14ac:dyDescent="0.3">
      <c r="A7748" s="7">
        <v>2014</v>
      </c>
      <c r="B7748" s="7" t="s">
        <v>975</v>
      </c>
      <c r="C7748" s="7" t="s">
        <v>8</v>
      </c>
      <c r="D7748" s="8">
        <v>765976.05</v>
      </c>
      <c r="E7748">
        <f>VLOOKUP(B7748,'B. Store opening dates'!$A$6:$C$2448,2,FALSE)</f>
        <v>2007</v>
      </c>
    </row>
    <row r="7749" spans="1:5" ht="18.75" x14ac:dyDescent="0.3">
      <c r="A7749" s="7">
        <v>2015</v>
      </c>
      <c r="B7749" s="7" t="s">
        <v>976</v>
      </c>
      <c r="C7749" s="7" t="s">
        <v>5</v>
      </c>
      <c r="D7749" s="8">
        <v>568719.24</v>
      </c>
      <c r="E7749">
        <f>VLOOKUP(B7749,'B. Store opening dates'!$A$6:$C$2448,2,FALSE)</f>
        <v>2007</v>
      </c>
    </row>
    <row r="7750" spans="1:5" ht="18.75" x14ac:dyDescent="0.3">
      <c r="A7750" s="7">
        <v>2014</v>
      </c>
      <c r="B7750" s="7" t="s">
        <v>976</v>
      </c>
      <c r="C7750" s="7" t="s">
        <v>5</v>
      </c>
      <c r="D7750" s="8">
        <v>624852.72</v>
      </c>
      <c r="E7750">
        <f>VLOOKUP(B7750,'B. Store opening dates'!$A$6:$C$2448,2,FALSE)</f>
        <v>2007</v>
      </c>
    </row>
    <row r="7751" spans="1:5" ht="18.75" x14ac:dyDescent="0.3">
      <c r="A7751" s="7">
        <v>2015</v>
      </c>
      <c r="B7751" s="7" t="s">
        <v>976</v>
      </c>
      <c r="C7751" s="7" t="s">
        <v>6</v>
      </c>
      <c r="D7751" s="8">
        <v>276169.36</v>
      </c>
      <c r="E7751">
        <f>VLOOKUP(B7751,'B. Store opening dates'!$A$6:$C$2448,2,FALSE)</f>
        <v>2007</v>
      </c>
    </row>
    <row r="7752" spans="1:5" ht="18.75" x14ac:dyDescent="0.3">
      <c r="A7752" s="7">
        <v>2014</v>
      </c>
      <c r="B7752" s="7" t="s">
        <v>976</v>
      </c>
      <c r="C7752" s="7" t="s">
        <v>6</v>
      </c>
      <c r="D7752" s="8">
        <v>201500.5</v>
      </c>
      <c r="E7752">
        <f>VLOOKUP(B7752,'B. Store opening dates'!$A$6:$C$2448,2,FALSE)</f>
        <v>2007</v>
      </c>
    </row>
    <row r="7753" spans="1:5" ht="18.75" x14ac:dyDescent="0.3">
      <c r="A7753" s="7">
        <v>2015</v>
      </c>
      <c r="B7753" s="7" t="s">
        <v>976</v>
      </c>
      <c r="C7753" s="7" t="s">
        <v>7</v>
      </c>
      <c r="D7753" s="8">
        <v>147445.4</v>
      </c>
      <c r="E7753">
        <f>VLOOKUP(B7753,'B. Store opening dates'!$A$6:$C$2448,2,FALSE)</f>
        <v>2007</v>
      </c>
    </row>
    <row r="7754" spans="1:5" ht="18.75" x14ac:dyDescent="0.3">
      <c r="A7754" s="7">
        <v>2014</v>
      </c>
      <c r="B7754" s="7" t="s">
        <v>976</v>
      </c>
      <c r="C7754" s="7" t="s">
        <v>7</v>
      </c>
      <c r="D7754" s="8">
        <v>154553.46</v>
      </c>
      <c r="E7754">
        <f>VLOOKUP(B7754,'B. Store opening dates'!$A$6:$C$2448,2,FALSE)</f>
        <v>2007</v>
      </c>
    </row>
    <row r="7755" spans="1:5" ht="18.75" x14ac:dyDescent="0.3">
      <c r="A7755" s="7">
        <v>2015</v>
      </c>
      <c r="B7755" s="7" t="s">
        <v>976</v>
      </c>
      <c r="C7755" s="7" t="s">
        <v>8</v>
      </c>
      <c r="D7755" s="8">
        <v>772631.22</v>
      </c>
      <c r="E7755">
        <f>VLOOKUP(B7755,'B. Store opening dates'!$A$6:$C$2448,2,FALSE)</f>
        <v>2007</v>
      </c>
    </row>
    <row r="7756" spans="1:5" ht="18.75" x14ac:dyDescent="0.3">
      <c r="A7756" s="7">
        <v>2014</v>
      </c>
      <c r="B7756" s="7" t="s">
        <v>976</v>
      </c>
      <c r="C7756" s="7" t="s">
        <v>8</v>
      </c>
      <c r="D7756" s="8">
        <v>806073.78</v>
      </c>
      <c r="E7756">
        <f>VLOOKUP(B7756,'B. Store opening dates'!$A$6:$C$2448,2,FALSE)</f>
        <v>2007</v>
      </c>
    </row>
    <row r="7757" spans="1:5" ht="18.75" x14ac:dyDescent="0.3">
      <c r="A7757" s="7">
        <v>2015</v>
      </c>
      <c r="B7757" s="7" t="s">
        <v>977</v>
      </c>
      <c r="C7757" s="7" t="s">
        <v>5</v>
      </c>
      <c r="D7757" s="8">
        <v>843803.52</v>
      </c>
      <c r="E7757">
        <f>VLOOKUP(B7757,'B. Store opening dates'!$A$6:$C$2448,2,FALSE)</f>
        <v>2007</v>
      </c>
    </row>
    <row r="7758" spans="1:5" ht="18.75" x14ac:dyDescent="0.3">
      <c r="A7758" s="7">
        <v>2014</v>
      </c>
      <c r="B7758" s="7" t="s">
        <v>977</v>
      </c>
      <c r="C7758" s="7" t="s">
        <v>5</v>
      </c>
      <c r="D7758" s="8">
        <v>923727.52</v>
      </c>
      <c r="E7758">
        <f>VLOOKUP(B7758,'B. Store opening dates'!$A$6:$C$2448,2,FALSE)</f>
        <v>2007</v>
      </c>
    </row>
    <row r="7759" spans="1:5" ht="18.75" x14ac:dyDescent="0.3">
      <c r="A7759" s="7">
        <v>2015</v>
      </c>
      <c r="B7759" s="7" t="s">
        <v>977</v>
      </c>
      <c r="C7759" s="7" t="s">
        <v>6</v>
      </c>
      <c r="D7759" s="8">
        <v>389469.69</v>
      </c>
      <c r="E7759">
        <f>VLOOKUP(B7759,'B. Store opening dates'!$A$6:$C$2448,2,FALSE)</f>
        <v>2007</v>
      </c>
    </row>
    <row r="7760" spans="1:5" ht="18.75" x14ac:dyDescent="0.3">
      <c r="A7760" s="7">
        <v>2014</v>
      </c>
      <c r="B7760" s="7" t="s">
        <v>977</v>
      </c>
      <c r="C7760" s="7" t="s">
        <v>6</v>
      </c>
      <c r="D7760" s="8">
        <v>269779.90999999997</v>
      </c>
      <c r="E7760">
        <f>VLOOKUP(B7760,'B. Store opening dates'!$A$6:$C$2448,2,FALSE)</f>
        <v>2007</v>
      </c>
    </row>
    <row r="7761" spans="1:5" ht="18.75" x14ac:dyDescent="0.3">
      <c r="A7761" s="7">
        <v>2015</v>
      </c>
      <c r="B7761" s="7" t="s">
        <v>977</v>
      </c>
      <c r="C7761" s="7" t="s">
        <v>7</v>
      </c>
      <c r="D7761" s="8">
        <v>124158.45</v>
      </c>
      <c r="E7761">
        <f>VLOOKUP(B7761,'B. Store opening dates'!$A$6:$C$2448,2,FALSE)</f>
        <v>2007</v>
      </c>
    </row>
    <row r="7762" spans="1:5" ht="18.75" x14ac:dyDescent="0.3">
      <c r="A7762" s="7">
        <v>2014</v>
      </c>
      <c r="B7762" s="7" t="s">
        <v>977</v>
      </c>
      <c r="C7762" s="7" t="s">
        <v>7</v>
      </c>
      <c r="D7762" s="8">
        <v>130549.49</v>
      </c>
      <c r="E7762">
        <f>VLOOKUP(B7762,'B. Store opening dates'!$A$6:$C$2448,2,FALSE)</f>
        <v>2007</v>
      </c>
    </row>
    <row r="7763" spans="1:5" ht="18.75" x14ac:dyDescent="0.3">
      <c r="A7763" s="7">
        <v>2015</v>
      </c>
      <c r="B7763" s="7" t="s">
        <v>977</v>
      </c>
      <c r="C7763" s="7" t="s">
        <v>8</v>
      </c>
      <c r="D7763" s="8">
        <v>631550.75</v>
      </c>
      <c r="E7763">
        <f>VLOOKUP(B7763,'B. Store opening dates'!$A$6:$C$2448,2,FALSE)</f>
        <v>2007</v>
      </c>
    </row>
    <row r="7764" spans="1:5" ht="18.75" x14ac:dyDescent="0.3">
      <c r="A7764" s="7">
        <v>2014</v>
      </c>
      <c r="B7764" s="7" t="s">
        <v>977</v>
      </c>
      <c r="C7764" s="7" t="s">
        <v>8</v>
      </c>
      <c r="D7764" s="8">
        <v>653020.09</v>
      </c>
      <c r="E7764">
        <f>VLOOKUP(B7764,'B. Store opening dates'!$A$6:$C$2448,2,FALSE)</f>
        <v>2007</v>
      </c>
    </row>
    <row r="7765" spans="1:5" ht="18.75" x14ac:dyDescent="0.3">
      <c r="A7765" s="7">
        <v>2015</v>
      </c>
      <c r="B7765" s="7" t="s">
        <v>978</v>
      </c>
      <c r="C7765" s="7" t="s">
        <v>5</v>
      </c>
      <c r="D7765" s="8">
        <v>896652.66</v>
      </c>
      <c r="E7765">
        <f>VLOOKUP(B7765,'B. Store opening dates'!$A$6:$C$2448,2,FALSE)</f>
        <v>2007</v>
      </c>
    </row>
    <row r="7766" spans="1:5" ht="18.75" x14ac:dyDescent="0.3">
      <c r="A7766" s="7">
        <v>2014</v>
      </c>
      <c r="B7766" s="7" t="s">
        <v>978</v>
      </c>
      <c r="C7766" s="7" t="s">
        <v>5</v>
      </c>
      <c r="D7766" s="8">
        <v>990542.44</v>
      </c>
      <c r="E7766">
        <f>VLOOKUP(B7766,'B. Store opening dates'!$A$6:$C$2448,2,FALSE)</f>
        <v>2007</v>
      </c>
    </row>
    <row r="7767" spans="1:5" ht="18.75" x14ac:dyDescent="0.3">
      <c r="A7767" s="7">
        <v>2015</v>
      </c>
      <c r="B7767" s="7" t="s">
        <v>978</v>
      </c>
      <c r="C7767" s="7" t="s">
        <v>6</v>
      </c>
      <c r="D7767" s="8">
        <v>248761.29</v>
      </c>
      <c r="E7767">
        <f>VLOOKUP(B7767,'B. Store opening dates'!$A$6:$C$2448,2,FALSE)</f>
        <v>2007</v>
      </c>
    </row>
    <row r="7768" spans="1:5" ht="18.75" x14ac:dyDescent="0.3">
      <c r="A7768" s="7">
        <v>2014</v>
      </c>
      <c r="B7768" s="7" t="s">
        <v>978</v>
      </c>
      <c r="C7768" s="7" t="s">
        <v>6</v>
      </c>
      <c r="D7768" s="8">
        <v>180792.81</v>
      </c>
      <c r="E7768">
        <f>VLOOKUP(B7768,'B. Store opening dates'!$A$6:$C$2448,2,FALSE)</f>
        <v>2007</v>
      </c>
    </row>
    <row r="7769" spans="1:5" ht="18.75" x14ac:dyDescent="0.3">
      <c r="A7769" s="7">
        <v>2015</v>
      </c>
      <c r="B7769" s="7" t="s">
        <v>978</v>
      </c>
      <c r="C7769" s="7" t="s">
        <v>7</v>
      </c>
      <c r="D7769" s="8">
        <v>93714.48</v>
      </c>
      <c r="E7769">
        <f>VLOOKUP(B7769,'B. Store opening dates'!$A$6:$C$2448,2,FALSE)</f>
        <v>2007</v>
      </c>
    </row>
    <row r="7770" spans="1:5" ht="18.75" x14ac:dyDescent="0.3">
      <c r="A7770" s="7">
        <v>2014</v>
      </c>
      <c r="B7770" s="7" t="s">
        <v>978</v>
      </c>
      <c r="C7770" s="7" t="s">
        <v>7</v>
      </c>
      <c r="D7770" s="8">
        <v>98669.3</v>
      </c>
      <c r="E7770">
        <f>VLOOKUP(B7770,'B. Store opening dates'!$A$6:$C$2448,2,FALSE)</f>
        <v>2007</v>
      </c>
    </row>
    <row r="7771" spans="1:5" ht="18.75" x14ac:dyDescent="0.3">
      <c r="A7771" s="7">
        <v>2015</v>
      </c>
      <c r="B7771" s="7" t="s">
        <v>978</v>
      </c>
      <c r="C7771" s="7" t="s">
        <v>8</v>
      </c>
      <c r="D7771" s="8">
        <v>464826.73</v>
      </c>
      <c r="E7771">
        <f>VLOOKUP(B7771,'B. Store opening dates'!$A$6:$C$2448,2,FALSE)</f>
        <v>2007</v>
      </c>
    </row>
    <row r="7772" spans="1:5" ht="18.75" x14ac:dyDescent="0.3">
      <c r="A7772" s="7">
        <v>2014</v>
      </c>
      <c r="B7772" s="7" t="s">
        <v>978</v>
      </c>
      <c r="C7772" s="7" t="s">
        <v>8</v>
      </c>
      <c r="D7772" s="8">
        <v>488121.18</v>
      </c>
      <c r="E7772">
        <f>VLOOKUP(B7772,'B. Store opening dates'!$A$6:$C$2448,2,FALSE)</f>
        <v>2007</v>
      </c>
    </row>
    <row r="7773" spans="1:5" ht="18.75" x14ac:dyDescent="0.3">
      <c r="A7773" s="7">
        <v>2015</v>
      </c>
      <c r="B7773" s="7" t="s">
        <v>979</v>
      </c>
      <c r="C7773" s="7" t="s">
        <v>5</v>
      </c>
      <c r="D7773" s="8">
        <v>649720.03</v>
      </c>
      <c r="E7773">
        <f>VLOOKUP(B7773,'B. Store opening dates'!$A$6:$C$2448,2,FALSE)</f>
        <v>2007</v>
      </c>
    </row>
    <row r="7774" spans="1:5" ht="18.75" x14ac:dyDescent="0.3">
      <c r="A7774" s="7">
        <v>2014</v>
      </c>
      <c r="B7774" s="7" t="s">
        <v>979</v>
      </c>
      <c r="C7774" s="7" t="s">
        <v>5</v>
      </c>
      <c r="D7774" s="8">
        <v>706879.25</v>
      </c>
      <c r="E7774">
        <f>VLOOKUP(B7774,'B. Store opening dates'!$A$6:$C$2448,2,FALSE)</f>
        <v>2007</v>
      </c>
    </row>
    <row r="7775" spans="1:5" ht="18.75" x14ac:dyDescent="0.3">
      <c r="A7775" s="7">
        <v>2015</v>
      </c>
      <c r="B7775" s="7" t="s">
        <v>979</v>
      </c>
      <c r="C7775" s="7" t="s">
        <v>6</v>
      </c>
      <c r="D7775" s="8">
        <v>593153.07999999996</v>
      </c>
      <c r="E7775">
        <f>VLOOKUP(B7775,'B. Store opening dates'!$A$6:$C$2448,2,FALSE)</f>
        <v>2007</v>
      </c>
    </row>
    <row r="7776" spans="1:5" ht="18.75" x14ac:dyDescent="0.3">
      <c r="A7776" s="7">
        <v>2014</v>
      </c>
      <c r="B7776" s="7" t="s">
        <v>979</v>
      </c>
      <c r="C7776" s="7" t="s">
        <v>6</v>
      </c>
      <c r="D7776" s="8">
        <v>425407.29</v>
      </c>
      <c r="E7776">
        <f>VLOOKUP(B7776,'B. Store opening dates'!$A$6:$C$2448,2,FALSE)</f>
        <v>2007</v>
      </c>
    </row>
    <row r="7777" spans="1:5" ht="18.75" x14ac:dyDescent="0.3">
      <c r="A7777" s="7">
        <v>2015</v>
      </c>
      <c r="B7777" s="7" t="s">
        <v>979</v>
      </c>
      <c r="C7777" s="7" t="s">
        <v>7</v>
      </c>
      <c r="D7777" s="8">
        <v>191407.25</v>
      </c>
      <c r="E7777">
        <f>VLOOKUP(B7777,'B. Store opening dates'!$A$6:$C$2448,2,FALSE)</f>
        <v>2007</v>
      </c>
    </row>
    <row r="7778" spans="1:5" ht="18.75" x14ac:dyDescent="0.3">
      <c r="A7778" s="7">
        <v>2014</v>
      </c>
      <c r="B7778" s="7" t="s">
        <v>979</v>
      </c>
      <c r="C7778" s="7" t="s">
        <v>7</v>
      </c>
      <c r="D7778" s="8">
        <v>203837.35</v>
      </c>
      <c r="E7778">
        <f>VLOOKUP(B7778,'B. Store opening dates'!$A$6:$C$2448,2,FALSE)</f>
        <v>2007</v>
      </c>
    </row>
    <row r="7779" spans="1:5" ht="18.75" x14ac:dyDescent="0.3">
      <c r="A7779" s="7">
        <v>2015</v>
      </c>
      <c r="B7779" s="7" t="s">
        <v>979</v>
      </c>
      <c r="C7779" s="7" t="s">
        <v>8</v>
      </c>
      <c r="D7779" s="8">
        <v>722566.91</v>
      </c>
      <c r="E7779">
        <f>VLOOKUP(B7779,'B. Store opening dates'!$A$6:$C$2448,2,FALSE)</f>
        <v>2007</v>
      </c>
    </row>
    <row r="7780" spans="1:5" ht="18.75" x14ac:dyDescent="0.3">
      <c r="A7780" s="7">
        <v>2014</v>
      </c>
      <c r="B7780" s="7" t="s">
        <v>979</v>
      </c>
      <c r="C7780" s="7" t="s">
        <v>8</v>
      </c>
      <c r="D7780" s="8">
        <v>743585.02</v>
      </c>
      <c r="E7780">
        <f>VLOOKUP(B7780,'B. Store opening dates'!$A$6:$C$2448,2,FALSE)</f>
        <v>2007</v>
      </c>
    </row>
    <row r="7781" spans="1:5" ht="18.75" x14ac:dyDescent="0.3">
      <c r="A7781" s="7">
        <v>2015</v>
      </c>
      <c r="B7781" s="7" t="s">
        <v>980</v>
      </c>
      <c r="C7781" s="7" t="s">
        <v>5</v>
      </c>
      <c r="D7781" s="8">
        <v>873264.96</v>
      </c>
      <c r="E7781">
        <f>VLOOKUP(B7781,'B. Store opening dates'!$A$6:$C$2448,2,FALSE)</f>
        <v>2007</v>
      </c>
    </row>
    <row r="7782" spans="1:5" ht="18.75" x14ac:dyDescent="0.3">
      <c r="A7782" s="7">
        <v>2014</v>
      </c>
      <c r="B7782" s="7" t="s">
        <v>980</v>
      </c>
      <c r="C7782" s="7" t="s">
        <v>5</v>
      </c>
      <c r="D7782" s="8">
        <v>966508.92</v>
      </c>
      <c r="E7782">
        <f>VLOOKUP(B7782,'B. Store opening dates'!$A$6:$C$2448,2,FALSE)</f>
        <v>2007</v>
      </c>
    </row>
    <row r="7783" spans="1:5" ht="18.75" x14ac:dyDescent="0.3">
      <c r="A7783" s="7">
        <v>2015</v>
      </c>
      <c r="B7783" s="7" t="s">
        <v>980</v>
      </c>
      <c r="C7783" s="7" t="s">
        <v>6</v>
      </c>
      <c r="D7783" s="8">
        <v>244243.82</v>
      </c>
      <c r="E7783">
        <f>VLOOKUP(B7783,'B. Store opening dates'!$A$6:$C$2448,2,FALSE)</f>
        <v>2007</v>
      </c>
    </row>
    <row r="7784" spans="1:5" ht="18.75" x14ac:dyDescent="0.3">
      <c r="A7784" s="7">
        <v>2014</v>
      </c>
      <c r="B7784" s="7" t="s">
        <v>980</v>
      </c>
      <c r="C7784" s="7" t="s">
        <v>6</v>
      </c>
      <c r="D7784" s="8">
        <v>174027.18</v>
      </c>
      <c r="E7784">
        <f>VLOOKUP(B7784,'B. Store opening dates'!$A$6:$C$2448,2,FALSE)</f>
        <v>2007</v>
      </c>
    </row>
    <row r="7785" spans="1:5" ht="18.75" x14ac:dyDescent="0.3">
      <c r="A7785" s="7">
        <v>2015</v>
      </c>
      <c r="B7785" s="7" t="s">
        <v>980</v>
      </c>
      <c r="C7785" s="7" t="s">
        <v>7</v>
      </c>
      <c r="D7785" s="8">
        <v>211209.94</v>
      </c>
      <c r="E7785">
        <f>VLOOKUP(B7785,'B. Store opening dates'!$A$6:$C$2448,2,FALSE)</f>
        <v>2007</v>
      </c>
    </row>
    <row r="7786" spans="1:5" ht="18.75" x14ac:dyDescent="0.3">
      <c r="A7786" s="7">
        <v>2014</v>
      </c>
      <c r="B7786" s="7" t="s">
        <v>980</v>
      </c>
      <c r="C7786" s="7" t="s">
        <v>7</v>
      </c>
      <c r="D7786" s="8">
        <v>222595.56</v>
      </c>
      <c r="E7786">
        <f>VLOOKUP(B7786,'B. Store opening dates'!$A$6:$C$2448,2,FALSE)</f>
        <v>2007</v>
      </c>
    </row>
    <row r="7787" spans="1:5" ht="18.75" x14ac:dyDescent="0.3">
      <c r="A7787" s="7">
        <v>2015</v>
      </c>
      <c r="B7787" s="7" t="s">
        <v>980</v>
      </c>
      <c r="C7787" s="7" t="s">
        <v>8</v>
      </c>
      <c r="D7787" s="8">
        <v>761808.06</v>
      </c>
      <c r="E7787">
        <f>VLOOKUP(B7787,'B. Store opening dates'!$A$6:$C$2448,2,FALSE)</f>
        <v>2007</v>
      </c>
    </row>
    <row r="7788" spans="1:5" ht="18.75" x14ac:dyDescent="0.3">
      <c r="A7788" s="7">
        <v>2014</v>
      </c>
      <c r="B7788" s="7" t="s">
        <v>980</v>
      </c>
      <c r="C7788" s="7" t="s">
        <v>8</v>
      </c>
      <c r="D7788" s="8">
        <v>789795.55</v>
      </c>
      <c r="E7788">
        <f>VLOOKUP(B7788,'B. Store opening dates'!$A$6:$C$2448,2,FALSE)</f>
        <v>2007</v>
      </c>
    </row>
    <row r="7789" spans="1:5" ht="18.75" x14ac:dyDescent="0.3">
      <c r="A7789" s="7">
        <v>2015</v>
      </c>
      <c r="B7789" s="7" t="s">
        <v>981</v>
      </c>
      <c r="C7789" s="7" t="s">
        <v>5</v>
      </c>
      <c r="D7789" s="8">
        <v>543142.74</v>
      </c>
      <c r="E7789">
        <f>VLOOKUP(B7789,'B. Store opening dates'!$A$6:$C$2448,2,FALSE)</f>
        <v>2007</v>
      </c>
    </row>
    <row r="7790" spans="1:5" ht="18.75" x14ac:dyDescent="0.3">
      <c r="A7790" s="7">
        <v>2014</v>
      </c>
      <c r="B7790" s="7" t="s">
        <v>981</v>
      </c>
      <c r="C7790" s="7" t="s">
        <v>5</v>
      </c>
      <c r="D7790" s="8">
        <v>600734.07999999996</v>
      </c>
      <c r="E7790">
        <f>VLOOKUP(B7790,'B. Store opening dates'!$A$6:$C$2448,2,FALSE)</f>
        <v>2007</v>
      </c>
    </row>
    <row r="7791" spans="1:5" ht="18.75" x14ac:dyDescent="0.3">
      <c r="A7791" s="7">
        <v>2015</v>
      </c>
      <c r="B7791" s="7" t="s">
        <v>981</v>
      </c>
      <c r="C7791" s="7" t="s">
        <v>6</v>
      </c>
      <c r="D7791" s="8">
        <v>516553.82</v>
      </c>
      <c r="E7791">
        <f>VLOOKUP(B7791,'B. Store opening dates'!$A$6:$C$2448,2,FALSE)</f>
        <v>2007</v>
      </c>
    </row>
    <row r="7792" spans="1:5" ht="18.75" x14ac:dyDescent="0.3">
      <c r="A7792" s="7">
        <v>2014</v>
      </c>
      <c r="B7792" s="7" t="s">
        <v>981</v>
      </c>
      <c r="C7792" s="7" t="s">
        <v>6</v>
      </c>
      <c r="D7792" s="8">
        <v>362875.18</v>
      </c>
      <c r="E7792">
        <f>VLOOKUP(B7792,'B. Store opening dates'!$A$6:$C$2448,2,FALSE)</f>
        <v>2007</v>
      </c>
    </row>
    <row r="7793" spans="1:5" ht="18.75" x14ac:dyDescent="0.3">
      <c r="A7793" s="7">
        <v>2015</v>
      </c>
      <c r="B7793" s="7" t="s">
        <v>981</v>
      </c>
      <c r="C7793" s="7" t="s">
        <v>7</v>
      </c>
      <c r="D7793" s="8">
        <v>240552.35</v>
      </c>
      <c r="E7793">
        <f>VLOOKUP(B7793,'B. Store opening dates'!$A$6:$C$2448,2,FALSE)</f>
        <v>2007</v>
      </c>
    </row>
    <row r="7794" spans="1:5" ht="18.75" x14ac:dyDescent="0.3">
      <c r="A7794" s="7">
        <v>2014</v>
      </c>
      <c r="B7794" s="7" t="s">
        <v>981</v>
      </c>
      <c r="C7794" s="7" t="s">
        <v>7</v>
      </c>
      <c r="D7794" s="8">
        <v>252251.45</v>
      </c>
      <c r="E7794">
        <f>VLOOKUP(B7794,'B. Store opening dates'!$A$6:$C$2448,2,FALSE)</f>
        <v>2007</v>
      </c>
    </row>
    <row r="7795" spans="1:5" ht="18.75" x14ac:dyDescent="0.3">
      <c r="A7795" s="7">
        <v>2015</v>
      </c>
      <c r="B7795" s="7" t="s">
        <v>981</v>
      </c>
      <c r="C7795" s="7" t="s">
        <v>8</v>
      </c>
      <c r="D7795" s="8">
        <v>571336.63</v>
      </c>
      <c r="E7795">
        <f>VLOOKUP(B7795,'B. Store opening dates'!$A$6:$C$2448,2,FALSE)</f>
        <v>2007</v>
      </c>
    </row>
    <row r="7796" spans="1:5" ht="18.75" x14ac:dyDescent="0.3">
      <c r="A7796" s="7">
        <v>2014</v>
      </c>
      <c r="B7796" s="7" t="s">
        <v>981</v>
      </c>
      <c r="C7796" s="7" t="s">
        <v>8</v>
      </c>
      <c r="D7796" s="8">
        <v>593685.66</v>
      </c>
      <c r="E7796">
        <f>VLOOKUP(B7796,'B. Store opening dates'!$A$6:$C$2448,2,FALSE)</f>
        <v>2007</v>
      </c>
    </row>
    <row r="7797" spans="1:5" ht="18.75" x14ac:dyDescent="0.3">
      <c r="A7797" s="7">
        <v>2015</v>
      </c>
      <c r="B7797" s="7" t="s">
        <v>982</v>
      </c>
      <c r="C7797" s="7" t="s">
        <v>5</v>
      </c>
      <c r="D7797" s="8">
        <v>930114.29</v>
      </c>
      <c r="E7797">
        <f>VLOOKUP(B7797,'B. Store opening dates'!$A$6:$C$2448,2,FALSE)</f>
        <v>2007</v>
      </c>
    </row>
    <row r="7798" spans="1:5" ht="18.75" x14ac:dyDescent="0.3">
      <c r="A7798" s="7">
        <v>2014</v>
      </c>
      <c r="B7798" s="7" t="s">
        <v>982</v>
      </c>
      <c r="C7798" s="7" t="s">
        <v>5</v>
      </c>
      <c r="D7798" s="8">
        <v>1014992.63</v>
      </c>
      <c r="E7798">
        <f>VLOOKUP(B7798,'B. Store opening dates'!$A$6:$C$2448,2,FALSE)</f>
        <v>2007</v>
      </c>
    </row>
    <row r="7799" spans="1:5" ht="18.75" x14ac:dyDescent="0.3">
      <c r="A7799" s="7">
        <v>2015</v>
      </c>
      <c r="B7799" s="7" t="s">
        <v>982</v>
      </c>
      <c r="C7799" s="7" t="s">
        <v>6</v>
      </c>
      <c r="D7799" s="8">
        <v>476941.52</v>
      </c>
      <c r="E7799">
        <f>VLOOKUP(B7799,'B. Store opening dates'!$A$6:$C$2448,2,FALSE)</f>
        <v>2007</v>
      </c>
    </row>
    <row r="7800" spans="1:5" ht="18.75" x14ac:dyDescent="0.3">
      <c r="A7800" s="7">
        <v>2014</v>
      </c>
      <c r="B7800" s="7" t="s">
        <v>982</v>
      </c>
      <c r="C7800" s="7" t="s">
        <v>6</v>
      </c>
      <c r="D7800" s="8">
        <v>331539.65000000002</v>
      </c>
      <c r="E7800">
        <f>VLOOKUP(B7800,'B. Store opening dates'!$A$6:$C$2448,2,FALSE)</f>
        <v>2007</v>
      </c>
    </row>
    <row r="7801" spans="1:5" ht="18.75" x14ac:dyDescent="0.3">
      <c r="A7801" s="7">
        <v>2015</v>
      </c>
      <c r="B7801" s="7" t="s">
        <v>982</v>
      </c>
      <c r="C7801" s="7" t="s">
        <v>7</v>
      </c>
      <c r="D7801" s="8">
        <v>171571.95</v>
      </c>
      <c r="E7801">
        <f>VLOOKUP(B7801,'B. Store opening dates'!$A$6:$C$2448,2,FALSE)</f>
        <v>2007</v>
      </c>
    </row>
    <row r="7802" spans="1:5" ht="18.75" x14ac:dyDescent="0.3">
      <c r="A7802" s="7">
        <v>2014</v>
      </c>
      <c r="B7802" s="7" t="s">
        <v>982</v>
      </c>
      <c r="C7802" s="7" t="s">
        <v>7</v>
      </c>
      <c r="D7802" s="8">
        <v>182274.15</v>
      </c>
      <c r="E7802">
        <f>VLOOKUP(B7802,'B. Store opening dates'!$A$6:$C$2448,2,FALSE)</f>
        <v>2007</v>
      </c>
    </row>
    <row r="7803" spans="1:5" ht="18.75" x14ac:dyDescent="0.3">
      <c r="A7803" s="7">
        <v>2015</v>
      </c>
      <c r="B7803" s="7" t="s">
        <v>982</v>
      </c>
      <c r="C7803" s="7" t="s">
        <v>8</v>
      </c>
      <c r="D7803" s="8">
        <v>424776.5</v>
      </c>
      <c r="E7803">
        <f>VLOOKUP(B7803,'B. Store opening dates'!$A$6:$C$2448,2,FALSE)</f>
        <v>2007</v>
      </c>
    </row>
    <row r="7804" spans="1:5" ht="18.75" x14ac:dyDescent="0.3">
      <c r="A7804" s="7">
        <v>2014</v>
      </c>
      <c r="B7804" s="7" t="s">
        <v>982</v>
      </c>
      <c r="C7804" s="7" t="s">
        <v>8</v>
      </c>
      <c r="D7804" s="8">
        <v>436898.52</v>
      </c>
      <c r="E7804">
        <f>VLOOKUP(B7804,'B. Store opening dates'!$A$6:$C$2448,2,FALSE)</f>
        <v>2007</v>
      </c>
    </row>
    <row r="7805" spans="1:5" ht="18.75" x14ac:dyDescent="0.3">
      <c r="A7805" s="7">
        <v>2015</v>
      </c>
      <c r="B7805" s="7" t="s">
        <v>983</v>
      </c>
      <c r="C7805" s="7" t="s">
        <v>5</v>
      </c>
      <c r="D7805" s="8">
        <v>838979.1</v>
      </c>
      <c r="E7805">
        <f>VLOOKUP(B7805,'B. Store opening dates'!$A$6:$C$2448,2,FALSE)</f>
        <v>2007</v>
      </c>
    </row>
    <row r="7806" spans="1:5" ht="18.75" x14ac:dyDescent="0.3">
      <c r="A7806" s="7">
        <v>2014</v>
      </c>
      <c r="B7806" s="7" t="s">
        <v>983</v>
      </c>
      <c r="C7806" s="7" t="s">
        <v>5</v>
      </c>
      <c r="D7806" s="8">
        <v>925991.6</v>
      </c>
      <c r="E7806">
        <f>VLOOKUP(B7806,'B. Store opening dates'!$A$6:$C$2448,2,FALSE)</f>
        <v>2007</v>
      </c>
    </row>
    <row r="7807" spans="1:5" ht="18.75" x14ac:dyDescent="0.3">
      <c r="A7807" s="7">
        <v>2015</v>
      </c>
      <c r="B7807" s="7" t="s">
        <v>983</v>
      </c>
      <c r="C7807" s="7" t="s">
        <v>6</v>
      </c>
      <c r="D7807" s="8">
        <v>547910.65</v>
      </c>
      <c r="E7807">
        <f>VLOOKUP(B7807,'B. Store opening dates'!$A$6:$C$2448,2,FALSE)</f>
        <v>2007</v>
      </c>
    </row>
    <row r="7808" spans="1:5" ht="18.75" x14ac:dyDescent="0.3">
      <c r="A7808" s="7">
        <v>2014</v>
      </c>
      <c r="B7808" s="7" t="s">
        <v>983</v>
      </c>
      <c r="C7808" s="7" t="s">
        <v>6</v>
      </c>
      <c r="D7808" s="8">
        <v>398329.43</v>
      </c>
      <c r="E7808">
        <f>VLOOKUP(B7808,'B. Store opening dates'!$A$6:$C$2448,2,FALSE)</f>
        <v>2007</v>
      </c>
    </row>
    <row r="7809" spans="1:5" ht="18.75" x14ac:dyDescent="0.3">
      <c r="A7809" s="7">
        <v>2015</v>
      </c>
      <c r="B7809" s="7" t="s">
        <v>983</v>
      </c>
      <c r="C7809" s="7" t="s">
        <v>7</v>
      </c>
      <c r="D7809" s="8">
        <v>183083.2</v>
      </c>
      <c r="E7809">
        <f>VLOOKUP(B7809,'B. Store opening dates'!$A$6:$C$2448,2,FALSE)</f>
        <v>2007</v>
      </c>
    </row>
    <row r="7810" spans="1:5" ht="18.75" x14ac:dyDescent="0.3">
      <c r="A7810" s="7">
        <v>2014</v>
      </c>
      <c r="B7810" s="7" t="s">
        <v>983</v>
      </c>
      <c r="C7810" s="7" t="s">
        <v>7</v>
      </c>
      <c r="D7810" s="8">
        <v>194752.21</v>
      </c>
      <c r="E7810">
        <f>VLOOKUP(B7810,'B. Store opening dates'!$A$6:$C$2448,2,FALSE)</f>
        <v>2007</v>
      </c>
    </row>
    <row r="7811" spans="1:5" ht="18.75" x14ac:dyDescent="0.3">
      <c r="A7811" s="7">
        <v>2015</v>
      </c>
      <c r="B7811" s="7" t="s">
        <v>983</v>
      </c>
      <c r="C7811" s="7" t="s">
        <v>8</v>
      </c>
      <c r="D7811" s="8">
        <v>705009.78</v>
      </c>
      <c r="E7811">
        <f>VLOOKUP(B7811,'B. Store opening dates'!$A$6:$C$2448,2,FALSE)</f>
        <v>2007</v>
      </c>
    </row>
    <row r="7812" spans="1:5" ht="18.75" x14ac:dyDescent="0.3">
      <c r="A7812" s="7">
        <v>2014</v>
      </c>
      <c r="B7812" s="7" t="s">
        <v>983</v>
      </c>
      <c r="C7812" s="7" t="s">
        <v>8</v>
      </c>
      <c r="D7812" s="8">
        <v>738249.94</v>
      </c>
      <c r="E7812">
        <f>VLOOKUP(B7812,'B. Store opening dates'!$A$6:$C$2448,2,FALSE)</f>
        <v>2007</v>
      </c>
    </row>
    <row r="7813" spans="1:5" ht="18.75" x14ac:dyDescent="0.3">
      <c r="A7813" s="7">
        <v>2015</v>
      </c>
      <c r="B7813" s="7" t="s">
        <v>984</v>
      </c>
      <c r="C7813" s="7" t="s">
        <v>5</v>
      </c>
      <c r="D7813" s="8">
        <v>818186.36</v>
      </c>
      <c r="E7813">
        <f>VLOOKUP(B7813,'B. Store opening dates'!$A$6:$C$2448,2,FALSE)</f>
        <v>2007</v>
      </c>
    </row>
    <row r="7814" spans="1:5" ht="18.75" x14ac:dyDescent="0.3">
      <c r="A7814" s="7">
        <v>2014</v>
      </c>
      <c r="B7814" s="7" t="s">
        <v>984</v>
      </c>
      <c r="C7814" s="7" t="s">
        <v>5</v>
      </c>
      <c r="D7814" s="8">
        <v>899372.81</v>
      </c>
      <c r="E7814">
        <f>VLOOKUP(B7814,'B. Store opening dates'!$A$6:$C$2448,2,FALSE)</f>
        <v>2007</v>
      </c>
    </row>
    <row r="7815" spans="1:5" ht="18.75" x14ac:dyDescent="0.3">
      <c r="A7815" s="7">
        <v>2015</v>
      </c>
      <c r="B7815" s="7" t="s">
        <v>984</v>
      </c>
      <c r="C7815" s="7" t="s">
        <v>6</v>
      </c>
      <c r="D7815" s="8">
        <v>367228.65</v>
      </c>
      <c r="E7815">
        <f>VLOOKUP(B7815,'B. Store opening dates'!$A$6:$C$2448,2,FALSE)</f>
        <v>2007</v>
      </c>
    </row>
    <row r="7816" spans="1:5" ht="18.75" x14ac:dyDescent="0.3">
      <c r="A7816" s="7">
        <v>2014</v>
      </c>
      <c r="B7816" s="7" t="s">
        <v>984</v>
      </c>
      <c r="C7816" s="7" t="s">
        <v>6</v>
      </c>
      <c r="D7816" s="8">
        <v>260819.95</v>
      </c>
      <c r="E7816">
        <f>VLOOKUP(B7816,'B. Store opening dates'!$A$6:$C$2448,2,FALSE)</f>
        <v>2007</v>
      </c>
    </row>
    <row r="7817" spans="1:5" ht="18.75" x14ac:dyDescent="0.3">
      <c r="A7817" s="7">
        <v>2015</v>
      </c>
      <c r="B7817" s="7" t="s">
        <v>984</v>
      </c>
      <c r="C7817" s="7" t="s">
        <v>7</v>
      </c>
      <c r="D7817" s="8">
        <v>198478.87</v>
      </c>
      <c r="E7817">
        <f>VLOOKUP(B7817,'B. Store opening dates'!$A$6:$C$2448,2,FALSE)</f>
        <v>2007</v>
      </c>
    </row>
    <row r="7818" spans="1:5" ht="18.75" x14ac:dyDescent="0.3">
      <c r="A7818" s="7">
        <v>2014</v>
      </c>
      <c r="B7818" s="7" t="s">
        <v>984</v>
      </c>
      <c r="C7818" s="7" t="s">
        <v>7</v>
      </c>
      <c r="D7818" s="8">
        <v>211545.87</v>
      </c>
      <c r="E7818">
        <f>VLOOKUP(B7818,'B. Store opening dates'!$A$6:$C$2448,2,FALSE)</f>
        <v>2007</v>
      </c>
    </row>
    <row r="7819" spans="1:5" ht="18.75" x14ac:dyDescent="0.3">
      <c r="A7819" s="7">
        <v>2015</v>
      </c>
      <c r="B7819" s="7" t="s">
        <v>984</v>
      </c>
      <c r="C7819" s="7" t="s">
        <v>8</v>
      </c>
      <c r="D7819" s="8">
        <v>728535.47</v>
      </c>
      <c r="E7819">
        <f>VLOOKUP(B7819,'B. Store opening dates'!$A$6:$C$2448,2,FALSE)</f>
        <v>2007</v>
      </c>
    </row>
    <row r="7820" spans="1:5" ht="18.75" x14ac:dyDescent="0.3">
      <c r="A7820" s="7">
        <v>2014</v>
      </c>
      <c r="B7820" s="7" t="s">
        <v>984</v>
      </c>
      <c r="C7820" s="7" t="s">
        <v>8</v>
      </c>
      <c r="D7820" s="8">
        <v>750550.14</v>
      </c>
      <c r="E7820">
        <f>VLOOKUP(B7820,'B. Store opening dates'!$A$6:$C$2448,2,FALSE)</f>
        <v>2007</v>
      </c>
    </row>
    <row r="7821" spans="1:5" ht="18.75" x14ac:dyDescent="0.3">
      <c r="A7821" s="7">
        <v>2015</v>
      </c>
      <c r="B7821" s="7" t="s">
        <v>985</v>
      </c>
      <c r="C7821" s="7" t="s">
        <v>5</v>
      </c>
      <c r="D7821" s="8">
        <v>831827.18</v>
      </c>
      <c r="E7821">
        <f>VLOOKUP(B7821,'B. Store opening dates'!$A$6:$C$2448,2,FALSE)</f>
        <v>2007</v>
      </c>
    </row>
    <row r="7822" spans="1:5" ht="18.75" x14ac:dyDescent="0.3">
      <c r="A7822" s="7">
        <v>2014</v>
      </c>
      <c r="B7822" s="7" t="s">
        <v>985</v>
      </c>
      <c r="C7822" s="7" t="s">
        <v>5</v>
      </c>
      <c r="D7822" s="8">
        <v>914839.92</v>
      </c>
      <c r="E7822">
        <f>VLOOKUP(B7822,'B. Store opening dates'!$A$6:$C$2448,2,FALSE)</f>
        <v>2007</v>
      </c>
    </row>
    <row r="7823" spans="1:5" ht="18.75" x14ac:dyDescent="0.3">
      <c r="A7823" s="7">
        <v>2015</v>
      </c>
      <c r="B7823" s="7" t="s">
        <v>985</v>
      </c>
      <c r="C7823" s="7" t="s">
        <v>6</v>
      </c>
      <c r="D7823" s="8">
        <v>596064.43999999994</v>
      </c>
      <c r="E7823">
        <f>VLOOKUP(B7823,'B. Store opening dates'!$A$6:$C$2448,2,FALSE)</f>
        <v>2007</v>
      </c>
    </row>
    <row r="7824" spans="1:5" ht="18.75" x14ac:dyDescent="0.3">
      <c r="A7824" s="7">
        <v>2014</v>
      </c>
      <c r="B7824" s="7" t="s">
        <v>985</v>
      </c>
      <c r="C7824" s="7" t="s">
        <v>6</v>
      </c>
      <c r="D7824" s="8">
        <v>441282.91</v>
      </c>
      <c r="E7824">
        <f>VLOOKUP(B7824,'B. Store opening dates'!$A$6:$C$2448,2,FALSE)</f>
        <v>2007</v>
      </c>
    </row>
    <row r="7825" spans="1:5" ht="18.75" x14ac:dyDescent="0.3">
      <c r="A7825" s="7">
        <v>2015</v>
      </c>
      <c r="B7825" s="7" t="s">
        <v>985</v>
      </c>
      <c r="C7825" s="7" t="s">
        <v>7</v>
      </c>
      <c r="D7825" s="8">
        <v>196686.17</v>
      </c>
      <c r="E7825">
        <f>VLOOKUP(B7825,'B. Store opening dates'!$A$6:$C$2448,2,FALSE)</f>
        <v>2007</v>
      </c>
    </row>
    <row r="7826" spans="1:5" ht="18.75" x14ac:dyDescent="0.3">
      <c r="A7826" s="7">
        <v>2014</v>
      </c>
      <c r="B7826" s="7" t="s">
        <v>985</v>
      </c>
      <c r="C7826" s="7" t="s">
        <v>7</v>
      </c>
      <c r="D7826" s="8">
        <v>207071.08</v>
      </c>
      <c r="E7826">
        <f>VLOOKUP(B7826,'B. Store opening dates'!$A$6:$C$2448,2,FALSE)</f>
        <v>2007</v>
      </c>
    </row>
    <row r="7827" spans="1:5" ht="18.75" x14ac:dyDescent="0.3">
      <c r="A7827" s="7">
        <v>2015</v>
      </c>
      <c r="B7827" s="7" t="s">
        <v>985</v>
      </c>
      <c r="C7827" s="7" t="s">
        <v>8</v>
      </c>
      <c r="D7827" s="8">
        <v>789899.57</v>
      </c>
      <c r="E7827">
        <f>VLOOKUP(B7827,'B. Store opening dates'!$A$6:$C$2448,2,FALSE)</f>
        <v>2007</v>
      </c>
    </row>
    <row r="7828" spans="1:5" ht="18.75" x14ac:dyDescent="0.3">
      <c r="A7828" s="7">
        <v>2014</v>
      </c>
      <c r="B7828" s="7" t="s">
        <v>985</v>
      </c>
      <c r="C7828" s="7" t="s">
        <v>8</v>
      </c>
      <c r="D7828" s="8">
        <v>821001.74</v>
      </c>
      <c r="E7828">
        <f>VLOOKUP(B7828,'B. Store opening dates'!$A$6:$C$2448,2,FALSE)</f>
        <v>2007</v>
      </c>
    </row>
    <row r="7829" spans="1:5" ht="18.75" x14ac:dyDescent="0.3">
      <c r="A7829" s="7">
        <v>2015</v>
      </c>
      <c r="B7829" s="7" t="s">
        <v>986</v>
      </c>
      <c r="C7829" s="7" t="s">
        <v>5</v>
      </c>
      <c r="D7829" s="8">
        <v>678435</v>
      </c>
      <c r="E7829">
        <f>VLOOKUP(B7829,'B. Store opening dates'!$A$6:$C$2448,2,FALSE)</f>
        <v>2007</v>
      </c>
    </row>
    <row r="7830" spans="1:5" ht="18.75" x14ac:dyDescent="0.3">
      <c r="A7830" s="7">
        <v>2014</v>
      </c>
      <c r="B7830" s="7" t="s">
        <v>986</v>
      </c>
      <c r="C7830" s="7" t="s">
        <v>5</v>
      </c>
      <c r="D7830" s="8">
        <v>743434.61</v>
      </c>
      <c r="E7830">
        <f>VLOOKUP(B7830,'B. Store opening dates'!$A$6:$C$2448,2,FALSE)</f>
        <v>2007</v>
      </c>
    </row>
    <row r="7831" spans="1:5" ht="18.75" x14ac:dyDescent="0.3">
      <c r="A7831" s="7">
        <v>2015</v>
      </c>
      <c r="B7831" s="7" t="s">
        <v>986</v>
      </c>
      <c r="C7831" s="7" t="s">
        <v>6</v>
      </c>
      <c r="D7831" s="8">
        <v>239785.62</v>
      </c>
      <c r="E7831">
        <f>VLOOKUP(B7831,'B. Store opening dates'!$A$6:$C$2448,2,FALSE)</f>
        <v>2007</v>
      </c>
    </row>
    <row r="7832" spans="1:5" ht="18.75" x14ac:dyDescent="0.3">
      <c r="A7832" s="7">
        <v>2014</v>
      </c>
      <c r="B7832" s="7" t="s">
        <v>986</v>
      </c>
      <c r="C7832" s="7" t="s">
        <v>6</v>
      </c>
      <c r="D7832" s="8">
        <v>174588.06</v>
      </c>
      <c r="E7832">
        <f>VLOOKUP(B7832,'B. Store opening dates'!$A$6:$C$2448,2,FALSE)</f>
        <v>2007</v>
      </c>
    </row>
    <row r="7833" spans="1:5" ht="18.75" x14ac:dyDescent="0.3">
      <c r="A7833" s="7">
        <v>2015</v>
      </c>
      <c r="B7833" s="7" t="s">
        <v>986</v>
      </c>
      <c r="C7833" s="7" t="s">
        <v>7</v>
      </c>
      <c r="D7833" s="8">
        <v>232595.45</v>
      </c>
      <c r="E7833">
        <f>VLOOKUP(B7833,'B. Store opening dates'!$A$6:$C$2448,2,FALSE)</f>
        <v>2007</v>
      </c>
    </row>
    <row r="7834" spans="1:5" ht="18.75" x14ac:dyDescent="0.3">
      <c r="A7834" s="7">
        <v>2014</v>
      </c>
      <c r="B7834" s="7" t="s">
        <v>986</v>
      </c>
      <c r="C7834" s="7" t="s">
        <v>7</v>
      </c>
      <c r="D7834" s="8">
        <v>246620.43</v>
      </c>
      <c r="E7834">
        <f>VLOOKUP(B7834,'B. Store opening dates'!$A$6:$C$2448,2,FALSE)</f>
        <v>2007</v>
      </c>
    </row>
    <row r="7835" spans="1:5" ht="18.75" x14ac:dyDescent="0.3">
      <c r="A7835" s="7">
        <v>2015</v>
      </c>
      <c r="B7835" s="7" t="s">
        <v>986</v>
      </c>
      <c r="C7835" s="7" t="s">
        <v>8</v>
      </c>
      <c r="D7835" s="8">
        <v>446255.64</v>
      </c>
      <c r="E7835">
        <f>VLOOKUP(B7835,'B. Store opening dates'!$A$6:$C$2448,2,FALSE)</f>
        <v>2007</v>
      </c>
    </row>
    <row r="7836" spans="1:5" ht="18.75" x14ac:dyDescent="0.3">
      <c r="A7836" s="7">
        <v>2014</v>
      </c>
      <c r="B7836" s="7" t="s">
        <v>986</v>
      </c>
      <c r="C7836" s="7" t="s">
        <v>8</v>
      </c>
      <c r="D7836" s="8">
        <v>467487.17</v>
      </c>
      <c r="E7836">
        <f>VLOOKUP(B7836,'B. Store opening dates'!$A$6:$C$2448,2,FALSE)</f>
        <v>2007</v>
      </c>
    </row>
    <row r="7837" spans="1:5" ht="18.75" x14ac:dyDescent="0.3">
      <c r="A7837" s="7">
        <v>2015</v>
      </c>
      <c r="B7837" s="7" t="s">
        <v>987</v>
      </c>
      <c r="C7837" s="7" t="s">
        <v>5</v>
      </c>
      <c r="D7837" s="8">
        <v>751637.49</v>
      </c>
      <c r="E7837">
        <f>VLOOKUP(B7837,'B. Store opening dates'!$A$6:$C$2448,2,FALSE)</f>
        <v>2007</v>
      </c>
    </row>
    <row r="7838" spans="1:5" ht="18.75" x14ac:dyDescent="0.3">
      <c r="A7838" s="7">
        <v>2014</v>
      </c>
      <c r="B7838" s="7" t="s">
        <v>987</v>
      </c>
      <c r="C7838" s="7" t="s">
        <v>5</v>
      </c>
      <c r="D7838" s="8">
        <v>830318.05</v>
      </c>
      <c r="E7838">
        <f>VLOOKUP(B7838,'B. Store opening dates'!$A$6:$C$2448,2,FALSE)</f>
        <v>2007</v>
      </c>
    </row>
    <row r="7839" spans="1:5" ht="18.75" x14ac:dyDescent="0.3">
      <c r="A7839" s="7">
        <v>2015</v>
      </c>
      <c r="B7839" s="7" t="s">
        <v>987</v>
      </c>
      <c r="C7839" s="7" t="s">
        <v>6</v>
      </c>
      <c r="D7839" s="8">
        <v>558010.76</v>
      </c>
      <c r="E7839">
        <f>VLOOKUP(B7839,'B. Store opening dates'!$A$6:$C$2448,2,FALSE)</f>
        <v>2007</v>
      </c>
    </row>
    <row r="7840" spans="1:5" ht="18.75" x14ac:dyDescent="0.3">
      <c r="A7840" s="7">
        <v>2014</v>
      </c>
      <c r="B7840" s="7" t="s">
        <v>987</v>
      </c>
      <c r="C7840" s="7" t="s">
        <v>6</v>
      </c>
      <c r="D7840" s="8">
        <v>385348.14</v>
      </c>
      <c r="E7840">
        <f>VLOOKUP(B7840,'B. Store opening dates'!$A$6:$C$2448,2,FALSE)</f>
        <v>2007</v>
      </c>
    </row>
    <row r="7841" spans="1:5" ht="18.75" x14ac:dyDescent="0.3">
      <c r="A7841" s="7">
        <v>2015</v>
      </c>
      <c r="B7841" s="7" t="s">
        <v>987</v>
      </c>
      <c r="C7841" s="7" t="s">
        <v>7</v>
      </c>
      <c r="D7841" s="8">
        <v>133139.99</v>
      </c>
      <c r="E7841">
        <f>VLOOKUP(B7841,'B. Store opening dates'!$A$6:$C$2448,2,FALSE)</f>
        <v>2007</v>
      </c>
    </row>
    <row r="7842" spans="1:5" ht="18.75" x14ac:dyDescent="0.3">
      <c r="A7842" s="7">
        <v>2014</v>
      </c>
      <c r="B7842" s="7" t="s">
        <v>987</v>
      </c>
      <c r="C7842" s="7" t="s">
        <v>7</v>
      </c>
      <c r="D7842" s="8">
        <v>141717.66</v>
      </c>
      <c r="E7842">
        <f>VLOOKUP(B7842,'B. Store opening dates'!$A$6:$C$2448,2,FALSE)</f>
        <v>2007</v>
      </c>
    </row>
    <row r="7843" spans="1:5" ht="18.75" x14ac:dyDescent="0.3">
      <c r="A7843" s="7">
        <v>2015</v>
      </c>
      <c r="B7843" s="7" t="s">
        <v>987</v>
      </c>
      <c r="C7843" s="7" t="s">
        <v>8</v>
      </c>
      <c r="D7843" s="8">
        <v>560003.26</v>
      </c>
      <c r="E7843">
        <f>VLOOKUP(B7843,'B. Store opening dates'!$A$6:$C$2448,2,FALSE)</f>
        <v>2007</v>
      </c>
    </row>
    <row r="7844" spans="1:5" ht="18.75" x14ac:dyDescent="0.3">
      <c r="A7844" s="7">
        <v>2014</v>
      </c>
      <c r="B7844" s="7" t="s">
        <v>987</v>
      </c>
      <c r="C7844" s="7" t="s">
        <v>8</v>
      </c>
      <c r="D7844" s="8">
        <v>577605.85</v>
      </c>
      <c r="E7844">
        <f>VLOOKUP(B7844,'B. Store opening dates'!$A$6:$C$2448,2,FALSE)</f>
        <v>2007</v>
      </c>
    </row>
    <row r="7845" spans="1:5" ht="18.75" x14ac:dyDescent="0.3">
      <c r="A7845" s="7">
        <v>2015</v>
      </c>
      <c r="B7845" s="7" t="s">
        <v>988</v>
      </c>
      <c r="C7845" s="7" t="s">
        <v>5</v>
      </c>
      <c r="D7845" s="8">
        <v>643280.25</v>
      </c>
      <c r="E7845">
        <f>VLOOKUP(B7845,'B. Store opening dates'!$A$6:$C$2448,2,FALSE)</f>
        <v>2007</v>
      </c>
    </row>
    <row r="7846" spans="1:5" ht="18.75" x14ac:dyDescent="0.3">
      <c r="A7846" s="7">
        <v>2014</v>
      </c>
      <c r="B7846" s="7" t="s">
        <v>988</v>
      </c>
      <c r="C7846" s="7" t="s">
        <v>5</v>
      </c>
      <c r="D7846" s="8">
        <v>706057.78</v>
      </c>
      <c r="E7846">
        <f>VLOOKUP(B7846,'B. Store opening dates'!$A$6:$C$2448,2,FALSE)</f>
        <v>2007</v>
      </c>
    </row>
    <row r="7847" spans="1:5" ht="18.75" x14ac:dyDescent="0.3">
      <c r="A7847" s="7">
        <v>2015</v>
      </c>
      <c r="B7847" s="7" t="s">
        <v>988</v>
      </c>
      <c r="C7847" s="7" t="s">
        <v>6</v>
      </c>
      <c r="D7847" s="8">
        <v>281545.62</v>
      </c>
      <c r="E7847">
        <f>VLOOKUP(B7847,'B. Store opening dates'!$A$6:$C$2448,2,FALSE)</f>
        <v>2007</v>
      </c>
    </row>
    <row r="7848" spans="1:5" ht="18.75" x14ac:dyDescent="0.3">
      <c r="A7848" s="7">
        <v>2014</v>
      </c>
      <c r="B7848" s="7" t="s">
        <v>988</v>
      </c>
      <c r="C7848" s="7" t="s">
        <v>6</v>
      </c>
      <c r="D7848" s="8">
        <v>200764.92</v>
      </c>
      <c r="E7848">
        <f>VLOOKUP(B7848,'B. Store opening dates'!$A$6:$C$2448,2,FALSE)</f>
        <v>2007</v>
      </c>
    </row>
    <row r="7849" spans="1:5" ht="18.75" x14ac:dyDescent="0.3">
      <c r="A7849" s="7">
        <v>2015</v>
      </c>
      <c r="B7849" s="7" t="s">
        <v>988</v>
      </c>
      <c r="C7849" s="7" t="s">
        <v>7</v>
      </c>
      <c r="D7849" s="8">
        <v>204514.52</v>
      </c>
      <c r="E7849">
        <f>VLOOKUP(B7849,'B. Store opening dates'!$A$6:$C$2448,2,FALSE)</f>
        <v>2007</v>
      </c>
    </row>
    <row r="7850" spans="1:5" ht="18.75" x14ac:dyDescent="0.3">
      <c r="A7850" s="7">
        <v>2014</v>
      </c>
      <c r="B7850" s="7" t="s">
        <v>988</v>
      </c>
      <c r="C7850" s="7" t="s">
        <v>7</v>
      </c>
      <c r="D7850" s="8">
        <v>215517.92</v>
      </c>
      <c r="E7850">
        <f>VLOOKUP(B7850,'B. Store opening dates'!$A$6:$C$2448,2,FALSE)</f>
        <v>2007</v>
      </c>
    </row>
    <row r="7851" spans="1:5" ht="18.75" x14ac:dyDescent="0.3">
      <c r="A7851" s="7">
        <v>2015</v>
      </c>
      <c r="B7851" s="7" t="s">
        <v>988</v>
      </c>
      <c r="C7851" s="7" t="s">
        <v>8</v>
      </c>
      <c r="D7851" s="8">
        <v>448496.92</v>
      </c>
      <c r="E7851">
        <f>VLOOKUP(B7851,'B. Store opening dates'!$A$6:$C$2448,2,FALSE)</f>
        <v>2007</v>
      </c>
    </row>
    <row r="7852" spans="1:5" ht="18.75" x14ac:dyDescent="0.3">
      <c r="A7852" s="7">
        <v>2014</v>
      </c>
      <c r="B7852" s="7" t="s">
        <v>988</v>
      </c>
      <c r="C7852" s="7" t="s">
        <v>8</v>
      </c>
      <c r="D7852" s="8">
        <v>469630.65</v>
      </c>
      <c r="E7852">
        <f>VLOOKUP(B7852,'B. Store opening dates'!$A$6:$C$2448,2,FALSE)</f>
        <v>2007</v>
      </c>
    </row>
    <row r="7853" spans="1:5" ht="18.75" x14ac:dyDescent="0.3">
      <c r="A7853" s="7">
        <v>2015</v>
      </c>
      <c r="B7853" s="7" t="s">
        <v>989</v>
      </c>
      <c r="C7853" s="7" t="s">
        <v>5</v>
      </c>
      <c r="D7853" s="8">
        <v>648527.71</v>
      </c>
      <c r="E7853">
        <f>VLOOKUP(B7853,'B. Store opening dates'!$A$6:$C$2448,2,FALSE)</f>
        <v>2007</v>
      </c>
    </row>
    <row r="7854" spans="1:5" ht="18.75" x14ac:dyDescent="0.3">
      <c r="A7854" s="7">
        <v>2014</v>
      </c>
      <c r="B7854" s="7" t="s">
        <v>989</v>
      </c>
      <c r="C7854" s="7" t="s">
        <v>5</v>
      </c>
      <c r="D7854" s="8">
        <v>715517.57</v>
      </c>
      <c r="E7854">
        <f>VLOOKUP(B7854,'B. Store opening dates'!$A$6:$C$2448,2,FALSE)</f>
        <v>2007</v>
      </c>
    </row>
    <row r="7855" spans="1:5" ht="18.75" x14ac:dyDescent="0.3">
      <c r="A7855" s="7">
        <v>2015</v>
      </c>
      <c r="B7855" s="7" t="s">
        <v>989</v>
      </c>
      <c r="C7855" s="7" t="s">
        <v>6</v>
      </c>
      <c r="D7855" s="8">
        <v>543557.69999999995</v>
      </c>
      <c r="E7855">
        <f>VLOOKUP(B7855,'B. Store opening dates'!$A$6:$C$2448,2,FALSE)</f>
        <v>2007</v>
      </c>
    </row>
    <row r="7856" spans="1:5" ht="18.75" x14ac:dyDescent="0.3">
      <c r="A7856" s="7">
        <v>2014</v>
      </c>
      <c r="B7856" s="7" t="s">
        <v>989</v>
      </c>
      <c r="C7856" s="7" t="s">
        <v>6</v>
      </c>
      <c r="D7856" s="8">
        <v>400274.02</v>
      </c>
      <c r="E7856">
        <f>VLOOKUP(B7856,'B. Store opening dates'!$A$6:$C$2448,2,FALSE)</f>
        <v>2007</v>
      </c>
    </row>
    <row r="7857" spans="1:5" ht="18.75" x14ac:dyDescent="0.3">
      <c r="A7857" s="7">
        <v>2015</v>
      </c>
      <c r="B7857" s="7" t="s">
        <v>989</v>
      </c>
      <c r="C7857" s="7" t="s">
        <v>7</v>
      </c>
      <c r="D7857" s="8">
        <v>214935.43</v>
      </c>
      <c r="E7857">
        <f>VLOOKUP(B7857,'B. Store opening dates'!$A$6:$C$2448,2,FALSE)</f>
        <v>2007</v>
      </c>
    </row>
    <row r="7858" spans="1:5" ht="18.75" x14ac:dyDescent="0.3">
      <c r="A7858" s="7">
        <v>2014</v>
      </c>
      <c r="B7858" s="7" t="s">
        <v>989</v>
      </c>
      <c r="C7858" s="7" t="s">
        <v>7</v>
      </c>
      <c r="D7858" s="8">
        <v>227706.48</v>
      </c>
      <c r="E7858">
        <f>VLOOKUP(B7858,'B. Store opening dates'!$A$6:$C$2448,2,FALSE)</f>
        <v>2007</v>
      </c>
    </row>
    <row r="7859" spans="1:5" ht="18.75" x14ac:dyDescent="0.3">
      <c r="A7859" s="7">
        <v>2015</v>
      </c>
      <c r="B7859" s="7" t="s">
        <v>989</v>
      </c>
      <c r="C7859" s="7" t="s">
        <v>8</v>
      </c>
      <c r="D7859" s="8">
        <v>527016.98</v>
      </c>
      <c r="E7859">
        <f>VLOOKUP(B7859,'B. Store opening dates'!$A$6:$C$2448,2,FALSE)</f>
        <v>2007</v>
      </c>
    </row>
    <row r="7860" spans="1:5" ht="18.75" x14ac:dyDescent="0.3">
      <c r="A7860" s="7">
        <v>2014</v>
      </c>
      <c r="B7860" s="7" t="s">
        <v>989</v>
      </c>
      <c r="C7860" s="7" t="s">
        <v>8</v>
      </c>
      <c r="D7860" s="8">
        <v>541977.16</v>
      </c>
      <c r="E7860">
        <f>VLOOKUP(B7860,'B. Store opening dates'!$A$6:$C$2448,2,FALSE)</f>
        <v>2007</v>
      </c>
    </row>
    <row r="7861" spans="1:5" ht="18.75" x14ac:dyDescent="0.3">
      <c r="A7861" s="7">
        <v>2015</v>
      </c>
      <c r="B7861" s="7" t="s">
        <v>990</v>
      </c>
      <c r="C7861" s="7" t="s">
        <v>5</v>
      </c>
      <c r="D7861" s="8">
        <v>509705.06</v>
      </c>
      <c r="E7861">
        <f>VLOOKUP(B7861,'B. Store opening dates'!$A$6:$C$2448,2,FALSE)</f>
        <v>2007</v>
      </c>
    </row>
    <row r="7862" spans="1:5" ht="18.75" x14ac:dyDescent="0.3">
      <c r="A7862" s="7">
        <v>2014</v>
      </c>
      <c r="B7862" s="7" t="s">
        <v>990</v>
      </c>
      <c r="C7862" s="7" t="s">
        <v>5</v>
      </c>
      <c r="D7862" s="8">
        <v>560681.75</v>
      </c>
      <c r="E7862">
        <f>VLOOKUP(B7862,'B. Store opening dates'!$A$6:$C$2448,2,FALSE)</f>
        <v>2007</v>
      </c>
    </row>
    <row r="7863" spans="1:5" ht="18.75" x14ac:dyDescent="0.3">
      <c r="A7863" s="7">
        <v>2015</v>
      </c>
      <c r="B7863" s="7" t="s">
        <v>990</v>
      </c>
      <c r="C7863" s="7" t="s">
        <v>6</v>
      </c>
      <c r="D7863" s="8">
        <v>290096.02</v>
      </c>
      <c r="E7863">
        <f>VLOOKUP(B7863,'B. Store opening dates'!$A$6:$C$2448,2,FALSE)</f>
        <v>2007</v>
      </c>
    </row>
    <row r="7864" spans="1:5" ht="18.75" x14ac:dyDescent="0.3">
      <c r="A7864" s="7">
        <v>2014</v>
      </c>
      <c r="B7864" s="7" t="s">
        <v>990</v>
      </c>
      <c r="C7864" s="7" t="s">
        <v>6</v>
      </c>
      <c r="D7864" s="8">
        <v>206370.97</v>
      </c>
      <c r="E7864">
        <f>VLOOKUP(B7864,'B. Store opening dates'!$A$6:$C$2448,2,FALSE)</f>
        <v>2007</v>
      </c>
    </row>
    <row r="7865" spans="1:5" ht="18.75" x14ac:dyDescent="0.3">
      <c r="A7865" s="7">
        <v>2015</v>
      </c>
      <c r="B7865" s="7" t="s">
        <v>990</v>
      </c>
      <c r="C7865" s="7" t="s">
        <v>7</v>
      </c>
      <c r="D7865" s="8">
        <v>146352.57</v>
      </c>
      <c r="E7865">
        <f>VLOOKUP(B7865,'B. Store opening dates'!$A$6:$C$2448,2,FALSE)</f>
        <v>2007</v>
      </c>
    </row>
    <row r="7866" spans="1:5" ht="18.75" x14ac:dyDescent="0.3">
      <c r="A7866" s="7">
        <v>2014</v>
      </c>
      <c r="B7866" s="7" t="s">
        <v>990</v>
      </c>
      <c r="C7866" s="7" t="s">
        <v>7</v>
      </c>
      <c r="D7866" s="8">
        <v>154136.25</v>
      </c>
      <c r="E7866">
        <f>VLOOKUP(B7866,'B. Store opening dates'!$A$6:$C$2448,2,FALSE)</f>
        <v>2007</v>
      </c>
    </row>
    <row r="7867" spans="1:5" ht="18.75" x14ac:dyDescent="0.3">
      <c r="A7867" s="7">
        <v>2015</v>
      </c>
      <c r="B7867" s="7" t="s">
        <v>990</v>
      </c>
      <c r="C7867" s="7" t="s">
        <v>8</v>
      </c>
      <c r="D7867" s="8">
        <v>699146.17</v>
      </c>
      <c r="E7867">
        <f>VLOOKUP(B7867,'B. Store opening dates'!$A$6:$C$2448,2,FALSE)</f>
        <v>2007</v>
      </c>
    </row>
    <row r="7868" spans="1:5" ht="18.75" x14ac:dyDescent="0.3">
      <c r="A7868" s="7">
        <v>2014</v>
      </c>
      <c r="B7868" s="7" t="s">
        <v>990</v>
      </c>
      <c r="C7868" s="7" t="s">
        <v>8</v>
      </c>
      <c r="D7868" s="8">
        <v>721844.75</v>
      </c>
      <c r="E7868">
        <f>VLOOKUP(B7868,'B. Store opening dates'!$A$6:$C$2448,2,FALSE)</f>
        <v>2007</v>
      </c>
    </row>
    <row r="7869" spans="1:5" ht="18.75" x14ac:dyDescent="0.3">
      <c r="A7869" s="7">
        <v>2015</v>
      </c>
      <c r="B7869" s="7" t="s">
        <v>991</v>
      </c>
      <c r="C7869" s="7" t="s">
        <v>5</v>
      </c>
      <c r="D7869" s="8">
        <v>837406.45</v>
      </c>
      <c r="E7869">
        <f>VLOOKUP(B7869,'B. Store opening dates'!$A$6:$C$2448,2,FALSE)</f>
        <v>2007</v>
      </c>
    </row>
    <row r="7870" spans="1:5" ht="18.75" x14ac:dyDescent="0.3">
      <c r="A7870" s="7">
        <v>2014</v>
      </c>
      <c r="B7870" s="7" t="s">
        <v>991</v>
      </c>
      <c r="C7870" s="7" t="s">
        <v>5</v>
      </c>
      <c r="D7870" s="8">
        <v>924057.19</v>
      </c>
      <c r="E7870">
        <f>VLOOKUP(B7870,'B. Store opening dates'!$A$6:$C$2448,2,FALSE)</f>
        <v>2007</v>
      </c>
    </row>
    <row r="7871" spans="1:5" ht="18.75" x14ac:dyDescent="0.3">
      <c r="A7871" s="7">
        <v>2015</v>
      </c>
      <c r="B7871" s="7" t="s">
        <v>991</v>
      </c>
      <c r="C7871" s="7" t="s">
        <v>6</v>
      </c>
      <c r="D7871" s="8">
        <v>225313.9</v>
      </c>
      <c r="E7871">
        <f>VLOOKUP(B7871,'B. Store opening dates'!$A$6:$C$2448,2,FALSE)</f>
        <v>2007</v>
      </c>
    </row>
    <row r="7872" spans="1:5" ht="18.75" x14ac:dyDescent="0.3">
      <c r="A7872" s="7">
        <v>2014</v>
      </c>
      <c r="B7872" s="7" t="s">
        <v>991</v>
      </c>
      <c r="C7872" s="7" t="s">
        <v>6</v>
      </c>
      <c r="D7872" s="8">
        <v>160104.53</v>
      </c>
      <c r="E7872">
        <f>VLOOKUP(B7872,'B. Store opening dates'!$A$6:$C$2448,2,FALSE)</f>
        <v>2007</v>
      </c>
    </row>
    <row r="7873" spans="1:5" ht="18.75" x14ac:dyDescent="0.3">
      <c r="A7873" s="7">
        <v>2015</v>
      </c>
      <c r="B7873" s="7" t="s">
        <v>991</v>
      </c>
      <c r="C7873" s="7" t="s">
        <v>7</v>
      </c>
      <c r="D7873" s="8">
        <v>107778.62</v>
      </c>
      <c r="E7873">
        <f>VLOOKUP(B7873,'B. Store opening dates'!$A$6:$C$2448,2,FALSE)</f>
        <v>2007</v>
      </c>
    </row>
    <row r="7874" spans="1:5" ht="18.75" x14ac:dyDescent="0.3">
      <c r="A7874" s="7">
        <v>2014</v>
      </c>
      <c r="B7874" s="7" t="s">
        <v>991</v>
      </c>
      <c r="C7874" s="7" t="s">
        <v>7</v>
      </c>
      <c r="D7874" s="8">
        <v>114503.26</v>
      </c>
      <c r="E7874">
        <f>VLOOKUP(B7874,'B. Store opening dates'!$A$6:$C$2448,2,FALSE)</f>
        <v>2007</v>
      </c>
    </row>
    <row r="7875" spans="1:5" ht="18.75" x14ac:dyDescent="0.3">
      <c r="A7875" s="7">
        <v>2015</v>
      </c>
      <c r="B7875" s="7" t="s">
        <v>991</v>
      </c>
      <c r="C7875" s="7" t="s">
        <v>8</v>
      </c>
      <c r="D7875" s="8">
        <v>426259.47</v>
      </c>
      <c r="E7875">
        <f>VLOOKUP(B7875,'B. Store opening dates'!$A$6:$C$2448,2,FALSE)</f>
        <v>2007</v>
      </c>
    </row>
    <row r="7876" spans="1:5" ht="18.75" x14ac:dyDescent="0.3">
      <c r="A7876" s="7">
        <v>2014</v>
      </c>
      <c r="B7876" s="7" t="s">
        <v>991</v>
      </c>
      <c r="C7876" s="7" t="s">
        <v>8</v>
      </c>
      <c r="D7876" s="8">
        <v>446403.7</v>
      </c>
      <c r="E7876">
        <f>VLOOKUP(B7876,'B. Store opening dates'!$A$6:$C$2448,2,FALSE)</f>
        <v>2007</v>
      </c>
    </row>
    <row r="7877" spans="1:5" ht="18.75" x14ac:dyDescent="0.3">
      <c r="A7877" s="7">
        <v>2015</v>
      </c>
      <c r="B7877" s="7" t="s">
        <v>992</v>
      </c>
      <c r="C7877" s="7" t="s">
        <v>5</v>
      </c>
      <c r="D7877" s="8">
        <v>550902.69999999995</v>
      </c>
      <c r="E7877">
        <f>VLOOKUP(B7877,'B. Store opening dates'!$A$6:$C$2448,2,FALSE)</f>
        <v>2007</v>
      </c>
    </row>
    <row r="7878" spans="1:5" ht="18.75" x14ac:dyDescent="0.3">
      <c r="A7878" s="7">
        <v>2014</v>
      </c>
      <c r="B7878" s="7" t="s">
        <v>992</v>
      </c>
      <c r="C7878" s="7" t="s">
        <v>5</v>
      </c>
      <c r="D7878" s="8">
        <v>603113.78</v>
      </c>
      <c r="E7878">
        <f>VLOOKUP(B7878,'B. Store opening dates'!$A$6:$C$2448,2,FALSE)</f>
        <v>2007</v>
      </c>
    </row>
    <row r="7879" spans="1:5" ht="18.75" x14ac:dyDescent="0.3">
      <c r="A7879" s="7">
        <v>2015</v>
      </c>
      <c r="B7879" s="7" t="s">
        <v>992</v>
      </c>
      <c r="C7879" s="7" t="s">
        <v>6</v>
      </c>
      <c r="D7879" s="8">
        <v>522325.42</v>
      </c>
      <c r="E7879">
        <f>VLOOKUP(B7879,'B. Store opening dates'!$A$6:$C$2448,2,FALSE)</f>
        <v>2007</v>
      </c>
    </row>
    <row r="7880" spans="1:5" ht="18.75" x14ac:dyDescent="0.3">
      <c r="A7880" s="7">
        <v>2014</v>
      </c>
      <c r="B7880" s="7" t="s">
        <v>992</v>
      </c>
      <c r="C7880" s="7" t="s">
        <v>6</v>
      </c>
      <c r="D7880" s="8">
        <v>383870.96</v>
      </c>
      <c r="E7880">
        <f>VLOOKUP(B7880,'B. Store opening dates'!$A$6:$C$2448,2,FALSE)</f>
        <v>2007</v>
      </c>
    </row>
    <row r="7881" spans="1:5" ht="18.75" x14ac:dyDescent="0.3">
      <c r="A7881" s="7">
        <v>2015</v>
      </c>
      <c r="B7881" s="7" t="s">
        <v>992</v>
      </c>
      <c r="C7881" s="7" t="s">
        <v>7</v>
      </c>
      <c r="D7881" s="8">
        <v>213494.68</v>
      </c>
      <c r="E7881">
        <f>VLOOKUP(B7881,'B. Store opening dates'!$A$6:$C$2448,2,FALSE)</f>
        <v>2007</v>
      </c>
    </row>
    <row r="7882" spans="1:5" ht="18.75" x14ac:dyDescent="0.3">
      <c r="A7882" s="7">
        <v>2014</v>
      </c>
      <c r="B7882" s="7" t="s">
        <v>992</v>
      </c>
      <c r="C7882" s="7" t="s">
        <v>7</v>
      </c>
      <c r="D7882" s="8">
        <v>227011.34</v>
      </c>
      <c r="E7882">
        <f>VLOOKUP(B7882,'B. Store opening dates'!$A$6:$C$2448,2,FALSE)</f>
        <v>2007</v>
      </c>
    </row>
    <row r="7883" spans="1:5" ht="18.75" x14ac:dyDescent="0.3">
      <c r="A7883" s="7">
        <v>2015</v>
      </c>
      <c r="B7883" s="7" t="s">
        <v>992</v>
      </c>
      <c r="C7883" s="7" t="s">
        <v>8</v>
      </c>
      <c r="D7883" s="8">
        <v>482246.77</v>
      </c>
      <c r="E7883">
        <f>VLOOKUP(B7883,'B. Store opening dates'!$A$6:$C$2448,2,FALSE)</f>
        <v>2007</v>
      </c>
    </row>
    <row r="7884" spans="1:5" ht="18.75" x14ac:dyDescent="0.3">
      <c r="A7884" s="7">
        <v>2014</v>
      </c>
      <c r="B7884" s="7" t="s">
        <v>992</v>
      </c>
      <c r="C7884" s="7" t="s">
        <v>8</v>
      </c>
      <c r="D7884" s="8">
        <v>496336.27</v>
      </c>
      <c r="E7884">
        <f>VLOOKUP(B7884,'B. Store opening dates'!$A$6:$C$2448,2,FALSE)</f>
        <v>2007</v>
      </c>
    </row>
    <row r="7885" spans="1:5" ht="18.75" x14ac:dyDescent="0.3">
      <c r="A7885" s="7">
        <v>2015</v>
      </c>
      <c r="B7885" s="7" t="s">
        <v>993</v>
      </c>
      <c r="C7885" s="7" t="s">
        <v>5</v>
      </c>
      <c r="D7885" s="8">
        <v>768847.86</v>
      </c>
      <c r="E7885">
        <f>VLOOKUP(B7885,'B. Store opening dates'!$A$6:$C$2448,2,FALSE)</f>
        <v>2007</v>
      </c>
    </row>
    <row r="7886" spans="1:5" ht="18.75" x14ac:dyDescent="0.3">
      <c r="A7886" s="7">
        <v>2014</v>
      </c>
      <c r="B7886" s="7" t="s">
        <v>993</v>
      </c>
      <c r="C7886" s="7" t="s">
        <v>5</v>
      </c>
      <c r="D7886" s="8">
        <v>844379.15</v>
      </c>
      <c r="E7886">
        <f>VLOOKUP(B7886,'B. Store opening dates'!$A$6:$C$2448,2,FALSE)</f>
        <v>2007</v>
      </c>
    </row>
    <row r="7887" spans="1:5" ht="18.75" x14ac:dyDescent="0.3">
      <c r="A7887" s="7">
        <v>2015</v>
      </c>
      <c r="B7887" s="7" t="s">
        <v>993</v>
      </c>
      <c r="C7887" s="7" t="s">
        <v>6</v>
      </c>
      <c r="D7887" s="8">
        <v>290027.8</v>
      </c>
      <c r="E7887">
        <f>VLOOKUP(B7887,'B. Store opening dates'!$A$6:$C$2448,2,FALSE)</f>
        <v>2007</v>
      </c>
    </row>
    <row r="7888" spans="1:5" ht="18.75" x14ac:dyDescent="0.3">
      <c r="A7888" s="7">
        <v>2014</v>
      </c>
      <c r="B7888" s="7" t="s">
        <v>993</v>
      </c>
      <c r="C7888" s="7" t="s">
        <v>6</v>
      </c>
      <c r="D7888" s="8">
        <v>205982.67</v>
      </c>
      <c r="E7888">
        <f>VLOOKUP(B7888,'B. Store opening dates'!$A$6:$C$2448,2,FALSE)</f>
        <v>2007</v>
      </c>
    </row>
    <row r="7889" spans="1:5" ht="18.75" x14ac:dyDescent="0.3">
      <c r="A7889" s="7">
        <v>2015</v>
      </c>
      <c r="B7889" s="7" t="s">
        <v>993</v>
      </c>
      <c r="C7889" s="7" t="s">
        <v>7</v>
      </c>
      <c r="D7889" s="8">
        <v>58980.86</v>
      </c>
      <c r="E7889">
        <f>VLOOKUP(B7889,'B. Store opening dates'!$A$6:$C$2448,2,FALSE)</f>
        <v>2007</v>
      </c>
    </row>
    <row r="7890" spans="1:5" ht="18.75" x14ac:dyDescent="0.3">
      <c r="A7890" s="7">
        <v>2014</v>
      </c>
      <c r="B7890" s="7" t="s">
        <v>993</v>
      </c>
      <c r="C7890" s="7" t="s">
        <v>7</v>
      </c>
      <c r="D7890" s="8">
        <v>62177.62</v>
      </c>
      <c r="E7890">
        <f>VLOOKUP(B7890,'B. Store opening dates'!$A$6:$C$2448,2,FALSE)</f>
        <v>2007</v>
      </c>
    </row>
    <row r="7891" spans="1:5" ht="18.75" x14ac:dyDescent="0.3">
      <c r="A7891" s="7">
        <v>2015</v>
      </c>
      <c r="B7891" s="7" t="s">
        <v>993</v>
      </c>
      <c r="C7891" s="7" t="s">
        <v>8</v>
      </c>
      <c r="D7891" s="8">
        <v>685005.46</v>
      </c>
      <c r="E7891">
        <f>VLOOKUP(B7891,'B. Store opening dates'!$A$6:$C$2448,2,FALSE)</f>
        <v>2007</v>
      </c>
    </row>
    <row r="7892" spans="1:5" ht="18.75" x14ac:dyDescent="0.3">
      <c r="A7892" s="7">
        <v>2014</v>
      </c>
      <c r="B7892" s="7" t="s">
        <v>993</v>
      </c>
      <c r="C7892" s="7" t="s">
        <v>8</v>
      </c>
      <c r="D7892" s="8">
        <v>706916.7</v>
      </c>
      <c r="E7892">
        <f>VLOOKUP(B7892,'B. Store opening dates'!$A$6:$C$2448,2,FALSE)</f>
        <v>2007</v>
      </c>
    </row>
    <row r="7893" spans="1:5" ht="18.75" x14ac:dyDescent="0.3">
      <c r="A7893" s="7">
        <v>2015</v>
      </c>
      <c r="B7893" s="7" t="s">
        <v>994</v>
      </c>
      <c r="C7893" s="7" t="s">
        <v>5</v>
      </c>
      <c r="D7893" s="8">
        <v>930581.66</v>
      </c>
      <c r="E7893">
        <f>VLOOKUP(B7893,'B. Store opening dates'!$A$6:$C$2448,2,FALSE)</f>
        <v>2007</v>
      </c>
    </row>
    <row r="7894" spans="1:5" ht="18.75" x14ac:dyDescent="0.3">
      <c r="A7894" s="7">
        <v>2014</v>
      </c>
      <c r="B7894" s="7" t="s">
        <v>994</v>
      </c>
      <c r="C7894" s="7" t="s">
        <v>5</v>
      </c>
      <c r="D7894" s="8">
        <v>1015430.32</v>
      </c>
      <c r="E7894">
        <f>VLOOKUP(B7894,'B. Store opening dates'!$A$6:$C$2448,2,FALSE)</f>
        <v>2007</v>
      </c>
    </row>
    <row r="7895" spans="1:5" ht="18.75" x14ac:dyDescent="0.3">
      <c r="A7895" s="7">
        <v>2015</v>
      </c>
      <c r="B7895" s="7" t="s">
        <v>994</v>
      </c>
      <c r="C7895" s="7" t="s">
        <v>6</v>
      </c>
      <c r="D7895" s="8">
        <v>524386.24</v>
      </c>
      <c r="E7895">
        <f>VLOOKUP(B7895,'B. Store opening dates'!$A$6:$C$2448,2,FALSE)</f>
        <v>2007</v>
      </c>
    </row>
    <row r="7896" spans="1:5" ht="18.75" x14ac:dyDescent="0.3">
      <c r="A7896" s="7">
        <v>2014</v>
      </c>
      <c r="B7896" s="7" t="s">
        <v>994</v>
      </c>
      <c r="C7896" s="7" t="s">
        <v>6</v>
      </c>
      <c r="D7896" s="8">
        <v>366951.8</v>
      </c>
      <c r="E7896">
        <f>VLOOKUP(B7896,'B. Store opening dates'!$A$6:$C$2448,2,FALSE)</f>
        <v>2007</v>
      </c>
    </row>
    <row r="7897" spans="1:5" ht="18.75" x14ac:dyDescent="0.3">
      <c r="A7897" s="7">
        <v>2015</v>
      </c>
      <c r="B7897" s="7" t="s">
        <v>994</v>
      </c>
      <c r="C7897" s="7" t="s">
        <v>7</v>
      </c>
      <c r="D7897" s="8">
        <v>110369.49</v>
      </c>
      <c r="E7897">
        <f>VLOOKUP(B7897,'B. Store opening dates'!$A$6:$C$2448,2,FALSE)</f>
        <v>2007</v>
      </c>
    </row>
    <row r="7898" spans="1:5" ht="18.75" x14ac:dyDescent="0.3">
      <c r="A7898" s="7">
        <v>2014</v>
      </c>
      <c r="B7898" s="7" t="s">
        <v>994</v>
      </c>
      <c r="C7898" s="7" t="s">
        <v>7</v>
      </c>
      <c r="D7898" s="8">
        <v>115314.5</v>
      </c>
      <c r="E7898">
        <f>VLOOKUP(B7898,'B. Store opening dates'!$A$6:$C$2448,2,FALSE)</f>
        <v>2007</v>
      </c>
    </row>
    <row r="7899" spans="1:5" ht="18.75" x14ac:dyDescent="0.3">
      <c r="A7899" s="7">
        <v>2015</v>
      </c>
      <c r="B7899" s="7" t="s">
        <v>994</v>
      </c>
      <c r="C7899" s="7" t="s">
        <v>8</v>
      </c>
      <c r="D7899" s="8">
        <v>547480.94999999995</v>
      </c>
      <c r="E7899">
        <f>VLOOKUP(B7899,'B. Store opening dates'!$A$6:$C$2448,2,FALSE)</f>
        <v>2007</v>
      </c>
    </row>
    <row r="7900" spans="1:5" ht="18.75" x14ac:dyDescent="0.3">
      <c r="A7900" s="7">
        <v>2014</v>
      </c>
      <c r="B7900" s="7" t="s">
        <v>994</v>
      </c>
      <c r="C7900" s="7" t="s">
        <v>8</v>
      </c>
      <c r="D7900" s="8">
        <v>570645.35</v>
      </c>
      <c r="E7900">
        <f>VLOOKUP(B7900,'B. Store opening dates'!$A$6:$C$2448,2,FALSE)</f>
        <v>2007</v>
      </c>
    </row>
    <row r="7901" spans="1:5" ht="18.75" x14ac:dyDescent="0.3">
      <c r="A7901" s="7">
        <v>2015</v>
      </c>
      <c r="B7901" s="7" t="s">
        <v>995</v>
      </c>
      <c r="C7901" s="7" t="s">
        <v>5</v>
      </c>
      <c r="D7901" s="8">
        <v>482628.17</v>
      </c>
      <c r="E7901">
        <f>VLOOKUP(B7901,'B. Store opening dates'!$A$6:$C$2448,2,FALSE)</f>
        <v>2007</v>
      </c>
    </row>
    <row r="7902" spans="1:5" ht="18.75" x14ac:dyDescent="0.3">
      <c r="A7902" s="7">
        <v>2014</v>
      </c>
      <c r="B7902" s="7" t="s">
        <v>995</v>
      </c>
      <c r="C7902" s="7" t="s">
        <v>5</v>
      </c>
      <c r="D7902" s="8">
        <v>532512.82999999996</v>
      </c>
      <c r="E7902">
        <f>VLOOKUP(B7902,'B. Store opening dates'!$A$6:$C$2448,2,FALSE)</f>
        <v>2007</v>
      </c>
    </row>
    <row r="7903" spans="1:5" ht="18.75" x14ac:dyDescent="0.3">
      <c r="A7903" s="7">
        <v>2015</v>
      </c>
      <c r="B7903" s="7" t="s">
        <v>995</v>
      </c>
      <c r="C7903" s="7" t="s">
        <v>6</v>
      </c>
      <c r="D7903" s="8">
        <v>313790.7</v>
      </c>
      <c r="E7903">
        <f>VLOOKUP(B7903,'B. Store opening dates'!$A$6:$C$2448,2,FALSE)</f>
        <v>2007</v>
      </c>
    </row>
    <row r="7904" spans="1:5" ht="18.75" x14ac:dyDescent="0.3">
      <c r="A7904" s="7">
        <v>2014</v>
      </c>
      <c r="B7904" s="7" t="s">
        <v>995</v>
      </c>
      <c r="C7904" s="7" t="s">
        <v>6</v>
      </c>
      <c r="D7904" s="8">
        <v>220336.46</v>
      </c>
      <c r="E7904">
        <f>VLOOKUP(B7904,'B. Store opening dates'!$A$6:$C$2448,2,FALSE)</f>
        <v>2007</v>
      </c>
    </row>
    <row r="7905" spans="1:5" ht="18.75" x14ac:dyDescent="0.3">
      <c r="A7905" s="7">
        <v>2015</v>
      </c>
      <c r="B7905" s="7" t="s">
        <v>995</v>
      </c>
      <c r="C7905" s="7" t="s">
        <v>7</v>
      </c>
      <c r="D7905" s="8">
        <v>52178.65</v>
      </c>
      <c r="E7905">
        <f>VLOOKUP(B7905,'B. Store opening dates'!$A$6:$C$2448,2,FALSE)</f>
        <v>2007</v>
      </c>
    </row>
    <row r="7906" spans="1:5" ht="18.75" x14ac:dyDescent="0.3">
      <c r="A7906" s="7">
        <v>2014</v>
      </c>
      <c r="B7906" s="7" t="s">
        <v>995</v>
      </c>
      <c r="C7906" s="7" t="s">
        <v>7</v>
      </c>
      <c r="D7906" s="8">
        <v>55212.99</v>
      </c>
      <c r="E7906">
        <f>VLOOKUP(B7906,'B. Store opening dates'!$A$6:$C$2448,2,FALSE)</f>
        <v>2007</v>
      </c>
    </row>
    <row r="7907" spans="1:5" ht="18.75" x14ac:dyDescent="0.3">
      <c r="A7907" s="7">
        <v>2015</v>
      </c>
      <c r="B7907" s="7" t="s">
        <v>995</v>
      </c>
      <c r="C7907" s="7" t="s">
        <v>8</v>
      </c>
      <c r="D7907" s="8">
        <v>598671.39</v>
      </c>
      <c r="E7907">
        <f>VLOOKUP(B7907,'B. Store opening dates'!$A$6:$C$2448,2,FALSE)</f>
        <v>2007</v>
      </c>
    </row>
    <row r="7908" spans="1:5" ht="18.75" x14ac:dyDescent="0.3">
      <c r="A7908" s="7">
        <v>2014</v>
      </c>
      <c r="B7908" s="7" t="s">
        <v>995</v>
      </c>
      <c r="C7908" s="7" t="s">
        <v>8</v>
      </c>
      <c r="D7908" s="8">
        <v>626110.38</v>
      </c>
      <c r="E7908">
        <f>VLOOKUP(B7908,'B. Store opening dates'!$A$6:$C$2448,2,FALSE)</f>
        <v>2007</v>
      </c>
    </row>
    <row r="7909" spans="1:5" ht="18.75" x14ac:dyDescent="0.3">
      <c r="A7909" s="7">
        <v>2015</v>
      </c>
      <c r="B7909" s="7" t="s">
        <v>996</v>
      </c>
      <c r="C7909" s="7" t="s">
        <v>5</v>
      </c>
      <c r="D7909" s="8">
        <v>917142.35</v>
      </c>
      <c r="E7909">
        <f>VLOOKUP(B7909,'B. Store opening dates'!$A$6:$C$2448,2,FALSE)</f>
        <v>2007</v>
      </c>
    </row>
    <row r="7910" spans="1:5" ht="18.75" x14ac:dyDescent="0.3">
      <c r="A7910" s="7">
        <v>2014</v>
      </c>
      <c r="B7910" s="7" t="s">
        <v>996</v>
      </c>
      <c r="C7910" s="7" t="s">
        <v>5</v>
      </c>
      <c r="D7910" s="8">
        <v>1003915.99</v>
      </c>
      <c r="E7910">
        <f>VLOOKUP(B7910,'B. Store opening dates'!$A$6:$C$2448,2,FALSE)</f>
        <v>2007</v>
      </c>
    </row>
    <row r="7911" spans="1:5" ht="18.75" x14ac:dyDescent="0.3">
      <c r="A7911" s="7">
        <v>2015</v>
      </c>
      <c r="B7911" s="7" t="s">
        <v>996</v>
      </c>
      <c r="C7911" s="7" t="s">
        <v>6</v>
      </c>
      <c r="D7911" s="8">
        <v>291447.46999999997</v>
      </c>
      <c r="E7911">
        <f>VLOOKUP(B7911,'B. Store opening dates'!$A$6:$C$2448,2,FALSE)</f>
        <v>2007</v>
      </c>
    </row>
    <row r="7912" spans="1:5" ht="18.75" x14ac:dyDescent="0.3">
      <c r="A7912" s="7">
        <v>2014</v>
      </c>
      <c r="B7912" s="7" t="s">
        <v>996</v>
      </c>
      <c r="C7912" s="7" t="s">
        <v>6</v>
      </c>
      <c r="D7912" s="8">
        <v>215483</v>
      </c>
      <c r="E7912">
        <f>VLOOKUP(B7912,'B. Store opening dates'!$A$6:$C$2448,2,FALSE)</f>
        <v>2007</v>
      </c>
    </row>
    <row r="7913" spans="1:5" ht="18.75" x14ac:dyDescent="0.3">
      <c r="A7913" s="7">
        <v>2015</v>
      </c>
      <c r="B7913" s="7" t="s">
        <v>996</v>
      </c>
      <c r="C7913" s="7" t="s">
        <v>7</v>
      </c>
      <c r="D7913" s="8">
        <v>75658.460000000006</v>
      </c>
      <c r="E7913">
        <f>VLOOKUP(B7913,'B. Store opening dates'!$A$6:$C$2448,2,FALSE)</f>
        <v>2007</v>
      </c>
    </row>
    <row r="7914" spans="1:5" ht="18.75" x14ac:dyDescent="0.3">
      <c r="A7914" s="7">
        <v>2014</v>
      </c>
      <c r="B7914" s="7" t="s">
        <v>996</v>
      </c>
      <c r="C7914" s="7" t="s">
        <v>7</v>
      </c>
      <c r="D7914" s="8">
        <v>80460.81</v>
      </c>
      <c r="E7914">
        <f>VLOOKUP(B7914,'B. Store opening dates'!$A$6:$C$2448,2,FALSE)</f>
        <v>2007</v>
      </c>
    </row>
    <row r="7915" spans="1:5" ht="18.75" x14ac:dyDescent="0.3">
      <c r="A7915" s="7">
        <v>2015</v>
      </c>
      <c r="B7915" s="7" t="s">
        <v>996</v>
      </c>
      <c r="C7915" s="7" t="s">
        <v>8</v>
      </c>
      <c r="D7915" s="8">
        <v>769708.1</v>
      </c>
      <c r="E7915">
        <f>VLOOKUP(B7915,'B. Store opening dates'!$A$6:$C$2448,2,FALSE)</f>
        <v>2007</v>
      </c>
    </row>
    <row r="7916" spans="1:5" ht="18.75" x14ac:dyDescent="0.3">
      <c r="A7916" s="7">
        <v>2014</v>
      </c>
      <c r="B7916" s="7" t="s">
        <v>996</v>
      </c>
      <c r="C7916" s="7" t="s">
        <v>8</v>
      </c>
      <c r="D7916" s="8">
        <v>802888.02</v>
      </c>
      <c r="E7916">
        <f>VLOOKUP(B7916,'B. Store opening dates'!$A$6:$C$2448,2,FALSE)</f>
        <v>2007</v>
      </c>
    </row>
    <row r="7917" spans="1:5" ht="18.75" x14ac:dyDescent="0.3">
      <c r="A7917" s="7">
        <v>2015</v>
      </c>
      <c r="B7917" s="7" t="s">
        <v>997</v>
      </c>
      <c r="C7917" s="7" t="s">
        <v>5</v>
      </c>
      <c r="D7917" s="8">
        <v>780239.56</v>
      </c>
      <c r="E7917">
        <f>VLOOKUP(B7917,'B. Store opening dates'!$A$6:$C$2448,2,FALSE)</f>
        <v>2007</v>
      </c>
    </row>
    <row r="7918" spans="1:5" ht="18.75" x14ac:dyDescent="0.3">
      <c r="A7918" s="7">
        <v>2014</v>
      </c>
      <c r="B7918" s="7" t="s">
        <v>997</v>
      </c>
      <c r="C7918" s="7" t="s">
        <v>5</v>
      </c>
      <c r="D7918" s="8">
        <v>864082.94</v>
      </c>
      <c r="E7918">
        <f>VLOOKUP(B7918,'B. Store opening dates'!$A$6:$C$2448,2,FALSE)</f>
        <v>2007</v>
      </c>
    </row>
    <row r="7919" spans="1:5" ht="18.75" x14ac:dyDescent="0.3">
      <c r="A7919" s="7">
        <v>2015</v>
      </c>
      <c r="B7919" s="7" t="s">
        <v>997</v>
      </c>
      <c r="C7919" s="7" t="s">
        <v>6</v>
      </c>
      <c r="D7919" s="8">
        <v>506323.9</v>
      </c>
      <c r="E7919">
        <f>VLOOKUP(B7919,'B. Store opening dates'!$A$6:$C$2448,2,FALSE)</f>
        <v>2007</v>
      </c>
    </row>
    <row r="7920" spans="1:5" ht="18.75" x14ac:dyDescent="0.3">
      <c r="A7920" s="7">
        <v>2014</v>
      </c>
      <c r="B7920" s="7" t="s">
        <v>997</v>
      </c>
      <c r="C7920" s="7" t="s">
        <v>6</v>
      </c>
      <c r="D7920" s="8">
        <v>363695.93</v>
      </c>
      <c r="E7920">
        <f>VLOOKUP(B7920,'B. Store opening dates'!$A$6:$C$2448,2,FALSE)</f>
        <v>2007</v>
      </c>
    </row>
    <row r="7921" spans="1:5" ht="18.75" x14ac:dyDescent="0.3">
      <c r="A7921" s="7">
        <v>2015</v>
      </c>
      <c r="B7921" s="7" t="s">
        <v>997</v>
      </c>
      <c r="C7921" s="7" t="s">
        <v>7</v>
      </c>
      <c r="D7921" s="8">
        <v>202259.4</v>
      </c>
      <c r="E7921">
        <f>VLOOKUP(B7921,'B. Store opening dates'!$A$6:$C$2448,2,FALSE)</f>
        <v>2007</v>
      </c>
    </row>
    <row r="7922" spans="1:5" ht="18.75" x14ac:dyDescent="0.3">
      <c r="A7922" s="7">
        <v>2014</v>
      </c>
      <c r="B7922" s="7" t="s">
        <v>997</v>
      </c>
      <c r="C7922" s="7" t="s">
        <v>7</v>
      </c>
      <c r="D7922" s="8">
        <v>212217.13</v>
      </c>
      <c r="E7922">
        <f>VLOOKUP(B7922,'B. Store opening dates'!$A$6:$C$2448,2,FALSE)</f>
        <v>2007</v>
      </c>
    </row>
    <row r="7923" spans="1:5" ht="18.75" x14ac:dyDescent="0.3">
      <c r="A7923" s="7">
        <v>2015</v>
      </c>
      <c r="B7923" s="7" t="s">
        <v>997</v>
      </c>
      <c r="C7923" s="7" t="s">
        <v>8</v>
      </c>
      <c r="D7923" s="8">
        <v>502203.48</v>
      </c>
      <c r="E7923">
        <f>VLOOKUP(B7923,'B. Store opening dates'!$A$6:$C$2448,2,FALSE)</f>
        <v>2007</v>
      </c>
    </row>
    <row r="7924" spans="1:5" ht="18.75" x14ac:dyDescent="0.3">
      <c r="A7924" s="7">
        <v>2014</v>
      </c>
      <c r="B7924" s="7" t="s">
        <v>997</v>
      </c>
      <c r="C7924" s="7" t="s">
        <v>8</v>
      </c>
      <c r="D7924" s="8">
        <v>521619.77</v>
      </c>
      <c r="E7924">
        <f>VLOOKUP(B7924,'B. Store opening dates'!$A$6:$C$2448,2,FALSE)</f>
        <v>2007</v>
      </c>
    </row>
    <row r="7925" spans="1:5" ht="18.75" x14ac:dyDescent="0.3">
      <c r="A7925" s="7">
        <v>2015</v>
      </c>
      <c r="B7925" s="7" t="s">
        <v>998</v>
      </c>
      <c r="C7925" s="7" t="s">
        <v>5</v>
      </c>
      <c r="D7925" s="8">
        <v>886558.36</v>
      </c>
      <c r="E7925">
        <f>VLOOKUP(B7925,'B. Store opening dates'!$A$6:$C$2448,2,FALSE)</f>
        <v>2007</v>
      </c>
    </row>
    <row r="7926" spans="1:5" ht="18.75" x14ac:dyDescent="0.3">
      <c r="A7926" s="7">
        <v>2014</v>
      </c>
      <c r="B7926" s="7" t="s">
        <v>998</v>
      </c>
      <c r="C7926" s="7" t="s">
        <v>5</v>
      </c>
      <c r="D7926" s="8">
        <v>966241.33</v>
      </c>
      <c r="E7926">
        <f>VLOOKUP(B7926,'B. Store opening dates'!$A$6:$C$2448,2,FALSE)</f>
        <v>2007</v>
      </c>
    </row>
    <row r="7927" spans="1:5" ht="18.75" x14ac:dyDescent="0.3">
      <c r="A7927" s="7">
        <v>2015</v>
      </c>
      <c r="B7927" s="7" t="s">
        <v>998</v>
      </c>
      <c r="C7927" s="7" t="s">
        <v>6</v>
      </c>
      <c r="D7927" s="8">
        <v>488000.04</v>
      </c>
      <c r="E7927">
        <f>VLOOKUP(B7927,'B. Store opening dates'!$A$6:$C$2448,2,FALSE)</f>
        <v>2007</v>
      </c>
    </row>
    <row r="7928" spans="1:5" ht="18.75" x14ac:dyDescent="0.3">
      <c r="A7928" s="7">
        <v>2014</v>
      </c>
      <c r="B7928" s="7" t="s">
        <v>998</v>
      </c>
      <c r="C7928" s="7" t="s">
        <v>6</v>
      </c>
      <c r="D7928" s="8">
        <v>350329.88</v>
      </c>
      <c r="E7928">
        <f>VLOOKUP(B7928,'B. Store opening dates'!$A$6:$C$2448,2,FALSE)</f>
        <v>2007</v>
      </c>
    </row>
    <row r="7929" spans="1:5" ht="18.75" x14ac:dyDescent="0.3">
      <c r="A7929" s="7">
        <v>2015</v>
      </c>
      <c r="B7929" s="7" t="s">
        <v>998</v>
      </c>
      <c r="C7929" s="7" t="s">
        <v>7</v>
      </c>
      <c r="D7929" s="8">
        <v>86360.53</v>
      </c>
      <c r="E7929">
        <f>VLOOKUP(B7929,'B. Store opening dates'!$A$6:$C$2448,2,FALSE)</f>
        <v>2007</v>
      </c>
    </row>
    <row r="7930" spans="1:5" ht="18.75" x14ac:dyDescent="0.3">
      <c r="A7930" s="7">
        <v>2014</v>
      </c>
      <c r="B7930" s="7" t="s">
        <v>998</v>
      </c>
      <c r="C7930" s="7" t="s">
        <v>7</v>
      </c>
      <c r="D7930" s="8">
        <v>91616.79</v>
      </c>
      <c r="E7930">
        <f>VLOOKUP(B7930,'B. Store opening dates'!$A$6:$C$2448,2,FALSE)</f>
        <v>2007</v>
      </c>
    </row>
    <row r="7931" spans="1:5" ht="18.75" x14ac:dyDescent="0.3">
      <c r="A7931" s="7">
        <v>2015</v>
      </c>
      <c r="B7931" s="7" t="s">
        <v>998</v>
      </c>
      <c r="C7931" s="7" t="s">
        <v>8</v>
      </c>
      <c r="D7931" s="8">
        <v>505469.52</v>
      </c>
      <c r="E7931">
        <f>VLOOKUP(B7931,'B. Store opening dates'!$A$6:$C$2448,2,FALSE)</f>
        <v>2007</v>
      </c>
    </row>
    <row r="7932" spans="1:5" ht="18.75" x14ac:dyDescent="0.3">
      <c r="A7932" s="7">
        <v>2014</v>
      </c>
      <c r="B7932" s="7" t="s">
        <v>998</v>
      </c>
      <c r="C7932" s="7" t="s">
        <v>8</v>
      </c>
      <c r="D7932" s="8">
        <v>523568.28</v>
      </c>
      <c r="E7932">
        <f>VLOOKUP(B7932,'B. Store opening dates'!$A$6:$C$2448,2,FALSE)</f>
        <v>2007</v>
      </c>
    </row>
    <row r="7933" spans="1:5" ht="18.75" x14ac:dyDescent="0.3">
      <c r="A7933" s="7">
        <v>2015</v>
      </c>
      <c r="B7933" s="7" t="s">
        <v>999</v>
      </c>
      <c r="C7933" s="7" t="s">
        <v>5</v>
      </c>
      <c r="D7933" s="8">
        <v>591975.1</v>
      </c>
      <c r="E7933">
        <f>VLOOKUP(B7933,'B. Store opening dates'!$A$6:$C$2448,2,FALSE)</f>
        <v>2007</v>
      </c>
    </row>
    <row r="7934" spans="1:5" ht="18.75" x14ac:dyDescent="0.3">
      <c r="A7934" s="7">
        <v>2014</v>
      </c>
      <c r="B7934" s="7" t="s">
        <v>999</v>
      </c>
      <c r="C7934" s="7" t="s">
        <v>5</v>
      </c>
      <c r="D7934" s="8">
        <v>645381.93000000005</v>
      </c>
      <c r="E7934">
        <f>VLOOKUP(B7934,'B. Store opening dates'!$A$6:$C$2448,2,FALSE)</f>
        <v>2007</v>
      </c>
    </row>
    <row r="7935" spans="1:5" ht="18.75" x14ac:dyDescent="0.3">
      <c r="A7935" s="7">
        <v>2015</v>
      </c>
      <c r="B7935" s="7" t="s">
        <v>999</v>
      </c>
      <c r="C7935" s="7" t="s">
        <v>6</v>
      </c>
      <c r="D7935" s="8">
        <v>561066.28</v>
      </c>
      <c r="E7935">
        <f>VLOOKUP(B7935,'B. Store opening dates'!$A$6:$C$2448,2,FALSE)</f>
        <v>2007</v>
      </c>
    </row>
    <row r="7936" spans="1:5" ht="18.75" x14ac:dyDescent="0.3">
      <c r="A7936" s="7">
        <v>2014</v>
      </c>
      <c r="B7936" s="7" t="s">
        <v>999</v>
      </c>
      <c r="C7936" s="7" t="s">
        <v>6</v>
      </c>
      <c r="D7936" s="8">
        <v>402116.69</v>
      </c>
      <c r="E7936">
        <f>VLOOKUP(B7936,'B. Store opening dates'!$A$6:$C$2448,2,FALSE)</f>
        <v>2007</v>
      </c>
    </row>
    <row r="7937" spans="1:5" ht="18.75" x14ac:dyDescent="0.3">
      <c r="A7937" s="7">
        <v>2015</v>
      </c>
      <c r="B7937" s="7" t="s">
        <v>999</v>
      </c>
      <c r="C7937" s="7" t="s">
        <v>7</v>
      </c>
      <c r="D7937" s="8">
        <v>179879.6</v>
      </c>
      <c r="E7937">
        <f>VLOOKUP(B7937,'B. Store opening dates'!$A$6:$C$2448,2,FALSE)</f>
        <v>2007</v>
      </c>
    </row>
    <row r="7938" spans="1:5" ht="18.75" x14ac:dyDescent="0.3">
      <c r="A7938" s="7">
        <v>2014</v>
      </c>
      <c r="B7938" s="7" t="s">
        <v>999</v>
      </c>
      <c r="C7938" s="7" t="s">
        <v>7</v>
      </c>
      <c r="D7938" s="8">
        <v>190418.69</v>
      </c>
      <c r="E7938">
        <f>VLOOKUP(B7938,'B. Store opening dates'!$A$6:$C$2448,2,FALSE)</f>
        <v>2007</v>
      </c>
    </row>
    <row r="7939" spans="1:5" ht="18.75" x14ac:dyDescent="0.3">
      <c r="A7939" s="7">
        <v>2015</v>
      </c>
      <c r="B7939" s="7" t="s">
        <v>999</v>
      </c>
      <c r="C7939" s="7" t="s">
        <v>8</v>
      </c>
      <c r="D7939" s="8">
        <v>768241.15</v>
      </c>
      <c r="E7939">
        <f>VLOOKUP(B7939,'B. Store opening dates'!$A$6:$C$2448,2,FALSE)</f>
        <v>2007</v>
      </c>
    </row>
    <row r="7940" spans="1:5" ht="18.75" x14ac:dyDescent="0.3">
      <c r="A7940" s="7">
        <v>2014</v>
      </c>
      <c r="B7940" s="7" t="s">
        <v>999</v>
      </c>
      <c r="C7940" s="7" t="s">
        <v>8</v>
      </c>
      <c r="D7940" s="8">
        <v>799402.52</v>
      </c>
      <c r="E7940">
        <f>VLOOKUP(B7940,'B. Store opening dates'!$A$6:$C$2448,2,FALSE)</f>
        <v>2007</v>
      </c>
    </row>
    <row r="7941" spans="1:5" ht="18.75" x14ac:dyDescent="0.3">
      <c r="A7941" s="7">
        <v>2015</v>
      </c>
      <c r="B7941" s="7" t="s">
        <v>1000</v>
      </c>
      <c r="C7941" s="7" t="s">
        <v>5</v>
      </c>
      <c r="D7941" s="8">
        <v>741406.88</v>
      </c>
      <c r="E7941">
        <f>VLOOKUP(B7941,'B. Store opening dates'!$A$6:$C$2448,2,FALSE)</f>
        <v>2007</v>
      </c>
    </row>
    <row r="7942" spans="1:5" ht="18.75" x14ac:dyDescent="0.3">
      <c r="A7942" s="7">
        <v>2014</v>
      </c>
      <c r="B7942" s="7" t="s">
        <v>1000</v>
      </c>
      <c r="C7942" s="7" t="s">
        <v>5</v>
      </c>
      <c r="D7942" s="8">
        <v>819283.36</v>
      </c>
      <c r="E7942">
        <f>VLOOKUP(B7942,'B. Store opening dates'!$A$6:$C$2448,2,FALSE)</f>
        <v>2007</v>
      </c>
    </row>
    <row r="7943" spans="1:5" ht="18.75" x14ac:dyDescent="0.3">
      <c r="A7943" s="7">
        <v>2015</v>
      </c>
      <c r="B7943" s="7" t="s">
        <v>1000</v>
      </c>
      <c r="C7943" s="7" t="s">
        <v>6</v>
      </c>
      <c r="D7943" s="8">
        <v>238741.68</v>
      </c>
      <c r="E7943">
        <f>VLOOKUP(B7943,'B. Store opening dates'!$A$6:$C$2448,2,FALSE)</f>
        <v>2007</v>
      </c>
    </row>
    <row r="7944" spans="1:5" ht="18.75" x14ac:dyDescent="0.3">
      <c r="A7944" s="7">
        <v>2014</v>
      </c>
      <c r="B7944" s="7" t="s">
        <v>1000</v>
      </c>
      <c r="C7944" s="7" t="s">
        <v>6</v>
      </c>
      <c r="D7944" s="8">
        <v>164903.20000000001</v>
      </c>
      <c r="E7944">
        <f>VLOOKUP(B7944,'B. Store opening dates'!$A$6:$C$2448,2,FALSE)</f>
        <v>2007</v>
      </c>
    </row>
    <row r="7945" spans="1:5" ht="18.75" x14ac:dyDescent="0.3">
      <c r="A7945" s="7">
        <v>2015</v>
      </c>
      <c r="B7945" s="7" t="s">
        <v>1000</v>
      </c>
      <c r="C7945" s="7" t="s">
        <v>7</v>
      </c>
      <c r="D7945" s="8">
        <v>143536.07</v>
      </c>
      <c r="E7945">
        <f>VLOOKUP(B7945,'B. Store opening dates'!$A$6:$C$2448,2,FALSE)</f>
        <v>2007</v>
      </c>
    </row>
    <row r="7946" spans="1:5" ht="18.75" x14ac:dyDescent="0.3">
      <c r="A7946" s="7">
        <v>2014</v>
      </c>
      <c r="B7946" s="7" t="s">
        <v>1000</v>
      </c>
      <c r="C7946" s="7" t="s">
        <v>7</v>
      </c>
      <c r="D7946" s="8">
        <v>151030.81</v>
      </c>
      <c r="E7946">
        <f>VLOOKUP(B7946,'B. Store opening dates'!$A$6:$C$2448,2,FALSE)</f>
        <v>2007</v>
      </c>
    </row>
    <row r="7947" spans="1:5" ht="18.75" x14ac:dyDescent="0.3">
      <c r="A7947" s="7">
        <v>2015</v>
      </c>
      <c r="B7947" s="7" t="s">
        <v>1000</v>
      </c>
      <c r="C7947" s="7" t="s">
        <v>8</v>
      </c>
      <c r="D7947" s="8">
        <v>499095.23</v>
      </c>
      <c r="E7947">
        <f>VLOOKUP(B7947,'B. Store opening dates'!$A$6:$C$2448,2,FALSE)</f>
        <v>2007</v>
      </c>
    </row>
    <row r="7948" spans="1:5" ht="18.75" x14ac:dyDescent="0.3">
      <c r="A7948" s="7">
        <v>2014</v>
      </c>
      <c r="B7948" s="7" t="s">
        <v>1000</v>
      </c>
      <c r="C7948" s="7" t="s">
        <v>8</v>
      </c>
      <c r="D7948" s="8">
        <v>522273.95</v>
      </c>
      <c r="E7948">
        <f>VLOOKUP(B7948,'B. Store opening dates'!$A$6:$C$2448,2,FALSE)</f>
        <v>2007</v>
      </c>
    </row>
    <row r="7949" spans="1:5" ht="18.75" x14ac:dyDescent="0.3">
      <c r="A7949" s="7">
        <v>2015</v>
      </c>
      <c r="B7949" s="7" t="s">
        <v>1001</v>
      </c>
      <c r="C7949" s="7" t="s">
        <v>5</v>
      </c>
      <c r="D7949" s="8">
        <v>610839.24</v>
      </c>
      <c r="E7949">
        <f>VLOOKUP(B7949,'B. Store opening dates'!$A$6:$C$2448,2,FALSE)</f>
        <v>2007</v>
      </c>
    </row>
    <row r="7950" spans="1:5" ht="18.75" x14ac:dyDescent="0.3">
      <c r="A7950" s="7">
        <v>2014</v>
      </c>
      <c r="B7950" s="7" t="s">
        <v>1001</v>
      </c>
      <c r="C7950" s="7" t="s">
        <v>5</v>
      </c>
      <c r="D7950" s="8">
        <v>665686.82999999996</v>
      </c>
      <c r="E7950">
        <f>VLOOKUP(B7950,'B. Store opening dates'!$A$6:$C$2448,2,FALSE)</f>
        <v>2007</v>
      </c>
    </row>
    <row r="7951" spans="1:5" ht="18.75" x14ac:dyDescent="0.3">
      <c r="A7951" s="7">
        <v>2015</v>
      </c>
      <c r="B7951" s="7" t="s">
        <v>1001</v>
      </c>
      <c r="C7951" s="7" t="s">
        <v>6</v>
      </c>
      <c r="D7951" s="8">
        <v>388121.8</v>
      </c>
      <c r="E7951">
        <f>VLOOKUP(B7951,'B. Store opening dates'!$A$6:$C$2448,2,FALSE)</f>
        <v>2007</v>
      </c>
    </row>
    <row r="7952" spans="1:5" ht="18.75" x14ac:dyDescent="0.3">
      <c r="A7952" s="7">
        <v>2014</v>
      </c>
      <c r="B7952" s="7" t="s">
        <v>1001</v>
      </c>
      <c r="C7952" s="7" t="s">
        <v>6</v>
      </c>
      <c r="D7952" s="8">
        <v>283620.75</v>
      </c>
      <c r="E7952">
        <f>VLOOKUP(B7952,'B. Store opening dates'!$A$6:$C$2448,2,FALSE)</f>
        <v>2007</v>
      </c>
    </row>
    <row r="7953" spans="1:5" ht="18.75" x14ac:dyDescent="0.3">
      <c r="A7953" s="7">
        <v>2015</v>
      </c>
      <c r="B7953" s="7" t="s">
        <v>1001</v>
      </c>
      <c r="C7953" s="7" t="s">
        <v>7</v>
      </c>
      <c r="D7953" s="8">
        <v>168090.08</v>
      </c>
      <c r="E7953">
        <f>VLOOKUP(B7953,'B. Store opening dates'!$A$6:$C$2448,2,FALSE)</f>
        <v>2007</v>
      </c>
    </row>
    <row r="7954" spans="1:5" ht="18.75" x14ac:dyDescent="0.3">
      <c r="A7954" s="7">
        <v>2014</v>
      </c>
      <c r="B7954" s="7" t="s">
        <v>1001</v>
      </c>
      <c r="C7954" s="7" t="s">
        <v>7</v>
      </c>
      <c r="D7954" s="8">
        <v>179017.48</v>
      </c>
      <c r="E7954">
        <f>VLOOKUP(B7954,'B. Store opening dates'!$A$6:$C$2448,2,FALSE)</f>
        <v>2007</v>
      </c>
    </row>
    <row r="7955" spans="1:5" ht="18.75" x14ac:dyDescent="0.3">
      <c r="A7955" s="7">
        <v>2015</v>
      </c>
      <c r="B7955" s="7" t="s">
        <v>1001</v>
      </c>
      <c r="C7955" s="7" t="s">
        <v>8</v>
      </c>
      <c r="D7955" s="8">
        <v>546917.80000000005</v>
      </c>
      <c r="E7955">
        <f>VLOOKUP(B7955,'B. Store opening dates'!$A$6:$C$2448,2,FALSE)</f>
        <v>2007</v>
      </c>
    </row>
    <row r="7956" spans="1:5" ht="18.75" x14ac:dyDescent="0.3">
      <c r="A7956" s="7">
        <v>2014</v>
      </c>
      <c r="B7956" s="7" t="s">
        <v>1001</v>
      </c>
      <c r="C7956" s="7" t="s">
        <v>8</v>
      </c>
      <c r="D7956" s="8">
        <v>562925.1</v>
      </c>
      <c r="E7956">
        <f>VLOOKUP(B7956,'B. Store opening dates'!$A$6:$C$2448,2,FALSE)</f>
        <v>2007</v>
      </c>
    </row>
    <row r="7957" spans="1:5" ht="18.75" x14ac:dyDescent="0.3">
      <c r="A7957" s="7">
        <v>2015</v>
      </c>
      <c r="B7957" s="7" t="s">
        <v>1002</v>
      </c>
      <c r="C7957" s="7" t="s">
        <v>5</v>
      </c>
      <c r="D7957" s="8">
        <v>557481.81999999995</v>
      </c>
      <c r="E7957">
        <f>VLOOKUP(B7957,'B. Store opening dates'!$A$6:$C$2448,2,FALSE)</f>
        <v>2007</v>
      </c>
    </row>
    <row r="7958" spans="1:5" ht="18.75" x14ac:dyDescent="0.3">
      <c r="A7958" s="7">
        <v>2014</v>
      </c>
      <c r="B7958" s="7" t="s">
        <v>1002</v>
      </c>
      <c r="C7958" s="7" t="s">
        <v>5</v>
      </c>
      <c r="D7958" s="8">
        <v>613951.94999999995</v>
      </c>
      <c r="E7958">
        <f>VLOOKUP(B7958,'B. Store opening dates'!$A$6:$C$2448,2,FALSE)</f>
        <v>2007</v>
      </c>
    </row>
    <row r="7959" spans="1:5" ht="18.75" x14ac:dyDescent="0.3">
      <c r="A7959" s="7">
        <v>2015</v>
      </c>
      <c r="B7959" s="7" t="s">
        <v>1002</v>
      </c>
      <c r="C7959" s="7" t="s">
        <v>6</v>
      </c>
      <c r="D7959" s="8">
        <v>504422.01</v>
      </c>
      <c r="E7959">
        <f>VLOOKUP(B7959,'B. Store opening dates'!$A$6:$C$2448,2,FALSE)</f>
        <v>2007</v>
      </c>
    </row>
    <row r="7960" spans="1:5" ht="18.75" x14ac:dyDescent="0.3">
      <c r="A7960" s="7">
        <v>2014</v>
      </c>
      <c r="B7960" s="7" t="s">
        <v>1002</v>
      </c>
      <c r="C7960" s="7" t="s">
        <v>6</v>
      </c>
      <c r="D7960" s="8">
        <v>353120.1</v>
      </c>
      <c r="E7960">
        <f>VLOOKUP(B7960,'B. Store opening dates'!$A$6:$C$2448,2,FALSE)</f>
        <v>2007</v>
      </c>
    </row>
    <row r="7961" spans="1:5" ht="18.75" x14ac:dyDescent="0.3">
      <c r="A7961" s="7">
        <v>2015</v>
      </c>
      <c r="B7961" s="7" t="s">
        <v>1002</v>
      </c>
      <c r="C7961" s="7" t="s">
        <v>7</v>
      </c>
      <c r="D7961" s="8">
        <v>74072.02</v>
      </c>
      <c r="E7961">
        <f>VLOOKUP(B7961,'B. Store opening dates'!$A$6:$C$2448,2,FALSE)</f>
        <v>2007</v>
      </c>
    </row>
    <row r="7962" spans="1:5" ht="18.75" x14ac:dyDescent="0.3">
      <c r="A7962" s="7">
        <v>2014</v>
      </c>
      <c r="B7962" s="7" t="s">
        <v>1002</v>
      </c>
      <c r="C7962" s="7" t="s">
        <v>7</v>
      </c>
      <c r="D7962" s="8">
        <v>78968.539999999994</v>
      </c>
      <c r="E7962">
        <f>VLOOKUP(B7962,'B. Store opening dates'!$A$6:$C$2448,2,FALSE)</f>
        <v>2007</v>
      </c>
    </row>
    <row r="7963" spans="1:5" ht="18.75" x14ac:dyDescent="0.3">
      <c r="A7963" s="7">
        <v>2015</v>
      </c>
      <c r="B7963" s="7" t="s">
        <v>1002</v>
      </c>
      <c r="C7963" s="7" t="s">
        <v>8</v>
      </c>
      <c r="D7963" s="8">
        <v>694915.57</v>
      </c>
      <c r="E7963">
        <f>VLOOKUP(B7963,'B. Store opening dates'!$A$6:$C$2448,2,FALSE)</f>
        <v>2007</v>
      </c>
    </row>
    <row r="7964" spans="1:5" ht="18.75" x14ac:dyDescent="0.3">
      <c r="A7964" s="7">
        <v>2014</v>
      </c>
      <c r="B7964" s="7" t="s">
        <v>1002</v>
      </c>
      <c r="C7964" s="7" t="s">
        <v>8</v>
      </c>
      <c r="D7964" s="8">
        <v>726333.03</v>
      </c>
      <c r="E7964">
        <f>VLOOKUP(B7964,'B. Store opening dates'!$A$6:$C$2448,2,FALSE)</f>
        <v>2007</v>
      </c>
    </row>
    <row r="7965" spans="1:5" ht="18.75" x14ac:dyDescent="0.3">
      <c r="A7965" s="7">
        <v>2015</v>
      </c>
      <c r="B7965" s="7" t="s">
        <v>1003</v>
      </c>
      <c r="C7965" s="7" t="s">
        <v>5</v>
      </c>
      <c r="D7965" s="8">
        <v>580033.29</v>
      </c>
      <c r="E7965">
        <f>VLOOKUP(B7965,'B. Store opening dates'!$A$6:$C$2448,2,FALSE)</f>
        <v>2007</v>
      </c>
    </row>
    <row r="7966" spans="1:5" ht="18.75" x14ac:dyDescent="0.3">
      <c r="A7966" s="7">
        <v>2014</v>
      </c>
      <c r="B7966" s="7" t="s">
        <v>1003</v>
      </c>
      <c r="C7966" s="7" t="s">
        <v>5</v>
      </c>
      <c r="D7966" s="8">
        <v>634616.48</v>
      </c>
      <c r="E7966">
        <f>VLOOKUP(B7966,'B. Store opening dates'!$A$6:$C$2448,2,FALSE)</f>
        <v>2007</v>
      </c>
    </row>
    <row r="7967" spans="1:5" ht="18.75" x14ac:dyDescent="0.3">
      <c r="A7967" s="7">
        <v>2015</v>
      </c>
      <c r="B7967" s="7" t="s">
        <v>1003</v>
      </c>
      <c r="C7967" s="7" t="s">
        <v>6</v>
      </c>
      <c r="D7967" s="8">
        <v>222823.16</v>
      </c>
      <c r="E7967">
        <f>VLOOKUP(B7967,'B. Store opening dates'!$A$6:$C$2448,2,FALSE)</f>
        <v>2007</v>
      </c>
    </row>
    <row r="7968" spans="1:5" ht="18.75" x14ac:dyDescent="0.3">
      <c r="A7968" s="7">
        <v>2014</v>
      </c>
      <c r="B7968" s="7" t="s">
        <v>1003</v>
      </c>
      <c r="C7968" s="7" t="s">
        <v>6</v>
      </c>
      <c r="D7968" s="8">
        <v>156370.82</v>
      </c>
      <c r="E7968">
        <f>VLOOKUP(B7968,'B. Store opening dates'!$A$6:$C$2448,2,FALSE)</f>
        <v>2007</v>
      </c>
    </row>
    <row r="7969" spans="1:5" ht="18.75" x14ac:dyDescent="0.3">
      <c r="A7969" s="7">
        <v>2015</v>
      </c>
      <c r="B7969" s="7" t="s">
        <v>1003</v>
      </c>
      <c r="C7969" s="7" t="s">
        <v>7</v>
      </c>
      <c r="D7969" s="8">
        <v>236462.14</v>
      </c>
      <c r="E7969">
        <f>VLOOKUP(B7969,'B. Store opening dates'!$A$6:$C$2448,2,FALSE)</f>
        <v>2007</v>
      </c>
    </row>
    <row r="7970" spans="1:5" ht="18.75" x14ac:dyDescent="0.3">
      <c r="A7970" s="7">
        <v>2014</v>
      </c>
      <c r="B7970" s="7" t="s">
        <v>1003</v>
      </c>
      <c r="C7970" s="7" t="s">
        <v>7</v>
      </c>
      <c r="D7970" s="8">
        <v>247772.35</v>
      </c>
      <c r="E7970">
        <f>VLOOKUP(B7970,'B. Store opening dates'!$A$6:$C$2448,2,FALSE)</f>
        <v>2007</v>
      </c>
    </row>
    <row r="7971" spans="1:5" ht="18.75" x14ac:dyDescent="0.3">
      <c r="A7971" s="7">
        <v>2015</v>
      </c>
      <c r="B7971" s="7" t="s">
        <v>1003</v>
      </c>
      <c r="C7971" s="7" t="s">
        <v>8</v>
      </c>
      <c r="D7971" s="8">
        <v>712620.41</v>
      </c>
      <c r="E7971">
        <f>VLOOKUP(B7971,'B. Store opening dates'!$A$6:$C$2448,2,FALSE)</f>
        <v>2007</v>
      </c>
    </row>
    <row r="7972" spans="1:5" ht="18.75" x14ac:dyDescent="0.3">
      <c r="A7972" s="7">
        <v>2014</v>
      </c>
      <c r="B7972" s="7" t="s">
        <v>1003</v>
      </c>
      <c r="C7972" s="7" t="s">
        <v>8</v>
      </c>
      <c r="D7972" s="8">
        <v>743467.43</v>
      </c>
      <c r="E7972">
        <f>VLOOKUP(B7972,'B. Store opening dates'!$A$6:$C$2448,2,FALSE)</f>
        <v>2007</v>
      </c>
    </row>
    <row r="7973" spans="1:5" ht="18.75" x14ac:dyDescent="0.3">
      <c r="A7973" s="7">
        <v>2015</v>
      </c>
      <c r="B7973" s="7" t="s">
        <v>1004</v>
      </c>
      <c r="C7973" s="7" t="s">
        <v>5</v>
      </c>
      <c r="D7973" s="8">
        <v>514287.73</v>
      </c>
      <c r="E7973">
        <f>VLOOKUP(B7973,'B. Store opening dates'!$A$6:$C$2448,2,FALSE)</f>
        <v>2007</v>
      </c>
    </row>
    <row r="7974" spans="1:5" ht="18.75" x14ac:dyDescent="0.3">
      <c r="A7974" s="7">
        <v>2014</v>
      </c>
      <c r="B7974" s="7" t="s">
        <v>1004</v>
      </c>
      <c r="C7974" s="7" t="s">
        <v>5</v>
      </c>
      <c r="D7974" s="8">
        <v>564150.9</v>
      </c>
      <c r="E7974">
        <f>VLOOKUP(B7974,'B. Store opening dates'!$A$6:$C$2448,2,FALSE)</f>
        <v>2007</v>
      </c>
    </row>
    <row r="7975" spans="1:5" ht="18.75" x14ac:dyDescent="0.3">
      <c r="A7975" s="7">
        <v>2015</v>
      </c>
      <c r="B7975" s="7" t="s">
        <v>1004</v>
      </c>
      <c r="C7975" s="7" t="s">
        <v>6</v>
      </c>
      <c r="D7975" s="8">
        <v>225076.73</v>
      </c>
      <c r="E7975">
        <f>VLOOKUP(B7975,'B. Store opening dates'!$A$6:$C$2448,2,FALSE)</f>
        <v>2007</v>
      </c>
    </row>
    <row r="7976" spans="1:5" ht="18.75" x14ac:dyDescent="0.3">
      <c r="A7976" s="7">
        <v>2014</v>
      </c>
      <c r="B7976" s="7" t="s">
        <v>1004</v>
      </c>
      <c r="C7976" s="7" t="s">
        <v>6</v>
      </c>
      <c r="D7976" s="8">
        <v>158555.24</v>
      </c>
      <c r="E7976">
        <f>VLOOKUP(B7976,'B. Store opening dates'!$A$6:$C$2448,2,FALSE)</f>
        <v>2007</v>
      </c>
    </row>
    <row r="7977" spans="1:5" ht="18.75" x14ac:dyDescent="0.3">
      <c r="A7977" s="7">
        <v>2015</v>
      </c>
      <c r="B7977" s="7" t="s">
        <v>1004</v>
      </c>
      <c r="C7977" s="7" t="s">
        <v>7</v>
      </c>
      <c r="D7977" s="8">
        <v>209180.51</v>
      </c>
      <c r="E7977">
        <f>VLOOKUP(B7977,'B. Store opening dates'!$A$6:$C$2448,2,FALSE)</f>
        <v>2007</v>
      </c>
    </row>
    <row r="7978" spans="1:5" ht="18.75" x14ac:dyDescent="0.3">
      <c r="A7978" s="7">
        <v>2014</v>
      </c>
      <c r="B7978" s="7" t="s">
        <v>1004</v>
      </c>
      <c r="C7978" s="7" t="s">
        <v>7</v>
      </c>
      <c r="D7978" s="8">
        <v>218790.43</v>
      </c>
      <c r="E7978">
        <f>VLOOKUP(B7978,'B. Store opening dates'!$A$6:$C$2448,2,FALSE)</f>
        <v>2007</v>
      </c>
    </row>
    <row r="7979" spans="1:5" ht="18.75" x14ac:dyDescent="0.3">
      <c r="A7979" s="7">
        <v>2015</v>
      </c>
      <c r="B7979" s="7" t="s">
        <v>1004</v>
      </c>
      <c r="C7979" s="7" t="s">
        <v>8</v>
      </c>
      <c r="D7979" s="8">
        <v>735893.51</v>
      </c>
      <c r="E7979">
        <f>VLOOKUP(B7979,'B. Store opening dates'!$A$6:$C$2448,2,FALSE)</f>
        <v>2007</v>
      </c>
    </row>
    <row r="7980" spans="1:5" ht="18.75" x14ac:dyDescent="0.3">
      <c r="A7980" s="7">
        <v>2014</v>
      </c>
      <c r="B7980" s="7" t="s">
        <v>1004</v>
      </c>
      <c r="C7980" s="7" t="s">
        <v>8</v>
      </c>
      <c r="D7980" s="8">
        <v>771549.98</v>
      </c>
      <c r="E7980">
        <f>VLOOKUP(B7980,'B. Store opening dates'!$A$6:$C$2448,2,FALSE)</f>
        <v>2007</v>
      </c>
    </row>
    <row r="7981" spans="1:5" ht="18.75" x14ac:dyDescent="0.3">
      <c r="A7981" s="7">
        <v>2015</v>
      </c>
      <c r="B7981" s="7" t="s">
        <v>1005</v>
      </c>
      <c r="C7981" s="7" t="s">
        <v>5</v>
      </c>
      <c r="D7981" s="8">
        <v>916909.07</v>
      </c>
      <c r="E7981">
        <f>VLOOKUP(B7981,'B. Store opening dates'!$A$6:$C$2448,2,FALSE)</f>
        <v>2007</v>
      </c>
    </row>
    <row r="7982" spans="1:5" ht="18.75" x14ac:dyDescent="0.3">
      <c r="A7982" s="7">
        <v>2014</v>
      </c>
      <c r="B7982" s="7" t="s">
        <v>1005</v>
      </c>
      <c r="C7982" s="7" t="s">
        <v>5</v>
      </c>
      <c r="D7982" s="8">
        <v>1001818.66</v>
      </c>
      <c r="E7982">
        <f>VLOOKUP(B7982,'B. Store opening dates'!$A$6:$C$2448,2,FALSE)</f>
        <v>2007</v>
      </c>
    </row>
    <row r="7983" spans="1:5" ht="18.75" x14ac:dyDescent="0.3">
      <c r="A7983" s="7">
        <v>2015</v>
      </c>
      <c r="B7983" s="7" t="s">
        <v>1005</v>
      </c>
      <c r="C7983" s="7" t="s">
        <v>6</v>
      </c>
      <c r="D7983" s="8">
        <v>289266.09000000003</v>
      </c>
      <c r="E7983">
        <f>VLOOKUP(B7983,'B. Store opening dates'!$A$6:$C$2448,2,FALSE)</f>
        <v>2007</v>
      </c>
    </row>
    <row r="7984" spans="1:5" ht="18.75" x14ac:dyDescent="0.3">
      <c r="A7984" s="7">
        <v>2014</v>
      </c>
      <c r="B7984" s="7" t="s">
        <v>1005</v>
      </c>
      <c r="C7984" s="7" t="s">
        <v>6</v>
      </c>
      <c r="D7984" s="8">
        <v>207763.21</v>
      </c>
      <c r="E7984">
        <f>VLOOKUP(B7984,'B. Store opening dates'!$A$6:$C$2448,2,FALSE)</f>
        <v>2007</v>
      </c>
    </row>
    <row r="7985" spans="1:5" ht="18.75" x14ac:dyDescent="0.3">
      <c r="A7985" s="7">
        <v>2015</v>
      </c>
      <c r="B7985" s="7" t="s">
        <v>1005</v>
      </c>
      <c r="C7985" s="7" t="s">
        <v>7</v>
      </c>
      <c r="D7985" s="8">
        <v>104852.79</v>
      </c>
      <c r="E7985">
        <f>VLOOKUP(B7985,'B. Store opening dates'!$A$6:$C$2448,2,FALSE)</f>
        <v>2007</v>
      </c>
    </row>
    <row r="7986" spans="1:5" ht="18.75" x14ac:dyDescent="0.3">
      <c r="A7986" s="7">
        <v>2014</v>
      </c>
      <c r="B7986" s="7" t="s">
        <v>1005</v>
      </c>
      <c r="C7986" s="7" t="s">
        <v>7</v>
      </c>
      <c r="D7986" s="8">
        <v>109772.6</v>
      </c>
      <c r="E7986">
        <f>VLOOKUP(B7986,'B. Store opening dates'!$A$6:$C$2448,2,FALSE)</f>
        <v>2007</v>
      </c>
    </row>
    <row r="7987" spans="1:5" ht="18.75" x14ac:dyDescent="0.3">
      <c r="A7987" s="7">
        <v>2015</v>
      </c>
      <c r="B7987" s="7" t="s">
        <v>1005</v>
      </c>
      <c r="C7987" s="7" t="s">
        <v>8</v>
      </c>
      <c r="D7987" s="8">
        <v>779623.84</v>
      </c>
      <c r="E7987">
        <f>VLOOKUP(B7987,'B. Store opening dates'!$A$6:$C$2448,2,FALSE)</f>
        <v>2007</v>
      </c>
    </row>
    <row r="7988" spans="1:5" ht="18.75" x14ac:dyDescent="0.3">
      <c r="A7988" s="7">
        <v>2014</v>
      </c>
      <c r="B7988" s="7" t="s">
        <v>1005</v>
      </c>
      <c r="C7988" s="7" t="s">
        <v>8</v>
      </c>
      <c r="D7988" s="8">
        <v>802273.99</v>
      </c>
      <c r="E7988">
        <f>VLOOKUP(B7988,'B. Store opening dates'!$A$6:$C$2448,2,FALSE)</f>
        <v>2007</v>
      </c>
    </row>
    <row r="7989" spans="1:5" ht="18.75" x14ac:dyDescent="0.3">
      <c r="A7989" s="7">
        <v>2015</v>
      </c>
      <c r="B7989" s="7" t="s">
        <v>1006</v>
      </c>
      <c r="C7989" s="7" t="s">
        <v>5</v>
      </c>
      <c r="D7989" s="8">
        <v>887747.28</v>
      </c>
      <c r="E7989">
        <f>VLOOKUP(B7989,'B. Store opening dates'!$A$6:$C$2448,2,FALSE)</f>
        <v>2007</v>
      </c>
    </row>
    <row r="7990" spans="1:5" ht="18.75" x14ac:dyDescent="0.3">
      <c r="A7990" s="7">
        <v>2014</v>
      </c>
      <c r="B7990" s="7" t="s">
        <v>1006</v>
      </c>
      <c r="C7990" s="7" t="s">
        <v>5</v>
      </c>
      <c r="D7990" s="8">
        <v>978526.48</v>
      </c>
      <c r="E7990">
        <f>VLOOKUP(B7990,'B. Store opening dates'!$A$6:$C$2448,2,FALSE)</f>
        <v>2007</v>
      </c>
    </row>
    <row r="7991" spans="1:5" ht="18.75" x14ac:dyDescent="0.3">
      <c r="A7991" s="7">
        <v>2015</v>
      </c>
      <c r="B7991" s="7" t="s">
        <v>1006</v>
      </c>
      <c r="C7991" s="7" t="s">
        <v>6</v>
      </c>
      <c r="D7991" s="8">
        <v>326703.61</v>
      </c>
      <c r="E7991">
        <f>VLOOKUP(B7991,'B. Store opening dates'!$A$6:$C$2448,2,FALSE)</f>
        <v>2007</v>
      </c>
    </row>
    <row r="7992" spans="1:5" ht="18.75" x14ac:dyDescent="0.3">
      <c r="A7992" s="7">
        <v>2014</v>
      </c>
      <c r="B7992" s="7" t="s">
        <v>1006</v>
      </c>
      <c r="C7992" s="7" t="s">
        <v>6</v>
      </c>
      <c r="D7992" s="8">
        <v>237684.1</v>
      </c>
      <c r="E7992">
        <f>VLOOKUP(B7992,'B. Store opening dates'!$A$6:$C$2448,2,FALSE)</f>
        <v>2007</v>
      </c>
    </row>
    <row r="7993" spans="1:5" ht="18.75" x14ac:dyDescent="0.3">
      <c r="A7993" s="7">
        <v>2015</v>
      </c>
      <c r="B7993" s="7" t="s">
        <v>1006</v>
      </c>
      <c r="C7993" s="7" t="s">
        <v>7</v>
      </c>
      <c r="D7993" s="8">
        <v>224348.24</v>
      </c>
      <c r="E7993">
        <f>VLOOKUP(B7993,'B. Store opening dates'!$A$6:$C$2448,2,FALSE)</f>
        <v>2007</v>
      </c>
    </row>
    <row r="7994" spans="1:5" ht="18.75" x14ac:dyDescent="0.3">
      <c r="A7994" s="7">
        <v>2014</v>
      </c>
      <c r="B7994" s="7" t="s">
        <v>1006</v>
      </c>
      <c r="C7994" s="7" t="s">
        <v>7</v>
      </c>
      <c r="D7994" s="8">
        <v>238487.66</v>
      </c>
      <c r="E7994">
        <f>VLOOKUP(B7994,'B. Store opening dates'!$A$6:$C$2448,2,FALSE)</f>
        <v>2007</v>
      </c>
    </row>
    <row r="7995" spans="1:5" ht="18.75" x14ac:dyDescent="0.3">
      <c r="A7995" s="7">
        <v>2015</v>
      </c>
      <c r="B7995" s="7" t="s">
        <v>1006</v>
      </c>
      <c r="C7995" s="7" t="s">
        <v>8</v>
      </c>
      <c r="D7995" s="8">
        <v>433086.86</v>
      </c>
      <c r="E7995">
        <f>VLOOKUP(B7995,'B. Store opening dates'!$A$6:$C$2448,2,FALSE)</f>
        <v>2007</v>
      </c>
    </row>
    <row r="7996" spans="1:5" ht="18.75" x14ac:dyDescent="0.3">
      <c r="A7996" s="7">
        <v>2014</v>
      </c>
      <c r="B7996" s="7" t="s">
        <v>1006</v>
      </c>
      <c r="C7996" s="7" t="s">
        <v>8</v>
      </c>
      <c r="D7996" s="8">
        <v>447082.05</v>
      </c>
      <c r="E7996">
        <f>VLOOKUP(B7996,'B. Store opening dates'!$A$6:$C$2448,2,FALSE)</f>
        <v>2007</v>
      </c>
    </row>
    <row r="7997" spans="1:5" ht="18.75" x14ac:dyDescent="0.3">
      <c r="A7997" s="7">
        <v>2015</v>
      </c>
      <c r="B7997" s="7" t="s">
        <v>1007</v>
      </c>
      <c r="C7997" s="7" t="s">
        <v>5</v>
      </c>
      <c r="D7997" s="8">
        <v>576820.39</v>
      </c>
      <c r="E7997">
        <f>VLOOKUP(B7997,'B. Store opening dates'!$A$6:$C$2448,2,FALSE)</f>
        <v>2007</v>
      </c>
    </row>
    <row r="7998" spans="1:5" ht="18.75" x14ac:dyDescent="0.3">
      <c r="A7998" s="7">
        <v>2014</v>
      </c>
      <c r="B7998" s="7" t="s">
        <v>1007</v>
      </c>
      <c r="C7998" s="7" t="s">
        <v>5</v>
      </c>
      <c r="D7998" s="8">
        <v>632030.48</v>
      </c>
      <c r="E7998">
        <f>VLOOKUP(B7998,'B. Store opening dates'!$A$6:$C$2448,2,FALSE)</f>
        <v>2007</v>
      </c>
    </row>
    <row r="7999" spans="1:5" ht="18.75" x14ac:dyDescent="0.3">
      <c r="A7999" s="7">
        <v>2015</v>
      </c>
      <c r="B7999" s="7" t="s">
        <v>1007</v>
      </c>
      <c r="C7999" s="7" t="s">
        <v>6</v>
      </c>
      <c r="D7999" s="8">
        <v>243326.84</v>
      </c>
      <c r="E7999">
        <f>VLOOKUP(B7999,'B. Store opening dates'!$A$6:$C$2448,2,FALSE)</f>
        <v>2007</v>
      </c>
    </row>
    <row r="8000" spans="1:5" ht="18.75" x14ac:dyDescent="0.3">
      <c r="A8000" s="7">
        <v>2014</v>
      </c>
      <c r="B8000" s="7" t="s">
        <v>1007</v>
      </c>
      <c r="C8000" s="7" t="s">
        <v>6</v>
      </c>
      <c r="D8000" s="8">
        <v>176365.92</v>
      </c>
      <c r="E8000">
        <f>VLOOKUP(B8000,'B. Store opening dates'!$A$6:$C$2448,2,FALSE)</f>
        <v>2007</v>
      </c>
    </row>
    <row r="8001" spans="1:5" ht="18.75" x14ac:dyDescent="0.3">
      <c r="A8001" s="7">
        <v>2015</v>
      </c>
      <c r="B8001" s="7" t="s">
        <v>1007</v>
      </c>
      <c r="C8001" s="7" t="s">
        <v>7</v>
      </c>
      <c r="D8001" s="8">
        <v>120978.7</v>
      </c>
      <c r="E8001">
        <f>VLOOKUP(B8001,'B. Store opening dates'!$A$6:$C$2448,2,FALSE)</f>
        <v>2007</v>
      </c>
    </row>
    <row r="8002" spans="1:5" ht="18.75" x14ac:dyDescent="0.3">
      <c r="A8002" s="7">
        <v>2014</v>
      </c>
      <c r="B8002" s="7" t="s">
        <v>1007</v>
      </c>
      <c r="C8002" s="7" t="s">
        <v>7</v>
      </c>
      <c r="D8002" s="8">
        <v>126609.32</v>
      </c>
      <c r="E8002">
        <f>VLOOKUP(B8002,'B. Store opening dates'!$A$6:$C$2448,2,FALSE)</f>
        <v>2007</v>
      </c>
    </row>
    <row r="8003" spans="1:5" ht="18.75" x14ac:dyDescent="0.3">
      <c r="A8003" s="7">
        <v>2015</v>
      </c>
      <c r="B8003" s="7" t="s">
        <v>1007</v>
      </c>
      <c r="C8003" s="7" t="s">
        <v>8</v>
      </c>
      <c r="D8003" s="8">
        <v>510899.02</v>
      </c>
      <c r="E8003">
        <f>VLOOKUP(B8003,'B. Store opening dates'!$A$6:$C$2448,2,FALSE)</f>
        <v>2007</v>
      </c>
    </row>
    <row r="8004" spans="1:5" ht="18.75" x14ac:dyDescent="0.3">
      <c r="A8004" s="7">
        <v>2014</v>
      </c>
      <c r="B8004" s="7" t="s">
        <v>1007</v>
      </c>
      <c r="C8004" s="7" t="s">
        <v>8</v>
      </c>
      <c r="D8004" s="8">
        <v>532402.43000000005</v>
      </c>
      <c r="E8004">
        <f>VLOOKUP(B8004,'B. Store opening dates'!$A$6:$C$2448,2,FALSE)</f>
        <v>2007</v>
      </c>
    </row>
    <row r="8005" spans="1:5" ht="18.75" x14ac:dyDescent="0.3">
      <c r="A8005" s="7">
        <v>2015</v>
      </c>
      <c r="B8005" s="7" t="s">
        <v>1008</v>
      </c>
      <c r="C8005" s="7" t="s">
        <v>5</v>
      </c>
      <c r="D8005" s="8">
        <v>523646.79</v>
      </c>
      <c r="E8005">
        <f>VLOOKUP(B8005,'B. Store opening dates'!$A$6:$C$2448,2,FALSE)</f>
        <v>2007</v>
      </c>
    </row>
    <row r="8006" spans="1:5" ht="18.75" x14ac:dyDescent="0.3">
      <c r="A8006" s="7">
        <v>2014</v>
      </c>
      <c r="B8006" s="7" t="s">
        <v>1008</v>
      </c>
      <c r="C8006" s="7" t="s">
        <v>5</v>
      </c>
      <c r="D8006" s="8">
        <v>572095.65</v>
      </c>
      <c r="E8006">
        <f>VLOOKUP(B8006,'B. Store opening dates'!$A$6:$C$2448,2,FALSE)</f>
        <v>2007</v>
      </c>
    </row>
    <row r="8007" spans="1:5" ht="18.75" x14ac:dyDescent="0.3">
      <c r="A8007" s="7">
        <v>2015</v>
      </c>
      <c r="B8007" s="7" t="s">
        <v>1008</v>
      </c>
      <c r="C8007" s="7" t="s">
        <v>6</v>
      </c>
      <c r="D8007" s="8">
        <v>381813.36</v>
      </c>
      <c r="E8007">
        <f>VLOOKUP(B8007,'B. Store opening dates'!$A$6:$C$2448,2,FALSE)</f>
        <v>2007</v>
      </c>
    </row>
    <row r="8008" spans="1:5" ht="18.75" x14ac:dyDescent="0.3">
      <c r="A8008" s="7">
        <v>2014</v>
      </c>
      <c r="B8008" s="7" t="s">
        <v>1008</v>
      </c>
      <c r="C8008" s="7" t="s">
        <v>6</v>
      </c>
      <c r="D8008" s="8">
        <v>263123.58</v>
      </c>
      <c r="E8008">
        <f>VLOOKUP(B8008,'B. Store opening dates'!$A$6:$C$2448,2,FALSE)</f>
        <v>2007</v>
      </c>
    </row>
    <row r="8009" spans="1:5" ht="18.75" x14ac:dyDescent="0.3">
      <c r="A8009" s="7">
        <v>2015</v>
      </c>
      <c r="B8009" s="7" t="s">
        <v>1008</v>
      </c>
      <c r="C8009" s="7" t="s">
        <v>7</v>
      </c>
      <c r="D8009" s="8">
        <v>218086.39999999999</v>
      </c>
      <c r="E8009">
        <f>VLOOKUP(B8009,'B. Store opening dates'!$A$6:$C$2448,2,FALSE)</f>
        <v>2007</v>
      </c>
    </row>
    <row r="8010" spans="1:5" ht="18.75" x14ac:dyDescent="0.3">
      <c r="A8010" s="7">
        <v>2014</v>
      </c>
      <c r="B8010" s="7" t="s">
        <v>1008</v>
      </c>
      <c r="C8010" s="7" t="s">
        <v>7</v>
      </c>
      <c r="D8010" s="8">
        <v>230505.45</v>
      </c>
      <c r="E8010">
        <f>VLOOKUP(B8010,'B. Store opening dates'!$A$6:$C$2448,2,FALSE)</f>
        <v>2007</v>
      </c>
    </row>
    <row r="8011" spans="1:5" ht="18.75" x14ac:dyDescent="0.3">
      <c r="A8011" s="7">
        <v>2015</v>
      </c>
      <c r="B8011" s="7" t="s">
        <v>1008</v>
      </c>
      <c r="C8011" s="7" t="s">
        <v>8</v>
      </c>
      <c r="D8011" s="8">
        <v>641360.9</v>
      </c>
      <c r="E8011">
        <f>VLOOKUP(B8011,'B. Store opening dates'!$A$6:$C$2448,2,FALSE)</f>
        <v>2007</v>
      </c>
    </row>
    <row r="8012" spans="1:5" ht="18.75" x14ac:dyDescent="0.3">
      <c r="A8012" s="7">
        <v>2014</v>
      </c>
      <c r="B8012" s="7" t="s">
        <v>1008</v>
      </c>
      <c r="C8012" s="7" t="s">
        <v>8</v>
      </c>
      <c r="D8012" s="8">
        <v>670793.42000000004</v>
      </c>
      <c r="E8012">
        <f>VLOOKUP(B8012,'B. Store opening dates'!$A$6:$C$2448,2,FALSE)</f>
        <v>2007</v>
      </c>
    </row>
    <row r="8013" spans="1:5" ht="18.75" x14ac:dyDescent="0.3">
      <c r="A8013" s="7">
        <v>2015</v>
      </c>
      <c r="B8013" s="7" t="s">
        <v>1009</v>
      </c>
      <c r="C8013" s="7" t="s">
        <v>5</v>
      </c>
      <c r="D8013" s="8">
        <v>538584.02</v>
      </c>
      <c r="E8013">
        <f>VLOOKUP(B8013,'B. Store opening dates'!$A$6:$C$2448,2,FALSE)</f>
        <v>2007</v>
      </c>
    </row>
    <row r="8014" spans="1:5" ht="18.75" x14ac:dyDescent="0.3">
      <c r="A8014" s="7">
        <v>2014</v>
      </c>
      <c r="B8014" s="7" t="s">
        <v>1009</v>
      </c>
      <c r="C8014" s="7" t="s">
        <v>5</v>
      </c>
      <c r="D8014" s="8">
        <v>596864.61</v>
      </c>
      <c r="E8014">
        <f>VLOOKUP(B8014,'B. Store opening dates'!$A$6:$C$2448,2,FALSE)</f>
        <v>2007</v>
      </c>
    </row>
    <row r="8015" spans="1:5" ht="18.75" x14ac:dyDescent="0.3">
      <c r="A8015" s="7">
        <v>2015</v>
      </c>
      <c r="B8015" s="7" t="s">
        <v>1009</v>
      </c>
      <c r="C8015" s="7" t="s">
        <v>6</v>
      </c>
      <c r="D8015" s="8">
        <v>534426.65</v>
      </c>
      <c r="E8015">
        <f>VLOOKUP(B8015,'B. Store opening dates'!$A$6:$C$2448,2,FALSE)</f>
        <v>2007</v>
      </c>
    </row>
    <row r="8016" spans="1:5" ht="18.75" x14ac:dyDescent="0.3">
      <c r="A8016" s="7">
        <v>2014</v>
      </c>
      <c r="B8016" s="7" t="s">
        <v>1009</v>
      </c>
      <c r="C8016" s="7" t="s">
        <v>6</v>
      </c>
      <c r="D8016" s="8">
        <v>396401.13</v>
      </c>
      <c r="E8016">
        <f>VLOOKUP(B8016,'B. Store opening dates'!$A$6:$C$2448,2,FALSE)</f>
        <v>2007</v>
      </c>
    </row>
    <row r="8017" spans="1:5" ht="18.75" x14ac:dyDescent="0.3">
      <c r="A8017" s="7">
        <v>2015</v>
      </c>
      <c r="B8017" s="7" t="s">
        <v>1009</v>
      </c>
      <c r="C8017" s="7" t="s">
        <v>7</v>
      </c>
      <c r="D8017" s="8">
        <v>121322.81</v>
      </c>
      <c r="E8017">
        <f>VLOOKUP(B8017,'B. Store opening dates'!$A$6:$C$2448,2,FALSE)</f>
        <v>2007</v>
      </c>
    </row>
    <row r="8018" spans="1:5" ht="18.75" x14ac:dyDescent="0.3">
      <c r="A8018" s="7">
        <v>2014</v>
      </c>
      <c r="B8018" s="7" t="s">
        <v>1009</v>
      </c>
      <c r="C8018" s="7" t="s">
        <v>7</v>
      </c>
      <c r="D8018" s="8">
        <v>127936.37</v>
      </c>
      <c r="E8018">
        <f>VLOOKUP(B8018,'B. Store opening dates'!$A$6:$C$2448,2,FALSE)</f>
        <v>2007</v>
      </c>
    </row>
    <row r="8019" spans="1:5" ht="18.75" x14ac:dyDescent="0.3">
      <c r="A8019" s="7">
        <v>2015</v>
      </c>
      <c r="B8019" s="7" t="s">
        <v>1009</v>
      </c>
      <c r="C8019" s="7" t="s">
        <v>8</v>
      </c>
      <c r="D8019" s="8">
        <v>762987.96</v>
      </c>
      <c r="E8019">
        <f>VLOOKUP(B8019,'B. Store opening dates'!$A$6:$C$2448,2,FALSE)</f>
        <v>2007</v>
      </c>
    </row>
    <row r="8020" spans="1:5" ht="18.75" x14ac:dyDescent="0.3">
      <c r="A8020" s="7">
        <v>2014</v>
      </c>
      <c r="B8020" s="7" t="s">
        <v>1009</v>
      </c>
      <c r="C8020" s="7" t="s">
        <v>8</v>
      </c>
      <c r="D8020" s="8">
        <v>799776.66</v>
      </c>
      <c r="E8020">
        <f>VLOOKUP(B8020,'B. Store opening dates'!$A$6:$C$2448,2,FALSE)</f>
        <v>2007</v>
      </c>
    </row>
    <row r="8021" spans="1:5" ht="18.75" x14ac:dyDescent="0.3">
      <c r="A8021" s="7">
        <v>2015</v>
      </c>
      <c r="B8021" s="7" t="s">
        <v>1010</v>
      </c>
      <c r="C8021" s="7" t="s">
        <v>5</v>
      </c>
      <c r="D8021" s="8">
        <v>555820.32999999996</v>
      </c>
      <c r="E8021">
        <f>VLOOKUP(B8021,'B. Store opening dates'!$A$6:$C$2448,2,FALSE)</f>
        <v>2007</v>
      </c>
    </row>
    <row r="8022" spans="1:5" ht="18.75" x14ac:dyDescent="0.3">
      <c r="A8022" s="7">
        <v>2014</v>
      </c>
      <c r="B8022" s="7" t="s">
        <v>1010</v>
      </c>
      <c r="C8022" s="7" t="s">
        <v>5</v>
      </c>
      <c r="D8022" s="8">
        <v>607265</v>
      </c>
      <c r="E8022">
        <f>VLOOKUP(B8022,'B. Store opening dates'!$A$6:$C$2448,2,FALSE)</f>
        <v>2007</v>
      </c>
    </row>
    <row r="8023" spans="1:5" ht="18.75" x14ac:dyDescent="0.3">
      <c r="A8023" s="7">
        <v>2015</v>
      </c>
      <c r="B8023" s="7" t="s">
        <v>1010</v>
      </c>
      <c r="C8023" s="7" t="s">
        <v>6</v>
      </c>
      <c r="D8023" s="8">
        <v>300531.09999999998</v>
      </c>
      <c r="E8023">
        <f>VLOOKUP(B8023,'B. Store opening dates'!$A$6:$C$2448,2,FALSE)</f>
        <v>2007</v>
      </c>
    </row>
    <row r="8024" spans="1:5" ht="18.75" x14ac:dyDescent="0.3">
      <c r="A8024" s="7">
        <v>2014</v>
      </c>
      <c r="B8024" s="7" t="s">
        <v>1010</v>
      </c>
      <c r="C8024" s="7" t="s">
        <v>6</v>
      </c>
      <c r="D8024" s="8">
        <v>223283.91</v>
      </c>
      <c r="E8024">
        <f>VLOOKUP(B8024,'B. Store opening dates'!$A$6:$C$2448,2,FALSE)</f>
        <v>2007</v>
      </c>
    </row>
    <row r="8025" spans="1:5" ht="18.75" x14ac:dyDescent="0.3">
      <c r="A8025" s="7">
        <v>2015</v>
      </c>
      <c r="B8025" s="7" t="s">
        <v>1010</v>
      </c>
      <c r="C8025" s="7" t="s">
        <v>7</v>
      </c>
      <c r="D8025" s="8">
        <v>86380.800000000003</v>
      </c>
      <c r="E8025">
        <f>VLOOKUP(B8025,'B. Store opening dates'!$A$6:$C$2448,2,FALSE)</f>
        <v>2007</v>
      </c>
    </row>
    <row r="8026" spans="1:5" ht="18.75" x14ac:dyDescent="0.3">
      <c r="A8026" s="7">
        <v>2014</v>
      </c>
      <c r="B8026" s="7" t="s">
        <v>1010</v>
      </c>
      <c r="C8026" s="7" t="s">
        <v>7</v>
      </c>
      <c r="D8026" s="8">
        <v>91954.62</v>
      </c>
      <c r="E8026">
        <f>VLOOKUP(B8026,'B. Store opening dates'!$A$6:$C$2448,2,FALSE)</f>
        <v>2007</v>
      </c>
    </row>
    <row r="8027" spans="1:5" ht="18.75" x14ac:dyDescent="0.3">
      <c r="A8027" s="7">
        <v>2015</v>
      </c>
      <c r="B8027" s="7" t="s">
        <v>1010</v>
      </c>
      <c r="C8027" s="7" t="s">
        <v>8</v>
      </c>
      <c r="D8027" s="8">
        <v>434146.55</v>
      </c>
      <c r="E8027">
        <f>VLOOKUP(B8027,'B. Store opening dates'!$A$6:$C$2448,2,FALSE)</f>
        <v>2007</v>
      </c>
    </row>
    <row r="8028" spans="1:5" ht="18.75" x14ac:dyDescent="0.3">
      <c r="A8028" s="7">
        <v>2014</v>
      </c>
      <c r="B8028" s="7" t="s">
        <v>1010</v>
      </c>
      <c r="C8028" s="7" t="s">
        <v>8</v>
      </c>
      <c r="D8028" s="8">
        <v>452149.05</v>
      </c>
      <c r="E8028">
        <f>VLOOKUP(B8028,'B. Store opening dates'!$A$6:$C$2448,2,FALSE)</f>
        <v>2007</v>
      </c>
    </row>
    <row r="8029" spans="1:5" ht="18.75" x14ac:dyDescent="0.3">
      <c r="A8029" s="7">
        <v>2015</v>
      </c>
      <c r="B8029" s="7" t="s">
        <v>1011</v>
      </c>
      <c r="C8029" s="7" t="s">
        <v>5</v>
      </c>
      <c r="D8029" s="8">
        <v>590473.02</v>
      </c>
      <c r="E8029">
        <f>VLOOKUP(B8029,'B. Store opening dates'!$A$6:$C$2448,2,FALSE)</f>
        <v>2007</v>
      </c>
    </row>
    <row r="8030" spans="1:5" ht="18.75" x14ac:dyDescent="0.3">
      <c r="A8030" s="7">
        <v>2014</v>
      </c>
      <c r="B8030" s="7" t="s">
        <v>1011</v>
      </c>
      <c r="C8030" s="7" t="s">
        <v>5</v>
      </c>
      <c r="D8030" s="8">
        <v>650992.93999999994</v>
      </c>
      <c r="E8030">
        <f>VLOOKUP(B8030,'B. Store opening dates'!$A$6:$C$2448,2,FALSE)</f>
        <v>2007</v>
      </c>
    </row>
    <row r="8031" spans="1:5" ht="18.75" x14ac:dyDescent="0.3">
      <c r="A8031" s="7">
        <v>2015</v>
      </c>
      <c r="B8031" s="7" t="s">
        <v>1011</v>
      </c>
      <c r="C8031" s="7" t="s">
        <v>6</v>
      </c>
      <c r="D8031" s="8">
        <v>351281.75</v>
      </c>
      <c r="E8031">
        <f>VLOOKUP(B8031,'B. Store opening dates'!$A$6:$C$2448,2,FALSE)</f>
        <v>2007</v>
      </c>
    </row>
    <row r="8032" spans="1:5" ht="18.75" x14ac:dyDescent="0.3">
      <c r="A8032" s="7">
        <v>2014</v>
      </c>
      <c r="B8032" s="7" t="s">
        <v>1011</v>
      </c>
      <c r="C8032" s="7" t="s">
        <v>6</v>
      </c>
      <c r="D8032" s="8">
        <v>252676.75</v>
      </c>
      <c r="E8032">
        <f>VLOOKUP(B8032,'B. Store opening dates'!$A$6:$C$2448,2,FALSE)</f>
        <v>2007</v>
      </c>
    </row>
    <row r="8033" spans="1:5" ht="18.75" x14ac:dyDescent="0.3">
      <c r="A8033" s="7">
        <v>2015</v>
      </c>
      <c r="B8033" s="7" t="s">
        <v>1011</v>
      </c>
      <c r="C8033" s="7" t="s">
        <v>7</v>
      </c>
      <c r="D8033" s="8">
        <v>159959.51</v>
      </c>
      <c r="E8033">
        <f>VLOOKUP(B8033,'B. Store opening dates'!$A$6:$C$2448,2,FALSE)</f>
        <v>2007</v>
      </c>
    </row>
    <row r="8034" spans="1:5" ht="18.75" x14ac:dyDescent="0.3">
      <c r="A8034" s="7">
        <v>2014</v>
      </c>
      <c r="B8034" s="7" t="s">
        <v>1011</v>
      </c>
      <c r="C8034" s="7" t="s">
        <v>7</v>
      </c>
      <c r="D8034" s="8">
        <v>167900.03</v>
      </c>
      <c r="E8034">
        <f>VLOOKUP(B8034,'B. Store opening dates'!$A$6:$C$2448,2,FALSE)</f>
        <v>2007</v>
      </c>
    </row>
    <row r="8035" spans="1:5" ht="18.75" x14ac:dyDescent="0.3">
      <c r="A8035" s="7">
        <v>2015</v>
      </c>
      <c r="B8035" s="7" t="s">
        <v>1011</v>
      </c>
      <c r="C8035" s="7" t="s">
        <v>8</v>
      </c>
      <c r="D8035" s="8">
        <v>592959.14</v>
      </c>
      <c r="E8035">
        <f>VLOOKUP(B8035,'B. Store opening dates'!$A$6:$C$2448,2,FALSE)</f>
        <v>2007</v>
      </c>
    </row>
    <row r="8036" spans="1:5" ht="18.75" x14ac:dyDescent="0.3">
      <c r="A8036" s="7">
        <v>2014</v>
      </c>
      <c r="B8036" s="7" t="s">
        <v>1011</v>
      </c>
      <c r="C8036" s="7" t="s">
        <v>8</v>
      </c>
      <c r="D8036" s="8">
        <v>622552.68000000005</v>
      </c>
      <c r="E8036">
        <f>VLOOKUP(B8036,'B. Store opening dates'!$A$6:$C$2448,2,FALSE)</f>
        <v>2007</v>
      </c>
    </row>
    <row r="8037" spans="1:5" ht="18.75" x14ac:dyDescent="0.3">
      <c r="A8037" s="7">
        <v>2015</v>
      </c>
      <c r="B8037" s="7" t="s">
        <v>1012</v>
      </c>
      <c r="C8037" s="7" t="s">
        <v>5</v>
      </c>
      <c r="D8037" s="8">
        <v>479355.28</v>
      </c>
      <c r="E8037">
        <f>VLOOKUP(B8037,'B. Store opening dates'!$A$6:$C$2448,2,FALSE)</f>
        <v>2007</v>
      </c>
    </row>
    <row r="8038" spans="1:5" ht="18.75" x14ac:dyDescent="0.3">
      <c r="A8038" s="7">
        <v>2014</v>
      </c>
      <c r="B8038" s="7" t="s">
        <v>1012</v>
      </c>
      <c r="C8038" s="7" t="s">
        <v>5</v>
      </c>
      <c r="D8038" s="8">
        <v>528714.77</v>
      </c>
      <c r="E8038">
        <f>VLOOKUP(B8038,'B. Store opening dates'!$A$6:$C$2448,2,FALSE)</f>
        <v>2007</v>
      </c>
    </row>
    <row r="8039" spans="1:5" ht="18.75" x14ac:dyDescent="0.3">
      <c r="A8039" s="7">
        <v>2015</v>
      </c>
      <c r="B8039" s="7" t="s">
        <v>1012</v>
      </c>
      <c r="C8039" s="7" t="s">
        <v>6</v>
      </c>
      <c r="D8039" s="8">
        <v>588042.81000000006</v>
      </c>
      <c r="E8039">
        <f>VLOOKUP(B8039,'B. Store opening dates'!$A$6:$C$2448,2,FALSE)</f>
        <v>2007</v>
      </c>
    </row>
    <row r="8040" spans="1:5" ht="18.75" x14ac:dyDescent="0.3">
      <c r="A8040" s="7">
        <v>2014</v>
      </c>
      <c r="B8040" s="7" t="s">
        <v>1012</v>
      </c>
      <c r="C8040" s="7" t="s">
        <v>6</v>
      </c>
      <c r="D8040" s="8">
        <v>424035.49</v>
      </c>
      <c r="E8040">
        <f>VLOOKUP(B8040,'B. Store opening dates'!$A$6:$C$2448,2,FALSE)</f>
        <v>2007</v>
      </c>
    </row>
    <row r="8041" spans="1:5" ht="18.75" x14ac:dyDescent="0.3">
      <c r="A8041" s="7">
        <v>2015</v>
      </c>
      <c r="B8041" s="7" t="s">
        <v>1012</v>
      </c>
      <c r="C8041" s="7" t="s">
        <v>7</v>
      </c>
      <c r="D8041" s="8">
        <v>62481.66</v>
      </c>
      <c r="E8041">
        <f>VLOOKUP(B8041,'B. Store opening dates'!$A$6:$C$2448,2,FALSE)</f>
        <v>2007</v>
      </c>
    </row>
    <row r="8042" spans="1:5" ht="18.75" x14ac:dyDescent="0.3">
      <c r="A8042" s="7">
        <v>2014</v>
      </c>
      <c r="B8042" s="7" t="s">
        <v>1012</v>
      </c>
      <c r="C8042" s="7" t="s">
        <v>7</v>
      </c>
      <c r="D8042" s="8">
        <v>66510.89</v>
      </c>
      <c r="E8042">
        <f>VLOOKUP(B8042,'B. Store opening dates'!$A$6:$C$2448,2,FALSE)</f>
        <v>2007</v>
      </c>
    </row>
    <row r="8043" spans="1:5" ht="18.75" x14ac:dyDescent="0.3">
      <c r="A8043" s="7">
        <v>2015</v>
      </c>
      <c r="B8043" s="7" t="s">
        <v>1012</v>
      </c>
      <c r="C8043" s="7" t="s">
        <v>8</v>
      </c>
      <c r="D8043" s="8">
        <v>464014.37</v>
      </c>
      <c r="E8043">
        <f>VLOOKUP(B8043,'B. Store opening dates'!$A$6:$C$2448,2,FALSE)</f>
        <v>2007</v>
      </c>
    </row>
    <row r="8044" spans="1:5" ht="18.75" x14ac:dyDescent="0.3">
      <c r="A8044" s="7">
        <v>2014</v>
      </c>
      <c r="B8044" s="7" t="s">
        <v>1012</v>
      </c>
      <c r="C8044" s="7" t="s">
        <v>8</v>
      </c>
      <c r="D8044" s="8">
        <v>480392.75</v>
      </c>
      <c r="E8044">
        <f>VLOOKUP(B8044,'B. Store opening dates'!$A$6:$C$2448,2,FALSE)</f>
        <v>2007</v>
      </c>
    </row>
    <row r="8045" spans="1:5" ht="18.75" x14ac:dyDescent="0.3">
      <c r="A8045" s="7">
        <v>2015</v>
      </c>
      <c r="B8045" s="7" t="s">
        <v>1013</v>
      </c>
      <c r="C8045" s="7" t="s">
        <v>5</v>
      </c>
      <c r="D8045" s="8">
        <v>771940.92</v>
      </c>
      <c r="E8045">
        <f>VLOOKUP(B8045,'B. Store opening dates'!$A$6:$C$2448,2,FALSE)</f>
        <v>2007</v>
      </c>
    </row>
    <row r="8046" spans="1:5" ht="18.75" x14ac:dyDescent="0.3">
      <c r="A8046" s="7">
        <v>2014</v>
      </c>
      <c r="B8046" s="7" t="s">
        <v>1013</v>
      </c>
      <c r="C8046" s="7" t="s">
        <v>5</v>
      </c>
      <c r="D8046" s="8">
        <v>848735.48</v>
      </c>
      <c r="E8046">
        <f>VLOOKUP(B8046,'B. Store opening dates'!$A$6:$C$2448,2,FALSE)</f>
        <v>2007</v>
      </c>
    </row>
    <row r="8047" spans="1:5" ht="18.75" x14ac:dyDescent="0.3">
      <c r="A8047" s="7">
        <v>2015</v>
      </c>
      <c r="B8047" s="7" t="s">
        <v>1013</v>
      </c>
      <c r="C8047" s="7" t="s">
        <v>6</v>
      </c>
      <c r="D8047" s="8">
        <v>265073.84000000003</v>
      </c>
      <c r="E8047">
        <f>VLOOKUP(B8047,'B. Store opening dates'!$A$6:$C$2448,2,FALSE)</f>
        <v>2007</v>
      </c>
    </row>
    <row r="8048" spans="1:5" ht="18.75" x14ac:dyDescent="0.3">
      <c r="A8048" s="7">
        <v>2014</v>
      </c>
      <c r="B8048" s="7" t="s">
        <v>1013</v>
      </c>
      <c r="C8048" s="7" t="s">
        <v>6</v>
      </c>
      <c r="D8048" s="8">
        <v>191703.37</v>
      </c>
      <c r="E8048">
        <f>VLOOKUP(B8048,'B. Store opening dates'!$A$6:$C$2448,2,FALSE)</f>
        <v>2007</v>
      </c>
    </row>
    <row r="8049" spans="1:5" ht="18.75" x14ac:dyDescent="0.3">
      <c r="A8049" s="7">
        <v>2015</v>
      </c>
      <c r="B8049" s="7" t="s">
        <v>1013</v>
      </c>
      <c r="C8049" s="7" t="s">
        <v>7</v>
      </c>
      <c r="D8049" s="8">
        <v>185330.59</v>
      </c>
      <c r="E8049">
        <f>VLOOKUP(B8049,'B. Store opening dates'!$A$6:$C$2448,2,FALSE)</f>
        <v>2007</v>
      </c>
    </row>
    <row r="8050" spans="1:5" ht="18.75" x14ac:dyDescent="0.3">
      <c r="A8050" s="7">
        <v>2014</v>
      </c>
      <c r="B8050" s="7" t="s">
        <v>1013</v>
      </c>
      <c r="C8050" s="7" t="s">
        <v>7</v>
      </c>
      <c r="D8050" s="8">
        <v>196433.57</v>
      </c>
      <c r="E8050">
        <f>VLOOKUP(B8050,'B. Store opening dates'!$A$6:$C$2448,2,FALSE)</f>
        <v>2007</v>
      </c>
    </row>
    <row r="8051" spans="1:5" ht="18.75" x14ac:dyDescent="0.3">
      <c r="A8051" s="7">
        <v>2015</v>
      </c>
      <c r="B8051" s="7" t="s">
        <v>1013</v>
      </c>
      <c r="C8051" s="7" t="s">
        <v>8</v>
      </c>
      <c r="D8051" s="8">
        <v>508575.89</v>
      </c>
      <c r="E8051">
        <f>VLOOKUP(B8051,'B. Store opening dates'!$A$6:$C$2448,2,FALSE)</f>
        <v>2007</v>
      </c>
    </row>
    <row r="8052" spans="1:5" ht="18.75" x14ac:dyDescent="0.3">
      <c r="A8052" s="7">
        <v>2014</v>
      </c>
      <c r="B8052" s="7" t="s">
        <v>1013</v>
      </c>
      <c r="C8052" s="7" t="s">
        <v>8</v>
      </c>
      <c r="D8052" s="8">
        <v>524522.73</v>
      </c>
      <c r="E8052">
        <f>VLOOKUP(B8052,'B. Store opening dates'!$A$6:$C$2448,2,FALSE)</f>
        <v>2007</v>
      </c>
    </row>
    <row r="8053" spans="1:5" ht="18.75" x14ac:dyDescent="0.3">
      <c r="A8053" s="7">
        <v>2015</v>
      </c>
      <c r="B8053" s="7" t="s">
        <v>1014</v>
      </c>
      <c r="C8053" s="7" t="s">
        <v>5</v>
      </c>
      <c r="D8053" s="8">
        <v>739700.5</v>
      </c>
      <c r="E8053">
        <f>VLOOKUP(B8053,'B. Store opening dates'!$A$6:$C$2448,2,FALSE)</f>
        <v>2007</v>
      </c>
    </row>
    <row r="8054" spans="1:5" ht="18.75" x14ac:dyDescent="0.3">
      <c r="A8054" s="7">
        <v>2014</v>
      </c>
      <c r="B8054" s="7" t="s">
        <v>1014</v>
      </c>
      <c r="C8054" s="7" t="s">
        <v>5</v>
      </c>
      <c r="D8054" s="8">
        <v>809065.83</v>
      </c>
      <c r="E8054">
        <f>VLOOKUP(B8054,'B. Store opening dates'!$A$6:$C$2448,2,FALSE)</f>
        <v>2007</v>
      </c>
    </row>
    <row r="8055" spans="1:5" ht="18.75" x14ac:dyDescent="0.3">
      <c r="A8055" s="7">
        <v>2015</v>
      </c>
      <c r="B8055" s="7" t="s">
        <v>1014</v>
      </c>
      <c r="C8055" s="7" t="s">
        <v>6</v>
      </c>
      <c r="D8055" s="8">
        <v>294859.43</v>
      </c>
      <c r="E8055">
        <f>VLOOKUP(B8055,'B. Store opening dates'!$A$6:$C$2448,2,FALSE)</f>
        <v>2007</v>
      </c>
    </row>
    <row r="8056" spans="1:5" ht="18.75" x14ac:dyDescent="0.3">
      <c r="A8056" s="7">
        <v>2014</v>
      </c>
      <c r="B8056" s="7" t="s">
        <v>1014</v>
      </c>
      <c r="C8056" s="7" t="s">
        <v>6</v>
      </c>
      <c r="D8056" s="8">
        <v>214217.78</v>
      </c>
      <c r="E8056">
        <f>VLOOKUP(B8056,'B. Store opening dates'!$A$6:$C$2448,2,FALSE)</f>
        <v>2007</v>
      </c>
    </row>
    <row r="8057" spans="1:5" ht="18.75" x14ac:dyDescent="0.3">
      <c r="A8057" s="7">
        <v>2015</v>
      </c>
      <c r="B8057" s="7" t="s">
        <v>1014</v>
      </c>
      <c r="C8057" s="7" t="s">
        <v>7</v>
      </c>
      <c r="D8057" s="8">
        <v>68008.600000000006</v>
      </c>
      <c r="E8057">
        <f>VLOOKUP(B8057,'B. Store opening dates'!$A$6:$C$2448,2,FALSE)</f>
        <v>2007</v>
      </c>
    </row>
    <row r="8058" spans="1:5" ht="18.75" x14ac:dyDescent="0.3">
      <c r="A8058" s="7">
        <v>2014</v>
      </c>
      <c r="B8058" s="7" t="s">
        <v>1014</v>
      </c>
      <c r="C8058" s="7" t="s">
        <v>7</v>
      </c>
      <c r="D8058" s="8">
        <v>72244.55</v>
      </c>
      <c r="E8058">
        <f>VLOOKUP(B8058,'B. Store opening dates'!$A$6:$C$2448,2,FALSE)</f>
        <v>2007</v>
      </c>
    </row>
    <row r="8059" spans="1:5" ht="18.75" x14ac:dyDescent="0.3">
      <c r="A8059" s="7">
        <v>2015</v>
      </c>
      <c r="B8059" s="7" t="s">
        <v>1014</v>
      </c>
      <c r="C8059" s="7" t="s">
        <v>8</v>
      </c>
      <c r="D8059" s="8">
        <v>606624.61</v>
      </c>
      <c r="E8059">
        <f>VLOOKUP(B8059,'B. Store opening dates'!$A$6:$C$2448,2,FALSE)</f>
        <v>2007</v>
      </c>
    </row>
    <row r="8060" spans="1:5" ht="18.75" x14ac:dyDescent="0.3">
      <c r="A8060" s="7">
        <v>2014</v>
      </c>
      <c r="B8060" s="7" t="s">
        <v>1014</v>
      </c>
      <c r="C8060" s="7" t="s">
        <v>8</v>
      </c>
      <c r="D8060" s="8">
        <v>636309.80000000005</v>
      </c>
      <c r="E8060">
        <f>VLOOKUP(B8060,'B. Store opening dates'!$A$6:$C$2448,2,FALSE)</f>
        <v>2007</v>
      </c>
    </row>
    <row r="8061" spans="1:5" ht="18.75" x14ac:dyDescent="0.3">
      <c r="A8061" s="7">
        <v>2015</v>
      </c>
      <c r="B8061" s="7" t="s">
        <v>1015</v>
      </c>
      <c r="C8061" s="7" t="s">
        <v>5</v>
      </c>
      <c r="D8061" s="8">
        <v>619239.74</v>
      </c>
      <c r="E8061">
        <f>VLOOKUP(B8061,'B. Store opening dates'!$A$6:$C$2448,2,FALSE)</f>
        <v>2007</v>
      </c>
    </row>
    <row r="8062" spans="1:5" ht="18.75" x14ac:dyDescent="0.3">
      <c r="A8062" s="7">
        <v>2014</v>
      </c>
      <c r="B8062" s="7" t="s">
        <v>1015</v>
      </c>
      <c r="C8062" s="7" t="s">
        <v>5</v>
      </c>
      <c r="D8062" s="8">
        <v>682338.27</v>
      </c>
      <c r="E8062">
        <f>VLOOKUP(B8062,'B. Store opening dates'!$A$6:$C$2448,2,FALSE)</f>
        <v>2007</v>
      </c>
    </row>
    <row r="8063" spans="1:5" ht="18.75" x14ac:dyDescent="0.3">
      <c r="A8063" s="7">
        <v>2015</v>
      </c>
      <c r="B8063" s="7" t="s">
        <v>1015</v>
      </c>
      <c r="C8063" s="7" t="s">
        <v>6</v>
      </c>
      <c r="D8063" s="8">
        <v>412429.87</v>
      </c>
      <c r="E8063">
        <f>VLOOKUP(B8063,'B. Store opening dates'!$A$6:$C$2448,2,FALSE)</f>
        <v>2007</v>
      </c>
    </row>
    <row r="8064" spans="1:5" ht="18.75" x14ac:dyDescent="0.3">
      <c r="A8064" s="7">
        <v>2014</v>
      </c>
      <c r="B8064" s="7" t="s">
        <v>1015</v>
      </c>
      <c r="C8064" s="7" t="s">
        <v>6</v>
      </c>
      <c r="D8064" s="8">
        <v>301220.27</v>
      </c>
      <c r="E8064">
        <f>VLOOKUP(B8064,'B. Store opening dates'!$A$6:$C$2448,2,FALSE)</f>
        <v>2007</v>
      </c>
    </row>
    <row r="8065" spans="1:5" ht="18.75" x14ac:dyDescent="0.3">
      <c r="A8065" s="7">
        <v>2015</v>
      </c>
      <c r="B8065" s="7" t="s">
        <v>1015</v>
      </c>
      <c r="C8065" s="7" t="s">
        <v>7</v>
      </c>
      <c r="D8065" s="8">
        <v>238960.22</v>
      </c>
      <c r="E8065">
        <f>VLOOKUP(B8065,'B. Store opening dates'!$A$6:$C$2448,2,FALSE)</f>
        <v>2007</v>
      </c>
    </row>
    <row r="8066" spans="1:5" ht="18.75" x14ac:dyDescent="0.3">
      <c r="A8066" s="7">
        <v>2014</v>
      </c>
      <c r="B8066" s="7" t="s">
        <v>1015</v>
      </c>
      <c r="C8066" s="7" t="s">
        <v>7</v>
      </c>
      <c r="D8066" s="8">
        <v>251523.44</v>
      </c>
      <c r="E8066">
        <f>VLOOKUP(B8066,'B. Store opening dates'!$A$6:$C$2448,2,FALSE)</f>
        <v>2007</v>
      </c>
    </row>
    <row r="8067" spans="1:5" ht="18.75" x14ac:dyDescent="0.3">
      <c r="A8067" s="7">
        <v>2015</v>
      </c>
      <c r="B8067" s="7" t="s">
        <v>1015</v>
      </c>
      <c r="C8067" s="7" t="s">
        <v>8</v>
      </c>
      <c r="D8067" s="8">
        <v>505357.44</v>
      </c>
      <c r="E8067">
        <f>VLOOKUP(B8067,'B. Store opening dates'!$A$6:$C$2448,2,FALSE)</f>
        <v>2007</v>
      </c>
    </row>
    <row r="8068" spans="1:5" ht="18.75" x14ac:dyDescent="0.3">
      <c r="A8068" s="7">
        <v>2014</v>
      </c>
      <c r="B8068" s="7" t="s">
        <v>1015</v>
      </c>
      <c r="C8068" s="7" t="s">
        <v>8</v>
      </c>
      <c r="D8068" s="8">
        <v>525392.43000000005</v>
      </c>
      <c r="E8068">
        <f>VLOOKUP(B8068,'B. Store opening dates'!$A$6:$C$2448,2,FALSE)</f>
        <v>2007</v>
      </c>
    </row>
    <row r="8069" spans="1:5" ht="18.75" x14ac:dyDescent="0.3">
      <c r="A8069" s="7">
        <v>2015</v>
      </c>
      <c r="B8069" s="7" t="s">
        <v>1016</v>
      </c>
      <c r="C8069" s="7" t="s">
        <v>5</v>
      </c>
      <c r="D8069" s="8">
        <v>583294.89</v>
      </c>
      <c r="E8069">
        <f>VLOOKUP(B8069,'B. Store opening dates'!$A$6:$C$2448,2,FALSE)</f>
        <v>2007</v>
      </c>
    </row>
    <row r="8070" spans="1:5" ht="18.75" x14ac:dyDescent="0.3">
      <c r="A8070" s="7">
        <v>2014</v>
      </c>
      <c r="B8070" s="7" t="s">
        <v>1016</v>
      </c>
      <c r="C8070" s="7" t="s">
        <v>5</v>
      </c>
      <c r="D8070" s="8">
        <v>641200.16</v>
      </c>
      <c r="E8070">
        <f>VLOOKUP(B8070,'B. Store opening dates'!$A$6:$C$2448,2,FALSE)</f>
        <v>2007</v>
      </c>
    </row>
    <row r="8071" spans="1:5" ht="18.75" x14ac:dyDescent="0.3">
      <c r="A8071" s="7">
        <v>2015</v>
      </c>
      <c r="B8071" s="7" t="s">
        <v>1016</v>
      </c>
      <c r="C8071" s="7" t="s">
        <v>6</v>
      </c>
      <c r="D8071" s="8">
        <v>429621.57</v>
      </c>
      <c r="E8071">
        <f>VLOOKUP(B8071,'B. Store opening dates'!$A$6:$C$2448,2,FALSE)</f>
        <v>2007</v>
      </c>
    </row>
    <row r="8072" spans="1:5" ht="18.75" x14ac:dyDescent="0.3">
      <c r="A8072" s="7">
        <v>2014</v>
      </c>
      <c r="B8072" s="7" t="s">
        <v>1016</v>
      </c>
      <c r="C8072" s="7" t="s">
        <v>6</v>
      </c>
      <c r="D8072" s="8">
        <v>303010.21000000002</v>
      </c>
      <c r="E8072">
        <f>VLOOKUP(B8072,'B. Store opening dates'!$A$6:$C$2448,2,FALSE)</f>
        <v>2007</v>
      </c>
    </row>
    <row r="8073" spans="1:5" ht="18.75" x14ac:dyDescent="0.3">
      <c r="A8073" s="7">
        <v>2015</v>
      </c>
      <c r="B8073" s="7" t="s">
        <v>1016</v>
      </c>
      <c r="C8073" s="7" t="s">
        <v>7</v>
      </c>
      <c r="D8073" s="8">
        <v>189351.17</v>
      </c>
      <c r="E8073">
        <f>VLOOKUP(B8073,'B. Store opening dates'!$A$6:$C$2448,2,FALSE)</f>
        <v>2007</v>
      </c>
    </row>
    <row r="8074" spans="1:5" ht="18.75" x14ac:dyDescent="0.3">
      <c r="A8074" s="7">
        <v>2014</v>
      </c>
      <c r="B8074" s="7" t="s">
        <v>1016</v>
      </c>
      <c r="C8074" s="7" t="s">
        <v>7</v>
      </c>
      <c r="D8074" s="8">
        <v>199724.66</v>
      </c>
      <c r="E8074">
        <f>VLOOKUP(B8074,'B. Store opening dates'!$A$6:$C$2448,2,FALSE)</f>
        <v>2007</v>
      </c>
    </row>
    <row r="8075" spans="1:5" ht="18.75" x14ac:dyDescent="0.3">
      <c r="A8075" s="7">
        <v>2015</v>
      </c>
      <c r="B8075" s="7" t="s">
        <v>1016</v>
      </c>
      <c r="C8075" s="7" t="s">
        <v>8</v>
      </c>
      <c r="D8075" s="8">
        <v>736659.09</v>
      </c>
      <c r="E8075">
        <f>VLOOKUP(B8075,'B. Store opening dates'!$A$6:$C$2448,2,FALSE)</f>
        <v>2007</v>
      </c>
    </row>
    <row r="8076" spans="1:5" ht="18.75" x14ac:dyDescent="0.3">
      <c r="A8076" s="7">
        <v>2014</v>
      </c>
      <c r="B8076" s="7" t="s">
        <v>1016</v>
      </c>
      <c r="C8076" s="7" t="s">
        <v>8</v>
      </c>
      <c r="D8076" s="8">
        <v>765284.9</v>
      </c>
      <c r="E8076">
        <f>VLOOKUP(B8076,'B. Store opening dates'!$A$6:$C$2448,2,FALSE)</f>
        <v>2007</v>
      </c>
    </row>
    <row r="8077" spans="1:5" ht="18.75" x14ac:dyDescent="0.3">
      <c r="A8077" s="7">
        <v>2015</v>
      </c>
      <c r="B8077" s="7" t="s">
        <v>1017</v>
      </c>
      <c r="C8077" s="7" t="s">
        <v>5</v>
      </c>
      <c r="D8077" s="8">
        <v>837227.2</v>
      </c>
      <c r="E8077">
        <f>VLOOKUP(B8077,'B. Store opening dates'!$A$6:$C$2448,2,FALSE)</f>
        <v>2007</v>
      </c>
    </row>
    <row r="8078" spans="1:5" ht="18.75" x14ac:dyDescent="0.3">
      <c r="A8078" s="7">
        <v>2014</v>
      </c>
      <c r="B8078" s="7" t="s">
        <v>1017</v>
      </c>
      <c r="C8078" s="7" t="s">
        <v>5</v>
      </c>
      <c r="D8078" s="8">
        <v>910936.08</v>
      </c>
      <c r="E8078">
        <f>VLOOKUP(B8078,'B. Store opening dates'!$A$6:$C$2448,2,FALSE)</f>
        <v>2007</v>
      </c>
    </row>
    <row r="8079" spans="1:5" ht="18.75" x14ac:dyDescent="0.3">
      <c r="A8079" s="7">
        <v>2015</v>
      </c>
      <c r="B8079" s="7" t="s">
        <v>1017</v>
      </c>
      <c r="C8079" s="7" t="s">
        <v>6</v>
      </c>
      <c r="D8079" s="8">
        <v>336200.07</v>
      </c>
      <c r="E8079">
        <f>VLOOKUP(B8079,'B. Store opening dates'!$A$6:$C$2448,2,FALSE)</f>
        <v>2007</v>
      </c>
    </row>
    <row r="8080" spans="1:5" ht="18.75" x14ac:dyDescent="0.3">
      <c r="A8080" s="7">
        <v>2014</v>
      </c>
      <c r="B8080" s="7" t="s">
        <v>1017</v>
      </c>
      <c r="C8080" s="7" t="s">
        <v>6</v>
      </c>
      <c r="D8080" s="8">
        <v>238292.75</v>
      </c>
      <c r="E8080">
        <f>VLOOKUP(B8080,'B. Store opening dates'!$A$6:$C$2448,2,FALSE)</f>
        <v>2007</v>
      </c>
    </row>
    <row r="8081" spans="1:5" ht="18.75" x14ac:dyDescent="0.3">
      <c r="A8081" s="7">
        <v>2015</v>
      </c>
      <c r="B8081" s="7" t="s">
        <v>1017</v>
      </c>
      <c r="C8081" s="7" t="s">
        <v>7</v>
      </c>
      <c r="D8081" s="8">
        <v>98820.24</v>
      </c>
      <c r="E8081">
        <f>VLOOKUP(B8081,'B. Store opening dates'!$A$6:$C$2448,2,FALSE)</f>
        <v>2007</v>
      </c>
    </row>
    <row r="8082" spans="1:5" ht="18.75" x14ac:dyDescent="0.3">
      <c r="A8082" s="7">
        <v>2014</v>
      </c>
      <c r="B8082" s="7" t="s">
        <v>1017</v>
      </c>
      <c r="C8082" s="7" t="s">
        <v>7</v>
      </c>
      <c r="D8082" s="8">
        <v>104808.07</v>
      </c>
      <c r="E8082">
        <f>VLOOKUP(B8082,'B. Store opening dates'!$A$6:$C$2448,2,FALSE)</f>
        <v>2007</v>
      </c>
    </row>
    <row r="8083" spans="1:5" ht="18.75" x14ac:dyDescent="0.3">
      <c r="A8083" s="7">
        <v>2015</v>
      </c>
      <c r="B8083" s="7" t="s">
        <v>1017</v>
      </c>
      <c r="C8083" s="7" t="s">
        <v>8</v>
      </c>
      <c r="D8083" s="8">
        <v>716612.91</v>
      </c>
      <c r="E8083">
        <f>VLOOKUP(B8083,'B. Store opening dates'!$A$6:$C$2448,2,FALSE)</f>
        <v>2007</v>
      </c>
    </row>
    <row r="8084" spans="1:5" ht="18.75" x14ac:dyDescent="0.3">
      <c r="A8084" s="7">
        <v>2014</v>
      </c>
      <c r="B8084" s="7" t="s">
        <v>1017</v>
      </c>
      <c r="C8084" s="7" t="s">
        <v>8</v>
      </c>
      <c r="D8084" s="8">
        <v>748118.51</v>
      </c>
      <c r="E8084">
        <f>VLOOKUP(B8084,'B. Store opening dates'!$A$6:$C$2448,2,FALSE)</f>
        <v>2007</v>
      </c>
    </row>
    <row r="8085" spans="1:5" ht="18.75" x14ac:dyDescent="0.3">
      <c r="A8085" s="7">
        <v>2015</v>
      </c>
      <c r="B8085" s="7" t="s">
        <v>1018</v>
      </c>
      <c r="C8085" s="7" t="s">
        <v>5</v>
      </c>
      <c r="D8085" s="8">
        <v>897625.35</v>
      </c>
      <c r="E8085">
        <f>VLOOKUP(B8085,'B. Store opening dates'!$A$6:$C$2448,2,FALSE)</f>
        <v>2007</v>
      </c>
    </row>
    <row r="8086" spans="1:5" ht="18.75" x14ac:dyDescent="0.3">
      <c r="A8086" s="7">
        <v>2014</v>
      </c>
      <c r="B8086" s="7" t="s">
        <v>1018</v>
      </c>
      <c r="C8086" s="7" t="s">
        <v>5</v>
      </c>
      <c r="D8086" s="8">
        <v>985821.21</v>
      </c>
      <c r="E8086">
        <f>VLOOKUP(B8086,'B. Store opening dates'!$A$6:$C$2448,2,FALSE)</f>
        <v>2007</v>
      </c>
    </row>
    <row r="8087" spans="1:5" ht="18.75" x14ac:dyDescent="0.3">
      <c r="A8087" s="7">
        <v>2015</v>
      </c>
      <c r="B8087" s="7" t="s">
        <v>1018</v>
      </c>
      <c r="C8087" s="7" t="s">
        <v>6</v>
      </c>
      <c r="D8087" s="8">
        <v>269352.83</v>
      </c>
      <c r="E8087">
        <f>VLOOKUP(B8087,'B. Store opening dates'!$A$6:$C$2448,2,FALSE)</f>
        <v>2007</v>
      </c>
    </row>
    <row r="8088" spans="1:5" ht="18.75" x14ac:dyDescent="0.3">
      <c r="A8088" s="7">
        <v>2014</v>
      </c>
      <c r="B8088" s="7" t="s">
        <v>1018</v>
      </c>
      <c r="C8088" s="7" t="s">
        <v>6</v>
      </c>
      <c r="D8088" s="8">
        <v>189447.65</v>
      </c>
      <c r="E8088">
        <f>VLOOKUP(B8088,'B. Store opening dates'!$A$6:$C$2448,2,FALSE)</f>
        <v>2007</v>
      </c>
    </row>
    <row r="8089" spans="1:5" ht="18.75" x14ac:dyDescent="0.3">
      <c r="A8089" s="7">
        <v>2015</v>
      </c>
      <c r="B8089" s="7" t="s">
        <v>1018</v>
      </c>
      <c r="C8089" s="7" t="s">
        <v>7</v>
      </c>
      <c r="D8089" s="8">
        <v>62542.46</v>
      </c>
      <c r="E8089">
        <f>VLOOKUP(B8089,'B. Store opening dates'!$A$6:$C$2448,2,FALSE)</f>
        <v>2007</v>
      </c>
    </row>
    <row r="8090" spans="1:5" ht="18.75" x14ac:dyDescent="0.3">
      <c r="A8090" s="7">
        <v>2014</v>
      </c>
      <c r="B8090" s="7" t="s">
        <v>1018</v>
      </c>
      <c r="C8090" s="7" t="s">
        <v>7</v>
      </c>
      <c r="D8090" s="8">
        <v>65349.95</v>
      </c>
      <c r="E8090">
        <f>VLOOKUP(B8090,'B. Store opening dates'!$A$6:$C$2448,2,FALSE)</f>
        <v>2007</v>
      </c>
    </row>
    <row r="8091" spans="1:5" ht="18.75" x14ac:dyDescent="0.3">
      <c r="A8091" s="7">
        <v>2015</v>
      </c>
      <c r="B8091" s="7" t="s">
        <v>1018</v>
      </c>
      <c r="C8091" s="7" t="s">
        <v>8</v>
      </c>
      <c r="D8091" s="8">
        <v>403520.51</v>
      </c>
      <c r="E8091">
        <f>VLOOKUP(B8091,'B. Store opening dates'!$A$6:$C$2448,2,FALSE)</f>
        <v>2007</v>
      </c>
    </row>
    <row r="8092" spans="1:5" ht="18.75" x14ac:dyDescent="0.3">
      <c r="A8092" s="7">
        <v>2014</v>
      </c>
      <c r="B8092" s="7" t="s">
        <v>1018</v>
      </c>
      <c r="C8092" s="7" t="s">
        <v>8</v>
      </c>
      <c r="D8092" s="8">
        <v>416803.52</v>
      </c>
      <c r="E8092">
        <f>VLOOKUP(B8092,'B. Store opening dates'!$A$6:$C$2448,2,FALSE)</f>
        <v>2007</v>
      </c>
    </row>
    <row r="8093" spans="1:5" ht="18.75" x14ac:dyDescent="0.3">
      <c r="A8093" s="7">
        <v>2015</v>
      </c>
      <c r="B8093" s="7" t="s">
        <v>1019</v>
      </c>
      <c r="C8093" s="7" t="s">
        <v>5</v>
      </c>
      <c r="D8093" s="8">
        <v>504180.05</v>
      </c>
      <c r="E8093">
        <f>VLOOKUP(B8093,'B. Store opening dates'!$A$6:$C$2448,2,FALSE)</f>
        <v>2007</v>
      </c>
    </row>
    <row r="8094" spans="1:5" ht="18.75" x14ac:dyDescent="0.3">
      <c r="A8094" s="7">
        <v>2014</v>
      </c>
      <c r="B8094" s="7" t="s">
        <v>1019</v>
      </c>
      <c r="C8094" s="7" t="s">
        <v>5</v>
      </c>
      <c r="D8094" s="8">
        <v>555157.56999999995</v>
      </c>
      <c r="E8094">
        <f>VLOOKUP(B8094,'B. Store opening dates'!$A$6:$C$2448,2,FALSE)</f>
        <v>2007</v>
      </c>
    </row>
    <row r="8095" spans="1:5" ht="18.75" x14ac:dyDescent="0.3">
      <c r="A8095" s="7">
        <v>2015</v>
      </c>
      <c r="B8095" s="7" t="s">
        <v>1019</v>
      </c>
      <c r="C8095" s="7" t="s">
        <v>6</v>
      </c>
      <c r="D8095" s="8">
        <v>559312.76</v>
      </c>
      <c r="E8095">
        <f>VLOOKUP(B8095,'B. Store opening dates'!$A$6:$C$2448,2,FALSE)</f>
        <v>2007</v>
      </c>
    </row>
    <row r="8096" spans="1:5" ht="18.75" x14ac:dyDescent="0.3">
      <c r="A8096" s="7">
        <v>2014</v>
      </c>
      <c r="B8096" s="7" t="s">
        <v>1019</v>
      </c>
      <c r="C8096" s="7" t="s">
        <v>6</v>
      </c>
      <c r="D8096" s="8">
        <v>398568.61</v>
      </c>
      <c r="E8096">
        <f>VLOOKUP(B8096,'B. Store opening dates'!$A$6:$C$2448,2,FALSE)</f>
        <v>2007</v>
      </c>
    </row>
    <row r="8097" spans="1:5" ht="18.75" x14ac:dyDescent="0.3">
      <c r="A8097" s="7">
        <v>2015</v>
      </c>
      <c r="B8097" s="7" t="s">
        <v>1019</v>
      </c>
      <c r="C8097" s="7" t="s">
        <v>7</v>
      </c>
      <c r="D8097" s="8">
        <v>81498.59</v>
      </c>
      <c r="E8097">
        <f>VLOOKUP(B8097,'B. Store opening dates'!$A$6:$C$2448,2,FALSE)</f>
        <v>2007</v>
      </c>
    </row>
    <row r="8098" spans="1:5" ht="18.75" x14ac:dyDescent="0.3">
      <c r="A8098" s="7">
        <v>2014</v>
      </c>
      <c r="B8098" s="7" t="s">
        <v>1019</v>
      </c>
      <c r="C8098" s="7" t="s">
        <v>7</v>
      </c>
      <c r="D8098" s="8">
        <v>86813.53</v>
      </c>
      <c r="E8098">
        <f>VLOOKUP(B8098,'B. Store opening dates'!$A$6:$C$2448,2,FALSE)</f>
        <v>2007</v>
      </c>
    </row>
    <row r="8099" spans="1:5" ht="18.75" x14ac:dyDescent="0.3">
      <c r="A8099" s="7">
        <v>2015</v>
      </c>
      <c r="B8099" s="7" t="s">
        <v>1019</v>
      </c>
      <c r="C8099" s="7" t="s">
        <v>8</v>
      </c>
      <c r="D8099" s="8">
        <v>518951.03</v>
      </c>
      <c r="E8099">
        <f>VLOOKUP(B8099,'B. Store opening dates'!$A$6:$C$2448,2,FALSE)</f>
        <v>2007</v>
      </c>
    </row>
    <row r="8100" spans="1:5" ht="18.75" x14ac:dyDescent="0.3">
      <c r="A8100" s="7">
        <v>2014</v>
      </c>
      <c r="B8100" s="7" t="s">
        <v>1019</v>
      </c>
      <c r="C8100" s="7" t="s">
        <v>8</v>
      </c>
      <c r="D8100" s="8">
        <v>538628.51</v>
      </c>
      <c r="E8100">
        <f>VLOOKUP(B8100,'B. Store opening dates'!$A$6:$C$2448,2,FALSE)</f>
        <v>2007</v>
      </c>
    </row>
    <row r="8101" spans="1:5" ht="18.75" x14ac:dyDescent="0.3">
      <c r="A8101" s="7">
        <v>2015</v>
      </c>
      <c r="B8101" s="7" t="s">
        <v>1020</v>
      </c>
      <c r="C8101" s="7" t="s">
        <v>5</v>
      </c>
      <c r="D8101" s="8">
        <v>776262.81</v>
      </c>
      <c r="E8101">
        <f>VLOOKUP(B8101,'B. Store opening dates'!$A$6:$C$2448,2,FALSE)</f>
        <v>2007</v>
      </c>
    </row>
    <row r="8102" spans="1:5" ht="18.75" x14ac:dyDescent="0.3">
      <c r="A8102" s="7">
        <v>2014</v>
      </c>
      <c r="B8102" s="7" t="s">
        <v>1020</v>
      </c>
      <c r="C8102" s="7" t="s">
        <v>5</v>
      </c>
      <c r="D8102" s="8">
        <v>845103.42</v>
      </c>
      <c r="E8102">
        <f>VLOOKUP(B8102,'B. Store opening dates'!$A$6:$C$2448,2,FALSE)</f>
        <v>2007</v>
      </c>
    </row>
    <row r="8103" spans="1:5" ht="18.75" x14ac:dyDescent="0.3">
      <c r="A8103" s="7">
        <v>2015</v>
      </c>
      <c r="B8103" s="7" t="s">
        <v>1020</v>
      </c>
      <c r="C8103" s="7" t="s">
        <v>6</v>
      </c>
      <c r="D8103" s="8">
        <v>560048.81000000006</v>
      </c>
      <c r="E8103">
        <f>VLOOKUP(B8103,'B. Store opening dates'!$A$6:$C$2448,2,FALSE)</f>
        <v>2007</v>
      </c>
    </row>
    <row r="8104" spans="1:5" ht="18.75" x14ac:dyDescent="0.3">
      <c r="A8104" s="7">
        <v>2014</v>
      </c>
      <c r="B8104" s="7" t="s">
        <v>1020</v>
      </c>
      <c r="C8104" s="7" t="s">
        <v>6</v>
      </c>
      <c r="D8104" s="8">
        <v>403964.17</v>
      </c>
      <c r="E8104">
        <f>VLOOKUP(B8104,'B. Store opening dates'!$A$6:$C$2448,2,FALSE)</f>
        <v>2007</v>
      </c>
    </row>
    <row r="8105" spans="1:5" ht="18.75" x14ac:dyDescent="0.3">
      <c r="A8105" s="7">
        <v>2015</v>
      </c>
      <c r="B8105" s="7" t="s">
        <v>1020</v>
      </c>
      <c r="C8105" s="7" t="s">
        <v>7</v>
      </c>
      <c r="D8105" s="8">
        <v>108480.07</v>
      </c>
      <c r="E8105">
        <f>VLOOKUP(B8105,'B. Store opening dates'!$A$6:$C$2448,2,FALSE)</f>
        <v>2007</v>
      </c>
    </row>
    <row r="8106" spans="1:5" ht="18.75" x14ac:dyDescent="0.3">
      <c r="A8106" s="7">
        <v>2014</v>
      </c>
      <c r="B8106" s="7" t="s">
        <v>1020</v>
      </c>
      <c r="C8106" s="7" t="s">
        <v>7</v>
      </c>
      <c r="D8106" s="8">
        <v>113835.26</v>
      </c>
      <c r="E8106">
        <f>VLOOKUP(B8106,'B. Store opening dates'!$A$6:$C$2448,2,FALSE)</f>
        <v>2007</v>
      </c>
    </row>
    <row r="8107" spans="1:5" ht="18.75" x14ac:dyDescent="0.3">
      <c r="A8107" s="7">
        <v>2015</v>
      </c>
      <c r="B8107" s="7" t="s">
        <v>1020</v>
      </c>
      <c r="C8107" s="7" t="s">
        <v>8</v>
      </c>
      <c r="D8107" s="8">
        <v>743974.79</v>
      </c>
      <c r="E8107">
        <f>VLOOKUP(B8107,'B. Store opening dates'!$A$6:$C$2448,2,FALSE)</f>
        <v>2007</v>
      </c>
    </row>
    <row r="8108" spans="1:5" ht="18.75" x14ac:dyDescent="0.3">
      <c r="A8108" s="7">
        <v>2014</v>
      </c>
      <c r="B8108" s="7" t="s">
        <v>1020</v>
      </c>
      <c r="C8108" s="7" t="s">
        <v>8</v>
      </c>
      <c r="D8108" s="8">
        <v>777074.71</v>
      </c>
      <c r="E8108">
        <f>VLOOKUP(B8108,'B. Store opening dates'!$A$6:$C$2448,2,FALSE)</f>
        <v>2007</v>
      </c>
    </row>
    <row r="8109" spans="1:5" ht="18.75" x14ac:dyDescent="0.3">
      <c r="A8109" s="7">
        <v>2015</v>
      </c>
      <c r="B8109" s="7" t="s">
        <v>1021</v>
      </c>
      <c r="C8109" s="7" t="s">
        <v>5</v>
      </c>
      <c r="D8109" s="8">
        <v>885243.32</v>
      </c>
      <c r="E8109">
        <f>VLOOKUP(B8109,'B. Store opening dates'!$A$6:$C$2448,2,FALSE)</f>
        <v>2007</v>
      </c>
    </row>
    <row r="8110" spans="1:5" ht="18.75" x14ac:dyDescent="0.3">
      <c r="A8110" s="7">
        <v>2014</v>
      </c>
      <c r="B8110" s="7" t="s">
        <v>1021</v>
      </c>
      <c r="C8110" s="7" t="s">
        <v>5</v>
      </c>
      <c r="D8110" s="8">
        <v>976643.22</v>
      </c>
      <c r="E8110">
        <f>VLOOKUP(B8110,'B. Store opening dates'!$A$6:$C$2448,2,FALSE)</f>
        <v>2007</v>
      </c>
    </row>
    <row r="8111" spans="1:5" ht="18.75" x14ac:dyDescent="0.3">
      <c r="A8111" s="7">
        <v>2015</v>
      </c>
      <c r="B8111" s="7" t="s">
        <v>1021</v>
      </c>
      <c r="C8111" s="7" t="s">
        <v>6</v>
      </c>
      <c r="D8111" s="8">
        <v>495019.11</v>
      </c>
      <c r="E8111">
        <f>VLOOKUP(B8111,'B. Store opening dates'!$A$6:$C$2448,2,FALSE)</f>
        <v>2007</v>
      </c>
    </row>
    <row r="8112" spans="1:5" ht="18.75" x14ac:dyDescent="0.3">
      <c r="A8112" s="7">
        <v>2014</v>
      </c>
      <c r="B8112" s="7" t="s">
        <v>1021</v>
      </c>
      <c r="C8112" s="7" t="s">
        <v>6</v>
      </c>
      <c r="D8112" s="8">
        <v>363097.62</v>
      </c>
      <c r="E8112">
        <f>VLOOKUP(B8112,'B. Store opening dates'!$A$6:$C$2448,2,FALSE)</f>
        <v>2007</v>
      </c>
    </row>
    <row r="8113" spans="1:5" ht="18.75" x14ac:dyDescent="0.3">
      <c r="A8113" s="7">
        <v>2015</v>
      </c>
      <c r="B8113" s="7" t="s">
        <v>1021</v>
      </c>
      <c r="C8113" s="7" t="s">
        <v>7</v>
      </c>
      <c r="D8113" s="8">
        <v>188775.82</v>
      </c>
      <c r="E8113">
        <f>VLOOKUP(B8113,'B. Store opening dates'!$A$6:$C$2448,2,FALSE)</f>
        <v>2007</v>
      </c>
    </row>
    <row r="8114" spans="1:5" ht="18.75" x14ac:dyDescent="0.3">
      <c r="A8114" s="7">
        <v>2014</v>
      </c>
      <c r="B8114" s="7" t="s">
        <v>1021</v>
      </c>
      <c r="C8114" s="7" t="s">
        <v>7</v>
      </c>
      <c r="D8114" s="8">
        <v>198843.04</v>
      </c>
      <c r="E8114">
        <f>VLOOKUP(B8114,'B. Store opening dates'!$A$6:$C$2448,2,FALSE)</f>
        <v>2007</v>
      </c>
    </row>
    <row r="8115" spans="1:5" ht="18.75" x14ac:dyDescent="0.3">
      <c r="A8115" s="7">
        <v>2015</v>
      </c>
      <c r="B8115" s="7" t="s">
        <v>1021</v>
      </c>
      <c r="C8115" s="7" t="s">
        <v>8</v>
      </c>
      <c r="D8115" s="8">
        <v>749350.36</v>
      </c>
      <c r="E8115">
        <f>VLOOKUP(B8115,'B. Store opening dates'!$A$6:$C$2448,2,FALSE)</f>
        <v>2007</v>
      </c>
    </row>
    <row r="8116" spans="1:5" ht="18.75" x14ac:dyDescent="0.3">
      <c r="A8116" s="7">
        <v>2014</v>
      </c>
      <c r="B8116" s="7" t="s">
        <v>1021</v>
      </c>
      <c r="C8116" s="7" t="s">
        <v>8</v>
      </c>
      <c r="D8116" s="8">
        <v>776922.68</v>
      </c>
      <c r="E8116">
        <f>VLOOKUP(B8116,'B. Store opening dates'!$A$6:$C$2448,2,FALSE)</f>
        <v>2007</v>
      </c>
    </row>
    <row r="8117" spans="1:5" ht="18.75" x14ac:dyDescent="0.3">
      <c r="A8117" s="7">
        <v>2015</v>
      </c>
      <c r="B8117" s="7" t="s">
        <v>1022</v>
      </c>
      <c r="C8117" s="7" t="s">
        <v>5</v>
      </c>
      <c r="D8117" s="8">
        <v>500061.29</v>
      </c>
      <c r="E8117">
        <f>VLOOKUP(B8117,'B. Store opening dates'!$A$6:$C$2448,2,FALSE)</f>
        <v>2007</v>
      </c>
    </row>
    <row r="8118" spans="1:5" ht="18.75" x14ac:dyDescent="0.3">
      <c r="A8118" s="7">
        <v>2014</v>
      </c>
      <c r="B8118" s="7" t="s">
        <v>1022</v>
      </c>
      <c r="C8118" s="7" t="s">
        <v>5</v>
      </c>
      <c r="D8118" s="8">
        <v>546803.13</v>
      </c>
      <c r="E8118">
        <f>VLOOKUP(B8118,'B. Store opening dates'!$A$6:$C$2448,2,FALSE)</f>
        <v>2007</v>
      </c>
    </row>
    <row r="8119" spans="1:5" ht="18.75" x14ac:dyDescent="0.3">
      <c r="A8119" s="7">
        <v>2015</v>
      </c>
      <c r="B8119" s="7" t="s">
        <v>1022</v>
      </c>
      <c r="C8119" s="7" t="s">
        <v>6</v>
      </c>
      <c r="D8119" s="8">
        <v>315949.95</v>
      </c>
      <c r="E8119">
        <f>VLOOKUP(B8119,'B. Store opening dates'!$A$6:$C$2448,2,FALSE)</f>
        <v>2007</v>
      </c>
    </row>
    <row r="8120" spans="1:5" ht="18.75" x14ac:dyDescent="0.3">
      <c r="A8120" s="7">
        <v>2014</v>
      </c>
      <c r="B8120" s="7" t="s">
        <v>1022</v>
      </c>
      <c r="C8120" s="7" t="s">
        <v>6</v>
      </c>
      <c r="D8120" s="8">
        <v>233989.92</v>
      </c>
      <c r="E8120">
        <f>VLOOKUP(B8120,'B. Store opening dates'!$A$6:$C$2448,2,FALSE)</f>
        <v>2007</v>
      </c>
    </row>
    <row r="8121" spans="1:5" ht="18.75" x14ac:dyDescent="0.3">
      <c r="A8121" s="7">
        <v>2015</v>
      </c>
      <c r="B8121" s="7" t="s">
        <v>1022</v>
      </c>
      <c r="C8121" s="7" t="s">
        <v>7</v>
      </c>
      <c r="D8121" s="8">
        <v>180857.44</v>
      </c>
      <c r="E8121">
        <f>VLOOKUP(B8121,'B. Store opening dates'!$A$6:$C$2448,2,FALSE)</f>
        <v>2007</v>
      </c>
    </row>
    <row r="8122" spans="1:5" ht="18.75" x14ac:dyDescent="0.3">
      <c r="A8122" s="7">
        <v>2014</v>
      </c>
      <c r="B8122" s="7" t="s">
        <v>1022</v>
      </c>
      <c r="C8122" s="7" t="s">
        <v>7</v>
      </c>
      <c r="D8122" s="8">
        <v>190885.9</v>
      </c>
      <c r="E8122">
        <f>VLOOKUP(B8122,'B. Store opening dates'!$A$6:$C$2448,2,FALSE)</f>
        <v>2007</v>
      </c>
    </row>
    <row r="8123" spans="1:5" ht="18.75" x14ac:dyDescent="0.3">
      <c r="A8123" s="7">
        <v>2015</v>
      </c>
      <c r="B8123" s="7" t="s">
        <v>1022</v>
      </c>
      <c r="C8123" s="7" t="s">
        <v>8</v>
      </c>
      <c r="D8123" s="8">
        <v>603408.59</v>
      </c>
      <c r="E8123">
        <f>VLOOKUP(B8123,'B. Store opening dates'!$A$6:$C$2448,2,FALSE)</f>
        <v>2007</v>
      </c>
    </row>
    <row r="8124" spans="1:5" ht="18.75" x14ac:dyDescent="0.3">
      <c r="A8124" s="7">
        <v>2014</v>
      </c>
      <c r="B8124" s="7" t="s">
        <v>1022</v>
      </c>
      <c r="C8124" s="7" t="s">
        <v>8</v>
      </c>
      <c r="D8124" s="8">
        <v>622227.63</v>
      </c>
      <c r="E8124">
        <f>VLOOKUP(B8124,'B. Store opening dates'!$A$6:$C$2448,2,FALSE)</f>
        <v>2007</v>
      </c>
    </row>
    <row r="8125" spans="1:5" ht="18.75" x14ac:dyDescent="0.3">
      <c r="A8125" s="7">
        <v>2015</v>
      </c>
      <c r="B8125" s="7" t="s">
        <v>1023</v>
      </c>
      <c r="C8125" s="7" t="s">
        <v>5</v>
      </c>
      <c r="D8125" s="8">
        <v>512115.88</v>
      </c>
      <c r="E8125">
        <f>VLOOKUP(B8125,'B. Store opening dates'!$A$6:$C$2448,2,FALSE)</f>
        <v>2007</v>
      </c>
    </row>
    <row r="8126" spans="1:5" ht="18.75" x14ac:dyDescent="0.3">
      <c r="A8126" s="7">
        <v>2014</v>
      </c>
      <c r="B8126" s="7" t="s">
        <v>1023</v>
      </c>
      <c r="C8126" s="7" t="s">
        <v>5</v>
      </c>
      <c r="D8126" s="8">
        <v>564581.97</v>
      </c>
      <c r="E8126">
        <f>VLOOKUP(B8126,'B. Store opening dates'!$A$6:$C$2448,2,FALSE)</f>
        <v>2007</v>
      </c>
    </row>
    <row r="8127" spans="1:5" ht="18.75" x14ac:dyDescent="0.3">
      <c r="A8127" s="7">
        <v>2015</v>
      </c>
      <c r="B8127" s="7" t="s">
        <v>1023</v>
      </c>
      <c r="C8127" s="7" t="s">
        <v>6</v>
      </c>
      <c r="D8127" s="8">
        <v>241398.99</v>
      </c>
      <c r="E8127">
        <f>VLOOKUP(B8127,'B. Store opening dates'!$A$6:$C$2448,2,FALSE)</f>
        <v>2007</v>
      </c>
    </row>
    <row r="8128" spans="1:5" ht="18.75" x14ac:dyDescent="0.3">
      <c r="A8128" s="7">
        <v>2014</v>
      </c>
      <c r="B8128" s="7" t="s">
        <v>1023</v>
      </c>
      <c r="C8128" s="7" t="s">
        <v>6</v>
      </c>
      <c r="D8128" s="8">
        <v>176626.85</v>
      </c>
      <c r="E8128">
        <f>VLOOKUP(B8128,'B. Store opening dates'!$A$6:$C$2448,2,FALSE)</f>
        <v>2007</v>
      </c>
    </row>
    <row r="8129" spans="1:5" ht="18.75" x14ac:dyDescent="0.3">
      <c r="A8129" s="7">
        <v>2015</v>
      </c>
      <c r="B8129" s="7" t="s">
        <v>1023</v>
      </c>
      <c r="C8129" s="7" t="s">
        <v>7</v>
      </c>
      <c r="D8129" s="8">
        <v>232523.25</v>
      </c>
      <c r="E8129">
        <f>VLOOKUP(B8129,'B. Store opening dates'!$A$6:$C$2448,2,FALSE)</f>
        <v>2007</v>
      </c>
    </row>
    <row r="8130" spans="1:5" ht="18.75" x14ac:dyDescent="0.3">
      <c r="A8130" s="7">
        <v>2014</v>
      </c>
      <c r="B8130" s="7" t="s">
        <v>1023</v>
      </c>
      <c r="C8130" s="7" t="s">
        <v>7</v>
      </c>
      <c r="D8130" s="8">
        <v>246110.07</v>
      </c>
      <c r="E8130">
        <f>VLOOKUP(B8130,'B. Store opening dates'!$A$6:$C$2448,2,FALSE)</f>
        <v>2007</v>
      </c>
    </row>
    <row r="8131" spans="1:5" ht="18.75" x14ac:dyDescent="0.3">
      <c r="A8131" s="7">
        <v>2015</v>
      </c>
      <c r="B8131" s="7" t="s">
        <v>1023</v>
      </c>
      <c r="C8131" s="7" t="s">
        <v>8</v>
      </c>
      <c r="D8131" s="8">
        <v>649930.34</v>
      </c>
      <c r="E8131">
        <f>VLOOKUP(B8131,'B. Store opening dates'!$A$6:$C$2448,2,FALSE)</f>
        <v>2007</v>
      </c>
    </row>
    <row r="8132" spans="1:5" ht="18.75" x14ac:dyDescent="0.3">
      <c r="A8132" s="7">
        <v>2014</v>
      </c>
      <c r="B8132" s="7" t="s">
        <v>1023</v>
      </c>
      <c r="C8132" s="7" t="s">
        <v>8</v>
      </c>
      <c r="D8132" s="8">
        <v>672464.82</v>
      </c>
      <c r="E8132">
        <f>VLOOKUP(B8132,'B. Store opening dates'!$A$6:$C$2448,2,FALSE)</f>
        <v>2007</v>
      </c>
    </row>
    <row r="8133" spans="1:5" ht="18.75" x14ac:dyDescent="0.3">
      <c r="A8133" s="7">
        <v>2015</v>
      </c>
      <c r="B8133" s="7" t="s">
        <v>1024</v>
      </c>
      <c r="C8133" s="7" t="s">
        <v>5</v>
      </c>
      <c r="D8133" s="8">
        <v>889902.8</v>
      </c>
      <c r="E8133">
        <f>VLOOKUP(B8133,'B. Store opening dates'!$A$6:$C$2448,2,FALSE)</f>
        <v>2007</v>
      </c>
    </row>
    <row r="8134" spans="1:5" ht="18.75" x14ac:dyDescent="0.3">
      <c r="A8134" s="7">
        <v>2014</v>
      </c>
      <c r="B8134" s="7" t="s">
        <v>1024</v>
      </c>
      <c r="C8134" s="7" t="s">
        <v>5</v>
      </c>
      <c r="D8134" s="8">
        <v>978977.83</v>
      </c>
      <c r="E8134">
        <f>VLOOKUP(B8134,'B. Store opening dates'!$A$6:$C$2448,2,FALSE)</f>
        <v>2007</v>
      </c>
    </row>
    <row r="8135" spans="1:5" ht="18.75" x14ac:dyDescent="0.3">
      <c r="A8135" s="7">
        <v>2015</v>
      </c>
      <c r="B8135" s="7" t="s">
        <v>1024</v>
      </c>
      <c r="C8135" s="7" t="s">
        <v>6</v>
      </c>
      <c r="D8135" s="8">
        <v>332677.84999999998</v>
      </c>
      <c r="E8135">
        <f>VLOOKUP(B8135,'B. Store opening dates'!$A$6:$C$2448,2,FALSE)</f>
        <v>2007</v>
      </c>
    </row>
    <row r="8136" spans="1:5" ht="18.75" x14ac:dyDescent="0.3">
      <c r="A8136" s="7">
        <v>2014</v>
      </c>
      <c r="B8136" s="7" t="s">
        <v>1024</v>
      </c>
      <c r="C8136" s="7" t="s">
        <v>6</v>
      </c>
      <c r="D8136" s="8">
        <v>242336.88</v>
      </c>
      <c r="E8136">
        <f>VLOOKUP(B8136,'B. Store opening dates'!$A$6:$C$2448,2,FALSE)</f>
        <v>2007</v>
      </c>
    </row>
    <row r="8137" spans="1:5" ht="18.75" x14ac:dyDescent="0.3">
      <c r="A8137" s="7">
        <v>2015</v>
      </c>
      <c r="B8137" s="7" t="s">
        <v>1024</v>
      </c>
      <c r="C8137" s="7" t="s">
        <v>7</v>
      </c>
      <c r="D8137" s="8">
        <v>180623.64</v>
      </c>
      <c r="E8137">
        <f>VLOOKUP(B8137,'B. Store opening dates'!$A$6:$C$2448,2,FALSE)</f>
        <v>2007</v>
      </c>
    </row>
    <row r="8138" spans="1:5" ht="18.75" x14ac:dyDescent="0.3">
      <c r="A8138" s="7">
        <v>2014</v>
      </c>
      <c r="B8138" s="7" t="s">
        <v>1024</v>
      </c>
      <c r="C8138" s="7" t="s">
        <v>7</v>
      </c>
      <c r="D8138" s="8">
        <v>190012.72</v>
      </c>
      <c r="E8138">
        <f>VLOOKUP(B8138,'B. Store opening dates'!$A$6:$C$2448,2,FALSE)</f>
        <v>2007</v>
      </c>
    </row>
    <row r="8139" spans="1:5" ht="18.75" x14ac:dyDescent="0.3">
      <c r="A8139" s="7">
        <v>2015</v>
      </c>
      <c r="B8139" s="7" t="s">
        <v>1024</v>
      </c>
      <c r="C8139" s="7" t="s">
        <v>8</v>
      </c>
      <c r="D8139" s="8">
        <v>646096.14</v>
      </c>
      <c r="E8139">
        <f>VLOOKUP(B8139,'B. Store opening dates'!$A$6:$C$2448,2,FALSE)</f>
        <v>2007</v>
      </c>
    </row>
    <row r="8140" spans="1:5" ht="18.75" x14ac:dyDescent="0.3">
      <c r="A8140" s="7">
        <v>2014</v>
      </c>
      <c r="B8140" s="7" t="s">
        <v>1024</v>
      </c>
      <c r="C8140" s="7" t="s">
        <v>8</v>
      </c>
      <c r="D8140" s="8">
        <v>665301.84</v>
      </c>
      <c r="E8140">
        <f>VLOOKUP(B8140,'B. Store opening dates'!$A$6:$C$2448,2,FALSE)</f>
        <v>2007</v>
      </c>
    </row>
    <row r="8141" spans="1:5" ht="18.75" x14ac:dyDescent="0.3">
      <c r="A8141" s="7">
        <v>2015</v>
      </c>
      <c r="B8141" s="7" t="s">
        <v>1025</v>
      </c>
      <c r="C8141" s="7" t="s">
        <v>5</v>
      </c>
      <c r="D8141" s="8">
        <v>497536.63</v>
      </c>
      <c r="E8141">
        <f>VLOOKUP(B8141,'B. Store opening dates'!$A$6:$C$2448,2,FALSE)</f>
        <v>2007</v>
      </c>
    </row>
    <row r="8142" spans="1:5" ht="18.75" x14ac:dyDescent="0.3">
      <c r="A8142" s="7">
        <v>2014</v>
      </c>
      <c r="B8142" s="7" t="s">
        <v>1025</v>
      </c>
      <c r="C8142" s="7" t="s">
        <v>5</v>
      </c>
      <c r="D8142" s="8">
        <v>550613.36</v>
      </c>
      <c r="E8142">
        <f>VLOOKUP(B8142,'B. Store opening dates'!$A$6:$C$2448,2,FALSE)</f>
        <v>2007</v>
      </c>
    </row>
    <row r="8143" spans="1:5" ht="18.75" x14ac:dyDescent="0.3">
      <c r="A8143" s="7">
        <v>2015</v>
      </c>
      <c r="B8143" s="7" t="s">
        <v>1025</v>
      </c>
      <c r="C8143" s="7" t="s">
        <v>6</v>
      </c>
      <c r="D8143" s="8">
        <v>241568.38</v>
      </c>
      <c r="E8143">
        <f>VLOOKUP(B8143,'B. Store opening dates'!$A$6:$C$2448,2,FALSE)</f>
        <v>2007</v>
      </c>
    </row>
    <row r="8144" spans="1:5" ht="18.75" x14ac:dyDescent="0.3">
      <c r="A8144" s="7">
        <v>2014</v>
      </c>
      <c r="B8144" s="7" t="s">
        <v>1025</v>
      </c>
      <c r="C8144" s="7" t="s">
        <v>6</v>
      </c>
      <c r="D8144" s="8">
        <v>178138.89</v>
      </c>
      <c r="E8144">
        <f>VLOOKUP(B8144,'B. Store opening dates'!$A$6:$C$2448,2,FALSE)</f>
        <v>2007</v>
      </c>
    </row>
    <row r="8145" spans="1:5" ht="18.75" x14ac:dyDescent="0.3">
      <c r="A8145" s="7">
        <v>2015</v>
      </c>
      <c r="B8145" s="7" t="s">
        <v>1025</v>
      </c>
      <c r="C8145" s="7" t="s">
        <v>7</v>
      </c>
      <c r="D8145" s="8">
        <v>124306.01</v>
      </c>
      <c r="E8145">
        <f>VLOOKUP(B8145,'B. Store opening dates'!$A$6:$C$2448,2,FALSE)</f>
        <v>2007</v>
      </c>
    </row>
    <row r="8146" spans="1:5" ht="18.75" x14ac:dyDescent="0.3">
      <c r="A8146" s="7">
        <v>2014</v>
      </c>
      <c r="B8146" s="7" t="s">
        <v>1025</v>
      </c>
      <c r="C8146" s="7" t="s">
        <v>7</v>
      </c>
      <c r="D8146" s="8">
        <v>132063.70000000001</v>
      </c>
      <c r="E8146">
        <f>VLOOKUP(B8146,'B. Store opening dates'!$A$6:$C$2448,2,FALSE)</f>
        <v>2007</v>
      </c>
    </row>
    <row r="8147" spans="1:5" ht="18.75" x14ac:dyDescent="0.3">
      <c r="A8147" s="7">
        <v>2015</v>
      </c>
      <c r="B8147" s="7" t="s">
        <v>1025</v>
      </c>
      <c r="C8147" s="7" t="s">
        <v>8</v>
      </c>
      <c r="D8147" s="8">
        <v>723423.87</v>
      </c>
      <c r="E8147">
        <f>VLOOKUP(B8147,'B. Store opening dates'!$A$6:$C$2448,2,FALSE)</f>
        <v>2007</v>
      </c>
    </row>
    <row r="8148" spans="1:5" ht="18.75" x14ac:dyDescent="0.3">
      <c r="A8148" s="7">
        <v>2014</v>
      </c>
      <c r="B8148" s="7" t="s">
        <v>1025</v>
      </c>
      <c r="C8148" s="7" t="s">
        <v>8</v>
      </c>
      <c r="D8148" s="8">
        <v>753913.08</v>
      </c>
      <c r="E8148">
        <f>VLOOKUP(B8148,'B. Store opening dates'!$A$6:$C$2448,2,FALSE)</f>
        <v>2007</v>
      </c>
    </row>
    <row r="8149" spans="1:5" ht="18.75" x14ac:dyDescent="0.3">
      <c r="A8149" s="7">
        <v>2015</v>
      </c>
      <c r="B8149" s="7" t="s">
        <v>1026</v>
      </c>
      <c r="C8149" s="7" t="s">
        <v>5</v>
      </c>
      <c r="D8149" s="8">
        <v>635932.26</v>
      </c>
      <c r="E8149">
        <f>VLOOKUP(B8149,'B. Store opening dates'!$A$6:$C$2448,2,FALSE)</f>
        <v>2007</v>
      </c>
    </row>
    <row r="8150" spans="1:5" ht="18.75" x14ac:dyDescent="0.3">
      <c r="A8150" s="7">
        <v>2014</v>
      </c>
      <c r="B8150" s="7" t="s">
        <v>1026</v>
      </c>
      <c r="C8150" s="7" t="s">
        <v>5</v>
      </c>
      <c r="D8150" s="8">
        <v>704944.44</v>
      </c>
      <c r="E8150">
        <f>VLOOKUP(B8150,'B. Store opening dates'!$A$6:$C$2448,2,FALSE)</f>
        <v>2007</v>
      </c>
    </row>
    <row r="8151" spans="1:5" ht="18.75" x14ac:dyDescent="0.3">
      <c r="A8151" s="7">
        <v>2015</v>
      </c>
      <c r="B8151" s="7" t="s">
        <v>1026</v>
      </c>
      <c r="C8151" s="7" t="s">
        <v>6</v>
      </c>
      <c r="D8151" s="8">
        <v>389471.91</v>
      </c>
      <c r="E8151">
        <f>VLOOKUP(B8151,'B. Store opening dates'!$A$6:$C$2448,2,FALSE)</f>
        <v>2007</v>
      </c>
    </row>
    <row r="8152" spans="1:5" ht="18.75" x14ac:dyDescent="0.3">
      <c r="A8152" s="7">
        <v>2014</v>
      </c>
      <c r="B8152" s="7" t="s">
        <v>1026</v>
      </c>
      <c r="C8152" s="7" t="s">
        <v>6</v>
      </c>
      <c r="D8152" s="8">
        <v>268994.34000000003</v>
      </c>
      <c r="E8152">
        <f>VLOOKUP(B8152,'B. Store opening dates'!$A$6:$C$2448,2,FALSE)</f>
        <v>2007</v>
      </c>
    </row>
    <row r="8153" spans="1:5" ht="18.75" x14ac:dyDescent="0.3">
      <c r="A8153" s="7">
        <v>2015</v>
      </c>
      <c r="B8153" s="7" t="s">
        <v>1026</v>
      </c>
      <c r="C8153" s="7" t="s">
        <v>7</v>
      </c>
      <c r="D8153" s="8">
        <v>170617.82</v>
      </c>
      <c r="E8153">
        <f>VLOOKUP(B8153,'B. Store opening dates'!$A$6:$C$2448,2,FALSE)</f>
        <v>2007</v>
      </c>
    </row>
    <row r="8154" spans="1:5" ht="18.75" x14ac:dyDescent="0.3">
      <c r="A8154" s="7">
        <v>2014</v>
      </c>
      <c r="B8154" s="7" t="s">
        <v>1026</v>
      </c>
      <c r="C8154" s="7" t="s">
        <v>7</v>
      </c>
      <c r="D8154" s="8">
        <v>181721.08</v>
      </c>
      <c r="E8154">
        <f>VLOOKUP(B8154,'B. Store opening dates'!$A$6:$C$2448,2,FALSE)</f>
        <v>2007</v>
      </c>
    </row>
    <row r="8155" spans="1:5" ht="18.75" x14ac:dyDescent="0.3">
      <c r="A8155" s="7">
        <v>2015</v>
      </c>
      <c r="B8155" s="7" t="s">
        <v>1026</v>
      </c>
      <c r="C8155" s="7" t="s">
        <v>8</v>
      </c>
      <c r="D8155" s="8">
        <v>714408.9</v>
      </c>
      <c r="E8155">
        <f>VLOOKUP(B8155,'B. Store opening dates'!$A$6:$C$2448,2,FALSE)</f>
        <v>2007</v>
      </c>
    </row>
    <row r="8156" spans="1:5" ht="18.75" x14ac:dyDescent="0.3">
      <c r="A8156" s="7">
        <v>2014</v>
      </c>
      <c r="B8156" s="7" t="s">
        <v>1026</v>
      </c>
      <c r="C8156" s="7" t="s">
        <v>8</v>
      </c>
      <c r="D8156" s="8">
        <v>739328.57</v>
      </c>
      <c r="E8156">
        <f>VLOOKUP(B8156,'B. Store opening dates'!$A$6:$C$2448,2,FALSE)</f>
        <v>2007</v>
      </c>
    </row>
    <row r="8157" spans="1:5" ht="18.75" x14ac:dyDescent="0.3">
      <c r="A8157" s="7">
        <v>2015</v>
      </c>
      <c r="B8157" s="7" t="s">
        <v>1027</v>
      </c>
      <c r="C8157" s="7" t="s">
        <v>5</v>
      </c>
      <c r="D8157" s="8">
        <v>576727.66</v>
      </c>
      <c r="E8157">
        <f>VLOOKUP(B8157,'B. Store opening dates'!$A$6:$C$2448,2,FALSE)</f>
        <v>2007</v>
      </c>
    </row>
    <row r="8158" spans="1:5" ht="18.75" x14ac:dyDescent="0.3">
      <c r="A8158" s="7">
        <v>2014</v>
      </c>
      <c r="B8158" s="7" t="s">
        <v>1027</v>
      </c>
      <c r="C8158" s="7" t="s">
        <v>5</v>
      </c>
      <c r="D8158" s="8">
        <v>634483.69999999995</v>
      </c>
      <c r="E8158">
        <f>VLOOKUP(B8158,'B. Store opening dates'!$A$6:$C$2448,2,FALSE)</f>
        <v>2007</v>
      </c>
    </row>
    <row r="8159" spans="1:5" ht="18.75" x14ac:dyDescent="0.3">
      <c r="A8159" s="7">
        <v>2015</v>
      </c>
      <c r="B8159" s="7" t="s">
        <v>1027</v>
      </c>
      <c r="C8159" s="7" t="s">
        <v>6</v>
      </c>
      <c r="D8159" s="8">
        <v>533058.89</v>
      </c>
      <c r="E8159">
        <f>VLOOKUP(B8159,'B. Store opening dates'!$A$6:$C$2448,2,FALSE)</f>
        <v>2007</v>
      </c>
    </row>
    <row r="8160" spans="1:5" ht="18.75" x14ac:dyDescent="0.3">
      <c r="A8160" s="7">
        <v>2014</v>
      </c>
      <c r="B8160" s="7" t="s">
        <v>1027</v>
      </c>
      <c r="C8160" s="7" t="s">
        <v>6</v>
      </c>
      <c r="D8160" s="8">
        <v>375512.87</v>
      </c>
      <c r="E8160">
        <f>VLOOKUP(B8160,'B. Store opening dates'!$A$6:$C$2448,2,FALSE)</f>
        <v>2007</v>
      </c>
    </row>
    <row r="8161" spans="1:5" ht="18.75" x14ac:dyDescent="0.3">
      <c r="A8161" s="7">
        <v>2015</v>
      </c>
      <c r="B8161" s="7" t="s">
        <v>1027</v>
      </c>
      <c r="C8161" s="7" t="s">
        <v>7</v>
      </c>
      <c r="D8161" s="8">
        <v>211442.67</v>
      </c>
      <c r="E8161">
        <f>VLOOKUP(B8161,'B. Store opening dates'!$A$6:$C$2448,2,FALSE)</f>
        <v>2007</v>
      </c>
    </row>
    <row r="8162" spans="1:5" ht="18.75" x14ac:dyDescent="0.3">
      <c r="A8162" s="7">
        <v>2014</v>
      </c>
      <c r="B8162" s="7" t="s">
        <v>1027</v>
      </c>
      <c r="C8162" s="7" t="s">
        <v>7</v>
      </c>
      <c r="D8162" s="8">
        <v>224332.15</v>
      </c>
      <c r="E8162">
        <f>VLOOKUP(B8162,'B. Store opening dates'!$A$6:$C$2448,2,FALSE)</f>
        <v>2007</v>
      </c>
    </row>
    <row r="8163" spans="1:5" ht="18.75" x14ac:dyDescent="0.3">
      <c r="A8163" s="7">
        <v>2015</v>
      </c>
      <c r="B8163" s="7" t="s">
        <v>1027</v>
      </c>
      <c r="C8163" s="7" t="s">
        <v>8</v>
      </c>
      <c r="D8163" s="8">
        <v>710873.37</v>
      </c>
      <c r="E8163">
        <f>VLOOKUP(B8163,'B. Store opening dates'!$A$6:$C$2448,2,FALSE)</f>
        <v>2007</v>
      </c>
    </row>
    <row r="8164" spans="1:5" ht="18.75" x14ac:dyDescent="0.3">
      <c r="A8164" s="7">
        <v>2014</v>
      </c>
      <c r="B8164" s="7" t="s">
        <v>1027</v>
      </c>
      <c r="C8164" s="7" t="s">
        <v>8</v>
      </c>
      <c r="D8164" s="8">
        <v>732564.58</v>
      </c>
      <c r="E8164">
        <f>VLOOKUP(B8164,'B. Store opening dates'!$A$6:$C$2448,2,FALSE)</f>
        <v>2007</v>
      </c>
    </row>
    <row r="8165" spans="1:5" ht="18.75" x14ac:dyDescent="0.3">
      <c r="A8165" s="7">
        <v>2015</v>
      </c>
      <c r="B8165" s="7" t="s">
        <v>1028</v>
      </c>
      <c r="C8165" s="7" t="s">
        <v>5</v>
      </c>
      <c r="D8165" s="8">
        <v>597278.75</v>
      </c>
      <c r="E8165">
        <f>VLOOKUP(B8165,'B. Store opening dates'!$A$6:$C$2448,2,FALSE)</f>
        <v>2007</v>
      </c>
    </row>
    <row r="8166" spans="1:5" ht="18.75" x14ac:dyDescent="0.3">
      <c r="A8166" s="7">
        <v>2014</v>
      </c>
      <c r="B8166" s="7" t="s">
        <v>1028</v>
      </c>
      <c r="C8166" s="7" t="s">
        <v>5</v>
      </c>
      <c r="D8166" s="8">
        <v>659519.06999999995</v>
      </c>
      <c r="E8166">
        <f>VLOOKUP(B8166,'B. Store opening dates'!$A$6:$C$2448,2,FALSE)</f>
        <v>2007</v>
      </c>
    </row>
    <row r="8167" spans="1:5" ht="18.75" x14ac:dyDescent="0.3">
      <c r="A8167" s="7">
        <v>2015</v>
      </c>
      <c r="B8167" s="7" t="s">
        <v>1028</v>
      </c>
      <c r="C8167" s="7" t="s">
        <v>6</v>
      </c>
      <c r="D8167" s="8">
        <v>261352.51</v>
      </c>
      <c r="E8167">
        <f>VLOOKUP(B8167,'B. Store opening dates'!$A$6:$C$2448,2,FALSE)</f>
        <v>2007</v>
      </c>
    </row>
    <row r="8168" spans="1:5" ht="18.75" x14ac:dyDescent="0.3">
      <c r="A8168" s="7">
        <v>2014</v>
      </c>
      <c r="B8168" s="7" t="s">
        <v>1028</v>
      </c>
      <c r="C8168" s="7" t="s">
        <v>6</v>
      </c>
      <c r="D8168" s="8">
        <v>191025.9</v>
      </c>
      <c r="E8168">
        <f>VLOOKUP(B8168,'B. Store opening dates'!$A$6:$C$2448,2,FALSE)</f>
        <v>2007</v>
      </c>
    </row>
    <row r="8169" spans="1:5" ht="18.75" x14ac:dyDescent="0.3">
      <c r="A8169" s="7">
        <v>2015</v>
      </c>
      <c r="B8169" s="7" t="s">
        <v>1028</v>
      </c>
      <c r="C8169" s="7" t="s">
        <v>7</v>
      </c>
      <c r="D8169" s="8">
        <v>166701.34</v>
      </c>
      <c r="E8169">
        <f>VLOOKUP(B8169,'B. Store opening dates'!$A$6:$C$2448,2,FALSE)</f>
        <v>2007</v>
      </c>
    </row>
    <row r="8170" spans="1:5" ht="18.75" x14ac:dyDescent="0.3">
      <c r="A8170" s="7">
        <v>2014</v>
      </c>
      <c r="B8170" s="7" t="s">
        <v>1028</v>
      </c>
      <c r="C8170" s="7" t="s">
        <v>7</v>
      </c>
      <c r="D8170" s="8">
        <v>177596.01</v>
      </c>
      <c r="E8170">
        <f>VLOOKUP(B8170,'B. Store opening dates'!$A$6:$C$2448,2,FALSE)</f>
        <v>2007</v>
      </c>
    </row>
    <row r="8171" spans="1:5" ht="18.75" x14ac:dyDescent="0.3">
      <c r="A8171" s="7">
        <v>2015</v>
      </c>
      <c r="B8171" s="7" t="s">
        <v>1028</v>
      </c>
      <c r="C8171" s="7" t="s">
        <v>8</v>
      </c>
      <c r="D8171" s="8">
        <v>652011.66</v>
      </c>
      <c r="E8171">
        <f>VLOOKUP(B8171,'B. Store opening dates'!$A$6:$C$2448,2,FALSE)</f>
        <v>2007</v>
      </c>
    </row>
    <row r="8172" spans="1:5" ht="18.75" x14ac:dyDescent="0.3">
      <c r="A8172" s="7">
        <v>2014</v>
      </c>
      <c r="B8172" s="7" t="s">
        <v>1028</v>
      </c>
      <c r="C8172" s="7" t="s">
        <v>8</v>
      </c>
      <c r="D8172" s="8">
        <v>671344.24</v>
      </c>
      <c r="E8172">
        <f>VLOOKUP(B8172,'B. Store opening dates'!$A$6:$C$2448,2,FALSE)</f>
        <v>2007</v>
      </c>
    </row>
    <row r="8173" spans="1:5" ht="18.75" x14ac:dyDescent="0.3">
      <c r="A8173" s="7">
        <v>2015</v>
      </c>
      <c r="B8173" s="7" t="s">
        <v>1029</v>
      </c>
      <c r="C8173" s="7" t="s">
        <v>5</v>
      </c>
      <c r="D8173" s="8">
        <v>672104.89</v>
      </c>
      <c r="E8173">
        <f>VLOOKUP(B8173,'B. Store opening dates'!$A$6:$C$2448,2,FALSE)</f>
        <v>2007</v>
      </c>
    </row>
    <row r="8174" spans="1:5" ht="18.75" x14ac:dyDescent="0.3">
      <c r="A8174" s="7">
        <v>2014</v>
      </c>
      <c r="B8174" s="7" t="s">
        <v>1029</v>
      </c>
      <c r="C8174" s="7" t="s">
        <v>5</v>
      </c>
      <c r="D8174" s="8">
        <v>741570.79</v>
      </c>
      <c r="E8174">
        <f>VLOOKUP(B8174,'B. Store opening dates'!$A$6:$C$2448,2,FALSE)</f>
        <v>2007</v>
      </c>
    </row>
    <row r="8175" spans="1:5" ht="18.75" x14ac:dyDescent="0.3">
      <c r="A8175" s="7">
        <v>2015</v>
      </c>
      <c r="B8175" s="7" t="s">
        <v>1029</v>
      </c>
      <c r="C8175" s="7" t="s">
        <v>6</v>
      </c>
      <c r="D8175" s="8">
        <v>500396.26</v>
      </c>
      <c r="E8175">
        <f>VLOOKUP(B8175,'B. Store opening dates'!$A$6:$C$2448,2,FALSE)</f>
        <v>2007</v>
      </c>
    </row>
    <row r="8176" spans="1:5" ht="18.75" x14ac:dyDescent="0.3">
      <c r="A8176" s="7">
        <v>2014</v>
      </c>
      <c r="B8176" s="7" t="s">
        <v>1029</v>
      </c>
      <c r="C8176" s="7" t="s">
        <v>6</v>
      </c>
      <c r="D8176" s="8">
        <v>370120.91</v>
      </c>
      <c r="E8176">
        <f>VLOOKUP(B8176,'B. Store opening dates'!$A$6:$C$2448,2,FALSE)</f>
        <v>2007</v>
      </c>
    </row>
    <row r="8177" spans="1:5" ht="18.75" x14ac:dyDescent="0.3">
      <c r="A8177" s="7">
        <v>2015</v>
      </c>
      <c r="B8177" s="7" t="s">
        <v>1029</v>
      </c>
      <c r="C8177" s="7" t="s">
        <v>7</v>
      </c>
      <c r="D8177" s="8">
        <v>110599.63</v>
      </c>
      <c r="E8177">
        <f>VLOOKUP(B8177,'B. Store opening dates'!$A$6:$C$2448,2,FALSE)</f>
        <v>2007</v>
      </c>
    </row>
    <row r="8178" spans="1:5" ht="18.75" x14ac:dyDescent="0.3">
      <c r="A8178" s="7">
        <v>2014</v>
      </c>
      <c r="B8178" s="7" t="s">
        <v>1029</v>
      </c>
      <c r="C8178" s="7" t="s">
        <v>7</v>
      </c>
      <c r="D8178" s="8">
        <v>117051.83</v>
      </c>
      <c r="E8178">
        <f>VLOOKUP(B8178,'B. Store opening dates'!$A$6:$C$2448,2,FALSE)</f>
        <v>2007</v>
      </c>
    </row>
    <row r="8179" spans="1:5" ht="18.75" x14ac:dyDescent="0.3">
      <c r="A8179" s="7">
        <v>2015</v>
      </c>
      <c r="B8179" s="7" t="s">
        <v>1029</v>
      </c>
      <c r="C8179" s="7" t="s">
        <v>8</v>
      </c>
      <c r="D8179" s="8">
        <v>794822.46</v>
      </c>
      <c r="E8179">
        <f>VLOOKUP(B8179,'B. Store opening dates'!$A$6:$C$2448,2,FALSE)</f>
        <v>2007</v>
      </c>
    </row>
    <row r="8180" spans="1:5" ht="18.75" x14ac:dyDescent="0.3">
      <c r="A8180" s="7">
        <v>2014</v>
      </c>
      <c r="B8180" s="7" t="s">
        <v>1029</v>
      </c>
      <c r="C8180" s="7" t="s">
        <v>8</v>
      </c>
      <c r="D8180" s="8">
        <v>827311.08</v>
      </c>
      <c r="E8180">
        <f>VLOOKUP(B8180,'B. Store opening dates'!$A$6:$C$2448,2,FALSE)</f>
        <v>2007</v>
      </c>
    </row>
    <row r="8181" spans="1:5" ht="18.75" x14ac:dyDescent="0.3">
      <c r="A8181" s="7">
        <v>2015</v>
      </c>
      <c r="B8181" s="7" t="s">
        <v>1030</v>
      </c>
      <c r="C8181" s="7" t="s">
        <v>5</v>
      </c>
      <c r="D8181" s="8">
        <v>687491.31</v>
      </c>
      <c r="E8181">
        <f>VLOOKUP(B8181,'B. Store opening dates'!$A$6:$C$2448,2,FALSE)</f>
        <v>2007</v>
      </c>
    </row>
    <row r="8182" spans="1:5" ht="18.75" x14ac:dyDescent="0.3">
      <c r="A8182" s="7">
        <v>2014</v>
      </c>
      <c r="B8182" s="7" t="s">
        <v>1030</v>
      </c>
      <c r="C8182" s="7" t="s">
        <v>5</v>
      </c>
      <c r="D8182" s="8">
        <v>754653.79</v>
      </c>
      <c r="E8182">
        <f>VLOOKUP(B8182,'B. Store opening dates'!$A$6:$C$2448,2,FALSE)</f>
        <v>2007</v>
      </c>
    </row>
    <row r="8183" spans="1:5" ht="18.75" x14ac:dyDescent="0.3">
      <c r="A8183" s="7">
        <v>2015</v>
      </c>
      <c r="B8183" s="7" t="s">
        <v>1030</v>
      </c>
      <c r="C8183" s="7" t="s">
        <v>6</v>
      </c>
      <c r="D8183" s="8">
        <v>394420.26</v>
      </c>
      <c r="E8183">
        <f>VLOOKUP(B8183,'B. Store opening dates'!$A$6:$C$2448,2,FALSE)</f>
        <v>2007</v>
      </c>
    </row>
    <row r="8184" spans="1:5" ht="18.75" x14ac:dyDescent="0.3">
      <c r="A8184" s="7">
        <v>2014</v>
      </c>
      <c r="B8184" s="7" t="s">
        <v>1030</v>
      </c>
      <c r="C8184" s="7" t="s">
        <v>6</v>
      </c>
      <c r="D8184" s="8">
        <v>289105.84000000003</v>
      </c>
      <c r="E8184">
        <f>VLOOKUP(B8184,'B. Store opening dates'!$A$6:$C$2448,2,FALSE)</f>
        <v>2007</v>
      </c>
    </row>
    <row r="8185" spans="1:5" ht="18.75" x14ac:dyDescent="0.3">
      <c r="A8185" s="7">
        <v>2015</v>
      </c>
      <c r="B8185" s="7" t="s">
        <v>1030</v>
      </c>
      <c r="C8185" s="7" t="s">
        <v>7</v>
      </c>
      <c r="D8185" s="8">
        <v>154522.53</v>
      </c>
      <c r="E8185">
        <f>VLOOKUP(B8185,'B. Store opening dates'!$A$6:$C$2448,2,FALSE)</f>
        <v>2007</v>
      </c>
    </row>
    <row r="8186" spans="1:5" ht="18.75" x14ac:dyDescent="0.3">
      <c r="A8186" s="7">
        <v>2014</v>
      </c>
      <c r="B8186" s="7" t="s">
        <v>1030</v>
      </c>
      <c r="C8186" s="7" t="s">
        <v>7</v>
      </c>
      <c r="D8186" s="8">
        <v>163153.19</v>
      </c>
      <c r="E8186">
        <f>VLOOKUP(B8186,'B. Store opening dates'!$A$6:$C$2448,2,FALSE)</f>
        <v>2007</v>
      </c>
    </row>
    <row r="8187" spans="1:5" ht="18.75" x14ac:dyDescent="0.3">
      <c r="A8187" s="7">
        <v>2015</v>
      </c>
      <c r="B8187" s="7" t="s">
        <v>1030</v>
      </c>
      <c r="C8187" s="7" t="s">
        <v>8</v>
      </c>
      <c r="D8187" s="8">
        <v>403051.71</v>
      </c>
      <c r="E8187">
        <f>VLOOKUP(B8187,'B. Store opening dates'!$A$6:$C$2448,2,FALSE)</f>
        <v>2007</v>
      </c>
    </row>
    <row r="8188" spans="1:5" ht="18.75" x14ac:dyDescent="0.3">
      <c r="A8188" s="7">
        <v>2014</v>
      </c>
      <c r="B8188" s="7" t="s">
        <v>1030</v>
      </c>
      <c r="C8188" s="7" t="s">
        <v>8</v>
      </c>
      <c r="D8188" s="8">
        <v>415155.08</v>
      </c>
      <c r="E8188">
        <f>VLOOKUP(B8188,'B. Store opening dates'!$A$6:$C$2448,2,FALSE)</f>
        <v>2007</v>
      </c>
    </row>
    <row r="8189" spans="1:5" ht="18.75" x14ac:dyDescent="0.3">
      <c r="A8189" s="7">
        <v>2015</v>
      </c>
      <c r="B8189" s="7" t="s">
        <v>1031</v>
      </c>
      <c r="C8189" s="7" t="s">
        <v>5</v>
      </c>
      <c r="D8189" s="8">
        <v>931755.85</v>
      </c>
      <c r="E8189">
        <f>VLOOKUP(B8189,'B. Store opening dates'!$A$6:$C$2448,2,FALSE)</f>
        <v>2007</v>
      </c>
    </row>
    <row r="8190" spans="1:5" ht="18.75" x14ac:dyDescent="0.3">
      <c r="A8190" s="7">
        <v>2014</v>
      </c>
      <c r="B8190" s="7" t="s">
        <v>1031</v>
      </c>
      <c r="C8190" s="7" t="s">
        <v>5</v>
      </c>
      <c r="D8190" s="8">
        <v>1027747.72</v>
      </c>
      <c r="E8190">
        <f>VLOOKUP(B8190,'B. Store opening dates'!$A$6:$C$2448,2,FALSE)</f>
        <v>2007</v>
      </c>
    </row>
    <row r="8191" spans="1:5" ht="18.75" x14ac:dyDescent="0.3">
      <c r="A8191" s="7">
        <v>2015</v>
      </c>
      <c r="B8191" s="7" t="s">
        <v>1031</v>
      </c>
      <c r="C8191" s="7" t="s">
        <v>6</v>
      </c>
      <c r="D8191" s="8">
        <v>505317.55</v>
      </c>
      <c r="E8191">
        <f>VLOOKUP(B8191,'B. Store opening dates'!$A$6:$C$2448,2,FALSE)</f>
        <v>2007</v>
      </c>
    </row>
    <row r="8192" spans="1:5" ht="18.75" x14ac:dyDescent="0.3">
      <c r="A8192" s="7">
        <v>2014</v>
      </c>
      <c r="B8192" s="7" t="s">
        <v>1031</v>
      </c>
      <c r="C8192" s="7" t="s">
        <v>6</v>
      </c>
      <c r="D8192" s="8">
        <v>358813.16</v>
      </c>
      <c r="E8192">
        <f>VLOOKUP(B8192,'B. Store opening dates'!$A$6:$C$2448,2,FALSE)</f>
        <v>2007</v>
      </c>
    </row>
    <row r="8193" spans="1:5" ht="18.75" x14ac:dyDescent="0.3">
      <c r="A8193" s="7">
        <v>2015</v>
      </c>
      <c r="B8193" s="7" t="s">
        <v>1031</v>
      </c>
      <c r="C8193" s="7" t="s">
        <v>7</v>
      </c>
      <c r="D8193" s="8">
        <v>103782.49</v>
      </c>
      <c r="E8193">
        <f>VLOOKUP(B8193,'B. Store opening dates'!$A$6:$C$2448,2,FALSE)</f>
        <v>2007</v>
      </c>
    </row>
    <row r="8194" spans="1:5" ht="18.75" x14ac:dyDescent="0.3">
      <c r="A8194" s="7">
        <v>2014</v>
      </c>
      <c r="B8194" s="7" t="s">
        <v>1031</v>
      </c>
      <c r="C8194" s="7" t="s">
        <v>7</v>
      </c>
      <c r="D8194" s="8">
        <v>109657.97</v>
      </c>
      <c r="E8194">
        <f>VLOOKUP(B8194,'B. Store opening dates'!$A$6:$C$2448,2,FALSE)</f>
        <v>2007</v>
      </c>
    </row>
    <row r="8195" spans="1:5" ht="18.75" x14ac:dyDescent="0.3">
      <c r="A8195" s="7">
        <v>2015</v>
      </c>
      <c r="B8195" s="7" t="s">
        <v>1031</v>
      </c>
      <c r="C8195" s="7" t="s">
        <v>8</v>
      </c>
      <c r="D8195" s="8">
        <v>449270.64</v>
      </c>
      <c r="E8195">
        <f>VLOOKUP(B8195,'B. Store opening dates'!$A$6:$C$2448,2,FALSE)</f>
        <v>2007</v>
      </c>
    </row>
    <row r="8196" spans="1:5" ht="18.75" x14ac:dyDescent="0.3">
      <c r="A8196" s="7">
        <v>2014</v>
      </c>
      <c r="B8196" s="7" t="s">
        <v>1031</v>
      </c>
      <c r="C8196" s="7" t="s">
        <v>8</v>
      </c>
      <c r="D8196" s="8">
        <v>471626.23</v>
      </c>
      <c r="E8196">
        <f>VLOOKUP(B8196,'B. Store opening dates'!$A$6:$C$2448,2,FALSE)</f>
        <v>2007</v>
      </c>
    </row>
    <row r="8197" spans="1:5" ht="18.75" x14ac:dyDescent="0.3">
      <c r="A8197" s="7">
        <v>2015</v>
      </c>
      <c r="B8197" s="7" t="s">
        <v>1032</v>
      </c>
      <c r="C8197" s="7" t="s">
        <v>5</v>
      </c>
      <c r="D8197" s="8">
        <v>799610.74</v>
      </c>
      <c r="E8197">
        <f>VLOOKUP(B8197,'B. Store opening dates'!$A$6:$C$2448,2,FALSE)</f>
        <v>2007</v>
      </c>
    </row>
    <row r="8198" spans="1:5" ht="18.75" x14ac:dyDescent="0.3">
      <c r="A8198" s="7">
        <v>2014</v>
      </c>
      <c r="B8198" s="7" t="s">
        <v>1032</v>
      </c>
      <c r="C8198" s="7" t="s">
        <v>5</v>
      </c>
      <c r="D8198" s="8">
        <v>870161.84</v>
      </c>
      <c r="E8198">
        <f>VLOOKUP(B8198,'B. Store opening dates'!$A$6:$C$2448,2,FALSE)</f>
        <v>2007</v>
      </c>
    </row>
    <row r="8199" spans="1:5" ht="18.75" x14ac:dyDescent="0.3">
      <c r="A8199" s="7">
        <v>2015</v>
      </c>
      <c r="B8199" s="7" t="s">
        <v>1032</v>
      </c>
      <c r="C8199" s="7" t="s">
        <v>6</v>
      </c>
      <c r="D8199" s="8">
        <v>412841.69</v>
      </c>
      <c r="E8199">
        <f>VLOOKUP(B8199,'B. Store opening dates'!$A$6:$C$2448,2,FALSE)</f>
        <v>2007</v>
      </c>
    </row>
    <row r="8200" spans="1:5" ht="18.75" x14ac:dyDescent="0.3">
      <c r="A8200" s="7">
        <v>2014</v>
      </c>
      <c r="B8200" s="7" t="s">
        <v>1032</v>
      </c>
      <c r="C8200" s="7" t="s">
        <v>6</v>
      </c>
      <c r="D8200" s="8">
        <v>297765.86</v>
      </c>
      <c r="E8200">
        <f>VLOOKUP(B8200,'B. Store opening dates'!$A$6:$C$2448,2,FALSE)</f>
        <v>2007</v>
      </c>
    </row>
    <row r="8201" spans="1:5" ht="18.75" x14ac:dyDescent="0.3">
      <c r="A8201" s="7">
        <v>2015</v>
      </c>
      <c r="B8201" s="7" t="s">
        <v>1032</v>
      </c>
      <c r="C8201" s="7" t="s">
        <v>7</v>
      </c>
      <c r="D8201" s="8">
        <v>175877.28</v>
      </c>
      <c r="E8201">
        <f>VLOOKUP(B8201,'B. Store opening dates'!$A$6:$C$2448,2,FALSE)</f>
        <v>2007</v>
      </c>
    </row>
    <row r="8202" spans="1:5" ht="18.75" x14ac:dyDescent="0.3">
      <c r="A8202" s="7">
        <v>2014</v>
      </c>
      <c r="B8202" s="7" t="s">
        <v>1032</v>
      </c>
      <c r="C8202" s="7" t="s">
        <v>7</v>
      </c>
      <c r="D8202" s="8">
        <v>187071.33</v>
      </c>
      <c r="E8202">
        <f>VLOOKUP(B8202,'B. Store opening dates'!$A$6:$C$2448,2,FALSE)</f>
        <v>2007</v>
      </c>
    </row>
    <row r="8203" spans="1:5" ht="18.75" x14ac:dyDescent="0.3">
      <c r="A8203" s="7">
        <v>2015</v>
      </c>
      <c r="B8203" s="7" t="s">
        <v>1032</v>
      </c>
      <c r="C8203" s="7" t="s">
        <v>8</v>
      </c>
      <c r="D8203" s="8">
        <v>728265.24</v>
      </c>
      <c r="E8203">
        <f>VLOOKUP(B8203,'B. Store opening dates'!$A$6:$C$2448,2,FALSE)</f>
        <v>2007</v>
      </c>
    </row>
    <row r="8204" spans="1:5" ht="18.75" x14ac:dyDescent="0.3">
      <c r="A8204" s="7">
        <v>2014</v>
      </c>
      <c r="B8204" s="7" t="s">
        <v>1032</v>
      </c>
      <c r="C8204" s="7" t="s">
        <v>8</v>
      </c>
      <c r="D8204" s="8">
        <v>760311.43</v>
      </c>
      <c r="E8204">
        <f>VLOOKUP(B8204,'B. Store opening dates'!$A$6:$C$2448,2,FALSE)</f>
        <v>2007</v>
      </c>
    </row>
    <row r="8205" spans="1:5" ht="18.75" x14ac:dyDescent="0.3">
      <c r="A8205" s="7">
        <v>2015</v>
      </c>
      <c r="B8205" s="7" t="s">
        <v>1033</v>
      </c>
      <c r="C8205" s="7" t="s">
        <v>5</v>
      </c>
      <c r="D8205" s="8">
        <v>884692.58</v>
      </c>
      <c r="E8205">
        <f>VLOOKUP(B8205,'B. Store opening dates'!$A$6:$C$2448,2,FALSE)</f>
        <v>2007</v>
      </c>
    </row>
    <row r="8206" spans="1:5" ht="18.75" x14ac:dyDescent="0.3">
      <c r="A8206" s="7">
        <v>2014</v>
      </c>
      <c r="B8206" s="7" t="s">
        <v>1033</v>
      </c>
      <c r="C8206" s="7" t="s">
        <v>5</v>
      </c>
      <c r="D8206" s="8">
        <v>966795.54</v>
      </c>
      <c r="E8206">
        <f>VLOOKUP(B8206,'B. Store opening dates'!$A$6:$C$2448,2,FALSE)</f>
        <v>2007</v>
      </c>
    </row>
    <row r="8207" spans="1:5" ht="18.75" x14ac:dyDescent="0.3">
      <c r="A8207" s="7">
        <v>2015</v>
      </c>
      <c r="B8207" s="7" t="s">
        <v>1033</v>
      </c>
      <c r="C8207" s="7" t="s">
        <v>6</v>
      </c>
      <c r="D8207" s="8">
        <v>464407.5</v>
      </c>
      <c r="E8207">
        <f>VLOOKUP(B8207,'B. Store opening dates'!$A$6:$C$2448,2,FALSE)</f>
        <v>2007</v>
      </c>
    </row>
    <row r="8208" spans="1:5" ht="18.75" x14ac:dyDescent="0.3">
      <c r="A8208" s="7">
        <v>2014</v>
      </c>
      <c r="B8208" s="7" t="s">
        <v>1033</v>
      </c>
      <c r="C8208" s="7" t="s">
        <v>6</v>
      </c>
      <c r="D8208" s="8">
        <v>343325.91</v>
      </c>
      <c r="E8208">
        <f>VLOOKUP(B8208,'B. Store opening dates'!$A$6:$C$2448,2,FALSE)</f>
        <v>2007</v>
      </c>
    </row>
    <row r="8209" spans="1:5" ht="18.75" x14ac:dyDescent="0.3">
      <c r="A8209" s="7">
        <v>2015</v>
      </c>
      <c r="B8209" s="7" t="s">
        <v>1033</v>
      </c>
      <c r="C8209" s="7" t="s">
        <v>7</v>
      </c>
      <c r="D8209" s="8">
        <v>84028.51</v>
      </c>
      <c r="E8209">
        <f>VLOOKUP(B8209,'B. Store opening dates'!$A$6:$C$2448,2,FALSE)</f>
        <v>2007</v>
      </c>
    </row>
    <row r="8210" spans="1:5" ht="18.75" x14ac:dyDescent="0.3">
      <c r="A8210" s="7">
        <v>2014</v>
      </c>
      <c r="B8210" s="7" t="s">
        <v>1033</v>
      </c>
      <c r="C8210" s="7" t="s">
        <v>7</v>
      </c>
      <c r="D8210" s="8">
        <v>88184.79</v>
      </c>
      <c r="E8210">
        <f>VLOOKUP(B8210,'B. Store opening dates'!$A$6:$C$2448,2,FALSE)</f>
        <v>2007</v>
      </c>
    </row>
    <row r="8211" spans="1:5" ht="18.75" x14ac:dyDescent="0.3">
      <c r="A8211" s="7">
        <v>2015</v>
      </c>
      <c r="B8211" s="7" t="s">
        <v>1033</v>
      </c>
      <c r="C8211" s="7" t="s">
        <v>8</v>
      </c>
      <c r="D8211" s="8">
        <v>568800.12</v>
      </c>
      <c r="E8211">
        <f>VLOOKUP(B8211,'B. Store opening dates'!$A$6:$C$2448,2,FALSE)</f>
        <v>2007</v>
      </c>
    </row>
    <row r="8212" spans="1:5" ht="18.75" x14ac:dyDescent="0.3">
      <c r="A8212" s="7">
        <v>2014</v>
      </c>
      <c r="B8212" s="7" t="s">
        <v>1033</v>
      </c>
      <c r="C8212" s="7" t="s">
        <v>8</v>
      </c>
      <c r="D8212" s="8">
        <v>595405.05000000005</v>
      </c>
      <c r="E8212">
        <f>VLOOKUP(B8212,'B. Store opening dates'!$A$6:$C$2448,2,FALSE)</f>
        <v>2007</v>
      </c>
    </row>
    <row r="8213" spans="1:5" ht="18.75" x14ac:dyDescent="0.3">
      <c r="A8213" s="7">
        <v>2015</v>
      </c>
      <c r="B8213" s="7" t="s">
        <v>1034</v>
      </c>
      <c r="C8213" s="7" t="s">
        <v>5</v>
      </c>
      <c r="D8213" s="8">
        <v>853963.07</v>
      </c>
      <c r="E8213">
        <f>VLOOKUP(B8213,'B. Store opening dates'!$A$6:$C$2448,2,FALSE)</f>
        <v>2007</v>
      </c>
    </row>
    <row r="8214" spans="1:5" ht="18.75" x14ac:dyDescent="0.3">
      <c r="A8214" s="7">
        <v>2014</v>
      </c>
      <c r="B8214" s="7" t="s">
        <v>1034</v>
      </c>
      <c r="C8214" s="7" t="s">
        <v>5</v>
      </c>
      <c r="D8214" s="8">
        <v>929053.11</v>
      </c>
      <c r="E8214">
        <f>VLOOKUP(B8214,'B. Store opening dates'!$A$6:$C$2448,2,FALSE)</f>
        <v>2007</v>
      </c>
    </row>
    <row r="8215" spans="1:5" ht="18.75" x14ac:dyDescent="0.3">
      <c r="A8215" s="7">
        <v>2015</v>
      </c>
      <c r="B8215" s="7" t="s">
        <v>1034</v>
      </c>
      <c r="C8215" s="7" t="s">
        <v>6</v>
      </c>
      <c r="D8215" s="8">
        <v>219466.66</v>
      </c>
      <c r="E8215">
        <f>VLOOKUP(B8215,'B. Store opening dates'!$A$6:$C$2448,2,FALSE)</f>
        <v>2007</v>
      </c>
    </row>
    <row r="8216" spans="1:5" ht="18.75" x14ac:dyDescent="0.3">
      <c r="A8216" s="7">
        <v>2014</v>
      </c>
      <c r="B8216" s="7" t="s">
        <v>1034</v>
      </c>
      <c r="C8216" s="7" t="s">
        <v>6</v>
      </c>
      <c r="D8216" s="8">
        <v>157182.28</v>
      </c>
      <c r="E8216">
        <f>VLOOKUP(B8216,'B. Store opening dates'!$A$6:$C$2448,2,FALSE)</f>
        <v>2007</v>
      </c>
    </row>
    <row r="8217" spans="1:5" ht="18.75" x14ac:dyDescent="0.3">
      <c r="A8217" s="7">
        <v>2015</v>
      </c>
      <c r="B8217" s="7" t="s">
        <v>1034</v>
      </c>
      <c r="C8217" s="7" t="s">
        <v>7</v>
      </c>
      <c r="D8217" s="8">
        <v>239921.85</v>
      </c>
      <c r="E8217">
        <f>VLOOKUP(B8217,'B. Store opening dates'!$A$6:$C$2448,2,FALSE)</f>
        <v>2007</v>
      </c>
    </row>
    <row r="8218" spans="1:5" ht="18.75" x14ac:dyDescent="0.3">
      <c r="A8218" s="7">
        <v>2014</v>
      </c>
      <c r="B8218" s="7" t="s">
        <v>1034</v>
      </c>
      <c r="C8218" s="7" t="s">
        <v>7</v>
      </c>
      <c r="D8218" s="8">
        <v>255535.04</v>
      </c>
      <c r="E8218">
        <f>VLOOKUP(B8218,'B. Store opening dates'!$A$6:$C$2448,2,FALSE)</f>
        <v>2007</v>
      </c>
    </row>
    <row r="8219" spans="1:5" ht="18.75" x14ac:dyDescent="0.3">
      <c r="A8219" s="7">
        <v>2015</v>
      </c>
      <c r="B8219" s="7" t="s">
        <v>1034</v>
      </c>
      <c r="C8219" s="7" t="s">
        <v>8</v>
      </c>
      <c r="D8219" s="8">
        <v>737139.65</v>
      </c>
      <c r="E8219">
        <f>VLOOKUP(B8219,'B. Store opening dates'!$A$6:$C$2448,2,FALSE)</f>
        <v>2007</v>
      </c>
    </row>
    <row r="8220" spans="1:5" ht="18.75" x14ac:dyDescent="0.3">
      <c r="A8220" s="7">
        <v>2014</v>
      </c>
      <c r="B8220" s="7" t="s">
        <v>1034</v>
      </c>
      <c r="C8220" s="7" t="s">
        <v>8</v>
      </c>
      <c r="D8220" s="8">
        <v>764462.91</v>
      </c>
      <c r="E8220">
        <f>VLOOKUP(B8220,'B. Store opening dates'!$A$6:$C$2448,2,FALSE)</f>
        <v>2007</v>
      </c>
    </row>
    <row r="8221" spans="1:5" ht="18.75" x14ac:dyDescent="0.3">
      <c r="A8221" s="7">
        <v>2015</v>
      </c>
      <c r="B8221" s="7" t="s">
        <v>1035</v>
      </c>
      <c r="C8221" s="7" t="s">
        <v>5</v>
      </c>
      <c r="D8221" s="8">
        <v>790457.31</v>
      </c>
      <c r="E8221">
        <f>VLOOKUP(B8221,'B. Store opening dates'!$A$6:$C$2448,2,FALSE)</f>
        <v>2007</v>
      </c>
    </row>
    <row r="8222" spans="1:5" ht="18.75" x14ac:dyDescent="0.3">
      <c r="A8222" s="7">
        <v>2014</v>
      </c>
      <c r="B8222" s="7" t="s">
        <v>1035</v>
      </c>
      <c r="C8222" s="7" t="s">
        <v>5</v>
      </c>
      <c r="D8222" s="8">
        <v>864392.43</v>
      </c>
      <c r="E8222">
        <f>VLOOKUP(B8222,'B. Store opening dates'!$A$6:$C$2448,2,FALSE)</f>
        <v>2007</v>
      </c>
    </row>
    <row r="8223" spans="1:5" ht="18.75" x14ac:dyDescent="0.3">
      <c r="A8223" s="7">
        <v>2015</v>
      </c>
      <c r="B8223" s="7" t="s">
        <v>1035</v>
      </c>
      <c r="C8223" s="7" t="s">
        <v>6</v>
      </c>
      <c r="D8223" s="8">
        <v>474380.3</v>
      </c>
      <c r="E8223">
        <f>VLOOKUP(B8223,'B. Store opening dates'!$A$6:$C$2448,2,FALSE)</f>
        <v>2007</v>
      </c>
    </row>
    <row r="8224" spans="1:5" ht="18.75" x14ac:dyDescent="0.3">
      <c r="A8224" s="7">
        <v>2014</v>
      </c>
      <c r="B8224" s="7" t="s">
        <v>1035</v>
      </c>
      <c r="C8224" s="7" t="s">
        <v>6</v>
      </c>
      <c r="D8224" s="8">
        <v>352129.46</v>
      </c>
      <c r="E8224">
        <f>VLOOKUP(B8224,'B. Store opening dates'!$A$6:$C$2448,2,FALSE)</f>
        <v>2007</v>
      </c>
    </row>
    <row r="8225" spans="1:5" ht="18.75" x14ac:dyDescent="0.3">
      <c r="A8225" s="7">
        <v>2015</v>
      </c>
      <c r="B8225" s="7" t="s">
        <v>1035</v>
      </c>
      <c r="C8225" s="7" t="s">
        <v>7</v>
      </c>
      <c r="D8225" s="8">
        <v>57275.44</v>
      </c>
      <c r="E8225">
        <f>VLOOKUP(B8225,'B. Store opening dates'!$A$6:$C$2448,2,FALSE)</f>
        <v>2007</v>
      </c>
    </row>
    <row r="8226" spans="1:5" ht="18.75" x14ac:dyDescent="0.3">
      <c r="A8226" s="7">
        <v>2014</v>
      </c>
      <c r="B8226" s="7" t="s">
        <v>1035</v>
      </c>
      <c r="C8226" s="7" t="s">
        <v>7</v>
      </c>
      <c r="D8226" s="8">
        <v>60568.5</v>
      </c>
      <c r="E8226">
        <f>VLOOKUP(B8226,'B. Store opening dates'!$A$6:$C$2448,2,FALSE)</f>
        <v>2007</v>
      </c>
    </row>
    <row r="8227" spans="1:5" ht="18.75" x14ac:dyDescent="0.3">
      <c r="A8227" s="7">
        <v>2015</v>
      </c>
      <c r="B8227" s="7" t="s">
        <v>1035</v>
      </c>
      <c r="C8227" s="7" t="s">
        <v>8</v>
      </c>
      <c r="D8227" s="8">
        <v>545850.14</v>
      </c>
      <c r="E8227">
        <f>VLOOKUP(B8227,'B. Store opening dates'!$A$6:$C$2448,2,FALSE)</f>
        <v>2007</v>
      </c>
    </row>
    <row r="8228" spans="1:5" ht="18.75" x14ac:dyDescent="0.3">
      <c r="A8228" s="7">
        <v>2014</v>
      </c>
      <c r="B8228" s="7" t="s">
        <v>1035</v>
      </c>
      <c r="C8228" s="7" t="s">
        <v>8</v>
      </c>
      <c r="D8228" s="8">
        <v>565696.18000000005</v>
      </c>
      <c r="E8228">
        <f>VLOOKUP(B8228,'B. Store opening dates'!$A$6:$C$2448,2,FALSE)</f>
        <v>2007</v>
      </c>
    </row>
    <row r="8229" spans="1:5" ht="18.75" x14ac:dyDescent="0.3">
      <c r="A8229" s="7">
        <v>2015</v>
      </c>
      <c r="B8229" s="7" t="s">
        <v>1036</v>
      </c>
      <c r="C8229" s="7" t="s">
        <v>5</v>
      </c>
      <c r="D8229" s="8">
        <v>530770.57999999996</v>
      </c>
      <c r="E8229">
        <f>VLOOKUP(B8229,'B. Store opening dates'!$A$6:$C$2448,2,FALSE)</f>
        <v>2007</v>
      </c>
    </row>
    <row r="8230" spans="1:5" ht="18.75" x14ac:dyDescent="0.3">
      <c r="A8230" s="7">
        <v>2014</v>
      </c>
      <c r="B8230" s="7" t="s">
        <v>1036</v>
      </c>
      <c r="C8230" s="7" t="s">
        <v>5</v>
      </c>
      <c r="D8230" s="8">
        <v>585752.77</v>
      </c>
      <c r="E8230">
        <f>VLOOKUP(B8230,'B. Store opening dates'!$A$6:$C$2448,2,FALSE)</f>
        <v>2007</v>
      </c>
    </row>
    <row r="8231" spans="1:5" ht="18.75" x14ac:dyDescent="0.3">
      <c r="A8231" s="7">
        <v>2015</v>
      </c>
      <c r="B8231" s="7" t="s">
        <v>1036</v>
      </c>
      <c r="C8231" s="7" t="s">
        <v>6</v>
      </c>
      <c r="D8231" s="8">
        <v>441254.17</v>
      </c>
      <c r="E8231">
        <f>VLOOKUP(B8231,'B. Store opening dates'!$A$6:$C$2448,2,FALSE)</f>
        <v>2007</v>
      </c>
    </row>
    <row r="8232" spans="1:5" ht="18.75" x14ac:dyDescent="0.3">
      <c r="A8232" s="7">
        <v>2014</v>
      </c>
      <c r="B8232" s="7" t="s">
        <v>1036</v>
      </c>
      <c r="C8232" s="7" t="s">
        <v>6</v>
      </c>
      <c r="D8232" s="8">
        <v>306626.81</v>
      </c>
      <c r="E8232">
        <f>VLOOKUP(B8232,'B. Store opening dates'!$A$6:$C$2448,2,FALSE)</f>
        <v>2007</v>
      </c>
    </row>
    <row r="8233" spans="1:5" ht="18.75" x14ac:dyDescent="0.3">
      <c r="A8233" s="7">
        <v>2015</v>
      </c>
      <c r="B8233" s="7" t="s">
        <v>1036</v>
      </c>
      <c r="C8233" s="7" t="s">
        <v>7</v>
      </c>
      <c r="D8233" s="8">
        <v>53847.91</v>
      </c>
      <c r="E8233">
        <f>VLOOKUP(B8233,'B. Store opening dates'!$A$6:$C$2448,2,FALSE)</f>
        <v>2007</v>
      </c>
    </row>
    <row r="8234" spans="1:5" ht="18.75" x14ac:dyDescent="0.3">
      <c r="A8234" s="7">
        <v>2014</v>
      </c>
      <c r="B8234" s="7" t="s">
        <v>1036</v>
      </c>
      <c r="C8234" s="7" t="s">
        <v>7</v>
      </c>
      <c r="D8234" s="8">
        <v>56870.25</v>
      </c>
      <c r="E8234">
        <f>VLOOKUP(B8234,'B. Store opening dates'!$A$6:$C$2448,2,FALSE)</f>
        <v>2007</v>
      </c>
    </row>
    <row r="8235" spans="1:5" ht="18.75" x14ac:dyDescent="0.3">
      <c r="A8235" s="7">
        <v>2015</v>
      </c>
      <c r="B8235" s="7" t="s">
        <v>1036</v>
      </c>
      <c r="C8235" s="7" t="s">
        <v>8</v>
      </c>
      <c r="D8235" s="8">
        <v>517817.11</v>
      </c>
      <c r="E8235">
        <f>VLOOKUP(B8235,'B. Store opening dates'!$A$6:$C$2448,2,FALSE)</f>
        <v>2007</v>
      </c>
    </row>
    <row r="8236" spans="1:5" ht="18.75" x14ac:dyDescent="0.3">
      <c r="A8236" s="7">
        <v>2014</v>
      </c>
      <c r="B8236" s="7" t="s">
        <v>1036</v>
      </c>
      <c r="C8236" s="7" t="s">
        <v>8</v>
      </c>
      <c r="D8236" s="8">
        <v>541334.74</v>
      </c>
      <c r="E8236">
        <f>VLOOKUP(B8236,'B. Store opening dates'!$A$6:$C$2448,2,FALSE)</f>
        <v>2007</v>
      </c>
    </row>
    <row r="8237" spans="1:5" ht="18.75" x14ac:dyDescent="0.3">
      <c r="A8237" s="7">
        <v>2015</v>
      </c>
      <c r="B8237" s="7" t="s">
        <v>1037</v>
      </c>
      <c r="C8237" s="7" t="s">
        <v>5</v>
      </c>
      <c r="D8237" s="8">
        <v>771325.97</v>
      </c>
      <c r="E8237">
        <f>VLOOKUP(B8237,'B. Store opening dates'!$A$6:$C$2448,2,FALSE)</f>
        <v>2007</v>
      </c>
    </row>
    <row r="8238" spans="1:5" ht="18.75" x14ac:dyDescent="0.3">
      <c r="A8238" s="7">
        <v>2014</v>
      </c>
      <c r="B8238" s="7" t="s">
        <v>1037</v>
      </c>
      <c r="C8238" s="7" t="s">
        <v>5</v>
      </c>
      <c r="D8238" s="8">
        <v>853189.8</v>
      </c>
      <c r="E8238">
        <f>VLOOKUP(B8238,'B. Store opening dates'!$A$6:$C$2448,2,FALSE)</f>
        <v>2007</v>
      </c>
    </row>
    <row r="8239" spans="1:5" ht="18.75" x14ac:dyDescent="0.3">
      <c r="A8239" s="7">
        <v>2015</v>
      </c>
      <c r="B8239" s="7" t="s">
        <v>1037</v>
      </c>
      <c r="C8239" s="7" t="s">
        <v>6</v>
      </c>
      <c r="D8239" s="8">
        <v>246368.01</v>
      </c>
      <c r="E8239">
        <f>VLOOKUP(B8239,'B. Store opening dates'!$A$6:$C$2448,2,FALSE)</f>
        <v>2007</v>
      </c>
    </row>
    <row r="8240" spans="1:5" ht="18.75" x14ac:dyDescent="0.3">
      <c r="A8240" s="7">
        <v>2014</v>
      </c>
      <c r="B8240" s="7" t="s">
        <v>1037</v>
      </c>
      <c r="C8240" s="7" t="s">
        <v>6</v>
      </c>
      <c r="D8240" s="8">
        <v>172892.03</v>
      </c>
      <c r="E8240">
        <f>VLOOKUP(B8240,'B. Store opening dates'!$A$6:$C$2448,2,FALSE)</f>
        <v>2007</v>
      </c>
    </row>
    <row r="8241" spans="1:5" ht="18.75" x14ac:dyDescent="0.3">
      <c r="A8241" s="7">
        <v>2015</v>
      </c>
      <c r="B8241" s="7" t="s">
        <v>1037</v>
      </c>
      <c r="C8241" s="7" t="s">
        <v>7</v>
      </c>
      <c r="D8241" s="8">
        <v>213752.56</v>
      </c>
      <c r="E8241">
        <f>VLOOKUP(B8241,'B. Store opening dates'!$A$6:$C$2448,2,FALSE)</f>
        <v>2007</v>
      </c>
    </row>
    <row r="8242" spans="1:5" ht="18.75" x14ac:dyDescent="0.3">
      <c r="A8242" s="7">
        <v>2014</v>
      </c>
      <c r="B8242" s="7" t="s">
        <v>1037</v>
      </c>
      <c r="C8242" s="7" t="s">
        <v>7</v>
      </c>
      <c r="D8242" s="8">
        <v>224483.15</v>
      </c>
      <c r="E8242">
        <f>VLOOKUP(B8242,'B. Store opening dates'!$A$6:$C$2448,2,FALSE)</f>
        <v>2007</v>
      </c>
    </row>
    <row r="8243" spans="1:5" ht="18.75" x14ac:dyDescent="0.3">
      <c r="A8243" s="7">
        <v>2015</v>
      </c>
      <c r="B8243" s="7" t="s">
        <v>1037</v>
      </c>
      <c r="C8243" s="7" t="s">
        <v>8</v>
      </c>
      <c r="D8243" s="8">
        <v>405820.09</v>
      </c>
      <c r="E8243">
        <f>VLOOKUP(B8243,'B. Store opening dates'!$A$6:$C$2448,2,FALSE)</f>
        <v>2007</v>
      </c>
    </row>
    <row r="8244" spans="1:5" ht="18.75" x14ac:dyDescent="0.3">
      <c r="A8244" s="7">
        <v>2014</v>
      </c>
      <c r="B8244" s="7" t="s">
        <v>1037</v>
      </c>
      <c r="C8244" s="7" t="s">
        <v>8</v>
      </c>
      <c r="D8244" s="8">
        <v>425498.19</v>
      </c>
      <c r="E8244">
        <f>VLOOKUP(B8244,'B. Store opening dates'!$A$6:$C$2448,2,FALSE)</f>
        <v>2007</v>
      </c>
    </row>
    <row r="8245" spans="1:5" ht="18.75" x14ac:dyDescent="0.3">
      <c r="A8245" s="7">
        <v>2015</v>
      </c>
      <c r="B8245" s="7" t="s">
        <v>1038</v>
      </c>
      <c r="C8245" s="7" t="s">
        <v>5</v>
      </c>
      <c r="D8245" s="8">
        <v>569363.74</v>
      </c>
      <c r="E8245">
        <f>VLOOKUP(B8245,'B. Store opening dates'!$A$6:$C$2448,2,FALSE)</f>
        <v>2007</v>
      </c>
    </row>
    <row r="8246" spans="1:5" ht="18.75" x14ac:dyDescent="0.3">
      <c r="A8246" s="7">
        <v>2014</v>
      </c>
      <c r="B8246" s="7" t="s">
        <v>1038</v>
      </c>
      <c r="C8246" s="7" t="s">
        <v>5</v>
      </c>
      <c r="D8246" s="8">
        <v>631127.85</v>
      </c>
      <c r="E8246">
        <f>VLOOKUP(B8246,'B. Store opening dates'!$A$6:$C$2448,2,FALSE)</f>
        <v>2007</v>
      </c>
    </row>
    <row r="8247" spans="1:5" ht="18.75" x14ac:dyDescent="0.3">
      <c r="A8247" s="7">
        <v>2015</v>
      </c>
      <c r="B8247" s="7" t="s">
        <v>1038</v>
      </c>
      <c r="C8247" s="7" t="s">
        <v>6</v>
      </c>
      <c r="D8247" s="8">
        <v>285078.37</v>
      </c>
      <c r="E8247">
        <f>VLOOKUP(B8247,'B. Store opening dates'!$A$6:$C$2448,2,FALSE)</f>
        <v>2007</v>
      </c>
    </row>
    <row r="8248" spans="1:5" ht="18.75" x14ac:dyDescent="0.3">
      <c r="A8248" s="7">
        <v>2014</v>
      </c>
      <c r="B8248" s="7" t="s">
        <v>1038</v>
      </c>
      <c r="C8248" s="7" t="s">
        <v>6</v>
      </c>
      <c r="D8248" s="8">
        <v>204127.96</v>
      </c>
      <c r="E8248">
        <f>VLOOKUP(B8248,'B. Store opening dates'!$A$6:$C$2448,2,FALSE)</f>
        <v>2007</v>
      </c>
    </row>
    <row r="8249" spans="1:5" ht="18.75" x14ac:dyDescent="0.3">
      <c r="A8249" s="7">
        <v>2015</v>
      </c>
      <c r="B8249" s="7" t="s">
        <v>1038</v>
      </c>
      <c r="C8249" s="7" t="s">
        <v>7</v>
      </c>
      <c r="D8249" s="8">
        <v>226411.05</v>
      </c>
      <c r="E8249">
        <f>VLOOKUP(B8249,'B. Store opening dates'!$A$6:$C$2448,2,FALSE)</f>
        <v>2007</v>
      </c>
    </row>
    <row r="8250" spans="1:5" ht="18.75" x14ac:dyDescent="0.3">
      <c r="A8250" s="7">
        <v>2014</v>
      </c>
      <c r="B8250" s="7" t="s">
        <v>1038</v>
      </c>
      <c r="C8250" s="7" t="s">
        <v>7</v>
      </c>
      <c r="D8250" s="8">
        <v>241338.71</v>
      </c>
      <c r="E8250">
        <f>VLOOKUP(B8250,'B. Store opening dates'!$A$6:$C$2448,2,FALSE)</f>
        <v>2007</v>
      </c>
    </row>
    <row r="8251" spans="1:5" ht="18.75" x14ac:dyDescent="0.3">
      <c r="A8251" s="7">
        <v>2015</v>
      </c>
      <c r="B8251" s="7" t="s">
        <v>1038</v>
      </c>
      <c r="C8251" s="7" t="s">
        <v>8</v>
      </c>
      <c r="D8251" s="8">
        <v>556887.04000000004</v>
      </c>
      <c r="E8251">
        <f>VLOOKUP(B8251,'B. Store opening dates'!$A$6:$C$2448,2,FALSE)</f>
        <v>2007</v>
      </c>
    </row>
    <row r="8252" spans="1:5" ht="18.75" x14ac:dyDescent="0.3">
      <c r="A8252" s="7">
        <v>2014</v>
      </c>
      <c r="B8252" s="7" t="s">
        <v>1038</v>
      </c>
      <c r="C8252" s="7" t="s">
        <v>8</v>
      </c>
      <c r="D8252" s="8">
        <v>584413.96</v>
      </c>
      <c r="E8252">
        <f>VLOOKUP(B8252,'B. Store opening dates'!$A$6:$C$2448,2,FALSE)</f>
        <v>2007</v>
      </c>
    </row>
    <row r="8253" spans="1:5" ht="18.75" x14ac:dyDescent="0.3">
      <c r="A8253" s="7">
        <v>2015</v>
      </c>
      <c r="B8253" s="7" t="s">
        <v>1039</v>
      </c>
      <c r="C8253" s="7" t="s">
        <v>5</v>
      </c>
      <c r="D8253" s="8">
        <v>545976.06999999995</v>
      </c>
      <c r="E8253">
        <f>VLOOKUP(B8253,'B. Store opening dates'!$A$6:$C$2448,2,FALSE)</f>
        <v>2007</v>
      </c>
    </row>
    <row r="8254" spans="1:5" ht="18.75" x14ac:dyDescent="0.3">
      <c r="A8254" s="7">
        <v>2014</v>
      </c>
      <c r="B8254" s="7" t="s">
        <v>1039</v>
      </c>
      <c r="C8254" s="7" t="s">
        <v>5</v>
      </c>
      <c r="D8254" s="8">
        <v>598682.04</v>
      </c>
      <c r="E8254">
        <f>VLOOKUP(B8254,'B. Store opening dates'!$A$6:$C$2448,2,FALSE)</f>
        <v>2007</v>
      </c>
    </row>
    <row r="8255" spans="1:5" ht="18.75" x14ac:dyDescent="0.3">
      <c r="A8255" s="7">
        <v>2015</v>
      </c>
      <c r="B8255" s="7" t="s">
        <v>1039</v>
      </c>
      <c r="C8255" s="7" t="s">
        <v>6</v>
      </c>
      <c r="D8255" s="8">
        <v>203959.28</v>
      </c>
      <c r="E8255">
        <f>VLOOKUP(B8255,'B. Store opening dates'!$A$6:$C$2448,2,FALSE)</f>
        <v>2007</v>
      </c>
    </row>
    <row r="8256" spans="1:5" ht="18.75" x14ac:dyDescent="0.3">
      <c r="A8256" s="7">
        <v>2014</v>
      </c>
      <c r="B8256" s="7" t="s">
        <v>1039</v>
      </c>
      <c r="C8256" s="7" t="s">
        <v>6</v>
      </c>
      <c r="D8256" s="8">
        <v>145729.26999999999</v>
      </c>
      <c r="E8256">
        <f>VLOOKUP(B8256,'B. Store opening dates'!$A$6:$C$2448,2,FALSE)</f>
        <v>2007</v>
      </c>
    </row>
    <row r="8257" spans="1:5" ht="18.75" x14ac:dyDescent="0.3">
      <c r="A8257" s="7">
        <v>2015</v>
      </c>
      <c r="B8257" s="7" t="s">
        <v>1039</v>
      </c>
      <c r="C8257" s="7" t="s">
        <v>7</v>
      </c>
      <c r="D8257" s="8">
        <v>63797.03</v>
      </c>
      <c r="E8257">
        <f>VLOOKUP(B8257,'B. Store opening dates'!$A$6:$C$2448,2,FALSE)</f>
        <v>2007</v>
      </c>
    </row>
    <row r="8258" spans="1:5" ht="18.75" x14ac:dyDescent="0.3">
      <c r="A8258" s="7">
        <v>2014</v>
      </c>
      <c r="B8258" s="7" t="s">
        <v>1039</v>
      </c>
      <c r="C8258" s="7" t="s">
        <v>7</v>
      </c>
      <c r="D8258" s="8">
        <v>66881.86</v>
      </c>
      <c r="E8258">
        <f>VLOOKUP(B8258,'B. Store opening dates'!$A$6:$C$2448,2,FALSE)</f>
        <v>2007</v>
      </c>
    </row>
    <row r="8259" spans="1:5" ht="18.75" x14ac:dyDescent="0.3">
      <c r="A8259" s="7">
        <v>2015</v>
      </c>
      <c r="B8259" s="7" t="s">
        <v>1039</v>
      </c>
      <c r="C8259" s="7" t="s">
        <v>8</v>
      </c>
      <c r="D8259" s="8">
        <v>511932.85</v>
      </c>
      <c r="E8259">
        <f>VLOOKUP(B8259,'B. Store opening dates'!$A$6:$C$2448,2,FALSE)</f>
        <v>2007</v>
      </c>
    </row>
    <row r="8260" spans="1:5" ht="18.75" x14ac:dyDescent="0.3">
      <c r="A8260" s="7">
        <v>2014</v>
      </c>
      <c r="B8260" s="7" t="s">
        <v>1039</v>
      </c>
      <c r="C8260" s="7" t="s">
        <v>8</v>
      </c>
      <c r="D8260" s="8">
        <v>536394.75</v>
      </c>
      <c r="E8260">
        <f>VLOOKUP(B8260,'B. Store opening dates'!$A$6:$C$2448,2,FALSE)</f>
        <v>2007</v>
      </c>
    </row>
    <row r="8261" spans="1:5" ht="18.75" x14ac:dyDescent="0.3">
      <c r="A8261" s="7">
        <v>2015</v>
      </c>
      <c r="B8261" s="7" t="s">
        <v>1040</v>
      </c>
      <c r="C8261" s="7" t="s">
        <v>5</v>
      </c>
      <c r="D8261" s="8">
        <v>768378.22</v>
      </c>
      <c r="E8261">
        <f>VLOOKUP(B8261,'B. Store opening dates'!$A$6:$C$2448,2,FALSE)</f>
        <v>2007</v>
      </c>
    </row>
    <row r="8262" spans="1:5" ht="18.75" x14ac:dyDescent="0.3">
      <c r="A8262" s="7">
        <v>2014</v>
      </c>
      <c r="B8262" s="7" t="s">
        <v>1040</v>
      </c>
      <c r="C8262" s="7" t="s">
        <v>5</v>
      </c>
      <c r="D8262" s="8">
        <v>835884.53</v>
      </c>
      <c r="E8262">
        <f>VLOOKUP(B8262,'B. Store opening dates'!$A$6:$C$2448,2,FALSE)</f>
        <v>2007</v>
      </c>
    </row>
    <row r="8263" spans="1:5" ht="18.75" x14ac:dyDescent="0.3">
      <c r="A8263" s="7">
        <v>2015</v>
      </c>
      <c r="B8263" s="7" t="s">
        <v>1040</v>
      </c>
      <c r="C8263" s="7" t="s">
        <v>6</v>
      </c>
      <c r="D8263" s="8">
        <v>377503.99</v>
      </c>
      <c r="E8263">
        <f>VLOOKUP(B8263,'B. Store opening dates'!$A$6:$C$2448,2,FALSE)</f>
        <v>2007</v>
      </c>
    </row>
    <row r="8264" spans="1:5" ht="18.75" x14ac:dyDescent="0.3">
      <c r="A8264" s="7">
        <v>2014</v>
      </c>
      <c r="B8264" s="7" t="s">
        <v>1040</v>
      </c>
      <c r="C8264" s="7" t="s">
        <v>6</v>
      </c>
      <c r="D8264" s="8">
        <v>276429.94</v>
      </c>
      <c r="E8264">
        <f>VLOOKUP(B8264,'B. Store opening dates'!$A$6:$C$2448,2,FALSE)</f>
        <v>2007</v>
      </c>
    </row>
    <row r="8265" spans="1:5" ht="18.75" x14ac:dyDescent="0.3">
      <c r="A8265" s="7">
        <v>2015</v>
      </c>
      <c r="B8265" s="7" t="s">
        <v>1040</v>
      </c>
      <c r="C8265" s="7" t="s">
        <v>7</v>
      </c>
      <c r="D8265" s="8">
        <v>109832.11</v>
      </c>
      <c r="E8265">
        <f>VLOOKUP(B8265,'B. Store opening dates'!$A$6:$C$2448,2,FALSE)</f>
        <v>2007</v>
      </c>
    </row>
    <row r="8266" spans="1:5" ht="18.75" x14ac:dyDescent="0.3">
      <c r="A8266" s="7">
        <v>2014</v>
      </c>
      <c r="B8266" s="7" t="s">
        <v>1040</v>
      </c>
      <c r="C8266" s="7" t="s">
        <v>7</v>
      </c>
      <c r="D8266" s="8">
        <v>115725</v>
      </c>
      <c r="E8266">
        <f>VLOOKUP(B8266,'B. Store opening dates'!$A$6:$C$2448,2,FALSE)</f>
        <v>2007</v>
      </c>
    </row>
    <row r="8267" spans="1:5" ht="18.75" x14ac:dyDescent="0.3">
      <c r="A8267" s="7">
        <v>2015</v>
      </c>
      <c r="B8267" s="7" t="s">
        <v>1040</v>
      </c>
      <c r="C8267" s="7" t="s">
        <v>8</v>
      </c>
      <c r="D8267" s="8">
        <v>514038.35</v>
      </c>
      <c r="E8267">
        <f>VLOOKUP(B8267,'B. Store opening dates'!$A$6:$C$2448,2,FALSE)</f>
        <v>2007</v>
      </c>
    </row>
    <row r="8268" spans="1:5" ht="18.75" x14ac:dyDescent="0.3">
      <c r="A8268" s="7">
        <v>2014</v>
      </c>
      <c r="B8268" s="7" t="s">
        <v>1040</v>
      </c>
      <c r="C8268" s="7" t="s">
        <v>8</v>
      </c>
      <c r="D8268" s="8">
        <v>531850</v>
      </c>
      <c r="E8268">
        <f>VLOOKUP(B8268,'B. Store opening dates'!$A$6:$C$2448,2,FALSE)</f>
        <v>2007</v>
      </c>
    </row>
    <row r="8269" spans="1:5" ht="18.75" x14ac:dyDescent="0.3">
      <c r="A8269" s="7">
        <v>2015</v>
      </c>
      <c r="B8269" s="7" t="s">
        <v>1041</v>
      </c>
      <c r="C8269" s="7" t="s">
        <v>5</v>
      </c>
      <c r="D8269" s="8">
        <v>777520.81</v>
      </c>
      <c r="E8269">
        <f>VLOOKUP(B8269,'B. Store opening dates'!$A$6:$C$2448,2,FALSE)</f>
        <v>2007</v>
      </c>
    </row>
    <row r="8270" spans="1:5" ht="18.75" x14ac:dyDescent="0.3">
      <c r="A8270" s="7">
        <v>2014</v>
      </c>
      <c r="B8270" s="7" t="s">
        <v>1041</v>
      </c>
      <c r="C8270" s="7" t="s">
        <v>5</v>
      </c>
      <c r="D8270" s="8">
        <v>855309.02</v>
      </c>
      <c r="E8270">
        <f>VLOOKUP(B8270,'B. Store opening dates'!$A$6:$C$2448,2,FALSE)</f>
        <v>2007</v>
      </c>
    </row>
    <row r="8271" spans="1:5" ht="18.75" x14ac:dyDescent="0.3">
      <c r="A8271" s="7">
        <v>2015</v>
      </c>
      <c r="B8271" s="7" t="s">
        <v>1041</v>
      </c>
      <c r="C8271" s="7" t="s">
        <v>6</v>
      </c>
      <c r="D8271" s="8">
        <v>436104.89</v>
      </c>
      <c r="E8271">
        <f>VLOOKUP(B8271,'B. Store opening dates'!$A$6:$C$2448,2,FALSE)</f>
        <v>2007</v>
      </c>
    </row>
    <row r="8272" spans="1:5" ht="18.75" x14ac:dyDescent="0.3">
      <c r="A8272" s="7">
        <v>2014</v>
      </c>
      <c r="B8272" s="7" t="s">
        <v>1041</v>
      </c>
      <c r="C8272" s="7" t="s">
        <v>6</v>
      </c>
      <c r="D8272" s="8">
        <v>318864.51</v>
      </c>
      <c r="E8272">
        <f>VLOOKUP(B8272,'B. Store opening dates'!$A$6:$C$2448,2,FALSE)</f>
        <v>2007</v>
      </c>
    </row>
    <row r="8273" spans="1:5" ht="18.75" x14ac:dyDescent="0.3">
      <c r="A8273" s="7">
        <v>2015</v>
      </c>
      <c r="B8273" s="7" t="s">
        <v>1041</v>
      </c>
      <c r="C8273" s="7" t="s">
        <v>7</v>
      </c>
      <c r="D8273" s="8">
        <v>178750.29</v>
      </c>
      <c r="E8273">
        <f>VLOOKUP(B8273,'B. Store opening dates'!$A$6:$C$2448,2,FALSE)</f>
        <v>2007</v>
      </c>
    </row>
    <row r="8274" spans="1:5" ht="18.75" x14ac:dyDescent="0.3">
      <c r="A8274" s="7">
        <v>2014</v>
      </c>
      <c r="B8274" s="7" t="s">
        <v>1041</v>
      </c>
      <c r="C8274" s="7" t="s">
        <v>7</v>
      </c>
      <c r="D8274" s="8">
        <v>187708.62</v>
      </c>
      <c r="E8274">
        <f>VLOOKUP(B8274,'B. Store opening dates'!$A$6:$C$2448,2,FALSE)</f>
        <v>2007</v>
      </c>
    </row>
    <row r="8275" spans="1:5" ht="18.75" x14ac:dyDescent="0.3">
      <c r="A8275" s="7">
        <v>2015</v>
      </c>
      <c r="B8275" s="7" t="s">
        <v>1041</v>
      </c>
      <c r="C8275" s="7" t="s">
        <v>8</v>
      </c>
      <c r="D8275" s="8">
        <v>574436.76</v>
      </c>
      <c r="E8275">
        <f>VLOOKUP(B8275,'B. Store opening dates'!$A$6:$C$2448,2,FALSE)</f>
        <v>2007</v>
      </c>
    </row>
    <row r="8276" spans="1:5" ht="18.75" x14ac:dyDescent="0.3">
      <c r="A8276" s="7">
        <v>2014</v>
      </c>
      <c r="B8276" s="7" t="s">
        <v>1041</v>
      </c>
      <c r="C8276" s="7" t="s">
        <v>8</v>
      </c>
      <c r="D8276" s="8">
        <v>591187.59</v>
      </c>
      <c r="E8276">
        <f>VLOOKUP(B8276,'B. Store opening dates'!$A$6:$C$2448,2,FALSE)</f>
        <v>2007</v>
      </c>
    </row>
    <row r="8277" spans="1:5" ht="18.75" x14ac:dyDescent="0.3">
      <c r="A8277" s="7">
        <v>2015</v>
      </c>
      <c r="B8277" s="7" t="s">
        <v>1042</v>
      </c>
      <c r="C8277" s="7" t="s">
        <v>5</v>
      </c>
      <c r="D8277" s="8">
        <v>819131.3</v>
      </c>
      <c r="E8277">
        <f>VLOOKUP(B8277,'B. Store opening dates'!$A$6:$C$2448,2,FALSE)</f>
        <v>2007</v>
      </c>
    </row>
    <row r="8278" spans="1:5" ht="18.75" x14ac:dyDescent="0.3">
      <c r="A8278" s="7">
        <v>2014</v>
      </c>
      <c r="B8278" s="7" t="s">
        <v>1042</v>
      </c>
      <c r="C8278" s="7" t="s">
        <v>5</v>
      </c>
      <c r="D8278" s="8">
        <v>905034.9</v>
      </c>
      <c r="E8278">
        <f>VLOOKUP(B8278,'B. Store opening dates'!$A$6:$C$2448,2,FALSE)</f>
        <v>2007</v>
      </c>
    </row>
    <row r="8279" spans="1:5" ht="18.75" x14ac:dyDescent="0.3">
      <c r="A8279" s="7">
        <v>2015</v>
      </c>
      <c r="B8279" s="7" t="s">
        <v>1042</v>
      </c>
      <c r="C8279" s="7" t="s">
        <v>6</v>
      </c>
      <c r="D8279" s="8">
        <v>230816.35</v>
      </c>
      <c r="E8279">
        <f>VLOOKUP(B8279,'B. Store opening dates'!$A$6:$C$2448,2,FALSE)</f>
        <v>2007</v>
      </c>
    </row>
    <row r="8280" spans="1:5" ht="18.75" x14ac:dyDescent="0.3">
      <c r="A8280" s="7">
        <v>2014</v>
      </c>
      <c r="B8280" s="7" t="s">
        <v>1042</v>
      </c>
      <c r="C8280" s="7" t="s">
        <v>6</v>
      </c>
      <c r="D8280" s="8">
        <v>166728.07999999999</v>
      </c>
      <c r="E8280">
        <f>VLOOKUP(B8280,'B. Store opening dates'!$A$6:$C$2448,2,FALSE)</f>
        <v>2007</v>
      </c>
    </row>
    <row r="8281" spans="1:5" ht="18.75" x14ac:dyDescent="0.3">
      <c r="A8281" s="7">
        <v>2015</v>
      </c>
      <c r="B8281" s="7" t="s">
        <v>1042</v>
      </c>
      <c r="C8281" s="7" t="s">
        <v>7</v>
      </c>
      <c r="D8281" s="8">
        <v>200355.23</v>
      </c>
      <c r="E8281">
        <f>VLOOKUP(B8281,'B. Store opening dates'!$A$6:$C$2448,2,FALSE)</f>
        <v>2007</v>
      </c>
    </row>
    <row r="8282" spans="1:5" ht="18.75" x14ac:dyDescent="0.3">
      <c r="A8282" s="7">
        <v>2014</v>
      </c>
      <c r="B8282" s="7" t="s">
        <v>1042</v>
      </c>
      <c r="C8282" s="7" t="s">
        <v>7</v>
      </c>
      <c r="D8282" s="8">
        <v>211702.12</v>
      </c>
      <c r="E8282">
        <f>VLOOKUP(B8282,'B. Store opening dates'!$A$6:$C$2448,2,FALSE)</f>
        <v>2007</v>
      </c>
    </row>
    <row r="8283" spans="1:5" ht="18.75" x14ac:dyDescent="0.3">
      <c r="A8283" s="7">
        <v>2015</v>
      </c>
      <c r="B8283" s="7" t="s">
        <v>1042</v>
      </c>
      <c r="C8283" s="7" t="s">
        <v>8</v>
      </c>
      <c r="D8283" s="8">
        <v>517777.42</v>
      </c>
      <c r="E8283">
        <f>VLOOKUP(B8283,'B. Store opening dates'!$A$6:$C$2448,2,FALSE)</f>
        <v>2007</v>
      </c>
    </row>
    <row r="8284" spans="1:5" ht="18.75" x14ac:dyDescent="0.3">
      <c r="A8284" s="7">
        <v>2014</v>
      </c>
      <c r="B8284" s="7" t="s">
        <v>1042</v>
      </c>
      <c r="C8284" s="7" t="s">
        <v>8</v>
      </c>
      <c r="D8284" s="8">
        <v>533672.84</v>
      </c>
      <c r="E8284">
        <f>VLOOKUP(B8284,'B. Store opening dates'!$A$6:$C$2448,2,FALSE)</f>
        <v>2007</v>
      </c>
    </row>
    <row r="8285" spans="1:5" ht="18.75" x14ac:dyDescent="0.3">
      <c r="A8285" s="7">
        <v>2015</v>
      </c>
      <c r="B8285" s="7" t="s">
        <v>1043</v>
      </c>
      <c r="C8285" s="7" t="s">
        <v>5</v>
      </c>
      <c r="D8285" s="8">
        <v>587440.76</v>
      </c>
      <c r="E8285">
        <f>VLOOKUP(B8285,'B. Store opening dates'!$A$6:$C$2448,2,FALSE)</f>
        <v>2007</v>
      </c>
    </row>
    <row r="8286" spans="1:5" ht="18.75" x14ac:dyDescent="0.3">
      <c r="A8286" s="7">
        <v>2014</v>
      </c>
      <c r="B8286" s="7" t="s">
        <v>1043</v>
      </c>
      <c r="C8286" s="7" t="s">
        <v>5</v>
      </c>
      <c r="D8286" s="8">
        <v>650046.54</v>
      </c>
      <c r="E8286">
        <f>VLOOKUP(B8286,'B. Store opening dates'!$A$6:$C$2448,2,FALSE)</f>
        <v>2007</v>
      </c>
    </row>
    <row r="8287" spans="1:5" ht="18.75" x14ac:dyDescent="0.3">
      <c r="A8287" s="7">
        <v>2015</v>
      </c>
      <c r="B8287" s="7" t="s">
        <v>1043</v>
      </c>
      <c r="C8287" s="7" t="s">
        <v>6</v>
      </c>
      <c r="D8287" s="8">
        <v>480979.34</v>
      </c>
      <c r="E8287">
        <f>VLOOKUP(B8287,'B. Store opening dates'!$A$6:$C$2448,2,FALSE)</f>
        <v>2007</v>
      </c>
    </row>
    <row r="8288" spans="1:5" ht="18.75" x14ac:dyDescent="0.3">
      <c r="A8288" s="7">
        <v>2014</v>
      </c>
      <c r="B8288" s="7" t="s">
        <v>1043</v>
      </c>
      <c r="C8288" s="7" t="s">
        <v>6</v>
      </c>
      <c r="D8288" s="8">
        <v>345146.14</v>
      </c>
      <c r="E8288">
        <f>VLOOKUP(B8288,'B. Store opening dates'!$A$6:$C$2448,2,FALSE)</f>
        <v>2007</v>
      </c>
    </row>
    <row r="8289" spans="1:5" ht="18.75" x14ac:dyDescent="0.3">
      <c r="A8289" s="7">
        <v>2015</v>
      </c>
      <c r="B8289" s="7" t="s">
        <v>1043</v>
      </c>
      <c r="C8289" s="7" t="s">
        <v>7</v>
      </c>
      <c r="D8289" s="8">
        <v>218018.91</v>
      </c>
      <c r="E8289">
        <f>VLOOKUP(B8289,'B. Store opening dates'!$A$6:$C$2448,2,FALSE)</f>
        <v>2007</v>
      </c>
    </row>
    <row r="8290" spans="1:5" ht="18.75" x14ac:dyDescent="0.3">
      <c r="A8290" s="7">
        <v>2014</v>
      </c>
      <c r="B8290" s="7" t="s">
        <v>1043</v>
      </c>
      <c r="C8290" s="7" t="s">
        <v>7</v>
      </c>
      <c r="D8290" s="8">
        <v>227747.68</v>
      </c>
      <c r="E8290">
        <f>VLOOKUP(B8290,'B. Store opening dates'!$A$6:$C$2448,2,FALSE)</f>
        <v>2007</v>
      </c>
    </row>
    <row r="8291" spans="1:5" ht="18.75" x14ac:dyDescent="0.3">
      <c r="A8291" s="7">
        <v>2015</v>
      </c>
      <c r="B8291" s="7" t="s">
        <v>1043</v>
      </c>
      <c r="C8291" s="7" t="s">
        <v>8</v>
      </c>
      <c r="D8291" s="8">
        <v>607511.5</v>
      </c>
      <c r="E8291">
        <f>VLOOKUP(B8291,'B. Store opening dates'!$A$6:$C$2448,2,FALSE)</f>
        <v>2007</v>
      </c>
    </row>
    <row r="8292" spans="1:5" ht="18.75" x14ac:dyDescent="0.3">
      <c r="A8292" s="7">
        <v>2014</v>
      </c>
      <c r="B8292" s="7" t="s">
        <v>1043</v>
      </c>
      <c r="C8292" s="7" t="s">
        <v>8</v>
      </c>
      <c r="D8292" s="8">
        <v>634471.43999999994</v>
      </c>
      <c r="E8292">
        <f>VLOOKUP(B8292,'B. Store opening dates'!$A$6:$C$2448,2,FALSE)</f>
        <v>2007</v>
      </c>
    </row>
    <row r="8293" spans="1:5" ht="18.75" x14ac:dyDescent="0.3">
      <c r="A8293" s="7">
        <v>2015</v>
      </c>
      <c r="B8293" s="7" t="s">
        <v>1044</v>
      </c>
      <c r="C8293" s="7" t="s">
        <v>5</v>
      </c>
      <c r="D8293" s="8">
        <v>728962.26</v>
      </c>
      <c r="E8293">
        <f>VLOOKUP(B8293,'B. Store opening dates'!$A$6:$C$2448,2,FALSE)</f>
        <v>2007</v>
      </c>
    </row>
    <row r="8294" spans="1:5" ht="18.75" x14ac:dyDescent="0.3">
      <c r="A8294" s="7">
        <v>2014</v>
      </c>
      <c r="B8294" s="7" t="s">
        <v>1044</v>
      </c>
      <c r="C8294" s="7" t="s">
        <v>5</v>
      </c>
      <c r="D8294" s="8">
        <v>808003.91</v>
      </c>
      <c r="E8294">
        <f>VLOOKUP(B8294,'B. Store opening dates'!$A$6:$C$2448,2,FALSE)</f>
        <v>2007</v>
      </c>
    </row>
    <row r="8295" spans="1:5" ht="18.75" x14ac:dyDescent="0.3">
      <c r="A8295" s="7">
        <v>2015</v>
      </c>
      <c r="B8295" s="7" t="s">
        <v>1044</v>
      </c>
      <c r="C8295" s="7" t="s">
        <v>6</v>
      </c>
      <c r="D8295" s="8">
        <v>515583.92</v>
      </c>
      <c r="E8295">
        <f>VLOOKUP(B8295,'B. Store opening dates'!$A$6:$C$2448,2,FALSE)</f>
        <v>2007</v>
      </c>
    </row>
    <row r="8296" spans="1:5" ht="18.75" x14ac:dyDescent="0.3">
      <c r="A8296" s="7">
        <v>2014</v>
      </c>
      <c r="B8296" s="7" t="s">
        <v>1044</v>
      </c>
      <c r="C8296" s="7" t="s">
        <v>6</v>
      </c>
      <c r="D8296" s="8">
        <v>372046.7</v>
      </c>
      <c r="E8296">
        <f>VLOOKUP(B8296,'B. Store opening dates'!$A$6:$C$2448,2,FALSE)</f>
        <v>2007</v>
      </c>
    </row>
    <row r="8297" spans="1:5" ht="18.75" x14ac:dyDescent="0.3">
      <c r="A8297" s="7">
        <v>2015</v>
      </c>
      <c r="B8297" s="7" t="s">
        <v>1044</v>
      </c>
      <c r="C8297" s="7" t="s">
        <v>7</v>
      </c>
      <c r="D8297" s="8">
        <v>151428.32</v>
      </c>
      <c r="E8297">
        <f>VLOOKUP(B8297,'B. Store opening dates'!$A$6:$C$2448,2,FALSE)</f>
        <v>2007</v>
      </c>
    </row>
    <row r="8298" spans="1:5" ht="18.75" x14ac:dyDescent="0.3">
      <c r="A8298" s="7">
        <v>2014</v>
      </c>
      <c r="B8298" s="7" t="s">
        <v>1044</v>
      </c>
      <c r="C8298" s="7" t="s">
        <v>7</v>
      </c>
      <c r="D8298" s="8">
        <v>158926.51</v>
      </c>
      <c r="E8298">
        <f>VLOOKUP(B8298,'B. Store opening dates'!$A$6:$C$2448,2,FALSE)</f>
        <v>2007</v>
      </c>
    </row>
    <row r="8299" spans="1:5" ht="18.75" x14ac:dyDescent="0.3">
      <c r="A8299" s="7">
        <v>2015</v>
      </c>
      <c r="B8299" s="7" t="s">
        <v>1044</v>
      </c>
      <c r="C8299" s="7" t="s">
        <v>8</v>
      </c>
      <c r="D8299" s="8">
        <v>556344.32999999996</v>
      </c>
      <c r="E8299">
        <f>VLOOKUP(B8299,'B. Store opening dates'!$A$6:$C$2448,2,FALSE)</f>
        <v>2007</v>
      </c>
    </row>
    <row r="8300" spans="1:5" ht="18.75" x14ac:dyDescent="0.3">
      <c r="A8300" s="7">
        <v>2014</v>
      </c>
      <c r="B8300" s="7" t="s">
        <v>1044</v>
      </c>
      <c r="C8300" s="7" t="s">
        <v>8</v>
      </c>
      <c r="D8300" s="8">
        <v>575496.93000000005</v>
      </c>
      <c r="E8300">
        <f>VLOOKUP(B8300,'B. Store opening dates'!$A$6:$C$2448,2,FALSE)</f>
        <v>2007</v>
      </c>
    </row>
    <row r="8301" spans="1:5" ht="18.75" x14ac:dyDescent="0.3">
      <c r="A8301" s="7">
        <v>2015</v>
      </c>
      <c r="B8301" s="7" t="s">
        <v>1045</v>
      </c>
      <c r="C8301" s="7" t="s">
        <v>5</v>
      </c>
      <c r="D8301" s="8">
        <v>742522.83</v>
      </c>
      <c r="E8301">
        <f>VLOOKUP(B8301,'B. Store opening dates'!$A$6:$C$2448,2,FALSE)</f>
        <v>2007</v>
      </c>
    </row>
    <row r="8302" spans="1:5" ht="18.75" x14ac:dyDescent="0.3">
      <c r="A8302" s="7">
        <v>2014</v>
      </c>
      <c r="B8302" s="7" t="s">
        <v>1045</v>
      </c>
      <c r="C8302" s="7" t="s">
        <v>5</v>
      </c>
      <c r="D8302" s="8">
        <v>809037.37</v>
      </c>
      <c r="E8302">
        <f>VLOOKUP(B8302,'B. Store opening dates'!$A$6:$C$2448,2,FALSE)</f>
        <v>2007</v>
      </c>
    </row>
    <row r="8303" spans="1:5" ht="18.75" x14ac:dyDescent="0.3">
      <c r="A8303" s="7">
        <v>2015</v>
      </c>
      <c r="B8303" s="7" t="s">
        <v>1045</v>
      </c>
      <c r="C8303" s="7" t="s">
        <v>6</v>
      </c>
      <c r="D8303" s="8">
        <v>296393.06</v>
      </c>
      <c r="E8303">
        <f>VLOOKUP(B8303,'B. Store opening dates'!$A$6:$C$2448,2,FALSE)</f>
        <v>2007</v>
      </c>
    </row>
    <row r="8304" spans="1:5" ht="18.75" x14ac:dyDescent="0.3">
      <c r="A8304" s="7">
        <v>2014</v>
      </c>
      <c r="B8304" s="7" t="s">
        <v>1045</v>
      </c>
      <c r="C8304" s="7" t="s">
        <v>6</v>
      </c>
      <c r="D8304" s="8">
        <v>213710.5</v>
      </c>
      <c r="E8304">
        <f>VLOOKUP(B8304,'B. Store opening dates'!$A$6:$C$2448,2,FALSE)</f>
        <v>2007</v>
      </c>
    </row>
    <row r="8305" spans="1:5" ht="18.75" x14ac:dyDescent="0.3">
      <c r="A8305" s="7">
        <v>2015</v>
      </c>
      <c r="B8305" s="7" t="s">
        <v>1045</v>
      </c>
      <c r="C8305" s="7" t="s">
        <v>7</v>
      </c>
      <c r="D8305" s="8">
        <v>91975.86</v>
      </c>
      <c r="E8305">
        <f>VLOOKUP(B8305,'B. Store opening dates'!$A$6:$C$2448,2,FALSE)</f>
        <v>2007</v>
      </c>
    </row>
    <row r="8306" spans="1:5" ht="18.75" x14ac:dyDescent="0.3">
      <c r="A8306" s="7">
        <v>2014</v>
      </c>
      <c r="B8306" s="7" t="s">
        <v>1045</v>
      </c>
      <c r="C8306" s="7" t="s">
        <v>7</v>
      </c>
      <c r="D8306" s="8">
        <v>96350.33</v>
      </c>
      <c r="E8306">
        <f>VLOOKUP(B8306,'B. Store opening dates'!$A$6:$C$2448,2,FALSE)</f>
        <v>2007</v>
      </c>
    </row>
    <row r="8307" spans="1:5" ht="18.75" x14ac:dyDescent="0.3">
      <c r="A8307" s="7">
        <v>2015</v>
      </c>
      <c r="B8307" s="7" t="s">
        <v>1045</v>
      </c>
      <c r="C8307" s="7" t="s">
        <v>8</v>
      </c>
      <c r="D8307" s="8">
        <v>420544.87</v>
      </c>
      <c r="E8307">
        <f>VLOOKUP(B8307,'B. Store opening dates'!$A$6:$C$2448,2,FALSE)</f>
        <v>2007</v>
      </c>
    </row>
    <row r="8308" spans="1:5" ht="18.75" x14ac:dyDescent="0.3">
      <c r="A8308" s="7">
        <v>2014</v>
      </c>
      <c r="B8308" s="7" t="s">
        <v>1045</v>
      </c>
      <c r="C8308" s="7" t="s">
        <v>8</v>
      </c>
      <c r="D8308" s="8">
        <v>438526.56</v>
      </c>
      <c r="E8308">
        <f>VLOOKUP(B8308,'B. Store opening dates'!$A$6:$C$2448,2,FALSE)</f>
        <v>2007</v>
      </c>
    </row>
    <row r="8309" spans="1:5" ht="18.75" x14ac:dyDescent="0.3">
      <c r="A8309" s="7">
        <v>2015</v>
      </c>
      <c r="B8309" s="7" t="s">
        <v>1046</v>
      </c>
      <c r="C8309" s="7" t="s">
        <v>5</v>
      </c>
      <c r="D8309" s="8">
        <v>936658.49</v>
      </c>
      <c r="E8309">
        <f>VLOOKUP(B8309,'B. Store opening dates'!$A$6:$C$2448,2,FALSE)</f>
        <v>2007</v>
      </c>
    </row>
    <row r="8310" spans="1:5" ht="18.75" x14ac:dyDescent="0.3">
      <c r="A8310" s="7">
        <v>2014</v>
      </c>
      <c r="B8310" s="7" t="s">
        <v>1046</v>
      </c>
      <c r="C8310" s="7" t="s">
        <v>5</v>
      </c>
      <c r="D8310" s="8">
        <v>1026148.06</v>
      </c>
      <c r="E8310">
        <f>VLOOKUP(B8310,'B. Store opening dates'!$A$6:$C$2448,2,FALSE)</f>
        <v>2007</v>
      </c>
    </row>
    <row r="8311" spans="1:5" ht="18.75" x14ac:dyDescent="0.3">
      <c r="A8311" s="7">
        <v>2015</v>
      </c>
      <c r="B8311" s="7" t="s">
        <v>1046</v>
      </c>
      <c r="C8311" s="7" t="s">
        <v>6</v>
      </c>
      <c r="D8311" s="8">
        <v>429440.71</v>
      </c>
      <c r="E8311">
        <f>VLOOKUP(B8311,'B. Store opening dates'!$A$6:$C$2448,2,FALSE)</f>
        <v>2007</v>
      </c>
    </row>
    <row r="8312" spans="1:5" ht="18.75" x14ac:dyDescent="0.3">
      <c r="A8312" s="7">
        <v>2014</v>
      </c>
      <c r="B8312" s="7" t="s">
        <v>1046</v>
      </c>
      <c r="C8312" s="7" t="s">
        <v>6</v>
      </c>
      <c r="D8312" s="8">
        <v>305054.93</v>
      </c>
      <c r="E8312">
        <f>VLOOKUP(B8312,'B. Store opening dates'!$A$6:$C$2448,2,FALSE)</f>
        <v>2007</v>
      </c>
    </row>
    <row r="8313" spans="1:5" ht="18.75" x14ac:dyDescent="0.3">
      <c r="A8313" s="7">
        <v>2015</v>
      </c>
      <c r="B8313" s="7" t="s">
        <v>1046</v>
      </c>
      <c r="C8313" s="7" t="s">
        <v>7</v>
      </c>
      <c r="D8313" s="8">
        <v>205089.8</v>
      </c>
      <c r="E8313">
        <f>VLOOKUP(B8313,'B. Store opening dates'!$A$6:$C$2448,2,FALSE)</f>
        <v>2007</v>
      </c>
    </row>
    <row r="8314" spans="1:5" ht="18.75" x14ac:dyDescent="0.3">
      <c r="A8314" s="7">
        <v>2014</v>
      </c>
      <c r="B8314" s="7" t="s">
        <v>1046</v>
      </c>
      <c r="C8314" s="7" t="s">
        <v>7</v>
      </c>
      <c r="D8314" s="8">
        <v>216335.49</v>
      </c>
      <c r="E8314">
        <f>VLOOKUP(B8314,'B. Store opening dates'!$A$6:$C$2448,2,FALSE)</f>
        <v>2007</v>
      </c>
    </row>
    <row r="8315" spans="1:5" ht="18.75" x14ac:dyDescent="0.3">
      <c r="A8315" s="7">
        <v>2015</v>
      </c>
      <c r="B8315" s="7" t="s">
        <v>1046</v>
      </c>
      <c r="C8315" s="7" t="s">
        <v>8</v>
      </c>
      <c r="D8315" s="8">
        <v>659434.35</v>
      </c>
      <c r="E8315">
        <f>VLOOKUP(B8315,'B. Store opening dates'!$A$6:$C$2448,2,FALSE)</f>
        <v>2007</v>
      </c>
    </row>
    <row r="8316" spans="1:5" ht="18.75" x14ac:dyDescent="0.3">
      <c r="A8316" s="7">
        <v>2014</v>
      </c>
      <c r="B8316" s="7" t="s">
        <v>1046</v>
      </c>
      <c r="C8316" s="7" t="s">
        <v>8</v>
      </c>
      <c r="D8316" s="8">
        <v>678951.97</v>
      </c>
      <c r="E8316">
        <f>VLOOKUP(B8316,'B. Store opening dates'!$A$6:$C$2448,2,FALSE)</f>
        <v>2007</v>
      </c>
    </row>
    <row r="8317" spans="1:5" ht="18.75" x14ac:dyDescent="0.3">
      <c r="A8317" s="7">
        <v>2015</v>
      </c>
      <c r="B8317" s="7" t="s">
        <v>1047</v>
      </c>
      <c r="C8317" s="7" t="s">
        <v>5</v>
      </c>
      <c r="D8317" s="8">
        <v>786192.49</v>
      </c>
      <c r="E8317">
        <f>VLOOKUP(B8317,'B. Store opening dates'!$A$6:$C$2448,2,FALSE)</f>
        <v>2007</v>
      </c>
    </row>
    <row r="8318" spans="1:5" ht="18.75" x14ac:dyDescent="0.3">
      <c r="A8318" s="7">
        <v>2014</v>
      </c>
      <c r="B8318" s="7" t="s">
        <v>1047</v>
      </c>
      <c r="C8318" s="7" t="s">
        <v>5</v>
      </c>
      <c r="D8318" s="8">
        <v>864048.49</v>
      </c>
      <c r="E8318">
        <f>VLOOKUP(B8318,'B. Store opening dates'!$A$6:$C$2448,2,FALSE)</f>
        <v>2007</v>
      </c>
    </row>
    <row r="8319" spans="1:5" ht="18.75" x14ac:dyDescent="0.3">
      <c r="A8319" s="7">
        <v>2015</v>
      </c>
      <c r="B8319" s="7" t="s">
        <v>1047</v>
      </c>
      <c r="C8319" s="7" t="s">
        <v>6</v>
      </c>
      <c r="D8319" s="8">
        <v>418654.15</v>
      </c>
      <c r="E8319">
        <f>VLOOKUP(B8319,'B. Store opening dates'!$A$6:$C$2448,2,FALSE)</f>
        <v>2007</v>
      </c>
    </row>
    <row r="8320" spans="1:5" ht="18.75" x14ac:dyDescent="0.3">
      <c r="A8320" s="7">
        <v>2014</v>
      </c>
      <c r="B8320" s="7" t="s">
        <v>1047</v>
      </c>
      <c r="C8320" s="7" t="s">
        <v>6</v>
      </c>
      <c r="D8320" s="8">
        <v>310190.78999999998</v>
      </c>
      <c r="E8320">
        <f>VLOOKUP(B8320,'B. Store opening dates'!$A$6:$C$2448,2,FALSE)</f>
        <v>2007</v>
      </c>
    </row>
    <row r="8321" spans="1:5" ht="18.75" x14ac:dyDescent="0.3">
      <c r="A8321" s="7">
        <v>2015</v>
      </c>
      <c r="B8321" s="7" t="s">
        <v>1047</v>
      </c>
      <c r="C8321" s="7" t="s">
        <v>7</v>
      </c>
      <c r="D8321" s="8">
        <v>68372.7</v>
      </c>
      <c r="E8321">
        <f>VLOOKUP(B8321,'B. Store opening dates'!$A$6:$C$2448,2,FALSE)</f>
        <v>2007</v>
      </c>
    </row>
    <row r="8322" spans="1:5" ht="18.75" x14ac:dyDescent="0.3">
      <c r="A8322" s="7">
        <v>2014</v>
      </c>
      <c r="B8322" s="7" t="s">
        <v>1047</v>
      </c>
      <c r="C8322" s="7" t="s">
        <v>7</v>
      </c>
      <c r="D8322" s="8">
        <v>72581.490000000005</v>
      </c>
      <c r="E8322">
        <f>VLOOKUP(B8322,'B. Store opening dates'!$A$6:$C$2448,2,FALSE)</f>
        <v>2007</v>
      </c>
    </row>
    <row r="8323" spans="1:5" ht="18.75" x14ac:dyDescent="0.3">
      <c r="A8323" s="7">
        <v>2015</v>
      </c>
      <c r="B8323" s="7" t="s">
        <v>1047</v>
      </c>
      <c r="C8323" s="7" t="s">
        <v>8</v>
      </c>
      <c r="D8323" s="8">
        <v>453196.66</v>
      </c>
      <c r="E8323">
        <f>VLOOKUP(B8323,'B. Store opening dates'!$A$6:$C$2448,2,FALSE)</f>
        <v>2007</v>
      </c>
    </row>
    <row r="8324" spans="1:5" ht="18.75" x14ac:dyDescent="0.3">
      <c r="A8324" s="7">
        <v>2014</v>
      </c>
      <c r="B8324" s="7" t="s">
        <v>1047</v>
      </c>
      <c r="C8324" s="7" t="s">
        <v>8</v>
      </c>
      <c r="D8324" s="8">
        <v>471156.16</v>
      </c>
      <c r="E8324">
        <f>VLOOKUP(B8324,'B. Store opening dates'!$A$6:$C$2448,2,FALSE)</f>
        <v>2007</v>
      </c>
    </row>
    <row r="8325" spans="1:5" ht="18.75" x14ac:dyDescent="0.3">
      <c r="A8325" s="7">
        <v>2015</v>
      </c>
      <c r="B8325" s="7" t="s">
        <v>1048</v>
      </c>
      <c r="C8325" s="7" t="s">
        <v>5</v>
      </c>
      <c r="D8325" s="8">
        <v>813353.04</v>
      </c>
      <c r="E8325">
        <f>VLOOKUP(B8325,'B. Store opening dates'!$A$6:$C$2448,2,FALSE)</f>
        <v>2007</v>
      </c>
    </row>
    <row r="8326" spans="1:5" ht="18.75" x14ac:dyDescent="0.3">
      <c r="A8326" s="7">
        <v>2014</v>
      </c>
      <c r="B8326" s="7" t="s">
        <v>1048</v>
      </c>
      <c r="C8326" s="7" t="s">
        <v>5</v>
      </c>
      <c r="D8326" s="8">
        <v>892963.82</v>
      </c>
      <c r="E8326">
        <f>VLOOKUP(B8326,'B. Store opening dates'!$A$6:$C$2448,2,FALSE)</f>
        <v>2007</v>
      </c>
    </row>
    <row r="8327" spans="1:5" ht="18.75" x14ac:dyDescent="0.3">
      <c r="A8327" s="7">
        <v>2015</v>
      </c>
      <c r="B8327" s="7" t="s">
        <v>1048</v>
      </c>
      <c r="C8327" s="7" t="s">
        <v>6</v>
      </c>
      <c r="D8327" s="8">
        <v>214427.86</v>
      </c>
      <c r="E8327">
        <f>VLOOKUP(B8327,'B. Store opening dates'!$A$6:$C$2448,2,FALSE)</f>
        <v>2007</v>
      </c>
    </row>
    <row r="8328" spans="1:5" ht="18.75" x14ac:dyDescent="0.3">
      <c r="A8328" s="7">
        <v>2014</v>
      </c>
      <c r="B8328" s="7" t="s">
        <v>1048</v>
      </c>
      <c r="C8328" s="7" t="s">
        <v>6</v>
      </c>
      <c r="D8328" s="8">
        <v>150820.18</v>
      </c>
      <c r="E8328">
        <f>VLOOKUP(B8328,'B. Store opening dates'!$A$6:$C$2448,2,FALSE)</f>
        <v>2007</v>
      </c>
    </row>
    <row r="8329" spans="1:5" ht="18.75" x14ac:dyDescent="0.3">
      <c r="A8329" s="7">
        <v>2015</v>
      </c>
      <c r="B8329" s="7" t="s">
        <v>1048</v>
      </c>
      <c r="C8329" s="7" t="s">
        <v>7</v>
      </c>
      <c r="D8329" s="8">
        <v>227258.15</v>
      </c>
      <c r="E8329">
        <f>VLOOKUP(B8329,'B. Store opening dates'!$A$6:$C$2448,2,FALSE)</f>
        <v>2007</v>
      </c>
    </row>
    <row r="8330" spans="1:5" ht="18.75" x14ac:dyDescent="0.3">
      <c r="A8330" s="7">
        <v>2014</v>
      </c>
      <c r="B8330" s="7" t="s">
        <v>1048</v>
      </c>
      <c r="C8330" s="7" t="s">
        <v>7</v>
      </c>
      <c r="D8330" s="8">
        <v>238296.33</v>
      </c>
      <c r="E8330">
        <f>VLOOKUP(B8330,'B. Store opening dates'!$A$6:$C$2448,2,FALSE)</f>
        <v>2007</v>
      </c>
    </row>
    <row r="8331" spans="1:5" ht="18.75" x14ac:dyDescent="0.3">
      <c r="A8331" s="7">
        <v>2015</v>
      </c>
      <c r="B8331" s="7" t="s">
        <v>1048</v>
      </c>
      <c r="C8331" s="7" t="s">
        <v>8</v>
      </c>
      <c r="D8331" s="8">
        <v>662637.25</v>
      </c>
      <c r="E8331">
        <f>VLOOKUP(B8331,'B. Store opening dates'!$A$6:$C$2448,2,FALSE)</f>
        <v>2007</v>
      </c>
    </row>
    <row r="8332" spans="1:5" ht="18.75" x14ac:dyDescent="0.3">
      <c r="A8332" s="7">
        <v>2014</v>
      </c>
      <c r="B8332" s="7" t="s">
        <v>1048</v>
      </c>
      <c r="C8332" s="7" t="s">
        <v>8</v>
      </c>
      <c r="D8332" s="8">
        <v>685219.71</v>
      </c>
      <c r="E8332">
        <f>VLOOKUP(B8332,'B. Store opening dates'!$A$6:$C$2448,2,FALSE)</f>
        <v>2007</v>
      </c>
    </row>
    <row r="8333" spans="1:5" ht="18.75" x14ac:dyDescent="0.3">
      <c r="A8333" s="7">
        <v>2015</v>
      </c>
      <c r="B8333" s="7" t="s">
        <v>1049</v>
      </c>
      <c r="C8333" s="7" t="s">
        <v>5</v>
      </c>
      <c r="D8333" s="8">
        <v>610569.47</v>
      </c>
      <c r="E8333">
        <f>VLOOKUP(B8333,'B. Store opening dates'!$A$6:$C$2448,2,FALSE)</f>
        <v>2007</v>
      </c>
    </row>
    <row r="8334" spans="1:5" ht="18.75" x14ac:dyDescent="0.3">
      <c r="A8334" s="7">
        <v>2014</v>
      </c>
      <c r="B8334" s="7" t="s">
        <v>1049</v>
      </c>
      <c r="C8334" s="7" t="s">
        <v>5</v>
      </c>
      <c r="D8334" s="8">
        <v>668860.44999999995</v>
      </c>
      <c r="E8334">
        <f>VLOOKUP(B8334,'B. Store opening dates'!$A$6:$C$2448,2,FALSE)</f>
        <v>2007</v>
      </c>
    </row>
    <row r="8335" spans="1:5" ht="18.75" x14ac:dyDescent="0.3">
      <c r="A8335" s="7">
        <v>2015</v>
      </c>
      <c r="B8335" s="7" t="s">
        <v>1049</v>
      </c>
      <c r="C8335" s="7" t="s">
        <v>6</v>
      </c>
      <c r="D8335" s="8">
        <v>568275.71</v>
      </c>
      <c r="E8335">
        <f>VLOOKUP(B8335,'B. Store opening dates'!$A$6:$C$2448,2,FALSE)</f>
        <v>2007</v>
      </c>
    </row>
    <row r="8336" spans="1:5" ht="18.75" x14ac:dyDescent="0.3">
      <c r="A8336" s="7">
        <v>2014</v>
      </c>
      <c r="B8336" s="7" t="s">
        <v>1049</v>
      </c>
      <c r="C8336" s="7" t="s">
        <v>6</v>
      </c>
      <c r="D8336" s="8">
        <v>420251.95</v>
      </c>
      <c r="E8336">
        <f>VLOOKUP(B8336,'B. Store opening dates'!$A$6:$C$2448,2,FALSE)</f>
        <v>2007</v>
      </c>
    </row>
    <row r="8337" spans="1:5" ht="18.75" x14ac:dyDescent="0.3">
      <c r="A8337" s="7">
        <v>2015</v>
      </c>
      <c r="B8337" s="7" t="s">
        <v>1049</v>
      </c>
      <c r="C8337" s="7" t="s">
        <v>7</v>
      </c>
      <c r="D8337" s="8">
        <v>167829.23</v>
      </c>
      <c r="E8337">
        <f>VLOOKUP(B8337,'B. Store opening dates'!$A$6:$C$2448,2,FALSE)</f>
        <v>2007</v>
      </c>
    </row>
    <row r="8338" spans="1:5" ht="18.75" x14ac:dyDescent="0.3">
      <c r="A8338" s="7">
        <v>2014</v>
      </c>
      <c r="B8338" s="7" t="s">
        <v>1049</v>
      </c>
      <c r="C8338" s="7" t="s">
        <v>7</v>
      </c>
      <c r="D8338" s="8">
        <v>178254.33</v>
      </c>
      <c r="E8338">
        <f>VLOOKUP(B8338,'B. Store opening dates'!$A$6:$C$2448,2,FALSE)</f>
        <v>2007</v>
      </c>
    </row>
    <row r="8339" spans="1:5" ht="18.75" x14ac:dyDescent="0.3">
      <c r="A8339" s="7">
        <v>2015</v>
      </c>
      <c r="B8339" s="7" t="s">
        <v>1049</v>
      </c>
      <c r="C8339" s="7" t="s">
        <v>8</v>
      </c>
      <c r="D8339" s="8">
        <v>486880.78</v>
      </c>
      <c r="E8339">
        <f>VLOOKUP(B8339,'B. Store opening dates'!$A$6:$C$2448,2,FALSE)</f>
        <v>2007</v>
      </c>
    </row>
    <row r="8340" spans="1:5" ht="18.75" x14ac:dyDescent="0.3">
      <c r="A8340" s="7">
        <v>2014</v>
      </c>
      <c r="B8340" s="7" t="s">
        <v>1049</v>
      </c>
      <c r="C8340" s="7" t="s">
        <v>8</v>
      </c>
      <c r="D8340" s="8">
        <v>510064.11</v>
      </c>
      <c r="E8340">
        <f>VLOOKUP(B8340,'B. Store opening dates'!$A$6:$C$2448,2,FALSE)</f>
        <v>2007</v>
      </c>
    </row>
    <row r="8341" spans="1:5" ht="18.75" x14ac:dyDescent="0.3">
      <c r="A8341" s="7">
        <v>2015</v>
      </c>
      <c r="B8341" s="7" t="s">
        <v>1050</v>
      </c>
      <c r="C8341" s="7" t="s">
        <v>5</v>
      </c>
      <c r="D8341" s="8">
        <v>793549.61</v>
      </c>
      <c r="E8341">
        <f>VLOOKUP(B8341,'B. Store opening dates'!$A$6:$C$2448,2,FALSE)</f>
        <v>2007</v>
      </c>
    </row>
    <row r="8342" spans="1:5" ht="18.75" x14ac:dyDescent="0.3">
      <c r="A8342" s="7">
        <v>2014</v>
      </c>
      <c r="B8342" s="7" t="s">
        <v>1050</v>
      </c>
      <c r="C8342" s="7" t="s">
        <v>5</v>
      </c>
      <c r="D8342" s="8">
        <v>876962.98</v>
      </c>
      <c r="E8342">
        <f>VLOOKUP(B8342,'B. Store opening dates'!$A$6:$C$2448,2,FALSE)</f>
        <v>2007</v>
      </c>
    </row>
    <row r="8343" spans="1:5" ht="18.75" x14ac:dyDescent="0.3">
      <c r="A8343" s="7">
        <v>2015</v>
      </c>
      <c r="B8343" s="7" t="s">
        <v>1050</v>
      </c>
      <c r="C8343" s="7" t="s">
        <v>6</v>
      </c>
      <c r="D8343" s="8">
        <v>250350.83</v>
      </c>
      <c r="E8343">
        <f>VLOOKUP(B8343,'B. Store opening dates'!$A$6:$C$2448,2,FALSE)</f>
        <v>2007</v>
      </c>
    </row>
    <row r="8344" spans="1:5" ht="18.75" x14ac:dyDescent="0.3">
      <c r="A8344" s="7">
        <v>2014</v>
      </c>
      <c r="B8344" s="7" t="s">
        <v>1050</v>
      </c>
      <c r="C8344" s="7" t="s">
        <v>6</v>
      </c>
      <c r="D8344" s="8">
        <v>174310.16</v>
      </c>
      <c r="E8344">
        <f>VLOOKUP(B8344,'B. Store opening dates'!$A$6:$C$2448,2,FALSE)</f>
        <v>2007</v>
      </c>
    </row>
    <row r="8345" spans="1:5" ht="18.75" x14ac:dyDescent="0.3">
      <c r="A8345" s="7">
        <v>2015</v>
      </c>
      <c r="B8345" s="7" t="s">
        <v>1050</v>
      </c>
      <c r="C8345" s="7" t="s">
        <v>7</v>
      </c>
      <c r="D8345" s="8">
        <v>210166.14</v>
      </c>
      <c r="E8345">
        <f>VLOOKUP(B8345,'B. Store opening dates'!$A$6:$C$2448,2,FALSE)</f>
        <v>2007</v>
      </c>
    </row>
    <row r="8346" spans="1:5" ht="18.75" x14ac:dyDescent="0.3">
      <c r="A8346" s="7">
        <v>2014</v>
      </c>
      <c r="B8346" s="7" t="s">
        <v>1050</v>
      </c>
      <c r="C8346" s="7" t="s">
        <v>7</v>
      </c>
      <c r="D8346" s="8">
        <v>219707.62</v>
      </c>
      <c r="E8346">
        <f>VLOOKUP(B8346,'B. Store opening dates'!$A$6:$C$2448,2,FALSE)</f>
        <v>2007</v>
      </c>
    </row>
    <row r="8347" spans="1:5" ht="18.75" x14ac:dyDescent="0.3">
      <c r="A8347" s="7">
        <v>2015</v>
      </c>
      <c r="B8347" s="7" t="s">
        <v>1050</v>
      </c>
      <c r="C8347" s="7" t="s">
        <v>8</v>
      </c>
      <c r="D8347" s="8">
        <v>572256.89</v>
      </c>
      <c r="E8347">
        <f>VLOOKUP(B8347,'B. Store opening dates'!$A$6:$C$2448,2,FALSE)</f>
        <v>2007</v>
      </c>
    </row>
    <row r="8348" spans="1:5" ht="18.75" x14ac:dyDescent="0.3">
      <c r="A8348" s="7">
        <v>2014</v>
      </c>
      <c r="B8348" s="7" t="s">
        <v>1050</v>
      </c>
      <c r="C8348" s="7" t="s">
        <v>8</v>
      </c>
      <c r="D8348" s="8">
        <v>592444.76</v>
      </c>
      <c r="E8348">
        <f>VLOOKUP(B8348,'B. Store opening dates'!$A$6:$C$2448,2,FALSE)</f>
        <v>2007</v>
      </c>
    </row>
    <row r="8349" spans="1:5" ht="18.75" x14ac:dyDescent="0.3">
      <c r="A8349" s="7">
        <v>2015</v>
      </c>
      <c r="B8349" s="7" t="s">
        <v>1051</v>
      </c>
      <c r="C8349" s="7" t="s">
        <v>5</v>
      </c>
      <c r="D8349" s="8">
        <v>560701.75</v>
      </c>
      <c r="E8349">
        <f>VLOOKUP(B8349,'B. Store opening dates'!$A$6:$C$2448,2,FALSE)</f>
        <v>2007</v>
      </c>
    </row>
    <row r="8350" spans="1:5" ht="18.75" x14ac:dyDescent="0.3">
      <c r="A8350" s="7">
        <v>2014</v>
      </c>
      <c r="B8350" s="7" t="s">
        <v>1051</v>
      </c>
      <c r="C8350" s="7" t="s">
        <v>5</v>
      </c>
      <c r="D8350" s="8">
        <v>614416.32999999996</v>
      </c>
      <c r="E8350">
        <f>VLOOKUP(B8350,'B. Store opening dates'!$A$6:$C$2448,2,FALSE)</f>
        <v>2007</v>
      </c>
    </row>
    <row r="8351" spans="1:5" ht="18.75" x14ac:dyDescent="0.3">
      <c r="A8351" s="7">
        <v>2015</v>
      </c>
      <c r="B8351" s="7" t="s">
        <v>1051</v>
      </c>
      <c r="C8351" s="7" t="s">
        <v>6</v>
      </c>
      <c r="D8351" s="8">
        <v>326471.37</v>
      </c>
      <c r="E8351">
        <f>VLOOKUP(B8351,'B. Store opening dates'!$A$6:$C$2448,2,FALSE)</f>
        <v>2007</v>
      </c>
    </row>
    <row r="8352" spans="1:5" ht="18.75" x14ac:dyDescent="0.3">
      <c r="A8352" s="7">
        <v>2014</v>
      </c>
      <c r="B8352" s="7" t="s">
        <v>1051</v>
      </c>
      <c r="C8352" s="7" t="s">
        <v>6</v>
      </c>
      <c r="D8352" s="8">
        <v>226410.81</v>
      </c>
      <c r="E8352">
        <f>VLOOKUP(B8352,'B. Store opening dates'!$A$6:$C$2448,2,FALSE)</f>
        <v>2007</v>
      </c>
    </row>
    <row r="8353" spans="1:5" ht="18.75" x14ac:dyDescent="0.3">
      <c r="A8353" s="7">
        <v>2015</v>
      </c>
      <c r="B8353" s="7" t="s">
        <v>1051</v>
      </c>
      <c r="C8353" s="7" t="s">
        <v>7</v>
      </c>
      <c r="D8353" s="8">
        <v>174075.81</v>
      </c>
      <c r="E8353">
        <f>VLOOKUP(B8353,'B. Store opening dates'!$A$6:$C$2448,2,FALSE)</f>
        <v>2007</v>
      </c>
    </row>
    <row r="8354" spans="1:5" ht="18.75" x14ac:dyDescent="0.3">
      <c r="A8354" s="7">
        <v>2014</v>
      </c>
      <c r="B8354" s="7" t="s">
        <v>1051</v>
      </c>
      <c r="C8354" s="7" t="s">
        <v>7</v>
      </c>
      <c r="D8354" s="8">
        <v>183155.83</v>
      </c>
      <c r="E8354">
        <f>VLOOKUP(B8354,'B. Store opening dates'!$A$6:$C$2448,2,FALSE)</f>
        <v>2007</v>
      </c>
    </row>
    <row r="8355" spans="1:5" ht="18.75" x14ac:dyDescent="0.3">
      <c r="A8355" s="7">
        <v>2015</v>
      </c>
      <c r="B8355" s="7" t="s">
        <v>1051</v>
      </c>
      <c r="C8355" s="7" t="s">
        <v>8</v>
      </c>
      <c r="D8355" s="8">
        <v>700644.23</v>
      </c>
      <c r="E8355">
        <f>VLOOKUP(B8355,'B. Store opening dates'!$A$6:$C$2448,2,FALSE)</f>
        <v>2007</v>
      </c>
    </row>
    <row r="8356" spans="1:5" ht="18.75" x14ac:dyDescent="0.3">
      <c r="A8356" s="7">
        <v>2014</v>
      </c>
      <c r="B8356" s="7" t="s">
        <v>1051</v>
      </c>
      <c r="C8356" s="7" t="s">
        <v>8</v>
      </c>
      <c r="D8356" s="8">
        <v>723077.64</v>
      </c>
      <c r="E8356">
        <f>VLOOKUP(B8356,'B. Store opening dates'!$A$6:$C$2448,2,FALSE)</f>
        <v>2007</v>
      </c>
    </row>
    <row r="8357" spans="1:5" ht="18.75" x14ac:dyDescent="0.3">
      <c r="A8357" s="7">
        <v>2015</v>
      </c>
      <c r="B8357" s="7" t="s">
        <v>1052</v>
      </c>
      <c r="C8357" s="7" t="s">
        <v>5</v>
      </c>
      <c r="D8357" s="8">
        <v>586401.32999999996</v>
      </c>
      <c r="E8357">
        <f>VLOOKUP(B8357,'B. Store opening dates'!$A$6:$C$2448,2,FALSE)</f>
        <v>2007</v>
      </c>
    </row>
    <row r="8358" spans="1:5" ht="18.75" x14ac:dyDescent="0.3">
      <c r="A8358" s="7">
        <v>2014</v>
      </c>
      <c r="B8358" s="7" t="s">
        <v>1052</v>
      </c>
      <c r="C8358" s="7" t="s">
        <v>5</v>
      </c>
      <c r="D8358" s="8">
        <v>640451.26</v>
      </c>
      <c r="E8358">
        <f>VLOOKUP(B8358,'B. Store opening dates'!$A$6:$C$2448,2,FALSE)</f>
        <v>2007</v>
      </c>
    </row>
    <row r="8359" spans="1:5" ht="18.75" x14ac:dyDescent="0.3">
      <c r="A8359" s="7">
        <v>2015</v>
      </c>
      <c r="B8359" s="7" t="s">
        <v>1052</v>
      </c>
      <c r="C8359" s="7" t="s">
        <v>6</v>
      </c>
      <c r="D8359" s="8">
        <v>351989.92</v>
      </c>
      <c r="E8359">
        <f>VLOOKUP(B8359,'B. Store opening dates'!$A$6:$C$2448,2,FALSE)</f>
        <v>2007</v>
      </c>
    </row>
    <row r="8360" spans="1:5" ht="18.75" x14ac:dyDescent="0.3">
      <c r="A8360" s="7">
        <v>2014</v>
      </c>
      <c r="B8360" s="7" t="s">
        <v>1052</v>
      </c>
      <c r="C8360" s="7" t="s">
        <v>6</v>
      </c>
      <c r="D8360" s="8">
        <v>254633.78</v>
      </c>
      <c r="E8360">
        <f>VLOOKUP(B8360,'B. Store opening dates'!$A$6:$C$2448,2,FALSE)</f>
        <v>2007</v>
      </c>
    </row>
    <row r="8361" spans="1:5" ht="18.75" x14ac:dyDescent="0.3">
      <c r="A8361" s="7">
        <v>2015</v>
      </c>
      <c r="B8361" s="7" t="s">
        <v>1052</v>
      </c>
      <c r="C8361" s="7" t="s">
        <v>7</v>
      </c>
      <c r="D8361" s="8">
        <v>121565.3</v>
      </c>
      <c r="E8361">
        <f>VLOOKUP(B8361,'B. Store opening dates'!$A$6:$C$2448,2,FALSE)</f>
        <v>2007</v>
      </c>
    </row>
    <row r="8362" spans="1:5" ht="18.75" x14ac:dyDescent="0.3">
      <c r="A8362" s="7">
        <v>2014</v>
      </c>
      <c r="B8362" s="7" t="s">
        <v>1052</v>
      </c>
      <c r="C8362" s="7" t="s">
        <v>7</v>
      </c>
      <c r="D8362" s="8">
        <v>127638.76</v>
      </c>
      <c r="E8362">
        <f>VLOOKUP(B8362,'B. Store opening dates'!$A$6:$C$2448,2,FALSE)</f>
        <v>2007</v>
      </c>
    </row>
    <row r="8363" spans="1:5" ht="18.75" x14ac:dyDescent="0.3">
      <c r="A8363" s="7">
        <v>2015</v>
      </c>
      <c r="B8363" s="7" t="s">
        <v>1052</v>
      </c>
      <c r="C8363" s="7" t="s">
        <v>8</v>
      </c>
      <c r="D8363" s="8">
        <v>682038.64</v>
      </c>
      <c r="E8363">
        <f>VLOOKUP(B8363,'B. Store opening dates'!$A$6:$C$2448,2,FALSE)</f>
        <v>2007</v>
      </c>
    </row>
    <row r="8364" spans="1:5" ht="18.75" x14ac:dyDescent="0.3">
      <c r="A8364" s="7">
        <v>2014</v>
      </c>
      <c r="B8364" s="7" t="s">
        <v>1052</v>
      </c>
      <c r="C8364" s="7" t="s">
        <v>8</v>
      </c>
      <c r="D8364" s="8">
        <v>709521.35</v>
      </c>
      <c r="E8364">
        <f>VLOOKUP(B8364,'B. Store opening dates'!$A$6:$C$2448,2,FALSE)</f>
        <v>2007</v>
      </c>
    </row>
    <row r="8365" spans="1:5" ht="18.75" x14ac:dyDescent="0.3">
      <c r="A8365" s="7">
        <v>2015</v>
      </c>
      <c r="B8365" s="7" t="s">
        <v>1053</v>
      </c>
      <c r="C8365" s="7" t="s">
        <v>5</v>
      </c>
      <c r="D8365" s="8">
        <v>626811.56000000006</v>
      </c>
      <c r="E8365">
        <f>VLOOKUP(B8365,'B. Store opening dates'!$A$6:$C$2448,2,FALSE)</f>
        <v>2007</v>
      </c>
    </row>
    <row r="8366" spans="1:5" ht="18.75" x14ac:dyDescent="0.3">
      <c r="A8366" s="7">
        <v>2014</v>
      </c>
      <c r="B8366" s="7" t="s">
        <v>1053</v>
      </c>
      <c r="C8366" s="7" t="s">
        <v>5</v>
      </c>
      <c r="D8366" s="8">
        <v>682515.32</v>
      </c>
      <c r="E8366">
        <f>VLOOKUP(B8366,'B. Store opening dates'!$A$6:$C$2448,2,FALSE)</f>
        <v>2007</v>
      </c>
    </row>
    <row r="8367" spans="1:5" ht="18.75" x14ac:dyDescent="0.3">
      <c r="A8367" s="7">
        <v>2015</v>
      </c>
      <c r="B8367" s="7" t="s">
        <v>1053</v>
      </c>
      <c r="C8367" s="7" t="s">
        <v>6</v>
      </c>
      <c r="D8367" s="8">
        <v>387272.39</v>
      </c>
      <c r="E8367">
        <f>VLOOKUP(B8367,'B. Store opening dates'!$A$6:$C$2448,2,FALSE)</f>
        <v>2007</v>
      </c>
    </row>
    <row r="8368" spans="1:5" ht="18.75" x14ac:dyDescent="0.3">
      <c r="A8368" s="7">
        <v>2014</v>
      </c>
      <c r="B8368" s="7" t="s">
        <v>1053</v>
      </c>
      <c r="C8368" s="7" t="s">
        <v>6</v>
      </c>
      <c r="D8368" s="8">
        <v>285182.61</v>
      </c>
      <c r="E8368">
        <f>VLOOKUP(B8368,'B. Store opening dates'!$A$6:$C$2448,2,FALSE)</f>
        <v>2007</v>
      </c>
    </row>
    <row r="8369" spans="1:5" ht="18.75" x14ac:dyDescent="0.3">
      <c r="A8369" s="7">
        <v>2015</v>
      </c>
      <c r="B8369" s="7" t="s">
        <v>1053</v>
      </c>
      <c r="C8369" s="7" t="s">
        <v>7</v>
      </c>
      <c r="D8369" s="8">
        <v>133342.38</v>
      </c>
      <c r="E8369">
        <f>VLOOKUP(B8369,'B. Store opening dates'!$A$6:$C$2448,2,FALSE)</f>
        <v>2007</v>
      </c>
    </row>
    <row r="8370" spans="1:5" ht="18.75" x14ac:dyDescent="0.3">
      <c r="A8370" s="7">
        <v>2014</v>
      </c>
      <c r="B8370" s="7" t="s">
        <v>1053</v>
      </c>
      <c r="C8370" s="7" t="s">
        <v>7</v>
      </c>
      <c r="D8370" s="8">
        <v>141689.82999999999</v>
      </c>
      <c r="E8370">
        <f>VLOOKUP(B8370,'B. Store opening dates'!$A$6:$C$2448,2,FALSE)</f>
        <v>2007</v>
      </c>
    </row>
    <row r="8371" spans="1:5" ht="18.75" x14ac:dyDescent="0.3">
      <c r="A8371" s="7">
        <v>2015</v>
      </c>
      <c r="B8371" s="7" t="s">
        <v>1053</v>
      </c>
      <c r="C8371" s="7" t="s">
        <v>8</v>
      </c>
      <c r="D8371" s="8">
        <v>658724.41</v>
      </c>
      <c r="E8371">
        <f>VLOOKUP(B8371,'B. Store opening dates'!$A$6:$C$2448,2,FALSE)</f>
        <v>2007</v>
      </c>
    </row>
    <row r="8372" spans="1:5" ht="18.75" x14ac:dyDescent="0.3">
      <c r="A8372" s="7">
        <v>2014</v>
      </c>
      <c r="B8372" s="7" t="s">
        <v>1053</v>
      </c>
      <c r="C8372" s="7" t="s">
        <v>8</v>
      </c>
      <c r="D8372" s="8">
        <v>682025.63</v>
      </c>
      <c r="E8372">
        <f>VLOOKUP(B8372,'B. Store opening dates'!$A$6:$C$2448,2,FALSE)</f>
        <v>2007</v>
      </c>
    </row>
    <row r="8373" spans="1:5" ht="18.75" x14ac:dyDescent="0.3">
      <c r="A8373" s="7">
        <v>2015</v>
      </c>
      <c r="B8373" s="7" t="s">
        <v>1054</v>
      </c>
      <c r="C8373" s="7" t="s">
        <v>5</v>
      </c>
      <c r="D8373" s="8">
        <v>496665.23</v>
      </c>
      <c r="E8373">
        <f>VLOOKUP(B8373,'B. Store opening dates'!$A$6:$C$2448,2,FALSE)</f>
        <v>2007</v>
      </c>
    </row>
    <row r="8374" spans="1:5" ht="18.75" x14ac:dyDescent="0.3">
      <c r="A8374" s="7">
        <v>2014</v>
      </c>
      <c r="B8374" s="7" t="s">
        <v>1054</v>
      </c>
      <c r="C8374" s="7" t="s">
        <v>5</v>
      </c>
      <c r="D8374" s="8">
        <v>547613.29</v>
      </c>
      <c r="E8374">
        <f>VLOOKUP(B8374,'B. Store opening dates'!$A$6:$C$2448,2,FALSE)</f>
        <v>2007</v>
      </c>
    </row>
    <row r="8375" spans="1:5" ht="18.75" x14ac:dyDescent="0.3">
      <c r="A8375" s="7">
        <v>2015</v>
      </c>
      <c r="B8375" s="7" t="s">
        <v>1054</v>
      </c>
      <c r="C8375" s="7" t="s">
        <v>6</v>
      </c>
      <c r="D8375" s="8">
        <v>539636.93000000005</v>
      </c>
      <c r="E8375">
        <f>VLOOKUP(B8375,'B. Store opening dates'!$A$6:$C$2448,2,FALSE)</f>
        <v>2007</v>
      </c>
    </row>
    <row r="8376" spans="1:5" ht="18.75" x14ac:dyDescent="0.3">
      <c r="A8376" s="7">
        <v>2014</v>
      </c>
      <c r="B8376" s="7" t="s">
        <v>1054</v>
      </c>
      <c r="C8376" s="7" t="s">
        <v>6</v>
      </c>
      <c r="D8376" s="8">
        <v>400912.61</v>
      </c>
      <c r="E8376">
        <f>VLOOKUP(B8376,'B. Store opening dates'!$A$6:$C$2448,2,FALSE)</f>
        <v>2007</v>
      </c>
    </row>
    <row r="8377" spans="1:5" ht="18.75" x14ac:dyDescent="0.3">
      <c r="A8377" s="7">
        <v>2015</v>
      </c>
      <c r="B8377" s="7" t="s">
        <v>1054</v>
      </c>
      <c r="C8377" s="7" t="s">
        <v>7</v>
      </c>
      <c r="D8377" s="8">
        <v>135860.81</v>
      </c>
      <c r="E8377">
        <f>VLOOKUP(B8377,'B. Store opening dates'!$A$6:$C$2448,2,FALSE)</f>
        <v>2007</v>
      </c>
    </row>
    <row r="8378" spans="1:5" ht="18.75" x14ac:dyDescent="0.3">
      <c r="A8378" s="7">
        <v>2014</v>
      </c>
      <c r="B8378" s="7" t="s">
        <v>1054</v>
      </c>
      <c r="C8378" s="7" t="s">
        <v>7</v>
      </c>
      <c r="D8378" s="8">
        <v>141963.38</v>
      </c>
      <c r="E8378">
        <f>VLOOKUP(B8378,'B. Store opening dates'!$A$6:$C$2448,2,FALSE)</f>
        <v>2007</v>
      </c>
    </row>
    <row r="8379" spans="1:5" ht="18.75" x14ac:dyDescent="0.3">
      <c r="A8379" s="7">
        <v>2015</v>
      </c>
      <c r="B8379" s="7" t="s">
        <v>1054</v>
      </c>
      <c r="C8379" s="7" t="s">
        <v>8</v>
      </c>
      <c r="D8379" s="8">
        <v>471800.35</v>
      </c>
      <c r="E8379">
        <f>VLOOKUP(B8379,'B. Store opening dates'!$A$6:$C$2448,2,FALSE)</f>
        <v>2007</v>
      </c>
    </row>
    <row r="8380" spans="1:5" ht="18.75" x14ac:dyDescent="0.3">
      <c r="A8380" s="7">
        <v>2014</v>
      </c>
      <c r="B8380" s="7" t="s">
        <v>1054</v>
      </c>
      <c r="C8380" s="7" t="s">
        <v>8</v>
      </c>
      <c r="D8380" s="8">
        <v>487176.42</v>
      </c>
      <c r="E8380">
        <f>VLOOKUP(B8380,'B. Store opening dates'!$A$6:$C$2448,2,FALSE)</f>
        <v>2007</v>
      </c>
    </row>
    <row r="8381" spans="1:5" ht="18.75" x14ac:dyDescent="0.3">
      <c r="A8381" s="7">
        <v>2015</v>
      </c>
      <c r="B8381" s="7" t="s">
        <v>1055</v>
      </c>
      <c r="C8381" s="7" t="s">
        <v>5</v>
      </c>
      <c r="D8381" s="8">
        <v>806407.96</v>
      </c>
      <c r="E8381">
        <f>VLOOKUP(B8381,'B. Store opening dates'!$A$6:$C$2448,2,FALSE)</f>
        <v>2007</v>
      </c>
    </row>
    <row r="8382" spans="1:5" ht="18.75" x14ac:dyDescent="0.3">
      <c r="A8382" s="7">
        <v>2014</v>
      </c>
      <c r="B8382" s="7" t="s">
        <v>1055</v>
      </c>
      <c r="C8382" s="7" t="s">
        <v>5</v>
      </c>
      <c r="D8382" s="8">
        <v>885050.95</v>
      </c>
      <c r="E8382">
        <f>VLOOKUP(B8382,'B. Store opening dates'!$A$6:$C$2448,2,FALSE)</f>
        <v>2007</v>
      </c>
    </row>
    <row r="8383" spans="1:5" ht="18.75" x14ac:dyDescent="0.3">
      <c r="A8383" s="7">
        <v>2015</v>
      </c>
      <c r="B8383" s="7" t="s">
        <v>1055</v>
      </c>
      <c r="C8383" s="7" t="s">
        <v>6</v>
      </c>
      <c r="D8383" s="8">
        <v>269045.52</v>
      </c>
      <c r="E8383">
        <f>VLOOKUP(B8383,'B. Store opening dates'!$A$6:$C$2448,2,FALSE)</f>
        <v>2007</v>
      </c>
    </row>
    <row r="8384" spans="1:5" ht="18.75" x14ac:dyDescent="0.3">
      <c r="A8384" s="7">
        <v>2014</v>
      </c>
      <c r="B8384" s="7" t="s">
        <v>1055</v>
      </c>
      <c r="C8384" s="7" t="s">
        <v>6</v>
      </c>
      <c r="D8384" s="8">
        <v>190549.72</v>
      </c>
      <c r="E8384">
        <f>VLOOKUP(B8384,'B. Store opening dates'!$A$6:$C$2448,2,FALSE)</f>
        <v>2007</v>
      </c>
    </row>
    <row r="8385" spans="1:5" ht="18.75" x14ac:dyDescent="0.3">
      <c r="A8385" s="7">
        <v>2015</v>
      </c>
      <c r="B8385" s="7" t="s">
        <v>1055</v>
      </c>
      <c r="C8385" s="7" t="s">
        <v>7</v>
      </c>
      <c r="D8385" s="8">
        <v>60086.57</v>
      </c>
      <c r="E8385">
        <f>VLOOKUP(B8385,'B. Store opening dates'!$A$6:$C$2448,2,FALSE)</f>
        <v>2007</v>
      </c>
    </row>
    <row r="8386" spans="1:5" ht="18.75" x14ac:dyDescent="0.3">
      <c r="A8386" s="7">
        <v>2014</v>
      </c>
      <c r="B8386" s="7" t="s">
        <v>1055</v>
      </c>
      <c r="C8386" s="7" t="s">
        <v>7</v>
      </c>
      <c r="D8386" s="8">
        <v>63314.85</v>
      </c>
      <c r="E8386">
        <f>VLOOKUP(B8386,'B. Store opening dates'!$A$6:$C$2448,2,FALSE)</f>
        <v>2007</v>
      </c>
    </row>
    <row r="8387" spans="1:5" ht="18.75" x14ac:dyDescent="0.3">
      <c r="A8387" s="7">
        <v>2015</v>
      </c>
      <c r="B8387" s="7" t="s">
        <v>1055</v>
      </c>
      <c r="C8387" s="7" t="s">
        <v>8</v>
      </c>
      <c r="D8387" s="8">
        <v>696285.96</v>
      </c>
      <c r="E8387">
        <f>VLOOKUP(B8387,'B. Store opening dates'!$A$6:$C$2448,2,FALSE)</f>
        <v>2007</v>
      </c>
    </row>
    <row r="8388" spans="1:5" ht="18.75" x14ac:dyDescent="0.3">
      <c r="A8388" s="7">
        <v>2014</v>
      </c>
      <c r="B8388" s="7" t="s">
        <v>1055</v>
      </c>
      <c r="C8388" s="7" t="s">
        <v>8</v>
      </c>
      <c r="D8388" s="8">
        <v>718292.55</v>
      </c>
      <c r="E8388">
        <f>VLOOKUP(B8388,'B. Store opening dates'!$A$6:$C$2448,2,FALSE)</f>
        <v>2007</v>
      </c>
    </row>
    <row r="8389" spans="1:5" ht="18.75" x14ac:dyDescent="0.3">
      <c r="A8389" s="7">
        <v>2015</v>
      </c>
      <c r="B8389" s="7" t="s">
        <v>1056</v>
      </c>
      <c r="C8389" s="7" t="s">
        <v>5</v>
      </c>
      <c r="D8389" s="8">
        <v>822844.37</v>
      </c>
      <c r="E8389">
        <f>VLOOKUP(B8389,'B. Store opening dates'!$A$6:$C$2448,2,FALSE)</f>
        <v>2007</v>
      </c>
    </row>
    <row r="8390" spans="1:5" ht="18.75" x14ac:dyDescent="0.3">
      <c r="A8390" s="7">
        <v>2014</v>
      </c>
      <c r="B8390" s="7" t="s">
        <v>1056</v>
      </c>
      <c r="C8390" s="7" t="s">
        <v>5</v>
      </c>
      <c r="D8390" s="8">
        <v>911407.96</v>
      </c>
      <c r="E8390">
        <f>VLOOKUP(B8390,'B. Store opening dates'!$A$6:$C$2448,2,FALSE)</f>
        <v>2007</v>
      </c>
    </row>
    <row r="8391" spans="1:5" ht="18.75" x14ac:dyDescent="0.3">
      <c r="A8391" s="7">
        <v>2015</v>
      </c>
      <c r="B8391" s="7" t="s">
        <v>1056</v>
      </c>
      <c r="C8391" s="7" t="s">
        <v>6</v>
      </c>
      <c r="D8391" s="8">
        <v>267069.36</v>
      </c>
      <c r="E8391">
        <f>VLOOKUP(B8391,'B. Store opening dates'!$A$6:$C$2448,2,FALSE)</f>
        <v>2007</v>
      </c>
    </row>
    <row r="8392" spans="1:5" ht="18.75" x14ac:dyDescent="0.3">
      <c r="A8392" s="7">
        <v>2014</v>
      </c>
      <c r="B8392" s="7" t="s">
        <v>1056</v>
      </c>
      <c r="C8392" s="7" t="s">
        <v>6</v>
      </c>
      <c r="D8392" s="8">
        <v>193692.25</v>
      </c>
      <c r="E8392">
        <f>VLOOKUP(B8392,'B. Store opening dates'!$A$6:$C$2448,2,FALSE)</f>
        <v>2007</v>
      </c>
    </row>
    <row r="8393" spans="1:5" ht="18.75" x14ac:dyDescent="0.3">
      <c r="A8393" s="7">
        <v>2015</v>
      </c>
      <c r="B8393" s="7" t="s">
        <v>1056</v>
      </c>
      <c r="C8393" s="7" t="s">
        <v>7</v>
      </c>
      <c r="D8393" s="8">
        <v>64469.04</v>
      </c>
      <c r="E8393">
        <f>VLOOKUP(B8393,'B. Store opening dates'!$A$6:$C$2448,2,FALSE)</f>
        <v>2007</v>
      </c>
    </row>
    <row r="8394" spans="1:5" ht="18.75" x14ac:dyDescent="0.3">
      <c r="A8394" s="7">
        <v>2014</v>
      </c>
      <c r="B8394" s="7" t="s">
        <v>1056</v>
      </c>
      <c r="C8394" s="7" t="s">
        <v>7</v>
      </c>
      <c r="D8394" s="8">
        <v>68167.3</v>
      </c>
      <c r="E8394">
        <f>VLOOKUP(B8394,'B. Store opening dates'!$A$6:$C$2448,2,FALSE)</f>
        <v>2007</v>
      </c>
    </row>
    <row r="8395" spans="1:5" ht="18.75" x14ac:dyDescent="0.3">
      <c r="A8395" s="7">
        <v>2015</v>
      </c>
      <c r="B8395" s="7" t="s">
        <v>1056</v>
      </c>
      <c r="C8395" s="7" t="s">
        <v>8</v>
      </c>
      <c r="D8395" s="8">
        <v>646836.74</v>
      </c>
      <c r="E8395">
        <f>VLOOKUP(B8395,'B. Store opening dates'!$A$6:$C$2448,2,FALSE)</f>
        <v>2007</v>
      </c>
    </row>
    <row r="8396" spans="1:5" ht="18.75" x14ac:dyDescent="0.3">
      <c r="A8396" s="7">
        <v>2014</v>
      </c>
      <c r="B8396" s="7" t="s">
        <v>1056</v>
      </c>
      <c r="C8396" s="7" t="s">
        <v>8</v>
      </c>
      <c r="D8396" s="8">
        <v>667679.31999999995</v>
      </c>
      <c r="E8396">
        <f>VLOOKUP(B8396,'B. Store opening dates'!$A$6:$C$2448,2,FALSE)</f>
        <v>2007</v>
      </c>
    </row>
    <row r="8397" spans="1:5" ht="18.75" x14ac:dyDescent="0.3">
      <c r="A8397" s="7">
        <v>2015</v>
      </c>
      <c r="B8397" s="7" t="s">
        <v>1057</v>
      </c>
      <c r="C8397" s="7" t="s">
        <v>5</v>
      </c>
      <c r="D8397" s="8">
        <v>581004.44999999995</v>
      </c>
      <c r="E8397">
        <f>VLOOKUP(B8397,'B. Store opening dates'!$A$6:$C$2448,2,FALSE)</f>
        <v>2007</v>
      </c>
    </row>
    <row r="8398" spans="1:5" ht="18.75" x14ac:dyDescent="0.3">
      <c r="A8398" s="7">
        <v>2014</v>
      </c>
      <c r="B8398" s="7" t="s">
        <v>1057</v>
      </c>
      <c r="C8398" s="7" t="s">
        <v>5</v>
      </c>
      <c r="D8398" s="8">
        <v>633122.07999999996</v>
      </c>
      <c r="E8398">
        <f>VLOOKUP(B8398,'B. Store opening dates'!$A$6:$C$2448,2,FALSE)</f>
        <v>2007</v>
      </c>
    </row>
    <row r="8399" spans="1:5" ht="18.75" x14ac:dyDescent="0.3">
      <c r="A8399" s="7">
        <v>2015</v>
      </c>
      <c r="B8399" s="7" t="s">
        <v>1057</v>
      </c>
      <c r="C8399" s="7" t="s">
        <v>6</v>
      </c>
      <c r="D8399" s="8">
        <v>259963.14</v>
      </c>
      <c r="E8399">
        <f>VLOOKUP(B8399,'B. Store opening dates'!$A$6:$C$2448,2,FALSE)</f>
        <v>2007</v>
      </c>
    </row>
    <row r="8400" spans="1:5" ht="18.75" x14ac:dyDescent="0.3">
      <c r="A8400" s="7">
        <v>2014</v>
      </c>
      <c r="B8400" s="7" t="s">
        <v>1057</v>
      </c>
      <c r="C8400" s="7" t="s">
        <v>6</v>
      </c>
      <c r="D8400" s="8">
        <v>184752.13</v>
      </c>
      <c r="E8400">
        <f>VLOOKUP(B8400,'B. Store opening dates'!$A$6:$C$2448,2,FALSE)</f>
        <v>2007</v>
      </c>
    </row>
    <row r="8401" spans="1:5" ht="18.75" x14ac:dyDescent="0.3">
      <c r="A8401" s="7">
        <v>2015</v>
      </c>
      <c r="B8401" s="7" t="s">
        <v>1057</v>
      </c>
      <c r="C8401" s="7" t="s">
        <v>7</v>
      </c>
      <c r="D8401" s="8">
        <v>101736.1</v>
      </c>
      <c r="E8401">
        <f>VLOOKUP(B8401,'B. Store opening dates'!$A$6:$C$2448,2,FALSE)</f>
        <v>2007</v>
      </c>
    </row>
    <row r="8402" spans="1:5" ht="18.75" x14ac:dyDescent="0.3">
      <c r="A8402" s="7">
        <v>2014</v>
      </c>
      <c r="B8402" s="7" t="s">
        <v>1057</v>
      </c>
      <c r="C8402" s="7" t="s">
        <v>7</v>
      </c>
      <c r="D8402" s="8">
        <v>106913.52</v>
      </c>
      <c r="E8402">
        <f>VLOOKUP(B8402,'B. Store opening dates'!$A$6:$C$2448,2,FALSE)</f>
        <v>2007</v>
      </c>
    </row>
    <row r="8403" spans="1:5" ht="18.75" x14ac:dyDescent="0.3">
      <c r="A8403" s="7">
        <v>2015</v>
      </c>
      <c r="B8403" s="7" t="s">
        <v>1057</v>
      </c>
      <c r="C8403" s="7" t="s">
        <v>8</v>
      </c>
      <c r="D8403" s="8">
        <v>724293.15</v>
      </c>
      <c r="E8403">
        <f>VLOOKUP(B8403,'B. Store opening dates'!$A$6:$C$2448,2,FALSE)</f>
        <v>2007</v>
      </c>
    </row>
    <row r="8404" spans="1:5" ht="18.75" x14ac:dyDescent="0.3">
      <c r="A8404" s="7">
        <v>2014</v>
      </c>
      <c r="B8404" s="7" t="s">
        <v>1057</v>
      </c>
      <c r="C8404" s="7" t="s">
        <v>8</v>
      </c>
      <c r="D8404" s="8">
        <v>746509.46</v>
      </c>
      <c r="E8404">
        <f>VLOOKUP(B8404,'B. Store opening dates'!$A$6:$C$2448,2,FALSE)</f>
        <v>2007</v>
      </c>
    </row>
    <row r="8405" spans="1:5" ht="18.75" x14ac:dyDescent="0.3">
      <c r="A8405" s="7">
        <v>2015</v>
      </c>
      <c r="B8405" s="7" t="s">
        <v>1058</v>
      </c>
      <c r="C8405" s="7" t="s">
        <v>5</v>
      </c>
      <c r="D8405" s="8">
        <v>690250.33</v>
      </c>
      <c r="E8405">
        <f>VLOOKUP(B8405,'B. Store opening dates'!$A$6:$C$2448,2,FALSE)</f>
        <v>2007</v>
      </c>
    </row>
    <row r="8406" spans="1:5" ht="18.75" x14ac:dyDescent="0.3">
      <c r="A8406" s="7">
        <v>2014</v>
      </c>
      <c r="B8406" s="7" t="s">
        <v>1058</v>
      </c>
      <c r="C8406" s="7" t="s">
        <v>5</v>
      </c>
      <c r="D8406" s="8">
        <v>764919.36</v>
      </c>
      <c r="E8406">
        <f>VLOOKUP(B8406,'B. Store opening dates'!$A$6:$C$2448,2,FALSE)</f>
        <v>2007</v>
      </c>
    </row>
    <row r="8407" spans="1:5" ht="18.75" x14ac:dyDescent="0.3">
      <c r="A8407" s="7">
        <v>2015</v>
      </c>
      <c r="B8407" s="7" t="s">
        <v>1058</v>
      </c>
      <c r="C8407" s="7" t="s">
        <v>6</v>
      </c>
      <c r="D8407" s="8">
        <v>386200.22</v>
      </c>
      <c r="E8407">
        <f>VLOOKUP(B8407,'B. Store opening dates'!$A$6:$C$2448,2,FALSE)</f>
        <v>2007</v>
      </c>
    </row>
    <row r="8408" spans="1:5" ht="18.75" x14ac:dyDescent="0.3">
      <c r="A8408" s="7">
        <v>2014</v>
      </c>
      <c r="B8408" s="7" t="s">
        <v>1058</v>
      </c>
      <c r="C8408" s="7" t="s">
        <v>6</v>
      </c>
      <c r="D8408" s="8">
        <v>275216.45</v>
      </c>
      <c r="E8408">
        <f>VLOOKUP(B8408,'B. Store opening dates'!$A$6:$C$2448,2,FALSE)</f>
        <v>2007</v>
      </c>
    </row>
    <row r="8409" spans="1:5" ht="18.75" x14ac:dyDescent="0.3">
      <c r="A8409" s="7">
        <v>2015</v>
      </c>
      <c r="B8409" s="7" t="s">
        <v>1058</v>
      </c>
      <c r="C8409" s="7" t="s">
        <v>7</v>
      </c>
      <c r="D8409" s="8">
        <v>153088.89000000001</v>
      </c>
      <c r="E8409">
        <f>VLOOKUP(B8409,'B. Store opening dates'!$A$6:$C$2448,2,FALSE)</f>
        <v>2007</v>
      </c>
    </row>
    <row r="8410" spans="1:5" ht="18.75" x14ac:dyDescent="0.3">
      <c r="A8410" s="7">
        <v>2014</v>
      </c>
      <c r="B8410" s="7" t="s">
        <v>1058</v>
      </c>
      <c r="C8410" s="7" t="s">
        <v>7</v>
      </c>
      <c r="D8410" s="8">
        <v>162917.59</v>
      </c>
      <c r="E8410">
        <f>VLOOKUP(B8410,'B. Store opening dates'!$A$6:$C$2448,2,FALSE)</f>
        <v>2007</v>
      </c>
    </row>
    <row r="8411" spans="1:5" ht="18.75" x14ac:dyDescent="0.3">
      <c r="A8411" s="7">
        <v>2015</v>
      </c>
      <c r="B8411" s="7" t="s">
        <v>1058</v>
      </c>
      <c r="C8411" s="7" t="s">
        <v>8</v>
      </c>
      <c r="D8411" s="8">
        <v>481832.99</v>
      </c>
      <c r="E8411">
        <f>VLOOKUP(B8411,'B. Store opening dates'!$A$6:$C$2448,2,FALSE)</f>
        <v>2007</v>
      </c>
    </row>
    <row r="8412" spans="1:5" ht="18.75" x14ac:dyDescent="0.3">
      <c r="A8412" s="7">
        <v>2014</v>
      </c>
      <c r="B8412" s="7" t="s">
        <v>1058</v>
      </c>
      <c r="C8412" s="7" t="s">
        <v>8</v>
      </c>
      <c r="D8412" s="8">
        <v>502092.67</v>
      </c>
      <c r="E8412">
        <f>VLOOKUP(B8412,'B. Store opening dates'!$A$6:$C$2448,2,FALSE)</f>
        <v>2007</v>
      </c>
    </row>
    <row r="8413" spans="1:5" ht="18.75" x14ac:dyDescent="0.3">
      <c r="A8413" s="7">
        <v>2015</v>
      </c>
      <c r="B8413" s="7" t="s">
        <v>1059</v>
      </c>
      <c r="C8413" s="7" t="s">
        <v>5</v>
      </c>
      <c r="D8413" s="8">
        <v>875032.88</v>
      </c>
      <c r="E8413">
        <f>VLOOKUP(B8413,'B. Store opening dates'!$A$6:$C$2448,2,FALSE)</f>
        <v>2007</v>
      </c>
    </row>
    <row r="8414" spans="1:5" ht="18.75" x14ac:dyDescent="0.3">
      <c r="A8414" s="7">
        <v>2014</v>
      </c>
      <c r="B8414" s="7" t="s">
        <v>1059</v>
      </c>
      <c r="C8414" s="7" t="s">
        <v>5</v>
      </c>
      <c r="D8414" s="8">
        <v>952573.93</v>
      </c>
      <c r="E8414">
        <f>VLOOKUP(B8414,'B. Store opening dates'!$A$6:$C$2448,2,FALSE)</f>
        <v>2007</v>
      </c>
    </row>
    <row r="8415" spans="1:5" ht="18.75" x14ac:dyDescent="0.3">
      <c r="A8415" s="7">
        <v>2015</v>
      </c>
      <c r="B8415" s="7" t="s">
        <v>1059</v>
      </c>
      <c r="C8415" s="7" t="s">
        <v>6</v>
      </c>
      <c r="D8415" s="8">
        <v>256831.06</v>
      </c>
      <c r="E8415">
        <f>VLOOKUP(B8415,'B. Store opening dates'!$A$6:$C$2448,2,FALSE)</f>
        <v>2007</v>
      </c>
    </row>
    <row r="8416" spans="1:5" ht="18.75" x14ac:dyDescent="0.3">
      <c r="A8416" s="7">
        <v>2014</v>
      </c>
      <c r="B8416" s="7" t="s">
        <v>1059</v>
      </c>
      <c r="C8416" s="7" t="s">
        <v>6</v>
      </c>
      <c r="D8416" s="8">
        <v>184103.63</v>
      </c>
      <c r="E8416">
        <f>VLOOKUP(B8416,'B. Store opening dates'!$A$6:$C$2448,2,FALSE)</f>
        <v>2007</v>
      </c>
    </row>
    <row r="8417" spans="1:5" ht="18.75" x14ac:dyDescent="0.3">
      <c r="A8417" s="7">
        <v>2015</v>
      </c>
      <c r="B8417" s="7" t="s">
        <v>1059</v>
      </c>
      <c r="C8417" s="7" t="s">
        <v>7</v>
      </c>
      <c r="D8417" s="8">
        <v>92998.01</v>
      </c>
      <c r="E8417">
        <f>VLOOKUP(B8417,'B. Store opening dates'!$A$6:$C$2448,2,FALSE)</f>
        <v>2007</v>
      </c>
    </row>
    <row r="8418" spans="1:5" ht="18.75" x14ac:dyDescent="0.3">
      <c r="A8418" s="7">
        <v>2014</v>
      </c>
      <c r="B8418" s="7" t="s">
        <v>1059</v>
      </c>
      <c r="C8418" s="7" t="s">
        <v>7</v>
      </c>
      <c r="D8418" s="8">
        <v>98521.4</v>
      </c>
      <c r="E8418">
        <f>VLOOKUP(B8418,'B. Store opening dates'!$A$6:$C$2448,2,FALSE)</f>
        <v>2007</v>
      </c>
    </row>
    <row r="8419" spans="1:5" ht="18.75" x14ac:dyDescent="0.3">
      <c r="A8419" s="7">
        <v>2015</v>
      </c>
      <c r="B8419" s="7" t="s">
        <v>1059</v>
      </c>
      <c r="C8419" s="7" t="s">
        <v>8</v>
      </c>
      <c r="D8419" s="8">
        <v>578536.34</v>
      </c>
      <c r="E8419">
        <f>VLOOKUP(B8419,'B. Store opening dates'!$A$6:$C$2448,2,FALSE)</f>
        <v>2007</v>
      </c>
    </row>
    <row r="8420" spans="1:5" ht="18.75" x14ac:dyDescent="0.3">
      <c r="A8420" s="7">
        <v>2014</v>
      </c>
      <c r="B8420" s="7" t="s">
        <v>1059</v>
      </c>
      <c r="C8420" s="7" t="s">
        <v>8</v>
      </c>
      <c r="D8420" s="8">
        <v>597409.91</v>
      </c>
      <c r="E8420">
        <f>VLOOKUP(B8420,'B. Store opening dates'!$A$6:$C$2448,2,FALSE)</f>
        <v>2007</v>
      </c>
    </row>
    <row r="8421" spans="1:5" ht="18.75" x14ac:dyDescent="0.3">
      <c r="A8421" s="7">
        <v>2015</v>
      </c>
      <c r="B8421" s="7" t="s">
        <v>1060</v>
      </c>
      <c r="C8421" s="7" t="s">
        <v>5</v>
      </c>
      <c r="D8421" s="8">
        <v>868646.88</v>
      </c>
      <c r="E8421">
        <f>VLOOKUP(B8421,'B. Store opening dates'!$A$6:$C$2448,2,FALSE)</f>
        <v>2007</v>
      </c>
    </row>
    <row r="8422" spans="1:5" ht="18.75" x14ac:dyDescent="0.3">
      <c r="A8422" s="7">
        <v>2014</v>
      </c>
      <c r="B8422" s="7" t="s">
        <v>1060</v>
      </c>
      <c r="C8422" s="7" t="s">
        <v>5</v>
      </c>
      <c r="D8422" s="8">
        <v>944629.83</v>
      </c>
      <c r="E8422">
        <f>VLOOKUP(B8422,'B. Store opening dates'!$A$6:$C$2448,2,FALSE)</f>
        <v>2007</v>
      </c>
    </row>
    <row r="8423" spans="1:5" ht="18.75" x14ac:dyDescent="0.3">
      <c r="A8423" s="7">
        <v>2015</v>
      </c>
      <c r="B8423" s="7" t="s">
        <v>1060</v>
      </c>
      <c r="C8423" s="7" t="s">
        <v>6</v>
      </c>
      <c r="D8423" s="8">
        <v>568814.29</v>
      </c>
      <c r="E8423">
        <f>VLOOKUP(B8423,'B. Store opening dates'!$A$6:$C$2448,2,FALSE)</f>
        <v>2007</v>
      </c>
    </row>
    <row r="8424" spans="1:5" ht="18.75" x14ac:dyDescent="0.3">
      <c r="A8424" s="7">
        <v>2014</v>
      </c>
      <c r="B8424" s="7" t="s">
        <v>1060</v>
      </c>
      <c r="C8424" s="7" t="s">
        <v>6</v>
      </c>
      <c r="D8424" s="8">
        <v>415332.84</v>
      </c>
      <c r="E8424">
        <f>VLOOKUP(B8424,'B. Store opening dates'!$A$6:$C$2448,2,FALSE)</f>
        <v>2007</v>
      </c>
    </row>
    <row r="8425" spans="1:5" ht="18.75" x14ac:dyDescent="0.3">
      <c r="A8425" s="7">
        <v>2015</v>
      </c>
      <c r="B8425" s="7" t="s">
        <v>1060</v>
      </c>
      <c r="C8425" s="7" t="s">
        <v>7</v>
      </c>
      <c r="D8425" s="8">
        <v>93814.39</v>
      </c>
      <c r="E8425">
        <f>VLOOKUP(B8425,'B. Store opening dates'!$A$6:$C$2448,2,FALSE)</f>
        <v>2007</v>
      </c>
    </row>
    <row r="8426" spans="1:5" ht="18.75" x14ac:dyDescent="0.3">
      <c r="A8426" s="7">
        <v>2014</v>
      </c>
      <c r="B8426" s="7" t="s">
        <v>1060</v>
      </c>
      <c r="C8426" s="7" t="s">
        <v>7</v>
      </c>
      <c r="D8426" s="8">
        <v>98235.17</v>
      </c>
      <c r="E8426">
        <f>VLOOKUP(B8426,'B. Store opening dates'!$A$6:$C$2448,2,FALSE)</f>
        <v>2007</v>
      </c>
    </row>
    <row r="8427" spans="1:5" ht="18.75" x14ac:dyDescent="0.3">
      <c r="A8427" s="7">
        <v>2015</v>
      </c>
      <c r="B8427" s="7" t="s">
        <v>1060</v>
      </c>
      <c r="C8427" s="7" t="s">
        <v>8</v>
      </c>
      <c r="D8427" s="8">
        <v>761615.94</v>
      </c>
      <c r="E8427">
        <f>VLOOKUP(B8427,'B. Store opening dates'!$A$6:$C$2448,2,FALSE)</f>
        <v>2007</v>
      </c>
    </row>
    <row r="8428" spans="1:5" ht="18.75" x14ac:dyDescent="0.3">
      <c r="A8428" s="7">
        <v>2014</v>
      </c>
      <c r="B8428" s="7" t="s">
        <v>1060</v>
      </c>
      <c r="C8428" s="7" t="s">
        <v>8</v>
      </c>
      <c r="D8428" s="8">
        <v>797186.41</v>
      </c>
      <c r="E8428">
        <f>VLOOKUP(B8428,'B. Store opening dates'!$A$6:$C$2448,2,FALSE)</f>
        <v>2007</v>
      </c>
    </row>
    <row r="8429" spans="1:5" ht="18.75" x14ac:dyDescent="0.3">
      <c r="A8429" s="7">
        <v>2015</v>
      </c>
      <c r="B8429" s="7" t="s">
        <v>1061</v>
      </c>
      <c r="C8429" s="7" t="s">
        <v>5</v>
      </c>
      <c r="D8429" s="8">
        <v>937089.96</v>
      </c>
      <c r="E8429">
        <f>VLOOKUP(B8429,'B. Store opening dates'!$A$6:$C$2448,2,FALSE)</f>
        <v>2007</v>
      </c>
    </row>
    <row r="8430" spans="1:5" ht="18.75" x14ac:dyDescent="0.3">
      <c r="A8430" s="7">
        <v>2014</v>
      </c>
      <c r="B8430" s="7" t="s">
        <v>1061</v>
      </c>
      <c r="C8430" s="7" t="s">
        <v>5</v>
      </c>
      <c r="D8430" s="8">
        <v>1020908.05</v>
      </c>
      <c r="E8430">
        <f>VLOOKUP(B8430,'B. Store opening dates'!$A$6:$C$2448,2,FALSE)</f>
        <v>2007</v>
      </c>
    </row>
    <row r="8431" spans="1:5" ht="18.75" x14ac:dyDescent="0.3">
      <c r="A8431" s="7">
        <v>2015</v>
      </c>
      <c r="B8431" s="7" t="s">
        <v>1061</v>
      </c>
      <c r="C8431" s="7" t="s">
        <v>6</v>
      </c>
      <c r="D8431" s="8">
        <v>544175.74</v>
      </c>
      <c r="E8431">
        <f>VLOOKUP(B8431,'B. Store opening dates'!$A$6:$C$2448,2,FALSE)</f>
        <v>2007</v>
      </c>
    </row>
    <row r="8432" spans="1:5" ht="18.75" x14ac:dyDescent="0.3">
      <c r="A8432" s="7">
        <v>2014</v>
      </c>
      <c r="B8432" s="7" t="s">
        <v>1061</v>
      </c>
      <c r="C8432" s="7" t="s">
        <v>6</v>
      </c>
      <c r="D8432" s="8">
        <v>394420.34</v>
      </c>
      <c r="E8432">
        <f>VLOOKUP(B8432,'B. Store opening dates'!$A$6:$C$2448,2,FALSE)</f>
        <v>2007</v>
      </c>
    </row>
    <row r="8433" spans="1:5" ht="18.75" x14ac:dyDescent="0.3">
      <c r="A8433" s="7">
        <v>2015</v>
      </c>
      <c r="B8433" s="7" t="s">
        <v>1061</v>
      </c>
      <c r="C8433" s="7" t="s">
        <v>7</v>
      </c>
      <c r="D8433" s="8">
        <v>209938.41</v>
      </c>
      <c r="E8433">
        <f>VLOOKUP(B8433,'B. Store opening dates'!$A$6:$C$2448,2,FALSE)</f>
        <v>2007</v>
      </c>
    </row>
    <row r="8434" spans="1:5" ht="18.75" x14ac:dyDescent="0.3">
      <c r="A8434" s="7">
        <v>2014</v>
      </c>
      <c r="B8434" s="7" t="s">
        <v>1061</v>
      </c>
      <c r="C8434" s="7" t="s">
        <v>7</v>
      </c>
      <c r="D8434" s="8">
        <v>222461.09</v>
      </c>
      <c r="E8434">
        <f>VLOOKUP(B8434,'B. Store opening dates'!$A$6:$C$2448,2,FALSE)</f>
        <v>2007</v>
      </c>
    </row>
    <row r="8435" spans="1:5" ht="18.75" x14ac:dyDescent="0.3">
      <c r="A8435" s="7">
        <v>2015</v>
      </c>
      <c r="B8435" s="7" t="s">
        <v>1061</v>
      </c>
      <c r="C8435" s="7" t="s">
        <v>8</v>
      </c>
      <c r="D8435" s="8">
        <v>501575.33</v>
      </c>
      <c r="E8435">
        <f>VLOOKUP(B8435,'B. Store opening dates'!$A$6:$C$2448,2,FALSE)</f>
        <v>2007</v>
      </c>
    </row>
    <row r="8436" spans="1:5" ht="18.75" x14ac:dyDescent="0.3">
      <c r="A8436" s="7">
        <v>2014</v>
      </c>
      <c r="B8436" s="7" t="s">
        <v>1061</v>
      </c>
      <c r="C8436" s="7" t="s">
        <v>8</v>
      </c>
      <c r="D8436" s="8">
        <v>520973.47</v>
      </c>
      <c r="E8436">
        <f>VLOOKUP(B8436,'B. Store opening dates'!$A$6:$C$2448,2,FALSE)</f>
        <v>2007</v>
      </c>
    </row>
    <row r="8437" spans="1:5" ht="18.75" x14ac:dyDescent="0.3">
      <c r="A8437" s="7">
        <v>2015</v>
      </c>
      <c r="B8437" s="7" t="s">
        <v>1062</v>
      </c>
      <c r="C8437" s="7" t="s">
        <v>5</v>
      </c>
      <c r="D8437" s="8">
        <v>917505.78</v>
      </c>
      <c r="E8437">
        <f>VLOOKUP(B8437,'B. Store opening dates'!$A$6:$C$2448,2,FALSE)</f>
        <v>2007</v>
      </c>
    </row>
    <row r="8438" spans="1:5" ht="18.75" x14ac:dyDescent="0.3">
      <c r="A8438" s="7">
        <v>2014</v>
      </c>
      <c r="B8438" s="7" t="s">
        <v>1062</v>
      </c>
      <c r="C8438" s="7" t="s">
        <v>5</v>
      </c>
      <c r="D8438" s="8">
        <v>1002846.62</v>
      </c>
      <c r="E8438">
        <f>VLOOKUP(B8438,'B. Store opening dates'!$A$6:$C$2448,2,FALSE)</f>
        <v>2007</v>
      </c>
    </row>
    <row r="8439" spans="1:5" ht="18.75" x14ac:dyDescent="0.3">
      <c r="A8439" s="7">
        <v>2015</v>
      </c>
      <c r="B8439" s="7" t="s">
        <v>1062</v>
      </c>
      <c r="C8439" s="7" t="s">
        <v>6</v>
      </c>
      <c r="D8439" s="8">
        <v>259778.68</v>
      </c>
      <c r="E8439">
        <f>VLOOKUP(B8439,'B. Store opening dates'!$A$6:$C$2448,2,FALSE)</f>
        <v>2007</v>
      </c>
    </row>
    <row r="8440" spans="1:5" ht="18.75" x14ac:dyDescent="0.3">
      <c r="A8440" s="7">
        <v>2014</v>
      </c>
      <c r="B8440" s="7" t="s">
        <v>1062</v>
      </c>
      <c r="C8440" s="7" t="s">
        <v>6</v>
      </c>
      <c r="D8440" s="8">
        <v>184058.93</v>
      </c>
      <c r="E8440">
        <f>VLOOKUP(B8440,'B. Store opening dates'!$A$6:$C$2448,2,FALSE)</f>
        <v>2007</v>
      </c>
    </row>
    <row r="8441" spans="1:5" ht="18.75" x14ac:dyDescent="0.3">
      <c r="A8441" s="7">
        <v>2015</v>
      </c>
      <c r="B8441" s="7" t="s">
        <v>1062</v>
      </c>
      <c r="C8441" s="7" t="s">
        <v>7</v>
      </c>
      <c r="D8441" s="8">
        <v>170095.33</v>
      </c>
      <c r="E8441">
        <f>VLOOKUP(B8441,'B. Store opening dates'!$A$6:$C$2448,2,FALSE)</f>
        <v>2007</v>
      </c>
    </row>
    <row r="8442" spans="1:5" ht="18.75" x14ac:dyDescent="0.3">
      <c r="A8442" s="7">
        <v>2014</v>
      </c>
      <c r="B8442" s="7" t="s">
        <v>1062</v>
      </c>
      <c r="C8442" s="7" t="s">
        <v>7</v>
      </c>
      <c r="D8442" s="8">
        <v>177977.92</v>
      </c>
      <c r="E8442">
        <f>VLOOKUP(B8442,'B. Store opening dates'!$A$6:$C$2448,2,FALSE)</f>
        <v>2007</v>
      </c>
    </row>
    <row r="8443" spans="1:5" ht="18.75" x14ac:dyDescent="0.3">
      <c r="A8443" s="7">
        <v>2015</v>
      </c>
      <c r="B8443" s="7" t="s">
        <v>1062</v>
      </c>
      <c r="C8443" s="7" t="s">
        <v>8</v>
      </c>
      <c r="D8443" s="8">
        <v>592603.32999999996</v>
      </c>
      <c r="E8443">
        <f>VLOOKUP(B8443,'B. Store opening dates'!$A$6:$C$2448,2,FALSE)</f>
        <v>2007</v>
      </c>
    </row>
    <row r="8444" spans="1:5" ht="18.75" x14ac:dyDescent="0.3">
      <c r="A8444" s="7">
        <v>2014</v>
      </c>
      <c r="B8444" s="7" t="s">
        <v>1062</v>
      </c>
      <c r="C8444" s="7" t="s">
        <v>8</v>
      </c>
      <c r="D8444" s="8">
        <v>621912.35</v>
      </c>
      <c r="E8444">
        <f>VLOOKUP(B8444,'B. Store opening dates'!$A$6:$C$2448,2,FALSE)</f>
        <v>2007</v>
      </c>
    </row>
    <row r="8445" spans="1:5" ht="18.75" x14ac:dyDescent="0.3">
      <c r="A8445" s="7">
        <v>2015</v>
      </c>
      <c r="B8445" s="7" t="s">
        <v>1063</v>
      </c>
      <c r="C8445" s="7" t="s">
        <v>5</v>
      </c>
      <c r="D8445" s="8">
        <v>901034.88</v>
      </c>
      <c r="E8445">
        <f>VLOOKUP(B8445,'B. Store opening dates'!$A$6:$C$2448,2,FALSE)</f>
        <v>2007</v>
      </c>
    </row>
    <row r="8446" spans="1:5" ht="18.75" x14ac:dyDescent="0.3">
      <c r="A8446" s="7">
        <v>2014</v>
      </c>
      <c r="B8446" s="7" t="s">
        <v>1063</v>
      </c>
      <c r="C8446" s="7" t="s">
        <v>5</v>
      </c>
      <c r="D8446" s="8">
        <v>985076.79</v>
      </c>
      <c r="E8446">
        <f>VLOOKUP(B8446,'B. Store opening dates'!$A$6:$C$2448,2,FALSE)</f>
        <v>2007</v>
      </c>
    </row>
    <row r="8447" spans="1:5" ht="18.75" x14ac:dyDescent="0.3">
      <c r="A8447" s="7">
        <v>2015</v>
      </c>
      <c r="B8447" s="7" t="s">
        <v>1063</v>
      </c>
      <c r="C8447" s="7" t="s">
        <v>6</v>
      </c>
      <c r="D8447" s="8">
        <v>541949.06999999995</v>
      </c>
      <c r="E8447">
        <f>VLOOKUP(B8447,'B. Store opening dates'!$A$6:$C$2448,2,FALSE)</f>
        <v>2007</v>
      </c>
    </row>
    <row r="8448" spans="1:5" ht="18.75" x14ac:dyDescent="0.3">
      <c r="A8448" s="7">
        <v>2014</v>
      </c>
      <c r="B8448" s="7" t="s">
        <v>1063</v>
      </c>
      <c r="C8448" s="7" t="s">
        <v>6</v>
      </c>
      <c r="D8448" s="8">
        <v>399780.91</v>
      </c>
      <c r="E8448">
        <f>VLOOKUP(B8448,'B. Store opening dates'!$A$6:$C$2448,2,FALSE)</f>
        <v>2007</v>
      </c>
    </row>
    <row r="8449" spans="1:5" ht="18.75" x14ac:dyDescent="0.3">
      <c r="A8449" s="7">
        <v>2015</v>
      </c>
      <c r="B8449" s="7" t="s">
        <v>1063</v>
      </c>
      <c r="C8449" s="7" t="s">
        <v>7</v>
      </c>
      <c r="D8449" s="8">
        <v>91868.21</v>
      </c>
      <c r="E8449">
        <f>VLOOKUP(B8449,'B. Store opening dates'!$A$6:$C$2448,2,FALSE)</f>
        <v>2007</v>
      </c>
    </row>
    <row r="8450" spans="1:5" ht="18.75" x14ac:dyDescent="0.3">
      <c r="A8450" s="7">
        <v>2014</v>
      </c>
      <c r="B8450" s="7" t="s">
        <v>1063</v>
      </c>
      <c r="C8450" s="7" t="s">
        <v>7</v>
      </c>
      <c r="D8450" s="8">
        <v>96397.16</v>
      </c>
      <c r="E8450">
        <f>VLOOKUP(B8450,'B. Store opening dates'!$A$6:$C$2448,2,FALSE)</f>
        <v>2007</v>
      </c>
    </row>
    <row r="8451" spans="1:5" ht="18.75" x14ac:dyDescent="0.3">
      <c r="A8451" s="7">
        <v>2015</v>
      </c>
      <c r="B8451" s="7" t="s">
        <v>1063</v>
      </c>
      <c r="C8451" s="7" t="s">
        <v>8</v>
      </c>
      <c r="D8451" s="8">
        <v>657107.03</v>
      </c>
      <c r="E8451">
        <f>VLOOKUP(B8451,'B. Store opening dates'!$A$6:$C$2448,2,FALSE)</f>
        <v>2007</v>
      </c>
    </row>
    <row r="8452" spans="1:5" ht="18.75" x14ac:dyDescent="0.3">
      <c r="A8452" s="7">
        <v>2014</v>
      </c>
      <c r="B8452" s="7" t="s">
        <v>1063</v>
      </c>
      <c r="C8452" s="7" t="s">
        <v>8</v>
      </c>
      <c r="D8452" s="8">
        <v>680165.72</v>
      </c>
      <c r="E8452">
        <f>VLOOKUP(B8452,'B. Store opening dates'!$A$6:$C$2448,2,FALSE)</f>
        <v>2007</v>
      </c>
    </row>
    <row r="8453" spans="1:5" ht="18.75" x14ac:dyDescent="0.3">
      <c r="A8453" s="7">
        <v>2015</v>
      </c>
      <c r="B8453" s="7" t="s">
        <v>1064</v>
      </c>
      <c r="C8453" s="7" t="s">
        <v>5</v>
      </c>
      <c r="D8453" s="8">
        <v>899976.5</v>
      </c>
      <c r="E8453">
        <f>VLOOKUP(B8453,'B. Store opening dates'!$A$6:$C$2448,2,FALSE)</f>
        <v>2007</v>
      </c>
    </row>
    <row r="8454" spans="1:5" ht="18.75" x14ac:dyDescent="0.3">
      <c r="A8454" s="7">
        <v>2014</v>
      </c>
      <c r="B8454" s="7" t="s">
        <v>1064</v>
      </c>
      <c r="C8454" s="7" t="s">
        <v>5</v>
      </c>
      <c r="D8454" s="8">
        <v>981823.95</v>
      </c>
      <c r="E8454">
        <f>VLOOKUP(B8454,'B. Store opening dates'!$A$6:$C$2448,2,FALSE)</f>
        <v>2007</v>
      </c>
    </row>
    <row r="8455" spans="1:5" ht="18.75" x14ac:dyDescent="0.3">
      <c r="A8455" s="7">
        <v>2015</v>
      </c>
      <c r="B8455" s="7" t="s">
        <v>1064</v>
      </c>
      <c r="C8455" s="7" t="s">
        <v>6</v>
      </c>
      <c r="D8455" s="8">
        <v>274550.78999999998</v>
      </c>
      <c r="E8455">
        <f>VLOOKUP(B8455,'B. Store opening dates'!$A$6:$C$2448,2,FALSE)</f>
        <v>2007</v>
      </c>
    </row>
    <row r="8456" spans="1:5" ht="18.75" x14ac:dyDescent="0.3">
      <c r="A8456" s="7">
        <v>2014</v>
      </c>
      <c r="B8456" s="7" t="s">
        <v>1064</v>
      </c>
      <c r="C8456" s="7" t="s">
        <v>6</v>
      </c>
      <c r="D8456" s="8">
        <v>195237.94</v>
      </c>
      <c r="E8456">
        <f>VLOOKUP(B8456,'B. Store opening dates'!$A$6:$C$2448,2,FALSE)</f>
        <v>2007</v>
      </c>
    </row>
    <row r="8457" spans="1:5" ht="18.75" x14ac:dyDescent="0.3">
      <c r="A8457" s="7">
        <v>2015</v>
      </c>
      <c r="B8457" s="7" t="s">
        <v>1064</v>
      </c>
      <c r="C8457" s="7" t="s">
        <v>7</v>
      </c>
      <c r="D8457" s="8">
        <v>107802.15</v>
      </c>
      <c r="E8457">
        <f>VLOOKUP(B8457,'B. Store opening dates'!$A$6:$C$2448,2,FALSE)</f>
        <v>2007</v>
      </c>
    </row>
    <row r="8458" spans="1:5" ht="18.75" x14ac:dyDescent="0.3">
      <c r="A8458" s="7">
        <v>2014</v>
      </c>
      <c r="B8458" s="7" t="s">
        <v>1064</v>
      </c>
      <c r="C8458" s="7" t="s">
        <v>7</v>
      </c>
      <c r="D8458" s="8">
        <v>114841.94</v>
      </c>
      <c r="E8458">
        <f>VLOOKUP(B8458,'B. Store opening dates'!$A$6:$C$2448,2,FALSE)</f>
        <v>2007</v>
      </c>
    </row>
    <row r="8459" spans="1:5" ht="18.75" x14ac:dyDescent="0.3">
      <c r="A8459" s="7">
        <v>2015</v>
      </c>
      <c r="B8459" s="7" t="s">
        <v>1064</v>
      </c>
      <c r="C8459" s="7" t="s">
        <v>8</v>
      </c>
      <c r="D8459" s="8">
        <v>617070.09</v>
      </c>
      <c r="E8459">
        <f>VLOOKUP(B8459,'B. Store opening dates'!$A$6:$C$2448,2,FALSE)</f>
        <v>2007</v>
      </c>
    </row>
    <row r="8460" spans="1:5" ht="18.75" x14ac:dyDescent="0.3">
      <c r="A8460" s="7">
        <v>2014</v>
      </c>
      <c r="B8460" s="7" t="s">
        <v>1064</v>
      </c>
      <c r="C8460" s="7" t="s">
        <v>8</v>
      </c>
      <c r="D8460" s="8">
        <v>645476.88</v>
      </c>
      <c r="E8460">
        <f>VLOOKUP(B8460,'B. Store opening dates'!$A$6:$C$2448,2,FALSE)</f>
        <v>2007</v>
      </c>
    </row>
    <row r="8461" spans="1:5" ht="18.75" x14ac:dyDescent="0.3">
      <c r="A8461" s="7">
        <v>2015</v>
      </c>
      <c r="B8461" s="7" t="s">
        <v>1065</v>
      </c>
      <c r="C8461" s="7" t="s">
        <v>5</v>
      </c>
      <c r="D8461" s="8">
        <v>841504.86</v>
      </c>
      <c r="E8461">
        <f>VLOOKUP(B8461,'B. Store opening dates'!$A$6:$C$2448,2,FALSE)</f>
        <v>2007</v>
      </c>
    </row>
    <row r="8462" spans="1:5" ht="18.75" x14ac:dyDescent="0.3">
      <c r="A8462" s="7">
        <v>2014</v>
      </c>
      <c r="B8462" s="7" t="s">
        <v>1065</v>
      </c>
      <c r="C8462" s="7" t="s">
        <v>5</v>
      </c>
      <c r="D8462" s="8">
        <v>918521.46</v>
      </c>
      <c r="E8462">
        <f>VLOOKUP(B8462,'B. Store opening dates'!$A$6:$C$2448,2,FALSE)</f>
        <v>2007</v>
      </c>
    </row>
    <row r="8463" spans="1:5" ht="18.75" x14ac:dyDescent="0.3">
      <c r="A8463" s="7">
        <v>2015</v>
      </c>
      <c r="B8463" s="7" t="s">
        <v>1065</v>
      </c>
      <c r="C8463" s="7" t="s">
        <v>6</v>
      </c>
      <c r="D8463" s="8">
        <v>492077.63</v>
      </c>
      <c r="E8463">
        <f>VLOOKUP(B8463,'B. Store opening dates'!$A$6:$C$2448,2,FALSE)</f>
        <v>2007</v>
      </c>
    </row>
    <row r="8464" spans="1:5" ht="18.75" x14ac:dyDescent="0.3">
      <c r="A8464" s="7">
        <v>2014</v>
      </c>
      <c r="B8464" s="7" t="s">
        <v>1065</v>
      </c>
      <c r="C8464" s="7" t="s">
        <v>6</v>
      </c>
      <c r="D8464" s="8">
        <v>360471.41</v>
      </c>
      <c r="E8464">
        <f>VLOOKUP(B8464,'B. Store opening dates'!$A$6:$C$2448,2,FALSE)</f>
        <v>2007</v>
      </c>
    </row>
    <row r="8465" spans="1:5" ht="18.75" x14ac:dyDescent="0.3">
      <c r="A8465" s="7">
        <v>2015</v>
      </c>
      <c r="B8465" s="7" t="s">
        <v>1065</v>
      </c>
      <c r="C8465" s="7" t="s">
        <v>7</v>
      </c>
      <c r="D8465" s="8">
        <v>219781.31</v>
      </c>
      <c r="E8465">
        <f>VLOOKUP(B8465,'B. Store opening dates'!$A$6:$C$2448,2,FALSE)</f>
        <v>2007</v>
      </c>
    </row>
    <row r="8466" spans="1:5" ht="18.75" x14ac:dyDescent="0.3">
      <c r="A8466" s="7">
        <v>2014</v>
      </c>
      <c r="B8466" s="7" t="s">
        <v>1065</v>
      </c>
      <c r="C8466" s="7" t="s">
        <v>7</v>
      </c>
      <c r="D8466" s="8">
        <v>232120.34</v>
      </c>
      <c r="E8466">
        <f>VLOOKUP(B8466,'B. Store opening dates'!$A$6:$C$2448,2,FALSE)</f>
        <v>2007</v>
      </c>
    </row>
    <row r="8467" spans="1:5" ht="18.75" x14ac:dyDescent="0.3">
      <c r="A8467" s="7">
        <v>2015</v>
      </c>
      <c r="B8467" s="7" t="s">
        <v>1065</v>
      </c>
      <c r="C8467" s="7" t="s">
        <v>8</v>
      </c>
      <c r="D8467" s="8">
        <v>678006.6</v>
      </c>
      <c r="E8467">
        <f>VLOOKUP(B8467,'B. Store opening dates'!$A$6:$C$2448,2,FALSE)</f>
        <v>2007</v>
      </c>
    </row>
    <row r="8468" spans="1:5" ht="18.75" x14ac:dyDescent="0.3">
      <c r="A8468" s="7">
        <v>2014</v>
      </c>
      <c r="B8468" s="7" t="s">
        <v>1065</v>
      </c>
      <c r="C8468" s="7" t="s">
        <v>8</v>
      </c>
      <c r="D8468" s="8">
        <v>709441.8</v>
      </c>
      <c r="E8468">
        <f>VLOOKUP(B8468,'B. Store opening dates'!$A$6:$C$2448,2,FALSE)</f>
        <v>2007</v>
      </c>
    </row>
    <row r="8469" spans="1:5" ht="18.75" x14ac:dyDescent="0.3">
      <c r="A8469" s="7">
        <v>2015</v>
      </c>
      <c r="B8469" s="7" t="s">
        <v>1066</v>
      </c>
      <c r="C8469" s="7" t="s">
        <v>5</v>
      </c>
      <c r="D8469" s="8">
        <v>759777.19</v>
      </c>
      <c r="E8469">
        <f>VLOOKUP(B8469,'B. Store opening dates'!$A$6:$C$2448,2,FALSE)</f>
        <v>2007</v>
      </c>
    </row>
    <row r="8470" spans="1:5" ht="18.75" x14ac:dyDescent="0.3">
      <c r="A8470" s="7">
        <v>2014</v>
      </c>
      <c r="B8470" s="7" t="s">
        <v>1066</v>
      </c>
      <c r="C8470" s="7" t="s">
        <v>5</v>
      </c>
      <c r="D8470" s="8">
        <v>842286.05</v>
      </c>
      <c r="E8470">
        <f>VLOOKUP(B8470,'B. Store opening dates'!$A$6:$C$2448,2,FALSE)</f>
        <v>2007</v>
      </c>
    </row>
    <row r="8471" spans="1:5" ht="18.75" x14ac:dyDescent="0.3">
      <c r="A8471" s="7">
        <v>2015</v>
      </c>
      <c r="B8471" s="7" t="s">
        <v>1066</v>
      </c>
      <c r="C8471" s="7" t="s">
        <v>6</v>
      </c>
      <c r="D8471" s="8">
        <v>370675.46</v>
      </c>
      <c r="E8471">
        <f>VLOOKUP(B8471,'B. Store opening dates'!$A$6:$C$2448,2,FALSE)</f>
        <v>2007</v>
      </c>
    </row>
    <row r="8472" spans="1:5" ht="18.75" x14ac:dyDescent="0.3">
      <c r="A8472" s="7">
        <v>2014</v>
      </c>
      <c r="B8472" s="7" t="s">
        <v>1066</v>
      </c>
      <c r="C8472" s="7" t="s">
        <v>6</v>
      </c>
      <c r="D8472" s="8">
        <v>262833.40000000002</v>
      </c>
      <c r="E8472">
        <f>VLOOKUP(B8472,'B. Store opening dates'!$A$6:$C$2448,2,FALSE)</f>
        <v>2007</v>
      </c>
    </row>
    <row r="8473" spans="1:5" ht="18.75" x14ac:dyDescent="0.3">
      <c r="A8473" s="7">
        <v>2015</v>
      </c>
      <c r="B8473" s="7" t="s">
        <v>1066</v>
      </c>
      <c r="C8473" s="7" t="s">
        <v>7</v>
      </c>
      <c r="D8473" s="8">
        <v>183887.86</v>
      </c>
      <c r="E8473">
        <f>VLOOKUP(B8473,'B. Store opening dates'!$A$6:$C$2448,2,FALSE)</f>
        <v>2007</v>
      </c>
    </row>
    <row r="8474" spans="1:5" ht="18.75" x14ac:dyDescent="0.3">
      <c r="A8474" s="7">
        <v>2014</v>
      </c>
      <c r="B8474" s="7" t="s">
        <v>1066</v>
      </c>
      <c r="C8474" s="7" t="s">
        <v>7</v>
      </c>
      <c r="D8474" s="8">
        <v>192807.3</v>
      </c>
      <c r="E8474">
        <f>VLOOKUP(B8474,'B. Store opening dates'!$A$6:$C$2448,2,FALSE)</f>
        <v>2007</v>
      </c>
    </row>
    <row r="8475" spans="1:5" ht="18.75" x14ac:dyDescent="0.3">
      <c r="A8475" s="7">
        <v>2015</v>
      </c>
      <c r="B8475" s="7" t="s">
        <v>1066</v>
      </c>
      <c r="C8475" s="7" t="s">
        <v>8</v>
      </c>
      <c r="D8475" s="8">
        <v>788834.57</v>
      </c>
      <c r="E8475">
        <f>VLOOKUP(B8475,'B. Store opening dates'!$A$6:$C$2448,2,FALSE)</f>
        <v>2007</v>
      </c>
    </row>
    <row r="8476" spans="1:5" ht="18.75" x14ac:dyDescent="0.3">
      <c r="A8476" s="7">
        <v>2014</v>
      </c>
      <c r="B8476" s="7" t="s">
        <v>1066</v>
      </c>
      <c r="C8476" s="7" t="s">
        <v>8</v>
      </c>
      <c r="D8476" s="8">
        <v>817380.31</v>
      </c>
      <c r="E8476">
        <f>VLOOKUP(B8476,'B. Store opening dates'!$A$6:$C$2448,2,FALSE)</f>
        <v>2007</v>
      </c>
    </row>
    <row r="8477" spans="1:5" ht="18.75" x14ac:dyDescent="0.3">
      <c r="A8477" s="7">
        <v>2015</v>
      </c>
      <c r="B8477" s="7" t="s">
        <v>1067</v>
      </c>
      <c r="C8477" s="7" t="s">
        <v>5</v>
      </c>
      <c r="D8477" s="8">
        <v>682752.57</v>
      </c>
      <c r="E8477">
        <f>VLOOKUP(B8477,'B. Store opening dates'!$A$6:$C$2448,2,FALSE)</f>
        <v>2007</v>
      </c>
    </row>
    <row r="8478" spans="1:5" ht="18.75" x14ac:dyDescent="0.3">
      <c r="A8478" s="7">
        <v>2014</v>
      </c>
      <c r="B8478" s="7" t="s">
        <v>1067</v>
      </c>
      <c r="C8478" s="7" t="s">
        <v>5</v>
      </c>
      <c r="D8478" s="8">
        <v>755577.22</v>
      </c>
      <c r="E8478">
        <f>VLOOKUP(B8478,'B. Store opening dates'!$A$6:$C$2448,2,FALSE)</f>
        <v>2007</v>
      </c>
    </row>
    <row r="8479" spans="1:5" ht="18.75" x14ac:dyDescent="0.3">
      <c r="A8479" s="7">
        <v>2015</v>
      </c>
      <c r="B8479" s="7" t="s">
        <v>1067</v>
      </c>
      <c r="C8479" s="7" t="s">
        <v>6</v>
      </c>
      <c r="D8479" s="8">
        <v>339050.18</v>
      </c>
      <c r="E8479">
        <f>VLOOKUP(B8479,'B. Store opening dates'!$A$6:$C$2448,2,FALSE)</f>
        <v>2007</v>
      </c>
    </row>
    <row r="8480" spans="1:5" ht="18.75" x14ac:dyDescent="0.3">
      <c r="A8480" s="7">
        <v>2014</v>
      </c>
      <c r="B8480" s="7" t="s">
        <v>1067</v>
      </c>
      <c r="C8480" s="7" t="s">
        <v>6</v>
      </c>
      <c r="D8480" s="8">
        <v>249436.03</v>
      </c>
      <c r="E8480">
        <f>VLOOKUP(B8480,'B. Store opening dates'!$A$6:$C$2448,2,FALSE)</f>
        <v>2007</v>
      </c>
    </row>
    <row r="8481" spans="1:5" ht="18.75" x14ac:dyDescent="0.3">
      <c r="A8481" s="7">
        <v>2015</v>
      </c>
      <c r="B8481" s="7" t="s">
        <v>1067</v>
      </c>
      <c r="C8481" s="7" t="s">
        <v>7</v>
      </c>
      <c r="D8481" s="8">
        <v>100305.33</v>
      </c>
      <c r="E8481">
        <f>VLOOKUP(B8481,'B. Store opening dates'!$A$6:$C$2448,2,FALSE)</f>
        <v>2007</v>
      </c>
    </row>
    <row r="8482" spans="1:5" ht="18.75" x14ac:dyDescent="0.3">
      <c r="A8482" s="7">
        <v>2014</v>
      </c>
      <c r="B8482" s="7" t="s">
        <v>1067</v>
      </c>
      <c r="C8482" s="7" t="s">
        <v>7</v>
      </c>
      <c r="D8482" s="8">
        <v>106584.41</v>
      </c>
      <c r="E8482">
        <f>VLOOKUP(B8482,'B. Store opening dates'!$A$6:$C$2448,2,FALSE)</f>
        <v>2007</v>
      </c>
    </row>
    <row r="8483" spans="1:5" ht="18.75" x14ac:dyDescent="0.3">
      <c r="A8483" s="7">
        <v>2015</v>
      </c>
      <c r="B8483" s="7" t="s">
        <v>1067</v>
      </c>
      <c r="C8483" s="7" t="s">
        <v>8</v>
      </c>
      <c r="D8483" s="8">
        <v>688593.36</v>
      </c>
      <c r="E8483">
        <f>VLOOKUP(B8483,'B. Store opening dates'!$A$6:$C$2448,2,FALSE)</f>
        <v>2007</v>
      </c>
    </row>
    <row r="8484" spans="1:5" ht="18.75" x14ac:dyDescent="0.3">
      <c r="A8484" s="7">
        <v>2014</v>
      </c>
      <c r="B8484" s="7" t="s">
        <v>1067</v>
      </c>
      <c r="C8484" s="7" t="s">
        <v>8</v>
      </c>
      <c r="D8484" s="8">
        <v>709281.23</v>
      </c>
      <c r="E8484">
        <f>VLOOKUP(B8484,'B. Store opening dates'!$A$6:$C$2448,2,FALSE)</f>
        <v>2007</v>
      </c>
    </row>
    <row r="8485" spans="1:5" ht="18.75" x14ac:dyDescent="0.3">
      <c r="A8485" s="7">
        <v>2015</v>
      </c>
      <c r="B8485" s="7" t="s">
        <v>1068</v>
      </c>
      <c r="C8485" s="7" t="s">
        <v>5</v>
      </c>
      <c r="D8485" s="8">
        <v>908780.92</v>
      </c>
      <c r="E8485">
        <f>VLOOKUP(B8485,'B. Store opening dates'!$A$6:$C$2448,2,FALSE)</f>
        <v>2007</v>
      </c>
    </row>
    <row r="8486" spans="1:5" ht="18.75" x14ac:dyDescent="0.3">
      <c r="A8486" s="7">
        <v>2014</v>
      </c>
      <c r="B8486" s="7" t="s">
        <v>1068</v>
      </c>
      <c r="C8486" s="7" t="s">
        <v>5</v>
      </c>
      <c r="D8486" s="8">
        <v>989256.99</v>
      </c>
      <c r="E8486">
        <f>VLOOKUP(B8486,'B. Store opening dates'!$A$6:$C$2448,2,FALSE)</f>
        <v>2007</v>
      </c>
    </row>
    <row r="8487" spans="1:5" ht="18.75" x14ac:dyDescent="0.3">
      <c r="A8487" s="7">
        <v>2015</v>
      </c>
      <c r="B8487" s="7" t="s">
        <v>1068</v>
      </c>
      <c r="C8487" s="7" t="s">
        <v>6</v>
      </c>
      <c r="D8487" s="8">
        <v>585172.04</v>
      </c>
      <c r="E8487">
        <f>VLOOKUP(B8487,'B. Store opening dates'!$A$6:$C$2448,2,FALSE)</f>
        <v>2007</v>
      </c>
    </row>
    <row r="8488" spans="1:5" ht="18.75" x14ac:dyDescent="0.3">
      <c r="A8488" s="7">
        <v>2014</v>
      </c>
      <c r="B8488" s="7" t="s">
        <v>1068</v>
      </c>
      <c r="C8488" s="7" t="s">
        <v>6</v>
      </c>
      <c r="D8488" s="8">
        <v>419434.67</v>
      </c>
      <c r="E8488">
        <f>VLOOKUP(B8488,'B. Store opening dates'!$A$6:$C$2448,2,FALSE)</f>
        <v>2007</v>
      </c>
    </row>
    <row r="8489" spans="1:5" ht="18.75" x14ac:dyDescent="0.3">
      <c r="A8489" s="7">
        <v>2015</v>
      </c>
      <c r="B8489" s="7" t="s">
        <v>1068</v>
      </c>
      <c r="C8489" s="7" t="s">
        <v>7</v>
      </c>
      <c r="D8489" s="8">
        <v>117426.71</v>
      </c>
      <c r="E8489">
        <f>VLOOKUP(B8489,'B. Store opening dates'!$A$6:$C$2448,2,FALSE)</f>
        <v>2007</v>
      </c>
    </row>
    <row r="8490" spans="1:5" ht="18.75" x14ac:dyDescent="0.3">
      <c r="A8490" s="7">
        <v>2014</v>
      </c>
      <c r="B8490" s="7" t="s">
        <v>1068</v>
      </c>
      <c r="C8490" s="7" t="s">
        <v>7</v>
      </c>
      <c r="D8490" s="8">
        <v>123611.75</v>
      </c>
      <c r="E8490">
        <f>VLOOKUP(B8490,'B. Store opening dates'!$A$6:$C$2448,2,FALSE)</f>
        <v>2007</v>
      </c>
    </row>
    <row r="8491" spans="1:5" ht="18.75" x14ac:dyDescent="0.3">
      <c r="A8491" s="7">
        <v>2015</v>
      </c>
      <c r="B8491" s="7" t="s">
        <v>1068</v>
      </c>
      <c r="C8491" s="7" t="s">
        <v>8</v>
      </c>
      <c r="D8491" s="8">
        <v>660901.12</v>
      </c>
      <c r="E8491">
        <f>VLOOKUP(B8491,'B. Store opening dates'!$A$6:$C$2448,2,FALSE)</f>
        <v>2007</v>
      </c>
    </row>
    <row r="8492" spans="1:5" ht="18.75" x14ac:dyDescent="0.3">
      <c r="A8492" s="7">
        <v>2014</v>
      </c>
      <c r="B8492" s="7" t="s">
        <v>1068</v>
      </c>
      <c r="C8492" s="7" t="s">
        <v>8</v>
      </c>
      <c r="D8492" s="8">
        <v>688193.63</v>
      </c>
      <c r="E8492">
        <f>VLOOKUP(B8492,'B. Store opening dates'!$A$6:$C$2448,2,FALSE)</f>
        <v>2007</v>
      </c>
    </row>
    <row r="8493" spans="1:5" ht="18.75" x14ac:dyDescent="0.3">
      <c r="A8493" s="7">
        <v>2015</v>
      </c>
      <c r="B8493" s="7" t="s">
        <v>1069</v>
      </c>
      <c r="C8493" s="7" t="s">
        <v>5</v>
      </c>
      <c r="D8493" s="8">
        <v>918584.91</v>
      </c>
      <c r="E8493">
        <f>VLOOKUP(B8493,'B. Store opening dates'!$A$6:$C$2448,2,FALSE)</f>
        <v>2007</v>
      </c>
    </row>
    <row r="8494" spans="1:5" ht="18.75" x14ac:dyDescent="0.3">
      <c r="A8494" s="7">
        <v>2014</v>
      </c>
      <c r="B8494" s="7" t="s">
        <v>1069</v>
      </c>
      <c r="C8494" s="7" t="s">
        <v>5</v>
      </c>
      <c r="D8494" s="8">
        <v>1005604.97</v>
      </c>
      <c r="E8494">
        <f>VLOOKUP(B8494,'B. Store opening dates'!$A$6:$C$2448,2,FALSE)</f>
        <v>2007</v>
      </c>
    </row>
    <row r="8495" spans="1:5" ht="18.75" x14ac:dyDescent="0.3">
      <c r="A8495" s="7">
        <v>2015</v>
      </c>
      <c r="B8495" s="7" t="s">
        <v>1069</v>
      </c>
      <c r="C8495" s="7" t="s">
        <v>6</v>
      </c>
      <c r="D8495" s="8">
        <v>209474.53</v>
      </c>
      <c r="E8495">
        <f>VLOOKUP(B8495,'B. Store opening dates'!$A$6:$C$2448,2,FALSE)</f>
        <v>2007</v>
      </c>
    </row>
    <row r="8496" spans="1:5" ht="18.75" x14ac:dyDescent="0.3">
      <c r="A8496" s="7">
        <v>2014</v>
      </c>
      <c r="B8496" s="7" t="s">
        <v>1069</v>
      </c>
      <c r="C8496" s="7" t="s">
        <v>6</v>
      </c>
      <c r="D8496" s="8">
        <v>148968.43</v>
      </c>
      <c r="E8496">
        <f>VLOOKUP(B8496,'B. Store opening dates'!$A$6:$C$2448,2,FALSE)</f>
        <v>2007</v>
      </c>
    </row>
    <row r="8497" spans="1:5" ht="18.75" x14ac:dyDescent="0.3">
      <c r="A8497" s="7">
        <v>2015</v>
      </c>
      <c r="B8497" s="7" t="s">
        <v>1069</v>
      </c>
      <c r="C8497" s="7" t="s">
        <v>7</v>
      </c>
      <c r="D8497" s="8">
        <v>215012.11</v>
      </c>
      <c r="E8497">
        <f>VLOOKUP(B8497,'B. Store opening dates'!$A$6:$C$2448,2,FALSE)</f>
        <v>2007</v>
      </c>
    </row>
    <row r="8498" spans="1:5" ht="18.75" x14ac:dyDescent="0.3">
      <c r="A8498" s="7">
        <v>2014</v>
      </c>
      <c r="B8498" s="7" t="s">
        <v>1069</v>
      </c>
      <c r="C8498" s="7" t="s">
        <v>7</v>
      </c>
      <c r="D8498" s="8">
        <v>228656.68</v>
      </c>
      <c r="E8498">
        <f>VLOOKUP(B8498,'B. Store opening dates'!$A$6:$C$2448,2,FALSE)</f>
        <v>2007</v>
      </c>
    </row>
    <row r="8499" spans="1:5" ht="18.75" x14ac:dyDescent="0.3">
      <c r="A8499" s="7">
        <v>2015</v>
      </c>
      <c r="B8499" s="7" t="s">
        <v>1069</v>
      </c>
      <c r="C8499" s="7" t="s">
        <v>8</v>
      </c>
      <c r="D8499" s="8">
        <v>471910.35</v>
      </c>
      <c r="E8499">
        <f>VLOOKUP(B8499,'B. Store opening dates'!$A$6:$C$2448,2,FALSE)</f>
        <v>2007</v>
      </c>
    </row>
    <row r="8500" spans="1:5" ht="18.75" x14ac:dyDescent="0.3">
      <c r="A8500" s="7">
        <v>2014</v>
      </c>
      <c r="B8500" s="7" t="s">
        <v>1069</v>
      </c>
      <c r="C8500" s="7" t="s">
        <v>8</v>
      </c>
      <c r="D8500" s="8">
        <v>492942.26</v>
      </c>
      <c r="E8500">
        <f>VLOOKUP(B8500,'B. Store opening dates'!$A$6:$C$2448,2,FALSE)</f>
        <v>2007</v>
      </c>
    </row>
    <row r="8501" spans="1:5" ht="18.75" x14ac:dyDescent="0.3">
      <c r="A8501" s="7">
        <v>2015</v>
      </c>
      <c r="B8501" s="7" t="s">
        <v>1070</v>
      </c>
      <c r="C8501" s="7" t="s">
        <v>5</v>
      </c>
      <c r="D8501" s="8">
        <v>512702.63</v>
      </c>
      <c r="E8501">
        <f>VLOOKUP(B8501,'B. Store opening dates'!$A$6:$C$2448,2,FALSE)</f>
        <v>2007</v>
      </c>
    </row>
    <row r="8502" spans="1:5" ht="18.75" x14ac:dyDescent="0.3">
      <c r="A8502" s="7">
        <v>2014</v>
      </c>
      <c r="B8502" s="7" t="s">
        <v>1070</v>
      </c>
      <c r="C8502" s="7" t="s">
        <v>5</v>
      </c>
      <c r="D8502" s="8">
        <v>560530.28</v>
      </c>
      <c r="E8502">
        <f>VLOOKUP(B8502,'B. Store opening dates'!$A$6:$C$2448,2,FALSE)</f>
        <v>2007</v>
      </c>
    </row>
    <row r="8503" spans="1:5" ht="18.75" x14ac:dyDescent="0.3">
      <c r="A8503" s="7">
        <v>2015</v>
      </c>
      <c r="B8503" s="7" t="s">
        <v>1070</v>
      </c>
      <c r="C8503" s="7" t="s">
        <v>6</v>
      </c>
      <c r="D8503" s="8">
        <v>471633.82</v>
      </c>
      <c r="E8503">
        <f>VLOOKUP(B8503,'B. Store opening dates'!$A$6:$C$2448,2,FALSE)</f>
        <v>2007</v>
      </c>
    </row>
    <row r="8504" spans="1:5" ht="18.75" x14ac:dyDescent="0.3">
      <c r="A8504" s="7">
        <v>2014</v>
      </c>
      <c r="B8504" s="7" t="s">
        <v>1070</v>
      </c>
      <c r="C8504" s="7" t="s">
        <v>6</v>
      </c>
      <c r="D8504" s="8">
        <v>327213.36</v>
      </c>
      <c r="E8504">
        <f>VLOOKUP(B8504,'B. Store opening dates'!$A$6:$C$2448,2,FALSE)</f>
        <v>2007</v>
      </c>
    </row>
    <row r="8505" spans="1:5" ht="18.75" x14ac:dyDescent="0.3">
      <c r="A8505" s="7">
        <v>2015</v>
      </c>
      <c r="B8505" s="7" t="s">
        <v>1070</v>
      </c>
      <c r="C8505" s="7" t="s">
        <v>7</v>
      </c>
      <c r="D8505" s="8">
        <v>74645.119999999995</v>
      </c>
      <c r="E8505">
        <f>VLOOKUP(B8505,'B. Store opening dates'!$A$6:$C$2448,2,FALSE)</f>
        <v>2007</v>
      </c>
    </row>
    <row r="8506" spans="1:5" ht="18.75" x14ac:dyDescent="0.3">
      <c r="A8506" s="7">
        <v>2014</v>
      </c>
      <c r="B8506" s="7" t="s">
        <v>1070</v>
      </c>
      <c r="C8506" s="7" t="s">
        <v>7</v>
      </c>
      <c r="D8506" s="8">
        <v>79368.44</v>
      </c>
      <c r="E8506">
        <f>VLOOKUP(B8506,'B. Store opening dates'!$A$6:$C$2448,2,FALSE)</f>
        <v>2007</v>
      </c>
    </row>
    <row r="8507" spans="1:5" ht="18.75" x14ac:dyDescent="0.3">
      <c r="A8507" s="7">
        <v>2015</v>
      </c>
      <c r="B8507" s="7" t="s">
        <v>1070</v>
      </c>
      <c r="C8507" s="7" t="s">
        <v>8</v>
      </c>
      <c r="D8507" s="8">
        <v>466530.03</v>
      </c>
      <c r="E8507">
        <f>VLOOKUP(B8507,'B. Store opening dates'!$A$6:$C$2448,2,FALSE)</f>
        <v>2007</v>
      </c>
    </row>
    <row r="8508" spans="1:5" ht="18.75" x14ac:dyDescent="0.3">
      <c r="A8508" s="7">
        <v>2014</v>
      </c>
      <c r="B8508" s="7" t="s">
        <v>1070</v>
      </c>
      <c r="C8508" s="7" t="s">
        <v>8</v>
      </c>
      <c r="D8508" s="8">
        <v>480056.41</v>
      </c>
      <c r="E8508">
        <f>VLOOKUP(B8508,'B. Store opening dates'!$A$6:$C$2448,2,FALSE)</f>
        <v>2007</v>
      </c>
    </row>
    <row r="8509" spans="1:5" ht="18.75" x14ac:dyDescent="0.3">
      <c r="A8509" s="7">
        <v>2015</v>
      </c>
      <c r="B8509" s="7" t="s">
        <v>1071</v>
      </c>
      <c r="C8509" s="7" t="s">
        <v>5</v>
      </c>
      <c r="D8509" s="8">
        <v>889584.76</v>
      </c>
      <c r="E8509">
        <f>VLOOKUP(B8509,'B. Store opening dates'!$A$6:$C$2448,2,FALSE)</f>
        <v>2007</v>
      </c>
    </row>
    <row r="8510" spans="1:5" ht="18.75" x14ac:dyDescent="0.3">
      <c r="A8510" s="7">
        <v>2014</v>
      </c>
      <c r="B8510" s="7" t="s">
        <v>1071</v>
      </c>
      <c r="C8510" s="7" t="s">
        <v>5</v>
      </c>
      <c r="D8510" s="8">
        <v>981021.23</v>
      </c>
      <c r="E8510">
        <f>VLOOKUP(B8510,'B. Store opening dates'!$A$6:$C$2448,2,FALSE)</f>
        <v>2007</v>
      </c>
    </row>
    <row r="8511" spans="1:5" ht="18.75" x14ac:dyDescent="0.3">
      <c r="A8511" s="7">
        <v>2015</v>
      </c>
      <c r="B8511" s="7" t="s">
        <v>1071</v>
      </c>
      <c r="C8511" s="7" t="s">
        <v>6</v>
      </c>
      <c r="D8511" s="8">
        <v>454213.25</v>
      </c>
      <c r="E8511">
        <f>VLOOKUP(B8511,'B. Store opening dates'!$A$6:$C$2448,2,FALSE)</f>
        <v>2007</v>
      </c>
    </row>
    <row r="8512" spans="1:5" ht="18.75" x14ac:dyDescent="0.3">
      <c r="A8512" s="7">
        <v>2014</v>
      </c>
      <c r="B8512" s="7" t="s">
        <v>1071</v>
      </c>
      <c r="C8512" s="7" t="s">
        <v>6</v>
      </c>
      <c r="D8512" s="8">
        <v>319977.73</v>
      </c>
      <c r="E8512">
        <f>VLOOKUP(B8512,'B. Store opening dates'!$A$6:$C$2448,2,FALSE)</f>
        <v>2007</v>
      </c>
    </row>
    <row r="8513" spans="1:5" ht="18.75" x14ac:dyDescent="0.3">
      <c r="A8513" s="7">
        <v>2015</v>
      </c>
      <c r="B8513" s="7" t="s">
        <v>1071</v>
      </c>
      <c r="C8513" s="7" t="s">
        <v>7</v>
      </c>
      <c r="D8513" s="8">
        <v>141010</v>
      </c>
      <c r="E8513">
        <f>VLOOKUP(B8513,'B. Store opening dates'!$A$6:$C$2448,2,FALSE)</f>
        <v>2007</v>
      </c>
    </row>
    <row r="8514" spans="1:5" ht="18.75" x14ac:dyDescent="0.3">
      <c r="A8514" s="7">
        <v>2014</v>
      </c>
      <c r="B8514" s="7" t="s">
        <v>1071</v>
      </c>
      <c r="C8514" s="7" t="s">
        <v>7</v>
      </c>
      <c r="D8514" s="8">
        <v>149579.95000000001</v>
      </c>
      <c r="E8514">
        <f>VLOOKUP(B8514,'B. Store opening dates'!$A$6:$C$2448,2,FALSE)</f>
        <v>2007</v>
      </c>
    </row>
    <row r="8515" spans="1:5" ht="18.75" x14ac:dyDescent="0.3">
      <c r="A8515" s="7">
        <v>2015</v>
      </c>
      <c r="B8515" s="7" t="s">
        <v>1071</v>
      </c>
      <c r="C8515" s="7" t="s">
        <v>8</v>
      </c>
      <c r="D8515" s="8">
        <v>606858.81000000006</v>
      </c>
      <c r="E8515">
        <f>VLOOKUP(B8515,'B. Store opening dates'!$A$6:$C$2448,2,FALSE)</f>
        <v>2007</v>
      </c>
    </row>
    <row r="8516" spans="1:5" ht="18.75" x14ac:dyDescent="0.3">
      <c r="A8516" s="7">
        <v>2014</v>
      </c>
      <c r="B8516" s="7" t="s">
        <v>1071</v>
      </c>
      <c r="C8516" s="7" t="s">
        <v>8</v>
      </c>
      <c r="D8516" s="8">
        <v>631034.77</v>
      </c>
      <c r="E8516">
        <f>VLOOKUP(B8516,'B. Store opening dates'!$A$6:$C$2448,2,FALSE)</f>
        <v>2007</v>
      </c>
    </row>
    <row r="8517" spans="1:5" ht="18.75" x14ac:dyDescent="0.3">
      <c r="A8517" s="7">
        <v>2015</v>
      </c>
      <c r="B8517" s="7" t="s">
        <v>1072</v>
      </c>
      <c r="C8517" s="7" t="s">
        <v>5</v>
      </c>
      <c r="D8517" s="8">
        <v>511149.9</v>
      </c>
      <c r="E8517">
        <f>VLOOKUP(B8517,'B. Store opening dates'!$A$6:$C$2448,2,FALSE)</f>
        <v>2007</v>
      </c>
    </row>
    <row r="8518" spans="1:5" ht="18.75" x14ac:dyDescent="0.3">
      <c r="A8518" s="7">
        <v>2014</v>
      </c>
      <c r="B8518" s="7" t="s">
        <v>1072</v>
      </c>
      <c r="C8518" s="7" t="s">
        <v>5</v>
      </c>
      <c r="D8518" s="8">
        <v>566527.92000000004</v>
      </c>
      <c r="E8518">
        <f>VLOOKUP(B8518,'B. Store opening dates'!$A$6:$C$2448,2,FALSE)</f>
        <v>2007</v>
      </c>
    </row>
    <row r="8519" spans="1:5" ht="18.75" x14ac:dyDescent="0.3">
      <c r="A8519" s="7">
        <v>2015</v>
      </c>
      <c r="B8519" s="7" t="s">
        <v>1072</v>
      </c>
      <c r="C8519" s="7" t="s">
        <v>6</v>
      </c>
      <c r="D8519" s="8">
        <v>439799.22</v>
      </c>
      <c r="E8519">
        <f>VLOOKUP(B8519,'B. Store opening dates'!$A$6:$C$2448,2,FALSE)</f>
        <v>2007</v>
      </c>
    </row>
    <row r="8520" spans="1:5" ht="18.75" x14ac:dyDescent="0.3">
      <c r="A8520" s="7">
        <v>2014</v>
      </c>
      <c r="B8520" s="7" t="s">
        <v>1072</v>
      </c>
      <c r="C8520" s="7" t="s">
        <v>6</v>
      </c>
      <c r="D8520" s="8">
        <v>309599.28999999998</v>
      </c>
      <c r="E8520">
        <f>VLOOKUP(B8520,'B. Store opening dates'!$A$6:$C$2448,2,FALSE)</f>
        <v>2007</v>
      </c>
    </row>
    <row r="8521" spans="1:5" ht="18.75" x14ac:dyDescent="0.3">
      <c r="A8521" s="7">
        <v>2015</v>
      </c>
      <c r="B8521" s="7" t="s">
        <v>1072</v>
      </c>
      <c r="C8521" s="7" t="s">
        <v>7</v>
      </c>
      <c r="D8521" s="8">
        <v>96005.22</v>
      </c>
      <c r="E8521">
        <f>VLOOKUP(B8521,'B. Store opening dates'!$A$6:$C$2448,2,FALSE)</f>
        <v>2007</v>
      </c>
    </row>
    <row r="8522" spans="1:5" ht="18.75" x14ac:dyDescent="0.3">
      <c r="A8522" s="7">
        <v>2014</v>
      </c>
      <c r="B8522" s="7" t="s">
        <v>1072</v>
      </c>
      <c r="C8522" s="7" t="s">
        <v>7</v>
      </c>
      <c r="D8522" s="8">
        <v>100751.08</v>
      </c>
      <c r="E8522">
        <f>VLOOKUP(B8522,'B. Store opening dates'!$A$6:$C$2448,2,FALSE)</f>
        <v>2007</v>
      </c>
    </row>
    <row r="8523" spans="1:5" ht="18.75" x14ac:dyDescent="0.3">
      <c r="A8523" s="7">
        <v>2015</v>
      </c>
      <c r="B8523" s="7" t="s">
        <v>1072</v>
      </c>
      <c r="C8523" s="7" t="s">
        <v>8</v>
      </c>
      <c r="D8523" s="8">
        <v>488634.49</v>
      </c>
      <c r="E8523">
        <f>VLOOKUP(B8523,'B. Store opening dates'!$A$6:$C$2448,2,FALSE)</f>
        <v>2007</v>
      </c>
    </row>
    <row r="8524" spans="1:5" ht="18.75" x14ac:dyDescent="0.3">
      <c r="A8524" s="7">
        <v>2014</v>
      </c>
      <c r="B8524" s="7" t="s">
        <v>1072</v>
      </c>
      <c r="C8524" s="7" t="s">
        <v>8</v>
      </c>
      <c r="D8524" s="8">
        <v>511035.18</v>
      </c>
      <c r="E8524">
        <f>VLOOKUP(B8524,'B. Store opening dates'!$A$6:$C$2448,2,FALSE)</f>
        <v>2007</v>
      </c>
    </row>
    <row r="8525" spans="1:5" ht="18.75" x14ac:dyDescent="0.3">
      <c r="A8525" s="7">
        <v>2015</v>
      </c>
      <c r="B8525" s="7" t="s">
        <v>1073</v>
      </c>
      <c r="C8525" s="7" t="s">
        <v>5</v>
      </c>
      <c r="D8525" s="8">
        <v>865391.46</v>
      </c>
      <c r="E8525">
        <f>VLOOKUP(B8525,'B. Store opening dates'!$A$6:$C$2448,2,FALSE)</f>
        <v>2007</v>
      </c>
    </row>
    <row r="8526" spans="1:5" ht="18.75" x14ac:dyDescent="0.3">
      <c r="A8526" s="7">
        <v>2014</v>
      </c>
      <c r="B8526" s="7" t="s">
        <v>1073</v>
      </c>
      <c r="C8526" s="7" t="s">
        <v>5</v>
      </c>
      <c r="D8526" s="8">
        <v>946233.95</v>
      </c>
      <c r="E8526">
        <f>VLOOKUP(B8526,'B. Store opening dates'!$A$6:$C$2448,2,FALSE)</f>
        <v>2007</v>
      </c>
    </row>
    <row r="8527" spans="1:5" ht="18.75" x14ac:dyDescent="0.3">
      <c r="A8527" s="7">
        <v>2015</v>
      </c>
      <c r="B8527" s="7" t="s">
        <v>1073</v>
      </c>
      <c r="C8527" s="7" t="s">
        <v>6</v>
      </c>
      <c r="D8527" s="8">
        <v>371403.01</v>
      </c>
      <c r="E8527">
        <f>VLOOKUP(B8527,'B. Store opening dates'!$A$6:$C$2448,2,FALSE)</f>
        <v>2007</v>
      </c>
    </row>
    <row r="8528" spans="1:5" ht="18.75" x14ac:dyDescent="0.3">
      <c r="A8528" s="7">
        <v>2014</v>
      </c>
      <c r="B8528" s="7" t="s">
        <v>1073</v>
      </c>
      <c r="C8528" s="7" t="s">
        <v>6</v>
      </c>
      <c r="D8528" s="8">
        <v>256089.68</v>
      </c>
      <c r="E8528">
        <f>VLOOKUP(B8528,'B. Store opening dates'!$A$6:$C$2448,2,FALSE)</f>
        <v>2007</v>
      </c>
    </row>
    <row r="8529" spans="1:5" ht="18.75" x14ac:dyDescent="0.3">
      <c r="A8529" s="7">
        <v>2015</v>
      </c>
      <c r="B8529" s="7" t="s">
        <v>1073</v>
      </c>
      <c r="C8529" s="7" t="s">
        <v>7</v>
      </c>
      <c r="D8529" s="8">
        <v>77775.460000000006</v>
      </c>
      <c r="E8529">
        <f>VLOOKUP(B8529,'B. Store opening dates'!$A$6:$C$2448,2,FALSE)</f>
        <v>2007</v>
      </c>
    </row>
    <row r="8530" spans="1:5" ht="18.75" x14ac:dyDescent="0.3">
      <c r="A8530" s="7">
        <v>2014</v>
      </c>
      <c r="B8530" s="7" t="s">
        <v>1073</v>
      </c>
      <c r="C8530" s="7" t="s">
        <v>7</v>
      </c>
      <c r="D8530" s="8">
        <v>82516.399999999994</v>
      </c>
      <c r="E8530">
        <f>VLOOKUP(B8530,'B. Store opening dates'!$A$6:$C$2448,2,FALSE)</f>
        <v>2007</v>
      </c>
    </row>
    <row r="8531" spans="1:5" ht="18.75" x14ac:dyDescent="0.3">
      <c r="A8531" s="7">
        <v>2015</v>
      </c>
      <c r="B8531" s="7" t="s">
        <v>1073</v>
      </c>
      <c r="C8531" s="7" t="s">
        <v>8</v>
      </c>
      <c r="D8531" s="8">
        <v>791734.09</v>
      </c>
      <c r="E8531">
        <f>VLOOKUP(B8531,'B. Store opening dates'!$A$6:$C$2448,2,FALSE)</f>
        <v>2007</v>
      </c>
    </row>
    <row r="8532" spans="1:5" ht="18.75" x14ac:dyDescent="0.3">
      <c r="A8532" s="7">
        <v>2014</v>
      </c>
      <c r="B8532" s="7" t="s">
        <v>1073</v>
      </c>
      <c r="C8532" s="7" t="s">
        <v>8</v>
      </c>
      <c r="D8532" s="8">
        <v>819597.69</v>
      </c>
      <c r="E8532">
        <f>VLOOKUP(B8532,'B. Store opening dates'!$A$6:$C$2448,2,FALSE)</f>
        <v>2007</v>
      </c>
    </row>
    <row r="8533" spans="1:5" ht="18.75" x14ac:dyDescent="0.3">
      <c r="A8533" s="7">
        <v>2015</v>
      </c>
      <c r="B8533" s="7" t="s">
        <v>1074</v>
      </c>
      <c r="C8533" s="7" t="s">
        <v>5</v>
      </c>
      <c r="D8533" s="8">
        <v>763377.53</v>
      </c>
      <c r="E8533">
        <f>VLOOKUP(B8533,'B. Store opening dates'!$A$6:$C$2448,2,FALSE)</f>
        <v>2007</v>
      </c>
    </row>
    <row r="8534" spans="1:5" ht="18.75" x14ac:dyDescent="0.3">
      <c r="A8534" s="7">
        <v>2014</v>
      </c>
      <c r="B8534" s="7" t="s">
        <v>1074</v>
      </c>
      <c r="C8534" s="7" t="s">
        <v>5</v>
      </c>
      <c r="D8534" s="8">
        <v>840898.11</v>
      </c>
      <c r="E8534">
        <f>VLOOKUP(B8534,'B. Store opening dates'!$A$6:$C$2448,2,FALSE)</f>
        <v>2007</v>
      </c>
    </row>
    <row r="8535" spans="1:5" ht="18.75" x14ac:dyDescent="0.3">
      <c r="A8535" s="7">
        <v>2015</v>
      </c>
      <c r="B8535" s="7" t="s">
        <v>1074</v>
      </c>
      <c r="C8535" s="7" t="s">
        <v>6</v>
      </c>
      <c r="D8535" s="8">
        <v>507810.5</v>
      </c>
      <c r="E8535">
        <f>VLOOKUP(B8535,'B. Store opening dates'!$A$6:$C$2448,2,FALSE)</f>
        <v>2007</v>
      </c>
    </row>
    <row r="8536" spans="1:5" ht="18.75" x14ac:dyDescent="0.3">
      <c r="A8536" s="7">
        <v>2014</v>
      </c>
      <c r="B8536" s="7" t="s">
        <v>1074</v>
      </c>
      <c r="C8536" s="7" t="s">
        <v>6</v>
      </c>
      <c r="D8536" s="8">
        <v>374228.36</v>
      </c>
      <c r="E8536">
        <f>VLOOKUP(B8536,'B. Store opening dates'!$A$6:$C$2448,2,FALSE)</f>
        <v>2007</v>
      </c>
    </row>
    <row r="8537" spans="1:5" ht="18.75" x14ac:dyDescent="0.3">
      <c r="A8537" s="7">
        <v>2015</v>
      </c>
      <c r="B8537" s="7" t="s">
        <v>1074</v>
      </c>
      <c r="C8537" s="7" t="s">
        <v>7</v>
      </c>
      <c r="D8537" s="8">
        <v>151372.31</v>
      </c>
      <c r="E8537">
        <f>VLOOKUP(B8537,'B. Store opening dates'!$A$6:$C$2448,2,FALSE)</f>
        <v>2007</v>
      </c>
    </row>
    <row r="8538" spans="1:5" ht="18.75" x14ac:dyDescent="0.3">
      <c r="A8538" s="7">
        <v>2014</v>
      </c>
      <c r="B8538" s="7" t="s">
        <v>1074</v>
      </c>
      <c r="C8538" s="7" t="s">
        <v>7</v>
      </c>
      <c r="D8538" s="8">
        <v>159304.20000000001</v>
      </c>
      <c r="E8538">
        <f>VLOOKUP(B8538,'B. Store opening dates'!$A$6:$C$2448,2,FALSE)</f>
        <v>2007</v>
      </c>
    </row>
    <row r="8539" spans="1:5" ht="18.75" x14ac:dyDescent="0.3">
      <c r="A8539" s="7">
        <v>2015</v>
      </c>
      <c r="B8539" s="7" t="s">
        <v>1074</v>
      </c>
      <c r="C8539" s="7" t="s">
        <v>8</v>
      </c>
      <c r="D8539" s="8">
        <v>466640.01</v>
      </c>
      <c r="E8539">
        <f>VLOOKUP(B8539,'B. Store opening dates'!$A$6:$C$2448,2,FALSE)</f>
        <v>2007</v>
      </c>
    </row>
    <row r="8540" spans="1:5" ht="18.75" x14ac:dyDescent="0.3">
      <c r="A8540" s="7">
        <v>2014</v>
      </c>
      <c r="B8540" s="7" t="s">
        <v>1074</v>
      </c>
      <c r="C8540" s="7" t="s">
        <v>8</v>
      </c>
      <c r="D8540" s="8">
        <v>488783.89</v>
      </c>
      <c r="E8540">
        <f>VLOOKUP(B8540,'B. Store opening dates'!$A$6:$C$2448,2,FALSE)</f>
        <v>2007</v>
      </c>
    </row>
    <row r="8541" spans="1:5" ht="18.75" x14ac:dyDescent="0.3">
      <c r="A8541" s="7">
        <v>2015</v>
      </c>
      <c r="B8541" s="7" t="s">
        <v>1075</v>
      </c>
      <c r="C8541" s="7" t="s">
        <v>5</v>
      </c>
      <c r="D8541" s="8">
        <v>572756.76</v>
      </c>
      <c r="E8541">
        <f>VLOOKUP(B8541,'B. Store opening dates'!$A$6:$C$2448,2,FALSE)</f>
        <v>2007</v>
      </c>
    </row>
    <row r="8542" spans="1:5" ht="18.75" x14ac:dyDescent="0.3">
      <c r="A8542" s="7">
        <v>2014</v>
      </c>
      <c r="B8542" s="7" t="s">
        <v>1075</v>
      </c>
      <c r="C8542" s="7" t="s">
        <v>5</v>
      </c>
      <c r="D8542" s="8">
        <v>628397.13</v>
      </c>
      <c r="E8542">
        <f>VLOOKUP(B8542,'B. Store opening dates'!$A$6:$C$2448,2,FALSE)</f>
        <v>2007</v>
      </c>
    </row>
    <row r="8543" spans="1:5" ht="18.75" x14ac:dyDescent="0.3">
      <c r="A8543" s="7">
        <v>2015</v>
      </c>
      <c r="B8543" s="7" t="s">
        <v>1075</v>
      </c>
      <c r="C8543" s="7" t="s">
        <v>6</v>
      </c>
      <c r="D8543" s="8">
        <v>369671.71</v>
      </c>
      <c r="E8543">
        <f>VLOOKUP(B8543,'B. Store opening dates'!$A$6:$C$2448,2,FALSE)</f>
        <v>2007</v>
      </c>
    </row>
    <row r="8544" spans="1:5" ht="18.75" x14ac:dyDescent="0.3">
      <c r="A8544" s="7">
        <v>2014</v>
      </c>
      <c r="B8544" s="7" t="s">
        <v>1075</v>
      </c>
      <c r="C8544" s="7" t="s">
        <v>6</v>
      </c>
      <c r="D8544" s="8">
        <v>264096.86</v>
      </c>
      <c r="E8544">
        <f>VLOOKUP(B8544,'B. Store opening dates'!$A$6:$C$2448,2,FALSE)</f>
        <v>2007</v>
      </c>
    </row>
    <row r="8545" spans="1:5" ht="18.75" x14ac:dyDescent="0.3">
      <c r="A8545" s="7">
        <v>2015</v>
      </c>
      <c r="B8545" s="7" t="s">
        <v>1075</v>
      </c>
      <c r="C8545" s="7" t="s">
        <v>7</v>
      </c>
      <c r="D8545" s="8">
        <v>65018.26</v>
      </c>
      <c r="E8545">
        <f>VLOOKUP(B8545,'B. Store opening dates'!$A$6:$C$2448,2,FALSE)</f>
        <v>2007</v>
      </c>
    </row>
    <row r="8546" spans="1:5" ht="18.75" x14ac:dyDescent="0.3">
      <c r="A8546" s="7">
        <v>2014</v>
      </c>
      <c r="B8546" s="7" t="s">
        <v>1075</v>
      </c>
      <c r="C8546" s="7" t="s">
        <v>7</v>
      </c>
      <c r="D8546" s="8">
        <v>68893.990000000005</v>
      </c>
      <c r="E8546">
        <f>VLOOKUP(B8546,'B. Store opening dates'!$A$6:$C$2448,2,FALSE)</f>
        <v>2007</v>
      </c>
    </row>
    <row r="8547" spans="1:5" ht="18.75" x14ac:dyDescent="0.3">
      <c r="A8547" s="7">
        <v>2015</v>
      </c>
      <c r="B8547" s="7" t="s">
        <v>1075</v>
      </c>
      <c r="C8547" s="7" t="s">
        <v>8</v>
      </c>
      <c r="D8547" s="8">
        <v>738758.24</v>
      </c>
      <c r="E8547">
        <f>VLOOKUP(B8547,'B. Store opening dates'!$A$6:$C$2448,2,FALSE)</f>
        <v>2007</v>
      </c>
    </row>
    <row r="8548" spans="1:5" ht="18.75" x14ac:dyDescent="0.3">
      <c r="A8548" s="7">
        <v>2014</v>
      </c>
      <c r="B8548" s="7" t="s">
        <v>1075</v>
      </c>
      <c r="C8548" s="7" t="s">
        <v>8</v>
      </c>
      <c r="D8548" s="8">
        <v>769634.49</v>
      </c>
      <c r="E8548">
        <f>VLOOKUP(B8548,'B. Store opening dates'!$A$6:$C$2448,2,FALSE)</f>
        <v>2007</v>
      </c>
    </row>
    <row r="8549" spans="1:5" ht="18.75" x14ac:dyDescent="0.3">
      <c r="A8549" s="7">
        <v>2015</v>
      </c>
      <c r="B8549" s="7" t="s">
        <v>1076</v>
      </c>
      <c r="C8549" s="7" t="s">
        <v>5</v>
      </c>
      <c r="D8549" s="8">
        <v>484793.07</v>
      </c>
      <c r="E8549">
        <f>VLOOKUP(B8549,'B. Store opening dates'!$A$6:$C$2448,2,FALSE)</f>
        <v>2007</v>
      </c>
    </row>
    <row r="8550" spans="1:5" ht="18.75" x14ac:dyDescent="0.3">
      <c r="A8550" s="7">
        <v>2014</v>
      </c>
      <c r="B8550" s="7" t="s">
        <v>1076</v>
      </c>
      <c r="C8550" s="7" t="s">
        <v>5</v>
      </c>
      <c r="D8550" s="8">
        <v>527307.75</v>
      </c>
      <c r="E8550">
        <f>VLOOKUP(B8550,'B. Store opening dates'!$A$6:$C$2448,2,FALSE)</f>
        <v>2007</v>
      </c>
    </row>
    <row r="8551" spans="1:5" ht="18.75" x14ac:dyDescent="0.3">
      <c r="A8551" s="7">
        <v>2015</v>
      </c>
      <c r="B8551" s="7" t="s">
        <v>1076</v>
      </c>
      <c r="C8551" s="7" t="s">
        <v>6</v>
      </c>
      <c r="D8551" s="8">
        <v>516652.06</v>
      </c>
      <c r="E8551">
        <f>VLOOKUP(B8551,'B. Store opening dates'!$A$6:$C$2448,2,FALSE)</f>
        <v>2007</v>
      </c>
    </row>
    <row r="8552" spans="1:5" ht="18.75" x14ac:dyDescent="0.3">
      <c r="A8552" s="7">
        <v>2014</v>
      </c>
      <c r="B8552" s="7" t="s">
        <v>1076</v>
      </c>
      <c r="C8552" s="7" t="s">
        <v>6</v>
      </c>
      <c r="D8552" s="8">
        <v>363880.53</v>
      </c>
      <c r="E8552">
        <f>VLOOKUP(B8552,'B. Store opening dates'!$A$6:$C$2448,2,FALSE)</f>
        <v>2007</v>
      </c>
    </row>
    <row r="8553" spans="1:5" ht="18.75" x14ac:dyDescent="0.3">
      <c r="A8553" s="7">
        <v>2015</v>
      </c>
      <c r="B8553" s="7" t="s">
        <v>1076</v>
      </c>
      <c r="C8553" s="7" t="s">
        <v>7</v>
      </c>
      <c r="D8553" s="8">
        <v>155072.32000000001</v>
      </c>
      <c r="E8553">
        <f>VLOOKUP(B8553,'B. Store opening dates'!$A$6:$C$2448,2,FALSE)</f>
        <v>2007</v>
      </c>
    </row>
    <row r="8554" spans="1:5" ht="18.75" x14ac:dyDescent="0.3">
      <c r="A8554" s="7">
        <v>2014</v>
      </c>
      <c r="B8554" s="7" t="s">
        <v>1076</v>
      </c>
      <c r="C8554" s="7" t="s">
        <v>7</v>
      </c>
      <c r="D8554" s="8">
        <v>164514.85999999999</v>
      </c>
      <c r="E8554">
        <f>VLOOKUP(B8554,'B. Store opening dates'!$A$6:$C$2448,2,FALSE)</f>
        <v>2007</v>
      </c>
    </row>
    <row r="8555" spans="1:5" ht="18.75" x14ac:dyDescent="0.3">
      <c r="A8555" s="7">
        <v>2015</v>
      </c>
      <c r="B8555" s="7" t="s">
        <v>1076</v>
      </c>
      <c r="C8555" s="7" t="s">
        <v>8</v>
      </c>
      <c r="D8555" s="8">
        <v>733319.98</v>
      </c>
      <c r="E8555">
        <f>VLOOKUP(B8555,'B. Store opening dates'!$A$6:$C$2448,2,FALSE)</f>
        <v>2007</v>
      </c>
    </row>
    <row r="8556" spans="1:5" ht="18.75" x14ac:dyDescent="0.3">
      <c r="A8556" s="7">
        <v>2014</v>
      </c>
      <c r="B8556" s="7" t="s">
        <v>1076</v>
      </c>
      <c r="C8556" s="7" t="s">
        <v>8</v>
      </c>
      <c r="D8556" s="8">
        <v>761052.46</v>
      </c>
      <c r="E8556">
        <f>VLOOKUP(B8556,'B. Store opening dates'!$A$6:$C$2448,2,FALSE)</f>
        <v>2007</v>
      </c>
    </row>
    <row r="8557" spans="1:5" ht="18.75" x14ac:dyDescent="0.3">
      <c r="A8557" s="7">
        <v>2015</v>
      </c>
      <c r="B8557" s="7" t="s">
        <v>1077</v>
      </c>
      <c r="C8557" s="7" t="s">
        <v>5</v>
      </c>
      <c r="D8557" s="8">
        <v>663622.52</v>
      </c>
      <c r="E8557">
        <f>VLOOKUP(B8557,'B. Store opening dates'!$A$6:$C$2448,2,FALSE)</f>
        <v>2007</v>
      </c>
    </row>
    <row r="8558" spans="1:5" ht="18.75" x14ac:dyDescent="0.3">
      <c r="A8558" s="7">
        <v>2014</v>
      </c>
      <c r="B8558" s="7" t="s">
        <v>1077</v>
      </c>
      <c r="C8558" s="7" t="s">
        <v>5</v>
      </c>
      <c r="D8558" s="8">
        <v>722006.42</v>
      </c>
      <c r="E8558">
        <f>VLOOKUP(B8558,'B. Store opening dates'!$A$6:$C$2448,2,FALSE)</f>
        <v>2007</v>
      </c>
    </row>
    <row r="8559" spans="1:5" ht="18.75" x14ac:dyDescent="0.3">
      <c r="A8559" s="7">
        <v>2015</v>
      </c>
      <c r="B8559" s="7" t="s">
        <v>1077</v>
      </c>
      <c r="C8559" s="7" t="s">
        <v>6</v>
      </c>
      <c r="D8559" s="8">
        <v>498482.42</v>
      </c>
      <c r="E8559">
        <f>VLOOKUP(B8559,'B. Store opening dates'!$A$6:$C$2448,2,FALSE)</f>
        <v>2007</v>
      </c>
    </row>
    <row r="8560" spans="1:5" ht="18.75" x14ac:dyDescent="0.3">
      <c r="A8560" s="7">
        <v>2014</v>
      </c>
      <c r="B8560" s="7" t="s">
        <v>1077</v>
      </c>
      <c r="C8560" s="7" t="s">
        <v>6</v>
      </c>
      <c r="D8560" s="8">
        <v>360299.22</v>
      </c>
      <c r="E8560">
        <f>VLOOKUP(B8560,'B. Store opening dates'!$A$6:$C$2448,2,FALSE)</f>
        <v>2007</v>
      </c>
    </row>
    <row r="8561" spans="1:5" ht="18.75" x14ac:dyDescent="0.3">
      <c r="A8561" s="7">
        <v>2015</v>
      </c>
      <c r="B8561" s="7" t="s">
        <v>1077</v>
      </c>
      <c r="C8561" s="7" t="s">
        <v>7</v>
      </c>
      <c r="D8561" s="8">
        <v>99994.63</v>
      </c>
      <c r="E8561">
        <f>VLOOKUP(B8561,'B. Store opening dates'!$A$6:$C$2448,2,FALSE)</f>
        <v>2007</v>
      </c>
    </row>
    <row r="8562" spans="1:5" ht="18.75" x14ac:dyDescent="0.3">
      <c r="A8562" s="7">
        <v>2014</v>
      </c>
      <c r="B8562" s="7" t="s">
        <v>1077</v>
      </c>
      <c r="C8562" s="7" t="s">
        <v>7</v>
      </c>
      <c r="D8562" s="8">
        <v>106314.56</v>
      </c>
      <c r="E8562">
        <f>VLOOKUP(B8562,'B. Store opening dates'!$A$6:$C$2448,2,FALSE)</f>
        <v>2007</v>
      </c>
    </row>
    <row r="8563" spans="1:5" ht="18.75" x14ac:dyDescent="0.3">
      <c r="A8563" s="7">
        <v>2015</v>
      </c>
      <c r="B8563" s="7" t="s">
        <v>1077</v>
      </c>
      <c r="C8563" s="7" t="s">
        <v>8</v>
      </c>
      <c r="D8563" s="8">
        <v>455171.51</v>
      </c>
      <c r="E8563">
        <f>VLOOKUP(B8563,'B. Store opening dates'!$A$6:$C$2448,2,FALSE)</f>
        <v>2007</v>
      </c>
    </row>
    <row r="8564" spans="1:5" ht="18.75" x14ac:dyDescent="0.3">
      <c r="A8564" s="7">
        <v>2014</v>
      </c>
      <c r="B8564" s="7" t="s">
        <v>1077</v>
      </c>
      <c r="C8564" s="7" t="s">
        <v>8</v>
      </c>
      <c r="D8564" s="8">
        <v>471351.43</v>
      </c>
      <c r="E8564">
        <f>VLOOKUP(B8564,'B. Store opening dates'!$A$6:$C$2448,2,FALSE)</f>
        <v>2007</v>
      </c>
    </row>
    <row r="8565" spans="1:5" ht="18.75" x14ac:dyDescent="0.3">
      <c r="A8565" s="7">
        <v>2015</v>
      </c>
      <c r="B8565" s="7" t="s">
        <v>1078</v>
      </c>
      <c r="C8565" s="7" t="s">
        <v>5</v>
      </c>
      <c r="D8565" s="8">
        <v>742184.33</v>
      </c>
      <c r="E8565">
        <f>VLOOKUP(B8565,'B. Store opening dates'!$A$6:$C$2448,2,FALSE)</f>
        <v>2007</v>
      </c>
    </row>
    <row r="8566" spans="1:5" ht="18.75" x14ac:dyDescent="0.3">
      <c r="A8566" s="7">
        <v>2014</v>
      </c>
      <c r="B8566" s="7" t="s">
        <v>1078</v>
      </c>
      <c r="C8566" s="7" t="s">
        <v>5</v>
      </c>
      <c r="D8566" s="8">
        <v>806974.53</v>
      </c>
      <c r="E8566">
        <f>VLOOKUP(B8566,'B. Store opening dates'!$A$6:$C$2448,2,FALSE)</f>
        <v>2007</v>
      </c>
    </row>
    <row r="8567" spans="1:5" ht="18.75" x14ac:dyDescent="0.3">
      <c r="A8567" s="7">
        <v>2015</v>
      </c>
      <c r="B8567" s="7" t="s">
        <v>1078</v>
      </c>
      <c r="C8567" s="7" t="s">
        <v>6</v>
      </c>
      <c r="D8567" s="8">
        <v>333358.08000000002</v>
      </c>
      <c r="E8567">
        <f>VLOOKUP(B8567,'B. Store opening dates'!$A$6:$C$2448,2,FALSE)</f>
        <v>2007</v>
      </c>
    </row>
    <row r="8568" spans="1:5" ht="18.75" x14ac:dyDescent="0.3">
      <c r="A8568" s="7">
        <v>2014</v>
      </c>
      <c r="B8568" s="7" t="s">
        <v>1078</v>
      </c>
      <c r="C8568" s="7" t="s">
        <v>6</v>
      </c>
      <c r="D8568" s="8">
        <v>230245.97</v>
      </c>
      <c r="E8568">
        <f>VLOOKUP(B8568,'B. Store opening dates'!$A$6:$C$2448,2,FALSE)</f>
        <v>2007</v>
      </c>
    </row>
    <row r="8569" spans="1:5" ht="18.75" x14ac:dyDescent="0.3">
      <c r="A8569" s="7">
        <v>2015</v>
      </c>
      <c r="B8569" s="7" t="s">
        <v>1078</v>
      </c>
      <c r="C8569" s="7" t="s">
        <v>7</v>
      </c>
      <c r="D8569" s="8">
        <v>230927.48</v>
      </c>
      <c r="E8569">
        <f>VLOOKUP(B8569,'B. Store opening dates'!$A$6:$C$2448,2,FALSE)</f>
        <v>2007</v>
      </c>
    </row>
    <row r="8570" spans="1:5" ht="18.75" x14ac:dyDescent="0.3">
      <c r="A8570" s="7">
        <v>2014</v>
      </c>
      <c r="B8570" s="7" t="s">
        <v>1078</v>
      </c>
      <c r="C8570" s="7" t="s">
        <v>7</v>
      </c>
      <c r="D8570" s="8">
        <v>243042.73</v>
      </c>
      <c r="E8570">
        <f>VLOOKUP(B8570,'B. Store opening dates'!$A$6:$C$2448,2,FALSE)</f>
        <v>2007</v>
      </c>
    </row>
    <row r="8571" spans="1:5" ht="18.75" x14ac:dyDescent="0.3">
      <c r="A8571" s="7">
        <v>2015</v>
      </c>
      <c r="B8571" s="7" t="s">
        <v>1078</v>
      </c>
      <c r="C8571" s="7" t="s">
        <v>8</v>
      </c>
      <c r="D8571" s="8">
        <v>763976.26</v>
      </c>
      <c r="E8571">
        <f>VLOOKUP(B8571,'B. Store opening dates'!$A$6:$C$2448,2,FALSE)</f>
        <v>2007</v>
      </c>
    </row>
    <row r="8572" spans="1:5" ht="18.75" x14ac:dyDescent="0.3">
      <c r="A8572" s="7">
        <v>2014</v>
      </c>
      <c r="B8572" s="7" t="s">
        <v>1078</v>
      </c>
      <c r="C8572" s="7" t="s">
        <v>8</v>
      </c>
      <c r="D8572" s="8">
        <v>792259.44</v>
      </c>
      <c r="E8572">
        <f>VLOOKUP(B8572,'B. Store opening dates'!$A$6:$C$2448,2,FALSE)</f>
        <v>2007</v>
      </c>
    </row>
    <row r="8573" spans="1:5" ht="18.75" x14ac:dyDescent="0.3">
      <c r="A8573" s="7">
        <v>2015</v>
      </c>
      <c r="B8573" s="7" t="s">
        <v>1079</v>
      </c>
      <c r="C8573" s="7" t="s">
        <v>5</v>
      </c>
      <c r="D8573" s="8">
        <v>722424.11</v>
      </c>
      <c r="E8573">
        <f>VLOOKUP(B8573,'B. Store opening dates'!$A$6:$C$2448,2,FALSE)</f>
        <v>2007</v>
      </c>
    </row>
    <row r="8574" spans="1:5" ht="18.75" x14ac:dyDescent="0.3">
      <c r="A8574" s="7">
        <v>2014</v>
      </c>
      <c r="B8574" s="7" t="s">
        <v>1079</v>
      </c>
      <c r="C8574" s="7" t="s">
        <v>5</v>
      </c>
      <c r="D8574" s="8">
        <v>789749.26</v>
      </c>
      <c r="E8574">
        <f>VLOOKUP(B8574,'B. Store opening dates'!$A$6:$C$2448,2,FALSE)</f>
        <v>2007</v>
      </c>
    </row>
    <row r="8575" spans="1:5" ht="18.75" x14ac:dyDescent="0.3">
      <c r="A8575" s="7">
        <v>2015</v>
      </c>
      <c r="B8575" s="7" t="s">
        <v>1079</v>
      </c>
      <c r="C8575" s="7" t="s">
        <v>6</v>
      </c>
      <c r="D8575" s="8">
        <v>538068.88</v>
      </c>
      <c r="E8575">
        <f>VLOOKUP(B8575,'B. Store opening dates'!$A$6:$C$2448,2,FALSE)</f>
        <v>2007</v>
      </c>
    </row>
    <row r="8576" spans="1:5" ht="18.75" x14ac:dyDescent="0.3">
      <c r="A8576" s="7">
        <v>2014</v>
      </c>
      <c r="B8576" s="7" t="s">
        <v>1079</v>
      </c>
      <c r="C8576" s="7" t="s">
        <v>6</v>
      </c>
      <c r="D8576" s="8">
        <v>382426.65</v>
      </c>
      <c r="E8576">
        <f>VLOOKUP(B8576,'B. Store opening dates'!$A$6:$C$2448,2,FALSE)</f>
        <v>2007</v>
      </c>
    </row>
    <row r="8577" spans="1:5" ht="18.75" x14ac:dyDescent="0.3">
      <c r="A8577" s="7">
        <v>2015</v>
      </c>
      <c r="B8577" s="7" t="s">
        <v>1079</v>
      </c>
      <c r="C8577" s="7" t="s">
        <v>7</v>
      </c>
      <c r="D8577" s="8">
        <v>56017.279999999999</v>
      </c>
      <c r="E8577">
        <f>VLOOKUP(B8577,'B. Store opening dates'!$A$6:$C$2448,2,FALSE)</f>
        <v>2007</v>
      </c>
    </row>
    <row r="8578" spans="1:5" ht="18.75" x14ac:dyDescent="0.3">
      <c r="A8578" s="7">
        <v>2014</v>
      </c>
      <c r="B8578" s="7" t="s">
        <v>1079</v>
      </c>
      <c r="C8578" s="7" t="s">
        <v>7</v>
      </c>
      <c r="D8578" s="8">
        <v>58545.39</v>
      </c>
      <c r="E8578">
        <f>VLOOKUP(B8578,'B. Store opening dates'!$A$6:$C$2448,2,FALSE)</f>
        <v>2007</v>
      </c>
    </row>
    <row r="8579" spans="1:5" ht="18.75" x14ac:dyDescent="0.3">
      <c r="A8579" s="7">
        <v>2015</v>
      </c>
      <c r="B8579" s="7" t="s">
        <v>1079</v>
      </c>
      <c r="C8579" s="7" t="s">
        <v>8</v>
      </c>
      <c r="D8579" s="8">
        <v>691547.04</v>
      </c>
      <c r="E8579">
        <f>VLOOKUP(B8579,'B. Store opening dates'!$A$6:$C$2448,2,FALSE)</f>
        <v>2007</v>
      </c>
    </row>
    <row r="8580" spans="1:5" ht="18.75" x14ac:dyDescent="0.3">
      <c r="A8580" s="7">
        <v>2014</v>
      </c>
      <c r="B8580" s="7" t="s">
        <v>1079</v>
      </c>
      <c r="C8580" s="7" t="s">
        <v>8</v>
      </c>
      <c r="D8580" s="8">
        <v>713672.08</v>
      </c>
      <c r="E8580">
        <f>VLOOKUP(B8580,'B. Store opening dates'!$A$6:$C$2448,2,FALSE)</f>
        <v>2007</v>
      </c>
    </row>
    <row r="8581" spans="1:5" ht="18.75" x14ac:dyDescent="0.3">
      <c r="A8581" s="7">
        <v>2015</v>
      </c>
      <c r="B8581" s="7" t="s">
        <v>1080</v>
      </c>
      <c r="C8581" s="7" t="s">
        <v>5</v>
      </c>
      <c r="D8581" s="8">
        <v>484885.43</v>
      </c>
      <c r="E8581">
        <f>VLOOKUP(B8581,'B. Store opening dates'!$A$6:$C$2448,2,FALSE)</f>
        <v>2007</v>
      </c>
    </row>
    <row r="8582" spans="1:5" ht="18.75" x14ac:dyDescent="0.3">
      <c r="A8582" s="7">
        <v>2014</v>
      </c>
      <c r="B8582" s="7" t="s">
        <v>1080</v>
      </c>
      <c r="C8582" s="7" t="s">
        <v>5</v>
      </c>
      <c r="D8582" s="8">
        <v>537365.82999999996</v>
      </c>
      <c r="E8582">
        <f>VLOOKUP(B8582,'B. Store opening dates'!$A$6:$C$2448,2,FALSE)</f>
        <v>2007</v>
      </c>
    </row>
    <row r="8583" spans="1:5" ht="18.75" x14ac:dyDescent="0.3">
      <c r="A8583" s="7">
        <v>2015</v>
      </c>
      <c r="B8583" s="7" t="s">
        <v>1080</v>
      </c>
      <c r="C8583" s="7" t="s">
        <v>6</v>
      </c>
      <c r="D8583" s="8">
        <v>533811.96</v>
      </c>
      <c r="E8583">
        <f>VLOOKUP(B8583,'B. Store opening dates'!$A$6:$C$2448,2,FALSE)</f>
        <v>2007</v>
      </c>
    </row>
    <row r="8584" spans="1:5" ht="18.75" x14ac:dyDescent="0.3">
      <c r="A8584" s="7">
        <v>2014</v>
      </c>
      <c r="B8584" s="7" t="s">
        <v>1080</v>
      </c>
      <c r="C8584" s="7" t="s">
        <v>6</v>
      </c>
      <c r="D8584" s="8">
        <v>377091.78</v>
      </c>
      <c r="E8584">
        <f>VLOOKUP(B8584,'B. Store opening dates'!$A$6:$C$2448,2,FALSE)</f>
        <v>2007</v>
      </c>
    </row>
    <row r="8585" spans="1:5" ht="18.75" x14ac:dyDescent="0.3">
      <c r="A8585" s="7">
        <v>2015</v>
      </c>
      <c r="B8585" s="7" t="s">
        <v>1080</v>
      </c>
      <c r="C8585" s="7" t="s">
        <v>7</v>
      </c>
      <c r="D8585" s="8">
        <v>68141.31</v>
      </c>
      <c r="E8585">
        <f>VLOOKUP(B8585,'B. Store opening dates'!$A$6:$C$2448,2,FALSE)</f>
        <v>2007</v>
      </c>
    </row>
    <row r="8586" spans="1:5" ht="18.75" x14ac:dyDescent="0.3">
      <c r="A8586" s="7">
        <v>2014</v>
      </c>
      <c r="B8586" s="7" t="s">
        <v>1080</v>
      </c>
      <c r="C8586" s="7" t="s">
        <v>7</v>
      </c>
      <c r="D8586" s="8">
        <v>71924.149999999994</v>
      </c>
      <c r="E8586">
        <f>VLOOKUP(B8586,'B. Store opening dates'!$A$6:$C$2448,2,FALSE)</f>
        <v>2007</v>
      </c>
    </row>
    <row r="8587" spans="1:5" ht="18.75" x14ac:dyDescent="0.3">
      <c r="A8587" s="7">
        <v>2015</v>
      </c>
      <c r="B8587" s="7" t="s">
        <v>1080</v>
      </c>
      <c r="C8587" s="7" t="s">
        <v>8</v>
      </c>
      <c r="D8587" s="8">
        <v>527353.30000000005</v>
      </c>
      <c r="E8587">
        <f>VLOOKUP(B8587,'B. Store opening dates'!$A$6:$C$2448,2,FALSE)</f>
        <v>2007</v>
      </c>
    </row>
    <row r="8588" spans="1:5" ht="18.75" x14ac:dyDescent="0.3">
      <c r="A8588" s="7">
        <v>2014</v>
      </c>
      <c r="B8588" s="7" t="s">
        <v>1080</v>
      </c>
      <c r="C8588" s="7" t="s">
        <v>8</v>
      </c>
      <c r="D8588" s="8">
        <v>548789.31999999995</v>
      </c>
      <c r="E8588">
        <f>VLOOKUP(B8588,'B. Store opening dates'!$A$6:$C$2448,2,FALSE)</f>
        <v>2007</v>
      </c>
    </row>
    <row r="8589" spans="1:5" ht="18.75" x14ac:dyDescent="0.3">
      <c r="A8589" s="7">
        <v>2015</v>
      </c>
      <c r="B8589" s="7" t="s">
        <v>1081</v>
      </c>
      <c r="C8589" s="7" t="s">
        <v>5</v>
      </c>
      <c r="D8589" s="8">
        <v>813510.7</v>
      </c>
      <c r="E8589">
        <f>VLOOKUP(B8589,'B. Store opening dates'!$A$6:$C$2448,2,FALSE)</f>
        <v>2007</v>
      </c>
    </row>
    <row r="8590" spans="1:5" ht="18.75" x14ac:dyDescent="0.3">
      <c r="A8590" s="7">
        <v>2014</v>
      </c>
      <c r="B8590" s="7" t="s">
        <v>1081</v>
      </c>
      <c r="C8590" s="7" t="s">
        <v>5</v>
      </c>
      <c r="D8590" s="8">
        <v>898273.14</v>
      </c>
      <c r="E8590">
        <f>VLOOKUP(B8590,'B. Store opening dates'!$A$6:$C$2448,2,FALSE)</f>
        <v>2007</v>
      </c>
    </row>
    <row r="8591" spans="1:5" ht="18.75" x14ac:dyDescent="0.3">
      <c r="A8591" s="7">
        <v>2015</v>
      </c>
      <c r="B8591" s="7" t="s">
        <v>1081</v>
      </c>
      <c r="C8591" s="7" t="s">
        <v>6</v>
      </c>
      <c r="D8591" s="8">
        <v>538126.35</v>
      </c>
      <c r="E8591">
        <f>VLOOKUP(B8591,'B. Store opening dates'!$A$6:$C$2448,2,FALSE)</f>
        <v>2007</v>
      </c>
    </row>
    <row r="8592" spans="1:5" ht="18.75" x14ac:dyDescent="0.3">
      <c r="A8592" s="7">
        <v>2014</v>
      </c>
      <c r="B8592" s="7" t="s">
        <v>1081</v>
      </c>
      <c r="C8592" s="7" t="s">
        <v>6</v>
      </c>
      <c r="D8592" s="8">
        <v>385972.17</v>
      </c>
      <c r="E8592">
        <f>VLOOKUP(B8592,'B. Store opening dates'!$A$6:$C$2448,2,FALSE)</f>
        <v>2007</v>
      </c>
    </row>
    <row r="8593" spans="1:5" ht="18.75" x14ac:dyDescent="0.3">
      <c r="A8593" s="7">
        <v>2015</v>
      </c>
      <c r="B8593" s="7" t="s">
        <v>1081</v>
      </c>
      <c r="C8593" s="7" t="s">
        <v>7</v>
      </c>
      <c r="D8593" s="8">
        <v>138038.63</v>
      </c>
      <c r="E8593">
        <f>VLOOKUP(B8593,'B. Store opening dates'!$A$6:$C$2448,2,FALSE)</f>
        <v>2007</v>
      </c>
    </row>
    <row r="8594" spans="1:5" ht="18.75" x14ac:dyDescent="0.3">
      <c r="A8594" s="7">
        <v>2014</v>
      </c>
      <c r="B8594" s="7" t="s">
        <v>1081</v>
      </c>
      <c r="C8594" s="7" t="s">
        <v>7</v>
      </c>
      <c r="D8594" s="8">
        <v>144234.91</v>
      </c>
      <c r="E8594">
        <f>VLOOKUP(B8594,'B. Store opening dates'!$A$6:$C$2448,2,FALSE)</f>
        <v>2007</v>
      </c>
    </row>
    <row r="8595" spans="1:5" ht="18.75" x14ac:dyDescent="0.3">
      <c r="A8595" s="7">
        <v>2015</v>
      </c>
      <c r="B8595" s="7" t="s">
        <v>1081</v>
      </c>
      <c r="C8595" s="7" t="s">
        <v>8</v>
      </c>
      <c r="D8595" s="8">
        <v>530837.1</v>
      </c>
      <c r="E8595">
        <f>VLOOKUP(B8595,'B. Store opening dates'!$A$6:$C$2448,2,FALSE)</f>
        <v>2007</v>
      </c>
    </row>
    <row r="8596" spans="1:5" ht="18.75" x14ac:dyDescent="0.3">
      <c r="A8596" s="7">
        <v>2014</v>
      </c>
      <c r="B8596" s="7" t="s">
        <v>1081</v>
      </c>
      <c r="C8596" s="7" t="s">
        <v>8</v>
      </c>
      <c r="D8596" s="8">
        <v>550018.12</v>
      </c>
      <c r="E8596">
        <f>VLOOKUP(B8596,'B. Store opening dates'!$A$6:$C$2448,2,FALSE)</f>
        <v>2007</v>
      </c>
    </row>
    <row r="8597" spans="1:5" ht="18.75" x14ac:dyDescent="0.3">
      <c r="A8597" s="7">
        <v>2015</v>
      </c>
      <c r="B8597" s="7" t="s">
        <v>1082</v>
      </c>
      <c r="C8597" s="7" t="s">
        <v>5</v>
      </c>
      <c r="D8597" s="8">
        <v>769993.36</v>
      </c>
      <c r="E8597">
        <f>VLOOKUP(B8597,'B. Store opening dates'!$A$6:$C$2448,2,FALSE)</f>
        <v>2007</v>
      </c>
    </row>
    <row r="8598" spans="1:5" ht="18.75" x14ac:dyDescent="0.3">
      <c r="A8598" s="7">
        <v>2014</v>
      </c>
      <c r="B8598" s="7" t="s">
        <v>1082</v>
      </c>
      <c r="C8598" s="7" t="s">
        <v>5</v>
      </c>
      <c r="D8598" s="8">
        <v>840650.06</v>
      </c>
      <c r="E8598">
        <f>VLOOKUP(B8598,'B. Store opening dates'!$A$6:$C$2448,2,FALSE)</f>
        <v>2007</v>
      </c>
    </row>
    <row r="8599" spans="1:5" ht="18.75" x14ac:dyDescent="0.3">
      <c r="A8599" s="7">
        <v>2015</v>
      </c>
      <c r="B8599" s="7" t="s">
        <v>1082</v>
      </c>
      <c r="C8599" s="7" t="s">
        <v>6</v>
      </c>
      <c r="D8599" s="8">
        <v>357744.77</v>
      </c>
      <c r="E8599">
        <f>VLOOKUP(B8599,'B. Store opening dates'!$A$6:$C$2448,2,FALSE)</f>
        <v>2007</v>
      </c>
    </row>
    <row r="8600" spans="1:5" ht="18.75" x14ac:dyDescent="0.3">
      <c r="A8600" s="7">
        <v>2014</v>
      </c>
      <c r="B8600" s="7" t="s">
        <v>1082</v>
      </c>
      <c r="C8600" s="7" t="s">
        <v>6</v>
      </c>
      <c r="D8600" s="8">
        <v>251204.16</v>
      </c>
      <c r="E8600">
        <f>VLOOKUP(B8600,'B. Store opening dates'!$A$6:$C$2448,2,FALSE)</f>
        <v>2007</v>
      </c>
    </row>
    <row r="8601" spans="1:5" ht="18.75" x14ac:dyDescent="0.3">
      <c r="A8601" s="7">
        <v>2015</v>
      </c>
      <c r="B8601" s="7" t="s">
        <v>1082</v>
      </c>
      <c r="C8601" s="7" t="s">
        <v>7</v>
      </c>
      <c r="D8601" s="8">
        <v>65247.7</v>
      </c>
      <c r="E8601">
        <f>VLOOKUP(B8601,'B. Store opening dates'!$A$6:$C$2448,2,FALSE)</f>
        <v>2007</v>
      </c>
    </row>
    <row r="8602" spans="1:5" ht="18.75" x14ac:dyDescent="0.3">
      <c r="A8602" s="7">
        <v>2014</v>
      </c>
      <c r="B8602" s="7" t="s">
        <v>1082</v>
      </c>
      <c r="C8602" s="7" t="s">
        <v>7</v>
      </c>
      <c r="D8602" s="8">
        <v>68276.929999999993</v>
      </c>
      <c r="E8602">
        <f>VLOOKUP(B8602,'B. Store opening dates'!$A$6:$C$2448,2,FALSE)</f>
        <v>2007</v>
      </c>
    </row>
    <row r="8603" spans="1:5" ht="18.75" x14ac:dyDescent="0.3">
      <c r="A8603" s="7">
        <v>2015</v>
      </c>
      <c r="B8603" s="7" t="s">
        <v>1082</v>
      </c>
      <c r="C8603" s="7" t="s">
        <v>8</v>
      </c>
      <c r="D8603" s="8">
        <v>625090.68000000005</v>
      </c>
      <c r="E8603">
        <f>VLOOKUP(B8603,'B. Store opening dates'!$A$6:$C$2448,2,FALSE)</f>
        <v>2007</v>
      </c>
    </row>
    <row r="8604" spans="1:5" ht="18.75" x14ac:dyDescent="0.3">
      <c r="A8604" s="7">
        <v>2014</v>
      </c>
      <c r="B8604" s="7" t="s">
        <v>1082</v>
      </c>
      <c r="C8604" s="7" t="s">
        <v>8</v>
      </c>
      <c r="D8604" s="8">
        <v>645146.11</v>
      </c>
      <c r="E8604">
        <f>VLOOKUP(B8604,'B. Store opening dates'!$A$6:$C$2448,2,FALSE)</f>
        <v>2007</v>
      </c>
    </row>
    <row r="8605" spans="1:5" ht="18.75" x14ac:dyDescent="0.3">
      <c r="A8605" s="7">
        <v>2015</v>
      </c>
      <c r="B8605" s="7" t="s">
        <v>1083</v>
      </c>
      <c r="C8605" s="7" t="s">
        <v>5</v>
      </c>
      <c r="D8605" s="8">
        <v>831631.5</v>
      </c>
      <c r="E8605">
        <f>VLOOKUP(B8605,'B. Store opening dates'!$A$6:$C$2448,2,FALSE)</f>
        <v>2007</v>
      </c>
    </row>
    <row r="8606" spans="1:5" ht="18.75" x14ac:dyDescent="0.3">
      <c r="A8606" s="7">
        <v>2014</v>
      </c>
      <c r="B8606" s="7" t="s">
        <v>1083</v>
      </c>
      <c r="C8606" s="7" t="s">
        <v>5</v>
      </c>
      <c r="D8606" s="8">
        <v>916255.56</v>
      </c>
      <c r="E8606">
        <f>VLOOKUP(B8606,'B. Store opening dates'!$A$6:$C$2448,2,FALSE)</f>
        <v>2007</v>
      </c>
    </row>
    <row r="8607" spans="1:5" ht="18.75" x14ac:dyDescent="0.3">
      <c r="A8607" s="7">
        <v>2015</v>
      </c>
      <c r="B8607" s="7" t="s">
        <v>1083</v>
      </c>
      <c r="C8607" s="7" t="s">
        <v>6</v>
      </c>
      <c r="D8607" s="8">
        <v>462759.39</v>
      </c>
      <c r="E8607">
        <f>VLOOKUP(B8607,'B. Store opening dates'!$A$6:$C$2448,2,FALSE)</f>
        <v>2007</v>
      </c>
    </row>
    <row r="8608" spans="1:5" ht="18.75" x14ac:dyDescent="0.3">
      <c r="A8608" s="7">
        <v>2014</v>
      </c>
      <c r="B8608" s="7" t="s">
        <v>1083</v>
      </c>
      <c r="C8608" s="7" t="s">
        <v>6</v>
      </c>
      <c r="D8608" s="8">
        <v>334865.23</v>
      </c>
      <c r="E8608">
        <f>VLOOKUP(B8608,'B. Store opening dates'!$A$6:$C$2448,2,FALSE)</f>
        <v>2007</v>
      </c>
    </row>
    <row r="8609" spans="1:5" ht="18.75" x14ac:dyDescent="0.3">
      <c r="A8609" s="7">
        <v>2015</v>
      </c>
      <c r="B8609" s="7" t="s">
        <v>1083</v>
      </c>
      <c r="C8609" s="7" t="s">
        <v>7</v>
      </c>
      <c r="D8609" s="8">
        <v>74280.06</v>
      </c>
      <c r="E8609">
        <f>VLOOKUP(B8609,'B. Store opening dates'!$A$6:$C$2448,2,FALSE)</f>
        <v>2007</v>
      </c>
    </row>
    <row r="8610" spans="1:5" ht="18.75" x14ac:dyDescent="0.3">
      <c r="A8610" s="7">
        <v>2014</v>
      </c>
      <c r="B8610" s="7" t="s">
        <v>1083</v>
      </c>
      <c r="C8610" s="7" t="s">
        <v>7</v>
      </c>
      <c r="D8610" s="8">
        <v>79035.98</v>
      </c>
      <c r="E8610">
        <f>VLOOKUP(B8610,'B. Store opening dates'!$A$6:$C$2448,2,FALSE)</f>
        <v>2007</v>
      </c>
    </row>
    <row r="8611" spans="1:5" ht="18.75" x14ac:dyDescent="0.3">
      <c r="A8611" s="7">
        <v>2015</v>
      </c>
      <c r="B8611" s="7" t="s">
        <v>1083</v>
      </c>
      <c r="C8611" s="7" t="s">
        <v>8</v>
      </c>
      <c r="D8611" s="8">
        <v>745231</v>
      </c>
      <c r="E8611">
        <f>VLOOKUP(B8611,'B. Store opening dates'!$A$6:$C$2448,2,FALSE)</f>
        <v>2007</v>
      </c>
    </row>
    <row r="8612" spans="1:5" ht="18.75" x14ac:dyDescent="0.3">
      <c r="A8612" s="7">
        <v>2014</v>
      </c>
      <c r="B8612" s="7" t="s">
        <v>1083</v>
      </c>
      <c r="C8612" s="7" t="s">
        <v>8</v>
      </c>
      <c r="D8612" s="8">
        <v>774395.76</v>
      </c>
      <c r="E8612">
        <f>VLOOKUP(B8612,'B. Store opening dates'!$A$6:$C$2448,2,FALSE)</f>
        <v>2007</v>
      </c>
    </row>
    <row r="8613" spans="1:5" ht="18.75" x14ac:dyDescent="0.3">
      <c r="A8613" s="7">
        <v>2015</v>
      </c>
      <c r="B8613" s="7" t="s">
        <v>1084</v>
      </c>
      <c r="C8613" s="7" t="s">
        <v>5</v>
      </c>
      <c r="D8613" s="8">
        <v>636381</v>
      </c>
      <c r="E8613">
        <f>VLOOKUP(B8613,'B. Store opening dates'!$A$6:$C$2448,2,FALSE)</f>
        <v>2007</v>
      </c>
    </row>
    <row r="8614" spans="1:5" ht="18.75" x14ac:dyDescent="0.3">
      <c r="A8614" s="7">
        <v>2014</v>
      </c>
      <c r="B8614" s="7" t="s">
        <v>1084</v>
      </c>
      <c r="C8614" s="7" t="s">
        <v>5</v>
      </c>
      <c r="D8614" s="8">
        <v>693565.32</v>
      </c>
      <c r="E8614">
        <f>VLOOKUP(B8614,'B. Store opening dates'!$A$6:$C$2448,2,FALSE)</f>
        <v>2007</v>
      </c>
    </row>
    <row r="8615" spans="1:5" ht="18.75" x14ac:dyDescent="0.3">
      <c r="A8615" s="7">
        <v>2015</v>
      </c>
      <c r="B8615" s="7" t="s">
        <v>1084</v>
      </c>
      <c r="C8615" s="7" t="s">
        <v>6</v>
      </c>
      <c r="D8615" s="8">
        <v>390565.57</v>
      </c>
      <c r="E8615">
        <f>VLOOKUP(B8615,'B. Store opening dates'!$A$6:$C$2448,2,FALSE)</f>
        <v>2007</v>
      </c>
    </row>
    <row r="8616" spans="1:5" ht="18.75" x14ac:dyDescent="0.3">
      <c r="A8616" s="7">
        <v>2014</v>
      </c>
      <c r="B8616" s="7" t="s">
        <v>1084</v>
      </c>
      <c r="C8616" s="7" t="s">
        <v>6</v>
      </c>
      <c r="D8616" s="8">
        <v>277618.56</v>
      </c>
      <c r="E8616">
        <f>VLOOKUP(B8616,'B. Store opening dates'!$A$6:$C$2448,2,FALSE)</f>
        <v>2007</v>
      </c>
    </row>
    <row r="8617" spans="1:5" ht="18.75" x14ac:dyDescent="0.3">
      <c r="A8617" s="7">
        <v>2015</v>
      </c>
      <c r="B8617" s="7" t="s">
        <v>1084</v>
      </c>
      <c r="C8617" s="7" t="s">
        <v>7</v>
      </c>
      <c r="D8617" s="8">
        <v>213686.58</v>
      </c>
      <c r="E8617">
        <f>VLOOKUP(B8617,'B. Store opening dates'!$A$6:$C$2448,2,FALSE)</f>
        <v>2007</v>
      </c>
    </row>
    <row r="8618" spans="1:5" ht="18.75" x14ac:dyDescent="0.3">
      <c r="A8618" s="7">
        <v>2014</v>
      </c>
      <c r="B8618" s="7" t="s">
        <v>1084</v>
      </c>
      <c r="C8618" s="7" t="s">
        <v>7</v>
      </c>
      <c r="D8618" s="8">
        <v>224778.91</v>
      </c>
      <c r="E8618">
        <f>VLOOKUP(B8618,'B. Store opening dates'!$A$6:$C$2448,2,FALSE)</f>
        <v>2007</v>
      </c>
    </row>
    <row r="8619" spans="1:5" ht="18.75" x14ac:dyDescent="0.3">
      <c r="A8619" s="7">
        <v>2015</v>
      </c>
      <c r="B8619" s="7" t="s">
        <v>1084</v>
      </c>
      <c r="C8619" s="7" t="s">
        <v>8</v>
      </c>
      <c r="D8619" s="8">
        <v>714086.01</v>
      </c>
      <c r="E8619">
        <f>VLOOKUP(B8619,'B. Store opening dates'!$A$6:$C$2448,2,FALSE)</f>
        <v>2007</v>
      </c>
    </row>
    <row r="8620" spans="1:5" ht="18.75" x14ac:dyDescent="0.3">
      <c r="A8620" s="7">
        <v>2014</v>
      </c>
      <c r="B8620" s="7" t="s">
        <v>1084</v>
      </c>
      <c r="C8620" s="7" t="s">
        <v>8</v>
      </c>
      <c r="D8620" s="8">
        <v>738947.51</v>
      </c>
      <c r="E8620">
        <f>VLOOKUP(B8620,'B. Store opening dates'!$A$6:$C$2448,2,FALSE)</f>
        <v>2007</v>
      </c>
    </row>
    <row r="8621" spans="1:5" ht="18.75" x14ac:dyDescent="0.3">
      <c r="A8621" s="7">
        <v>2015</v>
      </c>
      <c r="B8621" s="7" t="s">
        <v>1085</v>
      </c>
      <c r="C8621" s="7" t="s">
        <v>5</v>
      </c>
      <c r="D8621" s="8">
        <v>591949.14</v>
      </c>
      <c r="E8621">
        <f>VLOOKUP(B8621,'B. Store opening dates'!$A$6:$C$2448,2,FALSE)</f>
        <v>2007</v>
      </c>
    </row>
    <row r="8622" spans="1:5" ht="18.75" x14ac:dyDescent="0.3">
      <c r="A8622" s="7">
        <v>2014</v>
      </c>
      <c r="B8622" s="7" t="s">
        <v>1085</v>
      </c>
      <c r="C8622" s="7" t="s">
        <v>5</v>
      </c>
      <c r="D8622" s="8">
        <v>646423.79</v>
      </c>
      <c r="E8622">
        <f>VLOOKUP(B8622,'B. Store opening dates'!$A$6:$C$2448,2,FALSE)</f>
        <v>2007</v>
      </c>
    </row>
    <row r="8623" spans="1:5" ht="18.75" x14ac:dyDescent="0.3">
      <c r="A8623" s="7">
        <v>2015</v>
      </c>
      <c r="B8623" s="7" t="s">
        <v>1085</v>
      </c>
      <c r="C8623" s="7" t="s">
        <v>6</v>
      </c>
      <c r="D8623" s="8">
        <v>484727.52</v>
      </c>
      <c r="E8623">
        <f>VLOOKUP(B8623,'B. Store opening dates'!$A$6:$C$2448,2,FALSE)</f>
        <v>2007</v>
      </c>
    </row>
    <row r="8624" spans="1:5" ht="18.75" x14ac:dyDescent="0.3">
      <c r="A8624" s="7">
        <v>2014</v>
      </c>
      <c r="B8624" s="7" t="s">
        <v>1085</v>
      </c>
      <c r="C8624" s="7" t="s">
        <v>6</v>
      </c>
      <c r="D8624" s="8">
        <v>353438.74</v>
      </c>
      <c r="E8624">
        <f>VLOOKUP(B8624,'B. Store opening dates'!$A$6:$C$2448,2,FALSE)</f>
        <v>2007</v>
      </c>
    </row>
    <row r="8625" spans="1:5" ht="18.75" x14ac:dyDescent="0.3">
      <c r="A8625" s="7">
        <v>2015</v>
      </c>
      <c r="B8625" s="7" t="s">
        <v>1085</v>
      </c>
      <c r="C8625" s="7" t="s">
        <v>7</v>
      </c>
      <c r="D8625" s="8">
        <v>231490.94</v>
      </c>
      <c r="E8625">
        <f>VLOOKUP(B8625,'B. Store opening dates'!$A$6:$C$2448,2,FALSE)</f>
        <v>2007</v>
      </c>
    </row>
    <row r="8626" spans="1:5" ht="18.75" x14ac:dyDescent="0.3">
      <c r="A8626" s="7">
        <v>2014</v>
      </c>
      <c r="B8626" s="7" t="s">
        <v>1085</v>
      </c>
      <c r="C8626" s="7" t="s">
        <v>7</v>
      </c>
      <c r="D8626" s="8">
        <v>245421.83</v>
      </c>
      <c r="E8626">
        <f>VLOOKUP(B8626,'B. Store opening dates'!$A$6:$C$2448,2,FALSE)</f>
        <v>2007</v>
      </c>
    </row>
    <row r="8627" spans="1:5" ht="18.75" x14ac:dyDescent="0.3">
      <c r="A8627" s="7">
        <v>2015</v>
      </c>
      <c r="B8627" s="7" t="s">
        <v>1085</v>
      </c>
      <c r="C8627" s="7" t="s">
        <v>8</v>
      </c>
      <c r="D8627" s="8">
        <v>638204.6</v>
      </c>
      <c r="E8627">
        <f>VLOOKUP(B8627,'B. Store opening dates'!$A$6:$C$2448,2,FALSE)</f>
        <v>2007</v>
      </c>
    </row>
    <row r="8628" spans="1:5" ht="18.75" x14ac:dyDescent="0.3">
      <c r="A8628" s="7">
        <v>2014</v>
      </c>
      <c r="B8628" s="7" t="s">
        <v>1085</v>
      </c>
      <c r="C8628" s="7" t="s">
        <v>8</v>
      </c>
      <c r="D8628" s="8">
        <v>661656.41</v>
      </c>
      <c r="E8628">
        <f>VLOOKUP(B8628,'B. Store opening dates'!$A$6:$C$2448,2,FALSE)</f>
        <v>2007</v>
      </c>
    </row>
    <row r="8629" spans="1:5" ht="18.75" x14ac:dyDescent="0.3">
      <c r="A8629" s="7">
        <v>2015</v>
      </c>
      <c r="B8629" s="7" t="s">
        <v>1086</v>
      </c>
      <c r="C8629" s="7" t="s">
        <v>5</v>
      </c>
      <c r="D8629" s="8">
        <v>595134.64</v>
      </c>
      <c r="E8629">
        <f>VLOOKUP(B8629,'B. Store opening dates'!$A$6:$C$2448,2,FALSE)</f>
        <v>2007</v>
      </c>
    </row>
    <row r="8630" spans="1:5" ht="18.75" x14ac:dyDescent="0.3">
      <c r="A8630" s="7">
        <v>2014</v>
      </c>
      <c r="B8630" s="7" t="s">
        <v>1086</v>
      </c>
      <c r="C8630" s="7" t="s">
        <v>5</v>
      </c>
      <c r="D8630" s="8">
        <v>654914.18999999994</v>
      </c>
      <c r="E8630">
        <f>VLOOKUP(B8630,'B. Store opening dates'!$A$6:$C$2448,2,FALSE)</f>
        <v>2007</v>
      </c>
    </row>
    <row r="8631" spans="1:5" ht="18.75" x14ac:dyDescent="0.3">
      <c r="A8631" s="7">
        <v>2015</v>
      </c>
      <c r="B8631" s="7" t="s">
        <v>1086</v>
      </c>
      <c r="C8631" s="7" t="s">
        <v>6</v>
      </c>
      <c r="D8631" s="8">
        <v>344253.42</v>
      </c>
      <c r="E8631">
        <f>VLOOKUP(B8631,'B. Store opening dates'!$A$6:$C$2448,2,FALSE)</f>
        <v>2007</v>
      </c>
    </row>
    <row r="8632" spans="1:5" ht="18.75" x14ac:dyDescent="0.3">
      <c r="A8632" s="7">
        <v>2014</v>
      </c>
      <c r="B8632" s="7" t="s">
        <v>1086</v>
      </c>
      <c r="C8632" s="7" t="s">
        <v>6</v>
      </c>
      <c r="D8632" s="8">
        <v>243319.99</v>
      </c>
      <c r="E8632">
        <f>VLOOKUP(B8632,'B. Store opening dates'!$A$6:$C$2448,2,FALSE)</f>
        <v>2007</v>
      </c>
    </row>
    <row r="8633" spans="1:5" ht="18.75" x14ac:dyDescent="0.3">
      <c r="A8633" s="7">
        <v>2015</v>
      </c>
      <c r="B8633" s="7" t="s">
        <v>1086</v>
      </c>
      <c r="C8633" s="7" t="s">
        <v>7</v>
      </c>
      <c r="D8633" s="8">
        <v>173969.47</v>
      </c>
      <c r="E8633">
        <f>VLOOKUP(B8633,'B. Store opening dates'!$A$6:$C$2448,2,FALSE)</f>
        <v>2007</v>
      </c>
    </row>
    <row r="8634" spans="1:5" ht="18.75" x14ac:dyDescent="0.3">
      <c r="A8634" s="7">
        <v>2014</v>
      </c>
      <c r="B8634" s="7" t="s">
        <v>1086</v>
      </c>
      <c r="C8634" s="7" t="s">
        <v>7</v>
      </c>
      <c r="D8634" s="8">
        <v>182105.21</v>
      </c>
      <c r="E8634">
        <f>VLOOKUP(B8634,'B. Store opening dates'!$A$6:$C$2448,2,FALSE)</f>
        <v>2007</v>
      </c>
    </row>
    <row r="8635" spans="1:5" ht="18.75" x14ac:dyDescent="0.3">
      <c r="A8635" s="7">
        <v>2015</v>
      </c>
      <c r="B8635" s="7" t="s">
        <v>1086</v>
      </c>
      <c r="C8635" s="7" t="s">
        <v>8</v>
      </c>
      <c r="D8635" s="8">
        <v>566960.55000000005</v>
      </c>
      <c r="E8635">
        <f>VLOOKUP(B8635,'B. Store opening dates'!$A$6:$C$2448,2,FALSE)</f>
        <v>2007</v>
      </c>
    </row>
    <row r="8636" spans="1:5" ht="18.75" x14ac:dyDescent="0.3">
      <c r="A8636" s="7">
        <v>2014</v>
      </c>
      <c r="B8636" s="7" t="s">
        <v>1086</v>
      </c>
      <c r="C8636" s="7" t="s">
        <v>8</v>
      </c>
      <c r="D8636" s="8">
        <v>593602.99</v>
      </c>
      <c r="E8636">
        <f>VLOOKUP(B8636,'B. Store opening dates'!$A$6:$C$2448,2,FALSE)</f>
        <v>2007</v>
      </c>
    </row>
    <row r="8637" spans="1:5" ht="18.75" x14ac:dyDescent="0.3">
      <c r="A8637" s="7">
        <v>2015</v>
      </c>
      <c r="B8637" s="7" t="s">
        <v>1087</v>
      </c>
      <c r="C8637" s="7" t="s">
        <v>5</v>
      </c>
      <c r="D8637" s="8">
        <v>833367.04000000004</v>
      </c>
      <c r="E8637">
        <f>VLOOKUP(B8637,'B. Store opening dates'!$A$6:$C$2448,2,FALSE)</f>
        <v>2007</v>
      </c>
    </row>
    <row r="8638" spans="1:5" ht="18.75" x14ac:dyDescent="0.3">
      <c r="A8638" s="7">
        <v>2014</v>
      </c>
      <c r="B8638" s="7" t="s">
        <v>1087</v>
      </c>
      <c r="C8638" s="7" t="s">
        <v>5</v>
      </c>
      <c r="D8638" s="8">
        <v>912750.96</v>
      </c>
      <c r="E8638">
        <f>VLOOKUP(B8638,'B. Store opening dates'!$A$6:$C$2448,2,FALSE)</f>
        <v>2007</v>
      </c>
    </row>
    <row r="8639" spans="1:5" ht="18.75" x14ac:dyDescent="0.3">
      <c r="A8639" s="7">
        <v>2015</v>
      </c>
      <c r="B8639" s="7" t="s">
        <v>1087</v>
      </c>
      <c r="C8639" s="7" t="s">
        <v>6</v>
      </c>
      <c r="D8639" s="8">
        <v>489582.13</v>
      </c>
      <c r="E8639">
        <f>VLOOKUP(B8639,'B. Store opening dates'!$A$6:$C$2448,2,FALSE)</f>
        <v>2007</v>
      </c>
    </row>
    <row r="8640" spans="1:5" ht="18.75" x14ac:dyDescent="0.3">
      <c r="A8640" s="7">
        <v>2014</v>
      </c>
      <c r="B8640" s="7" t="s">
        <v>1087</v>
      </c>
      <c r="C8640" s="7" t="s">
        <v>6</v>
      </c>
      <c r="D8640" s="8">
        <v>349440.73</v>
      </c>
      <c r="E8640">
        <f>VLOOKUP(B8640,'B. Store opening dates'!$A$6:$C$2448,2,FALSE)</f>
        <v>2007</v>
      </c>
    </row>
    <row r="8641" spans="1:5" ht="18.75" x14ac:dyDescent="0.3">
      <c r="A8641" s="7">
        <v>2015</v>
      </c>
      <c r="B8641" s="7" t="s">
        <v>1087</v>
      </c>
      <c r="C8641" s="7" t="s">
        <v>7</v>
      </c>
      <c r="D8641" s="8">
        <v>127442.61</v>
      </c>
      <c r="E8641">
        <f>VLOOKUP(B8641,'B. Store opening dates'!$A$6:$C$2448,2,FALSE)</f>
        <v>2007</v>
      </c>
    </row>
    <row r="8642" spans="1:5" ht="18.75" x14ac:dyDescent="0.3">
      <c r="A8642" s="7">
        <v>2014</v>
      </c>
      <c r="B8642" s="7" t="s">
        <v>1087</v>
      </c>
      <c r="C8642" s="7" t="s">
        <v>7</v>
      </c>
      <c r="D8642" s="8">
        <v>135759.1</v>
      </c>
      <c r="E8642">
        <f>VLOOKUP(B8642,'B. Store opening dates'!$A$6:$C$2448,2,FALSE)</f>
        <v>2007</v>
      </c>
    </row>
    <row r="8643" spans="1:5" ht="18.75" x14ac:dyDescent="0.3">
      <c r="A8643" s="7">
        <v>2015</v>
      </c>
      <c r="B8643" s="7" t="s">
        <v>1087</v>
      </c>
      <c r="C8643" s="7" t="s">
        <v>8</v>
      </c>
      <c r="D8643" s="8">
        <v>625904.85</v>
      </c>
      <c r="E8643">
        <f>VLOOKUP(B8643,'B. Store opening dates'!$A$6:$C$2448,2,FALSE)</f>
        <v>2007</v>
      </c>
    </row>
    <row r="8644" spans="1:5" ht="18.75" x14ac:dyDescent="0.3">
      <c r="A8644" s="7">
        <v>2014</v>
      </c>
      <c r="B8644" s="7" t="s">
        <v>1087</v>
      </c>
      <c r="C8644" s="7" t="s">
        <v>8</v>
      </c>
      <c r="D8644" s="8">
        <v>647475.99</v>
      </c>
      <c r="E8644">
        <f>VLOOKUP(B8644,'B. Store opening dates'!$A$6:$C$2448,2,FALSE)</f>
        <v>2007</v>
      </c>
    </row>
    <row r="8645" spans="1:5" ht="18.75" x14ac:dyDescent="0.3">
      <c r="A8645" s="7">
        <v>2015</v>
      </c>
      <c r="B8645" s="7" t="s">
        <v>1088</v>
      </c>
      <c r="C8645" s="7" t="s">
        <v>5</v>
      </c>
      <c r="D8645" s="8">
        <v>771678.92</v>
      </c>
      <c r="E8645">
        <f>VLOOKUP(B8645,'B. Store opening dates'!$A$6:$C$2448,2,FALSE)</f>
        <v>2007</v>
      </c>
    </row>
    <row r="8646" spans="1:5" ht="18.75" x14ac:dyDescent="0.3">
      <c r="A8646" s="7">
        <v>2014</v>
      </c>
      <c r="B8646" s="7" t="s">
        <v>1088</v>
      </c>
      <c r="C8646" s="7" t="s">
        <v>5</v>
      </c>
      <c r="D8646" s="8">
        <v>841210.42</v>
      </c>
      <c r="E8646">
        <f>VLOOKUP(B8646,'B. Store opening dates'!$A$6:$C$2448,2,FALSE)</f>
        <v>2007</v>
      </c>
    </row>
    <row r="8647" spans="1:5" ht="18.75" x14ac:dyDescent="0.3">
      <c r="A8647" s="7">
        <v>2015</v>
      </c>
      <c r="B8647" s="7" t="s">
        <v>1088</v>
      </c>
      <c r="C8647" s="7" t="s">
        <v>6</v>
      </c>
      <c r="D8647" s="8">
        <v>298309.88</v>
      </c>
      <c r="E8647">
        <f>VLOOKUP(B8647,'B. Store opening dates'!$A$6:$C$2448,2,FALSE)</f>
        <v>2007</v>
      </c>
    </row>
    <row r="8648" spans="1:5" ht="18.75" x14ac:dyDescent="0.3">
      <c r="A8648" s="7">
        <v>2014</v>
      </c>
      <c r="B8648" s="7" t="s">
        <v>1088</v>
      </c>
      <c r="C8648" s="7" t="s">
        <v>6</v>
      </c>
      <c r="D8648" s="8">
        <v>218187.8</v>
      </c>
      <c r="E8648">
        <f>VLOOKUP(B8648,'B. Store opening dates'!$A$6:$C$2448,2,FALSE)</f>
        <v>2007</v>
      </c>
    </row>
    <row r="8649" spans="1:5" ht="18.75" x14ac:dyDescent="0.3">
      <c r="A8649" s="7">
        <v>2015</v>
      </c>
      <c r="B8649" s="7" t="s">
        <v>1088</v>
      </c>
      <c r="C8649" s="7" t="s">
        <v>7</v>
      </c>
      <c r="D8649" s="8">
        <v>170747.4</v>
      </c>
      <c r="E8649">
        <f>VLOOKUP(B8649,'B. Store opening dates'!$A$6:$C$2448,2,FALSE)</f>
        <v>2007</v>
      </c>
    </row>
    <row r="8650" spans="1:5" ht="18.75" x14ac:dyDescent="0.3">
      <c r="A8650" s="7">
        <v>2014</v>
      </c>
      <c r="B8650" s="7" t="s">
        <v>1088</v>
      </c>
      <c r="C8650" s="7" t="s">
        <v>7</v>
      </c>
      <c r="D8650" s="8">
        <v>180172.99</v>
      </c>
      <c r="E8650">
        <f>VLOOKUP(B8650,'B. Store opening dates'!$A$6:$C$2448,2,FALSE)</f>
        <v>2007</v>
      </c>
    </row>
    <row r="8651" spans="1:5" ht="18.75" x14ac:dyDescent="0.3">
      <c r="A8651" s="7">
        <v>2015</v>
      </c>
      <c r="B8651" s="7" t="s">
        <v>1088</v>
      </c>
      <c r="C8651" s="7" t="s">
        <v>8</v>
      </c>
      <c r="D8651" s="8">
        <v>652306.16</v>
      </c>
      <c r="E8651">
        <f>VLOOKUP(B8651,'B. Store opening dates'!$A$6:$C$2448,2,FALSE)</f>
        <v>2007</v>
      </c>
    </row>
    <row r="8652" spans="1:5" ht="18.75" x14ac:dyDescent="0.3">
      <c r="A8652" s="7">
        <v>2014</v>
      </c>
      <c r="B8652" s="7" t="s">
        <v>1088</v>
      </c>
      <c r="C8652" s="7" t="s">
        <v>8</v>
      </c>
      <c r="D8652" s="8">
        <v>679836.52</v>
      </c>
      <c r="E8652">
        <f>VLOOKUP(B8652,'B. Store opening dates'!$A$6:$C$2448,2,FALSE)</f>
        <v>2007</v>
      </c>
    </row>
    <row r="8653" spans="1:5" ht="18.75" x14ac:dyDescent="0.3">
      <c r="A8653" s="7">
        <v>2015</v>
      </c>
      <c r="B8653" s="7" t="s">
        <v>1089</v>
      </c>
      <c r="C8653" s="7" t="s">
        <v>5</v>
      </c>
      <c r="D8653" s="8">
        <v>817007.11</v>
      </c>
      <c r="E8653">
        <f>VLOOKUP(B8653,'B. Store opening dates'!$A$6:$C$2448,2,FALSE)</f>
        <v>2007</v>
      </c>
    </row>
    <row r="8654" spans="1:5" ht="18.75" x14ac:dyDescent="0.3">
      <c r="A8654" s="7">
        <v>2014</v>
      </c>
      <c r="B8654" s="7" t="s">
        <v>1089</v>
      </c>
      <c r="C8654" s="7" t="s">
        <v>5</v>
      </c>
      <c r="D8654" s="8">
        <v>896891.41</v>
      </c>
      <c r="E8654">
        <f>VLOOKUP(B8654,'B. Store opening dates'!$A$6:$C$2448,2,FALSE)</f>
        <v>2007</v>
      </c>
    </row>
    <row r="8655" spans="1:5" ht="18.75" x14ac:dyDescent="0.3">
      <c r="A8655" s="7">
        <v>2015</v>
      </c>
      <c r="B8655" s="7" t="s">
        <v>1089</v>
      </c>
      <c r="C8655" s="7" t="s">
        <v>6</v>
      </c>
      <c r="D8655" s="8">
        <v>215496.39</v>
      </c>
      <c r="E8655">
        <f>VLOOKUP(B8655,'B. Store opening dates'!$A$6:$C$2448,2,FALSE)</f>
        <v>2007</v>
      </c>
    </row>
    <row r="8656" spans="1:5" ht="18.75" x14ac:dyDescent="0.3">
      <c r="A8656" s="7">
        <v>2014</v>
      </c>
      <c r="B8656" s="7" t="s">
        <v>1089</v>
      </c>
      <c r="C8656" s="7" t="s">
        <v>6</v>
      </c>
      <c r="D8656" s="8">
        <v>158552.54</v>
      </c>
      <c r="E8656">
        <f>VLOOKUP(B8656,'B. Store opening dates'!$A$6:$C$2448,2,FALSE)</f>
        <v>2007</v>
      </c>
    </row>
    <row r="8657" spans="1:5" ht="18.75" x14ac:dyDescent="0.3">
      <c r="A8657" s="7">
        <v>2015</v>
      </c>
      <c r="B8657" s="7" t="s">
        <v>1089</v>
      </c>
      <c r="C8657" s="7" t="s">
        <v>7</v>
      </c>
      <c r="D8657" s="8">
        <v>135906.23000000001</v>
      </c>
      <c r="E8657">
        <f>VLOOKUP(B8657,'B. Store opening dates'!$A$6:$C$2448,2,FALSE)</f>
        <v>2007</v>
      </c>
    </row>
    <row r="8658" spans="1:5" ht="18.75" x14ac:dyDescent="0.3">
      <c r="A8658" s="7">
        <v>2014</v>
      </c>
      <c r="B8658" s="7" t="s">
        <v>1089</v>
      </c>
      <c r="C8658" s="7" t="s">
        <v>7</v>
      </c>
      <c r="D8658" s="8">
        <v>144094.17000000001</v>
      </c>
      <c r="E8658">
        <f>VLOOKUP(B8658,'B. Store opening dates'!$A$6:$C$2448,2,FALSE)</f>
        <v>2007</v>
      </c>
    </row>
    <row r="8659" spans="1:5" ht="18.75" x14ac:dyDescent="0.3">
      <c r="A8659" s="7">
        <v>2015</v>
      </c>
      <c r="B8659" s="7" t="s">
        <v>1089</v>
      </c>
      <c r="C8659" s="7" t="s">
        <v>8</v>
      </c>
      <c r="D8659" s="8">
        <v>753543.22</v>
      </c>
      <c r="E8659">
        <f>VLOOKUP(B8659,'B. Store opening dates'!$A$6:$C$2448,2,FALSE)</f>
        <v>2007</v>
      </c>
    </row>
    <row r="8660" spans="1:5" ht="18.75" x14ac:dyDescent="0.3">
      <c r="A8660" s="7">
        <v>2014</v>
      </c>
      <c r="B8660" s="7" t="s">
        <v>1089</v>
      </c>
      <c r="C8660" s="7" t="s">
        <v>8</v>
      </c>
      <c r="D8660" s="8">
        <v>788626.59</v>
      </c>
      <c r="E8660">
        <f>VLOOKUP(B8660,'B. Store opening dates'!$A$6:$C$2448,2,FALSE)</f>
        <v>2007</v>
      </c>
    </row>
    <row r="8661" spans="1:5" ht="18.75" x14ac:dyDescent="0.3">
      <c r="A8661" s="7">
        <v>2015</v>
      </c>
      <c r="B8661" s="7" t="s">
        <v>1090</v>
      </c>
      <c r="C8661" s="7" t="s">
        <v>5</v>
      </c>
      <c r="D8661" s="8">
        <v>736540.82</v>
      </c>
      <c r="E8661">
        <f>VLOOKUP(B8661,'B. Store opening dates'!$A$6:$C$2448,2,FALSE)</f>
        <v>2007</v>
      </c>
    </row>
    <row r="8662" spans="1:5" ht="18.75" x14ac:dyDescent="0.3">
      <c r="A8662" s="7">
        <v>2014</v>
      </c>
      <c r="B8662" s="7" t="s">
        <v>1090</v>
      </c>
      <c r="C8662" s="7" t="s">
        <v>5</v>
      </c>
      <c r="D8662" s="8">
        <v>812005.55</v>
      </c>
      <c r="E8662">
        <f>VLOOKUP(B8662,'B. Store opening dates'!$A$6:$C$2448,2,FALSE)</f>
        <v>2007</v>
      </c>
    </row>
    <row r="8663" spans="1:5" ht="18.75" x14ac:dyDescent="0.3">
      <c r="A8663" s="7">
        <v>2015</v>
      </c>
      <c r="B8663" s="7" t="s">
        <v>1090</v>
      </c>
      <c r="C8663" s="7" t="s">
        <v>6</v>
      </c>
      <c r="D8663" s="8">
        <v>531903.93999999994</v>
      </c>
      <c r="E8663">
        <f>VLOOKUP(B8663,'B. Store opening dates'!$A$6:$C$2448,2,FALSE)</f>
        <v>2007</v>
      </c>
    </row>
    <row r="8664" spans="1:5" ht="18.75" x14ac:dyDescent="0.3">
      <c r="A8664" s="7">
        <v>2014</v>
      </c>
      <c r="B8664" s="7" t="s">
        <v>1090</v>
      </c>
      <c r="C8664" s="7" t="s">
        <v>6</v>
      </c>
      <c r="D8664" s="8">
        <v>368244.36</v>
      </c>
      <c r="E8664">
        <f>VLOOKUP(B8664,'B. Store opening dates'!$A$6:$C$2448,2,FALSE)</f>
        <v>2007</v>
      </c>
    </row>
    <row r="8665" spans="1:5" ht="18.75" x14ac:dyDescent="0.3">
      <c r="A8665" s="7">
        <v>2015</v>
      </c>
      <c r="B8665" s="7" t="s">
        <v>1090</v>
      </c>
      <c r="C8665" s="7" t="s">
        <v>7</v>
      </c>
      <c r="D8665" s="8">
        <v>118141.1</v>
      </c>
      <c r="E8665">
        <f>VLOOKUP(B8665,'B. Store opening dates'!$A$6:$C$2448,2,FALSE)</f>
        <v>2007</v>
      </c>
    </row>
    <row r="8666" spans="1:5" ht="18.75" x14ac:dyDescent="0.3">
      <c r="A8666" s="7">
        <v>2014</v>
      </c>
      <c r="B8666" s="7" t="s">
        <v>1090</v>
      </c>
      <c r="C8666" s="7" t="s">
        <v>7</v>
      </c>
      <c r="D8666" s="8">
        <v>123562.88</v>
      </c>
      <c r="E8666">
        <f>VLOOKUP(B8666,'B. Store opening dates'!$A$6:$C$2448,2,FALSE)</f>
        <v>2007</v>
      </c>
    </row>
    <row r="8667" spans="1:5" ht="18.75" x14ac:dyDescent="0.3">
      <c r="A8667" s="7">
        <v>2015</v>
      </c>
      <c r="B8667" s="7" t="s">
        <v>1090</v>
      </c>
      <c r="C8667" s="7" t="s">
        <v>8</v>
      </c>
      <c r="D8667" s="8">
        <v>563031.59</v>
      </c>
      <c r="E8667">
        <f>VLOOKUP(B8667,'B. Store opening dates'!$A$6:$C$2448,2,FALSE)</f>
        <v>2007</v>
      </c>
    </row>
    <row r="8668" spans="1:5" ht="18.75" x14ac:dyDescent="0.3">
      <c r="A8668" s="7">
        <v>2014</v>
      </c>
      <c r="B8668" s="7" t="s">
        <v>1090</v>
      </c>
      <c r="C8668" s="7" t="s">
        <v>8</v>
      </c>
      <c r="D8668" s="8">
        <v>589646.62</v>
      </c>
      <c r="E8668">
        <f>VLOOKUP(B8668,'B. Store opening dates'!$A$6:$C$2448,2,FALSE)</f>
        <v>2007</v>
      </c>
    </row>
    <row r="8669" spans="1:5" ht="18.75" x14ac:dyDescent="0.3">
      <c r="A8669" s="7">
        <v>2015</v>
      </c>
      <c r="B8669" s="7" t="s">
        <v>1091</v>
      </c>
      <c r="C8669" s="7" t="s">
        <v>5</v>
      </c>
      <c r="D8669" s="8">
        <v>602641.03</v>
      </c>
      <c r="E8669">
        <f>VLOOKUP(B8669,'B. Store opening dates'!$A$6:$C$2448,2,FALSE)</f>
        <v>2007</v>
      </c>
    </row>
    <row r="8670" spans="1:5" ht="18.75" x14ac:dyDescent="0.3">
      <c r="A8670" s="7">
        <v>2014</v>
      </c>
      <c r="B8670" s="7" t="s">
        <v>1091</v>
      </c>
      <c r="C8670" s="7" t="s">
        <v>5</v>
      </c>
      <c r="D8670" s="8">
        <v>658668.68999999994</v>
      </c>
      <c r="E8670">
        <f>VLOOKUP(B8670,'B. Store opening dates'!$A$6:$C$2448,2,FALSE)</f>
        <v>2007</v>
      </c>
    </row>
    <row r="8671" spans="1:5" ht="18.75" x14ac:dyDescent="0.3">
      <c r="A8671" s="7">
        <v>2015</v>
      </c>
      <c r="B8671" s="7" t="s">
        <v>1091</v>
      </c>
      <c r="C8671" s="7" t="s">
        <v>6</v>
      </c>
      <c r="D8671" s="8">
        <v>548756.78</v>
      </c>
      <c r="E8671">
        <f>VLOOKUP(B8671,'B. Store opening dates'!$A$6:$C$2448,2,FALSE)</f>
        <v>2007</v>
      </c>
    </row>
    <row r="8672" spans="1:5" ht="18.75" x14ac:dyDescent="0.3">
      <c r="A8672" s="7">
        <v>2014</v>
      </c>
      <c r="B8672" s="7" t="s">
        <v>1091</v>
      </c>
      <c r="C8672" s="7" t="s">
        <v>6</v>
      </c>
      <c r="D8672" s="8">
        <v>378060.37</v>
      </c>
      <c r="E8672">
        <f>VLOOKUP(B8672,'B. Store opening dates'!$A$6:$C$2448,2,FALSE)</f>
        <v>2007</v>
      </c>
    </row>
    <row r="8673" spans="1:5" ht="18.75" x14ac:dyDescent="0.3">
      <c r="A8673" s="7">
        <v>2015</v>
      </c>
      <c r="B8673" s="7" t="s">
        <v>1091</v>
      </c>
      <c r="C8673" s="7" t="s">
        <v>7</v>
      </c>
      <c r="D8673" s="8">
        <v>65763.92</v>
      </c>
      <c r="E8673">
        <f>VLOOKUP(B8673,'B. Store opening dates'!$A$6:$C$2448,2,FALSE)</f>
        <v>2007</v>
      </c>
    </row>
    <row r="8674" spans="1:5" ht="18.75" x14ac:dyDescent="0.3">
      <c r="A8674" s="7">
        <v>2014</v>
      </c>
      <c r="B8674" s="7" t="s">
        <v>1091</v>
      </c>
      <c r="C8674" s="7" t="s">
        <v>7</v>
      </c>
      <c r="D8674" s="8">
        <v>69023.87</v>
      </c>
      <c r="E8674">
        <f>VLOOKUP(B8674,'B. Store opening dates'!$A$6:$C$2448,2,FALSE)</f>
        <v>2007</v>
      </c>
    </row>
    <row r="8675" spans="1:5" ht="18.75" x14ac:dyDescent="0.3">
      <c r="A8675" s="7">
        <v>2015</v>
      </c>
      <c r="B8675" s="7" t="s">
        <v>1091</v>
      </c>
      <c r="C8675" s="7" t="s">
        <v>8</v>
      </c>
      <c r="D8675" s="8">
        <v>574985.77</v>
      </c>
      <c r="E8675">
        <f>VLOOKUP(B8675,'B. Store opening dates'!$A$6:$C$2448,2,FALSE)</f>
        <v>2007</v>
      </c>
    </row>
    <row r="8676" spans="1:5" ht="18.75" x14ac:dyDescent="0.3">
      <c r="A8676" s="7">
        <v>2014</v>
      </c>
      <c r="B8676" s="7" t="s">
        <v>1091</v>
      </c>
      <c r="C8676" s="7" t="s">
        <v>8</v>
      </c>
      <c r="D8676" s="8">
        <v>593806.85</v>
      </c>
      <c r="E8676">
        <f>VLOOKUP(B8676,'B. Store opening dates'!$A$6:$C$2448,2,FALSE)</f>
        <v>2007</v>
      </c>
    </row>
    <row r="8677" spans="1:5" ht="18.75" x14ac:dyDescent="0.3">
      <c r="A8677" s="7">
        <v>2015</v>
      </c>
      <c r="B8677" s="7" t="s">
        <v>1092</v>
      </c>
      <c r="C8677" s="7" t="s">
        <v>5</v>
      </c>
      <c r="D8677" s="8">
        <v>609958.14</v>
      </c>
      <c r="E8677">
        <f>VLOOKUP(B8677,'B. Store opening dates'!$A$6:$C$2448,2,FALSE)</f>
        <v>2007</v>
      </c>
    </row>
    <row r="8678" spans="1:5" ht="18.75" x14ac:dyDescent="0.3">
      <c r="A8678" s="7">
        <v>2014</v>
      </c>
      <c r="B8678" s="7" t="s">
        <v>1092</v>
      </c>
      <c r="C8678" s="7" t="s">
        <v>5</v>
      </c>
      <c r="D8678" s="8">
        <v>675346.57</v>
      </c>
      <c r="E8678">
        <f>VLOOKUP(B8678,'B. Store opening dates'!$A$6:$C$2448,2,FALSE)</f>
        <v>2007</v>
      </c>
    </row>
    <row r="8679" spans="1:5" ht="18.75" x14ac:dyDescent="0.3">
      <c r="A8679" s="7">
        <v>2015</v>
      </c>
      <c r="B8679" s="7" t="s">
        <v>1092</v>
      </c>
      <c r="C8679" s="7" t="s">
        <v>6</v>
      </c>
      <c r="D8679" s="8">
        <v>588933.61</v>
      </c>
      <c r="E8679">
        <f>VLOOKUP(B8679,'B. Store opening dates'!$A$6:$C$2448,2,FALSE)</f>
        <v>2007</v>
      </c>
    </row>
    <row r="8680" spans="1:5" ht="18.75" x14ac:dyDescent="0.3">
      <c r="A8680" s="7">
        <v>2014</v>
      </c>
      <c r="B8680" s="7" t="s">
        <v>1092</v>
      </c>
      <c r="C8680" s="7" t="s">
        <v>6</v>
      </c>
      <c r="D8680" s="8">
        <v>435615.2</v>
      </c>
      <c r="E8680">
        <f>VLOOKUP(B8680,'B. Store opening dates'!$A$6:$C$2448,2,FALSE)</f>
        <v>2007</v>
      </c>
    </row>
    <row r="8681" spans="1:5" ht="18.75" x14ac:dyDescent="0.3">
      <c r="A8681" s="7">
        <v>2015</v>
      </c>
      <c r="B8681" s="7" t="s">
        <v>1092</v>
      </c>
      <c r="C8681" s="7" t="s">
        <v>7</v>
      </c>
      <c r="D8681" s="8">
        <v>61900.93</v>
      </c>
      <c r="E8681">
        <f>VLOOKUP(B8681,'B. Store opening dates'!$A$6:$C$2448,2,FALSE)</f>
        <v>2007</v>
      </c>
    </row>
    <row r="8682" spans="1:5" ht="18.75" x14ac:dyDescent="0.3">
      <c r="A8682" s="7">
        <v>2014</v>
      </c>
      <c r="B8682" s="7" t="s">
        <v>1092</v>
      </c>
      <c r="C8682" s="7" t="s">
        <v>7</v>
      </c>
      <c r="D8682" s="8">
        <v>65177.51</v>
      </c>
      <c r="E8682">
        <f>VLOOKUP(B8682,'B. Store opening dates'!$A$6:$C$2448,2,FALSE)</f>
        <v>2007</v>
      </c>
    </row>
    <row r="8683" spans="1:5" ht="18.75" x14ac:dyDescent="0.3">
      <c r="A8683" s="7">
        <v>2015</v>
      </c>
      <c r="B8683" s="7" t="s">
        <v>1092</v>
      </c>
      <c r="C8683" s="7" t="s">
        <v>8</v>
      </c>
      <c r="D8683" s="8">
        <v>649399.07999999996</v>
      </c>
      <c r="E8683">
        <f>VLOOKUP(B8683,'B. Store opening dates'!$A$6:$C$2448,2,FALSE)</f>
        <v>2007</v>
      </c>
    </row>
    <row r="8684" spans="1:5" ht="18.75" x14ac:dyDescent="0.3">
      <c r="A8684" s="7">
        <v>2014</v>
      </c>
      <c r="B8684" s="7" t="s">
        <v>1092</v>
      </c>
      <c r="C8684" s="7" t="s">
        <v>8</v>
      </c>
      <c r="D8684" s="8">
        <v>679938.33</v>
      </c>
      <c r="E8684">
        <f>VLOOKUP(B8684,'B. Store opening dates'!$A$6:$C$2448,2,FALSE)</f>
        <v>2007</v>
      </c>
    </row>
    <row r="8685" spans="1:5" ht="18.75" x14ac:dyDescent="0.3">
      <c r="A8685" s="7">
        <v>2015</v>
      </c>
      <c r="B8685" s="7" t="s">
        <v>1093</v>
      </c>
      <c r="C8685" s="7" t="s">
        <v>5</v>
      </c>
      <c r="D8685" s="8">
        <v>833100.91</v>
      </c>
      <c r="E8685">
        <f>VLOOKUP(B8685,'B. Store opening dates'!$A$6:$C$2448,2,FALSE)</f>
        <v>2007</v>
      </c>
    </row>
    <row r="8686" spans="1:5" ht="18.75" x14ac:dyDescent="0.3">
      <c r="A8686" s="7">
        <v>2014</v>
      </c>
      <c r="B8686" s="7" t="s">
        <v>1093</v>
      </c>
      <c r="C8686" s="7" t="s">
        <v>5</v>
      </c>
      <c r="D8686" s="8">
        <v>917204.84</v>
      </c>
      <c r="E8686">
        <f>VLOOKUP(B8686,'B. Store opening dates'!$A$6:$C$2448,2,FALSE)</f>
        <v>2007</v>
      </c>
    </row>
    <row r="8687" spans="1:5" ht="18.75" x14ac:dyDescent="0.3">
      <c r="A8687" s="7">
        <v>2015</v>
      </c>
      <c r="B8687" s="7" t="s">
        <v>1093</v>
      </c>
      <c r="C8687" s="7" t="s">
        <v>6</v>
      </c>
      <c r="D8687" s="8">
        <v>379026.55</v>
      </c>
      <c r="E8687">
        <f>VLOOKUP(B8687,'B. Store opening dates'!$A$6:$C$2448,2,FALSE)</f>
        <v>2007</v>
      </c>
    </row>
    <row r="8688" spans="1:5" ht="18.75" x14ac:dyDescent="0.3">
      <c r="A8688" s="7">
        <v>2014</v>
      </c>
      <c r="B8688" s="7" t="s">
        <v>1093</v>
      </c>
      <c r="C8688" s="7" t="s">
        <v>6</v>
      </c>
      <c r="D8688" s="8">
        <v>276267.90999999997</v>
      </c>
      <c r="E8688">
        <f>VLOOKUP(B8688,'B. Store opening dates'!$A$6:$C$2448,2,FALSE)</f>
        <v>2007</v>
      </c>
    </row>
    <row r="8689" spans="1:5" ht="18.75" x14ac:dyDescent="0.3">
      <c r="A8689" s="7">
        <v>2015</v>
      </c>
      <c r="B8689" s="7" t="s">
        <v>1093</v>
      </c>
      <c r="C8689" s="7" t="s">
        <v>7</v>
      </c>
      <c r="D8689" s="8">
        <v>207983.35999999999</v>
      </c>
      <c r="E8689">
        <f>VLOOKUP(B8689,'B. Store opening dates'!$A$6:$C$2448,2,FALSE)</f>
        <v>2007</v>
      </c>
    </row>
    <row r="8690" spans="1:5" ht="18.75" x14ac:dyDescent="0.3">
      <c r="A8690" s="7">
        <v>2014</v>
      </c>
      <c r="B8690" s="7" t="s">
        <v>1093</v>
      </c>
      <c r="C8690" s="7" t="s">
        <v>7</v>
      </c>
      <c r="D8690" s="8">
        <v>217711.03</v>
      </c>
      <c r="E8690">
        <f>VLOOKUP(B8690,'B. Store opening dates'!$A$6:$C$2448,2,FALSE)</f>
        <v>2007</v>
      </c>
    </row>
    <row r="8691" spans="1:5" ht="18.75" x14ac:dyDescent="0.3">
      <c r="A8691" s="7">
        <v>2015</v>
      </c>
      <c r="B8691" s="7" t="s">
        <v>1093</v>
      </c>
      <c r="C8691" s="7" t="s">
        <v>8</v>
      </c>
      <c r="D8691" s="8">
        <v>607775.19999999995</v>
      </c>
      <c r="E8691">
        <f>VLOOKUP(B8691,'B. Store opening dates'!$A$6:$C$2448,2,FALSE)</f>
        <v>2007</v>
      </c>
    </row>
    <row r="8692" spans="1:5" ht="18.75" x14ac:dyDescent="0.3">
      <c r="A8692" s="7">
        <v>2014</v>
      </c>
      <c r="B8692" s="7" t="s">
        <v>1093</v>
      </c>
      <c r="C8692" s="7" t="s">
        <v>8</v>
      </c>
      <c r="D8692" s="8">
        <v>637704.74</v>
      </c>
      <c r="E8692">
        <f>VLOOKUP(B8692,'B. Store opening dates'!$A$6:$C$2448,2,FALSE)</f>
        <v>2007</v>
      </c>
    </row>
    <row r="8693" spans="1:5" ht="18.75" x14ac:dyDescent="0.3">
      <c r="A8693" s="7">
        <v>2015</v>
      </c>
      <c r="B8693" s="7" t="s">
        <v>1094</v>
      </c>
      <c r="C8693" s="7" t="s">
        <v>5</v>
      </c>
      <c r="D8693" s="8">
        <v>921296.96</v>
      </c>
      <c r="E8693">
        <f>VLOOKUP(B8693,'B. Store opening dates'!$A$6:$C$2448,2,FALSE)</f>
        <v>2007</v>
      </c>
    </row>
    <row r="8694" spans="1:5" ht="18.75" x14ac:dyDescent="0.3">
      <c r="A8694" s="7">
        <v>2014</v>
      </c>
      <c r="B8694" s="7" t="s">
        <v>1094</v>
      </c>
      <c r="C8694" s="7" t="s">
        <v>5</v>
      </c>
      <c r="D8694" s="8">
        <v>1004271.8</v>
      </c>
      <c r="E8694">
        <f>VLOOKUP(B8694,'B. Store opening dates'!$A$6:$C$2448,2,FALSE)</f>
        <v>2007</v>
      </c>
    </row>
    <row r="8695" spans="1:5" ht="18.75" x14ac:dyDescent="0.3">
      <c r="A8695" s="7">
        <v>2015</v>
      </c>
      <c r="B8695" s="7" t="s">
        <v>1094</v>
      </c>
      <c r="C8695" s="7" t="s">
        <v>6</v>
      </c>
      <c r="D8695" s="8">
        <v>363119.38</v>
      </c>
      <c r="E8695">
        <f>VLOOKUP(B8695,'B. Store opening dates'!$A$6:$C$2448,2,FALSE)</f>
        <v>2007</v>
      </c>
    </row>
    <row r="8696" spans="1:5" ht="18.75" x14ac:dyDescent="0.3">
      <c r="A8696" s="7">
        <v>2014</v>
      </c>
      <c r="B8696" s="7" t="s">
        <v>1094</v>
      </c>
      <c r="C8696" s="7" t="s">
        <v>6</v>
      </c>
      <c r="D8696" s="8">
        <v>259966.51</v>
      </c>
      <c r="E8696">
        <f>VLOOKUP(B8696,'B. Store opening dates'!$A$6:$C$2448,2,FALSE)</f>
        <v>2007</v>
      </c>
    </row>
    <row r="8697" spans="1:5" ht="18.75" x14ac:dyDescent="0.3">
      <c r="A8697" s="7">
        <v>2015</v>
      </c>
      <c r="B8697" s="7" t="s">
        <v>1094</v>
      </c>
      <c r="C8697" s="7" t="s">
        <v>7</v>
      </c>
      <c r="D8697" s="8">
        <v>127301.91</v>
      </c>
      <c r="E8697">
        <f>VLOOKUP(B8697,'B. Store opening dates'!$A$6:$C$2448,2,FALSE)</f>
        <v>2007</v>
      </c>
    </row>
    <row r="8698" spans="1:5" ht="18.75" x14ac:dyDescent="0.3">
      <c r="A8698" s="7">
        <v>2014</v>
      </c>
      <c r="B8698" s="7" t="s">
        <v>1094</v>
      </c>
      <c r="C8698" s="7" t="s">
        <v>7</v>
      </c>
      <c r="D8698" s="8">
        <v>133963.04999999999</v>
      </c>
      <c r="E8698">
        <f>VLOOKUP(B8698,'B. Store opening dates'!$A$6:$C$2448,2,FALSE)</f>
        <v>2007</v>
      </c>
    </row>
    <row r="8699" spans="1:5" ht="18.75" x14ac:dyDescent="0.3">
      <c r="A8699" s="7">
        <v>2015</v>
      </c>
      <c r="B8699" s="7" t="s">
        <v>1094</v>
      </c>
      <c r="C8699" s="7" t="s">
        <v>8</v>
      </c>
      <c r="D8699" s="8">
        <v>569175.64</v>
      </c>
      <c r="E8699">
        <f>VLOOKUP(B8699,'B. Store opening dates'!$A$6:$C$2448,2,FALSE)</f>
        <v>2007</v>
      </c>
    </row>
    <row r="8700" spans="1:5" ht="18.75" x14ac:dyDescent="0.3">
      <c r="A8700" s="7">
        <v>2014</v>
      </c>
      <c r="B8700" s="7" t="s">
        <v>1094</v>
      </c>
      <c r="C8700" s="7" t="s">
        <v>8</v>
      </c>
      <c r="D8700" s="8">
        <v>593991.84</v>
      </c>
      <c r="E8700">
        <f>VLOOKUP(B8700,'B. Store opening dates'!$A$6:$C$2448,2,FALSE)</f>
        <v>2007</v>
      </c>
    </row>
    <row r="8701" spans="1:5" ht="18.75" x14ac:dyDescent="0.3">
      <c r="A8701" s="7">
        <v>2015</v>
      </c>
      <c r="B8701" s="7" t="s">
        <v>1095</v>
      </c>
      <c r="C8701" s="7" t="s">
        <v>5</v>
      </c>
      <c r="D8701" s="8">
        <v>819764.92</v>
      </c>
      <c r="E8701">
        <f>VLOOKUP(B8701,'B. Store opening dates'!$A$6:$C$2448,2,FALSE)</f>
        <v>2007</v>
      </c>
    </row>
    <row r="8702" spans="1:5" ht="18.75" x14ac:dyDescent="0.3">
      <c r="A8702" s="7">
        <v>2014</v>
      </c>
      <c r="B8702" s="7" t="s">
        <v>1095</v>
      </c>
      <c r="C8702" s="7" t="s">
        <v>5</v>
      </c>
      <c r="D8702" s="8">
        <v>893294.2</v>
      </c>
      <c r="E8702">
        <f>VLOOKUP(B8702,'B. Store opening dates'!$A$6:$C$2448,2,FALSE)</f>
        <v>2007</v>
      </c>
    </row>
    <row r="8703" spans="1:5" ht="18.75" x14ac:dyDescent="0.3">
      <c r="A8703" s="7">
        <v>2015</v>
      </c>
      <c r="B8703" s="7" t="s">
        <v>1095</v>
      </c>
      <c r="C8703" s="7" t="s">
        <v>6</v>
      </c>
      <c r="D8703" s="8">
        <v>397496.55</v>
      </c>
      <c r="E8703">
        <f>VLOOKUP(B8703,'B. Store opening dates'!$A$6:$C$2448,2,FALSE)</f>
        <v>2007</v>
      </c>
    </row>
    <row r="8704" spans="1:5" ht="18.75" x14ac:dyDescent="0.3">
      <c r="A8704" s="7">
        <v>2014</v>
      </c>
      <c r="B8704" s="7" t="s">
        <v>1095</v>
      </c>
      <c r="C8704" s="7" t="s">
        <v>6</v>
      </c>
      <c r="D8704" s="8">
        <v>283624.64</v>
      </c>
      <c r="E8704">
        <f>VLOOKUP(B8704,'B. Store opening dates'!$A$6:$C$2448,2,FALSE)</f>
        <v>2007</v>
      </c>
    </row>
    <row r="8705" spans="1:5" ht="18.75" x14ac:dyDescent="0.3">
      <c r="A8705" s="7">
        <v>2015</v>
      </c>
      <c r="B8705" s="7" t="s">
        <v>1095</v>
      </c>
      <c r="C8705" s="7" t="s">
        <v>7</v>
      </c>
      <c r="D8705" s="8">
        <v>93494.95</v>
      </c>
      <c r="E8705">
        <f>VLOOKUP(B8705,'B. Store opening dates'!$A$6:$C$2448,2,FALSE)</f>
        <v>2007</v>
      </c>
    </row>
    <row r="8706" spans="1:5" ht="18.75" x14ac:dyDescent="0.3">
      <c r="A8706" s="7">
        <v>2014</v>
      </c>
      <c r="B8706" s="7" t="s">
        <v>1095</v>
      </c>
      <c r="C8706" s="7" t="s">
        <v>7</v>
      </c>
      <c r="D8706" s="8">
        <v>97990.44</v>
      </c>
      <c r="E8706">
        <f>VLOOKUP(B8706,'B. Store opening dates'!$A$6:$C$2448,2,FALSE)</f>
        <v>2007</v>
      </c>
    </row>
    <row r="8707" spans="1:5" ht="18.75" x14ac:dyDescent="0.3">
      <c r="A8707" s="7">
        <v>2015</v>
      </c>
      <c r="B8707" s="7" t="s">
        <v>1095</v>
      </c>
      <c r="C8707" s="7" t="s">
        <v>8</v>
      </c>
      <c r="D8707" s="8">
        <v>498107.24</v>
      </c>
      <c r="E8707">
        <f>VLOOKUP(B8707,'B. Store opening dates'!$A$6:$C$2448,2,FALSE)</f>
        <v>2007</v>
      </c>
    </row>
    <row r="8708" spans="1:5" ht="18.75" x14ac:dyDescent="0.3">
      <c r="A8708" s="7">
        <v>2014</v>
      </c>
      <c r="B8708" s="7" t="s">
        <v>1095</v>
      </c>
      <c r="C8708" s="7" t="s">
        <v>8</v>
      </c>
      <c r="D8708" s="8">
        <v>519951.38</v>
      </c>
      <c r="E8708">
        <f>VLOOKUP(B8708,'B. Store opening dates'!$A$6:$C$2448,2,FALSE)</f>
        <v>2007</v>
      </c>
    </row>
    <row r="8709" spans="1:5" ht="18.75" x14ac:dyDescent="0.3">
      <c r="A8709" s="7">
        <v>2015</v>
      </c>
      <c r="B8709" s="7" t="s">
        <v>1096</v>
      </c>
      <c r="C8709" s="7" t="s">
        <v>5</v>
      </c>
      <c r="D8709" s="8">
        <v>589061.91</v>
      </c>
      <c r="E8709">
        <f>VLOOKUP(B8709,'B. Store opening dates'!$A$6:$C$2448,2,FALSE)</f>
        <v>2007</v>
      </c>
    </row>
    <row r="8710" spans="1:5" ht="18.75" x14ac:dyDescent="0.3">
      <c r="A8710" s="7">
        <v>2014</v>
      </c>
      <c r="B8710" s="7" t="s">
        <v>1096</v>
      </c>
      <c r="C8710" s="7" t="s">
        <v>5</v>
      </c>
      <c r="D8710" s="8">
        <v>648486.98</v>
      </c>
      <c r="E8710">
        <f>VLOOKUP(B8710,'B. Store opening dates'!$A$6:$C$2448,2,FALSE)</f>
        <v>2007</v>
      </c>
    </row>
    <row r="8711" spans="1:5" ht="18.75" x14ac:dyDescent="0.3">
      <c r="A8711" s="7">
        <v>2015</v>
      </c>
      <c r="B8711" s="7" t="s">
        <v>1096</v>
      </c>
      <c r="C8711" s="7" t="s">
        <v>6</v>
      </c>
      <c r="D8711" s="8">
        <v>533454.69999999995</v>
      </c>
      <c r="E8711">
        <f>VLOOKUP(B8711,'B. Store opening dates'!$A$6:$C$2448,2,FALSE)</f>
        <v>2007</v>
      </c>
    </row>
    <row r="8712" spans="1:5" ht="18.75" x14ac:dyDescent="0.3">
      <c r="A8712" s="7">
        <v>2014</v>
      </c>
      <c r="B8712" s="7" t="s">
        <v>1096</v>
      </c>
      <c r="C8712" s="7" t="s">
        <v>6</v>
      </c>
      <c r="D8712" s="8">
        <v>371888.81</v>
      </c>
      <c r="E8712">
        <f>VLOOKUP(B8712,'B. Store opening dates'!$A$6:$C$2448,2,FALSE)</f>
        <v>2007</v>
      </c>
    </row>
    <row r="8713" spans="1:5" ht="18.75" x14ac:dyDescent="0.3">
      <c r="A8713" s="7">
        <v>2015</v>
      </c>
      <c r="B8713" s="7" t="s">
        <v>1096</v>
      </c>
      <c r="C8713" s="7" t="s">
        <v>7</v>
      </c>
      <c r="D8713" s="8">
        <v>160086.22</v>
      </c>
      <c r="E8713">
        <f>VLOOKUP(B8713,'B. Store opening dates'!$A$6:$C$2448,2,FALSE)</f>
        <v>2007</v>
      </c>
    </row>
    <row r="8714" spans="1:5" ht="18.75" x14ac:dyDescent="0.3">
      <c r="A8714" s="7">
        <v>2014</v>
      </c>
      <c r="B8714" s="7" t="s">
        <v>1096</v>
      </c>
      <c r="C8714" s="7" t="s">
        <v>7</v>
      </c>
      <c r="D8714" s="8">
        <v>167744.85</v>
      </c>
      <c r="E8714">
        <f>VLOOKUP(B8714,'B. Store opening dates'!$A$6:$C$2448,2,FALSE)</f>
        <v>2007</v>
      </c>
    </row>
    <row r="8715" spans="1:5" ht="18.75" x14ac:dyDescent="0.3">
      <c r="A8715" s="7">
        <v>2015</v>
      </c>
      <c r="B8715" s="7" t="s">
        <v>1096</v>
      </c>
      <c r="C8715" s="7" t="s">
        <v>8</v>
      </c>
      <c r="D8715" s="8">
        <v>544386.37</v>
      </c>
      <c r="E8715">
        <f>VLOOKUP(B8715,'B. Store opening dates'!$A$6:$C$2448,2,FALSE)</f>
        <v>2007</v>
      </c>
    </row>
    <row r="8716" spans="1:5" ht="18.75" x14ac:dyDescent="0.3">
      <c r="A8716" s="7">
        <v>2014</v>
      </c>
      <c r="B8716" s="7" t="s">
        <v>1096</v>
      </c>
      <c r="C8716" s="7" t="s">
        <v>8</v>
      </c>
      <c r="D8716" s="8">
        <v>569829.80000000005</v>
      </c>
      <c r="E8716">
        <f>VLOOKUP(B8716,'B. Store opening dates'!$A$6:$C$2448,2,FALSE)</f>
        <v>2007</v>
      </c>
    </row>
    <row r="8717" spans="1:5" ht="18.75" x14ac:dyDescent="0.3">
      <c r="A8717" s="7">
        <v>2015</v>
      </c>
      <c r="B8717" s="7" t="s">
        <v>1097</v>
      </c>
      <c r="C8717" s="7" t="s">
        <v>5</v>
      </c>
      <c r="D8717" s="8">
        <v>771086.74</v>
      </c>
      <c r="E8717">
        <f>VLOOKUP(B8717,'B. Store opening dates'!$A$6:$C$2448,2,FALSE)</f>
        <v>2007</v>
      </c>
    </row>
    <row r="8718" spans="1:5" ht="18.75" x14ac:dyDescent="0.3">
      <c r="A8718" s="7">
        <v>2014</v>
      </c>
      <c r="B8718" s="7" t="s">
        <v>1097</v>
      </c>
      <c r="C8718" s="7" t="s">
        <v>5</v>
      </c>
      <c r="D8718" s="8">
        <v>849011.53</v>
      </c>
      <c r="E8718">
        <f>VLOOKUP(B8718,'B. Store opening dates'!$A$6:$C$2448,2,FALSE)</f>
        <v>2007</v>
      </c>
    </row>
    <row r="8719" spans="1:5" ht="18.75" x14ac:dyDescent="0.3">
      <c r="A8719" s="7">
        <v>2015</v>
      </c>
      <c r="B8719" s="7" t="s">
        <v>1097</v>
      </c>
      <c r="C8719" s="7" t="s">
        <v>6</v>
      </c>
      <c r="D8719" s="8">
        <v>219323.83</v>
      </c>
      <c r="E8719">
        <f>VLOOKUP(B8719,'B. Store opening dates'!$A$6:$C$2448,2,FALSE)</f>
        <v>2007</v>
      </c>
    </row>
    <row r="8720" spans="1:5" ht="18.75" x14ac:dyDescent="0.3">
      <c r="A8720" s="7">
        <v>2014</v>
      </c>
      <c r="B8720" s="7" t="s">
        <v>1097</v>
      </c>
      <c r="C8720" s="7" t="s">
        <v>6</v>
      </c>
      <c r="D8720" s="8">
        <v>159355.29</v>
      </c>
      <c r="E8720">
        <f>VLOOKUP(B8720,'B. Store opening dates'!$A$6:$C$2448,2,FALSE)</f>
        <v>2007</v>
      </c>
    </row>
    <row r="8721" spans="1:5" ht="18.75" x14ac:dyDescent="0.3">
      <c r="A8721" s="7">
        <v>2015</v>
      </c>
      <c r="B8721" s="7" t="s">
        <v>1097</v>
      </c>
      <c r="C8721" s="7" t="s">
        <v>7</v>
      </c>
      <c r="D8721" s="8">
        <v>86766.14</v>
      </c>
      <c r="E8721">
        <f>VLOOKUP(B8721,'B. Store opening dates'!$A$6:$C$2448,2,FALSE)</f>
        <v>2007</v>
      </c>
    </row>
    <row r="8722" spans="1:5" ht="18.75" x14ac:dyDescent="0.3">
      <c r="A8722" s="7">
        <v>2014</v>
      </c>
      <c r="B8722" s="7" t="s">
        <v>1097</v>
      </c>
      <c r="C8722" s="7" t="s">
        <v>7</v>
      </c>
      <c r="D8722" s="8">
        <v>90725.47</v>
      </c>
      <c r="E8722">
        <f>VLOOKUP(B8722,'B. Store opening dates'!$A$6:$C$2448,2,FALSE)</f>
        <v>2007</v>
      </c>
    </row>
    <row r="8723" spans="1:5" ht="18.75" x14ac:dyDescent="0.3">
      <c r="A8723" s="7">
        <v>2015</v>
      </c>
      <c r="B8723" s="7" t="s">
        <v>1097</v>
      </c>
      <c r="C8723" s="7" t="s">
        <v>8</v>
      </c>
      <c r="D8723" s="8">
        <v>409924.29</v>
      </c>
      <c r="E8723">
        <f>VLOOKUP(B8723,'B. Store opening dates'!$A$6:$C$2448,2,FALSE)</f>
        <v>2007</v>
      </c>
    </row>
    <row r="8724" spans="1:5" ht="18.75" x14ac:dyDescent="0.3">
      <c r="A8724" s="7">
        <v>2014</v>
      </c>
      <c r="B8724" s="7" t="s">
        <v>1097</v>
      </c>
      <c r="C8724" s="7" t="s">
        <v>8</v>
      </c>
      <c r="D8724" s="8">
        <v>423807.85</v>
      </c>
      <c r="E8724">
        <f>VLOOKUP(B8724,'B. Store opening dates'!$A$6:$C$2448,2,FALSE)</f>
        <v>2007</v>
      </c>
    </row>
    <row r="8725" spans="1:5" ht="18.75" x14ac:dyDescent="0.3">
      <c r="A8725" s="7">
        <v>2015</v>
      </c>
      <c r="B8725" s="7" t="s">
        <v>1098</v>
      </c>
      <c r="C8725" s="7" t="s">
        <v>5</v>
      </c>
      <c r="D8725" s="8">
        <v>836576.46</v>
      </c>
      <c r="E8725">
        <f>VLOOKUP(B8725,'B. Store opening dates'!$A$6:$C$2448,2,FALSE)</f>
        <v>2007</v>
      </c>
    </row>
    <row r="8726" spans="1:5" ht="18.75" x14ac:dyDescent="0.3">
      <c r="A8726" s="7">
        <v>2014</v>
      </c>
      <c r="B8726" s="7" t="s">
        <v>1098</v>
      </c>
      <c r="C8726" s="7" t="s">
        <v>5</v>
      </c>
      <c r="D8726" s="8">
        <v>918309.44</v>
      </c>
      <c r="E8726">
        <f>VLOOKUP(B8726,'B. Store opening dates'!$A$6:$C$2448,2,FALSE)</f>
        <v>2007</v>
      </c>
    </row>
    <row r="8727" spans="1:5" ht="18.75" x14ac:dyDescent="0.3">
      <c r="A8727" s="7">
        <v>2015</v>
      </c>
      <c r="B8727" s="7" t="s">
        <v>1098</v>
      </c>
      <c r="C8727" s="7" t="s">
        <v>6</v>
      </c>
      <c r="D8727" s="8">
        <v>352442.85</v>
      </c>
      <c r="E8727">
        <f>VLOOKUP(B8727,'B. Store opening dates'!$A$6:$C$2448,2,FALSE)</f>
        <v>2007</v>
      </c>
    </row>
    <row r="8728" spans="1:5" ht="18.75" x14ac:dyDescent="0.3">
      <c r="A8728" s="7">
        <v>2014</v>
      </c>
      <c r="B8728" s="7" t="s">
        <v>1098</v>
      </c>
      <c r="C8728" s="7" t="s">
        <v>6</v>
      </c>
      <c r="D8728" s="8">
        <v>251665.89</v>
      </c>
      <c r="E8728">
        <f>VLOOKUP(B8728,'B. Store opening dates'!$A$6:$C$2448,2,FALSE)</f>
        <v>2007</v>
      </c>
    </row>
    <row r="8729" spans="1:5" ht="18.75" x14ac:dyDescent="0.3">
      <c r="A8729" s="7">
        <v>2015</v>
      </c>
      <c r="B8729" s="7" t="s">
        <v>1098</v>
      </c>
      <c r="C8729" s="7" t="s">
        <v>7</v>
      </c>
      <c r="D8729" s="8">
        <v>187415.71</v>
      </c>
      <c r="E8729">
        <f>VLOOKUP(B8729,'B. Store opening dates'!$A$6:$C$2448,2,FALSE)</f>
        <v>2007</v>
      </c>
    </row>
    <row r="8730" spans="1:5" ht="18.75" x14ac:dyDescent="0.3">
      <c r="A8730" s="7">
        <v>2014</v>
      </c>
      <c r="B8730" s="7" t="s">
        <v>1098</v>
      </c>
      <c r="C8730" s="7" t="s">
        <v>7</v>
      </c>
      <c r="D8730" s="8">
        <v>198905.88</v>
      </c>
      <c r="E8730">
        <f>VLOOKUP(B8730,'B. Store opening dates'!$A$6:$C$2448,2,FALSE)</f>
        <v>2007</v>
      </c>
    </row>
    <row r="8731" spans="1:5" ht="18.75" x14ac:dyDescent="0.3">
      <c r="A8731" s="7">
        <v>2015</v>
      </c>
      <c r="B8731" s="7" t="s">
        <v>1098</v>
      </c>
      <c r="C8731" s="7" t="s">
        <v>8</v>
      </c>
      <c r="D8731" s="8">
        <v>606045.13</v>
      </c>
      <c r="E8731">
        <f>VLOOKUP(B8731,'B. Store opening dates'!$A$6:$C$2448,2,FALSE)</f>
        <v>2007</v>
      </c>
    </row>
    <row r="8732" spans="1:5" ht="18.75" x14ac:dyDescent="0.3">
      <c r="A8732" s="7">
        <v>2014</v>
      </c>
      <c r="B8732" s="7" t="s">
        <v>1098</v>
      </c>
      <c r="C8732" s="7" t="s">
        <v>8</v>
      </c>
      <c r="D8732" s="8">
        <v>624967.43000000005</v>
      </c>
      <c r="E8732">
        <f>VLOOKUP(B8732,'B. Store opening dates'!$A$6:$C$2448,2,FALSE)</f>
        <v>2007</v>
      </c>
    </row>
    <row r="8733" spans="1:5" ht="18.75" x14ac:dyDescent="0.3">
      <c r="A8733" s="7">
        <v>2015</v>
      </c>
      <c r="B8733" s="7" t="s">
        <v>1099</v>
      </c>
      <c r="C8733" s="7" t="s">
        <v>5</v>
      </c>
      <c r="D8733" s="8">
        <v>801416.03</v>
      </c>
      <c r="E8733">
        <f>VLOOKUP(B8733,'B. Store opening dates'!$A$6:$C$2448,2,FALSE)</f>
        <v>2007</v>
      </c>
    </row>
    <row r="8734" spans="1:5" ht="18.75" x14ac:dyDescent="0.3">
      <c r="A8734" s="7">
        <v>2014</v>
      </c>
      <c r="B8734" s="7" t="s">
        <v>1099</v>
      </c>
      <c r="C8734" s="7" t="s">
        <v>5</v>
      </c>
      <c r="D8734" s="8">
        <v>872119.93</v>
      </c>
      <c r="E8734">
        <f>VLOOKUP(B8734,'B. Store opening dates'!$A$6:$C$2448,2,FALSE)</f>
        <v>2007</v>
      </c>
    </row>
    <row r="8735" spans="1:5" ht="18.75" x14ac:dyDescent="0.3">
      <c r="A8735" s="7">
        <v>2015</v>
      </c>
      <c r="B8735" s="7" t="s">
        <v>1099</v>
      </c>
      <c r="C8735" s="7" t="s">
        <v>6</v>
      </c>
      <c r="D8735" s="8">
        <v>295030.63</v>
      </c>
      <c r="E8735">
        <f>VLOOKUP(B8735,'B. Store opening dates'!$A$6:$C$2448,2,FALSE)</f>
        <v>2007</v>
      </c>
    </row>
    <row r="8736" spans="1:5" ht="18.75" x14ac:dyDescent="0.3">
      <c r="A8736" s="7">
        <v>2014</v>
      </c>
      <c r="B8736" s="7" t="s">
        <v>1099</v>
      </c>
      <c r="C8736" s="7" t="s">
        <v>6</v>
      </c>
      <c r="D8736" s="8">
        <v>204079.84</v>
      </c>
      <c r="E8736">
        <f>VLOOKUP(B8736,'B. Store opening dates'!$A$6:$C$2448,2,FALSE)</f>
        <v>2007</v>
      </c>
    </row>
    <row r="8737" spans="1:5" ht="18.75" x14ac:dyDescent="0.3">
      <c r="A8737" s="7">
        <v>2015</v>
      </c>
      <c r="B8737" s="7" t="s">
        <v>1099</v>
      </c>
      <c r="C8737" s="7" t="s">
        <v>7</v>
      </c>
      <c r="D8737" s="8">
        <v>59316.56</v>
      </c>
      <c r="E8737">
        <f>VLOOKUP(B8737,'B. Store opening dates'!$A$6:$C$2448,2,FALSE)</f>
        <v>2007</v>
      </c>
    </row>
    <row r="8738" spans="1:5" ht="18.75" x14ac:dyDescent="0.3">
      <c r="A8738" s="7">
        <v>2014</v>
      </c>
      <c r="B8738" s="7" t="s">
        <v>1099</v>
      </c>
      <c r="C8738" s="7" t="s">
        <v>7</v>
      </c>
      <c r="D8738" s="8">
        <v>62692.85</v>
      </c>
      <c r="E8738">
        <f>VLOOKUP(B8738,'B. Store opening dates'!$A$6:$C$2448,2,FALSE)</f>
        <v>2007</v>
      </c>
    </row>
    <row r="8739" spans="1:5" ht="18.75" x14ac:dyDescent="0.3">
      <c r="A8739" s="7">
        <v>2015</v>
      </c>
      <c r="B8739" s="7" t="s">
        <v>1099</v>
      </c>
      <c r="C8739" s="7" t="s">
        <v>8</v>
      </c>
      <c r="D8739" s="8">
        <v>456984.02</v>
      </c>
      <c r="E8739">
        <f>VLOOKUP(B8739,'B. Store opening dates'!$A$6:$C$2448,2,FALSE)</f>
        <v>2007</v>
      </c>
    </row>
    <row r="8740" spans="1:5" ht="18.75" x14ac:dyDescent="0.3">
      <c r="A8740" s="7">
        <v>2014</v>
      </c>
      <c r="B8740" s="7" t="s">
        <v>1099</v>
      </c>
      <c r="C8740" s="7" t="s">
        <v>8</v>
      </c>
      <c r="D8740" s="8">
        <v>479143.29</v>
      </c>
      <c r="E8740">
        <f>VLOOKUP(B8740,'B. Store opening dates'!$A$6:$C$2448,2,FALSE)</f>
        <v>2007</v>
      </c>
    </row>
    <row r="8741" spans="1:5" ht="18.75" x14ac:dyDescent="0.3">
      <c r="A8741" s="7">
        <v>2015</v>
      </c>
      <c r="B8741" s="7" t="s">
        <v>1100</v>
      </c>
      <c r="C8741" s="7" t="s">
        <v>5</v>
      </c>
      <c r="D8741" s="8">
        <v>896548.95</v>
      </c>
      <c r="E8741">
        <f>VLOOKUP(B8741,'B. Store opening dates'!$A$6:$C$2448,2,FALSE)</f>
        <v>2007</v>
      </c>
    </row>
    <row r="8742" spans="1:5" ht="18.75" x14ac:dyDescent="0.3">
      <c r="A8742" s="7">
        <v>2014</v>
      </c>
      <c r="B8742" s="7" t="s">
        <v>1100</v>
      </c>
      <c r="C8742" s="7" t="s">
        <v>5</v>
      </c>
      <c r="D8742" s="8">
        <v>983710.71999999997</v>
      </c>
      <c r="E8742">
        <f>VLOOKUP(B8742,'B. Store opening dates'!$A$6:$C$2448,2,FALSE)</f>
        <v>2007</v>
      </c>
    </row>
    <row r="8743" spans="1:5" ht="18.75" x14ac:dyDescent="0.3">
      <c r="A8743" s="7">
        <v>2015</v>
      </c>
      <c r="B8743" s="7" t="s">
        <v>1100</v>
      </c>
      <c r="C8743" s="7" t="s">
        <v>6</v>
      </c>
      <c r="D8743" s="8">
        <v>371853.98</v>
      </c>
      <c r="E8743">
        <f>VLOOKUP(B8743,'B. Store opening dates'!$A$6:$C$2448,2,FALSE)</f>
        <v>2007</v>
      </c>
    </row>
    <row r="8744" spans="1:5" ht="18.75" x14ac:dyDescent="0.3">
      <c r="A8744" s="7">
        <v>2014</v>
      </c>
      <c r="B8744" s="7" t="s">
        <v>1100</v>
      </c>
      <c r="C8744" s="7" t="s">
        <v>6</v>
      </c>
      <c r="D8744" s="8">
        <v>273421.14</v>
      </c>
      <c r="E8744">
        <f>VLOOKUP(B8744,'B. Store opening dates'!$A$6:$C$2448,2,FALSE)</f>
        <v>2007</v>
      </c>
    </row>
    <row r="8745" spans="1:5" ht="18.75" x14ac:dyDescent="0.3">
      <c r="A8745" s="7">
        <v>2015</v>
      </c>
      <c r="B8745" s="7" t="s">
        <v>1100</v>
      </c>
      <c r="C8745" s="7" t="s">
        <v>7</v>
      </c>
      <c r="D8745" s="8">
        <v>176536.27</v>
      </c>
      <c r="E8745">
        <f>VLOOKUP(B8745,'B. Store opening dates'!$A$6:$C$2448,2,FALSE)</f>
        <v>2007</v>
      </c>
    </row>
    <row r="8746" spans="1:5" ht="18.75" x14ac:dyDescent="0.3">
      <c r="A8746" s="7">
        <v>2014</v>
      </c>
      <c r="B8746" s="7" t="s">
        <v>1100</v>
      </c>
      <c r="C8746" s="7" t="s">
        <v>7</v>
      </c>
      <c r="D8746" s="8">
        <v>187242.6</v>
      </c>
      <c r="E8746">
        <f>VLOOKUP(B8746,'B. Store opening dates'!$A$6:$C$2448,2,FALSE)</f>
        <v>2007</v>
      </c>
    </row>
    <row r="8747" spans="1:5" ht="18.75" x14ac:dyDescent="0.3">
      <c r="A8747" s="7">
        <v>2015</v>
      </c>
      <c r="B8747" s="7" t="s">
        <v>1100</v>
      </c>
      <c r="C8747" s="7" t="s">
        <v>8</v>
      </c>
      <c r="D8747" s="8">
        <v>433226.82</v>
      </c>
      <c r="E8747">
        <f>VLOOKUP(B8747,'B. Store opening dates'!$A$6:$C$2448,2,FALSE)</f>
        <v>2007</v>
      </c>
    </row>
    <row r="8748" spans="1:5" ht="18.75" x14ac:dyDescent="0.3">
      <c r="A8748" s="7">
        <v>2014</v>
      </c>
      <c r="B8748" s="7" t="s">
        <v>1100</v>
      </c>
      <c r="C8748" s="7" t="s">
        <v>8</v>
      </c>
      <c r="D8748" s="8">
        <v>453277.8</v>
      </c>
      <c r="E8748">
        <f>VLOOKUP(B8748,'B. Store opening dates'!$A$6:$C$2448,2,FALSE)</f>
        <v>2007</v>
      </c>
    </row>
    <row r="8749" spans="1:5" ht="18.75" x14ac:dyDescent="0.3">
      <c r="A8749" s="7">
        <v>2015</v>
      </c>
      <c r="B8749" s="7" t="s">
        <v>1101</v>
      </c>
      <c r="C8749" s="7" t="s">
        <v>5</v>
      </c>
      <c r="D8749" s="8">
        <v>820329.27</v>
      </c>
      <c r="E8749">
        <f>VLOOKUP(B8749,'B. Store opening dates'!$A$6:$C$2448,2,FALSE)</f>
        <v>2007</v>
      </c>
    </row>
    <row r="8750" spans="1:5" ht="18.75" x14ac:dyDescent="0.3">
      <c r="A8750" s="7">
        <v>2014</v>
      </c>
      <c r="B8750" s="7" t="s">
        <v>1101</v>
      </c>
      <c r="C8750" s="7" t="s">
        <v>5</v>
      </c>
      <c r="D8750" s="8">
        <v>900912.74</v>
      </c>
      <c r="E8750">
        <f>VLOOKUP(B8750,'B. Store opening dates'!$A$6:$C$2448,2,FALSE)</f>
        <v>2007</v>
      </c>
    </row>
    <row r="8751" spans="1:5" ht="18.75" x14ac:dyDescent="0.3">
      <c r="A8751" s="7">
        <v>2015</v>
      </c>
      <c r="B8751" s="7" t="s">
        <v>1101</v>
      </c>
      <c r="C8751" s="7" t="s">
        <v>6</v>
      </c>
      <c r="D8751" s="8">
        <v>318757.71000000002</v>
      </c>
      <c r="E8751">
        <f>VLOOKUP(B8751,'B. Store opening dates'!$A$6:$C$2448,2,FALSE)</f>
        <v>2007</v>
      </c>
    </row>
    <row r="8752" spans="1:5" ht="18.75" x14ac:dyDescent="0.3">
      <c r="A8752" s="7">
        <v>2014</v>
      </c>
      <c r="B8752" s="7" t="s">
        <v>1101</v>
      </c>
      <c r="C8752" s="7" t="s">
        <v>6</v>
      </c>
      <c r="D8752" s="8">
        <v>231275.78</v>
      </c>
      <c r="E8752">
        <f>VLOOKUP(B8752,'B. Store opening dates'!$A$6:$C$2448,2,FALSE)</f>
        <v>2007</v>
      </c>
    </row>
    <row r="8753" spans="1:5" ht="18.75" x14ac:dyDescent="0.3">
      <c r="A8753" s="7">
        <v>2015</v>
      </c>
      <c r="B8753" s="7" t="s">
        <v>1101</v>
      </c>
      <c r="C8753" s="7" t="s">
        <v>7</v>
      </c>
      <c r="D8753" s="8">
        <v>172769.12</v>
      </c>
      <c r="E8753">
        <f>VLOOKUP(B8753,'B. Store opening dates'!$A$6:$C$2448,2,FALSE)</f>
        <v>2007</v>
      </c>
    </row>
    <row r="8754" spans="1:5" ht="18.75" x14ac:dyDescent="0.3">
      <c r="A8754" s="7">
        <v>2014</v>
      </c>
      <c r="B8754" s="7" t="s">
        <v>1101</v>
      </c>
      <c r="C8754" s="7" t="s">
        <v>7</v>
      </c>
      <c r="D8754" s="8">
        <v>182767.79</v>
      </c>
      <c r="E8754">
        <f>VLOOKUP(B8754,'B. Store opening dates'!$A$6:$C$2448,2,FALSE)</f>
        <v>2007</v>
      </c>
    </row>
    <row r="8755" spans="1:5" ht="18.75" x14ac:dyDescent="0.3">
      <c r="A8755" s="7">
        <v>2015</v>
      </c>
      <c r="B8755" s="7" t="s">
        <v>1101</v>
      </c>
      <c r="C8755" s="7" t="s">
        <v>8</v>
      </c>
      <c r="D8755" s="8">
        <v>499044.15</v>
      </c>
      <c r="E8755">
        <f>VLOOKUP(B8755,'B. Store opening dates'!$A$6:$C$2448,2,FALSE)</f>
        <v>2007</v>
      </c>
    </row>
    <row r="8756" spans="1:5" ht="18.75" x14ac:dyDescent="0.3">
      <c r="A8756" s="7">
        <v>2014</v>
      </c>
      <c r="B8756" s="7" t="s">
        <v>1101</v>
      </c>
      <c r="C8756" s="7" t="s">
        <v>8</v>
      </c>
      <c r="D8756" s="8">
        <v>517414.26</v>
      </c>
      <c r="E8756">
        <f>VLOOKUP(B8756,'B. Store opening dates'!$A$6:$C$2448,2,FALSE)</f>
        <v>2007</v>
      </c>
    </row>
    <row r="8757" spans="1:5" ht="18.75" x14ac:dyDescent="0.3">
      <c r="A8757" s="7">
        <v>2015</v>
      </c>
      <c r="B8757" s="7" t="s">
        <v>1102</v>
      </c>
      <c r="C8757" s="7" t="s">
        <v>5</v>
      </c>
      <c r="D8757" s="8">
        <v>574319.74</v>
      </c>
      <c r="E8757">
        <f>VLOOKUP(B8757,'B. Store opening dates'!$A$6:$C$2448,2,FALSE)</f>
        <v>2007</v>
      </c>
    </row>
    <row r="8758" spans="1:5" ht="18.75" x14ac:dyDescent="0.3">
      <c r="A8758" s="7">
        <v>2014</v>
      </c>
      <c r="B8758" s="7" t="s">
        <v>1102</v>
      </c>
      <c r="C8758" s="7" t="s">
        <v>5</v>
      </c>
      <c r="D8758" s="8">
        <v>626917.02</v>
      </c>
      <c r="E8758">
        <f>VLOOKUP(B8758,'B. Store opening dates'!$A$6:$C$2448,2,FALSE)</f>
        <v>2007</v>
      </c>
    </row>
    <row r="8759" spans="1:5" ht="18.75" x14ac:dyDescent="0.3">
      <c r="A8759" s="7">
        <v>2015</v>
      </c>
      <c r="B8759" s="7" t="s">
        <v>1102</v>
      </c>
      <c r="C8759" s="7" t="s">
        <v>6</v>
      </c>
      <c r="D8759" s="8">
        <v>289443.31</v>
      </c>
      <c r="E8759">
        <f>VLOOKUP(B8759,'B. Store opening dates'!$A$6:$C$2448,2,FALSE)</f>
        <v>2007</v>
      </c>
    </row>
    <row r="8760" spans="1:5" ht="18.75" x14ac:dyDescent="0.3">
      <c r="A8760" s="7">
        <v>2014</v>
      </c>
      <c r="B8760" s="7" t="s">
        <v>1102</v>
      </c>
      <c r="C8760" s="7" t="s">
        <v>6</v>
      </c>
      <c r="D8760" s="8">
        <v>208977.12</v>
      </c>
      <c r="E8760">
        <f>VLOOKUP(B8760,'B. Store opening dates'!$A$6:$C$2448,2,FALSE)</f>
        <v>2007</v>
      </c>
    </row>
    <row r="8761" spans="1:5" ht="18.75" x14ac:dyDescent="0.3">
      <c r="A8761" s="7">
        <v>2015</v>
      </c>
      <c r="B8761" s="7" t="s">
        <v>1102</v>
      </c>
      <c r="C8761" s="7" t="s">
        <v>7</v>
      </c>
      <c r="D8761" s="8">
        <v>121977.52</v>
      </c>
      <c r="E8761">
        <f>VLOOKUP(B8761,'B. Store opening dates'!$A$6:$C$2448,2,FALSE)</f>
        <v>2007</v>
      </c>
    </row>
    <row r="8762" spans="1:5" ht="18.75" x14ac:dyDescent="0.3">
      <c r="A8762" s="7">
        <v>2014</v>
      </c>
      <c r="B8762" s="7" t="s">
        <v>1102</v>
      </c>
      <c r="C8762" s="7" t="s">
        <v>7</v>
      </c>
      <c r="D8762" s="8">
        <v>128284.64</v>
      </c>
      <c r="E8762">
        <f>VLOOKUP(B8762,'B. Store opening dates'!$A$6:$C$2448,2,FALSE)</f>
        <v>2007</v>
      </c>
    </row>
    <row r="8763" spans="1:5" ht="18.75" x14ac:dyDescent="0.3">
      <c r="A8763" s="7">
        <v>2015</v>
      </c>
      <c r="B8763" s="7" t="s">
        <v>1102</v>
      </c>
      <c r="C8763" s="7" t="s">
        <v>8</v>
      </c>
      <c r="D8763" s="8">
        <v>538769.48</v>
      </c>
      <c r="E8763">
        <f>VLOOKUP(B8763,'B. Store opening dates'!$A$6:$C$2448,2,FALSE)</f>
        <v>2007</v>
      </c>
    </row>
    <row r="8764" spans="1:5" ht="18.75" x14ac:dyDescent="0.3">
      <c r="A8764" s="7">
        <v>2014</v>
      </c>
      <c r="B8764" s="7" t="s">
        <v>1102</v>
      </c>
      <c r="C8764" s="7" t="s">
        <v>8</v>
      </c>
      <c r="D8764" s="8">
        <v>559322.36</v>
      </c>
      <c r="E8764">
        <f>VLOOKUP(B8764,'B. Store opening dates'!$A$6:$C$2448,2,FALSE)</f>
        <v>2007</v>
      </c>
    </row>
    <row r="8765" spans="1:5" ht="18.75" x14ac:dyDescent="0.3">
      <c r="A8765" s="7">
        <v>2015</v>
      </c>
      <c r="B8765" s="7" t="s">
        <v>1103</v>
      </c>
      <c r="C8765" s="7" t="s">
        <v>5</v>
      </c>
      <c r="D8765" s="8">
        <v>774042.78</v>
      </c>
      <c r="E8765">
        <f>VLOOKUP(B8765,'B. Store opening dates'!$A$6:$C$2448,2,FALSE)</f>
        <v>2007</v>
      </c>
    </row>
    <row r="8766" spans="1:5" ht="18.75" x14ac:dyDescent="0.3">
      <c r="A8766" s="7">
        <v>2014</v>
      </c>
      <c r="B8766" s="7" t="s">
        <v>1103</v>
      </c>
      <c r="C8766" s="7" t="s">
        <v>5</v>
      </c>
      <c r="D8766" s="8">
        <v>847670.77</v>
      </c>
      <c r="E8766">
        <f>VLOOKUP(B8766,'B. Store opening dates'!$A$6:$C$2448,2,FALSE)</f>
        <v>2007</v>
      </c>
    </row>
    <row r="8767" spans="1:5" ht="18.75" x14ac:dyDescent="0.3">
      <c r="A8767" s="7">
        <v>2015</v>
      </c>
      <c r="B8767" s="7" t="s">
        <v>1103</v>
      </c>
      <c r="C8767" s="7" t="s">
        <v>6</v>
      </c>
      <c r="D8767" s="8">
        <v>354263.72</v>
      </c>
      <c r="E8767">
        <f>VLOOKUP(B8767,'B. Store opening dates'!$A$6:$C$2448,2,FALSE)</f>
        <v>2007</v>
      </c>
    </row>
    <row r="8768" spans="1:5" ht="18.75" x14ac:dyDescent="0.3">
      <c r="A8768" s="7">
        <v>2014</v>
      </c>
      <c r="B8768" s="7" t="s">
        <v>1103</v>
      </c>
      <c r="C8768" s="7" t="s">
        <v>6</v>
      </c>
      <c r="D8768" s="8">
        <v>262433.57</v>
      </c>
      <c r="E8768">
        <f>VLOOKUP(B8768,'B. Store opening dates'!$A$6:$C$2448,2,FALSE)</f>
        <v>2007</v>
      </c>
    </row>
    <row r="8769" spans="1:5" ht="18.75" x14ac:dyDescent="0.3">
      <c r="A8769" s="7">
        <v>2015</v>
      </c>
      <c r="B8769" s="7" t="s">
        <v>1103</v>
      </c>
      <c r="C8769" s="7" t="s">
        <v>7</v>
      </c>
      <c r="D8769" s="8">
        <v>93057.45</v>
      </c>
      <c r="E8769">
        <f>VLOOKUP(B8769,'B. Store opening dates'!$A$6:$C$2448,2,FALSE)</f>
        <v>2007</v>
      </c>
    </row>
    <row r="8770" spans="1:5" ht="18.75" x14ac:dyDescent="0.3">
      <c r="A8770" s="7">
        <v>2014</v>
      </c>
      <c r="B8770" s="7" t="s">
        <v>1103</v>
      </c>
      <c r="C8770" s="7" t="s">
        <v>7</v>
      </c>
      <c r="D8770" s="8">
        <v>98655.14</v>
      </c>
      <c r="E8770">
        <f>VLOOKUP(B8770,'B. Store opening dates'!$A$6:$C$2448,2,FALSE)</f>
        <v>2007</v>
      </c>
    </row>
    <row r="8771" spans="1:5" ht="18.75" x14ac:dyDescent="0.3">
      <c r="A8771" s="7">
        <v>2015</v>
      </c>
      <c r="B8771" s="7" t="s">
        <v>1103</v>
      </c>
      <c r="C8771" s="7" t="s">
        <v>8</v>
      </c>
      <c r="D8771" s="8">
        <v>438116.06</v>
      </c>
      <c r="E8771">
        <f>VLOOKUP(B8771,'B. Store opening dates'!$A$6:$C$2448,2,FALSE)</f>
        <v>2007</v>
      </c>
    </row>
    <row r="8772" spans="1:5" ht="18.75" x14ac:dyDescent="0.3">
      <c r="A8772" s="7">
        <v>2014</v>
      </c>
      <c r="B8772" s="7" t="s">
        <v>1103</v>
      </c>
      <c r="C8772" s="7" t="s">
        <v>8</v>
      </c>
      <c r="D8772" s="8">
        <v>459333.26</v>
      </c>
      <c r="E8772">
        <f>VLOOKUP(B8772,'B. Store opening dates'!$A$6:$C$2448,2,FALSE)</f>
        <v>2007</v>
      </c>
    </row>
    <row r="8773" spans="1:5" ht="18.75" x14ac:dyDescent="0.3">
      <c r="A8773" s="7">
        <v>2015</v>
      </c>
      <c r="B8773" s="7" t="s">
        <v>1104</v>
      </c>
      <c r="C8773" s="7" t="s">
        <v>5</v>
      </c>
      <c r="D8773" s="8">
        <v>660674.79</v>
      </c>
      <c r="E8773">
        <f>VLOOKUP(B8773,'B. Store opening dates'!$A$6:$C$2448,2,FALSE)</f>
        <v>2007</v>
      </c>
    </row>
    <row r="8774" spans="1:5" ht="18.75" x14ac:dyDescent="0.3">
      <c r="A8774" s="7">
        <v>2014</v>
      </c>
      <c r="B8774" s="7" t="s">
        <v>1104</v>
      </c>
      <c r="C8774" s="7" t="s">
        <v>5</v>
      </c>
      <c r="D8774" s="8">
        <v>731433.02</v>
      </c>
      <c r="E8774">
        <f>VLOOKUP(B8774,'B. Store opening dates'!$A$6:$C$2448,2,FALSE)</f>
        <v>2007</v>
      </c>
    </row>
    <row r="8775" spans="1:5" ht="18.75" x14ac:dyDescent="0.3">
      <c r="A8775" s="7">
        <v>2015</v>
      </c>
      <c r="B8775" s="7" t="s">
        <v>1104</v>
      </c>
      <c r="C8775" s="7" t="s">
        <v>6</v>
      </c>
      <c r="D8775" s="8">
        <v>381722.25</v>
      </c>
      <c r="E8775">
        <f>VLOOKUP(B8775,'B. Store opening dates'!$A$6:$C$2448,2,FALSE)</f>
        <v>2007</v>
      </c>
    </row>
    <row r="8776" spans="1:5" ht="18.75" x14ac:dyDescent="0.3">
      <c r="A8776" s="7">
        <v>2014</v>
      </c>
      <c r="B8776" s="7" t="s">
        <v>1104</v>
      </c>
      <c r="C8776" s="7" t="s">
        <v>6</v>
      </c>
      <c r="D8776" s="8">
        <v>278089.90000000002</v>
      </c>
      <c r="E8776">
        <f>VLOOKUP(B8776,'B. Store opening dates'!$A$6:$C$2448,2,FALSE)</f>
        <v>2007</v>
      </c>
    </row>
    <row r="8777" spans="1:5" ht="18.75" x14ac:dyDescent="0.3">
      <c r="A8777" s="7">
        <v>2015</v>
      </c>
      <c r="B8777" s="7" t="s">
        <v>1104</v>
      </c>
      <c r="C8777" s="7" t="s">
        <v>7</v>
      </c>
      <c r="D8777" s="8">
        <v>168868.63</v>
      </c>
      <c r="E8777">
        <f>VLOOKUP(B8777,'B. Store opening dates'!$A$6:$C$2448,2,FALSE)</f>
        <v>2007</v>
      </c>
    </row>
    <row r="8778" spans="1:5" ht="18.75" x14ac:dyDescent="0.3">
      <c r="A8778" s="7">
        <v>2014</v>
      </c>
      <c r="B8778" s="7" t="s">
        <v>1104</v>
      </c>
      <c r="C8778" s="7" t="s">
        <v>7</v>
      </c>
      <c r="D8778" s="8">
        <v>177224.86</v>
      </c>
      <c r="E8778">
        <f>VLOOKUP(B8778,'B. Store opening dates'!$A$6:$C$2448,2,FALSE)</f>
        <v>2007</v>
      </c>
    </row>
    <row r="8779" spans="1:5" ht="18.75" x14ac:dyDescent="0.3">
      <c r="A8779" s="7">
        <v>2015</v>
      </c>
      <c r="B8779" s="7" t="s">
        <v>1104</v>
      </c>
      <c r="C8779" s="7" t="s">
        <v>8</v>
      </c>
      <c r="D8779" s="8">
        <v>761020.19</v>
      </c>
      <c r="E8779">
        <f>VLOOKUP(B8779,'B. Store opening dates'!$A$6:$C$2448,2,FALSE)</f>
        <v>2007</v>
      </c>
    </row>
    <row r="8780" spans="1:5" ht="18.75" x14ac:dyDescent="0.3">
      <c r="A8780" s="7">
        <v>2014</v>
      </c>
      <c r="B8780" s="7" t="s">
        <v>1104</v>
      </c>
      <c r="C8780" s="7" t="s">
        <v>8</v>
      </c>
      <c r="D8780" s="8">
        <v>797537.32</v>
      </c>
      <c r="E8780">
        <f>VLOOKUP(B8780,'B. Store opening dates'!$A$6:$C$2448,2,FALSE)</f>
        <v>2007</v>
      </c>
    </row>
    <row r="8781" spans="1:5" ht="18.75" x14ac:dyDescent="0.3">
      <c r="A8781" s="7">
        <v>2015</v>
      </c>
      <c r="B8781" s="7" t="s">
        <v>1105</v>
      </c>
      <c r="C8781" s="7" t="s">
        <v>5</v>
      </c>
      <c r="D8781" s="8">
        <v>539044.11</v>
      </c>
      <c r="E8781">
        <f>VLOOKUP(B8781,'B. Store opening dates'!$A$6:$C$2448,2,FALSE)</f>
        <v>2007</v>
      </c>
    </row>
    <row r="8782" spans="1:5" ht="18.75" x14ac:dyDescent="0.3">
      <c r="A8782" s="7">
        <v>2014</v>
      </c>
      <c r="B8782" s="7" t="s">
        <v>1105</v>
      </c>
      <c r="C8782" s="7" t="s">
        <v>5</v>
      </c>
      <c r="D8782" s="8">
        <v>595597.79</v>
      </c>
      <c r="E8782">
        <f>VLOOKUP(B8782,'B. Store opening dates'!$A$6:$C$2448,2,FALSE)</f>
        <v>2007</v>
      </c>
    </row>
    <row r="8783" spans="1:5" ht="18.75" x14ac:dyDescent="0.3">
      <c r="A8783" s="7">
        <v>2015</v>
      </c>
      <c r="B8783" s="7" t="s">
        <v>1105</v>
      </c>
      <c r="C8783" s="7" t="s">
        <v>6</v>
      </c>
      <c r="D8783" s="8">
        <v>494659.53</v>
      </c>
      <c r="E8783">
        <f>VLOOKUP(B8783,'B. Store opening dates'!$A$6:$C$2448,2,FALSE)</f>
        <v>2007</v>
      </c>
    </row>
    <row r="8784" spans="1:5" ht="18.75" x14ac:dyDescent="0.3">
      <c r="A8784" s="7">
        <v>2014</v>
      </c>
      <c r="B8784" s="7" t="s">
        <v>1105</v>
      </c>
      <c r="C8784" s="7" t="s">
        <v>6</v>
      </c>
      <c r="D8784" s="8">
        <v>352597.82</v>
      </c>
      <c r="E8784">
        <f>VLOOKUP(B8784,'B. Store opening dates'!$A$6:$C$2448,2,FALSE)</f>
        <v>2007</v>
      </c>
    </row>
    <row r="8785" spans="1:5" ht="18.75" x14ac:dyDescent="0.3">
      <c r="A8785" s="7">
        <v>2015</v>
      </c>
      <c r="B8785" s="7" t="s">
        <v>1105</v>
      </c>
      <c r="C8785" s="7" t="s">
        <v>7</v>
      </c>
      <c r="D8785" s="8">
        <v>99655.63</v>
      </c>
      <c r="E8785">
        <f>VLOOKUP(B8785,'B. Store opening dates'!$A$6:$C$2448,2,FALSE)</f>
        <v>2007</v>
      </c>
    </row>
    <row r="8786" spans="1:5" ht="18.75" x14ac:dyDescent="0.3">
      <c r="A8786" s="7">
        <v>2014</v>
      </c>
      <c r="B8786" s="7" t="s">
        <v>1105</v>
      </c>
      <c r="C8786" s="7" t="s">
        <v>7</v>
      </c>
      <c r="D8786" s="8">
        <v>105033.84</v>
      </c>
      <c r="E8786">
        <f>VLOOKUP(B8786,'B. Store opening dates'!$A$6:$C$2448,2,FALSE)</f>
        <v>2007</v>
      </c>
    </row>
    <row r="8787" spans="1:5" ht="18.75" x14ac:dyDescent="0.3">
      <c r="A8787" s="7">
        <v>2015</v>
      </c>
      <c r="B8787" s="7" t="s">
        <v>1105</v>
      </c>
      <c r="C8787" s="7" t="s">
        <v>8</v>
      </c>
      <c r="D8787" s="8">
        <v>652501.43000000005</v>
      </c>
      <c r="E8787">
        <f>VLOOKUP(B8787,'B. Store opening dates'!$A$6:$C$2448,2,FALSE)</f>
        <v>2007</v>
      </c>
    </row>
    <row r="8788" spans="1:5" ht="18.75" x14ac:dyDescent="0.3">
      <c r="A8788" s="7">
        <v>2014</v>
      </c>
      <c r="B8788" s="7" t="s">
        <v>1105</v>
      </c>
      <c r="C8788" s="7" t="s">
        <v>8</v>
      </c>
      <c r="D8788" s="8">
        <v>674875.44</v>
      </c>
      <c r="E8788">
        <f>VLOOKUP(B8788,'B. Store opening dates'!$A$6:$C$2448,2,FALSE)</f>
        <v>2007</v>
      </c>
    </row>
    <row r="8789" spans="1:5" ht="18.75" x14ac:dyDescent="0.3">
      <c r="A8789" s="7">
        <v>2015</v>
      </c>
      <c r="B8789" s="7" t="s">
        <v>1106</v>
      </c>
      <c r="C8789" s="7" t="s">
        <v>5</v>
      </c>
      <c r="D8789" s="8">
        <v>868939.48</v>
      </c>
      <c r="E8789">
        <f>VLOOKUP(B8789,'B. Store opening dates'!$A$6:$C$2448,2,FALSE)</f>
        <v>2007</v>
      </c>
    </row>
    <row r="8790" spans="1:5" ht="18.75" x14ac:dyDescent="0.3">
      <c r="A8790" s="7">
        <v>2014</v>
      </c>
      <c r="B8790" s="7" t="s">
        <v>1106</v>
      </c>
      <c r="C8790" s="7" t="s">
        <v>5</v>
      </c>
      <c r="D8790" s="8">
        <v>961885.3</v>
      </c>
      <c r="E8790">
        <f>VLOOKUP(B8790,'B. Store opening dates'!$A$6:$C$2448,2,FALSE)</f>
        <v>2007</v>
      </c>
    </row>
    <row r="8791" spans="1:5" ht="18.75" x14ac:dyDescent="0.3">
      <c r="A8791" s="7">
        <v>2015</v>
      </c>
      <c r="B8791" s="7" t="s">
        <v>1106</v>
      </c>
      <c r="C8791" s="7" t="s">
        <v>6</v>
      </c>
      <c r="D8791" s="8">
        <v>526119.14</v>
      </c>
      <c r="E8791">
        <f>VLOOKUP(B8791,'B. Store opening dates'!$A$6:$C$2448,2,FALSE)</f>
        <v>2007</v>
      </c>
    </row>
    <row r="8792" spans="1:5" ht="18.75" x14ac:dyDescent="0.3">
      <c r="A8792" s="7">
        <v>2014</v>
      </c>
      <c r="B8792" s="7" t="s">
        <v>1106</v>
      </c>
      <c r="C8792" s="7" t="s">
        <v>6</v>
      </c>
      <c r="D8792" s="8">
        <v>364532.76</v>
      </c>
      <c r="E8792">
        <f>VLOOKUP(B8792,'B. Store opening dates'!$A$6:$C$2448,2,FALSE)</f>
        <v>2007</v>
      </c>
    </row>
    <row r="8793" spans="1:5" ht="18.75" x14ac:dyDescent="0.3">
      <c r="A8793" s="7">
        <v>2015</v>
      </c>
      <c r="B8793" s="7" t="s">
        <v>1106</v>
      </c>
      <c r="C8793" s="7" t="s">
        <v>7</v>
      </c>
      <c r="D8793" s="8">
        <v>154666.93</v>
      </c>
      <c r="E8793">
        <f>VLOOKUP(B8793,'B. Store opening dates'!$A$6:$C$2448,2,FALSE)</f>
        <v>2007</v>
      </c>
    </row>
    <row r="8794" spans="1:5" ht="18.75" x14ac:dyDescent="0.3">
      <c r="A8794" s="7">
        <v>2014</v>
      </c>
      <c r="B8794" s="7" t="s">
        <v>1106</v>
      </c>
      <c r="C8794" s="7" t="s">
        <v>7</v>
      </c>
      <c r="D8794" s="8">
        <v>164651.15</v>
      </c>
      <c r="E8794">
        <f>VLOOKUP(B8794,'B. Store opening dates'!$A$6:$C$2448,2,FALSE)</f>
        <v>2007</v>
      </c>
    </row>
    <row r="8795" spans="1:5" ht="18.75" x14ac:dyDescent="0.3">
      <c r="A8795" s="7">
        <v>2015</v>
      </c>
      <c r="B8795" s="7" t="s">
        <v>1106</v>
      </c>
      <c r="C8795" s="7" t="s">
        <v>8</v>
      </c>
      <c r="D8795" s="8">
        <v>425228.01</v>
      </c>
      <c r="E8795">
        <f>VLOOKUP(B8795,'B. Store opening dates'!$A$6:$C$2448,2,FALSE)</f>
        <v>2007</v>
      </c>
    </row>
    <row r="8796" spans="1:5" ht="18.75" x14ac:dyDescent="0.3">
      <c r="A8796" s="7">
        <v>2014</v>
      </c>
      <c r="B8796" s="7" t="s">
        <v>1106</v>
      </c>
      <c r="C8796" s="7" t="s">
        <v>8</v>
      </c>
      <c r="D8796" s="8">
        <v>438436.42</v>
      </c>
      <c r="E8796">
        <f>VLOOKUP(B8796,'B. Store opening dates'!$A$6:$C$2448,2,FALSE)</f>
        <v>2007</v>
      </c>
    </row>
    <row r="8797" spans="1:5" ht="18.75" x14ac:dyDescent="0.3">
      <c r="A8797" s="7">
        <v>2015</v>
      </c>
      <c r="B8797" s="7" t="s">
        <v>1107</v>
      </c>
      <c r="C8797" s="7" t="s">
        <v>5</v>
      </c>
      <c r="D8797" s="8">
        <v>636858.5</v>
      </c>
      <c r="E8797">
        <f>VLOOKUP(B8797,'B. Store opening dates'!$A$6:$C$2448,2,FALSE)</f>
        <v>2007</v>
      </c>
    </row>
    <row r="8798" spans="1:5" ht="18.75" x14ac:dyDescent="0.3">
      <c r="A8798" s="7">
        <v>2014</v>
      </c>
      <c r="B8798" s="7" t="s">
        <v>1107</v>
      </c>
      <c r="C8798" s="7" t="s">
        <v>5</v>
      </c>
      <c r="D8798" s="8">
        <v>695115.97</v>
      </c>
      <c r="E8798">
        <f>VLOOKUP(B8798,'B. Store opening dates'!$A$6:$C$2448,2,FALSE)</f>
        <v>2007</v>
      </c>
    </row>
    <row r="8799" spans="1:5" ht="18.75" x14ac:dyDescent="0.3">
      <c r="A8799" s="7">
        <v>2015</v>
      </c>
      <c r="B8799" s="7" t="s">
        <v>1107</v>
      </c>
      <c r="C8799" s="7" t="s">
        <v>6</v>
      </c>
      <c r="D8799" s="8">
        <v>263275.58</v>
      </c>
      <c r="E8799">
        <f>VLOOKUP(B8799,'B. Store opening dates'!$A$6:$C$2448,2,FALSE)</f>
        <v>2007</v>
      </c>
    </row>
    <row r="8800" spans="1:5" ht="18.75" x14ac:dyDescent="0.3">
      <c r="A8800" s="7">
        <v>2014</v>
      </c>
      <c r="B8800" s="7" t="s">
        <v>1107</v>
      </c>
      <c r="C8800" s="7" t="s">
        <v>6</v>
      </c>
      <c r="D8800" s="8">
        <v>188585.5</v>
      </c>
      <c r="E8800">
        <f>VLOOKUP(B8800,'B. Store opening dates'!$A$6:$C$2448,2,FALSE)</f>
        <v>2007</v>
      </c>
    </row>
    <row r="8801" spans="1:5" ht="18.75" x14ac:dyDescent="0.3">
      <c r="A8801" s="7">
        <v>2015</v>
      </c>
      <c r="B8801" s="7" t="s">
        <v>1107</v>
      </c>
      <c r="C8801" s="7" t="s">
        <v>7</v>
      </c>
      <c r="D8801" s="8">
        <v>138806.01999999999</v>
      </c>
      <c r="E8801">
        <f>VLOOKUP(B8801,'B. Store opening dates'!$A$6:$C$2448,2,FALSE)</f>
        <v>2007</v>
      </c>
    </row>
    <row r="8802" spans="1:5" ht="18.75" x14ac:dyDescent="0.3">
      <c r="A8802" s="7">
        <v>2014</v>
      </c>
      <c r="B8802" s="7" t="s">
        <v>1107</v>
      </c>
      <c r="C8802" s="7" t="s">
        <v>7</v>
      </c>
      <c r="D8802" s="8">
        <v>145447.85999999999</v>
      </c>
      <c r="E8802">
        <f>VLOOKUP(B8802,'B. Store opening dates'!$A$6:$C$2448,2,FALSE)</f>
        <v>2007</v>
      </c>
    </row>
    <row r="8803" spans="1:5" ht="18.75" x14ac:dyDescent="0.3">
      <c r="A8803" s="7">
        <v>2015</v>
      </c>
      <c r="B8803" s="7" t="s">
        <v>1107</v>
      </c>
      <c r="C8803" s="7" t="s">
        <v>8</v>
      </c>
      <c r="D8803" s="8">
        <v>662178.98</v>
      </c>
      <c r="E8803">
        <f>VLOOKUP(B8803,'B. Store opening dates'!$A$6:$C$2448,2,FALSE)</f>
        <v>2007</v>
      </c>
    </row>
    <row r="8804" spans="1:5" ht="18.75" x14ac:dyDescent="0.3">
      <c r="A8804" s="7">
        <v>2014</v>
      </c>
      <c r="B8804" s="7" t="s">
        <v>1107</v>
      </c>
      <c r="C8804" s="7" t="s">
        <v>8</v>
      </c>
      <c r="D8804" s="8">
        <v>695335.7</v>
      </c>
      <c r="E8804">
        <f>VLOOKUP(B8804,'B. Store opening dates'!$A$6:$C$2448,2,FALSE)</f>
        <v>2007</v>
      </c>
    </row>
    <row r="8805" spans="1:5" ht="18.75" x14ac:dyDescent="0.3">
      <c r="A8805" s="7">
        <v>2015</v>
      </c>
      <c r="B8805" s="7" t="s">
        <v>1108</v>
      </c>
      <c r="C8805" s="7" t="s">
        <v>5</v>
      </c>
      <c r="D8805" s="8">
        <v>877824.55</v>
      </c>
      <c r="E8805">
        <f>VLOOKUP(B8805,'B. Store opening dates'!$A$6:$C$2448,2,FALSE)</f>
        <v>2007</v>
      </c>
    </row>
    <row r="8806" spans="1:5" ht="18.75" x14ac:dyDescent="0.3">
      <c r="A8806" s="7">
        <v>2014</v>
      </c>
      <c r="B8806" s="7" t="s">
        <v>1108</v>
      </c>
      <c r="C8806" s="7" t="s">
        <v>5</v>
      </c>
      <c r="D8806" s="8">
        <v>962597.66</v>
      </c>
      <c r="E8806">
        <f>VLOOKUP(B8806,'B. Store opening dates'!$A$6:$C$2448,2,FALSE)</f>
        <v>2007</v>
      </c>
    </row>
    <row r="8807" spans="1:5" ht="18.75" x14ac:dyDescent="0.3">
      <c r="A8807" s="7">
        <v>2015</v>
      </c>
      <c r="B8807" s="7" t="s">
        <v>1108</v>
      </c>
      <c r="C8807" s="7" t="s">
        <v>6</v>
      </c>
      <c r="D8807" s="8">
        <v>575666.37</v>
      </c>
      <c r="E8807">
        <f>VLOOKUP(B8807,'B. Store opening dates'!$A$6:$C$2448,2,FALSE)</f>
        <v>2007</v>
      </c>
    </row>
    <row r="8808" spans="1:5" ht="18.75" x14ac:dyDescent="0.3">
      <c r="A8808" s="7">
        <v>2014</v>
      </c>
      <c r="B8808" s="7" t="s">
        <v>1108</v>
      </c>
      <c r="C8808" s="7" t="s">
        <v>6</v>
      </c>
      <c r="D8808" s="8">
        <v>415326.51</v>
      </c>
      <c r="E8808">
        <f>VLOOKUP(B8808,'B. Store opening dates'!$A$6:$C$2448,2,FALSE)</f>
        <v>2007</v>
      </c>
    </row>
    <row r="8809" spans="1:5" ht="18.75" x14ac:dyDescent="0.3">
      <c r="A8809" s="7">
        <v>2015</v>
      </c>
      <c r="B8809" s="7" t="s">
        <v>1108</v>
      </c>
      <c r="C8809" s="7" t="s">
        <v>7</v>
      </c>
      <c r="D8809" s="8">
        <v>151195.99</v>
      </c>
      <c r="E8809">
        <f>VLOOKUP(B8809,'B. Store opening dates'!$A$6:$C$2448,2,FALSE)</f>
        <v>2007</v>
      </c>
    </row>
    <row r="8810" spans="1:5" ht="18.75" x14ac:dyDescent="0.3">
      <c r="A8810" s="7">
        <v>2014</v>
      </c>
      <c r="B8810" s="7" t="s">
        <v>1108</v>
      </c>
      <c r="C8810" s="7" t="s">
        <v>7</v>
      </c>
      <c r="D8810" s="8">
        <v>158296.09</v>
      </c>
      <c r="E8810">
        <f>VLOOKUP(B8810,'B. Store opening dates'!$A$6:$C$2448,2,FALSE)</f>
        <v>2007</v>
      </c>
    </row>
    <row r="8811" spans="1:5" ht="18.75" x14ac:dyDescent="0.3">
      <c r="A8811" s="7">
        <v>2015</v>
      </c>
      <c r="B8811" s="7" t="s">
        <v>1108</v>
      </c>
      <c r="C8811" s="7" t="s">
        <v>8</v>
      </c>
      <c r="D8811" s="8">
        <v>587077.37</v>
      </c>
      <c r="E8811">
        <f>VLOOKUP(B8811,'B. Store opening dates'!$A$6:$C$2448,2,FALSE)</f>
        <v>2007</v>
      </c>
    </row>
    <row r="8812" spans="1:5" ht="18.75" x14ac:dyDescent="0.3">
      <c r="A8812" s="7">
        <v>2014</v>
      </c>
      <c r="B8812" s="7" t="s">
        <v>1108</v>
      </c>
      <c r="C8812" s="7" t="s">
        <v>8</v>
      </c>
      <c r="D8812" s="8">
        <v>614099.82999999996</v>
      </c>
      <c r="E8812">
        <f>VLOOKUP(B8812,'B. Store opening dates'!$A$6:$C$2448,2,FALSE)</f>
        <v>2007</v>
      </c>
    </row>
    <row r="8813" spans="1:5" ht="18.75" x14ac:dyDescent="0.3">
      <c r="A8813" s="7">
        <v>2015</v>
      </c>
      <c r="B8813" s="7" t="s">
        <v>1109</v>
      </c>
      <c r="C8813" s="7" t="s">
        <v>5</v>
      </c>
      <c r="D8813" s="8">
        <v>929319.89</v>
      </c>
      <c r="E8813">
        <f>VLOOKUP(B8813,'B. Store opening dates'!$A$6:$C$2448,2,FALSE)</f>
        <v>2007</v>
      </c>
    </row>
    <row r="8814" spans="1:5" ht="18.75" x14ac:dyDescent="0.3">
      <c r="A8814" s="7">
        <v>2014</v>
      </c>
      <c r="B8814" s="7" t="s">
        <v>1109</v>
      </c>
      <c r="C8814" s="7" t="s">
        <v>5</v>
      </c>
      <c r="D8814" s="8">
        <v>1020968.24</v>
      </c>
      <c r="E8814">
        <f>VLOOKUP(B8814,'B. Store opening dates'!$A$6:$C$2448,2,FALSE)</f>
        <v>2007</v>
      </c>
    </row>
    <row r="8815" spans="1:5" ht="18.75" x14ac:dyDescent="0.3">
      <c r="A8815" s="7">
        <v>2015</v>
      </c>
      <c r="B8815" s="7" t="s">
        <v>1109</v>
      </c>
      <c r="C8815" s="7" t="s">
        <v>6</v>
      </c>
      <c r="D8815" s="8">
        <v>277929.28999999998</v>
      </c>
      <c r="E8815">
        <f>VLOOKUP(B8815,'B. Store opening dates'!$A$6:$C$2448,2,FALSE)</f>
        <v>2007</v>
      </c>
    </row>
    <row r="8816" spans="1:5" ht="18.75" x14ac:dyDescent="0.3">
      <c r="A8816" s="7">
        <v>2014</v>
      </c>
      <c r="B8816" s="7" t="s">
        <v>1109</v>
      </c>
      <c r="C8816" s="7" t="s">
        <v>6</v>
      </c>
      <c r="D8816" s="8">
        <v>202080.54</v>
      </c>
      <c r="E8816">
        <f>VLOOKUP(B8816,'B. Store opening dates'!$A$6:$C$2448,2,FALSE)</f>
        <v>2007</v>
      </c>
    </row>
    <row r="8817" spans="1:5" ht="18.75" x14ac:dyDescent="0.3">
      <c r="A8817" s="7">
        <v>2015</v>
      </c>
      <c r="B8817" s="7" t="s">
        <v>1109</v>
      </c>
      <c r="C8817" s="7" t="s">
        <v>7</v>
      </c>
      <c r="D8817" s="8">
        <v>131255.18</v>
      </c>
      <c r="E8817">
        <f>VLOOKUP(B8817,'B. Store opening dates'!$A$6:$C$2448,2,FALSE)</f>
        <v>2007</v>
      </c>
    </row>
    <row r="8818" spans="1:5" ht="18.75" x14ac:dyDescent="0.3">
      <c r="A8818" s="7">
        <v>2014</v>
      </c>
      <c r="B8818" s="7" t="s">
        <v>1109</v>
      </c>
      <c r="C8818" s="7" t="s">
        <v>7</v>
      </c>
      <c r="D8818" s="8">
        <v>137771.41</v>
      </c>
      <c r="E8818">
        <f>VLOOKUP(B8818,'B. Store opening dates'!$A$6:$C$2448,2,FALSE)</f>
        <v>2007</v>
      </c>
    </row>
    <row r="8819" spans="1:5" ht="18.75" x14ac:dyDescent="0.3">
      <c r="A8819" s="7">
        <v>2015</v>
      </c>
      <c r="B8819" s="7" t="s">
        <v>1109</v>
      </c>
      <c r="C8819" s="7" t="s">
        <v>8</v>
      </c>
      <c r="D8819" s="8">
        <v>629910.61</v>
      </c>
      <c r="E8819">
        <f>VLOOKUP(B8819,'B. Store opening dates'!$A$6:$C$2448,2,FALSE)</f>
        <v>2007</v>
      </c>
    </row>
    <row r="8820" spans="1:5" ht="18.75" x14ac:dyDescent="0.3">
      <c r="A8820" s="7">
        <v>2014</v>
      </c>
      <c r="B8820" s="7" t="s">
        <v>1109</v>
      </c>
      <c r="C8820" s="7" t="s">
        <v>8</v>
      </c>
      <c r="D8820" s="8">
        <v>651890.06999999995</v>
      </c>
      <c r="E8820">
        <f>VLOOKUP(B8820,'B. Store opening dates'!$A$6:$C$2448,2,FALSE)</f>
        <v>2007</v>
      </c>
    </row>
    <row r="8821" spans="1:5" ht="18.75" x14ac:dyDescent="0.3">
      <c r="A8821" s="7">
        <v>2015</v>
      </c>
      <c r="B8821" s="7" t="s">
        <v>1110</v>
      </c>
      <c r="C8821" s="7" t="s">
        <v>5</v>
      </c>
      <c r="D8821" s="8">
        <v>573255.18999999994</v>
      </c>
      <c r="E8821">
        <f>VLOOKUP(B8821,'B. Store opening dates'!$A$6:$C$2448,2,FALSE)</f>
        <v>2007</v>
      </c>
    </row>
    <row r="8822" spans="1:5" ht="18.75" x14ac:dyDescent="0.3">
      <c r="A8822" s="7">
        <v>2014</v>
      </c>
      <c r="B8822" s="7" t="s">
        <v>1110</v>
      </c>
      <c r="C8822" s="7" t="s">
        <v>5</v>
      </c>
      <c r="D8822" s="8">
        <v>628170.01</v>
      </c>
      <c r="E8822">
        <f>VLOOKUP(B8822,'B. Store opening dates'!$A$6:$C$2448,2,FALSE)</f>
        <v>2007</v>
      </c>
    </row>
    <row r="8823" spans="1:5" ht="18.75" x14ac:dyDescent="0.3">
      <c r="A8823" s="7">
        <v>2015</v>
      </c>
      <c r="B8823" s="7" t="s">
        <v>1110</v>
      </c>
      <c r="C8823" s="7" t="s">
        <v>6</v>
      </c>
      <c r="D8823" s="8">
        <v>483661.31</v>
      </c>
      <c r="E8823">
        <f>VLOOKUP(B8823,'B. Store opening dates'!$A$6:$C$2448,2,FALSE)</f>
        <v>2007</v>
      </c>
    </row>
    <row r="8824" spans="1:5" ht="18.75" x14ac:dyDescent="0.3">
      <c r="A8824" s="7">
        <v>2014</v>
      </c>
      <c r="B8824" s="7" t="s">
        <v>1110</v>
      </c>
      <c r="C8824" s="7" t="s">
        <v>6</v>
      </c>
      <c r="D8824" s="8">
        <v>354762.1</v>
      </c>
      <c r="E8824">
        <f>VLOOKUP(B8824,'B. Store opening dates'!$A$6:$C$2448,2,FALSE)</f>
        <v>2007</v>
      </c>
    </row>
    <row r="8825" spans="1:5" ht="18.75" x14ac:dyDescent="0.3">
      <c r="A8825" s="7">
        <v>2015</v>
      </c>
      <c r="B8825" s="7" t="s">
        <v>1110</v>
      </c>
      <c r="C8825" s="7" t="s">
        <v>7</v>
      </c>
      <c r="D8825" s="8">
        <v>108788.23</v>
      </c>
      <c r="E8825">
        <f>VLOOKUP(B8825,'B. Store opening dates'!$A$6:$C$2448,2,FALSE)</f>
        <v>2007</v>
      </c>
    </row>
    <row r="8826" spans="1:5" ht="18.75" x14ac:dyDescent="0.3">
      <c r="A8826" s="7">
        <v>2014</v>
      </c>
      <c r="B8826" s="7" t="s">
        <v>1110</v>
      </c>
      <c r="C8826" s="7" t="s">
        <v>7</v>
      </c>
      <c r="D8826" s="8">
        <v>115209.79</v>
      </c>
      <c r="E8826">
        <f>VLOOKUP(B8826,'B. Store opening dates'!$A$6:$C$2448,2,FALSE)</f>
        <v>2007</v>
      </c>
    </row>
    <row r="8827" spans="1:5" ht="18.75" x14ac:dyDescent="0.3">
      <c r="A8827" s="7">
        <v>2015</v>
      </c>
      <c r="B8827" s="7" t="s">
        <v>1110</v>
      </c>
      <c r="C8827" s="7" t="s">
        <v>8</v>
      </c>
      <c r="D8827" s="8">
        <v>462686.5</v>
      </c>
      <c r="E8827">
        <f>VLOOKUP(B8827,'B. Store opening dates'!$A$6:$C$2448,2,FALSE)</f>
        <v>2007</v>
      </c>
    </row>
    <row r="8828" spans="1:5" ht="18.75" x14ac:dyDescent="0.3">
      <c r="A8828" s="7">
        <v>2014</v>
      </c>
      <c r="B8828" s="7" t="s">
        <v>1110</v>
      </c>
      <c r="C8828" s="7" t="s">
        <v>8</v>
      </c>
      <c r="D8828" s="8">
        <v>478969.79</v>
      </c>
      <c r="E8828">
        <f>VLOOKUP(B8828,'B. Store opening dates'!$A$6:$C$2448,2,FALSE)</f>
        <v>2007</v>
      </c>
    </row>
    <row r="8829" spans="1:5" ht="18.75" x14ac:dyDescent="0.3">
      <c r="A8829" s="7">
        <v>2015</v>
      </c>
      <c r="B8829" s="7" t="s">
        <v>1111</v>
      </c>
      <c r="C8829" s="7" t="s">
        <v>5</v>
      </c>
      <c r="D8829" s="8">
        <v>799883.03</v>
      </c>
      <c r="E8829">
        <f>VLOOKUP(B8829,'B. Store opening dates'!$A$6:$C$2448,2,FALSE)</f>
        <v>2007</v>
      </c>
    </row>
    <row r="8830" spans="1:5" ht="18.75" x14ac:dyDescent="0.3">
      <c r="A8830" s="7">
        <v>2014</v>
      </c>
      <c r="B8830" s="7" t="s">
        <v>1111</v>
      </c>
      <c r="C8830" s="7" t="s">
        <v>5</v>
      </c>
      <c r="D8830" s="8">
        <v>886024.86</v>
      </c>
      <c r="E8830">
        <f>VLOOKUP(B8830,'B. Store opening dates'!$A$6:$C$2448,2,FALSE)</f>
        <v>2007</v>
      </c>
    </row>
    <row r="8831" spans="1:5" ht="18.75" x14ac:dyDescent="0.3">
      <c r="A8831" s="7">
        <v>2015</v>
      </c>
      <c r="B8831" s="7" t="s">
        <v>1111</v>
      </c>
      <c r="C8831" s="7" t="s">
        <v>6</v>
      </c>
      <c r="D8831" s="8">
        <v>307866.83</v>
      </c>
      <c r="E8831">
        <f>VLOOKUP(B8831,'B. Store opening dates'!$A$6:$C$2448,2,FALSE)</f>
        <v>2007</v>
      </c>
    </row>
    <row r="8832" spans="1:5" ht="18.75" x14ac:dyDescent="0.3">
      <c r="A8832" s="7">
        <v>2014</v>
      </c>
      <c r="B8832" s="7" t="s">
        <v>1111</v>
      </c>
      <c r="C8832" s="7" t="s">
        <v>6</v>
      </c>
      <c r="D8832" s="8">
        <v>220435.38</v>
      </c>
      <c r="E8832">
        <f>VLOOKUP(B8832,'B. Store opening dates'!$A$6:$C$2448,2,FALSE)</f>
        <v>2007</v>
      </c>
    </row>
    <row r="8833" spans="1:5" ht="18.75" x14ac:dyDescent="0.3">
      <c r="A8833" s="7">
        <v>2015</v>
      </c>
      <c r="B8833" s="7" t="s">
        <v>1111</v>
      </c>
      <c r="C8833" s="7" t="s">
        <v>7</v>
      </c>
      <c r="D8833" s="8">
        <v>109828.58</v>
      </c>
      <c r="E8833">
        <f>VLOOKUP(B8833,'B. Store opening dates'!$A$6:$C$2448,2,FALSE)</f>
        <v>2007</v>
      </c>
    </row>
    <row r="8834" spans="1:5" ht="18.75" x14ac:dyDescent="0.3">
      <c r="A8834" s="7">
        <v>2014</v>
      </c>
      <c r="B8834" s="7" t="s">
        <v>1111</v>
      </c>
      <c r="C8834" s="7" t="s">
        <v>7</v>
      </c>
      <c r="D8834" s="8">
        <v>114884</v>
      </c>
      <c r="E8834">
        <f>VLOOKUP(B8834,'B. Store opening dates'!$A$6:$C$2448,2,FALSE)</f>
        <v>2007</v>
      </c>
    </row>
    <row r="8835" spans="1:5" ht="18.75" x14ac:dyDescent="0.3">
      <c r="A8835" s="7">
        <v>2015</v>
      </c>
      <c r="B8835" s="7" t="s">
        <v>1111</v>
      </c>
      <c r="C8835" s="7" t="s">
        <v>8</v>
      </c>
      <c r="D8835" s="8">
        <v>579950.77</v>
      </c>
      <c r="E8835">
        <f>VLOOKUP(B8835,'B. Store opening dates'!$A$6:$C$2448,2,FALSE)</f>
        <v>2007</v>
      </c>
    </row>
    <row r="8836" spans="1:5" ht="18.75" x14ac:dyDescent="0.3">
      <c r="A8836" s="7">
        <v>2014</v>
      </c>
      <c r="B8836" s="7" t="s">
        <v>1111</v>
      </c>
      <c r="C8836" s="7" t="s">
        <v>8</v>
      </c>
      <c r="D8836" s="8">
        <v>599652.93999999994</v>
      </c>
      <c r="E8836">
        <f>VLOOKUP(B8836,'B. Store opening dates'!$A$6:$C$2448,2,FALSE)</f>
        <v>2007</v>
      </c>
    </row>
    <row r="8837" spans="1:5" ht="18.75" x14ac:dyDescent="0.3">
      <c r="A8837" s="7">
        <v>2015</v>
      </c>
      <c r="B8837" s="7" t="s">
        <v>1112</v>
      </c>
      <c r="C8837" s="7" t="s">
        <v>5</v>
      </c>
      <c r="D8837" s="8">
        <v>811609.68</v>
      </c>
      <c r="E8837">
        <f>VLOOKUP(B8837,'B. Store opening dates'!$A$6:$C$2448,2,FALSE)</f>
        <v>2007</v>
      </c>
    </row>
    <row r="8838" spans="1:5" ht="18.75" x14ac:dyDescent="0.3">
      <c r="A8838" s="7">
        <v>2014</v>
      </c>
      <c r="B8838" s="7" t="s">
        <v>1112</v>
      </c>
      <c r="C8838" s="7" t="s">
        <v>5</v>
      </c>
      <c r="D8838" s="8">
        <v>889236.55</v>
      </c>
      <c r="E8838">
        <f>VLOOKUP(B8838,'B. Store opening dates'!$A$6:$C$2448,2,FALSE)</f>
        <v>2007</v>
      </c>
    </row>
    <row r="8839" spans="1:5" ht="18.75" x14ac:dyDescent="0.3">
      <c r="A8839" s="7">
        <v>2015</v>
      </c>
      <c r="B8839" s="7" t="s">
        <v>1112</v>
      </c>
      <c r="C8839" s="7" t="s">
        <v>6</v>
      </c>
      <c r="D8839" s="8">
        <v>330752.17</v>
      </c>
      <c r="E8839">
        <f>VLOOKUP(B8839,'B. Store opening dates'!$A$6:$C$2448,2,FALSE)</f>
        <v>2007</v>
      </c>
    </row>
    <row r="8840" spans="1:5" ht="18.75" x14ac:dyDescent="0.3">
      <c r="A8840" s="7">
        <v>2014</v>
      </c>
      <c r="B8840" s="7" t="s">
        <v>1112</v>
      </c>
      <c r="C8840" s="7" t="s">
        <v>6</v>
      </c>
      <c r="D8840" s="8">
        <v>231501.66</v>
      </c>
      <c r="E8840">
        <f>VLOOKUP(B8840,'B. Store opening dates'!$A$6:$C$2448,2,FALSE)</f>
        <v>2007</v>
      </c>
    </row>
    <row r="8841" spans="1:5" ht="18.75" x14ac:dyDescent="0.3">
      <c r="A8841" s="7">
        <v>2015</v>
      </c>
      <c r="B8841" s="7" t="s">
        <v>1112</v>
      </c>
      <c r="C8841" s="7" t="s">
        <v>7</v>
      </c>
      <c r="D8841" s="8">
        <v>66992.039999999994</v>
      </c>
      <c r="E8841">
        <f>VLOOKUP(B8841,'B. Store opening dates'!$A$6:$C$2448,2,FALSE)</f>
        <v>2007</v>
      </c>
    </row>
    <row r="8842" spans="1:5" ht="18.75" x14ac:dyDescent="0.3">
      <c r="A8842" s="7">
        <v>2014</v>
      </c>
      <c r="B8842" s="7" t="s">
        <v>1112</v>
      </c>
      <c r="C8842" s="7" t="s">
        <v>7</v>
      </c>
      <c r="D8842" s="8">
        <v>70512.44</v>
      </c>
      <c r="E8842">
        <f>VLOOKUP(B8842,'B. Store opening dates'!$A$6:$C$2448,2,FALSE)</f>
        <v>2007</v>
      </c>
    </row>
    <row r="8843" spans="1:5" ht="18.75" x14ac:dyDescent="0.3">
      <c r="A8843" s="7">
        <v>2015</v>
      </c>
      <c r="B8843" s="7" t="s">
        <v>1112</v>
      </c>
      <c r="C8843" s="7" t="s">
        <v>8</v>
      </c>
      <c r="D8843" s="8">
        <v>783578.58</v>
      </c>
      <c r="E8843">
        <f>VLOOKUP(B8843,'B. Store opening dates'!$A$6:$C$2448,2,FALSE)</f>
        <v>2007</v>
      </c>
    </row>
    <row r="8844" spans="1:5" ht="18.75" x14ac:dyDescent="0.3">
      <c r="A8844" s="7">
        <v>2014</v>
      </c>
      <c r="B8844" s="7" t="s">
        <v>1112</v>
      </c>
      <c r="C8844" s="7" t="s">
        <v>8</v>
      </c>
      <c r="D8844" s="8">
        <v>811306.08</v>
      </c>
      <c r="E8844">
        <f>VLOOKUP(B8844,'B. Store opening dates'!$A$6:$C$2448,2,FALSE)</f>
        <v>2007</v>
      </c>
    </row>
    <row r="8845" spans="1:5" ht="18.75" x14ac:dyDescent="0.3">
      <c r="A8845" s="7">
        <v>2015</v>
      </c>
      <c r="B8845" s="7" t="s">
        <v>1113</v>
      </c>
      <c r="C8845" s="7" t="s">
        <v>5</v>
      </c>
      <c r="D8845" s="8">
        <v>583035.31000000006</v>
      </c>
      <c r="E8845">
        <f>VLOOKUP(B8845,'B. Store opening dates'!$A$6:$C$2448,2,FALSE)</f>
        <v>2007</v>
      </c>
    </row>
    <row r="8846" spans="1:5" ht="18.75" x14ac:dyDescent="0.3">
      <c r="A8846" s="7">
        <v>2014</v>
      </c>
      <c r="B8846" s="7" t="s">
        <v>1113</v>
      </c>
      <c r="C8846" s="7" t="s">
        <v>5</v>
      </c>
      <c r="D8846" s="8">
        <v>639844.89</v>
      </c>
      <c r="E8846">
        <f>VLOOKUP(B8846,'B. Store opening dates'!$A$6:$C$2448,2,FALSE)</f>
        <v>2007</v>
      </c>
    </row>
    <row r="8847" spans="1:5" ht="18.75" x14ac:dyDescent="0.3">
      <c r="A8847" s="7">
        <v>2015</v>
      </c>
      <c r="B8847" s="7" t="s">
        <v>1113</v>
      </c>
      <c r="C8847" s="7" t="s">
        <v>6</v>
      </c>
      <c r="D8847" s="8">
        <v>323657.40000000002</v>
      </c>
      <c r="E8847">
        <f>VLOOKUP(B8847,'B. Store opening dates'!$A$6:$C$2448,2,FALSE)</f>
        <v>2007</v>
      </c>
    </row>
    <row r="8848" spans="1:5" ht="18.75" x14ac:dyDescent="0.3">
      <c r="A8848" s="7">
        <v>2014</v>
      </c>
      <c r="B8848" s="7" t="s">
        <v>1113</v>
      </c>
      <c r="C8848" s="7" t="s">
        <v>6</v>
      </c>
      <c r="D8848" s="8">
        <v>233085.22</v>
      </c>
      <c r="E8848">
        <f>VLOOKUP(B8848,'B. Store opening dates'!$A$6:$C$2448,2,FALSE)</f>
        <v>2007</v>
      </c>
    </row>
    <row r="8849" spans="1:5" ht="18.75" x14ac:dyDescent="0.3">
      <c r="A8849" s="7">
        <v>2015</v>
      </c>
      <c r="B8849" s="7" t="s">
        <v>1113</v>
      </c>
      <c r="C8849" s="7" t="s">
        <v>7</v>
      </c>
      <c r="D8849" s="8">
        <v>85550.13</v>
      </c>
      <c r="E8849">
        <f>VLOOKUP(B8849,'B. Store opening dates'!$A$6:$C$2448,2,FALSE)</f>
        <v>2007</v>
      </c>
    </row>
    <row r="8850" spans="1:5" ht="18.75" x14ac:dyDescent="0.3">
      <c r="A8850" s="7">
        <v>2014</v>
      </c>
      <c r="B8850" s="7" t="s">
        <v>1113</v>
      </c>
      <c r="C8850" s="7" t="s">
        <v>7</v>
      </c>
      <c r="D8850" s="8">
        <v>90171.19</v>
      </c>
      <c r="E8850">
        <f>VLOOKUP(B8850,'B. Store opening dates'!$A$6:$C$2448,2,FALSE)</f>
        <v>2007</v>
      </c>
    </row>
    <row r="8851" spans="1:5" ht="18.75" x14ac:dyDescent="0.3">
      <c r="A8851" s="7">
        <v>2015</v>
      </c>
      <c r="B8851" s="7" t="s">
        <v>1113</v>
      </c>
      <c r="C8851" s="7" t="s">
        <v>8</v>
      </c>
      <c r="D8851" s="8">
        <v>519622.09</v>
      </c>
      <c r="E8851">
        <f>VLOOKUP(B8851,'B. Store opening dates'!$A$6:$C$2448,2,FALSE)</f>
        <v>2007</v>
      </c>
    </row>
    <row r="8852" spans="1:5" ht="18.75" x14ac:dyDescent="0.3">
      <c r="A8852" s="7">
        <v>2014</v>
      </c>
      <c r="B8852" s="7" t="s">
        <v>1113</v>
      </c>
      <c r="C8852" s="7" t="s">
        <v>8</v>
      </c>
      <c r="D8852" s="8">
        <v>540545.12</v>
      </c>
      <c r="E8852">
        <f>VLOOKUP(B8852,'B. Store opening dates'!$A$6:$C$2448,2,FALSE)</f>
        <v>2007</v>
      </c>
    </row>
    <row r="8853" spans="1:5" ht="18.75" x14ac:dyDescent="0.3">
      <c r="A8853" s="7">
        <v>2015</v>
      </c>
      <c r="B8853" s="7" t="s">
        <v>1114</v>
      </c>
      <c r="C8853" s="7" t="s">
        <v>5</v>
      </c>
      <c r="D8853" s="8">
        <v>477048.84</v>
      </c>
      <c r="E8853">
        <f>VLOOKUP(B8853,'B. Store opening dates'!$A$6:$C$2448,2,FALSE)</f>
        <v>2007</v>
      </c>
    </row>
    <row r="8854" spans="1:5" ht="18.75" x14ac:dyDescent="0.3">
      <c r="A8854" s="7">
        <v>2014</v>
      </c>
      <c r="B8854" s="7" t="s">
        <v>1114</v>
      </c>
      <c r="C8854" s="7" t="s">
        <v>5</v>
      </c>
      <c r="D8854" s="8">
        <v>527693.56000000006</v>
      </c>
      <c r="E8854">
        <f>VLOOKUP(B8854,'B. Store opening dates'!$A$6:$C$2448,2,FALSE)</f>
        <v>2007</v>
      </c>
    </row>
    <row r="8855" spans="1:5" ht="18.75" x14ac:dyDescent="0.3">
      <c r="A8855" s="7">
        <v>2015</v>
      </c>
      <c r="B8855" s="7" t="s">
        <v>1114</v>
      </c>
      <c r="C8855" s="7" t="s">
        <v>6</v>
      </c>
      <c r="D8855" s="8">
        <v>207346.84</v>
      </c>
      <c r="E8855">
        <f>VLOOKUP(B8855,'B. Store opening dates'!$A$6:$C$2448,2,FALSE)</f>
        <v>2007</v>
      </c>
    </row>
    <row r="8856" spans="1:5" ht="18.75" x14ac:dyDescent="0.3">
      <c r="A8856" s="7">
        <v>2014</v>
      </c>
      <c r="B8856" s="7" t="s">
        <v>1114</v>
      </c>
      <c r="C8856" s="7" t="s">
        <v>6</v>
      </c>
      <c r="D8856" s="8">
        <v>151044.76</v>
      </c>
      <c r="E8856">
        <f>VLOOKUP(B8856,'B. Store opening dates'!$A$6:$C$2448,2,FALSE)</f>
        <v>2007</v>
      </c>
    </row>
    <row r="8857" spans="1:5" ht="18.75" x14ac:dyDescent="0.3">
      <c r="A8857" s="7">
        <v>2015</v>
      </c>
      <c r="B8857" s="7" t="s">
        <v>1114</v>
      </c>
      <c r="C8857" s="7" t="s">
        <v>7</v>
      </c>
      <c r="D8857" s="8">
        <v>90308.45</v>
      </c>
      <c r="E8857">
        <f>VLOOKUP(B8857,'B. Store opening dates'!$A$6:$C$2448,2,FALSE)</f>
        <v>2007</v>
      </c>
    </row>
    <row r="8858" spans="1:5" ht="18.75" x14ac:dyDescent="0.3">
      <c r="A8858" s="7">
        <v>2014</v>
      </c>
      <c r="B8858" s="7" t="s">
        <v>1114</v>
      </c>
      <c r="C8858" s="7" t="s">
        <v>7</v>
      </c>
      <c r="D8858" s="8">
        <v>95815.19</v>
      </c>
      <c r="E8858">
        <f>VLOOKUP(B8858,'B. Store opening dates'!$A$6:$C$2448,2,FALSE)</f>
        <v>2007</v>
      </c>
    </row>
    <row r="8859" spans="1:5" ht="18.75" x14ac:dyDescent="0.3">
      <c r="A8859" s="7">
        <v>2015</v>
      </c>
      <c r="B8859" s="7" t="s">
        <v>1114</v>
      </c>
      <c r="C8859" s="7" t="s">
        <v>8</v>
      </c>
      <c r="D8859" s="8">
        <v>715284.85</v>
      </c>
      <c r="E8859">
        <f>VLOOKUP(B8859,'B. Store opening dates'!$A$6:$C$2448,2,FALSE)</f>
        <v>2007</v>
      </c>
    </row>
    <row r="8860" spans="1:5" ht="18.75" x14ac:dyDescent="0.3">
      <c r="A8860" s="7">
        <v>2014</v>
      </c>
      <c r="B8860" s="7" t="s">
        <v>1114</v>
      </c>
      <c r="C8860" s="7" t="s">
        <v>8</v>
      </c>
      <c r="D8860" s="8">
        <v>751110.56</v>
      </c>
      <c r="E8860">
        <f>VLOOKUP(B8860,'B. Store opening dates'!$A$6:$C$2448,2,FALSE)</f>
        <v>2007</v>
      </c>
    </row>
    <row r="8861" spans="1:5" ht="18.75" x14ac:dyDescent="0.3">
      <c r="A8861" s="7">
        <v>2015</v>
      </c>
      <c r="B8861" s="7" t="s">
        <v>1115</v>
      </c>
      <c r="C8861" s="7" t="s">
        <v>5</v>
      </c>
      <c r="D8861" s="8">
        <v>676146.86</v>
      </c>
      <c r="E8861">
        <f>VLOOKUP(B8861,'B. Store opening dates'!$A$6:$C$2448,2,FALSE)</f>
        <v>2007</v>
      </c>
    </row>
    <row r="8862" spans="1:5" ht="18.75" x14ac:dyDescent="0.3">
      <c r="A8862" s="7">
        <v>2014</v>
      </c>
      <c r="B8862" s="7" t="s">
        <v>1115</v>
      </c>
      <c r="C8862" s="7" t="s">
        <v>5</v>
      </c>
      <c r="D8862" s="8">
        <v>738202.43</v>
      </c>
      <c r="E8862">
        <f>VLOOKUP(B8862,'B. Store opening dates'!$A$6:$C$2448,2,FALSE)</f>
        <v>2007</v>
      </c>
    </row>
    <row r="8863" spans="1:5" ht="18.75" x14ac:dyDescent="0.3">
      <c r="A8863" s="7">
        <v>2015</v>
      </c>
      <c r="B8863" s="7" t="s">
        <v>1115</v>
      </c>
      <c r="C8863" s="7" t="s">
        <v>6</v>
      </c>
      <c r="D8863" s="8">
        <v>448380.96</v>
      </c>
      <c r="E8863">
        <f>VLOOKUP(B8863,'B. Store opening dates'!$A$6:$C$2448,2,FALSE)</f>
        <v>2007</v>
      </c>
    </row>
    <row r="8864" spans="1:5" ht="18.75" x14ac:dyDescent="0.3">
      <c r="A8864" s="7">
        <v>2014</v>
      </c>
      <c r="B8864" s="7" t="s">
        <v>1115</v>
      </c>
      <c r="C8864" s="7" t="s">
        <v>6</v>
      </c>
      <c r="D8864" s="8">
        <v>318350.75</v>
      </c>
      <c r="E8864">
        <f>VLOOKUP(B8864,'B. Store opening dates'!$A$6:$C$2448,2,FALSE)</f>
        <v>2007</v>
      </c>
    </row>
    <row r="8865" spans="1:5" ht="18.75" x14ac:dyDescent="0.3">
      <c r="A8865" s="7">
        <v>2015</v>
      </c>
      <c r="B8865" s="7" t="s">
        <v>1115</v>
      </c>
      <c r="C8865" s="7" t="s">
        <v>7</v>
      </c>
      <c r="D8865" s="8">
        <v>163613.92000000001</v>
      </c>
      <c r="E8865">
        <f>VLOOKUP(B8865,'B. Store opening dates'!$A$6:$C$2448,2,FALSE)</f>
        <v>2007</v>
      </c>
    </row>
    <row r="8866" spans="1:5" ht="18.75" x14ac:dyDescent="0.3">
      <c r="A8866" s="7">
        <v>2014</v>
      </c>
      <c r="B8866" s="7" t="s">
        <v>1115</v>
      </c>
      <c r="C8866" s="7" t="s">
        <v>7</v>
      </c>
      <c r="D8866" s="8">
        <v>172561.29</v>
      </c>
      <c r="E8866">
        <f>VLOOKUP(B8866,'B. Store opening dates'!$A$6:$C$2448,2,FALSE)</f>
        <v>2007</v>
      </c>
    </row>
    <row r="8867" spans="1:5" ht="18.75" x14ac:dyDescent="0.3">
      <c r="A8867" s="7">
        <v>2015</v>
      </c>
      <c r="B8867" s="7" t="s">
        <v>1115</v>
      </c>
      <c r="C8867" s="7" t="s">
        <v>8</v>
      </c>
      <c r="D8867" s="8">
        <v>639612.57999999996</v>
      </c>
      <c r="E8867">
        <f>VLOOKUP(B8867,'B. Store opening dates'!$A$6:$C$2448,2,FALSE)</f>
        <v>2007</v>
      </c>
    </row>
    <row r="8868" spans="1:5" ht="18.75" x14ac:dyDescent="0.3">
      <c r="A8868" s="7">
        <v>2014</v>
      </c>
      <c r="B8868" s="7" t="s">
        <v>1115</v>
      </c>
      <c r="C8868" s="7" t="s">
        <v>8</v>
      </c>
      <c r="D8868" s="8">
        <v>667937.07999999996</v>
      </c>
      <c r="E8868">
        <f>VLOOKUP(B8868,'B. Store opening dates'!$A$6:$C$2448,2,FALSE)</f>
        <v>2007</v>
      </c>
    </row>
    <row r="8869" spans="1:5" ht="18.75" x14ac:dyDescent="0.3">
      <c r="A8869" s="7">
        <v>2015</v>
      </c>
      <c r="B8869" s="7" t="s">
        <v>1116</v>
      </c>
      <c r="C8869" s="7" t="s">
        <v>5</v>
      </c>
      <c r="D8869" s="8">
        <v>810538.9</v>
      </c>
      <c r="E8869">
        <f>VLOOKUP(B8869,'B. Store opening dates'!$A$6:$C$2448,2,FALSE)</f>
        <v>2007</v>
      </c>
    </row>
    <row r="8870" spans="1:5" ht="18.75" x14ac:dyDescent="0.3">
      <c r="A8870" s="7">
        <v>2014</v>
      </c>
      <c r="B8870" s="7" t="s">
        <v>1116</v>
      </c>
      <c r="C8870" s="7" t="s">
        <v>5</v>
      </c>
      <c r="D8870" s="8">
        <v>883380.62</v>
      </c>
      <c r="E8870">
        <f>VLOOKUP(B8870,'B. Store opening dates'!$A$6:$C$2448,2,FALSE)</f>
        <v>2007</v>
      </c>
    </row>
    <row r="8871" spans="1:5" ht="18.75" x14ac:dyDescent="0.3">
      <c r="A8871" s="7">
        <v>2015</v>
      </c>
      <c r="B8871" s="7" t="s">
        <v>1116</v>
      </c>
      <c r="C8871" s="7" t="s">
        <v>6</v>
      </c>
      <c r="D8871" s="8">
        <v>382378.47</v>
      </c>
      <c r="E8871">
        <f>VLOOKUP(B8871,'B. Store opening dates'!$A$6:$C$2448,2,FALSE)</f>
        <v>2007</v>
      </c>
    </row>
    <row r="8872" spans="1:5" ht="18.75" x14ac:dyDescent="0.3">
      <c r="A8872" s="7">
        <v>2014</v>
      </c>
      <c r="B8872" s="7" t="s">
        <v>1116</v>
      </c>
      <c r="C8872" s="7" t="s">
        <v>6</v>
      </c>
      <c r="D8872" s="8">
        <v>267006.74</v>
      </c>
      <c r="E8872">
        <f>VLOOKUP(B8872,'B. Store opening dates'!$A$6:$C$2448,2,FALSE)</f>
        <v>2007</v>
      </c>
    </row>
    <row r="8873" spans="1:5" ht="18.75" x14ac:dyDescent="0.3">
      <c r="A8873" s="7">
        <v>2015</v>
      </c>
      <c r="B8873" s="7" t="s">
        <v>1116</v>
      </c>
      <c r="C8873" s="7" t="s">
        <v>7</v>
      </c>
      <c r="D8873" s="8">
        <v>205600.28</v>
      </c>
      <c r="E8873">
        <f>VLOOKUP(B8873,'B. Store opening dates'!$A$6:$C$2448,2,FALSE)</f>
        <v>2007</v>
      </c>
    </row>
    <row r="8874" spans="1:5" ht="18.75" x14ac:dyDescent="0.3">
      <c r="A8874" s="7">
        <v>2014</v>
      </c>
      <c r="B8874" s="7" t="s">
        <v>1116</v>
      </c>
      <c r="C8874" s="7" t="s">
        <v>7</v>
      </c>
      <c r="D8874" s="8">
        <v>217534.35</v>
      </c>
      <c r="E8874">
        <f>VLOOKUP(B8874,'B. Store opening dates'!$A$6:$C$2448,2,FALSE)</f>
        <v>2007</v>
      </c>
    </row>
    <row r="8875" spans="1:5" ht="18.75" x14ac:dyDescent="0.3">
      <c r="A8875" s="7">
        <v>2015</v>
      </c>
      <c r="B8875" s="7" t="s">
        <v>1116</v>
      </c>
      <c r="C8875" s="7" t="s">
        <v>8</v>
      </c>
      <c r="D8875" s="8">
        <v>656552.88</v>
      </c>
      <c r="E8875">
        <f>VLOOKUP(B8875,'B. Store opening dates'!$A$6:$C$2448,2,FALSE)</f>
        <v>2007</v>
      </c>
    </row>
    <row r="8876" spans="1:5" ht="18.75" x14ac:dyDescent="0.3">
      <c r="A8876" s="7">
        <v>2014</v>
      </c>
      <c r="B8876" s="7" t="s">
        <v>1116</v>
      </c>
      <c r="C8876" s="7" t="s">
        <v>8</v>
      </c>
      <c r="D8876" s="8">
        <v>687112.98</v>
      </c>
      <c r="E8876">
        <f>VLOOKUP(B8876,'B. Store opening dates'!$A$6:$C$2448,2,FALSE)</f>
        <v>2007</v>
      </c>
    </row>
    <row r="8877" spans="1:5" ht="18.75" x14ac:dyDescent="0.3">
      <c r="A8877" s="7">
        <v>2015</v>
      </c>
      <c r="B8877" s="7" t="s">
        <v>1117</v>
      </c>
      <c r="C8877" s="7" t="s">
        <v>5</v>
      </c>
      <c r="D8877" s="8">
        <v>610713.4</v>
      </c>
      <c r="E8877">
        <f>VLOOKUP(B8877,'B. Store opening dates'!$A$6:$C$2448,2,FALSE)</f>
        <v>2007</v>
      </c>
    </row>
    <row r="8878" spans="1:5" ht="18.75" x14ac:dyDescent="0.3">
      <c r="A8878" s="7">
        <v>2014</v>
      </c>
      <c r="B8878" s="7" t="s">
        <v>1117</v>
      </c>
      <c r="C8878" s="7" t="s">
        <v>5</v>
      </c>
      <c r="D8878" s="8">
        <v>666308.56000000006</v>
      </c>
      <c r="E8878">
        <f>VLOOKUP(B8878,'B. Store opening dates'!$A$6:$C$2448,2,FALSE)</f>
        <v>2007</v>
      </c>
    </row>
    <row r="8879" spans="1:5" ht="18.75" x14ac:dyDescent="0.3">
      <c r="A8879" s="7">
        <v>2015</v>
      </c>
      <c r="B8879" s="7" t="s">
        <v>1117</v>
      </c>
      <c r="C8879" s="7" t="s">
        <v>6</v>
      </c>
      <c r="D8879" s="8">
        <v>348081.03</v>
      </c>
      <c r="E8879">
        <f>VLOOKUP(B8879,'B. Store opening dates'!$A$6:$C$2448,2,FALSE)</f>
        <v>2007</v>
      </c>
    </row>
    <row r="8880" spans="1:5" ht="18.75" x14ac:dyDescent="0.3">
      <c r="A8880" s="7">
        <v>2014</v>
      </c>
      <c r="B8880" s="7" t="s">
        <v>1117</v>
      </c>
      <c r="C8880" s="7" t="s">
        <v>6</v>
      </c>
      <c r="D8880" s="8">
        <v>243865.76</v>
      </c>
      <c r="E8880">
        <f>VLOOKUP(B8880,'B. Store opening dates'!$A$6:$C$2448,2,FALSE)</f>
        <v>2007</v>
      </c>
    </row>
    <row r="8881" spans="1:5" ht="18.75" x14ac:dyDescent="0.3">
      <c r="A8881" s="7">
        <v>2015</v>
      </c>
      <c r="B8881" s="7" t="s">
        <v>1117</v>
      </c>
      <c r="C8881" s="7" t="s">
        <v>7</v>
      </c>
      <c r="D8881" s="8">
        <v>236990.07999999999</v>
      </c>
      <c r="E8881">
        <f>VLOOKUP(B8881,'B. Store opening dates'!$A$6:$C$2448,2,FALSE)</f>
        <v>2007</v>
      </c>
    </row>
    <row r="8882" spans="1:5" ht="18.75" x14ac:dyDescent="0.3">
      <c r="A8882" s="7">
        <v>2014</v>
      </c>
      <c r="B8882" s="7" t="s">
        <v>1117</v>
      </c>
      <c r="C8882" s="7" t="s">
        <v>7</v>
      </c>
      <c r="D8882" s="8">
        <v>251796.28</v>
      </c>
      <c r="E8882">
        <f>VLOOKUP(B8882,'B. Store opening dates'!$A$6:$C$2448,2,FALSE)</f>
        <v>2007</v>
      </c>
    </row>
    <row r="8883" spans="1:5" ht="18.75" x14ac:dyDescent="0.3">
      <c r="A8883" s="7">
        <v>2015</v>
      </c>
      <c r="B8883" s="7" t="s">
        <v>1117</v>
      </c>
      <c r="C8883" s="7" t="s">
        <v>8</v>
      </c>
      <c r="D8883" s="8">
        <v>529716.75</v>
      </c>
      <c r="E8883">
        <f>VLOOKUP(B8883,'B. Store opening dates'!$A$6:$C$2448,2,FALSE)</f>
        <v>2007</v>
      </c>
    </row>
    <row r="8884" spans="1:5" ht="18.75" x14ac:dyDescent="0.3">
      <c r="A8884" s="7">
        <v>2014</v>
      </c>
      <c r="B8884" s="7" t="s">
        <v>1117</v>
      </c>
      <c r="C8884" s="7" t="s">
        <v>8</v>
      </c>
      <c r="D8884" s="8">
        <v>552214.44999999995</v>
      </c>
      <c r="E8884">
        <f>VLOOKUP(B8884,'B. Store opening dates'!$A$6:$C$2448,2,FALSE)</f>
        <v>2007</v>
      </c>
    </row>
    <row r="8885" spans="1:5" ht="18.75" x14ac:dyDescent="0.3">
      <c r="A8885" s="7">
        <v>2015</v>
      </c>
      <c r="B8885" s="7" t="s">
        <v>1118</v>
      </c>
      <c r="C8885" s="7" t="s">
        <v>5</v>
      </c>
      <c r="D8885" s="8">
        <v>724416.82</v>
      </c>
      <c r="E8885">
        <f>VLOOKUP(B8885,'B. Store opening dates'!$A$6:$C$2448,2,FALSE)</f>
        <v>2008</v>
      </c>
    </row>
    <row r="8886" spans="1:5" ht="18.75" x14ac:dyDescent="0.3">
      <c r="A8886" s="7">
        <v>2014</v>
      </c>
      <c r="B8886" s="7" t="s">
        <v>1118</v>
      </c>
      <c r="C8886" s="7" t="s">
        <v>5</v>
      </c>
      <c r="D8886" s="8">
        <v>793690.85</v>
      </c>
      <c r="E8886">
        <f>VLOOKUP(B8886,'B. Store opening dates'!$A$6:$C$2448,2,FALSE)</f>
        <v>2008</v>
      </c>
    </row>
    <row r="8887" spans="1:5" ht="18.75" x14ac:dyDescent="0.3">
      <c r="A8887" s="7">
        <v>2015</v>
      </c>
      <c r="B8887" s="7" t="s">
        <v>1118</v>
      </c>
      <c r="C8887" s="7" t="s">
        <v>6</v>
      </c>
      <c r="D8887" s="8">
        <v>294582.71000000002</v>
      </c>
      <c r="E8887">
        <f>VLOOKUP(B8887,'B. Store opening dates'!$A$6:$C$2448,2,FALSE)</f>
        <v>2008</v>
      </c>
    </row>
    <row r="8888" spans="1:5" ht="18.75" x14ac:dyDescent="0.3">
      <c r="A8888" s="7">
        <v>2014</v>
      </c>
      <c r="B8888" s="7" t="s">
        <v>1118</v>
      </c>
      <c r="C8888" s="7" t="s">
        <v>6</v>
      </c>
      <c r="D8888" s="8">
        <v>215299.74</v>
      </c>
      <c r="E8888">
        <f>VLOOKUP(B8888,'B. Store opening dates'!$A$6:$C$2448,2,FALSE)</f>
        <v>2008</v>
      </c>
    </row>
    <row r="8889" spans="1:5" ht="18.75" x14ac:dyDescent="0.3">
      <c r="A8889" s="7">
        <v>2015</v>
      </c>
      <c r="B8889" s="7" t="s">
        <v>1118</v>
      </c>
      <c r="C8889" s="7" t="s">
        <v>7</v>
      </c>
      <c r="D8889" s="8">
        <v>232924.06</v>
      </c>
      <c r="E8889">
        <f>VLOOKUP(B8889,'B. Store opening dates'!$A$6:$C$2448,2,FALSE)</f>
        <v>2008</v>
      </c>
    </row>
    <row r="8890" spans="1:5" ht="18.75" x14ac:dyDescent="0.3">
      <c r="A8890" s="7">
        <v>2014</v>
      </c>
      <c r="B8890" s="7" t="s">
        <v>1118</v>
      </c>
      <c r="C8890" s="7" t="s">
        <v>7</v>
      </c>
      <c r="D8890" s="8">
        <v>244087.51</v>
      </c>
      <c r="E8890">
        <f>VLOOKUP(B8890,'B. Store opening dates'!$A$6:$C$2448,2,FALSE)</f>
        <v>2008</v>
      </c>
    </row>
    <row r="8891" spans="1:5" ht="18.75" x14ac:dyDescent="0.3">
      <c r="A8891" s="7">
        <v>2015</v>
      </c>
      <c r="B8891" s="7" t="s">
        <v>1118</v>
      </c>
      <c r="C8891" s="7" t="s">
        <v>8</v>
      </c>
      <c r="D8891" s="8">
        <v>578516.21</v>
      </c>
      <c r="E8891">
        <f>VLOOKUP(B8891,'B. Store opening dates'!$A$6:$C$2448,2,FALSE)</f>
        <v>2008</v>
      </c>
    </row>
    <row r="8892" spans="1:5" ht="18.75" x14ac:dyDescent="0.3">
      <c r="A8892" s="7">
        <v>2014</v>
      </c>
      <c r="B8892" s="7" t="s">
        <v>1118</v>
      </c>
      <c r="C8892" s="7" t="s">
        <v>8</v>
      </c>
      <c r="D8892" s="8">
        <v>601084.17000000004</v>
      </c>
      <c r="E8892">
        <f>VLOOKUP(B8892,'B. Store opening dates'!$A$6:$C$2448,2,FALSE)</f>
        <v>2008</v>
      </c>
    </row>
    <row r="8893" spans="1:5" ht="18.75" x14ac:dyDescent="0.3">
      <c r="A8893" s="7">
        <v>2015</v>
      </c>
      <c r="B8893" s="7" t="s">
        <v>1119</v>
      </c>
      <c r="C8893" s="7" t="s">
        <v>5</v>
      </c>
      <c r="D8893" s="8">
        <v>927226.46</v>
      </c>
      <c r="E8893">
        <f>VLOOKUP(B8893,'B. Store opening dates'!$A$6:$C$2448,2,FALSE)</f>
        <v>2008</v>
      </c>
    </row>
    <row r="8894" spans="1:5" ht="18.75" x14ac:dyDescent="0.3">
      <c r="A8894" s="7">
        <v>2014</v>
      </c>
      <c r="B8894" s="7" t="s">
        <v>1119</v>
      </c>
      <c r="C8894" s="7" t="s">
        <v>5</v>
      </c>
      <c r="D8894" s="8">
        <v>1012733.95</v>
      </c>
      <c r="E8894">
        <f>VLOOKUP(B8894,'B. Store opening dates'!$A$6:$C$2448,2,FALSE)</f>
        <v>2008</v>
      </c>
    </row>
    <row r="8895" spans="1:5" ht="18.75" x14ac:dyDescent="0.3">
      <c r="A8895" s="7">
        <v>2015</v>
      </c>
      <c r="B8895" s="7" t="s">
        <v>1119</v>
      </c>
      <c r="C8895" s="7" t="s">
        <v>6</v>
      </c>
      <c r="D8895" s="8">
        <v>522430.89</v>
      </c>
      <c r="E8895">
        <f>VLOOKUP(B8895,'B. Store opening dates'!$A$6:$C$2448,2,FALSE)</f>
        <v>2008</v>
      </c>
    </row>
    <row r="8896" spans="1:5" ht="18.75" x14ac:dyDescent="0.3">
      <c r="A8896" s="7">
        <v>2014</v>
      </c>
      <c r="B8896" s="7" t="s">
        <v>1119</v>
      </c>
      <c r="C8896" s="7" t="s">
        <v>6</v>
      </c>
      <c r="D8896" s="8">
        <v>365318.31</v>
      </c>
      <c r="E8896">
        <f>VLOOKUP(B8896,'B. Store opening dates'!$A$6:$C$2448,2,FALSE)</f>
        <v>2008</v>
      </c>
    </row>
    <row r="8897" spans="1:5" ht="18.75" x14ac:dyDescent="0.3">
      <c r="A8897" s="7">
        <v>2015</v>
      </c>
      <c r="B8897" s="7" t="s">
        <v>1119</v>
      </c>
      <c r="C8897" s="7" t="s">
        <v>7</v>
      </c>
      <c r="D8897" s="8">
        <v>153143.97</v>
      </c>
      <c r="E8897">
        <f>VLOOKUP(B8897,'B. Store opening dates'!$A$6:$C$2448,2,FALSE)</f>
        <v>2008</v>
      </c>
    </row>
    <row r="8898" spans="1:5" ht="18.75" x14ac:dyDescent="0.3">
      <c r="A8898" s="7">
        <v>2014</v>
      </c>
      <c r="B8898" s="7" t="s">
        <v>1119</v>
      </c>
      <c r="C8898" s="7" t="s">
        <v>7</v>
      </c>
      <c r="D8898" s="8">
        <v>160536.94</v>
      </c>
      <c r="E8898">
        <f>VLOOKUP(B8898,'B. Store opening dates'!$A$6:$C$2448,2,FALSE)</f>
        <v>2008</v>
      </c>
    </row>
    <row r="8899" spans="1:5" ht="18.75" x14ac:dyDescent="0.3">
      <c r="A8899" s="7">
        <v>2015</v>
      </c>
      <c r="B8899" s="7" t="s">
        <v>1119</v>
      </c>
      <c r="C8899" s="7" t="s">
        <v>8</v>
      </c>
      <c r="D8899" s="8">
        <v>462192.6</v>
      </c>
      <c r="E8899">
        <f>VLOOKUP(B8899,'B. Store opening dates'!$A$6:$C$2448,2,FALSE)</f>
        <v>2008</v>
      </c>
    </row>
    <row r="8900" spans="1:5" ht="18.75" x14ac:dyDescent="0.3">
      <c r="A8900" s="7">
        <v>2014</v>
      </c>
      <c r="B8900" s="7" t="s">
        <v>1119</v>
      </c>
      <c r="C8900" s="7" t="s">
        <v>8</v>
      </c>
      <c r="D8900" s="8">
        <v>481731.75</v>
      </c>
      <c r="E8900">
        <f>VLOOKUP(B8900,'B. Store opening dates'!$A$6:$C$2448,2,FALSE)</f>
        <v>2008</v>
      </c>
    </row>
    <row r="8901" spans="1:5" ht="18.75" x14ac:dyDescent="0.3">
      <c r="A8901" s="7">
        <v>2015</v>
      </c>
      <c r="B8901" s="7" t="s">
        <v>1120</v>
      </c>
      <c r="C8901" s="7" t="s">
        <v>5</v>
      </c>
      <c r="D8901" s="8">
        <v>833528.45</v>
      </c>
      <c r="E8901">
        <f>VLOOKUP(B8901,'B. Store opening dates'!$A$6:$C$2448,2,FALSE)</f>
        <v>2008</v>
      </c>
    </row>
    <row r="8902" spans="1:5" ht="18.75" x14ac:dyDescent="0.3">
      <c r="A8902" s="7">
        <v>2014</v>
      </c>
      <c r="B8902" s="7" t="s">
        <v>1120</v>
      </c>
      <c r="C8902" s="7" t="s">
        <v>5</v>
      </c>
      <c r="D8902" s="8">
        <v>923771.18</v>
      </c>
      <c r="E8902">
        <f>VLOOKUP(B8902,'B. Store opening dates'!$A$6:$C$2448,2,FALSE)</f>
        <v>2008</v>
      </c>
    </row>
    <row r="8903" spans="1:5" ht="18.75" x14ac:dyDescent="0.3">
      <c r="A8903" s="7">
        <v>2015</v>
      </c>
      <c r="B8903" s="7" t="s">
        <v>1120</v>
      </c>
      <c r="C8903" s="7" t="s">
        <v>6</v>
      </c>
      <c r="D8903" s="8">
        <v>285079.99</v>
      </c>
      <c r="E8903">
        <f>VLOOKUP(B8903,'B. Store opening dates'!$A$6:$C$2448,2,FALSE)</f>
        <v>2008</v>
      </c>
    </row>
    <row r="8904" spans="1:5" ht="18.75" x14ac:dyDescent="0.3">
      <c r="A8904" s="7">
        <v>2014</v>
      </c>
      <c r="B8904" s="7" t="s">
        <v>1120</v>
      </c>
      <c r="C8904" s="7" t="s">
        <v>6</v>
      </c>
      <c r="D8904" s="8">
        <v>198585.51</v>
      </c>
      <c r="E8904">
        <f>VLOOKUP(B8904,'B. Store opening dates'!$A$6:$C$2448,2,FALSE)</f>
        <v>2008</v>
      </c>
    </row>
    <row r="8905" spans="1:5" ht="18.75" x14ac:dyDescent="0.3">
      <c r="A8905" s="7">
        <v>2015</v>
      </c>
      <c r="B8905" s="7" t="s">
        <v>1120</v>
      </c>
      <c r="C8905" s="7" t="s">
        <v>7</v>
      </c>
      <c r="D8905" s="8">
        <v>57813.86</v>
      </c>
      <c r="E8905">
        <f>VLOOKUP(B8905,'B. Store opening dates'!$A$6:$C$2448,2,FALSE)</f>
        <v>2008</v>
      </c>
    </row>
    <row r="8906" spans="1:5" ht="18.75" x14ac:dyDescent="0.3">
      <c r="A8906" s="7">
        <v>2014</v>
      </c>
      <c r="B8906" s="7" t="s">
        <v>1120</v>
      </c>
      <c r="C8906" s="7" t="s">
        <v>7</v>
      </c>
      <c r="D8906" s="8">
        <v>60414.02</v>
      </c>
      <c r="E8906">
        <f>VLOOKUP(B8906,'B. Store opening dates'!$A$6:$C$2448,2,FALSE)</f>
        <v>2008</v>
      </c>
    </row>
    <row r="8907" spans="1:5" ht="18.75" x14ac:dyDescent="0.3">
      <c r="A8907" s="7">
        <v>2015</v>
      </c>
      <c r="B8907" s="7" t="s">
        <v>1120</v>
      </c>
      <c r="C8907" s="7" t="s">
        <v>8</v>
      </c>
      <c r="D8907" s="8">
        <v>757608.21</v>
      </c>
      <c r="E8907">
        <f>VLOOKUP(B8907,'B. Store opening dates'!$A$6:$C$2448,2,FALSE)</f>
        <v>2008</v>
      </c>
    </row>
    <row r="8908" spans="1:5" ht="18.75" x14ac:dyDescent="0.3">
      <c r="A8908" s="7">
        <v>2014</v>
      </c>
      <c r="B8908" s="7" t="s">
        <v>1120</v>
      </c>
      <c r="C8908" s="7" t="s">
        <v>8</v>
      </c>
      <c r="D8908" s="8">
        <v>792113.64</v>
      </c>
      <c r="E8908">
        <f>VLOOKUP(B8908,'B. Store opening dates'!$A$6:$C$2448,2,FALSE)</f>
        <v>2008</v>
      </c>
    </row>
    <row r="8909" spans="1:5" ht="18.75" x14ac:dyDescent="0.3">
      <c r="A8909" s="7">
        <v>2015</v>
      </c>
      <c r="B8909" s="7" t="s">
        <v>1121</v>
      </c>
      <c r="C8909" s="7" t="s">
        <v>5</v>
      </c>
      <c r="D8909" s="8">
        <v>811090.39</v>
      </c>
      <c r="E8909">
        <f>VLOOKUP(B8909,'B. Store opening dates'!$A$6:$C$2448,2,FALSE)</f>
        <v>2008</v>
      </c>
    </row>
    <row r="8910" spans="1:5" ht="18.75" x14ac:dyDescent="0.3">
      <c r="A8910" s="7">
        <v>2014</v>
      </c>
      <c r="B8910" s="7" t="s">
        <v>1121</v>
      </c>
      <c r="C8910" s="7" t="s">
        <v>5</v>
      </c>
      <c r="D8910" s="8">
        <v>882887.88</v>
      </c>
      <c r="E8910">
        <f>VLOOKUP(B8910,'B. Store opening dates'!$A$6:$C$2448,2,FALSE)</f>
        <v>2008</v>
      </c>
    </row>
    <row r="8911" spans="1:5" ht="18.75" x14ac:dyDescent="0.3">
      <c r="A8911" s="7">
        <v>2015</v>
      </c>
      <c r="B8911" s="7" t="s">
        <v>1121</v>
      </c>
      <c r="C8911" s="7" t="s">
        <v>6</v>
      </c>
      <c r="D8911" s="8">
        <v>305598.36</v>
      </c>
      <c r="E8911">
        <f>VLOOKUP(B8911,'B. Store opening dates'!$A$6:$C$2448,2,FALSE)</f>
        <v>2008</v>
      </c>
    </row>
    <row r="8912" spans="1:5" ht="18.75" x14ac:dyDescent="0.3">
      <c r="A8912" s="7">
        <v>2014</v>
      </c>
      <c r="B8912" s="7" t="s">
        <v>1121</v>
      </c>
      <c r="C8912" s="7" t="s">
        <v>6</v>
      </c>
      <c r="D8912" s="8">
        <v>225780.07</v>
      </c>
      <c r="E8912">
        <f>VLOOKUP(B8912,'B. Store opening dates'!$A$6:$C$2448,2,FALSE)</f>
        <v>2008</v>
      </c>
    </row>
    <row r="8913" spans="1:5" ht="18.75" x14ac:dyDescent="0.3">
      <c r="A8913" s="7">
        <v>2015</v>
      </c>
      <c r="B8913" s="7" t="s">
        <v>1121</v>
      </c>
      <c r="C8913" s="7" t="s">
        <v>7</v>
      </c>
      <c r="D8913" s="8">
        <v>107340.24</v>
      </c>
      <c r="E8913">
        <f>VLOOKUP(B8913,'B. Store opening dates'!$A$6:$C$2448,2,FALSE)</f>
        <v>2008</v>
      </c>
    </row>
    <row r="8914" spans="1:5" ht="18.75" x14ac:dyDescent="0.3">
      <c r="A8914" s="7">
        <v>2014</v>
      </c>
      <c r="B8914" s="7" t="s">
        <v>1121</v>
      </c>
      <c r="C8914" s="7" t="s">
        <v>7</v>
      </c>
      <c r="D8914" s="8">
        <v>113653.26</v>
      </c>
      <c r="E8914">
        <f>VLOOKUP(B8914,'B. Store opening dates'!$A$6:$C$2448,2,FALSE)</f>
        <v>2008</v>
      </c>
    </row>
    <row r="8915" spans="1:5" ht="18.75" x14ac:dyDescent="0.3">
      <c r="A8915" s="7">
        <v>2015</v>
      </c>
      <c r="B8915" s="7" t="s">
        <v>1121</v>
      </c>
      <c r="C8915" s="7" t="s">
        <v>8</v>
      </c>
      <c r="D8915" s="8">
        <v>654762.26</v>
      </c>
      <c r="E8915">
        <f>VLOOKUP(B8915,'B. Store opening dates'!$A$6:$C$2448,2,FALSE)</f>
        <v>2008</v>
      </c>
    </row>
    <row r="8916" spans="1:5" ht="18.75" x14ac:dyDescent="0.3">
      <c r="A8916" s="7">
        <v>2014</v>
      </c>
      <c r="B8916" s="7" t="s">
        <v>1121</v>
      </c>
      <c r="C8916" s="7" t="s">
        <v>8</v>
      </c>
      <c r="D8916" s="8">
        <v>678607.17</v>
      </c>
      <c r="E8916">
        <f>VLOOKUP(B8916,'B. Store opening dates'!$A$6:$C$2448,2,FALSE)</f>
        <v>2008</v>
      </c>
    </row>
    <row r="8917" spans="1:5" ht="18.75" x14ac:dyDescent="0.3">
      <c r="A8917" s="7">
        <v>2015</v>
      </c>
      <c r="B8917" s="7" t="s">
        <v>1122</v>
      </c>
      <c r="C8917" s="7" t="s">
        <v>5</v>
      </c>
      <c r="D8917" s="8">
        <v>620223.75</v>
      </c>
      <c r="E8917">
        <f>VLOOKUP(B8917,'B. Store opening dates'!$A$6:$C$2448,2,FALSE)</f>
        <v>2008</v>
      </c>
    </row>
    <row r="8918" spans="1:5" ht="18.75" x14ac:dyDescent="0.3">
      <c r="A8918" s="7">
        <v>2014</v>
      </c>
      <c r="B8918" s="7" t="s">
        <v>1122</v>
      </c>
      <c r="C8918" s="7" t="s">
        <v>5</v>
      </c>
      <c r="D8918" s="8">
        <v>686691.24</v>
      </c>
      <c r="E8918">
        <f>VLOOKUP(B8918,'B. Store opening dates'!$A$6:$C$2448,2,FALSE)</f>
        <v>2008</v>
      </c>
    </row>
    <row r="8919" spans="1:5" ht="18.75" x14ac:dyDescent="0.3">
      <c r="A8919" s="7">
        <v>2015</v>
      </c>
      <c r="B8919" s="7" t="s">
        <v>1122</v>
      </c>
      <c r="C8919" s="7" t="s">
        <v>6</v>
      </c>
      <c r="D8919" s="8">
        <v>581817.31999999995</v>
      </c>
      <c r="E8919">
        <f>VLOOKUP(B8919,'B. Store opening dates'!$A$6:$C$2448,2,FALSE)</f>
        <v>2008</v>
      </c>
    </row>
    <row r="8920" spans="1:5" ht="18.75" x14ac:dyDescent="0.3">
      <c r="A8920" s="7">
        <v>2014</v>
      </c>
      <c r="B8920" s="7" t="s">
        <v>1122</v>
      </c>
      <c r="C8920" s="7" t="s">
        <v>6</v>
      </c>
      <c r="D8920" s="8">
        <v>401106.52</v>
      </c>
      <c r="E8920">
        <f>VLOOKUP(B8920,'B. Store opening dates'!$A$6:$C$2448,2,FALSE)</f>
        <v>2008</v>
      </c>
    </row>
    <row r="8921" spans="1:5" ht="18.75" x14ac:dyDescent="0.3">
      <c r="A8921" s="7">
        <v>2015</v>
      </c>
      <c r="B8921" s="7" t="s">
        <v>1122</v>
      </c>
      <c r="C8921" s="7" t="s">
        <v>7</v>
      </c>
      <c r="D8921" s="8">
        <v>179129.69</v>
      </c>
      <c r="E8921">
        <f>VLOOKUP(B8921,'B. Store opening dates'!$A$6:$C$2448,2,FALSE)</f>
        <v>2008</v>
      </c>
    </row>
    <row r="8922" spans="1:5" ht="18.75" x14ac:dyDescent="0.3">
      <c r="A8922" s="7">
        <v>2014</v>
      </c>
      <c r="B8922" s="7" t="s">
        <v>1122</v>
      </c>
      <c r="C8922" s="7" t="s">
        <v>7</v>
      </c>
      <c r="D8922" s="8">
        <v>189584.39</v>
      </c>
      <c r="E8922">
        <f>VLOOKUP(B8922,'B. Store opening dates'!$A$6:$C$2448,2,FALSE)</f>
        <v>2008</v>
      </c>
    </row>
    <row r="8923" spans="1:5" ht="18.75" x14ac:dyDescent="0.3">
      <c r="A8923" s="7">
        <v>2015</v>
      </c>
      <c r="B8923" s="7" t="s">
        <v>1122</v>
      </c>
      <c r="C8923" s="7" t="s">
        <v>8</v>
      </c>
      <c r="D8923" s="8">
        <v>704638.72</v>
      </c>
      <c r="E8923">
        <f>VLOOKUP(B8923,'B. Store opening dates'!$A$6:$C$2448,2,FALSE)</f>
        <v>2008</v>
      </c>
    </row>
    <row r="8924" spans="1:5" ht="18.75" x14ac:dyDescent="0.3">
      <c r="A8924" s="7">
        <v>2014</v>
      </c>
      <c r="B8924" s="7" t="s">
        <v>1122</v>
      </c>
      <c r="C8924" s="7" t="s">
        <v>8</v>
      </c>
      <c r="D8924" s="8">
        <v>733526.43</v>
      </c>
      <c r="E8924">
        <f>VLOOKUP(B8924,'B. Store opening dates'!$A$6:$C$2448,2,FALSE)</f>
        <v>2008</v>
      </c>
    </row>
    <row r="8925" spans="1:5" ht="18.75" x14ac:dyDescent="0.3">
      <c r="A8925" s="7">
        <v>2015</v>
      </c>
      <c r="B8925" s="7" t="s">
        <v>1123</v>
      </c>
      <c r="C8925" s="7" t="s">
        <v>5</v>
      </c>
      <c r="D8925" s="8">
        <v>661417.82999999996</v>
      </c>
      <c r="E8925">
        <f>VLOOKUP(B8925,'B. Store opening dates'!$A$6:$C$2448,2,FALSE)</f>
        <v>2008</v>
      </c>
    </row>
    <row r="8926" spans="1:5" ht="18.75" x14ac:dyDescent="0.3">
      <c r="A8926" s="7">
        <v>2014</v>
      </c>
      <c r="B8926" s="7" t="s">
        <v>1123</v>
      </c>
      <c r="C8926" s="7" t="s">
        <v>5</v>
      </c>
      <c r="D8926" s="8">
        <v>722767.61</v>
      </c>
      <c r="E8926">
        <f>VLOOKUP(B8926,'B. Store opening dates'!$A$6:$C$2448,2,FALSE)</f>
        <v>2008</v>
      </c>
    </row>
    <row r="8927" spans="1:5" ht="18.75" x14ac:dyDescent="0.3">
      <c r="A8927" s="7">
        <v>2015</v>
      </c>
      <c r="B8927" s="7" t="s">
        <v>1123</v>
      </c>
      <c r="C8927" s="7" t="s">
        <v>6</v>
      </c>
      <c r="D8927" s="8">
        <v>392651.45</v>
      </c>
      <c r="E8927">
        <f>VLOOKUP(B8927,'B. Store opening dates'!$A$6:$C$2448,2,FALSE)</f>
        <v>2008</v>
      </c>
    </row>
    <row r="8928" spans="1:5" ht="18.75" x14ac:dyDescent="0.3">
      <c r="A8928" s="7">
        <v>2014</v>
      </c>
      <c r="B8928" s="7" t="s">
        <v>1123</v>
      </c>
      <c r="C8928" s="7" t="s">
        <v>6</v>
      </c>
      <c r="D8928" s="8">
        <v>272330.14</v>
      </c>
      <c r="E8928">
        <f>VLOOKUP(B8928,'B. Store opening dates'!$A$6:$C$2448,2,FALSE)</f>
        <v>2008</v>
      </c>
    </row>
    <row r="8929" spans="1:5" ht="18.75" x14ac:dyDescent="0.3">
      <c r="A8929" s="7">
        <v>2015</v>
      </c>
      <c r="B8929" s="7" t="s">
        <v>1123</v>
      </c>
      <c r="C8929" s="7" t="s">
        <v>7</v>
      </c>
      <c r="D8929" s="8">
        <v>212620.56</v>
      </c>
      <c r="E8929">
        <f>VLOOKUP(B8929,'B. Store opening dates'!$A$6:$C$2448,2,FALSE)</f>
        <v>2008</v>
      </c>
    </row>
    <row r="8930" spans="1:5" ht="18.75" x14ac:dyDescent="0.3">
      <c r="A8930" s="7">
        <v>2014</v>
      </c>
      <c r="B8930" s="7" t="s">
        <v>1123</v>
      </c>
      <c r="C8930" s="7" t="s">
        <v>7</v>
      </c>
      <c r="D8930" s="8">
        <v>222531.86</v>
      </c>
      <c r="E8930">
        <f>VLOOKUP(B8930,'B. Store opening dates'!$A$6:$C$2448,2,FALSE)</f>
        <v>2008</v>
      </c>
    </row>
    <row r="8931" spans="1:5" ht="18.75" x14ac:dyDescent="0.3">
      <c r="A8931" s="7">
        <v>2015</v>
      </c>
      <c r="B8931" s="7" t="s">
        <v>1123</v>
      </c>
      <c r="C8931" s="7" t="s">
        <v>8</v>
      </c>
      <c r="D8931" s="8">
        <v>778239.59</v>
      </c>
      <c r="E8931">
        <f>VLOOKUP(B8931,'B. Store opening dates'!$A$6:$C$2448,2,FALSE)</f>
        <v>2008</v>
      </c>
    </row>
    <row r="8932" spans="1:5" ht="18.75" x14ac:dyDescent="0.3">
      <c r="A8932" s="7">
        <v>2014</v>
      </c>
      <c r="B8932" s="7" t="s">
        <v>1123</v>
      </c>
      <c r="C8932" s="7" t="s">
        <v>8</v>
      </c>
      <c r="D8932" s="8">
        <v>813172.37</v>
      </c>
      <c r="E8932">
        <f>VLOOKUP(B8932,'B. Store opening dates'!$A$6:$C$2448,2,FALSE)</f>
        <v>2008</v>
      </c>
    </row>
    <row r="8933" spans="1:5" ht="18.75" x14ac:dyDescent="0.3">
      <c r="A8933" s="7">
        <v>2015</v>
      </c>
      <c r="B8933" s="7" t="s">
        <v>1124</v>
      </c>
      <c r="C8933" s="7" t="s">
        <v>5</v>
      </c>
      <c r="D8933" s="8">
        <v>649757.86</v>
      </c>
      <c r="E8933">
        <f>VLOOKUP(B8933,'B. Store opening dates'!$A$6:$C$2448,2,FALSE)</f>
        <v>2008</v>
      </c>
    </row>
    <row r="8934" spans="1:5" ht="18.75" x14ac:dyDescent="0.3">
      <c r="A8934" s="7">
        <v>2014</v>
      </c>
      <c r="B8934" s="7" t="s">
        <v>1124</v>
      </c>
      <c r="C8934" s="7" t="s">
        <v>5</v>
      </c>
      <c r="D8934" s="8">
        <v>710867.03</v>
      </c>
      <c r="E8934">
        <f>VLOOKUP(B8934,'B. Store opening dates'!$A$6:$C$2448,2,FALSE)</f>
        <v>2008</v>
      </c>
    </row>
    <row r="8935" spans="1:5" ht="18.75" x14ac:dyDescent="0.3">
      <c r="A8935" s="7">
        <v>2015</v>
      </c>
      <c r="B8935" s="7" t="s">
        <v>1124</v>
      </c>
      <c r="C8935" s="7" t="s">
        <v>6</v>
      </c>
      <c r="D8935" s="8">
        <v>415957.85</v>
      </c>
      <c r="E8935">
        <f>VLOOKUP(B8935,'B. Store opening dates'!$A$6:$C$2448,2,FALSE)</f>
        <v>2008</v>
      </c>
    </row>
    <row r="8936" spans="1:5" ht="18.75" x14ac:dyDescent="0.3">
      <c r="A8936" s="7">
        <v>2014</v>
      </c>
      <c r="B8936" s="7" t="s">
        <v>1124</v>
      </c>
      <c r="C8936" s="7" t="s">
        <v>6</v>
      </c>
      <c r="D8936" s="8">
        <v>292556.86</v>
      </c>
      <c r="E8936">
        <f>VLOOKUP(B8936,'B. Store opening dates'!$A$6:$C$2448,2,FALSE)</f>
        <v>2008</v>
      </c>
    </row>
    <row r="8937" spans="1:5" ht="18.75" x14ac:dyDescent="0.3">
      <c r="A8937" s="7">
        <v>2015</v>
      </c>
      <c r="B8937" s="7" t="s">
        <v>1124</v>
      </c>
      <c r="C8937" s="7" t="s">
        <v>7</v>
      </c>
      <c r="D8937" s="8">
        <v>176818.16</v>
      </c>
      <c r="E8937">
        <f>VLOOKUP(B8937,'B. Store opening dates'!$A$6:$C$2448,2,FALSE)</f>
        <v>2008</v>
      </c>
    </row>
    <row r="8938" spans="1:5" ht="18.75" x14ac:dyDescent="0.3">
      <c r="A8938" s="7">
        <v>2014</v>
      </c>
      <c r="B8938" s="7" t="s">
        <v>1124</v>
      </c>
      <c r="C8938" s="7" t="s">
        <v>7</v>
      </c>
      <c r="D8938" s="8">
        <v>186015.64</v>
      </c>
      <c r="E8938">
        <f>VLOOKUP(B8938,'B. Store opening dates'!$A$6:$C$2448,2,FALSE)</f>
        <v>2008</v>
      </c>
    </row>
    <row r="8939" spans="1:5" ht="18.75" x14ac:dyDescent="0.3">
      <c r="A8939" s="7">
        <v>2015</v>
      </c>
      <c r="B8939" s="7" t="s">
        <v>1124</v>
      </c>
      <c r="C8939" s="7" t="s">
        <v>8</v>
      </c>
      <c r="D8939" s="8">
        <v>444253.02</v>
      </c>
      <c r="E8939">
        <f>VLOOKUP(B8939,'B. Store opening dates'!$A$6:$C$2448,2,FALSE)</f>
        <v>2008</v>
      </c>
    </row>
    <row r="8940" spans="1:5" ht="18.75" x14ac:dyDescent="0.3">
      <c r="A8940" s="7">
        <v>2014</v>
      </c>
      <c r="B8940" s="7" t="s">
        <v>1124</v>
      </c>
      <c r="C8940" s="7" t="s">
        <v>8</v>
      </c>
      <c r="D8940" s="8">
        <v>463057.08</v>
      </c>
      <c r="E8940">
        <f>VLOOKUP(B8940,'B. Store opening dates'!$A$6:$C$2448,2,FALSE)</f>
        <v>2008</v>
      </c>
    </row>
    <row r="8941" spans="1:5" ht="18.75" x14ac:dyDescent="0.3">
      <c r="A8941" s="7">
        <v>2015</v>
      </c>
      <c r="B8941" s="7" t="s">
        <v>1125</v>
      </c>
      <c r="C8941" s="7" t="s">
        <v>5</v>
      </c>
      <c r="D8941" s="8">
        <v>710164.63</v>
      </c>
      <c r="E8941">
        <f>VLOOKUP(B8941,'B. Store opening dates'!$A$6:$C$2448,2,FALSE)</f>
        <v>2008</v>
      </c>
    </row>
    <row r="8942" spans="1:5" ht="18.75" x14ac:dyDescent="0.3">
      <c r="A8942" s="7">
        <v>2014</v>
      </c>
      <c r="B8942" s="7" t="s">
        <v>1125</v>
      </c>
      <c r="C8942" s="7" t="s">
        <v>5</v>
      </c>
      <c r="D8942" s="8">
        <v>775306.61</v>
      </c>
      <c r="E8942">
        <f>VLOOKUP(B8942,'B. Store opening dates'!$A$6:$C$2448,2,FALSE)</f>
        <v>2008</v>
      </c>
    </row>
    <row r="8943" spans="1:5" ht="18.75" x14ac:dyDescent="0.3">
      <c r="A8943" s="7">
        <v>2015</v>
      </c>
      <c r="B8943" s="7" t="s">
        <v>1125</v>
      </c>
      <c r="C8943" s="7" t="s">
        <v>6</v>
      </c>
      <c r="D8943" s="8">
        <v>341933.41</v>
      </c>
      <c r="E8943">
        <f>VLOOKUP(B8943,'B. Store opening dates'!$A$6:$C$2448,2,FALSE)</f>
        <v>2008</v>
      </c>
    </row>
    <row r="8944" spans="1:5" ht="18.75" x14ac:dyDescent="0.3">
      <c r="A8944" s="7">
        <v>2014</v>
      </c>
      <c r="B8944" s="7" t="s">
        <v>1125</v>
      </c>
      <c r="C8944" s="7" t="s">
        <v>6</v>
      </c>
      <c r="D8944" s="8">
        <v>239110.23</v>
      </c>
      <c r="E8944">
        <f>VLOOKUP(B8944,'B. Store opening dates'!$A$6:$C$2448,2,FALSE)</f>
        <v>2008</v>
      </c>
    </row>
    <row r="8945" spans="1:5" ht="18.75" x14ac:dyDescent="0.3">
      <c r="A8945" s="7">
        <v>2015</v>
      </c>
      <c r="B8945" s="7" t="s">
        <v>1125</v>
      </c>
      <c r="C8945" s="7" t="s">
        <v>7</v>
      </c>
      <c r="D8945" s="8">
        <v>186175.97</v>
      </c>
      <c r="E8945">
        <f>VLOOKUP(B8945,'B. Store opening dates'!$A$6:$C$2448,2,FALSE)</f>
        <v>2008</v>
      </c>
    </row>
    <row r="8946" spans="1:5" ht="18.75" x14ac:dyDescent="0.3">
      <c r="A8946" s="7">
        <v>2014</v>
      </c>
      <c r="B8946" s="7" t="s">
        <v>1125</v>
      </c>
      <c r="C8946" s="7" t="s">
        <v>7</v>
      </c>
      <c r="D8946" s="8">
        <v>198058.51</v>
      </c>
      <c r="E8946">
        <f>VLOOKUP(B8946,'B. Store opening dates'!$A$6:$C$2448,2,FALSE)</f>
        <v>2008</v>
      </c>
    </row>
    <row r="8947" spans="1:5" ht="18.75" x14ac:dyDescent="0.3">
      <c r="A8947" s="7">
        <v>2015</v>
      </c>
      <c r="B8947" s="7" t="s">
        <v>1125</v>
      </c>
      <c r="C8947" s="7" t="s">
        <v>8</v>
      </c>
      <c r="D8947" s="8">
        <v>755577.89</v>
      </c>
      <c r="E8947">
        <f>VLOOKUP(B8947,'B. Store opening dates'!$A$6:$C$2448,2,FALSE)</f>
        <v>2008</v>
      </c>
    </row>
    <row r="8948" spans="1:5" ht="18.75" x14ac:dyDescent="0.3">
      <c r="A8948" s="7">
        <v>2014</v>
      </c>
      <c r="B8948" s="7" t="s">
        <v>1125</v>
      </c>
      <c r="C8948" s="7" t="s">
        <v>8</v>
      </c>
      <c r="D8948" s="8">
        <v>784046.4</v>
      </c>
      <c r="E8948">
        <f>VLOOKUP(B8948,'B. Store opening dates'!$A$6:$C$2448,2,FALSE)</f>
        <v>2008</v>
      </c>
    </row>
    <row r="8949" spans="1:5" ht="18.75" x14ac:dyDescent="0.3">
      <c r="A8949" s="7">
        <v>2015</v>
      </c>
      <c r="B8949" s="7" t="s">
        <v>1126</v>
      </c>
      <c r="C8949" s="7" t="s">
        <v>5</v>
      </c>
      <c r="D8949" s="8">
        <v>924568.33</v>
      </c>
      <c r="E8949">
        <f>VLOOKUP(B8949,'B. Store opening dates'!$A$6:$C$2448,2,FALSE)</f>
        <v>2008</v>
      </c>
    </row>
    <row r="8950" spans="1:5" ht="18.75" x14ac:dyDescent="0.3">
      <c r="A8950" s="7">
        <v>2014</v>
      </c>
      <c r="B8950" s="7" t="s">
        <v>1126</v>
      </c>
      <c r="C8950" s="7" t="s">
        <v>5</v>
      </c>
      <c r="D8950" s="8">
        <v>1010904.03</v>
      </c>
      <c r="E8950">
        <f>VLOOKUP(B8950,'B. Store opening dates'!$A$6:$C$2448,2,FALSE)</f>
        <v>2008</v>
      </c>
    </row>
    <row r="8951" spans="1:5" ht="18.75" x14ac:dyDescent="0.3">
      <c r="A8951" s="7">
        <v>2015</v>
      </c>
      <c r="B8951" s="7" t="s">
        <v>1126</v>
      </c>
      <c r="C8951" s="7" t="s">
        <v>6</v>
      </c>
      <c r="D8951" s="8">
        <v>316371.03999999998</v>
      </c>
      <c r="E8951">
        <f>VLOOKUP(B8951,'B. Store opening dates'!$A$6:$C$2448,2,FALSE)</f>
        <v>2008</v>
      </c>
    </row>
    <row r="8952" spans="1:5" ht="18.75" x14ac:dyDescent="0.3">
      <c r="A8952" s="7">
        <v>2014</v>
      </c>
      <c r="B8952" s="7" t="s">
        <v>1126</v>
      </c>
      <c r="C8952" s="7" t="s">
        <v>6</v>
      </c>
      <c r="D8952" s="8">
        <v>228845.25</v>
      </c>
      <c r="E8952">
        <f>VLOOKUP(B8952,'B. Store opening dates'!$A$6:$C$2448,2,FALSE)</f>
        <v>2008</v>
      </c>
    </row>
    <row r="8953" spans="1:5" ht="18.75" x14ac:dyDescent="0.3">
      <c r="A8953" s="7">
        <v>2015</v>
      </c>
      <c r="B8953" s="7" t="s">
        <v>1126</v>
      </c>
      <c r="C8953" s="7" t="s">
        <v>7</v>
      </c>
      <c r="D8953" s="8">
        <v>99180.55</v>
      </c>
      <c r="E8953">
        <f>VLOOKUP(B8953,'B. Store opening dates'!$A$6:$C$2448,2,FALSE)</f>
        <v>2008</v>
      </c>
    </row>
    <row r="8954" spans="1:5" ht="18.75" x14ac:dyDescent="0.3">
      <c r="A8954" s="7">
        <v>2014</v>
      </c>
      <c r="B8954" s="7" t="s">
        <v>1126</v>
      </c>
      <c r="C8954" s="7" t="s">
        <v>7</v>
      </c>
      <c r="D8954" s="8">
        <v>104887.44</v>
      </c>
      <c r="E8954">
        <f>VLOOKUP(B8954,'B. Store opening dates'!$A$6:$C$2448,2,FALSE)</f>
        <v>2008</v>
      </c>
    </row>
    <row r="8955" spans="1:5" ht="18.75" x14ac:dyDescent="0.3">
      <c r="A8955" s="7">
        <v>2015</v>
      </c>
      <c r="B8955" s="7" t="s">
        <v>1126</v>
      </c>
      <c r="C8955" s="7" t="s">
        <v>8</v>
      </c>
      <c r="D8955" s="8">
        <v>767508.49</v>
      </c>
      <c r="E8955">
        <f>VLOOKUP(B8955,'B. Store opening dates'!$A$6:$C$2448,2,FALSE)</f>
        <v>2008</v>
      </c>
    </row>
    <row r="8956" spans="1:5" ht="18.75" x14ac:dyDescent="0.3">
      <c r="A8956" s="7">
        <v>2014</v>
      </c>
      <c r="B8956" s="7" t="s">
        <v>1126</v>
      </c>
      <c r="C8956" s="7" t="s">
        <v>8</v>
      </c>
      <c r="D8956" s="8">
        <v>799312.43</v>
      </c>
      <c r="E8956">
        <f>VLOOKUP(B8956,'B. Store opening dates'!$A$6:$C$2448,2,FALSE)</f>
        <v>2008</v>
      </c>
    </row>
    <row r="8957" spans="1:5" ht="18.75" x14ac:dyDescent="0.3">
      <c r="A8957" s="7">
        <v>2015</v>
      </c>
      <c r="B8957" s="7" t="s">
        <v>1127</v>
      </c>
      <c r="C8957" s="7" t="s">
        <v>5</v>
      </c>
      <c r="D8957" s="8">
        <v>475590.92</v>
      </c>
      <c r="E8957">
        <f>VLOOKUP(B8957,'B. Store opening dates'!$A$6:$C$2448,2,FALSE)</f>
        <v>2008</v>
      </c>
    </row>
    <row r="8958" spans="1:5" ht="18.75" x14ac:dyDescent="0.3">
      <c r="A8958" s="7">
        <v>2014</v>
      </c>
      <c r="B8958" s="7" t="s">
        <v>1127</v>
      </c>
      <c r="C8958" s="7" t="s">
        <v>5</v>
      </c>
      <c r="D8958" s="8">
        <v>522803.87</v>
      </c>
      <c r="E8958">
        <f>VLOOKUP(B8958,'B. Store opening dates'!$A$6:$C$2448,2,FALSE)</f>
        <v>2008</v>
      </c>
    </row>
    <row r="8959" spans="1:5" ht="18.75" x14ac:dyDescent="0.3">
      <c r="A8959" s="7">
        <v>2015</v>
      </c>
      <c r="B8959" s="7" t="s">
        <v>1127</v>
      </c>
      <c r="C8959" s="7" t="s">
        <v>6</v>
      </c>
      <c r="D8959" s="8">
        <v>332517.07</v>
      </c>
      <c r="E8959">
        <f>VLOOKUP(B8959,'B. Store opening dates'!$A$6:$C$2448,2,FALSE)</f>
        <v>2008</v>
      </c>
    </row>
    <row r="8960" spans="1:5" ht="18.75" x14ac:dyDescent="0.3">
      <c r="A8960" s="7">
        <v>2014</v>
      </c>
      <c r="B8960" s="7" t="s">
        <v>1127</v>
      </c>
      <c r="C8960" s="7" t="s">
        <v>6</v>
      </c>
      <c r="D8960" s="8">
        <v>234031.84</v>
      </c>
      <c r="E8960">
        <f>VLOOKUP(B8960,'B. Store opening dates'!$A$6:$C$2448,2,FALSE)</f>
        <v>2008</v>
      </c>
    </row>
    <row r="8961" spans="1:5" ht="18.75" x14ac:dyDescent="0.3">
      <c r="A8961" s="7">
        <v>2015</v>
      </c>
      <c r="B8961" s="7" t="s">
        <v>1127</v>
      </c>
      <c r="C8961" s="7" t="s">
        <v>7</v>
      </c>
      <c r="D8961" s="8">
        <v>155878.70000000001</v>
      </c>
      <c r="E8961">
        <f>VLOOKUP(B8961,'B. Store opening dates'!$A$6:$C$2448,2,FALSE)</f>
        <v>2008</v>
      </c>
    </row>
    <row r="8962" spans="1:5" ht="18.75" x14ac:dyDescent="0.3">
      <c r="A8962" s="7">
        <v>2014</v>
      </c>
      <c r="B8962" s="7" t="s">
        <v>1127</v>
      </c>
      <c r="C8962" s="7" t="s">
        <v>7</v>
      </c>
      <c r="D8962" s="8">
        <v>165412.97</v>
      </c>
      <c r="E8962">
        <f>VLOOKUP(B8962,'B. Store opening dates'!$A$6:$C$2448,2,FALSE)</f>
        <v>2008</v>
      </c>
    </row>
    <row r="8963" spans="1:5" ht="18.75" x14ac:dyDescent="0.3">
      <c r="A8963" s="7">
        <v>2015</v>
      </c>
      <c r="B8963" s="7" t="s">
        <v>1127</v>
      </c>
      <c r="C8963" s="7" t="s">
        <v>8</v>
      </c>
      <c r="D8963" s="8">
        <v>688488.82</v>
      </c>
      <c r="E8963">
        <f>VLOOKUP(B8963,'B. Store opening dates'!$A$6:$C$2448,2,FALSE)</f>
        <v>2008</v>
      </c>
    </row>
    <row r="8964" spans="1:5" ht="18.75" x14ac:dyDescent="0.3">
      <c r="A8964" s="7">
        <v>2014</v>
      </c>
      <c r="B8964" s="7" t="s">
        <v>1127</v>
      </c>
      <c r="C8964" s="7" t="s">
        <v>8</v>
      </c>
      <c r="D8964" s="8">
        <v>721272.18</v>
      </c>
      <c r="E8964">
        <f>VLOOKUP(B8964,'B. Store opening dates'!$A$6:$C$2448,2,FALSE)</f>
        <v>2008</v>
      </c>
    </row>
    <row r="8965" spans="1:5" ht="18.75" x14ac:dyDescent="0.3">
      <c r="A8965" s="7">
        <v>2015</v>
      </c>
      <c r="B8965" s="7" t="s">
        <v>1128</v>
      </c>
      <c r="C8965" s="7" t="s">
        <v>5</v>
      </c>
      <c r="D8965" s="8">
        <v>929272.74</v>
      </c>
      <c r="E8965">
        <f>VLOOKUP(B8965,'B. Store opening dates'!$A$6:$C$2448,2,FALSE)</f>
        <v>2008</v>
      </c>
    </row>
    <row r="8966" spans="1:5" ht="18.75" x14ac:dyDescent="0.3">
      <c r="A8966" s="7">
        <v>2014</v>
      </c>
      <c r="B8966" s="7" t="s">
        <v>1128</v>
      </c>
      <c r="C8966" s="7" t="s">
        <v>5</v>
      </c>
      <c r="D8966" s="8">
        <v>1017239.94</v>
      </c>
      <c r="E8966">
        <f>VLOOKUP(B8966,'B. Store opening dates'!$A$6:$C$2448,2,FALSE)</f>
        <v>2008</v>
      </c>
    </row>
    <row r="8967" spans="1:5" ht="18.75" x14ac:dyDescent="0.3">
      <c r="A8967" s="7">
        <v>2015</v>
      </c>
      <c r="B8967" s="7" t="s">
        <v>1128</v>
      </c>
      <c r="C8967" s="7" t="s">
        <v>6</v>
      </c>
      <c r="D8967" s="8">
        <v>440841.07</v>
      </c>
      <c r="E8967">
        <f>VLOOKUP(B8967,'B. Store opening dates'!$A$6:$C$2448,2,FALSE)</f>
        <v>2008</v>
      </c>
    </row>
    <row r="8968" spans="1:5" ht="18.75" x14ac:dyDescent="0.3">
      <c r="A8968" s="7">
        <v>2014</v>
      </c>
      <c r="B8968" s="7" t="s">
        <v>1128</v>
      </c>
      <c r="C8968" s="7" t="s">
        <v>6</v>
      </c>
      <c r="D8968" s="8">
        <v>314109.48</v>
      </c>
      <c r="E8968">
        <f>VLOOKUP(B8968,'B. Store opening dates'!$A$6:$C$2448,2,FALSE)</f>
        <v>2008</v>
      </c>
    </row>
    <row r="8969" spans="1:5" ht="18.75" x14ac:dyDescent="0.3">
      <c r="A8969" s="7">
        <v>2015</v>
      </c>
      <c r="B8969" s="7" t="s">
        <v>1128</v>
      </c>
      <c r="C8969" s="7" t="s">
        <v>7</v>
      </c>
      <c r="D8969" s="8">
        <v>131907.51999999999</v>
      </c>
      <c r="E8969">
        <f>VLOOKUP(B8969,'B. Store opening dates'!$A$6:$C$2448,2,FALSE)</f>
        <v>2008</v>
      </c>
    </row>
    <row r="8970" spans="1:5" ht="18.75" x14ac:dyDescent="0.3">
      <c r="A8970" s="7">
        <v>2014</v>
      </c>
      <c r="B8970" s="7" t="s">
        <v>1128</v>
      </c>
      <c r="C8970" s="7" t="s">
        <v>7</v>
      </c>
      <c r="D8970" s="8">
        <v>138839.97</v>
      </c>
      <c r="E8970">
        <f>VLOOKUP(B8970,'B. Store opening dates'!$A$6:$C$2448,2,FALSE)</f>
        <v>2008</v>
      </c>
    </row>
    <row r="8971" spans="1:5" ht="18.75" x14ac:dyDescent="0.3">
      <c r="A8971" s="7">
        <v>2015</v>
      </c>
      <c r="B8971" s="7" t="s">
        <v>1128</v>
      </c>
      <c r="C8971" s="7" t="s">
        <v>8</v>
      </c>
      <c r="D8971" s="8">
        <v>665814.75</v>
      </c>
      <c r="E8971">
        <f>VLOOKUP(B8971,'B. Store opening dates'!$A$6:$C$2448,2,FALSE)</f>
        <v>2008</v>
      </c>
    </row>
    <row r="8972" spans="1:5" ht="18.75" x14ac:dyDescent="0.3">
      <c r="A8972" s="7">
        <v>2014</v>
      </c>
      <c r="B8972" s="7" t="s">
        <v>1128</v>
      </c>
      <c r="C8972" s="7" t="s">
        <v>8</v>
      </c>
      <c r="D8972" s="8">
        <v>689613.8</v>
      </c>
      <c r="E8972">
        <f>VLOOKUP(B8972,'B. Store opening dates'!$A$6:$C$2448,2,FALSE)</f>
        <v>2008</v>
      </c>
    </row>
    <row r="8973" spans="1:5" ht="18.75" x14ac:dyDescent="0.3">
      <c r="A8973" s="7">
        <v>2015</v>
      </c>
      <c r="B8973" s="7" t="s">
        <v>1129</v>
      </c>
      <c r="C8973" s="7" t="s">
        <v>5</v>
      </c>
      <c r="D8973" s="8">
        <v>704307.08</v>
      </c>
      <c r="E8973">
        <f>VLOOKUP(B8973,'B. Store opening dates'!$A$6:$C$2448,2,FALSE)</f>
        <v>2008</v>
      </c>
    </row>
    <row r="8974" spans="1:5" ht="18.75" x14ac:dyDescent="0.3">
      <c r="A8974" s="7">
        <v>2014</v>
      </c>
      <c r="B8974" s="7" t="s">
        <v>1129</v>
      </c>
      <c r="C8974" s="7" t="s">
        <v>5</v>
      </c>
      <c r="D8974" s="8">
        <v>765897.6</v>
      </c>
      <c r="E8974">
        <f>VLOOKUP(B8974,'B. Store opening dates'!$A$6:$C$2448,2,FALSE)</f>
        <v>2008</v>
      </c>
    </row>
    <row r="8975" spans="1:5" ht="18.75" x14ac:dyDescent="0.3">
      <c r="A8975" s="7">
        <v>2015</v>
      </c>
      <c r="B8975" s="7" t="s">
        <v>1129</v>
      </c>
      <c r="C8975" s="7" t="s">
        <v>6</v>
      </c>
      <c r="D8975" s="8">
        <v>539474.98</v>
      </c>
      <c r="E8975">
        <f>VLOOKUP(B8975,'B. Store opening dates'!$A$6:$C$2448,2,FALSE)</f>
        <v>2008</v>
      </c>
    </row>
    <row r="8976" spans="1:5" ht="18.75" x14ac:dyDescent="0.3">
      <c r="A8976" s="7">
        <v>2014</v>
      </c>
      <c r="B8976" s="7" t="s">
        <v>1129</v>
      </c>
      <c r="C8976" s="7" t="s">
        <v>6</v>
      </c>
      <c r="D8976" s="8">
        <v>388145.06</v>
      </c>
      <c r="E8976">
        <f>VLOOKUP(B8976,'B. Store opening dates'!$A$6:$C$2448,2,FALSE)</f>
        <v>2008</v>
      </c>
    </row>
    <row r="8977" spans="1:5" ht="18.75" x14ac:dyDescent="0.3">
      <c r="A8977" s="7">
        <v>2015</v>
      </c>
      <c r="B8977" s="7" t="s">
        <v>1129</v>
      </c>
      <c r="C8977" s="7" t="s">
        <v>7</v>
      </c>
      <c r="D8977" s="8">
        <v>217878.73</v>
      </c>
      <c r="E8977">
        <f>VLOOKUP(B8977,'B. Store opening dates'!$A$6:$C$2448,2,FALSE)</f>
        <v>2008</v>
      </c>
    </row>
    <row r="8978" spans="1:5" ht="18.75" x14ac:dyDescent="0.3">
      <c r="A8978" s="7">
        <v>2014</v>
      </c>
      <c r="B8978" s="7" t="s">
        <v>1129</v>
      </c>
      <c r="C8978" s="7" t="s">
        <v>7</v>
      </c>
      <c r="D8978" s="8">
        <v>230000.77</v>
      </c>
      <c r="E8978">
        <f>VLOOKUP(B8978,'B. Store opening dates'!$A$6:$C$2448,2,FALSE)</f>
        <v>2008</v>
      </c>
    </row>
    <row r="8979" spans="1:5" ht="18.75" x14ac:dyDescent="0.3">
      <c r="A8979" s="7">
        <v>2015</v>
      </c>
      <c r="B8979" s="7" t="s">
        <v>1129</v>
      </c>
      <c r="C8979" s="7" t="s">
        <v>8</v>
      </c>
      <c r="D8979" s="8">
        <v>614370.4</v>
      </c>
      <c r="E8979">
        <f>VLOOKUP(B8979,'B. Store opening dates'!$A$6:$C$2448,2,FALSE)</f>
        <v>2008</v>
      </c>
    </row>
    <row r="8980" spans="1:5" ht="18.75" x14ac:dyDescent="0.3">
      <c r="A8980" s="7">
        <v>2014</v>
      </c>
      <c r="B8980" s="7" t="s">
        <v>1129</v>
      </c>
      <c r="C8980" s="7" t="s">
        <v>8</v>
      </c>
      <c r="D8980" s="8">
        <v>644328.19999999995</v>
      </c>
      <c r="E8980">
        <f>VLOOKUP(B8980,'B. Store opening dates'!$A$6:$C$2448,2,FALSE)</f>
        <v>2008</v>
      </c>
    </row>
    <row r="8981" spans="1:5" ht="18.75" x14ac:dyDescent="0.3">
      <c r="A8981" s="7">
        <v>2015</v>
      </c>
      <c r="B8981" s="7" t="s">
        <v>1130</v>
      </c>
      <c r="C8981" s="7" t="s">
        <v>5</v>
      </c>
      <c r="D8981" s="8">
        <v>760687.43</v>
      </c>
      <c r="E8981">
        <f>VLOOKUP(B8981,'B. Store opening dates'!$A$6:$C$2448,2,FALSE)</f>
        <v>2008</v>
      </c>
    </row>
    <row r="8982" spans="1:5" ht="18.75" x14ac:dyDescent="0.3">
      <c r="A8982" s="7">
        <v>2014</v>
      </c>
      <c r="B8982" s="7" t="s">
        <v>1130</v>
      </c>
      <c r="C8982" s="7" t="s">
        <v>5</v>
      </c>
      <c r="D8982" s="8">
        <v>842867.89</v>
      </c>
      <c r="E8982">
        <f>VLOOKUP(B8982,'B. Store opening dates'!$A$6:$C$2448,2,FALSE)</f>
        <v>2008</v>
      </c>
    </row>
    <row r="8983" spans="1:5" ht="18.75" x14ac:dyDescent="0.3">
      <c r="A8983" s="7">
        <v>2015</v>
      </c>
      <c r="B8983" s="7" t="s">
        <v>1130</v>
      </c>
      <c r="C8983" s="7" t="s">
        <v>6</v>
      </c>
      <c r="D8983" s="8">
        <v>569226.17000000004</v>
      </c>
      <c r="E8983">
        <f>VLOOKUP(B8983,'B. Store opening dates'!$A$6:$C$2448,2,FALSE)</f>
        <v>2008</v>
      </c>
    </row>
    <row r="8984" spans="1:5" ht="18.75" x14ac:dyDescent="0.3">
      <c r="A8984" s="7">
        <v>2014</v>
      </c>
      <c r="B8984" s="7" t="s">
        <v>1130</v>
      </c>
      <c r="C8984" s="7" t="s">
        <v>6</v>
      </c>
      <c r="D8984" s="8">
        <v>393684.04</v>
      </c>
      <c r="E8984">
        <f>VLOOKUP(B8984,'B. Store opening dates'!$A$6:$C$2448,2,FALSE)</f>
        <v>2008</v>
      </c>
    </row>
    <row r="8985" spans="1:5" ht="18.75" x14ac:dyDescent="0.3">
      <c r="A8985" s="7">
        <v>2015</v>
      </c>
      <c r="B8985" s="7" t="s">
        <v>1130</v>
      </c>
      <c r="C8985" s="7" t="s">
        <v>7</v>
      </c>
      <c r="D8985" s="8">
        <v>116504.71</v>
      </c>
      <c r="E8985">
        <f>VLOOKUP(B8985,'B. Store opening dates'!$A$6:$C$2448,2,FALSE)</f>
        <v>2008</v>
      </c>
    </row>
    <row r="8986" spans="1:5" ht="18.75" x14ac:dyDescent="0.3">
      <c r="A8986" s="7">
        <v>2014</v>
      </c>
      <c r="B8986" s="7" t="s">
        <v>1130</v>
      </c>
      <c r="C8986" s="7" t="s">
        <v>7</v>
      </c>
      <c r="D8986" s="8">
        <v>122984.04</v>
      </c>
      <c r="E8986">
        <f>VLOOKUP(B8986,'B. Store opening dates'!$A$6:$C$2448,2,FALSE)</f>
        <v>2008</v>
      </c>
    </row>
    <row r="8987" spans="1:5" ht="18.75" x14ac:dyDescent="0.3">
      <c r="A8987" s="7">
        <v>2015</v>
      </c>
      <c r="B8987" s="7" t="s">
        <v>1130</v>
      </c>
      <c r="C8987" s="7" t="s">
        <v>8</v>
      </c>
      <c r="D8987" s="8">
        <v>767303.16</v>
      </c>
      <c r="E8987">
        <f>VLOOKUP(B8987,'B. Store opening dates'!$A$6:$C$2448,2,FALSE)</f>
        <v>2008</v>
      </c>
    </row>
    <row r="8988" spans="1:5" ht="18.75" x14ac:dyDescent="0.3">
      <c r="A8988" s="7">
        <v>2014</v>
      </c>
      <c r="B8988" s="7" t="s">
        <v>1130</v>
      </c>
      <c r="C8988" s="7" t="s">
        <v>8</v>
      </c>
      <c r="D8988" s="8">
        <v>792581.47</v>
      </c>
      <c r="E8988">
        <f>VLOOKUP(B8988,'B. Store opening dates'!$A$6:$C$2448,2,FALSE)</f>
        <v>2008</v>
      </c>
    </row>
    <row r="8989" spans="1:5" ht="18.75" x14ac:dyDescent="0.3">
      <c r="A8989" s="7">
        <v>2015</v>
      </c>
      <c r="B8989" s="7" t="s">
        <v>1131</v>
      </c>
      <c r="C8989" s="7" t="s">
        <v>5</v>
      </c>
      <c r="D8989" s="8">
        <v>563029.23</v>
      </c>
      <c r="E8989">
        <f>VLOOKUP(B8989,'B. Store opening dates'!$A$6:$C$2448,2,FALSE)</f>
        <v>2008</v>
      </c>
    </row>
    <row r="8990" spans="1:5" ht="18.75" x14ac:dyDescent="0.3">
      <c r="A8990" s="7">
        <v>2014</v>
      </c>
      <c r="B8990" s="7" t="s">
        <v>1131</v>
      </c>
      <c r="C8990" s="7" t="s">
        <v>5</v>
      </c>
      <c r="D8990" s="8">
        <v>612037.27</v>
      </c>
      <c r="E8990">
        <f>VLOOKUP(B8990,'B. Store opening dates'!$A$6:$C$2448,2,FALSE)</f>
        <v>2008</v>
      </c>
    </row>
    <row r="8991" spans="1:5" ht="18.75" x14ac:dyDescent="0.3">
      <c r="A8991" s="7">
        <v>2015</v>
      </c>
      <c r="B8991" s="7" t="s">
        <v>1131</v>
      </c>
      <c r="C8991" s="7" t="s">
        <v>6</v>
      </c>
      <c r="D8991" s="8">
        <v>398697.25</v>
      </c>
      <c r="E8991">
        <f>VLOOKUP(B8991,'B. Store opening dates'!$A$6:$C$2448,2,FALSE)</f>
        <v>2008</v>
      </c>
    </row>
    <row r="8992" spans="1:5" ht="18.75" x14ac:dyDescent="0.3">
      <c r="A8992" s="7">
        <v>2014</v>
      </c>
      <c r="B8992" s="7" t="s">
        <v>1131</v>
      </c>
      <c r="C8992" s="7" t="s">
        <v>6</v>
      </c>
      <c r="D8992" s="8">
        <v>290069.42</v>
      </c>
      <c r="E8992">
        <f>VLOOKUP(B8992,'B. Store opening dates'!$A$6:$C$2448,2,FALSE)</f>
        <v>2008</v>
      </c>
    </row>
    <row r="8993" spans="1:5" ht="18.75" x14ac:dyDescent="0.3">
      <c r="A8993" s="7">
        <v>2015</v>
      </c>
      <c r="B8993" s="7" t="s">
        <v>1131</v>
      </c>
      <c r="C8993" s="7" t="s">
        <v>7</v>
      </c>
      <c r="D8993" s="8">
        <v>83177.33</v>
      </c>
      <c r="E8993">
        <f>VLOOKUP(B8993,'B. Store opening dates'!$A$6:$C$2448,2,FALSE)</f>
        <v>2008</v>
      </c>
    </row>
    <row r="8994" spans="1:5" ht="18.75" x14ac:dyDescent="0.3">
      <c r="A8994" s="7">
        <v>2014</v>
      </c>
      <c r="B8994" s="7" t="s">
        <v>1131</v>
      </c>
      <c r="C8994" s="7" t="s">
        <v>7</v>
      </c>
      <c r="D8994" s="8">
        <v>87335.15</v>
      </c>
      <c r="E8994">
        <f>VLOOKUP(B8994,'B. Store opening dates'!$A$6:$C$2448,2,FALSE)</f>
        <v>2008</v>
      </c>
    </row>
    <row r="8995" spans="1:5" ht="18.75" x14ac:dyDescent="0.3">
      <c r="A8995" s="7">
        <v>2015</v>
      </c>
      <c r="B8995" s="7" t="s">
        <v>1131</v>
      </c>
      <c r="C8995" s="7" t="s">
        <v>8</v>
      </c>
      <c r="D8995" s="8">
        <v>521988.03</v>
      </c>
      <c r="E8995">
        <f>VLOOKUP(B8995,'B. Store opening dates'!$A$6:$C$2448,2,FALSE)</f>
        <v>2008</v>
      </c>
    </row>
    <row r="8996" spans="1:5" ht="18.75" x14ac:dyDescent="0.3">
      <c r="A8996" s="7">
        <v>2014</v>
      </c>
      <c r="B8996" s="7" t="s">
        <v>1131</v>
      </c>
      <c r="C8996" s="7" t="s">
        <v>8</v>
      </c>
      <c r="D8996" s="8">
        <v>539233.29</v>
      </c>
      <c r="E8996">
        <f>VLOOKUP(B8996,'B. Store opening dates'!$A$6:$C$2448,2,FALSE)</f>
        <v>2008</v>
      </c>
    </row>
    <row r="8997" spans="1:5" ht="18.75" x14ac:dyDescent="0.3">
      <c r="A8997" s="7">
        <v>2015</v>
      </c>
      <c r="B8997" s="7" t="s">
        <v>1132</v>
      </c>
      <c r="C8997" s="7" t="s">
        <v>5</v>
      </c>
      <c r="D8997" s="8">
        <v>518322.01</v>
      </c>
      <c r="E8997">
        <f>VLOOKUP(B8997,'B. Store opening dates'!$A$6:$C$2448,2,FALSE)</f>
        <v>2008</v>
      </c>
    </row>
    <row r="8998" spans="1:5" ht="18.75" x14ac:dyDescent="0.3">
      <c r="A8998" s="7">
        <v>2014</v>
      </c>
      <c r="B8998" s="7" t="s">
        <v>1132</v>
      </c>
      <c r="C8998" s="7" t="s">
        <v>5</v>
      </c>
      <c r="D8998" s="8">
        <v>567855.25</v>
      </c>
      <c r="E8998">
        <f>VLOOKUP(B8998,'B. Store opening dates'!$A$6:$C$2448,2,FALSE)</f>
        <v>2008</v>
      </c>
    </row>
    <row r="8999" spans="1:5" ht="18.75" x14ac:dyDescent="0.3">
      <c r="A8999" s="7">
        <v>2015</v>
      </c>
      <c r="B8999" s="7" t="s">
        <v>1132</v>
      </c>
      <c r="C8999" s="7" t="s">
        <v>6</v>
      </c>
      <c r="D8999" s="8">
        <v>273220.67</v>
      </c>
      <c r="E8999">
        <f>VLOOKUP(B8999,'B. Store opening dates'!$A$6:$C$2448,2,FALSE)</f>
        <v>2008</v>
      </c>
    </row>
    <row r="9000" spans="1:5" ht="18.75" x14ac:dyDescent="0.3">
      <c r="A9000" s="7">
        <v>2014</v>
      </c>
      <c r="B9000" s="7" t="s">
        <v>1132</v>
      </c>
      <c r="C9000" s="7" t="s">
        <v>6</v>
      </c>
      <c r="D9000" s="8">
        <v>189884.02</v>
      </c>
      <c r="E9000">
        <f>VLOOKUP(B9000,'B. Store opening dates'!$A$6:$C$2448,2,FALSE)</f>
        <v>2008</v>
      </c>
    </row>
    <row r="9001" spans="1:5" ht="18.75" x14ac:dyDescent="0.3">
      <c r="A9001" s="7">
        <v>2015</v>
      </c>
      <c r="B9001" s="7" t="s">
        <v>1132</v>
      </c>
      <c r="C9001" s="7" t="s">
        <v>7</v>
      </c>
      <c r="D9001" s="8">
        <v>169027.79</v>
      </c>
      <c r="E9001">
        <f>VLOOKUP(B9001,'B. Store opening dates'!$A$6:$C$2448,2,FALSE)</f>
        <v>2008</v>
      </c>
    </row>
    <row r="9002" spans="1:5" ht="18.75" x14ac:dyDescent="0.3">
      <c r="A9002" s="7">
        <v>2014</v>
      </c>
      <c r="B9002" s="7" t="s">
        <v>1132</v>
      </c>
      <c r="C9002" s="7" t="s">
        <v>7</v>
      </c>
      <c r="D9002" s="8">
        <v>179512.84</v>
      </c>
      <c r="E9002">
        <f>VLOOKUP(B9002,'B. Store opening dates'!$A$6:$C$2448,2,FALSE)</f>
        <v>2008</v>
      </c>
    </row>
    <row r="9003" spans="1:5" ht="18.75" x14ac:dyDescent="0.3">
      <c r="A9003" s="7">
        <v>2015</v>
      </c>
      <c r="B9003" s="7" t="s">
        <v>1132</v>
      </c>
      <c r="C9003" s="7" t="s">
        <v>8</v>
      </c>
      <c r="D9003" s="8">
        <v>651599.52</v>
      </c>
      <c r="E9003">
        <f>VLOOKUP(B9003,'B. Store opening dates'!$A$6:$C$2448,2,FALSE)</f>
        <v>2008</v>
      </c>
    </row>
    <row r="9004" spans="1:5" ht="18.75" x14ac:dyDescent="0.3">
      <c r="A9004" s="7">
        <v>2014</v>
      </c>
      <c r="B9004" s="7" t="s">
        <v>1132</v>
      </c>
      <c r="C9004" s="7" t="s">
        <v>8</v>
      </c>
      <c r="D9004" s="8">
        <v>675879.24</v>
      </c>
      <c r="E9004">
        <f>VLOOKUP(B9004,'B. Store opening dates'!$A$6:$C$2448,2,FALSE)</f>
        <v>2008</v>
      </c>
    </row>
    <row r="9005" spans="1:5" ht="18.75" x14ac:dyDescent="0.3">
      <c r="A9005" s="7">
        <v>2015</v>
      </c>
      <c r="B9005" s="7" t="s">
        <v>1133</v>
      </c>
      <c r="C9005" s="7" t="s">
        <v>5</v>
      </c>
      <c r="D9005" s="8">
        <v>908649.09</v>
      </c>
      <c r="E9005">
        <f>VLOOKUP(B9005,'B. Store opening dates'!$A$6:$C$2448,2,FALSE)</f>
        <v>2008</v>
      </c>
    </row>
    <row r="9006" spans="1:5" ht="18.75" x14ac:dyDescent="0.3">
      <c r="A9006" s="7">
        <v>2014</v>
      </c>
      <c r="B9006" s="7" t="s">
        <v>1133</v>
      </c>
      <c r="C9006" s="7" t="s">
        <v>5</v>
      </c>
      <c r="D9006" s="8">
        <v>987758.51</v>
      </c>
      <c r="E9006">
        <f>VLOOKUP(B9006,'B. Store opening dates'!$A$6:$C$2448,2,FALSE)</f>
        <v>2008</v>
      </c>
    </row>
    <row r="9007" spans="1:5" ht="18.75" x14ac:dyDescent="0.3">
      <c r="A9007" s="7">
        <v>2015</v>
      </c>
      <c r="B9007" s="7" t="s">
        <v>1133</v>
      </c>
      <c r="C9007" s="7" t="s">
        <v>6</v>
      </c>
      <c r="D9007" s="8">
        <v>553545.25</v>
      </c>
      <c r="E9007">
        <f>VLOOKUP(B9007,'B. Store opening dates'!$A$6:$C$2448,2,FALSE)</f>
        <v>2008</v>
      </c>
    </row>
    <row r="9008" spans="1:5" ht="18.75" x14ac:dyDescent="0.3">
      <c r="A9008" s="7">
        <v>2014</v>
      </c>
      <c r="B9008" s="7" t="s">
        <v>1133</v>
      </c>
      <c r="C9008" s="7" t="s">
        <v>6</v>
      </c>
      <c r="D9008" s="8">
        <v>409275.6</v>
      </c>
      <c r="E9008">
        <f>VLOOKUP(B9008,'B. Store opening dates'!$A$6:$C$2448,2,FALSE)</f>
        <v>2008</v>
      </c>
    </row>
    <row r="9009" spans="1:5" ht="18.75" x14ac:dyDescent="0.3">
      <c r="A9009" s="7">
        <v>2015</v>
      </c>
      <c r="B9009" s="7" t="s">
        <v>1133</v>
      </c>
      <c r="C9009" s="7" t="s">
        <v>7</v>
      </c>
      <c r="D9009" s="8">
        <v>197703.56</v>
      </c>
      <c r="E9009">
        <f>VLOOKUP(B9009,'B. Store opening dates'!$A$6:$C$2448,2,FALSE)</f>
        <v>2008</v>
      </c>
    </row>
    <row r="9010" spans="1:5" ht="18.75" x14ac:dyDescent="0.3">
      <c r="A9010" s="7">
        <v>2014</v>
      </c>
      <c r="B9010" s="7" t="s">
        <v>1133</v>
      </c>
      <c r="C9010" s="7" t="s">
        <v>7</v>
      </c>
      <c r="D9010" s="8">
        <v>207103.89</v>
      </c>
      <c r="E9010">
        <f>VLOOKUP(B9010,'B. Store opening dates'!$A$6:$C$2448,2,FALSE)</f>
        <v>2008</v>
      </c>
    </row>
    <row r="9011" spans="1:5" ht="18.75" x14ac:dyDescent="0.3">
      <c r="A9011" s="7">
        <v>2015</v>
      </c>
      <c r="B9011" s="7" t="s">
        <v>1133</v>
      </c>
      <c r="C9011" s="7" t="s">
        <v>8</v>
      </c>
      <c r="D9011" s="8">
        <v>652350.16</v>
      </c>
      <c r="E9011">
        <f>VLOOKUP(B9011,'B. Store opening dates'!$A$6:$C$2448,2,FALSE)</f>
        <v>2008</v>
      </c>
    </row>
    <row r="9012" spans="1:5" ht="18.75" x14ac:dyDescent="0.3">
      <c r="A9012" s="7">
        <v>2014</v>
      </c>
      <c r="B9012" s="7" t="s">
        <v>1133</v>
      </c>
      <c r="C9012" s="7" t="s">
        <v>8</v>
      </c>
      <c r="D9012" s="8">
        <v>684919.5</v>
      </c>
      <c r="E9012">
        <f>VLOOKUP(B9012,'B. Store opening dates'!$A$6:$C$2448,2,FALSE)</f>
        <v>2008</v>
      </c>
    </row>
    <row r="9013" spans="1:5" ht="18.75" x14ac:dyDescent="0.3">
      <c r="A9013" s="7">
        <v>2015</v>
      </c>
      <c r="B9013" s="7" t="s">
        <v>1134</v>
      </c>
      <c r="C9013" s="7" t="s">
        <v>5</v>
      </c>
      <c r="D9013" s="8">
        <v>730028.63</v>
      </c>
      <c r="E9013">
        <f>VLOOKUP(B9013,'B. Store opening dates'!$A$6:$C$2448,2,FALSE)</f>
        <v>2008</v>
      </c>
    </row>
    <row r="9014" spans="1:5" ht="18.75" x14ac:dyDescent="0.3">
      <c r="A9014" s="7">
        <v>2014</v>
      </c>
      <c r="B9014" s="7" t="s">
        <v>1134</v>
      </c>
      <c r="C9014" s="7" t="s">
        <v>5</v>
      </c>
      <c r="D9014" s="8">
        <v>806111.97</v>
      </c>
      <c r="E9014">
        <f>VLOOKUP(B9014,'B. Store opening dates'!$A$6:$C$2448,2,FALSE)</f>
        <v>2008</v>
      </c>
    </row>
    <row r="9015" spans="1:5" ht="18.75" x14ac:dyDescent="0.3">
      <c r="A9015" s="7">
        <v>2015</v>
      </c>
      <c r="B9015" s="7" t="s">
        <v>1134</v>
      </c>
      <c r="C9015" s="7" t="s">
        <v>6</v>
      </c>
      <c r="D9015" s="8">
        <v>581988.63</v>
      </c>
      <c r="E9015">
        <f>VLOOKUP(B9015,'B. Store opening dates'!$A$6:$C$2448,2,FALSE)</f>
        <v>2008</v>
      </c>
    </row>
    <row r="9016" spans="1:5" ht="18.75" x14ac:dyDescent="0.3">
      <c r="A9016" s="7">
        <v>2014</v>
      </c>
      <c r="B9016" s="7" t="s">
        <v>1134</v>
      </c>
      <c r="C9016" s="7" t="s">
        <v>6</v>
      </c>
      <c r="D9016" s="8">
        <v>426576.61</v>
      </c>
      <c r="E9016">
        <f>VLOOKUP(B9016,'B. Store opening dates'!$A$6:$C$2448,2,FALSE)</f>
        <v>2008</v>
      </c>
    </row>
    <row r="9017" spans="1:5" ht="18.75" x14ac:dyDescent="0.3">
      <c r="A9017" s="7">
        <v>2015</v>
      </c>
      <c r="B9017" s="7" t="s">
        <v>1134</v>
      </c>
      <c r="C9017" s="7" t="s">
        <v>7</v>
      </c>
      <c r="D9017" s="8">
        <v>193120.93</v>
      </c>
      <c r="E9017">
        <f>VLOOKUP(B9017,'B. Store opening dates'!$A$6:$C$2448,2,FALSE)</f>
        <v>2008</v>
      </c>
    </row>
    <row r="9018" spans="1:5" ht="18.75" x14ac:dyDescent="0.3">
      <c r="A9018" s="7">
        <v>2014</v>
      </c>
      <c r="B9018" s="7" t="s">
        <v>1134</v>
      </c>
      <c r="C9018" s="7" t="s">
        <v>7</v>
      </c>
      <c r="D9018" s="8">
        <v>202195.85</v>
      </c>
      <c r="E9018">
        <f>VLOOKUP(B9018,'B. Store opening dates'!$A$6:$C$2448,2,FALSE)</f>
        <v>2008</v>
      </c>
    </row>
    <row r="9019" spans="1:5" ht="18.75" x14ac:dyDescent="0.3">
      <c r="A9019" s="7">
        <v>2015</v>
      </c>
      <c r="B9019" s="7" t="s">
        <v>1134</v>
      </c>
      <c r="C9019" s="7" t="s">
        <v>8</v>
      </c>
      <c r="D9019" s="8">
        <v>676931.86</v>
      </c>
      <c r="E9019">
        <f>VLOOKUP(B9019,'B. Store opening dates'!$A$6:$C$2448,2,FALSE)</f>
        <v>2008</v>
      </c>
    </row>
    <row r="9020" spans="1:5" ht="18.75" x14ac:dyDescent="0.3">
      <c r="A9020" s="7">
        <v>2014</v>
      </c>
      <c r="B9020" s="7" t="s">
        <v>1134</v>
      </c>
      <c r="C9020" s="7" t="s">
        <v>8</v>
      </c>
      <c r="D9020" s="8">
        <v>708736.92</v>
      </c>
      <c r="E9020">
        <f>VLOOKUP(B9020,'B. Store opening dates'!$A$6:$C$2448,2,FALSE)</f>
        <v>2008</v>
      </c>
    </row>
    <row r="9021" spans="1:5" ht="18.75" x14ac:dyDescent="0.3">
      <c r="A9021" s="7">
        <v>2015</v>
      </c>
      <c r="B9021" s="7" t="s">
        <v>1135</v>
      </c>
      <c r="C9021" s="7" t="s">
        <v>5</v>
      </c>
      <c r="D9021" s="8">
        <v>720817.02</v>
      </c>
      <c r="E9021">
        <f>VLOOKUP(B9021,'B. Store opening dates'!$A$6:$C$2448,2,FALSE)</f>
        <v>2008</v>
      </c>
    </row>
    <row r="9022" spans="1:5" ht="18.75" x14ac:dyDescent="0.3">
      <c r="A9022" s="7">
        <v>2014</v>
      </c>
      <c r="B9022" s="7" t="s">
        <v>1135</v>
      </c>
      <c r="C9022" s="7" t="s">
        <v>5</v>
      </c>
      <c r="D9022" s="8">
        <v>784035.11</v>
      </c>
      <c r="E9022">
        <f>VLOOKUP(B9022,'B. Store opening dates'!$A$6:$C$2448,2,FALSE)</f>
        <v>2008</v>
      </c>
    </row>
    <row r="9023" spans="1:5" ht="18.75" x14ac:dyDescent="0.3">
      <c r="A9023" s="7">
        <v>2015</v>
      </c>
      <c r="B9023" s="7" t="s">
        <v>1135</v>
      </c>
      <c r="C9023" s="7" t="s">
        <v>6</v>
      </c>
      <c r="D9023" s="8">
        <v>527793.43999999994</v>
      </c>
      <c r="E9023">
        <f>VLOOKUP(B9023,'B. Store opening dates'!$A$6:$C$2448,2,FALSE)</f>
        <v>2008</v>
      </c>
    </row>
    <row r="9024" spans="1:5" ht="18.75" x14ac:dyDescent="0.3">
      <c r="A9024" s="7">
        <v>2014</v>
      </c>
      <c r="B9024" s="7" t="s">
        <v>1135</v>
      </c>
      <c r="C9024" s="7" t="s">
        <v>6</v>
      </c>
      <c r="D9024" s="8">
        <v>384861.3</v>
      </c>
      <c r="E9024">
        <f>VLOOKUP(B9024,'B. Store opening dates'!$A$6:$C$2448,2,FALSE)</f>
        <v>2008</v>
      </c>
    </row>
    <row r="9025" spans="1:5" ht="18.75" x14ac:dyDescent="0.3">
      <c r="A9025" s="7">
        <v>2015</v>
      </c>
      <c r="B9025" s="7" t="s">
        <v>1135</v>
      </c>
      <c r="C9025" s="7" t="s">
        <v>7</v>
      </c>
      <c r="D9025" s="8">
        <v>178041.71</v>
      </c>
      <c r="E9025">
        <f>VLOOKUP(B9025,'B. Store opening dates'!$A$6:$C$2448,2,FALSE)</f>
        <v>2008</v>
      </c>
    </row>
    <row r="9026" spans="1:5" ht="18.75" x14ac:dyDescent="0.3">
      <c r="A9026" s="7">
        <v>2014</v>
      </c>
      <c r="B9026" s="7" t="s">
        <v>1135</v>
      </c>
      <c r="C9026" s="7" t="s">
        <v>7</v>
      </c>
      <c r="D9026" s="8">
        <v>186432.08</v>
      </c>
      <c r="E9026">
        <f>VLOOKUP(B9026,'B. Store opening dates'!$A$6:$C$2448,2,FALSE)</f>
        <v>2008</v>
      </c>
    </row>
    <row r="9027" spans="1:5" ht="18.75" x14ac:dyDescent="0.3">
      <c r="A9027" s="7">
        <v>2015</v>
      </c>
      <c r="B9027" s="7" t="s">
        <v>1135</v>
      </c>
      <c r="C9027" s="7" t="s">
        <v>8</v>
      </c>
      <c r="D9027" s="8">
        <v>625261.56999999995</v>
      </c>
      <c r="E9027">
        <f>VLOOKUP(B9027,'B. Store opening dates'!$A$6:$C$2448,2,FALSE)</f>
        <v>2008</v>
      </c>
    </row>
    <row r="9028" spans="1:5" ht="18.75" x14ac:dyDescent="0.3">
      <c r="A9028" s="7">
        <v>2014</v>
      </c>
      <c r="B9028" s="7" t="s">
        <v>1135</v>
      </c>
      <c r="C9028" s="7" t="s">
        <v>8</v>
      </c>
      <c r="D9028" s="8">
        <v>645031.72</v>
      </c>
      <c r="E9028">
        <f>VLOOKUP(B9028,'B. Store opening dates'!$A$6:$C$2448,2,FALSE)</f>
        <v>2008</v>
      </c>
    </row>
    <row r="9029" spans="1:5" ht="18.75" x14ac:dyDescent="0.3">
      <c r="A9029" s="7">
        <v>2015</v>
      </c>
      <c r="B9029" s="7" t="s">
        <v>1136</v>
      </c>
      <c r="C9029" s="7" t="s">
        <v>5</v>
      </c>
      <c r="D9029" s="8">
        <v>508092.56</v>
      </c>
      <c r="E9029">
        <f>VLOOKUP(B9029,'B. Store opening dates'!$A$6:$C$2448,2,FALSE)</f>
        <v>2008</v>
      </c>
    </row>
    <row r="9030" spans="1:5" ht="18.75" x14ac:dyDescent="0.3">
      <c r="A9030" s="7">
        <v>2014</v>
      </c>
      <c r="B9030" s="7" t="s">
        <v>1136</v>
      </c>
      <c r="C9030" s="7" t="s">
        <v>5</v>
      </c>
      <c r="D9030" s="8">
        <v>561754.77</v>
      </c>
      <c r="E9030">
        <f>VLOOKUP(B9030,'B. Store opening dates'!$A$6:$C$2448,2,FALSE)</f>
        <v>2008</v>
      </c>
    </row>
    <row r="9031" spans="1:5" ht="18.75" x14ac:dyDescent="0.3">
      <c r="A9031" s="7">
        <v>2015</v>
      </c>
      <c r="B9031" s="7" t="s">
        <v>1136</v>
      </c>
      <c r="C9031" s="7" t="s">
        <v>6</v>
      </c>
      <c r="D9031" s="8">
        <v>474537.78</v>
      </c>
      <c r="E9031">
        <f>VLOOKUP(B9031,'B. Store opening dates'!$A$6:$C$2448,2,FALSE)</f>
        <v>2008</v>
      </c>
    </row>
    <row r="9032" spans="1:5" ht="18.75" x14ac:dyDescent="0.3">
      <c r="A9032" s="7">
        <v>2014</v>
      </c>
      <c r="B9032" s="7" t="s">
        <v>1136</v>
      </c>
      <c r="C9032" s="7" t="s">
        <v>6</v>
      </c>
      <c r="D9032" s="8">
        <v>327977.09000000003</v>
      </c>
      <c r="E9032">
        <f>VLOOKUP(B9032,'B. Store opening dates'!$A$6:$C$2448,2,FALSE)</f>
        <v>2008</v>
      </c>
    </row>
    <row r="9033" spans="1:5" ht="18.75" x14ac:dyDescent="0.3">
      <c r="A9033" s="7">
        <v>2015</v>
      </c>
      <c r="B9033" s="7" t="s">
        <v>1136</v>
      </c>
      <c r="C9033" s="7" t="s">
        <v>7</v>
      </c>
      <c r="D9033" s="8">
        <v>142613.41</v>
      </c>
      <c r="E9033">
        <f>VLOOKUP(B9033,'B. Store opening dates'!$A$6:$C$2448,2,FALSE)</f>
        <v>2008</v>
      </c>
    </row>
    <row r="9034" spans="1:5" ht="18.75" x14ac:dyDescent="0.3">
      <c r="A9034" s="7">
        <v>2014</v>
      </c>
      <c r="B9034" s="7" t="s">
        <v>1136</v>
      </c>
      <c r="C9034" s="7" t="s">
        <v>7</v>
      </c>
      <c r="D9034" s="8">
        <v>151850.78</v>
      </c>
      <c r="E9034">
        <f>VLOOKUP(B9034,'B. Store opening dates'!$A$6:$C$2448,2,FALSE)</f>
        <v>2008</v>
      </c>
    </row>
    <row r="9035" spans="1:5" ht="18.75" x14ac:dyDescent="0.3">
      <c r="A9035" s="7">
        <v>2015</v>
      </c>
      <c r="B9035" s="7" t="s">
        <v>1136</v>
      </c>
      <c r="C9035" s="7" t="s">
        <v>8</v>
      </c>
      <c r="D9035" s="8">
        <v>712201.68</v>
      </c>
      <c r="E9035">
        <f>VLOOKUP(B9035,'B. Store opening dates'!$A$6:$C$2448,2,FALSE)</f>
        <v>2008</v>
      </c>
    </row>
    <row r="9036" spans="1:5" ht="18.75" x14ac:dyDescent="0.3">
      <c r="A9036" s="7">
        <v>2014</v>
      </c>
      <c r="B9036" s="7" t="s">
        <v>1136</v>
      </c>
      <c r="C9036" s="7" t="s">
        <v>8</v>
      </c>
      <c r="D9036" s="8">
        <v>732554.85</v>
      </c>
      <c r="E9036">
        <f>VLOOKUP(B9036,'B. Store opening dates'!$A$6:$C$2448,2,FALSE)</f>
        <v>2008</v>
      </c>
    </row>
    <row r="9037" spans="1:5" ht="18.75" x14ac:dyDescent="0.3">
      <c r="A9037" s="7">
        <v>2015</v>
      </c>
      <c r="B9037" s="7" t="s">
        <v>1137</v>
      </c>
      <c r="C9037" s="7" t="s">
        <v>5</v>
      </c>
      <c r="D9037" s="8">
        <v>623498.61</v>
      </c>
      <c r="E9037">
        <f>VLOOKUP(B9037,'B. Store opening dates'!$A$6:$C$2448,2,FALSE)</f>
        <v>2008</v>
      </c>
    </row>
    <row r="9038" spans="1:5" ht="18.75" x14ac:dyDescent="0.3">
      <c r="A9038" s="7">
        <v>2014</v>
      </c>
      <c r="B9038" s="7" t="s">
        <v>1137</v>
      </c>
      <c r="C9038" s="7" t="s">
        <v>5</v>
      </c>
      <c r="D9038" s="8">
        <v>678160.62</v>
      </c>
      <c r="E9038">
        <f>VLOOKUP(B9038,'B. Store opening dates'!$A$6:$C$2448,2,FALSE)</f>
        <v>2008</v>
      </c>
    </row>
    <row r="9039" spans="1:5" ht="18.75" x14ac:dyDescent="0.3">
      <c r="A9039" s="7">
        <v>2015</v>
      </c>
      <c r="B9039" s="7" t="s">
        <v>1137</v>
      </c>
      <c r="C9039" s="7" t="s">
        <v>6</v>
      </c>
      <c r="D9039" s="8">
        <v>271298.86</v>
      </c>
      <c r="E9039">
        <f>VLOOKUP(B9039,'B. Store opening dates'!$A$6:$C$2448,2,FALSE)</f>
        <v>2008</v>
      </c>
    </row>
    <row r="9040" spans="1:5" ht="18.75" x14ac:dyDescent="0.3">
      <c r="A9040" s="7">
        <v>2014</v>
      </c>
      <c r="B9040" s="7" t="s">
        <v>1137</v>
      </c>
      <c r="C9040" s="7" t="s">
        <v>6</v>
      </c>
      <c r="D9040" s="8">
        <v>191281.56</v>
      </c>
      <c r="E9040">
        <f>VLOOKUP(B9040,'B. Store opening dates'!$A$6:$C$2448,2,FALSE)</f>
        <v>2008</v>
      </c>
    </row>
    <row r="9041" spans="1:5" ht="18.75" x14ac:dyDescent="0.3">
      <c r="A9041" s="7">
        <v>2015</v>
      </c>
      <c r="B9041" s="7" t="s">
        <v>1137</v>
      </c>
      <c r="C9041" s="7" t="s">
        <v>7</v>
      </c>
      <c r="D9041" s="8">
        <v>240691.73</v>
      </c>
      <c r="E9041">
        <f>VLOOKUP(B9041,'B. Store opening dates'!$A$6:$C$2448,2,FALSE)</f>
        <v>2008</v>
      </c>
    </row>
    <row r="9042" spans="1:5" ht="18.75" x14ac:dyDescent="0.3">
      <c r="A9042" s="7">
        <v>2014</v>
      </c>
      <c r="B9042" s="7" t="s">
        <v>1137</v>
      </c>
      <c r="C9042" s="7" t="s">
        <v>7</v>
      </c>
      <c r="D9042" s="8">
        <v>251451.63</v>
      </c>
      <c r="E9042">
        <f>VLOOKUP(B9042,'B. Store opening dates'!$A$6:$C$2448,2,FALSE)</f>
        <v>2008</v>
      </c>
    </row>
    <row r="9043" spans="1:5" ht="18.75" x14ac:dyDescent="0.3">
      <c r="A9043" s="7">
        <v>2015</v>
      </c>
      <c r="B9043" s="7" t="s">
        <v>1137</v>
      </c>
      <c r="C9043" s="7" t="s">
        <v>8</v>
      </c>
      <c r="D9043" s="8">
        <v>462740.01</v>
      </c>
      <c r="E9043">
        <f>VLOOKUP(B9043,'B. Store opening dates'!$A$6:$C$2448,2,FALSE)</f>
        <v>2008</v>
      </c>
    </row>
    <row r="9044" spans="1:5" ht="18.75" x14ac:dyDescent="0.3">
      <c r="A9044" s="7">
        <v>2014</v>
      </c>
      <c r="B9044" s="7" t="s">
        <v>1137</v>
      </c>
      <c r="C9044" s="7" t="s">
        <v>8</v>
      </c>
      <c r="D9044" s="8">
        <v>478387.78</v>
      </c>
      <c r="E9044">
        <f>VLOOKUP(B9044,'B. Store opening dates'!$A$6:$C$2448,2,FALSE)</f>
        <v>2008</v>
      </c>
    </row>
    <row r="9045" spans="1:5" ht="18.75" x14ac:dyDescent="0.3">
      <c r="A9045" s="7">
        <v>2015</v>
      </c>
      <c r="B9045" s="7" t="s">
        <v>1138</v>
      </c>
      <c r="C9045" s="7" t="s">
        <v>5</v>
      </c>
      <c r="D9045" s="8">
        <v>881161.73</v>
      </c>
      <c r="E9045">
        <f>VLOOKUP(B9045,'B. Store opening dates'!$A$6:$C$2448,2,FALSE)</f>
        <v>2008</v>
      </c>
    </row>
    <row r="9046" spans="1:5" ht="18.75" x14ac:dyDescent="0.3">
      <c r="A9046" s="7">
        <v>2014</v>
      </c>
      <c r="B9046" s="7" t="s">
        <v>1138</v>
      </c>
      <c r="C9046" s="7" t="s">
        <v>5</v>
      </c>
      <c r="D9046" s="8">
        <v>974273.23</v>
      </c>
      <c r="E9046">
        <f>VLOOKUP(B9046,'B. Store opening dates'!$A$6:$C$2448,2,FALSE)</f>
        <v>2008</v>
      </c>
    </row>
    <row r="9047" spans="1:5" ht="18.75" x14ac:dyDescent="0.3">
      <c r="A9047" s="7">
        <v>2015</v>
      </c>
      <c r="B9047" s="7" t="s">
        <v>1138</v>
      </c>
      <c r="C9047" s="7" t="s">
        <v>6</v>
      </c>
      <c r="D9047" s="8">
        <v>552704.06999999995</v>
      </c>
      <c r="E9047">
        <f>VLOOKUP(B9047,'B. Store opening dates'!$A$6:$C$2448,2,FALSE)</f>
        <v>2008</v>
      </c>
    </row>
    <row r="9048" spans="1:5" ht="18.75" x14ac:dyDescent="0.3">
      <c r="A9048" s="7">
        <v>2014</v>
      </c>
      <c r="B9048" s="7" t="s">
        <v>1138</v>
      </c>
      <c r="C9048" s="7" t="s">
        <v>6</v>
      </c>
      <c r="D9048" s="8">
        <v>387091.82</v>
      </c>
      <c r="E9048">
        <f>VLOOKUP(B9048,'B. Store opening dates'!$A$6:$C$2448,2,FALSE)</f>
        <v>2008</v>
      </c>
    </row>
    <row r="9049" spans="1:5" ht="18.75" x14ac:dyDescent="0.3">
      <c r="A9049" s="7">
        <v>2015</v>
      </c>
      <c r="B9049" s="7" t="s">
        <v>1138</v>
      </c>
      <c r="C9049" s="7" t="s">
        <v>7</v>
      </c>
      <c r="D9049" s="8">
        <v>92884.47</v>
      </c>
      <c r="E9049">
        <f>VLOOKUP(B9049,'B. Store opening dates'!$A$6:$C$2448,2,FALSE)</f>
        <v>2008</v>
      </c>
    </row>
    <row r="9050" spans="1:5" ht="18.75" x14ac:dyDescent="0.3">
      <c r="A9050" s="7">
        <v>2014</v>
      </c>
      <c r="B9050" s="7" t="s">
        <v>1138</v>
      </c>
      <c r="C9050" s="7" t="s">
        <v>7</v>
      </c>
      <c r="D9050" s="8">
        <v>97422.42</v>
      </c>
      <c r="E9050">
        <f>VLOOKUP(B9050,'B. Store opening dates'!$A$6:$C$2448,2,FALSE)</f>
        <v>2008</v>
      </c>
    </row>
    <row r="9051" spans="1:5" ht="18.75" x14ac:dyDescent="0.3">
      <c r="A9051" s="7">
        <v>2015</v>
      </c>
      <c r="B9051" s="7" t="s">
        <v>1138</v>
      </c>
      <c r="C9051" s="7" t="s">
        <v>8</v>
      </c>
      <c r="D9051" s="8">
        <v>422618.59</v>
      </c>
      <c r="E9051">
        <f>VLOOKUP(B9051,'B. Store opening dates'!$A$6:$C$2448,2,FALSE)</f>
        <v>2008</v>
      </c>
    </row>
    <row r="9052" spans="1:5" ht="18.75" x14ac:dyDescent="0.3">
      <c r="A9052" s="7">
        <v>2014</v>
      </c>
      <c r="B9052" s="7" t="s">
        <v>1138</v>
      </c>
      <c r="C9052" s="7" t="s">
        <v>8</v>
      </c>
      <c r="D9052" s="8">
        <v>438411.69</v>
      </c>
      <c r="E9052">
        <f>VLOOKUP(B9052,'B. Store opening dates'!$A$6:$C$2448,2,FALSE)</f>
        <v>2008</v>
      </c>
    </row>
    <row r="9053" spans="1:5" ht="18.75" x14ac:dyDescent="0.3">
      <c r="A9053" s="7">
        <v>2015</v>
      </c>
      <c r="B9053" s="7" t="s">
        <v>1139</v>
      </c>
      <c r="C9053" s="7" t="s">
        <v>5</v>
      </c>
      <c r="D9053" s="8">
        <v>812839.33</v>
      </c>
      <c r="E9053">
        <f>VLOOKUP(B9053,'B. Store opening dates'!$A$6:$C$2448,2,FALSE)</f>
        <v>2008</v>
      </c>
    </row>
    <row r="9054" spans="1:5" ht="18.75" x14ac:dyDescent="0.3">
      <c r="A9054" s="7">
        <v>2014</v>
      </c>
      <c r="B9054" s="7" t="s">
        <v>1139</v>
      </c>
      <c r="C9054" s="7" t="s">
        <v>5</v>
      </c>
      <c r="D9054" s="8">
        <v>886857.61</v>
      </c>
      <c r="E9054">
        <f>VLOOKUP(B9054,'B. Store opening dates'!$A$6:$C$2448,2,FALSE)</f>
        <v>2008</v>
      </c>
    </row>
    <row r="9055" spans="1:5" ht="18.75" x14ac:dyDescent="0.3">
      <c r="A9055" s="7">
        <v>2015</v>
      </c>
      <c r="B9055" s="7" t="s">
        <v>1139</v>
      </c>
      <c r="C9055" s="7" t="s">
        <v>6</v>
      </c>
      <c r="D9055" s="8">
        <v>283716.19</v>
      </c>
      <c r="E9055">
        <f>VLOOKUP(B9055,'B. Store opening dates'!$A$6:$C$2448,2,FALSE)</f>
        <v>2008</v>
      </c>
    </row>
    <row r="9056" spans="1:5" ht="18.75" x14ac:dyDescent="0.3">
      <c r="A9056" s="7">
        <v>2014</v>
      </c>
      <c r="B9056" s="7" t="s">
        <v>1139</v>
      </c>
      <c r="C9056" s="7" t="s">
        <v>6</v>
      </c>
      <c r="D9056" s="8">
        <v>203387.83</v>
      </c>
      <c r="E9056">
        <f>VLOOKUP(B9056,'B. Store opening dates'!$A$6:$C$2448,2,FALSE)</f>
        <v>2008</v>
      </c>
    </row>
    <row r="9057" spans="1:5" ht="18.75" x14ac:dyDescent="0.3">
      <c r="A9057" s="7">
        <v>2015</v>
      </c>
      <c r="B9057" s="7" t="s">
        <v>1139</v>
      </c>
      <c r="C9057" s="7" t="s">
        <v>7</v>
      </c>
      <c r="D9057" s="8">
        <v>114990.97</v>
      </c>
      <c r="E9057">
        <f>VLOOKUP(B9057,'B. Store opening dates'!$A$6:$C$2448,2,FALSE)</f>
        <v>2008</v>
      </c>
    </row>
    <row r="9058" spans="1:5" ht="18.75" x14ac:dyDescent="0.3">
      <c r="A9058" s="7">
        <v>2014</v>
      </c>
      <c r="B9058" s="7" t="s">
        <v>1139</v>
      </c>
      <c r="C9058" s="7" t="s">
        <v>7</v>
      </c>
      <c r="D9058" s="8">
        <v>122335.83</v>
      </c>
      <c r="E9058">
        <f>VLOOKUP(B9058,'B. Store opening dates'!$A$6:$C$2448,2,FALSE)</f>
        <v>2008</v>
      </c>
    </row>
    <row r="9059" spans="1:5" ht="18.75" x14ac:dyDescent="0.3">
      <c r="A9059" s="7">
        <v>2015</v>
      </c>
      <c r="B9059" s="7" t="s">
        <v>1139</v>
      </c>
      <c r="C9059" s="7" t="s">
        <v>8</v>
      </c>
      <c r="D9059" s="8">
        <v>579666.91</v>
      </c>
      <c r="E9059">
        <f>VLOOKUP(B9059,'B. Store opening dates'!$A$6:$C$2448,2,FALSE)</f>
        <v>2008</v>
      </c>
    </row>
    <row r="9060" spans="1:5" ht="18.75" x14ac:dyDescent="0.3">
      <c r="A9060" s="7">
        <v>2014</v>
      </c>
      <c r="B9060" s="7" t="s">
        <v>1139</v>
      </c>
      <c r="C9060" s="7" t="s">
        <v>8</v>
      </c>
      <c r="D9060" s="8">
        <v>600650.76</v>
      </c>
      <c r="E9060">
        <f>VLOOKUP(B9060,'B. Store opening dates'!$A$6:$C$2448,2,FALSE)</f>
        <v>2008</v>
      </c>
    </row>
    <row r="9061" spans="1:5" ht="18.75" x14ac:dyDescent="0.3">
      <c r="A9061" s="7">
        <v>2015</v>
      </c>
      <c r="B9061" s="7" t="s">
        <v>1140</v>
      </c>
      <c r="C9061" s="7" t="s">
        <v>5</v>
      </c>
      <c r="D9061" s="8">
        <v>714594.76</v>
      </c>
      <c r="E9061">
        <f>VLOOKUP(B9061,'B. Store opening dates'!$A$6:$C$2448,2,FALSE)</f>
        <v>2008</v>
      </c>
    </row>
    <row r="9062" spans="1:5" ht="18.75" x14ac:dyDescent="0.3">
      <c r="A9062" s="7">
        <v>2014</v>
      </c>
      <c r="B9062" s="7" t="s">
        <v>1140</v>
      </c>
      <c r="C9062" s="7" t="s">
        <v>5</v>
      </c>
      <c r="D9062" s="8">
        <v>780658.45</v>
      </c>
      <c r="E9062">
        <f>VLOOKUP(B9062,'B. Store opening dates'!$A$6:$C$2448,2,FALSE)</f>
        <v>2008</v>
      </c>
    </row>
    <row r="9063" spans="1:5" ht="18.75" x14ac:dyDescent="0.3">
      <c r="A9063" s="7">
        <v>2015</v>
      </c>
      <c r="B9063" s="7" t="s">
        <v>1140</v>
      </c>
      <c r="C9063" s="7" t="s">
        <v>6</v>
      </c>
      <c r="D9063" s="8">
        <v>558695.14</v>
      </c>
      <c r="E9063">
        <f>VLOOKUP(B9063,'B. Store opening dates'!$A$6:$C$2448,2,FALSE)</f>
        <v>2008</v>
      </c>
    </row>
    <row r="9064" spans="1:5" ht="18.75" x14ac:dyDescent="0.3">
      <c r="A9064" s="7">
        <v>2014</v>
      </c>
      <c r="B9064" s="7" t="s">
        <v>1140</v>
      </c>
      <c r="C9064" s="7" t="s">
        <v>6</v>
      </c>
      <c r="D9064" s="8">
        <v>385716.67</v>
      </c>
      <c r="E9064">
        <f>VLOOKUP(B9064,'B. Store opening dates'!$A$6:$C$2448,2,FALSE)</f>
        <v>2008</v>
      </c>
    </row>
    <row r="9065" spans="1:5" ht="18.75" x14ac:dyDescent="0.3">
      <c r="A9065" s="7">
        <v>2015</v>
      </c>
      <c r="B9065" s="7" t="s">
        <v>1140</v>
      </c>
      <c r="C9065" s="7" t="s">
        <v>7</v>
      </c>
      <c r="D9065" s="8">
        <v>69516.28</v>
      </c>
      <c r="E9065">
        <f>VLOOKUP(B9065,'B. Store opening dates'!$A$6:$C$2448,2,FALSE)</f>
        <v>2008</v>
      </c>
    </row>
    <row r="9066" spans="1:5" ht="18.75" x14ac:dyDescent="0.3">
      <c r="A9066" s="7">
        <v>2014</v>
      </c>
      <c r="B9066" s="7" t="s">
        <v>1140</v>
      </c>
      <c r="C9066" s="7" t="s">
        <v>7</v>
      </c>
      <c r="D9066" s="8">
        <v>73552.649999999994</v>
      </c>
      <c r="E9066">
        <f>VLOOKUP(B9066,'B. Store opening dates'!$A$6:$C$2448,2,FALSE)</f>
        <v>2008</v>
      </c>
    </row>
    <row r="9067" spans="1:5" ht="18.75" x14ac:dyDescent="0.3">
      <c r="A9067" s="7">
        <v>2015</v>
      </c>
      <c r="B9067" s="7" t="s">
        <v>1140</v>
      </c>
      <c r="C9067" s="7" t="s">
        <v>8</v>
      </c>
      <c r="D9067" s="8">
        <v>794232.29</v>
      </c>
      <c r="E9067">
        <f>VLOOKUP(B9067,'B. Store opening dates'!$A$6:$C$2448,2,FALSE)</f>
        <v>2008</v>
      </c>
    </row>
    <row r="9068" spans="1:5" ht="18.75" x14ac:dyDescent="0.3">
      <c r="A9068" s="7">
        <v>2014</v>
      </c>
      <c r="B9068" s="7" t="s">
        <v>1140</v>
      </c>
      <c r="C9068" s="7" t="s">
        <v>8</v>
      </c>
      <c r="D9068" s="8">
        <v>826408.53</v>
      </c>
      <c r="E9068">
        <f>VLOOKUP(B9068,'B. Store opening dates'!$A$6:$C$2448,2,FALSE)</f>
        <v>2008</v>
      </c>
    </row>
    <row r="9069" spans="1:5" ht="18.75" x14ac:dyDescent="0.3">
      <c r="A9069" s="7">
        <v>2015</v>
      </c>
      <c r="B9069" s="7" t="s">
        <v>1141</v>
      </c>
      <c r="C9069" s="7" t="s">
        <v>5</v>
      </c>
      <c r="D9069" s="8">
        <v>680013.32</v>
      </c>
      <c r="E9069">
        <f>VLOOKUP(B9069,'B. Store opening dates'!$A$6:$C$2448,2,FALSE)</f>
        <v>2008</v>
      </c>
    </row>
    <row r="9070" spans="1:5" ht="18.75" x14ac:dyDescent="0.3">
      <c r="A9070" s="7">
        <v>2014</v>
      </c>
      <c r="B9070" s="7" t="s">
        <v>1141</v>
      </c>
      <c r="C9070" s="7" t="s">
        <v>5</v>
      </c>
      <c r="D9070" s="8">
        <v>753321.31</v>
      </c>
      <c r="E9070">
        <f>VLOOKUP(B9070,'B. Store opening dates'!$A$6:$C$2448,2,FALSE)</f>
        <v>2008</v>
      </c>
    </row>
    <row r="9071" spans="1:5" ht="18.75" x14ac:dyDescent="0.3">
      <c r="A9071" s="7">
        <v>2015</v>
      </c>
      <c r="B9071" s="7" t="s">
        <v>1141</v>
      </c>
      <c r="C9071" s="7" t="s">
        <v>6</v>
      </c>
      <c r="D9071" s="8">
        <v>440667.38</v>
      </c>
      <c r="E9071">
        <f>VLOOKUP(B9071,'B. Store opening dates'!$A$6:$C$2448,2,FALSE)</f>
        <v>2008</v>
      </c>
    </row>
    <row r="9072" spans="1:5" ht="18.75" x14ac:dyDescent="0.3">
      <c r="A9072" s="7">
        <v>2014</v>
      </c>
      <c r="B9072" s="7" t="s">
        <v>1141</v>
      </c>
      <c r="C9072" s="7" t="s">
        <v>6</v>
      </c>
      <c r="D9072" s="8">
        <v>319690.93</v>
      </c>
      <c r="E9072">
        <f>VLOOKUP(B9072,'B. Store opening dates'!$A$6:$C$2448,2,FALSE)</f>
        <v>2008</v>
      </c>
    </row>
    <row r="9073" spans="1:5" ht="18.75" x14ac:dyDescent="0.3">
      <c r="A9073" s="7">
        <v>2015</v>
      </c>
      <c r="B9073" s="7" t="s">
        <v>1141</v>
      </c>
      <c r="C9073" s="7" t="s">
        <v>7</v>
      </c>
      <c r="D9073" s="8">
        <v>61507.4</v>
      </c>
      <c r="E9073">
        <f>VLOOKUP(B9073,'B. Store opening dates'!$A$6:$C$2448,2,FALSE)</f>
        <v>2008</v>
      </c>
    </row>
    <row r="9074" spans="1:5" ht="18.75" x14ac:dyDescent="0.3">
      <c r="A9074" s="7">
        <v>2014</v>
      </c>
      <c r="B9074" s="7" t="s">
        <v>1141</v>
      </c>
      <c r="C9074" s="7" t="s">
        <v>7</v>
      </c>
      <c r="D9074" s="8">
        <v>65043.63</v>
      </c>
      <c r="E9074">
        <f>VLOOKUP(B9074,'B. Store opening dates'!$A$6:$C$2448,2,FALSE)</f>
        <v>2008</v>
      </c>
    </row>
    <row r="9075" spans="1:5" ht="18.75" x14ac:dyDescent="0.3">
      <c r="A9075" s="7">
        <v>2015</v>
      </c>
      <c r="B9075" s="7" t="s">
        <v>1141</v>
      </c>
      <c r="C9075" s="7" t="s">
        <v>8</v>
      </c>
      <c r="D9075" s="8">
        <v>419039.04</v>
      </c>
      <c r="E9075">
        <f>VLOOKUP(B9075,'B. Store opening dates'!$A$6:$C$2448,2,FALSE)</f>
        <v>2008</v>
      </c>
    </row>
    <row r="9076" spans="1:5" ht="18.75" x14ac:dyDescent="0.3">
      <c r="A9076" s="7">
        <v>2014</v>
      </c>
      <c r="B9076" s="7" t="s">
        <v>1141</v>
      </c>
      <c r="C9076" s="7" t="s">
        <v>8</v>
      </c>
      <c r="D9076" s="8">
        <v>431948.45</v>
      </c>
      <c r="E9076">
        <f>VLOOKUP(B9076,'B. Store opening dates'!$A$6:$C$2448,2,FALSE)</f>
        <v>2008</v>
      </c>
    </row>
    <row r="9077" spans="1:5" ht="18.75" x14ac:dyDescent="0.3">
      <c r="A9077" s="7">
        <v>2015</v>
      </c>
      <c r="B9077" s="7" t="s">
        <v>1142</v>
      </c>
      <c r="C9077" s="7" t="s">
        <v>5</v>
      </c>
      <c r="D9077" s="8">
        <v>739126.21</v>
      </c>
      <c r="E9077">
        <f>VLOOKUP(B9077,'B. Store opening dates'!$A$6:$C$2448,2,FALSE)</f>
        <v>2008</v>
      </c>
    </row>
    <row r="9078" spans="1:5" ht="18.75" x14ac:dyDescent="0.3">
      <c r="A9078" s="7">
        <v>2014</v>
      </c>
      <c r="B9078" s="7" t="s">
        <v>1142</v>
      </c>
      <c r="C9078" s="7" t="s">
        <v>5</v>
      </c>
      <c r="D9078" s="8">
        <v>804419.63</v>
      </c>
      <c r="E9078">
        <f>VLOOKUP(B9078,'B. Store opening dates'!$A$6:$C$2448,2,FALSE)</f>
        <v>2008</v>
      </c>
    </row>
    <row r="9079" spans="1:5" ht="18.75" x14ac:dyDescent="0.3">
      <c r="A9079" s="7">
        <v>2015</v>
      </c>
      <c r="B9079" s="7" t="s">
        <v>1142</v>
      </c>
      <c r="C9079" s="7" t="s">
        <v>6</v>
      </c>
      <c r="D9079" s="8">
        <v>514245.37</v>
      </c>
      <c r="E9079">
        <f>VLOOKUP(B9079,'B. Store opening dates'!$A$6:$C$2448,2,FALSE)</f>
        <v>2008</v>
      </c>
    </row>
    <row r="9080" spans="1:5" ht="18.75" x14ac:dyDescent="0.3">
      <c r="A9080" s="7">
        <v>2014</v>
      </c>
      <c r="B9080" s="7" t="s">
        <v>1142</v>
      </c>
      <c r="C9080" s="7" t="s">
        <v>6</v>
      </c>
      <c r="D9080" s="8">
        <v>370465.13</v>
      </c>
      <c r="E9080">
        <f>VLOOKUP(B9080,'B. Store opening dates'!$A$6:$C$2448,2,FALSE)</f>
        <v>2008</v>
      </c>
    </row>
    <row r="9081" spans="1:5" ht="18.75" x14ac:dyDescent="0.3">
      <c r="A9081" s="7">
        <v>2015</v>
      </c>
      <c r="B9081" s="7" t="s">
        <v>1142</v>
      </c>
      <c r="C9081" s="7" t="s">
        <v>7</v>
      </c>
      <c r="D9081" s="8">
        <v>95201.24</v>
      </c>
      <c r="E9081">
        <f>VLOOKUP(B9081,'B. Store opening dates'!$A$6:$C$2448,2,FALSE)</f>
        <v>2008</v>
      </c>
    </row>
    <row r="9082" spans="1:5" ht="18.75" x14ac:dyDescent="0.3">
      <c r="A9082" s="7">
        <v>2014</v>
      </c>
      <c r="B9082" s="7" t="s">
        <v>1142</v>
      </c>
      <c r="C9082" s="7" t="s">
        <v>7</v>
      </c>
      <c r="D9082" s="8">
        <v>100333.18</v>
      </c>
      <c r="E9082">
        <f>VLOOKUP(B9082,'B. Store opening dates'!$A$6:$C$2448,2,FALSE)</f>
        <v>2008</v>
      </c>
    </row>
    <row r="9083" spans="1:5" ht="18.75" x14ac:dyDescent="0.3">
      <c r="A9083" s="7">
        <v>2015</v>
      </c>
      <c r="B9083" s="7" t="s">
        <v>1142</v>
      </c>
      <c r="C9083" s="7" t="s">
        <v>8</v>
      </c>
      <c r="D9083" s="8">
        <v>449089.37</v>
      </c>
      <c r="E9083">
        <f>VLOOKUP(B9083,'B. Store opening dates'!$A$6:$C$2448,2,FALSE)</f>
        <v>2008</v>
      </c>
    </row>
    <row r="9084" spans="1:5" ht="18.75" x14ac:dyDescent="0.3">
      <c r="A9084" s="7">
        <v>2014</v>
      </c>
      <c r="B9084" s="7" t="s">
        <v>1142</v>
      </c>
      <c r="C9084" s="7" t="s">
        <v>8</v>
      </c>
      <c r="D9084" s="8">
        <v>468901.39</v>
      </c>
      <c r="E9084">
        <f>VLOOKUP(B9084,'B. Store opening dates'!$A$6:$C$2448,2,FALSE)</f>
        <v>2008</v>
      </c>
    </row>
    <row r="9085" spans="1:5" ht="18.75" x14ac:dyDescent="0.3">
      <c r="A9085" s="7">
        <v>2015</v>
      </c>
      <c r="B9085" s="7" t="s">
        <v>1143</v>
      </c>
      <c r="C9085" s="7" t="s">
        <v>5</v>
      </c>
      <c r="D9085" s="8">
        <v>772362.65</v>
      </c>
      <c r="E9085">
        <f>VLOOKUP(B9085,'B. Store opening dates'!$A$6:$C$2448,2,FALSE)</f>
        <v>2008</v>
      </c>
    </row>
    <row r="9086" spans="1:5" ht="18.75" x14ac:dyDescent="0.3">
      <c r="A9086" s="7">
        <v>2014</v>
      </c>
      <c r="B9086" s="7" t="s">
        <v>1143</v>
      </c>
      <c r="C9086" s="7" t="s">
        <v>5</v>
      </c>
      <c r="D9086" s="8">
        <v>852627.65</v>
      </c>
      <c r="E9086">
        <f>VLOOKUP(B9086,'B. Store opening dates'!$A$6:$C$2448,2,FALSE)</f>
        <v>2008</v>
      </c>
    </row>
    <row r="9087" spans="1:5" ht="18.75" x14ac:dyDescent="0.3">
      <c r="A9087" s="7">
        <v>2015</v>
      </c>
      <c r="B9087" s="7" t="s">
        <v>1143</v>
      </c>
      <c r="C9087" s="7" t="s">
        <v>6</v>
      </c>
      <c r="D9087" s="8">
        <v>494297.68</v>
      </c>
      <c r="E9087">
        <f>VLOOKUP(B9087,'B. Store opening dates'!$A$6:$C$2448,2,FALSE)</f>
        <v>2008</v>
      </c>
    </row>
    <row r="9088" spans="1:5" ht="18.75" x14ac:dyDescent="0.3">
      <c r="A9088" s="7">
        <v>2014</v>
      </c>
      <c r="B9088" s="7" t="s">
        <v>1143</v>
      </c>
      <c r="C9088" s="7" t="s">
        <v>6</v>
      </c>
      <c r="D9088" s="8">
        <v>347786.39</v>
      </c>
      <c r="E9088">
        <f>VLOOKUP(B9088,'B. Store opening dates'!$A$6:$C$2448,2,FALSE)</f>
        <v>2008</v>
      </c>
    </row>
    <row r="9089" spans="1:5" ht="18.75" x14ac:dyDescent="0.3">
      <c r="A9089" s="7">
        <v>2015</v>
      </c>
      <c r="B9089" s="7" t="s">
        <v>1143</v>
      </c>
      <c r="C9089" s="7" t="s">
        <v>7</v>
      </c>
      <c r="D9089" s="8">
        <v>188864.17</v>
      </c>
      <c r="E9089">
        <f>VLOOKUP(B9089,'B. Store opening dates'!$A$6:$C$2448,2,FALSE)</f>
        <v>2008</v>
      </c>
    </row>
    <row r="9090" spans="1:5" ht="18.75" x14ac:dyDescent="0.3">
      <c r="A9090" s="7">
        <v>2014</v>
      </c>
      <c r="B9090" s="7" t="s">
        <v>1143</v>
      </c>
      <c r="C9090" s="7" t="s">
        <v>7</v>
      </c>
      <c r="D9090" s="8">
        <v>200679.55</v>
      </c>
      <c r="E9090">
        <f>VLOOKUP(B9090,'B. Store opening dates'!$A$6:$C$2448,2,FALSE)</f>
        <v>2008</v>
      </c>
    </row>
    <row r="9091" spans="1:5" ht="18.75" x14ac:dyDescent="0.3">
      <c r="A9091" s="7">
        <v>2015</v>
      </c>
      <c r="B9091" s="7" t="s">
        <v>1143</v>
      </c>
      <c r="C9091" s="7" t="s">
        <v>8</v>
      </c>
      <c r="D9091" s="8">
        <v>723054.13</v>
      </c>
      <c r="E9091">
        <f>VLOOKUP(B9091,'B. Store opening dates'!$A$6:$C$2448,2,FALSE)</f>
        <v>2008</v>
      </c>
    </row>
    <row r="9092" spans="1:5" ht="18.75" x14ac:dyDescent="0.3">
      <c r="A9092" s="7">
        <v>2014</v>
      </c>
      <c r="B9092" s="7" t="s">
        <v>1143</v>
      </c>
      <c r="C9092" s="7" t="s">
        <v>8</v>
      </c>
      <c r="D9092" s="8">
        <v>746726.55</v>
      </c>
      <c r="E9092">
        <f>VLOOKUP(B9092,'B. Store opening dates'!$A$6:$C$2448,2,FALSE)</f>
        <v>2008</v>
      </c>
    </row>
    <row r="9093" spans="1:5" ht="18.75" x14ac:dyDescent="0.3">
      <c r="A9093" s="7">
        <v>2015</v>
      </c>
      <c r="B9093" s="7" t="s">
        <v>1144</v>
      </c>
      <c r="C9093" s="7" t="s">
        <v>5</v>
      </c>
      <c r="D9093" s="8">
        <v>783589.21</v>
      </c>
      <c r="E9093">
        <f>VLOOKUP(B9093,'B. Store opening dates'!$A$6:$C$2448,2,FALSE)</f>
        <v>2008</v>
      </c>
    </row>
    <row r="9094" spans="1:5" ht="18.75" x14ac:dyDescent="0.3">
      <c r="A9094" s="7">
        <v>2014</v>
      </c>
      <c r="B9094" s="7" t="s">
        <v>1144</v>
      </c>
      <c r="C9094" s="7" t="s">
        <v>5</v>
      </c>
      <c r="D9094" s="8">
        <v>854569.86</v>
      </c>
      <c r="E9094">
        <f>VLOOKUP(B9094,'B. Store opening dates'!$A$6:$C$2448,2,FALSE)</f>
        <v>2008</v>
      </c>
    </row>
    <row r="9095" spans="1:5" ht="18.75" x14ac:dyDescent="0.3">
      <c r="A9095" s="7">
        <v>2015</v>
      </c>
      <c r="B9095" s="7" t="s">
        <v>1144</v>
      </c>
      <c r="C9095" s="7" t="s">
        <v>6</v>
      </c>
      <c r="D9095" s="8">
        <v>208757.3</v>
      </c>
      <c r="E9095">
        <f>VLOOKUP(B9095,'B. Store opening dates'!$A$6:$C$2448,2,FALSE)</f>
        <v>2008</v>
      </c>
    </row>
    <row r="9096" spans="1:5" ht="18.75" x14ac:dyDescent="0.3">
      <c r="A9096" s="7">
        <v>2014</v>
      </c>
      <c r="B9096" s="7" t="s">
        <v>1144</v>
      </c>
      <c r="C9096" s="7" t="s">
        <v>6</v>
      </c>
      <c r="D9096" s="8">
        <v>150898.76999999999</v>
      </c>
      <c r="E9096">
        <f>VLOOKUP(B9096,'B. Store opening dates'!$A$6:$C$2448,2,FALSE)</f>
        <v>2008</v>
      </c>
    </row>
    <row r="9097" spans="1:5" ht="18.75" x14ac:dyDescent="0.3">
      <c r="A9097" s="7">
        <v>2015</v>
      </c>
      <c r="B9097" s="7" t="s">
        <v>1144</v>
      </c>
      <c r="C9097" s="7" t="s">
        <v>7</v>
      </c>
      <c r="D9097" s="8">
        <v>172147.94</v>
      </c>
      <c r="E9097">
        <f>VLOOKUP(B9097,'B. Store opening dates'!$A$6:$C$2448,2,FALSE)</f>
        <v>2008</v>
      </c>
    </row>
    <row r="9098" spans="1:5" ht="18.75" x14ac:dyDescent="0.3">
      <c r="A9098" s="7">
        <v>2014</v>
      </c>
      <c r="B9098" s="7" t="s">
        <v>1144</v>
      </c>
      <c r="C9098" s="7" t="s">
        <v>7</v>
      </c>
      <c r="D9098" s="8">
        <v>182152.78</v>
      </c>
      <c r="E9098">
        <f>VLOOKUP(B9098,'B. Store opening dates'!$A$6:$C$2448,2,FALSE)</f>
        <v>2008</v>
      </c>
    </row>
    <row r="9099" spans="1:5" ht="18.75" x14ac:dyDescent="0.3">
      <c r="A9099" s="7">
        <v>2015</v>
      </c>
      <c r="B9099" s="7" t="s">
        <v>1144</v>
      </c>
      <c r="C9099" s="7" t="s">
        <v>8</v>
      </c>
      <c r="D9099" s="8">
        <v>434147.57</v>
      </c>
      <c r="E9099">
        <f>VLOOKUP(B9099,'B. Store opening dates'!$A$6:$C$2448,2,FALSE)</f>
        <v>2008</v>
      </c>
    </row>
    <row r="9100" spans="1:5" ht="18.75" x14ac:dyDescent="0.3">
      <c r="A9100" s="7">
        <v>2014</v>
      </c>
      <c r="B9100" s="7" t="s">
        <v>1144</v>
      </c>
      <c r="C9100" s="7" t="s">
        <v>8</v>
      </c>
      <c r="D9100" s="8">
        <v>454190.26</v>
      </c>
      <c r="E9100">
        <f>VLOOKUP(B9100,'B. Store opening dates'!$A$6:$C$2448,2,FALSE)</f>
        <v>2008</v>
      </c>
    </row>
    <row r="9101" spans="1:5" ht="18.75" x14ac:dyDescent="0.3">
      <c r="A9101" s="7">
        <v>2015</v>
      </c>
      <c r="B9101" s="7" t="s">
        <v>1145</v>
      </c>
      <c r="C9101" s="7" t="s">
        <v>5</v>
      </c>
      <c r="D9101" s="8">
        <v>561058.77</v>
      </c>
      <c r="E9101">
        <f>VLOOKUP(B9101,'B. Store opening dates'!$A$6:$C$2448,2,FALSE)</f>
        <v>2008</v>
      </c>
    </row>
    <row r="9102" spans="1:5" ht="18.75" x14ac:dyDescent="0.3">
      <c r="A9102" s="7">
        <v>2014</v>
      </c>
      <c r="B9102" s="7" t="s">
        <v>1145</v>
      </c>
      <c r="C9102" s="7" t="s">
        <v>5</v>
      </c>
      <c r="D9102" s="8">
        <v>615234.35</v>
      </c>
      <c r="E9102">
        <f>VLOOKUP(B9102,'B. Store opening dates'!$A$6:$C$2448,2,FALSE)</f>
        <v>2008</v>
      </c>
    </row>
    <row r="9103" spans="1:5" ht="18.75" x14ac:dyDescent="0.3">
      <c r="A9103" s="7">
        <v>2015</v>
      </c>
      <c r="B9103" s="7" t="s">
        <v>1145</v>
      </c>
      <c r="C9103" s="7" t="s">
        <v>6</v>
      </c>
      <c r="D9103" s="8">
        <v>392708.21</v>
      </c>
      <c r="E9103">
        <f>VLOOKUP(B9103,'B. Store opening dates'!$A$6:$C$2448,2,FALSE)</f>
        <v>2008</v>
      </c>
    </row>
    <row r="9104" spans="1:5" ht="18.75" x14ac:dyDescent="0.3">
      <c r="A9104" s="7">
        <v>2014</v>
      </c>
      <c r="B9104" s="7" t="s">
        <v>1145</v>
      </c>
      <c r="C9104" s="7" t="s">
        <v>6</v>
      </c>
      <c r="D9104" s="8">
        <v>283942.37</v>
      </c>
      <c r="E9104">
        <f>VLOOKUP(B9104,'B. Store opening dates'!$A$6:$C$2448,2,FALSE)</f>
        <v>2008</v>
      </c>
    </row>
    <row r="9105" spans="1:5" ht="18.75" x14ac:dyDescent="0.3">
      <c r="A9105" s="7">
        <v>2015</v>
      </c>
      <c r="B9105" s="7" t="s">
        <v>1145</v>
      </c>
      <c r="C9105" s="7" t="s">
        <v>7</v>
      </c>
      <c r="D9105" s="8">
        <v>191616.57</v>
      </c>
      <c r="E9105">
        <f>VLOOKUP(B9105,'B. Store opening dates'!$A$6:$C$2448,2,FALSE)</f>
        <v>2008</v>
      </c>
    </row>
    <row r="9106" spans="1:5" ht="18.75" x14ac:dyDescent="0.3">
      <c r="A9106" s="7">
        <v>2014</v>
      </c>
      <c r="B9106" s="7" t="s">
        <v>1145</v>
      </c>
      <c r="C9106" s="7" t="s">
        <v>7</v>
      </c>
      <c r="D9106" s="8">
        <v>203864.25</v>
      </c>
      <c r="E9106">
        <f>VLOOKUP(B9106,'B. Store opening dates'!$A$6:$C$2448,2,FALSE)</f>
        <v>2008</v>
      </c>
    </row>
    <row r="9107" spans="1:5" ht="18.75" x14ac:dyDescent="0.3">
      <c r="A9107" s="7">
        <v>2015</v>
      </c>
      <c r="B9107" s="7" t="s">
        <v>1145</v>
      </c>
      <c r="C9107" s="7" t="s">
        <v>8</v>
      </c>
      <c r="D9107" s="8">
        <v>754135.53</v>
      </c>
      <c r="E9107">
        <f>VLOOKUP(B9107,'B. Store opening dates'!$A$6:$C$2448,2,FALSE)</f>
        <v>2008</v>
      </c>
    </row>
    <row r="9108" spans="1:5" ht="18.75" x14ac:dyDescent="0.3">
      <c r="A9108" s="7">
        <v>2014</v>
      </c>
      <c r="B9108" s="7" t="s">
        <v>1145</v>
      </c>
      <c r="C9108" s="7" t="s">
        <v>8</v>
      </c>
      <c r="D9108" s="8">
        <v>791211.2</v>
      </c>
      <c r="E9108">
        <f>VLOOKUP(B9108,'B. Store opening dates'!$A$6:$C$2448,2,FALSE)</f>
        <v>2008</v>
      </c>
    </row>
    <row r="9109" spans="1:5" ht="18.75" x14ac:dyDescent="0.3">
      <c r="A9109" s="7">
        <v>2015</v>
      </c>
      <c r="B9109" s="7" t="s">
        <v>1146</v>
      </c>
      <c r="C9109" s="7" t="s">
        <v>5</v>
      </c>
      <c r="D9109" s="8">
        <v>686932.59</v>
      </c>
      <c r="E9109">
        <f>VLOOKUP(B9109,'B. Store opening dates'!$A$6:$C$2448,2,FALSE)</f>
        <v>2008</v>
      </c>
    </row>
    <row r="9110" spans="1:5" ht="18.75" x14ac:dyDescent="0.3">
      <c r="A9110" s="7">
        <v>2014</v>
      </c>
      <c r="B9110" s="7" t="s">
        <v>1146</v>
      </c>
      <c r="C9110" s="7" t="s">
        <v>5</v>
      </c>
      <c r="D9110" s="8">
        <v>752312.1</v>
      </c>
      <c r="E9110">
        <f>VLOOKUP(B9110,'B. Store opening dates'!$A$6:$C$2448,2,FALSE)</f>
        <v>2008</v>
      </c>
    </row>
    <row r="9111" spans="1:5" ht="18.75" x14ac:dyDescent="0.3">
      <c r="A9111" s="7">
        <v>2015</v>
      </c>
      <c r="B9111" s="7" t="s">
        <v>1146</v>
      </c>
      <c r="C9111" s="7" t="s">
        <v>6</v>
      </c>
      <c r="D9111" s="8">
        <v>329734.08</v>
      </c>
      <c r="E9111">
        <f>VLOOKUP(B9111,'B. Store opening dates'!$A$6:$C$2448,2,FALSE)</f>
        <v>2008</v>
      </c>
    </row>
    <row r="9112" spans="1:5" ht="18.75" x14ac:dyDescent="0.3">
      <c r="A9112" s="7">
        <v>2014</v>
      </c>
      <c r="B9112" s="7" t="s">
        <v>1146</v>
      </c>
      <c r="C9112" s="7" t="s">
        <v>6</v>
      </c>
      <c r="D9112" s="8">
        <v>237097.26</v>
      </c>
      <c r="E9112">
        <f>VLOOKUP(B9112,'B. Store opening dates'!$A$6:$C$2448,2,FALSE)</f>
        <v>2008</v>
      </c>
    </row>
    <row r="9113" spans="1:5" ht="18.75" x14ac:dyDescent="0.3">
      <c r="A9113" s="7">
        <v>2015</v>
      </c>
      <c r="B9113" s="7" t="s">
        <v>1146</v>
      </c>
      <c r="C9113" s="7" t="s">
        <v>7</v>
      </c>
      <c r="D9113" s="8">
        <v>74762.94</v>
      </c>
      <c r="E9113">
        <f>VLOOKUP(B9113,'B. Store opening dates'!$A$6:$C$2448,2,FALSE)</f>
        <v>2008</v>
      </c>
    </row>
    <row r="9114" spans="1:5" ht="18.75" x14ac:dyDescent="0.3">
      <c r="A9114" s="7">
        <v>2014</v>
      </c>
      <c r="B9114" s="7" t="s">
        <v>1146</v>
      </c>
      <c r="C9114" s="7" t="s">
        <v>7</v>
      </c>
      <c r="D9114" s="8">
        <v>79108.7</v>
      </c>
      <c r="E9114">
        <f>VLOOKUP(B9114,'B. Store opening dates'!$A$6:$C$2448,2,FALSE)</f>
        <v>2008</v>
      </c>
    </row>
    <row r="9115" spans="1:5" ht="18.75" x14ac:dyDescent="0.3">
      <c r="A9115" s="7">
        <v>2015</v>
      </c>
      <c r="B9115" s="7" t="s">
        <v>1146</v>
      </c>
      <c r="C9115" s="7" t="s">
        <v>8</v>
      </c>
      <c r="D9115" s="8">
        <v>793815.95</v>
      </c>
      <c r="E9115">
        <f>VLOOKUP(B9115,'B. Store opening dates'!$A$6:$C$2448,2,FALSE)</f>
        <v>2008</v>
      </c>
    </row>
    <row r="9116" spans="1:5" ht="18.75" x14ac:dyDescent="0.3">
      <c r="A9116" s="7">
        <v>2014</v>
      </c>
      <c r="B9116" s="7" t="s">
        <v>1146</v>
      </c>
      <c r="C9116" s="7" t="s">
        <v>8</v>
      </c>
      <c r="D9116" s="8">
        <v>822491.8</v>
      </c>
      <c r="E9116">
        <f>VLOOKUP(B9116,'B. Store opening dates'!$A$6:$C$2448,2,FALSE)</f>
        <v>2008</v>
      </c>
    </row>
    <row r="9117" spans="1:5" ht="18.75" x14ac:dyDescent="0.3">
      <c r="A9117" s="7">
        <v>2015</v>
      </c>
      <c r="B9117" s="7" t="s">
        <v>1147</v>
      </c>
      <c r="C9117" s="7" t="s">
        <v>5</v>
      </c>
      <c r="D9117" s="8">
        <v>591188.12</v>
      </c>
      <c r="E9117">
        <f>VLOOKUP(B9117,'B. Store opening dates'!$A$6:$C$2448,2,FALSE)</f>
        <v>2008</v>
      </c>
    </row>
    <row r="9118" spans="1:5" ht="18.75" x14ac:dyDescent="0.3">
      <c r="A9118" s="7">
        <v>2014</v>
      </c>
      <c r="B9118" s="7" t="s">
        <v>1147</v>
      </c>
      <c r="C9118" s="7" t="s">
        <v>5</v>
      </c>
      <c r="D9118" s="8">
        <v>650147.43999999994</v>
      </c>
      <c r="E9118">
        <f>VLOOKUP(B9118,'B. Store opening dates'!$A$6:$C$2448,2,FALSE)</f>
        <v>2008</v>
      </c>
    </row>
    <row r="9119" spans="1:5" ht="18.75" x14ac:dyDescent="0.3">
      <c r="A9119" s="7">
        <v>2015</v>
      </c>
      <c r="B9119" s="7" t="s">
        <v>1147</v>
      </c>
      <c r="C9119" s="7" t="s">
        <v>6</v>
      </c>
      <c r="D9119" s="8">
        <v>564677.63</v>
      </c>
      <c r="E9119">
        <f>VLOOKUP(B9119,'B. Store opening dates'!$A$6:$C$2448,2,FALSE)</f>
        <v>2008</v>
      </c>
    </row>
    <row r="9120" spans="1:5" ht="18.75" x14ac:dyDescent="0.3">
      <c r="A9120" s="7">
        <v>2014</v>
      </c>
      <c r="B9120" s="7" t="s">
        <v>1147</v>
      </c>
      <c r="C9120" s="7" t="s">
        <v>6</v>
      </c>
      <c r="D9120" s="8">
        <v>396790.87</v>
      </c>
      <c r="E9120">
        <f>VLOOKUP(B9120,'B. Store opening dates'!$A$6:$C$2448,2,FALSE)</f>
        <v>2008</v>
      </c>
    </row>
    <row r="9121" spans="1:5" ht="18.75" x14ac:dyDescent="0.3">
      <c r="A9121" s="7">
        <v>2015</v>
      </c>
      <c r="B9121" s="7" t="s">
        <v>1147</v>
      </c>
      <c r="C9121" s="7" t="s">
        <v>7</v>
      </c>
      <c r="D9121" s="8">
        <v>199403.17</v>
      </c>
      <c r="E9121">
        <f>VLOOKUP(B9121,'B. Store opening dates'!$A$6:$C$2448,2,FALSE)</f>
        <v>2008</v>
      </c>
    </row>
    <row r="9122" spans="1:5" ht="18.75" x14ac:dyDescent="0.3">
      <c r="A9122" s="7">
        <v>2014</v>
      </c>
      <c r="B9122" s="7" t="s">
        <v>1147</v>
      </c>
      <c r="C9122" s="7" t="s">
        <v>7</v>
      </c>
      <c r="D9122" s="8">
        <v>210904.83</v>
      </c>
      <c r="E9122">
        <f>VLOOKUP(B9122,'B. Store opening dates'!$A$6:$C$2448,2,FALSE)</f>
        <v>2008</v>
      </c>
    </row>
    <row r="9123" spans="1:5" ht="18.75" x14ac:dyDescent="0.3">
      <c r="A9123" s="7">
        <v>2015</v>
      </c>
      <c r="B9123" s="7" t="s">
        <v>1147</v>
      </c>
      <c r="C9123" s="7" t="s">
        <v>8</v>
      </c>
      <c r="D9123" s="8">
        <v>770632.89</v>
      </c>
      <c r="E9123">
        <f>VLOOKUP(B9123,'B. Store opening dates'!$A$6:$C$2448,2,FALSE)</f>
        <v>2008</v>
      </c>
    </row>
    <row r="9124" spans="1:5" ht="18.75" x14ac:dyDescent="0.3">
      <c r="A9124" s="7">
        <v>2014</v>
      </c>
      <c r="B9124" s="7" t="s">
        <v>1147</v>
      </c>
      <c r="C9124" s="7" t="s">
        <v>8</v>
      </c>
      <c r="D9124" s="8">
        <v>800859.99</v>
      </c>
      <c r="E9124">
        <f>VLOOKUP(B9124,'B. Store opening dates'!$A$6:$C$2448,2,FALSE)</f>
        <v>2008</v>
      </c>
    </row>
    <row r="9125" spans="1:5" ht="18.75" x14ac:dyDescent="0.3">
      <c r="A9125" s="7">
        <v>2015</v>
      </c>
      <c r="B9125" s="7" t="s">
        <v>1148</v>
      </c>
      <c r="C9125" s="7" t="s">
        <v>5</v>
      </c>
      <c r="D9125" s="8">
        <v>674277.37</v>
      </c>
      <c r="E9125">
        <f>VLOOKUP(B9125,'B. Store opening dates'!$A$6:$C$2448,2,FALSE)</f>
        <v>2008</v>
      </c>
    </row>
    <row r="9126" spans="1:5" ht="18.75" x14ac:dyDescent="0.3">
      <c r="A9126" s="7">
        <v>2014</v>
      </c>
      <c r="B9126" s="7" t="s">
        <v>1148</v>
      </c>
      <c r="C9126" s="7" t="s">
        <v>5</v>
      </c>
      <c r="D9126" s="8">
        <v>746450.03</v>
      </c>
      <c r="E9126">
        <f>VLOOKUP(B9126,'B. Store opening dates'!$A$6:$C$2448,2,FALSE)</f>
        <v>2008</v>
      </c>
    </row>
    <row r="9127" spans="1:5" ht="18.75" x14ac:dyDescent="0.3">
      <c r="A9127" s="7">
        <v>2015</v>
      </c>
      <c r="B9127" s="7" t="s">
        <v>1148</v>
      </c>
      <c r="C9127" s="7" t="s">
        <v>6</v>
      </c>
      <c r="D9127" s="8">
        <v>512409.59999999998</v>
      </c>
      <c r="E9127">
        <f>VLOOKUP(B9127,'B. Store opening dates'!$A$6:$C$2448,2,FALSE)</f>
        <v>2008</v>
      </c>
    </row>
    <row r="9128" spans="1:5" ht="18.75" x14ac:dyDescent="0.3">
      <c r="A9128" s="7">
        <v>2014</v>
      </c>
      <c r="B9128" s="7" t="s">
        <v>1148</v>
      </c>
      <c r="C9128" s="7" t="s">
        <v>6</v>
      </c>
      <c r="D9128" s="8">
        <v>376333.53</v>
      </c>
      <c r="E9128">
        <f>VLOOKUP(B9128,'B. Store opening dates'!$A$6:$C$2448,2,FALSE)</f>
        <v>2008</v>
      </c>
    </row>
    <row r="9129" spans="1:5" ht="18.75" x14ac:dyDescent="0.3">
      <c r="A9129" s="7">
        <v>2015</v>
      </c>
      <c r="B9129" s="7" t="s">
        <v>1148</v>
      </c>
      <c r="C9129" s="7" t="s">
        <v>7</v>
      </c>
      <c r="D9129" s="8">
        <v>60733.96</v>
      </c>
      <c r="E9129">
        <f>VLOOKUP(B9129,'B. Store opening dates'!$A$6:$C$2448,2,FALSE)</f>
        <v>2008</v>
      </c>
    </row>
    <row r="9130" spans="1:5" ht="18.75" x14ac:dyDescent="0.3">
      <c r="A9130" s="7">
        <v>2014</v>
      </c>
      <c r="B9130" s="7" t="s">
        <v>1148</v>
      </c>
      <c r="C9130" s="7" t="s">
        <v>7</v>
      </c>
      <c r="D9130" s="8">
        <v>64468.5</v>
      </c>
      <c r="E9130">
        <f>VLOOKUP(B9130,'B. Store opening dates'!$A$6:$C$2448,2,FALSE)</f>
        <v>2008</v>
      </c>
    </row>
    <row r="9131" spans="1:5" ht="18.75" x14ac:dyDescent="0.3">
      <c r="A9131" s="7">
        <v>2015</v>
      </c>
      <c r="B9131" s="7" t="s">
        <v>1148</v>
      </c>
      <c r="C9131" s="7" t="s">
        <v>8</v>
      </c>
      <c r="D9131" s="8">
        <v>703845.7</v>
      </c>
      <c r="E9131">
        <f>VLOOKUP(B9131,'B. Store opening dates'!$A$6:$C$2448,2,FALSE)</f>
        <v>2008</v>
      </c>
    </row>
    <row r="9132" spans="1:5" ht="18.75" x14ac:dyDescent="0.3">
      <c r="A9132" s="7">
        <v>2014</v>
      </c>
      <c r="B9132" s="7" t="s">
        <v>1148</v>
      </c>
      <c r="C9132" s="7" t="s">
        <v>8</v>
      </c>
      <c r="D9132" s="8">
        <v>734226.74</v>
      </c>
      <c r="E9132">
        <f>VLOOKUP(B9132,'B. Store opening dates'!$A$6:$C$2448,2,FALSE)</f>
        <v>2008</v>
      </c>
    </row>
    <row r="9133" spans="1:5" ht="18.75" x14ac:dyDescent="0.3">
      <c r="A9133" s="7">
        <v>2015</v>
      </c>
      <c r="B9133" s="7" t="s">
        <v>1149</v>
      </c>
      <c r="C9133" s="7" t="s">
        <v>5</v>
      </c>
      <c r="D9133" s="8">
        <v>558977.25</v>
      </c>
      <c r="E9133">
        <f>VLOOKUP(B9133,'B. Store opening dates'!$A$6:$C$2448,2,FALSE)</f>
        <v>2008</v>
      </c>
    </row>
    <row r="9134" spans="1:5" ht="18.75" x14ac:dyDescent="0.3">
      <c r="A9134" s="7">
        <v>2014</v>
      </c>
      <c r="B9134" s="7" t="s">
        <v>1149</v>
      </c>
      <c r="C9134" s="7" t="s">
        <v>5</v>
      </c>
      <c r="D9134" s="8">
        <v>611848.9</v>
      </c>
      <c r="E9134">
        <f>VLOOKUP(B9134,'B. Store opening dates'!$A$6:$C$2448,2,FALSE)</f>
        <v>2008</v>
      </c>
    </row>
    <row r="9135" spans="1:5" ht="18.75" x14ac:dyDescent="0.3">
      <c r="A9135" s="7">
        <v>2015</v>
      </c>
      <c r="B9135" s="7" t="s">
        <v>1149</v>
      </c>
      <c r="C9135" s="7" t="s">
        <v>6</v>
      </c>
      <c r="D9135" s="8">
        <v>441767.55</v>
      </c>
      <c r="E9135">
        <f>VLOOKUP(B9135,'B. Store opening dates'!$A$6:$C$2448,2,FALSE)</f>
        <v>2008</v>
      </c>
    </row>
    <row r="9136" spans="1:5" ht="18.75" x14ac:dyDescent="0.3">
      <c r="A9136" s="7">
        <v>2014</v>
      </c>
      <c r="B9136" s="7" t="s">
        <v>1149</v>
      </c>
      <c r="C9136" s="7" t="s">
        <v>6</v>
      </c>
      <c r="D9136" s="8">
        <v>325486.36</v>
      </c>
      <c r="E9136">
        <f>VLOOKUP(B9136,'B. Store opening dates'!$A$6:$C$2448,2,FALSE)</f>
        <v>2008</v>
      </c>
    </row>
    <row r="9137" spans="1:5" ht="18.75" x14ac:dyDescent="0.3">
      <c r="A9137" s="7">
        <v>2015</v>
      </c>
      <c r="B9137" s="7" t="s">
        <v>1149</v>
      </c>
      <c r="C9137" s="7" t="s">
        <v>7</v>
      </c>
      <c r="D9137" s="8">
        <v>194295.07</v>
      </c>
      <c r="E9137">
        <f>VLOOKUP(B9137,'B. Store opening dates'!$A$6:$C$2448,2,FALSE)</f>
        <v>2008</v>
      </c>
    </row>
    <row r="9138" spans="1:5" ht="18.75" x14ac:dyDescent="0.3">
      <c r="A9138" s="7">
        <v>2014</v>
      </c>
      <c r="B9138" s="7" t="s">
        <v>1149</v>
      </c>
      <c r="C9138" s="7" t="s">
        <v>7</v>
      </c>
      <c r="D9138" s="8">
        <v>203626.56</v>
      </c>
      <c r="E9138">
        <f>VLOOKUP(B9138,'B. Store opening dates'!$A$6:$C$2448,2,FALSE)</f>
        <v>2008</v>
      </c>
    </row>
    <row r="9139" spans="1:5" ht="18.75" x14ac:dyDescent="0.3">
      <c r="A9139" s="7">
        <v>2015</v>
      </c>
      <c r="B9139" s="7" t="s">
        <v>1149</v>
      </c>
      <c r="C9139" s="7" t="s">
        <v>8</v>
      </c>
      <c r="D9139" s="8">
        <v>438879.55</v>
      </c>
      <c r="E9139">
        <f>VLOOKUP(B9139,'B. Store opening dates'!$A$6:$C$2448,2,FALSE)</f>
        <v>2008</v>
      </c>
    </row>
    <row r="9140" spans="1:5" ht="18.75" x14ac:dyDescent="0.3">
      <c r="A9140" s="7">
        <v>2014</v>
      </c>
      <c r="B9140" s="7" t="s">
        <v>1149</v>
      </c>
      <c r="C9140" s="7" t="s">
        <v>8</v>
      </c>
      <c r="D9140" s="8">
        <v>453521.46</v>
      </c>
      <c r="E9140">
        <f>VLOOKUP(B9140,'B. Store opening dates'!$A$6:$C$2448,2,FALSE)</f>
        <v>2008</v>
      </c>
    </row>
    <row r="9141" spans="1:5" ht="18.75" x14ac:dyDescent="0.3">
      <c r="A9141" s="7">
        <v>2015</v>
      </c>
      <c r="B9141" s="7" t="s">
        <v>1150</v>
      </c>
      <c r="C9141" s="7" t="s">
        <v>5</v>
      </c>
      <c r="D9141" s="8">
        <v>544687.68999999994</v>
      </c>
      <c r="E9141">
        <f>VLOOKUP(B9141,'B. Store opening dates'!$A$6:$C$2448,2,FALSE)</f>
        <v>2008</v>
      </c>
    </row>
    <row r="9142" spans="1:5" ht="18.75" x14ac:dyDescent="0.3">
      <c r="A9142" s="7">
        <v>2014</v>
      </c>
      <c r="B9142" s="7" t="s">
        <v>1150</v>
      </c>
      <c r="C9142" s="7" t="s">
        <v>5</v>
      </c>
      <c r="D9142" s="8">
        <v>597998.88</v>
      </c>
      <c r="E9142">
        <f>VLOOKUP(B9142,'B. Store opening dates'!$A$6:$C$2448,2,FALSE)</f>
        <v>2008</v>
      </c>
    </row>
    <row r="9143" spans="1:5" ht="18.75" x14ac:dyDescent="0.3">
      <c r="A9143" s="7">
        <v>2015</v>
      </c>
      <c r="B9143" s="7" t="s">
        <v>1150</v>
      </c>
      <c r="C9143" s="7" t="s">
        <v>6</v>
      </c>
      <c r="D9143" s="8">
        <v>592528.41</v>
      </c>
      <c r="E9143">
        <f>VLOOKUP(B9143,'B. Store opening dates'!$A$6:$C$2448,2,FALSE)</f>
        <v>2008</v>
      </c>
    </row>
    <row r="9144" spans="1:5" ht="18.75" x14ac:dyDescent="0.3">
      <c r="A9144" s="7">
        <v>2014</v>
      </c>
      <c r="B9144" s="7" t="s">
        <v>1150</v>
      </c>
      <c r="C9144" s="7" t="s">
        <v>6</v>
      </c>
      <c r="D9144" s="8">
        <v>413968.51</v>
      </c>
      <c r="E9144">
        <f>VLOOKUP(B9144,'B. Store opening dates'!$A$6:$C$2448,2,FALSE)</f>
        <v>2008</v>
      </c>
    </row>
    <row r="9145" spans="1:5" ht="18.75" x14ac:dyDescent="0.3">
      <c r="A9145" s="7">
        <v>2015</v>
      </c>
      <c r="B9145" s="7" t="s">
        <v>1150</v>
      </c>
      <c r="C9145" s="7" t="s">
        <v>7</v>
      </c>
      <c r="D9145" s="8">
        <v>64624.08</v>
      </c>
      <c r="E9145">
        <f>VLOOKUP(B9145,'B. Store opening dates'!$A$6:$C$2448,2,FALSE)</f>
        <v>2008</v>
      </c>
    </row>
    <row r="9146" spans="1:5" ht="18.75" x14ac:dyDescent="0.3">
      <c r="A9146" s="7">
        <v>2014</v>
      </c>
      <c r="B9146" s="7" t="s">
        <v>1150</v>
      </c>
      <c r="C9146" s="7" t="s">
        <v>7</v>
      </c>
      <c r="D9146" s="8">
        <v>68773.45</v>
      </c>
      <c r="E9146">
        <f>VLOOKUP(B9146,'B. Store opening dates'!$A$6:$C$2448,2,FALSE)</f>
        <v>2008</v>
      </c>
    </row>
    <row r="9147" spans="1:5" ht="18.75" x14ac:dyDescent="0.3">
      <c r="A9147" s="7">
        <v>2015</v>
      </c>
      <c r="B9147" s="7" t="s">
        <v>1150</v>
      </c>
      <c r="C9147" s="7" t="s">
        <v>8</v>
      </c>
      <c r="D9147" s="8">
        <v>443444.5</v>
      </c>
      <c r="E9147">
        <f>VLOOKUP(B9147,'B. Store opening dates'!$A$6:$C$2448,2,FALSE)</f>
        <v>2008</v>
      </c>
    </row>
    <row r="9148" spans="1:5" ht="18.75" x14ac:dyDescent="0.3">
      <c r="A9148" s="7">
        <v>2014</v>
      </c>
      <c r="B9148" s="7" t="s">
        <v>1150</v>
      </c>
      <c r="C9148" s="7" t="s">
        <v>8</v>
      </c>
      <c r="D9148" s="8">
        <v>458089.33</v>
      </c>
      <c r="E9148">
        <f>VLOOKUP(B9148,'B. Store opening dates'!$A$6:$C$2448,2,FALSE)</f>
        <v>2008</v>
      </c>
    </row>
    <row r="9149" spans="1:5" ht="18.75" x14ac:dyDescent="0.3">
      <c r="A9149" s="7">
        <v>2015</v>
      </c>
      <c r="B9149" s="7" t="s">
        <v>1151</v>
      </c>
      <c r="C9149" s="7" t="s">
        <v>5</v>
      </c>
      <c r="D9149" s="8">
        <v>596314.47</v>
      </c>
      <c r="E9149">
        <f>VLOOKUP(B9149,'B. Store opening dates'!$A$6:$C$2448,2,FALSE)</f>
        <v>2008</v>
      </c>
    </row>
    <row r="9150" spans="1:5" ht="18.75" x14ac:dyDescent="0.3">
      <c r="A9150" s="7">
        <v>2014</v>
      </c>
      <c r="B9150" s="7" t="s">
        <v>1151</v>
      </c>
      <c r="C9150" s="7" t="s">
        <v>5</v>
      </c>
      <c r="D9150" s="8">
        <v>658022.28</v>
      </c>
      <c r="E9150">
        <f>VLOOKUP(B9150,'B. Store opening dates'!$A$6:$C$2448,2,FALSE)</f>
        <v>2008</v>
      </c>
    </row>
    <row r="9151" spans="1:5" ht="18.75" x14ac:dyDescent="0.3">
      <c r="A9151" s="7">
        <v>2015</v>
      </c>
      <c r="B9151" s="7" t="s">
        <v>1151</v>
      </c>
      <c r="C9151" s="7" t="s">
        <v>6</v>
      </c>
      <c r="D9151" s="8">
        <v>417682.37</v>
      </c>
      <c r="E9151">
        <f>VLOOKUP(B9151,'B. Store opening dates'!$A$6:$C$2448,2,FALSE)</f>
        <v>2008</v>
      </c>
    </row>
    <row r="9152" spans="1:5" ht="18.75" x14ac:dyDescent="0.3">
      <c r="A9152" s="7">
        <v>2014</v>
      </c>
      <c r="B9152" s="7" t="s">
        <v>1151</v>
      </c>
      <c r="C9152" s="7" t="s">
        <v>6</v>
      </c>
      <c r="D9152" s="8">
        <v>289120.46000000002</v>
      </c>
      <c r="E9152">
        <f>VLOOKUP(B9152,'B. Store opening dates'!$A$6:$C$2448,2,FALSE)</f>
        <v>2008</v>
      </c>
    </row>
    <row r="9153" spans="1:5" ht="18.75" x14ac:dyDescent="0.3">
      <c r="A9153" s="7">
        <v>2015</v>
      </c>
      <c r="B9153" s="7" t="s">
        <v>1151</v>
      </c>
      <c r="C9153" s="7" t="s">
        <v>7</v>
      </c>
      <c r="D9153" s="8">
        <v>113460.9</v>
      </c>
      <c r="E9153">
        <f>VLOOKUP(B9153,'B. Store opening dates'!$A$6:$C$2448,2,FALSE)</f>
        <v>2008</v>
      </c>
    </row>
    <row r="9154" spans="1:5" ht="18.75" x14ac:dyDescent="0.3">
      <c r="A9154" s="7">
        <v>2014</v>
      </c>
      <c r="B9154" s="7" t="s">
        <v>1151</v>
      </c>
      <c r="C9154" s="7" t="s">
        <v>7</v>
      </c>
      <c r="D9154" s="8">
        <v>119517.64</v>
      </c>
      <c r="E9154">
        <f>VLOOKUP(B9154,'B. Store opening dates'!$A$6:$C$2448,2,FALSE)</f>
        <v>2008</v>
      </c>
    </row>
    <row r="9155" spans="1:5" ht="18.75" x14ac:dyDescent="0.3">
      <c r="A9155" s="7">
        <v>2015</v>
      </c>
      <c r="B9155" s="7" t="s">
        <v>1151</v>
      </c>
      <c r="C9155" s="7" t="s">
        <v>8</v>
      </c>
      <c r="D9155" s="8">
        <v>654558.44999999995</v>
      </c>
      <c r="E9155">
        <f>VLOOKUP(B9155,'B. Store opening dates'!$A$6:$C$2448,2,FALSE)</f>
        <v>2008</v>
      </c>
    </row>
    <row r="9156" spans="1:5" ht="18.75" x14ac:dyDescent="0.3">
      <c r="A9156" s="7">
        <v>2014</v>
      </c>
      <c r="B9156" s="7" t="s">
        <v>1151</v>
      </c>
      <c r="C9156" s="7" t="s">
        <v>8</v>
      </c>
      <c r="D9156" s="8">
        <v>680213.08</v>
      </c>
      <c r="E9156">
        <f>VLOOKUP(B9156,'B. Store opening dates'!$A$6:$C$2448,2,FALSE)</f>
        <v>2008</v>
      </c>
    </row>
    <row r="9157" spans="1:5" ht="18.75" x14ac:dyDescent="0.3">
      <c r="A9157" s="7">
        <v>2015</v>
      </c>
      <c r="B9157" s="7" t="s">
        <v>1152</v>
      </c>
      <c r="C9157" s="7" t="s">
        <v>5</v>
      </c>
      <c r="D9157" s="8">
        <v>803120.11</v>
      </c>
      <c r="E9157">
        <f>VLOOKUP(B9157,'B. Store opening dates'!$A$6:$C$2448,2,FALSE)</f>
        <v>2008</v>
      </c>
    </row>
    <row r="9158" spans="1:5" ht="18.75" x14ac:dyDescent="0.3">
      <c r="A9158" s="7">
        <v>2014</v>
      </c>
      <c r="B9158" s="7" t="s">
        <v>1152</v>
      </c>
      <c r="C9158" s="7" t="s">
        <v>5</v>
      </c>
      <c r="D9158" s="8">
        <v>878079.77</v>
      </c>
      <c r="E9158">
        <f>VLOOKUP(B9158,'B. Store opening dates'!$A$6:$C$2448,2,FALSE)</f>
        <v>2008</v>
      </c>
    </row>
    <row r="9159" spans="1:5" ht="18.75" x14ac:dyDescent="0.3">
      <c r="A9159" s="7">
        <v>2015</v>
      </c>
      <c r="B9159" s="7" t="s">
        <v>1152</v>
      </c>
      <c r="C9159" s="7" t="s">
        <v>6</v>
      </c>
      <c r="D9159" s="8">
        <v>247150.26</v>
      </c>
      <c r="E9159">
        <f>VLOOKUP(B9159,'B. Store opening dates'!$A$6:$C$2448,2,FALSE)</f>
        <v>2008</v>
      </c>
    </row>
    <row r="9160" spans="1:5" ht="18.75" x14ac:dyDescent="0.3">
      <c r="A9160" s="7">
        <v>2014</v>
      </c>
      <c r="B9160" s="7" t="s">
        <v>1152</v>
      </c>
      <c r="C9160" s="7" t="s">
        <v>6</v>
      </c>
      <c r="D9160" s="8">
        <v>182169.12</v>
      </c>
      <c r="E9160">
        <f>VLOOKUP(B9160,'B. Store opening dates'!$A$6:$C$2448,2,FALSE)</f>
        <v>2008</v>
      </c>
    </row>
    <row r="9161" spans="1:5" ht="18.75" x14ac:dyDescent="0.3">
      <c r="A9161" s="7">
        <v>2015</v>
      </c>
      <c r="B9161" s="7" t="s">
        <v>1152</v>
      </c>
      <c r="C9161" s="7" t="s">
        <v>7</v>
      </c>
      <c r="D9161" s="8">
        <v>126028.09</v>
      </c>
      <c r="E9161">
        <f>VLOOKUP(B9161,'B. Store opening dates'!$A$6:$C$2448,2,FALSE)</f>
        <v>2008</v>
      </c>
    </row>
    <row r="9162" spans="1:5" ht="18.75" x14ac:dyDescent="0.3">
      <c r="A9162" s="7">
        <v>2014</v>
      </c>
      <c r="B9162" s="7" t="s">
        <v>1152</v>
      </c>
      <c r="C9162" s="7" t="s">
        <v>7</v>
      </c>
      <c r="D9162" s="8">
        <v>132759.78</v>
      </c>
      <c r="E9162">
        <f>VLOOKUP(B9162,'B. Store opening dates'!$A$6:$C$2448,2,FALSE)</f>
        <v>2008</v>
      </c>
    </row>
    <row r="9163" spans="1:5" ht="18.75" x14ac:dyDescent="0.3">
      <c r="A9163" s="7">
        <v>2015</v>
      </c>
      <c r="B9163" s="7" t="s">
        <v>1152</v>
      </c>
      <c r="C9163" s="7" t="s">
        <v>8</v>
      </c>
      <c r="D9163" s="8">
        <v>519606.78</v>
      </c>
      <c r="E9163">
        <f>VLOOKUP(B9163,'B. Store opening dates'!$A$6:$C$2448,2,FALSE)</f>
        <v>2008</v>
      </c>
    </row>
    <row r="9164" spans="1:5" ht="18.75" x14ac:dyDescent="0.3">
      <c r="A9164" s="7">
        <v>2014</v>
      </c>
      <c r="B9164" s="7" t="s">
        <v>1152</v>
      </c>
      <c r="C9164" s="7" t="s">
        <v>8</v>
      </c>
      <c r="D9164" s="8">
        <v>536577.78</v>
      </c>
      <c r="E9164">
        <f>VLOOKUP(B9164,'B. Store opening dates'!$A$6:$C$2448,2,FALSE)</f>
        <v>2008</v>
      </c>
    </row>
    <row r="9165" spans="1:5" ht="18.75" x14ac:dyDescent="0.3">
      <c r="A9165" s="7">
        <v>2015</v>
      </c>
      <c r="B9165" s="7" t="s">
        <v>1153</v>
      </c>
      <c r="C9165" s="7" t="s">
        <v>5</v>
      </c>
      <c r="D9165" s="8">
        <v>691296.29</v>
      </c>
      <c r="E9165">
        <f>VLOOKUP(B9165,'B. Store opening dates'!$A$6:$C$2448,2,FALSE)</f>
        <v>2008</v>
      </c>
    </row>
    <row r="9166" spans="1:5" ht="18.75" x14ac:dyDescent="0.3">
      <c r="A9166" s="7">
        <v>2014</v>
      </c>
      <c r="B9166" s="7" t="s">
        <v>1153</v>
      </c>
      <c r="C9166" s="7" t="s">
        <v>5</v>
      </c>
      <c r="D9166" s="8">
        <v>761194.34</v>
      </c>
      <c r="E9166">
        <f>VLOOKUP(B9166,'B. Store opening dates'!$A$6:$C$2448,2,FALSE)</f>
        <v>2008</v>
      </c>
    </row>
    <row r="9167" spans="1:5" ht="18.75" x14ac:dyDescent="0.3">
      <c r="A9167" s="7">
        <v>2015</v>
      </c>
      <c r="B9167" s="7" t="s">
        <v>1153</v>
      </c>
      <c r="C9167" s="7" t="s">
        <v>6</v>
      </c>
      <c r="D9167" s="8">
        <v>339430.27</v>
      </c>
      <c r="E9167">
        <f>VLOOKUP(B9167,'B. Store opening dates'!$A$6:$C$2448,2,FALSE)</f>
        <v>2008</v>
      </c>
    </row>
    <row r="9168" spans="1:5" ht="18.75" x14ac:dyDescent="0.3">
      <c r="A9168" s="7">
        <v>2014</v>
      </c>
      <c r="B9168" s="7" t="s">
        <v>1153</v>
      </c>
      <c r="C9168" s="7" t="s">
        <v>6</v>
      </c>
      <c r="D9168" s="8">
        <v>248024</v>
      </c>
      <c r="E9168">
        <f>VLOOKUP(B9168,'B. Store opening dates'!$A$6:$C$2448,2,FALSE)</f>
        <v>2008</v>
      </c>
    </row>
    <row r="9169" spans="1:5" ht="18.75" x14ac:dyDescent="0.3">
      <c r="A9169" s="7">
        <v>2015</v>
      </c>
      <c r="B9169" s="7" t="s">
        <v>1153</v>
      </c>
      <c r="C9169" s="7" t="s">
        <v>7</v>
      </c>
      <c r="D9169" s="8">
        <v>139014.62</v>
      </c>
      <c r="E9169">
        <f>VLOOKUP(B9169,'B. Store opening dates'!$A$6:$C$2448,2,FALSE)</f>
        <v>2008</v>
      </c>
    </row>
    <row r="9170" spans="1:5" ht="18.75" x14ac:dyDescent="0.3">
      <c r="A9170" s="7">
        <v>2014</v>
      </c>
      <c r="B9170" s="7" t="s">
        <v>1153</v>
      </c>
      <c r="C9170" s="7" t="s">
        <v>7</v>
      </c>
      <c r="D9170" s="8">
        <v>147442.03</v>
      </c>
      <c r="E9170">
        <f>VLOOKUP(B9170,'B. Store opening dates'!$A$6:$C$2448,2,FALSE)</f>
        <v>2008</v>
      </c>
    </row>
    <row r="9171" spans="1:5" ht="18.75" x14ac:dyDescent="0.3">
      <c r="A9171" s="7">
        <v>2015</v>
      </c>
      <c r="B9171" s="7" t="s">
        <v>1153</v>
      </c>
      <c r="C9171" s="7" t="s">
        <v>8</v>
      </c>
      <c r="D9171" s="8">
        <v>667671.5</v>
      </c>
      <c r="E9171">
        <f>VLOOKUP(B9171,'B. Store opening dates'!$A$6:$C$2448,2,FALSE)</f>
        <v>2008</v>
      </c>
    </row>
    <row r="9172" spans="1:5" ht="18.75" x14ac:dyDescent="0.3">
      <c r="A9172" s="7">
        <v>2014</v>
      </c>
      <c r="B9172" s="7" t="s">
        <v>1153</v>
      </c>
      <c r="C9172" s="7" t="s">
        <v>8</v>
      </c>
      <c r="D9172" s="8">
        <v>695919.66</v>
      </c>
      <c r="E9172">
        <f>VLOOKUP(B9172,'B. Store opening dates'!$A$6:$C$2448,2,FALSE)</f>
        <v>2008</v>
      </c>
    </row>
    <row r="9173" spans="1:5" ht="18.75" x14ac:dyDescent="0.3">
      <c r="A9173" s="7">
        <v>2015</v>
      </c>
      <c r="B9173" s="7" t="s">
        <v>1154</v>
      </c>
      <c r="C9173" s="7" t="s">
        <v>5</v>
      </c>
      <c r="D9173" s="8">
        <v>653314.54</v>
      </c>
      <c r="E9173">
        <f>VLOOKUP(B9173,'B. Store opening dates'!$A$6:$C$2448,2,FALSE)</f>
        <v>2008</v>
      </c>
    </row>
    <row r="9174" spans="1:5" ht="18.75" x14ac:dyDescent="0.3">
      <c r="A9174" s="7">
        <v>2014</v>
      </c>
      <c r="B9174" s="7" t="s">
        <v>1154</v>
      </c>
      <c r="C9174" s="7" t="s">
        <v>5</v>
      </c>
      <c r="D9174" s="8">
        <v>715002.21</v>
      </c>
      <c r="E9174">
        <f>VLOOKUP(B9174,'B. Store opening dates'!$A$6:$C$2448,2,FALSE)</f>
        <v>2008</v>
      </c>
    </row>
    <row r="9175" spans="1:5" ht="18.75" x14ac:dyDescent="0.3">
      <c r="A9175" s="7">
        <v>2015</v>
      </c>
      <c r="B9175" s="7" t="s">
        <v>1154</v>
      </c>
      <c r="C9175" s="7" t="s">
        <v>6</v>
      </c>
      <c r="D9175" s="8">
        <v>235975.77</v>
      </c>
      <c r="E9175">
        <f>VLOOKUP(B9175,'B. Store opening dates'!$A$6:$C$2448,2,FALSE)</f>
        <v>2008</v>
      </c>
    </row>
    <row r="9176" spans="1:5" ht="18.75" x14ac:dyDescent="0.3">
      <c r="A9176" s="7">
        <v>2014</v>
      </c>
      <c r="B9176" s="7" t="s">
        <v>1154</v>
      </c>
      <c r="C9176" s="7" t="s">
        <v>6</v>
      </c>
      <c r="D9176" s="8">
        <v>165694.51999999999</v>
      </c>
      <c r="E9176">
        <f>VLOOKUP(B9176,'B. Store opening dates'!$A$6:$C$2448,2,FALSE)</f>
        <v>2008</v>
      </c>
    </row>
    <row r="9177" spans="1:5" ht="18.75" x14ac:dyDescent="0.3">
      <c r="A9177" s="7">
        <v>2015</v>
      </c>
      <c r="B9177" s="7" t="s">
        <v>1154</v>
      </c>
      <c r="C9177" s="7" t="s">
        <v>7</v>
      </c>
      <c r="D9177" s="8">
        <v>182020.74</v>
      </c>
      <c r="E9177">
        <f>VLOOKUP(B9177,'B. Store opening dates'!$A$6:$C$2448,2,FALSE)</f>
        <v>2008</v>
      </c>
    </row>
    <row r="9178" spans="1:5" ht="18.75" x14ac:dyDescent="0.3">
      <c r="A9178" s="7">
        <v>2014</v>
      </c>
      <c r="B9178" s="7" t="s">
        <v>1154</v>
      </c>
      <c r="C9178" s="7" t="s">
        <v>7</v>
      </c>
      <c r="D9178" s="8">
        <v>191598.15</v>
      </c>
      <c r="E9178">
        <f>VLOOKUP(B9178,'B. Store opening dates'!$A$6:$C$2448,2,FALSE)</f>
        <v>2008</v>
      </c>
    </row>
    <row r="9179" spans="1:5" ht="18.75" x14ac:dyDescent="0.3">
      <c r="A9179" s="7">
        <v>2015</v>
      </c>
      <c r="B9179" s="7" t="s">
        <v>1154</v>
      </c>
      <c r="C9179" s="7" t="s">
        <v>8</v>
      </c>
      <c r="D9179" s="8">
        <v>420039.44</v>
      </c>
      <c r="E9179">
        <f>VLOOKUP(B9179,'B. Store opening dates'!$A$6:$C$2448,2,FALSE)</f>
        <v>2008</v>
      </c>
    </row>
    <row r="9180" spans="1:5" ht="18.75" x14ac:dyDescent="0.3">
      <c r="A9180" s="7">
        <v>2014</v>
      </c>
      <c r="B9180" s="7" t="s">
        <v>1154</v>
      </c>
      <c r="C9180" s="7" t="s">
        <v>8</v>
      </c>
      <c r="D9180" s="8">
        <v>434435.88</v>
      </c>
      <c r="E9180">
        <f>VLOOKUP(B9180,'B. Store opening dates'!$A$6:$C$2448,2,FALSE)</f>
        <v>2008</v>
      </c>
    </row>
    <row r="9181" spans="1:5" ht="18.75" x14ac:dyDescent="0.3">
      <c r="A9181" s="7">
        <v>2015</v>
      </c>
      <c r="B9181" s="7" t="s">
        <v>1155</v>
      </c>
      <c r="C9181" s="7" t="s">
        <v>5</v>
      </c>
      <c r="D9181" s="8">
        <v>659914.71</v>
      </c>
      <c r="E9181">
        <f>VLOOKUP(B9181,'B. Store opening dates'!$A$6:$C$2448,2,FALSE)</f>
        <v>2008</v>
      </c>
    </row>
    <row r="9182" spans="1:5" ht="18.75" x14ac:dyDescent="0.3">
      <c r="A9182" s="7">
        <v>2014</v>
      </c>
      <c r="B9182" s="7" t="s">
        <v>1155</v>
      </c>
      <c r="C9182" s="7" t="s">
        <v>5</v>
      </c>
      <c r="D9182" s="8">
        <v>717602.8</v>
      </c>
      <c r="E9182">
        <f>VLOOKUP(B9182,'B. Store opening dates'!$A$6:$C$2448,2,FALSE)</f>
        <v>2008</v>
      </c>
    </row>
    <row r="9183" spans="1:5" ht="18.75" x14ac:dyDescent="0.3">
      <c r="A9183" s="7">
        <v>2015</v>
      </c>
      <c r="B9183" s="7" t="s">
        <v>1155</v>
      </c>
      <c r="C9183" s="7" t="s">
        <v>6</v>
      </c>
      <c r="D9183" s="8">
        <v>330903.19</v>
      </c>
      <c r="E9183">
        <f>VLOOKUP(B9183,'B. Store opening dates'!$A$6:$C$2448,2,FALSE)</f>
        <v>2008</v>
      </c>
    </row>
    <row r="9184" spans="1:5" ht="18.75" x14ac:dyDescent="0.3">
      <c r="A9184" s="7">
        <v>2014</v>
      </c>
      <c r="B9184" s="7" t="s">
        <v>1155</v>
      </c>
      <c r="C9184" s="7" t="s">
        <v>6</v>
      </c>
      <c r="D9184" s="8">
        <v>240184.13</v>
      </c>
      <c r="E9184">
        <f>VLOOKUP(B9184,'B. Store opening dates'!$A$6:$C$2448,2,FALSE)</f>
        <v>2008</v>
      </c>
    </row>
    <row r="9185" spans="1:5" ht="18.75" x14ac:dyDescent="0.3">
      <c r="A9185" s="7">
        <v>2015</v>
      </c>
      <c r="B9185" s="7" t="s">
        <v>1155</v>
      </c>
      <c r="C9185" s="7" t="s">
        <v>7</v>
      </c>
      <c r="D9185" s="8">
        <v>121196.74</v>
      </c>
      <c r="E9185">
        <f>VLOOKUP(B9185,'B. Store opening dates'!$A$6:$C$2448,2,FALSE)</f>
        <v>2008</v>
      </c>
    </row>
    <row r="9186" spans="1:5" ht="18.75" x14ac:dyDescent="0.3">
      <c r="A9186" s="7">
        <v>2014</v>
      </c>
      <c r="B9186" s="7" t="s">
        <v>1155</v>
      </c>
      <c r="C9186" s="7" t="s">
        <v>7</v>
      </c>
      <c r="D9186" s="8">
        <v>128480.54</v>
      </c>
      <c r="E9186">
        <f>VLOOKUP(B9186,'B. Store opening dates'!$A$6:$C$2448,2,FALSE)</f>
        <v>2008</v>
      </c>
    </row>
    <row r="9187" spans="1:5" ht="18.75" x14ac:dyDescent="0.3">
      <c r="A9187" s="7">
        <v>2015</v>
      </c>
      <c r="B9187" s="7" t="s">
        <v>1155</v>
      </c>
      <c r="C9187" s="7" t="s">
        <v>8</v>
      </c>
      <c r="D9187" s="8">
        <v>651482.30000000005</v>
      </c>
      <c r="E9187">
        <f>VLOOKUP(B9187,'B. Store opening dates'!$A$6:$C$2448,2,FALSE)</f>
        <v>2008</v>
      </c>
    </row>
    <row r="9188" spans="1:5" ht="18.75" x14ac:dyDescent="0.3">
      <c r="A9188" s="7">
        <v>2014</v>
      </c>
      <c r="B9188" s="7" t="s">
        <v>1155</v>
      </c>
      <c r="C9188" s="7" t="s">
        <v>8</v>
      </c>
      <c r="D9188" s="8">
        <v>673943.76</v>
      </c>
      <c r="E9188">
        <f>VLOOKUP(B9188,'B. Store opening dates'!$A$6:$C$2448,2,FALSE)</f>
        <v>2008</v>
      </c>
    </row>
    <row r="9189" spans="1:5" ht="18.75" x14ac:dyDescent="0.3">
      <c r="A9189" s="7">
        <v>2015</v>
      </c>
      <c r="B9189" s="7" t="s">
        <v>1156</v>
      </c>
      <c r="C9189" s="7" t="s">
        <v>5</v>
      </c>
      <c r="D9189" s="8">
        <v>638841.73</v>
      </c>
      <c r="E9189">
        <f>VLOOKUP(B9189,'B. Store opening dates'!$A$6:$C$2448,2,FALSE)</f>
        <v>2008</v>
      </c>
    </row>
    <row r="9190" spans="1:5" ht="18.75" x14ac:dyDescent="0.3">
      <c r="A9190" s="7">
        <v>2014</v>
      </c>
      <c r="B9190" s="7" t="s">
        <v>1156</v>
      </c>
      <c r="C9190" s="7" t="s">
        <v>5</v>
      </c>
      <c r="D9190" s="8">
        <v>706433.82</v>
      </c>
      <c r="E9190">
        <f>VLOOKUP(B9190,'B. Store opening dates'!$A$6:$C$2448,2,FALSE)</f>
        <v>2008</v>
      </c>
    </row>
    <row r="9191" spans="1:5" ht="18.75" x14ac:dyDescent="0.3">
      <c r="A9191" s="7">
        <v>2015</v>
      </c>
      <c r="B9191" s="7" t="s">
        <v>1156</v>
      </c>
      <c r="C9191" s="7" t="s">
        <v>6</v>
      </c>
      <c r="D9191" s="8">
        <v>306243.34999999998</v>
      </c>
      <c r="E9191">
        <f>VLOOKUP(B9191,'B. Store opening dates'!$A$6:$C$2448,2,FALSE)</f>
        <v>2008</v>
      </c>
    </row>
    <row r="9192" spans="1:5" ht="18.75" x14ac:dyDescent="0.3">
      <c r="A9192" s="7">
        <v>2014</v>
      </c>
      <c r="B9192" s="7" t="s">
        <v>1156</v>
      </c>
      <c r="C9192" s="7" t="s">
        <v>6</v>
      </c>
      <c r="D9192" s="8">
        <v>221848.79</v>
      </c>
      <c r="E9192">
        <f>VLOOKUP(B9192,'B. Store opening dates'!$A$6:$C$2448,2,FALSE)</f>
        <v>2008</v>
      </c>
    </row>
    <row r="9193" spans="1:5" ht="18.75" x14ac:dyDescent="0.3">
      <c r="A9193" s="7">
        <v>2015</v>
      </c>
      <c r="B9193" s="7" t="s">
        <v>1156</v>
      </c>
      <c r="C9193" s="7" t="s">
        <v>7</v>
      </c>
      <c r="D9193" s="8">
        <v>213321.01</v>
      </c>
      <c r="E9193">
        <f>VLOOKUP(B9193,'B. Store opening dates'!$A$6:$C$2448,2,FALSE)</f>
        <v>2008</v>
      </c>
    </row>
    <row r="9194" spans="1:5" ht="18.75" x14ac:dyDescent="0.3">
      <c r="A9194" s="7">
        <v>2014</v>
      </c>
      <c r="B9194" s="7" t="s">
        <v>1156</v>
      </c>
      <c r="C9194" s="7" t="s">
        <v>7</v>
      </c>
      <c r="D9194" s="8">
        <v>223771.31</v>
      </c>
      <c r="E9194">
        <f>VLOOKUP(B9194,'B. Store opening dates'!$A$6:$C$2448,2,FALSE)</f>
        <v>2008</v>
      </c>
    </row>
    <row r="9195" spans="1:5" ht="18.75" x14ac:dyDescent="0.3">
      <c r="A9195" s="7">
        <v>2015</v>
      </c>
      <c r="B9195" s="7" t="s">
        <v>1156</v>
      </c>
      <c r="C9195" s="7" t="s">
        <v>8</v>
      </c>
      <c r="D9195" s="8">
        <v>499392.07</v>
      </c>
      <c r="E9195">
        <f>VLOOKUP(B9195,'B. Store opening dates'!$A$6:$C$2448,2,FALSE)</f>
        <v>2008</v>
      </c>
    </row>
    <row r="9196" spans="1:5" ht="18.75" x14ac:dyDescent="0.3">
      <c r="A9196" s="7">
        <v>2014</v>
      </c>
      <c r="B9196" s="7" t="s">
        <v>1156</v>
      </c>
      <c r="C9196" s="7" t="s">
        <v>8</v>
      </c>
      <c r="D9196" s="8">
        <v>522603.51</v>
      </c>
      <c r="E9196">
        <f>VLOOKUP(B9196,'B. Store opening dates'!$A$6:$C$2448,2,FALSE)</f>
        <v>2008</v>
      </c>
    </row>
    <row r="9197" spans="1:5" ht="18.75" x14ac:dyDescent="0.3">
      <c r="A9197" s="7">
        <v>2015</v>
      </c>
      <c r="B9197" s="7" t="s">
        <v>1157</v>
      </c>
      <c r="C9197" s="7" t="s">
        <v>5</v>
      </c>
      <c r="D9197" s="8">
        <v>630006.4</v>
      </c>
      <c r="E9197">
        <f>VLOOKUP(B9197,'B. Store opening dates'!$A$6:$C$2448,2,FALSE)</f>
        <v>2008</v>
      </c>
    </row>
    <row r="9198" spans="1:5" ht="18.75" x14ac:dyDescent="0.3">
      <c r="A9198" s="7">
        <v>2014</v>
      </c>
      <c r="B9198" s="7" t="s">
        <v>1157</v>
      </c>
      <c r="C9198" s="7" t="s">
        <v>5</v>
      </c>
      <c r="D9198" s="8">
        <v>686887.08</v>
      </c>
      <c r="E9198">
        <f>VLOOKUP(B9198,'B. Store opening dates'!$A$6:$C$2448,2,FALSE)</f>
        <v>2008</v>
      </c>
    </row>
    <row r="9199" spans="1:5" ht="18.75" x14ac:dyDescent="0.3">
      <c r="A9199" s="7">
        <v>2015</v>
      </c>
      <c r="B9199" s="7" t="s">
        <v>1157</v>
      </c>
      <c r="C9199" s="7" t="s">
        <v>6</v>
      </c>
      <c r="D9199" s="8">
        <v>314699.61</v>
      </c>
      <c r="E9199">
        <f>VLOOKUP(B9199,'B. Store opening dates'!$A$6:$C$2448,2,FALSE)</f>
        <v>2008</v>
      </c>
    </row>
    <row r="9200" spans="1:5" ht="18.75" x14ac:dyDescent="0.3">
      <c r="A9200" s="7">
        <v>2014</v>
      </c>
      <c r="B9200" s="7" t="s">
        <v>1157</v>
      </c>
      <c r="C9200" s="7" t="s">
        <v>6</v>
      </c>
      <c r="D9200" s="8">
        <v>218389.72</v>
      </c>
      <c r="E9200">
        <f>VLOOKUP(B9200,'B. Store opening dates'!$A$6:$C$2448,2,FALSE)</f>
        <v>2008</v>
      </c>
    </row>
    <row r="9201" spans="1:5" ht="18.75" x14ac:dyDescent="0.3">
      <c r="A9201" s="7">
        <v>2015</v>
      </c>
      <c r="B9201" s="7" t="s">
        <v>1157</v>
      </c>
      <c r="C9201" s="7" t="s">
        <v>7</v>
      </c>
      <c r="D9201" s="8">
        <v>113306.4</v>
      </c>
      <c r="E9201">
        <f>VLOOKUP(B9201,'B. Store opening dates'!$A$6:$C$2448,2,FALSE)</f>
        <v>2008</v>
      </c>
    </row>
    <row r="9202" spans="1:5" ht="18.75" x14ac:dyDescent="0.3">
      <c r="A9202" s="7">
        <v>2014</v>
      </c>
      <c r="B9202" s="7" t="s">
        <v>1157</v>
      </c>
      <c r="C9202" s="7" t="s">
        <v>7</v>
      </c>
      <c r="D9202" s="8">
        <v>120737.94</v>
      </c>
      <c r="E9202">
        <f>VLOOKUP(B9202,'B. Store opening dates'!$A$6:$C$2448,2,FALSE)</f>
        <v>2008</v>
      </c>
    </row>
    <row r="9203" spans="1:5" ht="18.75" x14ac:dyDescent="0.3">
      <c r="A9203" s="7">
        <v>2015</v>
      </c>
      <c r="B9203" s="7" t="s">
        <v>1157</v>
      </c>
      <c r="C9203" s="7" t="s">
        <v>8</v>
      </c>
      <c r="D9203" s="8">
        <v>471225.26</v>
      </c>
      <c r="E9203">
        <f>VLOOKUP(B9203,'B. Store opening dates'!$A$6:$C$2448,2,FALSE)</f>
        <v>2008</v>
      </c>
    </row>
    <row r="9204" spans="1:5" ht="18.75" x14ac:dyDescent="0.3">
      <c r="A9204" s="7">
        <v>2014</v>
      </c>
      <c r="B9204" s="7" t="s">
        <v>1157</v>
      </c>
      <c r="C9204" s="7" t="s">
        <v>8</v>
      </c>
      <c r="D9204" s="8">
        <v>489732.34</v>
      </c>
      <c r="E9204">
        <f>VLOOKUP(B9204,'B. Store opening dates'!$A$6:$C$2448,2,FALSE)</f>
        <v>2008</v>
      </c>
    </row>
    <row r="9205" spans="1:5" ht="18.75" x14ac:dyDescent="0.3">
      <c r="A9205" s="7">
        <v>2015</v>
      </c>
      <c r="B9205" s="7" t="s">
        <v>1158</v>
      </c>
      <c r="C9205" s="7" t="s">
        <v>5</v>
      </c>
      <c r="D9205" s="8">
        <v>789133.38</v>
      </c>
      <c r="E9205">
        <f>VLOOKUP(B9205,'B. Store opening dates'!$A$6:$C$2448,2,FALSE)</f>
        <v>2008</v>
      </c>
    </row>
    <row r="9206" spans="1:5" ht="18.75" x14ac:dyDescent="0.3">
      <c r="A9206" s="7">
        <v>2014</v>
      </c>
      <c r="B9206" s="7" t="s">
        <v>1158</v>
      </c>
      <c r="C9206" s="7" t="s">
        <v>5</v>
      </c>
      <c r="D9206" s="8">
        <v>870439.64</v>
      </c>
      <c r="E9206">
        <f>VLOOKUP(B9206,'B. Store opening dates'!$A$6:$C$2448,2,FALSE)</f>
        <v>2008</v>
      </c>
    </row>
    <row r="9207" spans="1:5" ht="18.75" x14ac:dyDescent="0.3">
      <c r="A9207" s="7">
        <v>2015</v>
      </c>
      <c r="B9207" s="7" t="s">
        <v>1158</v>
      </c>
      <c r="C9207" s="7" t="s">
        <v>6</v>
      </c>
      <c r="D9207" s="8">
        <v>227721.14</v>
      </c>
      <c r="E9207">
        <f>VLOOKUP(B9207,'B. Store opening dates'!$A$6:$C$2448,2,FALSE)</f>
        <v>2008</v>
      </c>
    </row>
    <row r="9208" spans="1:5" ht="18.75" x14ac:dyDescent="0.3">
      <c r="A9208" s="7">
        <v>2014</v>
      </c>
      <c r="B9208" s="7" t="s">
        <v>1158</v>
      </c>
      <c r="C9208" s="7" t="s">
        <v>6</v>
      </c>
      <c r="D9208" s="8">
        <v>158349.32</v>
      </c>
      <c r="E9208">
        <f>VLOOKUP(B9208,'B. Store opening dates'!$A$6:$C$2448,2,FALSE)</f>
        <v>2008</v>
      </c>
    </row>
    <row r="9209" spans="1:5" ht="18.75" x14ac:dyDescent="0.3">
      <c r="A9209" s="7">
        <v>2015</v>
      </c>
      <c r="B9209" s="7" t="s">
        <v>1158</v>
      </c>
      <c r="C9209" s="7" t="s">
        <v>7</v>
      </c>
      <c r="D9209" s="8">
        <v>142592.13</v>
      </c>
      <c r="E9209">
        <f>VLOOKUP(B9209,'B. Store opening dates'!$A$6:$C$2448,2,FALSE)</f>
        <v>2008</v>
      </c>
    </row>
    <row r="9210" spans="1:5" ht="18.75" x14ac:dyDescent="0.3">
      <c r="A9210" s="7">
        <v>2014</v>
      </c>
      <c r="B9210" s="7" t="s">
        <v>1158</v>
      </c>
      <c r="C9210" s="7" t="s">
        <v>7</v>
      </c>
      <c r="D9210" s="8">
        <v>149825.20000000001</v>
      </c>
      <c r="E9210">
        <f>VLOOKUP(B9210,'B. Store opening dates'!$A$6:$C$2448,2,FALSE)</f>
        <v>2008</v>
      </c>
    </row>
    <row r="9211" spans="1:5" ht="18.75" x14ac:dyDescent="0.3">
      <c r="A9211" s="7">
        <v>2015</v>
      </c>
      <c r="B9211" s="7" t="s">
        <v>1158</v>
      </c>
      <c r="C9211" s="7" t="s">
        <v>8</v>
      </c>
      <c r="D9211" s="8">
        <v>425516.48</v>
      </c>
      <c r="E9211">
        <f>VLOOKUP(B9211,'B. Store opening dates'!$A$6:$C$2448,2,FALSE)</f>
        <v>2008</v>
      </c>
    </row>
    <row r="9212" spans="1:5" ht="18.75" x14ac:dyDescent="0.3">
      <c r="A9212" s="7">
        <v>2014</v>
      </c>
      <c r="B9212" s="7" t="s">
        <v>1158</v>
      </c>
      <c r="C9212" s="7" t="s">
        <v>8</v>
      </c>
      <c r="D9212" s="8">
        <v>438145.88</v>
      </c>
      <c r="E9212">
        <f>VLOOKUP(B9212,'B. Store opening dates'!$A$6:$C$2448,2,FALSE)</f>
        <v>2008</v>
      </c>
    </row>
    <row r="9213" spans="1:5" ht="18.75" x14ac:dyDescent="0.3">
      <c r="A9213" s="7">
        <v>2015</v>
      </c>
      <c r="B9213" s="7" t="s">
        <v>1159</v>
      </c>
      <c r="C9213" s="7" t="s">
        <v>5</v>
      </c>
      <c r="D9213" s="8">
        <v>856817.94</v>
      </c>
      <c r="E9213">
        <f>VLOOKUP(B9213,'B. Store opening dates'!$A$6:$C$2448,2,FALSE)</f>
        <v>2008</v>
      </c>
    </row>
    <row r="9214" spans="1:5" ht="18.75" x14ac:dyDescent="0.3">
      <c r="A9214" s="7">
        <v>2014</v>
      </c>
      <c r="B9214" s="7" t="s">
        <v>1159</v>
      </c>
      <c r="C9214" s="7" t="s">
        <v>5</v>
      </c>
      <c r="D9214" s="8">
        <v>941652.21</v>
      </c>
      <c r="E9214">
        <f>VLOOKUP(B9214,'B. Store opening dates'!$A$6:$C$2448,2,FALSE)</f>
        <v>2008</v>
      </c>
    </row>
    <row r="9215" spans="1:5" ht="18.75" x14ac:dyDescent="0.3">
      <c r="A9215" s="7">
        <v>2015</v>
      </c>
      <c r="B9215" s="7" t="s">
        <v>1159</v>
      </c>
      <c r="C9215" s="7" t="s">
        <v>6</v>
      </c>
      <c r="D9215" s="8">
        <v>270902.28999999998</v>
      </c>
      <c r="E9215">
        <f>VLOOKUP(B9215,'B. Store opening dates'!$A$6:$C$2448,2,FALSE)</f>
        <v>2008</v>
      </c>
    </row>
    <row r="9216" spans="1:5" ht="18.75" x14ac:dyDescent="0.3">
      <c r="A9216" s="7">
        <v>2014</v>
      </c>
      <c r="B9216" s="7" t="s">
        <v>1159</v>
      </c>
      <c r="C9216" s="7" t="s">
        <v>6</v>
      </c>
      <c r="D9216" s="8">
        <v>191627.68</v>
      </c>
      <c r="E9216">
        <f>VLOOKUP(B9216,'B. Store opening dates'!$A$6:$C$2448,2,FALSE)</f>
        <v>2008</v>
      </c>
    </row>
    <row r="9217" spans="1:5" ht="18.75" x14ac:dyDescent="0.3">
      <c r="A9217" s="7">
        <v>2015</v>
      </c>
      <c r="B9217" s="7" t="s">
        <v>1159</v>
      </c>
      <c r="C9217" s="7" t="s">
        <v>7</v>
      </c>
      <c r="D9217" s="8">
        <v>99138.44</v>
      </c>
      <c r="E9217">
        <f>VLOOKUP(B9217,'B. Store opening dates'!$A$6:$C$2448,2,FALSE)</f>
        <v>2008</v>
      </c>
    </row>
    <row r="9218" spans="1:5" ht="18.75" x14ac:dyDescent="0.3">
      <c r="A9218" s="7">
        <v>2014</v>
      </c>
      <c r="B9218" s="7" t="s">
        <v>1159</v>
      </c>
      <c r="C9218" s="7" t="s">
        <v>7</v>
      </c>
      <c r="D9218" s="8">
        <v>105232.18</v>
      </c>
      <c r="E9218">
        <f>VLOOKUP(B9218,'B. Store opening dates'!$A$6:$C$2448,2,FALSE)</f>
        <v>2008</v>
      </c>
    </row>
    <row r="9219" spans="1:5" ht="18.75" x14ac:dyDescent="0.3">
      <c r="A9219" s="7">
        <v>2015</v>
      </c>
      <c r="B9219" s="7" t="s">
        <v>1159</v>
      </c>
      <c r="C9219" s="7" t="s">
        <v>8</v>
      </c>
      <c r="D9219" s="8">
        <v>464285.66</v>
      </c>
      <c r="E9219">
        <f>VLOOKUP(B9219,'B. Store opening dates'!$A$6:$C$2448,2,FALSE)</f>
        <v>2008</v>
      </c>
    </row>
    <row r="9220" spans="1:5" ht="18.75" x14ac:dyDescent="0.3">
      <c r="A9220" s="7">
        <v>2014</v>
      </c>
      <c r="B9220" s="7" t="s">
        <v>1159</v>
      </c>
      <c r="C9220" s="7" t="s">
        <v>8</v>
      </c>
      <c r="D9220" s="8">
        <v>480499.74</v>
      </c>
      <c r="E9220">
        <f>VLOOKUP(B9220,'B. Store opening dates'!$A$6:$C$2448,2,FALSE)</f>
        <v>2008</v>
      </c>
    </row>
    <row r="9221" spans="1:5" ht="18.75" x14ac:dyDescent="0.3">
      <c r="A9221" s="7">
        <v>2015</v>
      </c>
      <c r="B9221" s="7" t="s">
        <v>1160</v>
      </c>
      <c r="C9221" s="7" t="s">
        <v>5</v>
      </c>
      <c r="D9221" s="8">
        <v>565460.41</v>
      </c>
      <c r="E9221">
        <f>VLOOKUP(B9221,'B. Store opening dates'!$A$6:$C$2448,2,FALSE)</f>
        <v>2008</v>
      </c>
    </row>
    <row r="9222" spans="1:5" ht="18.75" x14ac:dyDescent="0.3">
      <c r="A9222" s="7">
        <v>2014</v>
      </c>
      <c r="B9222" s="7" t="s">
        <v>1160</v>
      </c>
      <c r="C9222" s="7" t="s">
        <v>5</v>
      </c>
      <c r="D9222" s="8">
        <v>621524.77</v>
      </c>
      <c r="E9222">
        <f>VLOOKUP(B9222,'B. Store opening dates'!$A$6:$C$2448,2,FALSE)</f>
        <v>2008</v>
      </c>
    </row>
    <row r="9223" spans="1:5" ht="18.75" x14ac:dyDescent="0.3">
      <c r="A9223" s="7">
        <v>2015</v>
      </c>
      <c r="B9223" s="7" t="s">
        <v>1160</v>
      </c>
      <c r="C9223" s="7" t="s">
        <v>6</v>
      </c>
      <c r="D9223" s="8">
        <v>375363.42</v>
      </c>
      <c r="E9223">
        <f>VLOOKUP(B9223,'B. Store opening dates'!$A$6:$C$2448,2,FALSE)</f>
        <v>2008</v>
      </c>
    </row>
    <row r="9224" spans="1:5" ht="18.75" x14ac:dyDescent="0.3">
      <c r="A9224" s="7">
        <v>2014</v>
      </c>
      <c r="B9224" s="7" t="s">
        <v>1160</v>
      </c>
      <c r="C9224" s="7" t="s">
        <v>6</v>
      </c>
      <c r="D9224" s="8">
        <v>273129.33</v>
      </c>
      <c r="E9224">
        <f>VLOOKUP(B9224,'B. Store opening dates'!$A$6:$C$2448,2,FALSE)</f>
        <v>2008</v>
      </c>
    </row>
    <row r="9225" spans="1:5" ht="18.75" x14ac:dyDescent="0.3">
      <c r="A9225" s="7">
        <v>2015</v>
      </c>
      <c r="B9225" s="7" t="s">
        <v>1160</v>
      </c>
      <c r="C9225" s="7" t="s">
        <v>7</v>
      </c>
      <c r="D9225" s="8">
        <v>76455.520000000004</v>
      </c>
      <c r="E9225">
        <f>VLOOKUP(B9225,'B. Store opening dates'!$A$6:$C$2448,2,FALSE)</f>
        <v>2008</v>
      </c>
    </row>
    <row r="9226" spans="1:5" ht="18.75" x14ac:dyDescent="0.3">
      <c r="A9226" s="7">
        <v>2014</v>
      </c>
      <c r="B9226" s="7" t="s">
        <v>1160</v>
      </c>
      <c r="C9226" s="7" t="s">
        <v>7</v>
      </c>
      <c r="D9226" s="8">
        <v>81193.34</v>
      </c>
      <c r="E9226">
        <f>VLOOKUP(B9226,'B. Store opening dates'!$A$6:$C$2448,2,FALSE)</f>
        <v>2008</v>
      </c>
    </row>
    <row r="9227" spans="1:5" ht="18.75" x14ac:dyDescent="0.3">
      <c r="A9227" s="7">
        <v>2015</v>
      </c>
      <c r="B9227" s="7" t="s">
        <v>1160</v>
      </c>
      <c r="C9227" s="7" t="s">
        <v>8</v>
      </c>
      <c r="D9227" s="8">
        <v>671803.2</v>
      </c>
      <c r="E9227">
        <f>VLOOKUP(B9227,'B. Store opening dates'!$A$6:$C$2448,2,FALSE)</f>
        <v>2008</v>
      </c>
    </row>
    <row r="9228" spans="1:5" ht="18.75" x14ac:dyDescent="0.3">
      <c r="A9228" s="7">
        <v>2014</v>
      </c>
      <c r="B9228" s="7" t="s">
        <v>1160</v>
      </c>
      <c r="C9228" s="7" t="s">
        <v>8</v>
      </c>
      <c r="D9228" s="8">
        <v>695001.97</v>
      </c>
      <c r="E9228">
        <f>VLOOKUP(B9228,'B. Store opening dates'!$A$6:$C$2448,2,FALSE)</f>
        <v>2008</v>
      </c>
    </row>
    <row r="9229" spans="1:5" ht="18.75" x14ac:dyDescent="0.3">
      <c r="A9229" s="7">
        <v>2015</v>
      </c>
      <c r="B9229" s="7" t="s">
        <v>1161</v>
      </c>
      <c r="C9229" s="7" t="s">
        <v>5</v>
      </c>
      <c r="D9229" s="8">
        <v>688261.58</v>
      </c>
      <c r="E9229">
        <f>VLOOKUP(B9229,'B. Store opening dates'!$A$6:$C$2448,2,FALSE)</f>
        <v>2008</v>
      </c>
    </row>
    <row r="9230" spans="1:5" ht="18.75" x14ac:dyDescent="0.3">
      <c r="A9230" s="7">
        <v>2014</v>
      </c>
      <c r="B9230" s="7" t="s">
        <v>1161</v>
      </c>
      <c r="C9230" s="7" t="s">
        <v>5</v>
      </c>
      <c r="D9230" s="8">
        <v>760757.56</v>
      </c>
      <c r="E9230">
        <f>VLOOKUP(B9230,'B. Store opening dates'!$A$6:$C$2448,2,FALSE)</f>
        <v>2008</v>
      </c>
    </row>
    <row r="9231" spans="1:5" ht="18.75" x14ac:dyDescent="0.3">
      <c r="A9231" s="7">
        <v>2015</v>
      </c>
      <c r="B9231" s="7" t="s">
        <v>1161</v>
      </c>
      <c r="C9231" s="7" t="s">
        <v>6</v>
      </c>
      <c r="D9231" s="8">
        <v>514824.58</v>
      </c>
      <c r="E9231">
        <f>VLOOKUP(B9231,'B. Store opening dates'!$A$6:$C$2448,2,FALSE)</f>
        <v>2008</v>
      </c>
    </row>
    <row r="9232" spans="1:5" ht="18.75" x14ac:dyDescent="0.3">
      <c r="A9232" s="7">
        <v>2014</v>
      </c>
      <c r="B9232" s="7" t="s">
        <v>1161</v>
      </c>
      <c r="C9232" s="7" t="s">
        <v>6</v>
      </c>
      <c r="D9232" s="8">
        <v>360756.45</v>
      </c>
      <c r="E9232">
        <f>VLOOKUP(B9232,'B. Store opening dates'!$A$6:$C$2448,2,FALSE)</f>
        <v>2008</v>
      </c>
    </row>
    <row r="9233" spans="1:5" ht="18.75" x14ac:dyDescent="0.3">
      <c r="A9233" s="7">
        <v>2015</v>
      </c>
      <c r="B9233" s="7" t="s">
        <v>1161</v>
      </c>
      <c r="C9233" s="7" t="s">
        <v>7</v>
      </c>
      <c r="D9233" s="8">
        <v>103354.06</v>
      </c>
      <c r="E9233">
        <f>VLOOKUP(B9233,'B. Store opening dates'!$A$6:$C$2448,2,FALSE)</f>
        <v>2008</v>
      </c>
    </row>
    <row r="9234" spans="1:5" ht="18.75" x14ac:dyDescent="0.3">
      <c r="A9234" s="7">
        <v>2014</v>
      </c>
      <c r="B9234" s="7" t="s">
        <v>1161</v>
      </c>
      <c r="C9234" s="7" t="s">
        <v>7</v>
      </c>
      <c r="D9234" s="8">
        <v>110023.25</v>
      </c>
      <c r="E9234">
        <f>VLOOKUP(B9234,'B. Store opening dates'!$A$6:$C$2448,2,FALSE)</f>
        <v>2008</v>
      </c>
    </row>
    <row r="9235" spans="1:5" ht="18.75" x14ac:dyDescent="0.3">
      <c r="A9235" s="7">
        <v>2015</v>
      </c>
      <c r="B9235" s="7" t="s">
        <v>1161</v>
      </c>
      <c r="C9235" s="7" t="s">
        <v>8</v>
      </c>
      <c r="D9235" s="8">
        <v>520846.25</v>
      </c>
      <c r="E9235">
        <f>VLOOKUP(B9235,'B. Store opening dates'!$A$6:$C$2448,2,FALSE)</f>
        <v>2008</v>
      </c>
    </row>
    <row r="9236" spans="1:5" ht="18.75" x14ac:dyDescent="0.3">
      <c r="A9236" s="7">
        <v>2014</v>
      </c>
      <c r="B9236" s="7" t="s">
        <v>1161</v>
      </c>
      <c r="C9236" s="7" t="s">
        <v>8</v>
      </c>
      <c r="D9236" s="8">
        <v>540015.9</v>
      </c>
      <c r="E9236">
        <f>VLOOKUP(B9236,'B. Store opening dates'!$A$6:$C$2448,2,FALSE)</f>
        <v>2008</v>
      </c>
    </row>
    <row r="9237" spans="1:5" ht="18.75" x14ac:dyDescent="0.3">
      <c r="A9237" s="7">
        <v>2015</v>
      </c>
      <c r="B9237" s="7" t="s">
        <v>1162</v>
      </c>
      <c r="C9237" s="7" t="s">
        <v>5</v>
      </c>
      <c r="D9237" s="8">
        <v>788693.77</v>
      </c>
      <c r="E9237">
        <f>VLOOKUP(B9237,'B. Store opening dates'!$A$6:$C$2448,2,FALSE)</f>
        <v>2008</v>
      </c>
    </row>
    <row r="9238" spans="1:5" ht="18.75" x14ac:dyDescent="0.3">
      <c r="A9238" s="7">
        <v>2014</v>
      </c>
      <c r="B9238" s="7" t="s">
        <v>1162</v>
      </c>
      <c r="C9238" s="7" t="s">
        <v>5</v>
      </c>
      <c r="D9238" s="8">
        <v>873212.41</v>
      </c>
      <c r="E9238">
        <f>VLOOKUP(B9238,'B. Store opening dates'!$A$6:$C$2448,2,FALSE)</f>
        <v>2008</v>
      </c>
    </row>
    <row r="9239" spans="1:5" ht="18.75" x14ac:dyDescent="0.3">
      <c r="A9239" s="7">
        <v>2015</v>
      </c>
      <c r="B9239" s="7" t="s">
        <v>1162</v>
      </c>
      <c r="C9239" s="7" t="s">
        <v>6</v>
      </c>
      <c r="D9239" s="8">
        <v>580435.59</v>
      </c>
      <c r="E9239">
        <f>VLOOKUP(B9239,'B. Store opening dates'!$A$6:$C$2448,2,FALSE)</f>
        <v>2008</v>
      </c>
    </row>
    <row r="9240" spans="1:5" ht="18.75" x14ac:dyDescent="0.3">
      <c r="A9240" s="7">
        <v>2014</v>
      </c>
      <c r="B9240" s="7" t="s">
        <v>1162</v>
      </c>
      <c r="C9240" s="7" t="s">
        <v>6</v>
      </c>
      <c r="D9240" s="8">
        <v>408281.51</v>
      </c>
      <c r="E9240">
        <f>VLOOKUP(B9240,'B. Store opening dates'!$A$6:$C$2448,2,FALSE)</f>
        <v>2008</v>
      </c>
    </row>
    <row r="9241" spans="1:5" ht="18.75" x14ac:dyDescent="0.3">
      <c r="A9241" s="7">
        <v>2015</v>
      </c>
      <c r="B9241" s="7" t="s">
        <v>1162</v>
      </c>
      <c r="C9241" s="7" t="s">
        <v>7</v>
      </c>
      <c r="D9241" s="8">
        <v>136913</v>
      </c>
      <c r="E9241">
        <f>VLOOKUP(B9241,'B. Store opening dates'!$A$6:$C$2448,2,FALSE)</f>
        <v>2008</v>
      </c>
    </row>
    <row r="9242" spans="1:5" ht="18.75" x14ac:dyDescent="0.3">
      <c r="A9242" s="7">
        <v>2014</v>
      </c>
      <c r="B9242" s="7" t="s">
        <v>1162</v>
      </c>
      <c r="C9242" s="7" t="s">
        <v>7</v>
      </c>
      <c r="D9242" s="8">
        <v>143717.78</v>
      </c>
      <c r="E9242">
        <f>VLOOKUP(B9242,'B. Store opening dates'!$A$6:$C$2448,2,FALSE)</f>
        <v>2008</v>
      </c>
    </row>
    <row r="9243" spans="1:5" ht="18.75" x14ac:dyDescent="0.3">
      <c r="A9243" s="7">
        <v>2015</v>
      </c>
      <c r="B9243" s="7" t="s">
        <v>1162</v>
      </c>
      <c r="C9243" s="7" t="s">
        <v>8</v>
      </c>
      <c r="D9243" s="8">
        <v>450146.77</v>
      </c>
      <c r="E9243">
        <f>VLOOKUP(B9243,'B. Store opening dates'!$A$6:$C$2448,2,FALSE)</f>
        <v>2008</v>
      </c>
    </row>
    <row r="9244" spans="1:5" ht="18.75" x14ac:dyDescent="0.3">
      <c r="A9244" s="7">
        <v>2014</v>
      </c>
      <c r="B9244" s="7" t="s">
        <v>1162</v>
      </c>
      <c r="C9244" s="7" t="s">
        <v>8</v>
      </c>
      <c r="D9244" s="8">
        <v>465816.97</v>
      </c>
      <c r="E9244">
        <f>VLOOKUP(B9244,'B. Store opening dates'!$A$6:$C$2448,2,FALSE)</f>
        <v>2008</v>
      </c>
    </row>
    <row r="9245" spans="1:5" ht="18.75" x14ac:dyDescent="0.3">
      <c r="A9245" s="7">
        <v>2015</v>
      </c>
      <c r="B9245" s="7" t="s">
        <v>1163</v>
      </c>
      <c r="C9245" s="7" t="s">
        <v>5</v>
      </c>
      <c r="D9245" s="8">
        <v>472717.46</v>
      </c>
      <c r="E9245">
        <f>VLOOKUP(B9245,'B. Store opening dates'!$A$6:$C$2448,2,FALSE)</f>
        <v>2008</v>
      </c>
    </row>
    <row r="9246" spans="1:5" ht="18.75" x14ac:dyDescent="0.3">
      <c r="A9246" s="7">
        <v>2014</v>
      </c>
      <c r="B9246" s="7" t="s">
        <v>1163</v>
      </c>
      <c r="C9246" s="7" t="s">
        <v>5</v>
      </c>
      <c r="D9246" s="8">
        <v>519864.19</v>
      </c>
      <c r="E9246">
        <f>VLOOKUP(B9246,'B. Store opening dates'!$A$6:$C$2448,2,FALSE)</f>
        <v>2008</v>
      </c>
    </row>
    <row r="9247" spans="1:5" ht="18.75" x14ac:dyDescent="0.3">
      <c r="A9247" s="7">
        <v>2015</v>
      </c>
      <c r="B9247" s="7" t="s">
        <v>1163</v>
      </c>
      <c r="C9247" s="7" t="s">
        <v>6</v>
      </c>
      <c r="D9247" s="8">
        <v>469764.96</v>
      </c>
      <c r="E9247">
        <f>VLOOKUP(B9247,'B. Store opening dates'!$A$6:$C$2448,2,FALSE)</f>
        <v>2008</v>
      </c>
    </row>
    <row r="9248" spans="1:5" ht="18.75" x14ac:dyDescent="0.3">
      <c r="A9248" s="7">
        <v>2014</v>
      </c>
      <c r="B9248" s="7" t="s">
        <v>1163</v>
      </c>
      <c r="C9248" s="7" t="s">
        <v>6</v>
      </c>
      <c r="D9248" s="8">
        <v>338535.41</v>
      </c>
      <c r="E9248">
        <f>VLOOKUP(B9248,'B. Store opening dates'!$A$6:$C$2448,2,FALSE)</f>
        <v>2008</v>
      </c>
    </row>
    <row r="9249" spans="1:5" ht="18.75" x14ac:dyDescent="0.3">
      <c r="A9249" s="7">
        <v>2015</v>
      </c>
      <c r="B9249" s="7" t="s">
        <v>1163</v>
      </c>
      <c r="C9249" s="7" t="s">
        <v>7</v>
      </c>
      <c r="D9249" s="8">
        <v>140227.12</v>
      </c>
      <c r="E9249">
        <f>VLOOKUP(B9249,'B. Store opening dates'!$A$6:$C$2448,2,FALSE)</f>
        <v>2008</v>
      </c>
    </row>
    <row r="9250" spans="1:5" ht="18.75" x14ac:dyDescent="0.3">
      <c r="A9250" s="7">
        <v>2014</v>
      </c>
      <c r="B9250" s="7" t="s">
        <v>1163</v>
      </c>
      <c r="C9250" s="7" t="s">
        <v>7</v>
      </c>
      <c r="D9250" s="8">
        <v>147145.95000000001</v>
      </c>
      <c r="E9250">
        <f>VLOOKUP(B9250,'B. Store opening dates'!$A$6:$C$2448,2,FALSE)</f>
        <v>2008</v>
      </c>
    </row>
    <row r="9251" spans="1:5" ht="18.75" x14ac:dyDescent="0.3">
      <c r="A9251" s="7">
        <v>2015</v>
      </c>
      <c r="B9251" s="7" t="s">
        <v>1163</v>
      </c>
      <c r="C9251" s="7" t="s">
        <v>8</v>
      </c>
      <c r="D9251" s="8">
        <v>626909.26</v>
      </c>
      <c r="E9251">
        <f>VLOOKUP(B9251,'B. Store opening dates'!$A$6:$C$2448,2,FALSE)</f>
        <v>2008</v>
      </c>
    </row>
    <row r="9252" spans="1:5" ht="18.75" x14ac:dyDescent="0.3">
      <c r="A9252" s="7">
        <v>2014</v>
      </c>
      <c r="B9252" s="7" t="s">
        <v>1163</v>
      </c>
      <c r="C9252" s="7" t="s">
        <v>8</v>
      </c>
      <c r="D9252" s="8">
        <v>654775.55000000005</v>
      </c>
      <c r="E9252">
        <f>VLOOKUP(B9252,'B. Store opening dates'!$A$6:$C$2448,2,FALSE)</f>
        <v>2008</v>
      </c>
    </row>
    <row r="9253" spans="1:5" ht="18.75" x14ac:dyDescent="0.3">
      <c r="A9253" s="7">
        <v>2015</v>
      </c>
      <c r="B9253" s="7" t="s">
        <v>1164</v>
      </c>
      <c r="C9253" s="7" t="s">
        <v>5</v>
      </c>
      <c r="D9253" s="8">
        <v>523543.12</v>
      </c>
      <c r="E9253">
        <f>VLOOKUP(B9253,'B. Store opening dates'!$A$6:$C$2448,2,FALSE)</f>
        <v>2008</v>
      </c>
    </row>
    <row r="9254" spans="1:5" ht="18.75" x14ac:dyDescent="0.3">
      <c r="A9254" s="7">
        <v>2014</v>
      </c>
      <c r="B9254" s="7" t="s">
        <v>1164</v>
      </c>
      <c r="C9254" s="7" t="s">
        <v>5</v>
      </c>
      <c r="D9254" s="8">
        <v>573155.68999999994</v>
      </c>
      <c r="E9254">
        <f>VLOOKUP(B9254,'B. Store opening dates'!$A$6:$C$2448,2,FALSE)</f>
        <v>2008</v>
      </c>
    </row>
    <row r="9255" spans="1:5" ht="18.75" x14ac:dyDescent="0.3">
      <c r="A9255" s="7">
        <v>2015</v>
      </c>
      <c r="B9255" s="7" t="s">
        <v>1164</v>
      </c>
      <c r="C9255" s="7" t="s">
        <v>6</v>
      </c>
      <c r="D9255" s="8">
        <v>489025.9</v>
      </c>
      <c r="E9255">
        <f>VLOOKUP(B9255,'B. Store opening dates'!$A$6:$C$2448,2,FALSE)</f>
        <v>2008</v>
      </c>
    </row>
    <row r="9256" spans="1:5" ht="18.75" x14ac:dyDescent="0.3">
      <c r="A9256" s="7">
        <v>2014</v>
      </c>
      <c r="B9256" s="7" t="s">
        <v>1164</v>
      </c>
      <c r="C9256" s="7" t="s">
        <v>6</v>
      </c>
      <c r="D9256" s="8">
        <v>355710.93</v>
      </c>
      <c r="E9256">
        <f>VLOOKUP(B9256,'B. Store opening dates'!$A$6:$C$2448,2,FALSE)</f>
        <v>2008</v>
      </c>
    </row>
    <row r="9257" spans="1:5" ht="18.75" x14ac:dyDescent="0.3">
      <c r="A9257" s="7">
        <v>2015</v>
      </c>
      <c r="B9257" s="7" t="s">
        <v>1164</v>
      </c>
      <c r="C9257" s="7" t="s">
        <v>7</v>
      </c>
      <c r="D9257" s="8">
        <v>217780.08</v>
      </c>
      <c r="E9257">
        <f>VLOOKUP(B9257,'B. Store opening dates'!$A$6:$C$2448,2,FALSE)</f>
        <v>2008</v>
      </c>
    </row>
    <row r="9258" spans="1:5" ht="18.75" x14ac:dyDescent="0.3">
      <c r="A9258" s="7">
        <v>2014</v>
      </c>
      <c r="B9258" s="7" t="s">
        <v>1164</v>
      </c>
      <c r="C9258" s="7" t="s">
        <v>7</v>
      </c>
      <c r="D9258" s="8">
        <v>230498.16</v>
      </c>
      <c r="E9258">
        <f>VLOOKUP(B9258,'B. Store opening dates'!$A$6:$C$2448,2,FALSE)</f>
        <v>2008</v>
      </c>
    </row>
    <row r="9259" spans="1:5" ht="18.75" x14ac:dyDescent="0.3">
      <c r="A9259" s="7">
        <v>2015</v>
      </c>
      <c r="B9259" s="7" t="s">
        <v>1164</v>
      </c>
      <c r="C9259" s="7" t="s">
        <v>8</v>
      </c>
      <c r="D9259" s="8">
        <v>768544.3</v>
      </c>
      <c r="E9259">
        <f>VLOOKUP(B9259,'B. Store opening dates'!$A$6:$C$2448,2,FALSE)</f>
        <v>2008</v>
      </c>
    </row>
    <row r="9260" spans="1:5" ht="18.75" x14ac:dyDescent="0.3">
      <c r="A9260" s="7">
        <v>2014</v>
      </c>
      <c r="B9260" s="7" t="s">
        <v>1164</v>
      </c>
      <c r="C9260" s="7" t="s">
        <v>8</v>
      </c>
      <c r="D9260" s="8">
        <v>802270.47</v>
      </c>
      <c r="E9260">
        <f>VLOOKUP(B9260,'B. Store opening dates'!$A$6:$C$2448,2,FALSE)</f>
        <v>2008</v>
      </c>
    </row>
    <row r="9261" spans="1:5" ht="18.75" x14ac:dyDescent="0.3">
      <c r="A9261" s="7">
        <v>2015</v>
      </c>
      <c r="B9261" s="7" t="s">
        <v>1165</v>
      </c>
      <c r="C9261" s="7" t="s">
        <v>5</v>
      </c>
      <c r="D9261" s="8">
        <v>766121.33</v>
      </c>
      <c r="E9261">
        <f>VLOOKUP(B9261,'B. Store opening dates'!$A$6:$C$2448,2,FALSE)</f>
        <v>2008</v>
      </c>
    </row>
    <row r="9262" spans="1:5" ht="18.75" x14ac:dyDescent="0.3">
      <c r="A9262" s="7">
        <v>2014</v>
      </c>
      <c r="B9262" s="7" t="s">
        <v>1165</v>
      </c>
      <c r="C9262" s="7" t="s">
        <v>5</v>
      </c>
      <c r="D9262" s="8">
        <v>845280.01</v>
      </c>
      <c r="E9262">
        <f>VLOOKUP(B9262,'B. Store opening dates'!$A$6:$C$2448,2,FALSE)</f>
        <v>2008</v>
      </c>
    </row>
    <row r="9263" spans="1:5" ht="18.75" x14ac:dyDescent="0.3">
      <c r="A9263" s="7">
        <v>2015</v>
      </c>
      <c r="B9263" s="7" t="s">
        <v>1165</v>
      </c>
      <c r="C9263" s="7" t="s">
        <v>6</v>
      </c>
      <c r="D9263" s="8">
        <v>203231.82</v>
      </c>
      <c r="E9263">
        <f>VLOOKUP(B9263,'B. Store opening dates'!$A$6:$C$2448,2,FALSE)</f>
        <v>2008</v>
      </c>
    </row>
    <row r="9264" spans="1:5" ht="18.75" x14ac:dyDescent="0.3">
      <c r="A9264" s="7">
        <v>2014</v>
      </c>
      <c r="B9264" s="7" t="s">
        <v>1165</v>
      </c>
      <c r="C9264" s="7" t="s">
        <v>6</v>
      </c>
      <c r="D9264" s="8">
        <v>147457</v>
      </c>
      <c r="E9264">
        <f>VLOOKUP(B9264,'B. Store opening dates'!$A$6:$C$2448,2,FALSE)</f>
        <v>2008</v>
      </c>
    </row>
    <row r="9265" spans="1:5" ht="18.75" x14ac:dyDescent="0.3">
      <c r="A9265" s="7">
        <v>2015</v>
      </c>
      <c r="B9265" s="7" t="s">
        <v>1165</v>
      </c>
      <c r="C9265" s="7" t="s">
        <v>7</v>
      </c>
      <c r="D9265" s="8">
        <v>119037.01</v>
      </c>
      <c r="E9265">
        <f>VLOOKUP(B9265,'B. Store opening dates'!$A$6:$C$2448,2,FALSE)</f>
        <v>2008</v>
      </c>
    </row>
    <row r="9266" spans="1:5" ht="18.75" x14ac:dyDescent="0.3">
      <c r="A9266" s="7">
        <v>2014</v>
      </c>
      <c r="B9266" s="7" t="s">
        <v>1165</v>
      </c>
      <c r="C9266" s="7" t="s">
        <v>7</v>
      </c>
      <c r="D9266" s="8">
        <v>126810.99</v>
      </c>
      <c r="E9266">
        <f>VLOOKUP(B9266,'B. Store opening dates'!$A$6:$C$2448,2,FALSE)</f>
        <v>2008</v>
      </c>
    </row>
    <row r="9267" spans="1:5" ht="18.75" x14ac:dyDescent="0.3">
      <c r="A9267" s="7">
        <v>2015</v>
      </c>
      <c r="B9267" s="7" t="s">
        <v>1165</v>
      </c>
      <c r="C9267" s="7" t="s">
        <v>8</v>
      </c>
      <c r="D9267" s="8">
        <v>607648.16</v>
      </c>
      <c r="E9267">
        <f>VLOOKUP(B9267,'B. Store opening dates'!$A$6:$C$2448,2,FALSE)</f>
        <v>2008</v>
      </c>
    </row>
    <row r="9268" spans="1:5" ht="18.75" x14ac:dyDescent="0.3">
      <c r="A9268" s="7">
        <v>2014</v>
      </c>
      <c r="B9268" s="7" t="s">
        <v>1165</v>
      </c>
      <c r="C9268" s="7" t="s">
        <v>8</v>
      </c>
      <c r="D9268" s="8">
        <v>632894.43000000005</v>
      </c>
      <c r="E9268">
        <f>VLOOKUP(B9268,'B. Store opening dates'!$A$6:$C$2448,2,FALSE)</f>
        <v>2008</v>
      </c>
    </row>
    <row r="9269" spans="1:5" ht="18.75" x14ac:dyDescent="0.3">
      <c r="A9269" s="7">
        <v>2015</v>
      </c>
      <c r="B9269" s="7" t="s">
        <v>1166</v>
      </c>
      <c r="C9269" s="7" t="s">
        <v>5</v>
      </c>
      <c r="D9269" s="8">
        <v>562564.86</v>
      </c>
      <c r="E9269">
        <f>VLOOKUP(B9269,'B. Store opening dates'!$A$6:$C$2448,2,FALSE)</f>
        <v>2008</v>
      </c>
    </row>
    <row r="9270" spans="1:5" ht="18.75" x14ac:dyDescent="0.3">
      <c r="A9270" s="7">
        <v>2014</v>
      </c>
      <c r="B9270" s="7" t="s">
        <v>1166</v>
      </c>
      <c r="C9270" s="7" t="s">
        <v>5</v>
      </c>
      <c r="D9270" s="8">
        <v>618327.26</v>
      </c>
      <c r="E9270">
        <f>VLOOKUP(B9270,'B. Store opening dates'!$A$6:$C$2448,2,FALSE)</f>
        <v>2008</v>
      </c>
    </row>
    <row r="9271" spans="1:5" ht="18.75" x14ac:dyDescent="0.3">
      <c r="A9271" s="7">
        <v>2015</v>
      </c>
      <c r="B9271" s="7" t="s">
        <v>1166</v>
      </c>
      <c r="C9271" s="7" t="s">
        <v>6</v>
      </c>
      <c r="D9271" s="8">
        <v>349549.17</v>
      </c>
      <c r="E9271">
        <f>VLOOKUP(B9271,'B. Store opening dates'!$A$6:$C$2448,2,FALSE)</f>
        <v>2008</v>
      </c>
    </row>
    <row r="9272" spans="1:5" ht="18.75" x14ac:dyDescent="0.3">
      <c r="A9272" s="7">
        <v>2014</v>
      </c>
      <c r="B9272" s="7" t="s">
        <v>1166</v>
      </c>
      <c r="C9272" s="7" t="s">
        <v>6</v>
      </c>
      <c r="D9272" s="8">
        <v>254609.15</v>
      </c>
      <c r="E9272">
        <f>VLOOKUP(B9272,'B. Store opening dates'!$A$6:$C$2448,2,FALSE)</f>
        <v>2008</v>
      </c>
    </row>
    <row r="9273" spans="1:5" ht="18.75" x14ac:dyDescent="0.3">
      <c r="A9273" s="7">
        <v>2015</v>
      </c>
      <c r="B9273" s="7" t="s">
        <v>1166</v>
      </c>
      <c r="C9273" s="7" t="s">
        <v>7</v>
      </c>
      <c r="D9273" s="8">
        <v>135302.49</v>
      </c>
      <c r="E9273">
        <f>VLOOKUP(B9273,'B. Store opening dates'!$A$6:$C$2448,2,FALSE)</f>
        <v>2008</v>
      </c>
    </row>
    <row r="9274" spans="1:5" ht="18.75" x14ac:dyDescent="0.3">
      <c r="A9274" s="7">
        <v>2014</v>
      </c>
      <c r="B9274" s="7" t="s">
        <v>1166</v>
      </c>
      <c r="C9274" s="7" t="s">
        <v>7</v>
      </c>
      <c r="D9274" s="8">
        <v>142865.29999999999</v>
      </c>
      <c r="E9274">
        <f>VLOOKUP(B9274,'B. Store opening dates'!$A$6:$C$2448,2,FALSE)</f>
        <v>2008</v>
      </c>
    </row>
    <row r="9275" spans="1:5" ht="18.75" x14ac:dyDescent="0.3">
      <c r="A9275" s="7">
        <v>2015</v>
      </c>
      <c r="B9275" s="7" t="s">
        <v>1166</v>
      </c>
      <c r="C9275" s="7" t="s">
        <v>8</v>
      </c>
      <c r="D9275" s="8">
        <v>783410.92</v>
      </c>
      <c r="E9275">
        <f>VLOOKUP(B9275,'B. Store opening dates'!$A$6:$C$2448,2,FALSE)</f>
        <v>2008</v>
      </c>
    </row>
    <row r="9276" spans="1:5" ht="18.75" x14ac:dyDescent="0.3">
      <c r="A9276" s="7">
        <v>2014</v>
      </c>
      <c r="B9276" s="7" t="s">
        <v>1166</v>
      </c>
      <c r="C9276" s="7" t="s">
        <v>8</v>
      </c>
      <c r="D9276" s="8">
        <v>812183.66</v>
      </c>
      <c r="E9276">
        <f>VLOOKUP(B9276,'B. Store opening dates'!$A$6:$C$2448,2,FALSE)</f>
        <v>2008</v>
      </c>
    </row>
    <row r="9277" spans="1:5" ht="18.75" x14ac:dyDescent="0.3">
      <c r="A9277" s="7">
        <v>2015</v>
      </c>
      <c r="B9277" s="7" t="s">
        <v>1167</v>
      </c>
      <c r="C9277" s="7" t="s">
        <v>5</v>
      </c>
      <c r="D9277" s="8">
        <v>617995.81999999995</v>
      </c>
      <c r="E9277">
        <f>VLOOKUP(B9277,'B. Store opening dates'!$A$6:$C$2448,2,FALSE)</f>
        <v>2008</v>
      </c>
    </row>
    <row r="9278" spans="1:5" ht="18.75" x14ac:dyDescent="0.3">
      <c r="A9278" s="7">
        <v>2014</v>
      </c>
      <c r="B9278" s="7" t="s">
        <v>1167</v>
      </c>
      <c r="C9278" s="7" t="s">
        <v>5</v>
      </c>
      <c r="D9278" s="8">
        <v>682889.23</v>
      </c>
      <c r="E9278">
        <f>VLOOKUP(B9278,'B. Store opening dates'!$A$6:$C$2448,2,FALSE)</f>
        <v>2008</v>
      </c>
    </row>
    <row r="9279" spans="1:5" ht="18.75" x14ac:dyDescent="0.3">
      <c r="A9279" s="7">
        <v>2015</v>
      </c>
      <c r="B9279" s="7" t="s">
        <v>1167</v>
      </c>
      <c r="C9279" s="7" t="s">
        <v>6</v>
      </c>
      <c r="D9279" s="8">
        <v>525540.18000000005</v>
      </c>
      <c r="E9279">
        <f>VLOOKUP(B9279,'B. Store opening dates'!$A$6:$C$2448,2,FALSE)</f>
        <v>2008</v>
      </c>
    </row>
    <row r="9280" spans="1:5" ht="18.75" x14ac:dyDescent="0.3">
      <c r="A9280" s="7">
        <v>2014</v>
      </c>
      <c r="B9280" s="7" t="s">
        <v>1167</v>
      </c>
      <c r="C9280" s="7" t="s">
        <v>6</v>
      </c>
      <c r="D9280" s="8">
        <v>379571.43</v>
      </c>
      <c r="E9280">
        <f>VLOOKUP(B9280,'B. Store opening dates'!$A$6:$C$2448,2,FALSE)</f>
        <v>2008</v>
      </c>
    </row>
    <row r="9281" spans="1:5" ht="18.75" x14ac:dyDescent="0.3">
      <c r="A9281" s="7">
        <v>2015</v>
      </c>
      <c r="B9281" s="7" t="s">
        <v>1167</v>
      </c>
      <c r="C9281" s="7" t="s">
        <v>7</v>
      </c>
      <c r="D9281" s="8">
        <v>225418.07</v>
      </c>
      <c r="E9281">
        <f>VLOOKUP(B9281,'B. Store opening dates'!$A$6:$C$2448,2,FALSE)</f>
        <v>2008</v>
      </c>
    </row>
    <row r="9282" spans="1:5" ht="18.75" x14ac:dyDescent="0.3">
      <c r="A9282" s="7">
        <v>2014</v>
      </c>
      <c r="B9282" s="7" t="s">
        <v>1167</v>
      </c>
      <c r="C9282" s="7" t="s">
        <v>7</v>
      </c>
      <c r="D9282" s="8">
        <v>240054.46</v>
      </c>
      <c r="E9282">
        <f>VLOOKUP(B9282,'B. Store opening dates'!$A$6:$C$2448,2,FALSE)</f>
        <v>2008</v>
      </c>
    </row>
    <row r="9283" spans="1:5" ht="18.75" x14ac:dyDescent="0.3">
      <c r="A9283" s="7">
        <v>2015</v>
      </c>
      <c r="B9283" s="7" t="s">
        <v>1167</v>
      </c>
      <c r="C9283" s="7" t="s">
        <v>8</v>
      </c>
      <c r="D9283" s="8">
        <v>494899.96</v>
      </c>
      <c r="E9283">
        <f>VLOOKUP(B9283,'B. Store opening dates'!$A$6:$C$2448,2,FALSE)</f>
        <v>2008</v>
      </c>
    </row>
    <row r="9284" spans="1:5" ht="18.75" x14ac:dyDescent="0.3">
      <c r="A9284" s="7">
        <v>2014</v>
      </c>
      <c r="B9284" s="7" t="s">
        <v>1167</v>
      </c>
      <c r="C9284" s="7" t="s">
        <v>8</v>
      </c>
      <c r="D9284" s="8">
        <v>512091.68</v>
      </c>
      <c r="E9284">
        <f>VLOOKUP(B9284,'B. Store opening dates'!$A$6:$C$2448,2,FALSE)</f>
        <v>2008</v>
      </c>
    </row>
    <row r="9285" spans="1:5" ht="18.75" x14ac:dyDescent="0.3">
      <c r="A9285" s="7">
        <v>2015</v>
      </c>
      <c r="B9285" s="7" t="s">
        <v>1168</v>
      </c>
      <c r="C9285" s="7" t="s">
        <v>5</v>
      </c>
      <c r="D9285" s="8">
        <v>621049</v>
      </c>
      <c r="E9285">
        <f>VLOOKUP(B9285,'B. Store opening dates'!$A$6:$C$2448,2,FALSE)</f>
        <v>2008</v>
      </c>
    </row>
    <row r="9286" spans="1:5" ht="18.75" x14ac:dyDescent="0.3">
      <c r="A9286" s="7">
        <v>2014</v>
      </c>
      <c r="B9286" s="7" t="s">
        <v>1168</v>
      </c>
      <c r="C9286" s="7" t="s">
        <v>5</v>
      </c>
      <c r="D9286" s="8">
        <v>682282.93</v>
      </c>
      <c r="E9286">
        <f>VLOOKUP(B9286,'B. Store opening dates'!$A$6:$C$2448,2,FALSE)</f>
        <v>2008</v>
      </c>
    </row>
    <row r="9287" spans="1:5" ht="18.75" x14ac:dyDescent="0.3">
      <c r="A9287" s="7">
        <v>2015</v>
      </c>
      <c r="B9287" s="7" t="s">
        <v>1168</v>
      </c>
      <c r="C9287" s="7" t="s">
        <v>6</v>
      </c>
      <c r="D9287" s="8">
        <v>381422.64</v>
      </c>
      <c r="E9287">
        <f>VLOOKUP(B9287,'B. Store opening dates'!$A$6:$C$2448,2,FALSE)</f>
        <v>2008</v>
      </c>
    </row>
    <row r="9288" spans="1:5" ht="18.75" x14ac:dyDescent="0.3">
      <c r="A9288" s="7">
        <v>2014</v>
      </c>
      <c r="B9288" s="7" t="s">
        <v>1168</v>
      </c>
      <c r="C9288" s="7" t="s">
        <v>6</v>
      </c>
      <c r="D9288" s="8">
        <v>271839.8</v>
      </c>
      <c r="E9288">
        <f>VLOOKUP(B9288,'B. Store opening dates'!$A$6:$C$2448,2,FALSE)</f>
        <v>2008</v>
      </c>
    </row>
    <row r="9289" spans="1:5" ht="18.75" x14ac:dyDescent="0.3">
      <c r="A9289" s="7">
        <v>2015</v>
      </c>
      <c r="B9289" s="7" t="s">
        <v>1168</v>
      </c>
      <c r="C9289" s="7" t="s">
        <v>7</v>
      </c>
      <c r="D9289" s="8">
        <v>194950.21</v>
      </c>
      <c r="E9289">
        <f>VLOOKUP(B9289,'B. Store opening dates'!$A$6:$C$2448,2,FALSE)</f>
        <v>2008</v>
      </c>
    </row>
    <row r="9290" spans="1:5" ht="18.75" x14ac:dyDescent="0.3">
      <c r="A9290" s="7">
        <v>2014</v>
      </c>
      <c r="B9290" s="7" t="s">
        <v>1168</v>
      </c>
      <c r="C9290" s="7" t="s">
        <v>7</v>
      </c>
      <c r="D9290" s="8">
        <v>207396.57</v>
      </c>
      <c r="E9290">
        <f>VLOOKUP(B9290,'B. Store opening dates'!$A$6:$C$2448,2,FALSE)</f>
        <v>2008</v>
      </c>
    </row>
    <row r="9291" spans="1:5" ht="18.75" x14ac:dyDescent="0.3">
      <c r="A9291" s="7">
        <v>2015</v>
      </c>
      <c r="B9291" s="7" t="s">
        <v>1168</v>
      </c>
      <c r="C9291" s="7" t="s">
        <v>8</v>
      </c>
      <c r="D9291" s="8">
        <v>480325.66</v>
      </c>
      <c r="E9291">
        <f>VLOOKUP(B9291,'B. Store opening dates'!$A$6:$C$2448,2,FALSE)</f>
        <v>2008</v>
      </c>
    </row>
    <row r="9292" spans="1:5" ht="18.75" x14ac:dyDescent="0.3">
      <c r="A9292" s="7">
        <v>2014</v>
      </c>
      <c r="B9292" s="7" t="s">
        <v>1168</v>
      </c>
      <c r="C9292" s="7" t="s">
        <v>8</v>
      </c>
      <c r="D9292" s="8">
        <v>500873.22</v>
      </c>
      <c r="E9292">
        <f>VLOOKUP(B9292,'B. Store opening dates'!$A$6:$C$2448,2,FALSE)</f>
        <v>2008</v>
      </c>
    </row>
    <row r="9293" spans="1:5" ht="18.75" x14ac:dyDescent="0.3">
      <c r="A9293" s="7">
        <v>2015</v>
      </c>
      <c r="B9293" s="7" t="s">
        <v>1169</v>
      </c>
      <c r="C9293" s="7" t="s">
        <v>5</v>
      </c>
      <c r="D9293" s="8">
        <v>523378.17</v>
      </c>
      <c r="E9293">
        <f>VLOOKUP(B9293,'B. Store opening dates'!$A$6:$C$2448,2,FALSE)</f>
        <v>2008</v>
      </c>
    </row>
    <row r="9294" spans="1:5" ht="18.75" x14ac:dyDescent="0.3">
      <c r="A9294" s="7">
        <v>2014</v>
      </c>
      <c r="B9294" s="7" t="s">
        <v>1169</v>
      </c>
      <c r="C9294" s="7" t="s">
        <v>5</v>
      </c>
      <c r="D9294" s="8">
        <v>574459.57999999996</v>
      </c>
      <c r="E9294">
        <f>VLOOKUP(B9294,'B. Store opening dates'!$A$6:$C$2448,2,FALSE)</f>
        <v>2008</v>
      </c>
    </row>
    <row r="9295" spans="1:5" ht="18.75" x14ac:dyDescent="0.3">
      <c r="A9295" s="7">
        <v>2015</v>
      </c>
      <c r="B9295" s="7" t="s">
        <v>1169</v>
      </c>
      <c r="C9295" s="7" t="s">
        <v>6</v>
      </c>
      <c r="D9295" s="8">
        <v>395826.53</v>
      </c>
      <c r="E9295">
        <f>VLOOKUP(B9295,'B. Store opening dates'!$A$6:$C$2448,2,FALSE)</f>
        <v>2008</v>
      </c>
    </row>
    <row r="9296" spans="1:5" ht="18.75" x14ac:dyDescent="0.3">
      <c r="A9296" s="7">
        <v>2014</v>
      </c>
      <c r="B9296" s="7" t="s">
        <v>1169</v>
      </c>
      <c r="C9296" s="7" t="s">
        <v>6</v>
      </c>
      <c r="D9296" s="8">
        <v>289338.03000000003</v>
      </c>
      <c r="E9296">
        <f>VLOOKUP(B9296,'B. Store opening dates'!$A$6:$C$2448,2,FALSE)</f>
        <v>2008</v>
      </c>
    </row>
    <row r="9297" spans="1:5" ht="18.75" x14ac:dyDescent="0.3">
      <c r="A9297" s="7">
        <v>2015</v>
      </c>
      <c r="B9297" s="7" t="s">
        <v>1169</v>
      </c>
      <c r="C9297" s="7" t="s">
        <v>7</v>
      </c>
      <c r="D9297" s="8">
        <v>60887.34</v>
      </c>
      <c r="E9297">
        <f>VLOOKUP(B9297,'B. Store opening dates'!$A$6:$C$2448,2,FALSE)</f>
        <v>2008</v>
      </c>
    </row>
    <row r="9298" spans="1:5" ht="18.75" x14ac:dyDescent="0.3">
      <c r="A9298" s="7">
        <v>2014</v>
      </c>
      <c r="B9298" s="7" t="s">
        <v>1169</v>
      </c>
      <c r="C9298" s="7" t="s">
        <v>7</v>
      </c>
      <c r="D9298" s="8">
        <v>64221.48</v>
      </c>
      <c r="E9298">
        <f>VLOOKUP(B9298,'B. Store opening dates'!$A$6:$C$2448,2,FALSE)</f>
        <v>2008</v>
      </c>
    </row>
    <row r="9299" spans="1:5" ht="18.75" x14ac:dyDescent="0.3">
      <c r="A9299" s="7">
        <v>2015</v>
      </c>
      <c r="B9299" s="7" t="s">
        <v>1169</v>
      </c>
      <c r="C9299" s="7" t="s">
        <v>8</v>
      </c>
      <c r="D9299" s="8">
        <v>674748.24</v>
      </c>
      <c r="E9299">
        <f>VLOOKUP(B9299,'B. Store opening dates'!$A$6:$C$2448,2,FALSE)</f>
        <v>2008</v>
      </c>
    </row>
    <row r="9300" spans="1:5" ht="18.75" x14ac:dyDescent="0.3">
      <c r="A9300" s="7">
        <v>2014</v>
      </c>
      <c r="B9300" s="7" t="s">
        <v>1169</v>
      </c>
      <c r="C9300" s="7" t="s">
        <v>8</v>
      </c>
      <c r="D9300" s="8">
        <v>702819.58</v>
      </c>
      <c r="E9300">
        <f>VLOOKUP(B9300,'B. Store opening dates'!$A$6:$C$2448,2,FALSE)</f>
        <v>2008</v>
      </c>
    </row>
    <row r="9301" spans="1:5" ht="18.75" x14ac:dyDescent="0.3">
      <c r="A9301" s="7">
        <v>2015</v>
      </c>
      <c r="B9301" s="7" t="s">
        <v>1170</v>
      </c>
      <c r="C9301" s="7" t="s">
        <v>5</v>
      </c>
      <c r="D9301" s="8">
        <v>601978.27</v>
      </c>
      <c r="E9301">
        <f>VLOOKUP(B9301,'B. Store opening dates'!$A$6:$C$2448,2,FALSE)</f>
        <v>2008</v>
      </c>
    </row>
    <row r="9302" spans="1:5" ht="18.75" x14ac:dyDescent="0.3">
      <c r="A9302" s="7">
        <v>2014</v>
      </c>
      <c r="B9302" s="7" t="s">
        <v>1170</v>
      </c>
      <c r="C9302" s="7" t="s">
        <v>5</v>
      </c>
      <c r="D9302" s="8">
        <v>659704.34</v>
      </c>
      <c r="E9302">
        <f>VLOOKUP(B9302,'B. Store opening dates'!$A$6:$C$2448,2,FALSE)</f>
        <v>2008</v>
      </c>
    </row>
    <row r="9303" spans="1:5" ht="18.75" x14ac:dyDescent="0.3">
      <c r="A9303" s="7">
        <v>2015</v>
      </c>
      <c r="B9303" s="7" t="s">
        <v>1170</v>
      </c>
      <c r="C9303" s="7" t="s">
        <v>6</v>
      </c>
      <c r="D9303" s="8">
        <v>592234.48</v>
      </c>
      <c r="E9303">
        <f>VLOOKUP(B9303,'B. Store opening dates'!$A$6:$C$2448,2,FALSE)</f>
        <v>2008</v>
      </c>
    </row>
    <row r="9304" spans="1:5" ht="18.75" x14ac:dyDescent="0.3">
      <c r="A9304" s="7">
        <v>2014</v>
      </c>
      <c r="B9304" s="7" t="s">
        <v>1170</v>
      </c>
      <c r="C9304" s="7" t="s">
        <v>6</v>
      </c>
      <c r="D9304" s="8">
        <v>412036.92</v>
      </c>
      <c r="E9304">
        <f>VLOOKUP(B9304,'B. Store opening dates'!$A$6:$C$2448,2,FALSE)</f>
        <v>2008</v>
      </c>
    </row>
    <row r="9305" spans="1:5" ht="18.75" x14ac:dyDescent="0.3">
      <c r="A9305" s="7">
        <v>2015</v>
      </c>
      <c r="B9305" s="7" t="s">
        <v>1170</v>
      </c>
      <c r="C9305" s="7" t="s">
        <v>7</v>
      </c>
      <c r="D9305" s="8">
        <v>97268.25</v>
      </c>
      <c r="E9305">
        <f>VLOOKUP(B9305,'B. Store opening dates'!$A$6:$C$2448,2,FALSE)</f>
        <v>2008</v>
      </c>
    </row>
    <row r="9306" spans="1:5" ht="18.75" x14ac:dyDescent="0.3">
      <c r="A9306" s="7">
        <v>2014</v>
      </c>
      <c r="B9306" s="7" t="s">
        <v>1170</v>
      </c>
      <c r="C9306" s="7" t="s">
        <v>7</v>
      </c>
      <c r="D9306" s="8">
        <v>103003.71</v>
      </c>
      <c r="E9306">
        <f>VLOOKUP(B9306,'B. Store opening dates'!$A$6:$C$2448,2,FALSE)</f>
        <v>2008</v>
      </c>
    </row>
    <row r="9307" spans="1:5" ht="18.75" x14ac:dyDescent="0.3">
      <c r="A9307" s="7">
        <v>2015</v>
      </c>
      <c r="B9307" s="7" t="s">
        <v>1170</v>
      </c>
      <c r="C9307" s="7" t="s">
        <v>8</v>
      </c>
      <c r="D9307" s="8">
        <v>757999.96</v>
      </c>
      <c r="E9307">
        <f>VLOOKUP(B9307,'B. Store opening dates'!$A$6:$C$2448,2,FALSE)</f>
        <v>2008</v>
      </c>
    </row>
    <row r="9308" spans="1:5" ht="18.75" x14ac:dyDescent="0.3">
      <c r="A9308" s="7">
        <v>2014</v>
      </c>
      <c r="B9308" s="7" t="s">
        <v>1170</v>
      </c>
      <c r="C9308" s="7" t="s">
        <v>8</v>
      </c>
      <c r="D9308" s="8">
        <v>786347.99</v>
      </c>
      <c r="E9308">
        <f>VLOOKUP(B9308,'B. Store opening dates'!$A$6:$C$2448,2,FALSE)</f>
        <v>2008</v>
      </c>
    </row>
    <row r="9309" spans="1:5" ht="18.75" x14ac:dyDescent="0.3">
      <c r="A9309" s="7">
        <v>2015</v>
      </c>
      <c r="B9309" s="7" t="s">
        <v>1171</v>
      </c>
      <c r="C9309" s="7" t="s">
        <v>5</v>
      </c>
      <c r="D9309" s="8">
        <v>509170.5</v>
      </c>
      <c r="E9309">
        <f>VLOOKUP(B9309,'B. Store opening dates'!$A$6:$C$2448,2,FALSE)</f>
        <v>2008</v>
      </c>
    </row>
    <row r="9310" spans="1:5" ht="18.75" x14ac:dyDescent="0.3">
      <c r="A9310" s="7">
        <v>2014</v>
      </c>
      <c r="B9310" s="7" t="s">
        <v>1171</v>
      </c>
      <c r="C9310" s="7" t="s">
        <v>5</v>
      </c>
      <c r="D9310" s="8">
        <v>557275.69999999995</v>
      </c>
      <c r="E9310">
        <f>VLOOKUP(B9310,'B. Store opening dates'!$A$6:$C$2448,2,FALSE)</f>
        <v>2008</v>
      </c>
    </row>
    <row r="9311" spans="1:5" ht="18.75" x14ac:dyDescent="0.3">
      <c r="A9311" s="7">
        <v>2015</v>
      </c>
      <c r="B9311" s="7" t="s">
        <v>1171</v>
      </c>
      <c r="C9311" s="7" t="s">
        <v>6</v>
      </c>
      <c r="D9311" s="8">
        <v>340810.5</v>
      </c>
      <c r="E9311">
        <f>VLOOKUP(B9311,'B. Store opening dates'!$A$6:$C$2448,2,FALSE)</f>
        <v>2008</v>
      </c>
    </row>
    <row r="9312" spans="1:5" ht="18.75" x14ac:dyDescent="0.3">
      <c r="A9312" s="7">
        <v>2014</v>
      </c>
      <c r="B9312" s="7" t="s">
        <v>1171</v>
      </c>
      <c r="C9312" s="7" t="s">
        <v>6</v>
      </c>
      <c r="D9312" s="8">
        <v>236245.64</v>
      </c>
      <c r="E9312">
        <f>VLOOKUP(B9312,'B. Store opening dates'!$A$6:$C$2448,2,FALSE)</f>
        <v>2008</v>
      </c>
    </row>
    <row r="9313" spans="1:5" ht="18.75" x14ac:dyDescent="0.3">
      <c r="A9313" s="7">
        <v>2015</v>
      </c>
      <c r="B9313" s="7" t="s">
        <v>1171</v>
      </c>
      <c r="C9313" s="7" t="s">
        <v>7</v>
      </c>
      <c r="D9313" s="8">
        <v>184107.85</v>
      </c>
      <c r="E9313">
        <f>VLOOKUP(B9313,'B. Store opening dates'!$A$6:$C$2448,2,FALSE)</f>
        <v>2008</v>
      </c>
    </row>
    <row r="9314" spans="1:5" ht="18.75" x14ac:dyDescent="0.3">
      <c r="A9314" s="7">
        <v>2014</v>
      </c>
      <c r="B9314" s="7" t="s">
        <v>1171</v>
      </c>
      <c r="C9314" s="7" t="s">
        <v>7</v>
      </c>
      <c r="D9314" s="8">
        <v>194534.73</v>
      </c>
      <c r="E9314">
        <f>VLOOKUP(B9314,'B. Store opening dates'!$A$6:$C$2448,2,FALSE)</f>
        <v>2008</v>
      </c>
    </row>
    <row r="9315" spans="1:5" ht="18.75" x14ac:dyDescent="0.3">
      <c r="A9315" s="7">
        <v>2015</v>
      </c>
      <c r="B9315" s="7" t="s">
        <v>1171</v>
      </c>
      <c r="C9315" s="7" t="s">
        <v>8</v>
      </c>
      <c r="D9315" s="8">
        <v>552135.16</v>
      </c>
      <c r="E9315">
        <f>VLOOKUP(B9315,'B. Store opening dates'!$A$6:$C$2448,2,FALSE)</f>
        <v>2008</v>
      </c>
    </row>
    <row r="9316" spans="1:5" ht="18.75" x14ac:dyDescent="0.3">
      <c r="A9316" s="7">
        <v>2014</v>
      </c>
      <c r="B9316" s="7" t="s">
        <v>1171</v>
      </c>
      <c r="C9316" s="7" t="s">
        <v>8</v>
      </c>
      <c r="D9316" s="8">
        <v>575746.18000000005</v>
      </c>
      <c r="E9316">
        <f>VLOOKUP(B9316,'B. Store opening dates'!$A$6:$C$2448,2,FALSE)</f>
        <v>2008</v>
      </c>
    </row>
    <row r="9317" spans="1:5" ht="18.75" x14ac:dyDescent="0.3">
      <c r="A9317" s="7">
        <v>2015</v>
      </c>
      <c r="B9317" s="7" t="s">
        <v>1172</v>
      </c>
      <c r="C9317" s="7" t="s">
        <v>5</v>
      </c>
      <c r="D9317" s="8">
        <v>909663.43</v>
      </c>
      <c r="E9317">
        <f>VLOOKUP(B9317,'B. Store opening dates'!$A$6:$C$2448,2,FALSE)</f>
        <v>2008</v>
      </c>
    </row>
    <row r="9318" spans="1:5" ht="18.75" x14ac:dyDescent="0.3">
      <c r="A9318" s="7">
        <v>2014</v>
      </c>
      <c r="B9318" s="7" t="s">
        <v>1172</v>
      </c>
      <c r="C9318" s="7" t="s">
        <v>5</v>
      </c>
      <c r="D9318" s="8">
        <v>999127</v>
      </c>
      <c r="E9318">
        <f>VLOOKUP(B9318,'B. Store opening dates'!$A$6:$C$2448,2,FALSE)</f>
        <v>2008</v>
      </c>
    </row>
    <row r="9319" spans="1:5" ht="18.75" x14ac:dyDescent="0.3">
      <c r="A9319" s="7">
        <v>2015</v>
      </c>
      <c r="B9319" s="7" t="s">
        <v>1172</v>
      </c>
      <c r="C9319" s="7" t="s">
        <v>6</v>
      </c>
      <c r="D9319" s="8">
        <v>302349.05</v>
      </c>
      <c r="E9319">
        <f>VLOOKUP(B9319,'B. Store opening dates'!$A$6:$C$2448,2,FALSE)</f>
        <v>2008</v>
      </c>
    </row>
    <row r="9320" spans="1:5" ht="18.75" x14ac:dyDescent="0.3">
      <c r="A9320" s="7">
        <v>2014</v>
      </c>
      <c r="B9320" s="7" t="s">
        <v>1172</v>
      </c>
      <c r="C9320" s="7" t="s">
        <v>6</v>
      </c>
      <c r="D9320" s="8">
        <v>211552.46</v>
      </c>
      <c r="E9320">
        <f>VLOOKUP(B9320,'B. Store opening dates'!$A$6:$C$2448,2,FALSE)</f>
        <v>2008</v>
      </c>
    </row>
    <row r="9321" spans="1:5" ht="18.75" x14ac:dyDescent="0.3">
      <c r="A9321" s="7">
        <v>2015</v>
      </c>
      <c r="B9321" s="7" t="s">
        <v>1172</v>
      </c>
      <c r="C9321" s="7" t="s">
        <v>7</v>
      </c>
      <c r="D9321" s="8">
        <v>166267.29999999999</v>
      </c>
      <c r="E9321">
        <f>VLOOKUP(B9321,'B. Store opening dates'!$A$6:$C$2448,2,FALSE)</f>
        <v>2008</v>
      </c>
    </row>
    <row r="9322" spans="1:5" ht="18.75" x14ac:dyDescent="0.3">
      <c r="A9322" s="7">
        <v>2014</v>
      </c>
      <c r="B9322" s="7" t="s">
        <v>1172</v>
      </c>
      <c r="C9322" s="7" t="s">
        <v>7</v>
      </c>
      <c r="D9322" s="8">
        <v>177191.35</v>
      </c>
      <c r="E9322">
        <f>VLOOKUP(B9322,'B. Store opening dates'!$A$6:$C$2448,2,FALSE)</f>
        <v>2008</v>
      </c>
    </row>
    <row r="9323" spans="1:5" ht="18.75" x14ac:dyDescent="0.3">
      <c r="A9323" s="7">
        <v>2015</v>
      </c>
      <c r="B9323" s="7" t="s">
        <v>1172</v>
      </c>
      <c r="C9323" s="7" t="s">
        <v>8</v>
      </c>
      <c r="D9323" s="8">
        <v>426505.24</v>
      </c>
      <c r="E9323">
        <f>VLOOKUP(B9323,'B. Store opening dates'!$A$6:$C$2448,2,FALSE)</f>
        <v>2008</v>
      </c>
    </row>
    <row r="9324" spans="1:5" ht="18.75" x14ac:dyDescent="0.3">
      <c r="A9324" s="7">
        <v>2014</v>
      </c>
      <c r="B9324" s="7" t="s">
        <v>1172</v>
      </c>
      <c r="C9324" s="7" t="s">
        <v>8</v>
      </c>
      <c r="D9324" s="8">
        <v>442884</v>
      </c>
      <c r="E9324">
        <f>VLOOKUP(B9324,'B. Store opening dates'!$A$6:$C$2448,2,FALSE)</f>
        <v>2008</v>
      </c>
    </row>
    <row r="9325" spans="1:5" ht="18.75" x14ac:dyDescent="0.3">
      <c r="A9325" s="7">
        <v>2015</v>
      </c>
      <c r="B9325" s="7" t="s">
        <v>1173</v>
      </c>
      <c r="C9325" s="7" t="s">
        <v>5</v>
      </c>
      <c r="D9325" s="8">
        <v>700161.9</v>
      </c>
      <c r="E9325">
        <f>VLOOKUP(B9325,'B. Store opening dates'!$A$6:$C$2448,2,FALSE)</f>
        <v>2008</v>
      </c>
    </row>
    <row r="9326" spans="1:5" ht="18.75" x14ac:dyDescent="0.3">
      <c r="A9326" s="7">
        <v>2014</v>
      </c>
      <c r="B9326" s="7" t="s">
        <v>1173</v>
      </c>
      <c r="C9326" s="7" t="s">
        <v>5</v>
      </c>
      <c r="D9326" s="8">
        <v>771211.16</v>
      </c>
      <c r="E9326">
        <f>VLOOKUP(B9326,'B. Store opening dates'!$A$6:$C$2448,2,FALSE)</f>
        <v>2008</v>
      </c>
    </row>
    <row r="9327" spans="1:5" ht="18.75" x14ac:dyDescent="0.3">
      <c r="A9327" s="7">
        <v>2015</v>
      </c>
      <c r="B9327" s="7" t="s">
        <v>1173</v>
      </c>
      <c r="C9327" s="7" t="s">
        <v>6</v>
      </c>
      <c r="D9327" s="8">
        <v>402130.3</v>
      </c>
      <c r="E9327">
        <f>VLOOKUP(B9327,'B. Store opening dates'!$A$6:$C$2448,2,FALSE)</f>
        <v>2008</v>
      </c>
    </row>
    <row r="9328" spans="1:5" ht="18.75" x14ac:dyDescent="0.3">
      <c r="A9328" s="7">
        <v>2014</v>
      </c>
      <c r="B9328" s="7" t="s">
        <v>1173</v>
      </c>
      <c r="C9328" s="7" t="s">
        <v>6</v>
      </c>
      <c r="D9328" s="8">
        <v>296392.71999999997</v>
      </c>
      <c r="E9328">
        <f>VLOOKUP(B9328,'B. Store opening dates'!$A$6:$C$2448,2,FALSE)</f>
        <v>2008</v>
      </c>
    </row>
    <row r="9329" spans="1:5" ht="18.75" x14ac:dyDescent="0.3">
      <c r="A9329" s="7">
        <v>2015</v>
      </c>
      <c r="B9329" s="7" t="s">
        <v>1173</v>
      </c>
      <c r="C9329" s="7" t="s">
        <v>7</v>
      </c>
      <c r="D9329" s="8">
        <v>135571.07999999999</v>
      </c>
      <c r="E9329">
        <f>VLOOKUP(B9329,'B. Store opening dates'!$A$6:$C$2448,2,FALSE)</f>
        <v>2008</v>
      </c>
    </row>
    <row r="9330" spans="1:5" ht="18.75" x14ac:dyDescent="0.3">
      <c r="A9330" s="7">
        <v>2014</v>
      </c>
      <c r="B9330" s="7" t="s">
        <v>1173</v>
      </c>
      <c r="C9330" s="7" t="s">
        <v>7</v>
      </c>
      <c r="D9330" s="8">
        <v>142836.15</v>
      </c>
      <c r="E9330">
        <f>VLOOKUP(B9330,'B. Store opening dates'!$A$6:$C$2448,2,FALSE)</f>
        <v>2008</v>
      </c>
    </row>
    <row r="9331" spans="1:5" ht="18.75" x14ac:dyDescent="0.3">
      <c r="A9331" s="7">
        <v>2015</v>
      </c>
      <c r="B9331" s="7" t="s">
        <v>1173</v>
      </c>
      <c r="C9331" s="7" t="s">
        <v>8</v>
      </c>
      <c r="D9331" s="8">
        <v>428157.71</v>
      </c>
      <c r="E9331">
        <f>VLOOKUP(B9331,'B. Store opening dates'!$A$6:$C$2448,2,FALSE)</f>
        <v>2008</v>
      </c>
    </row>
    <row r="9332" spans="1:5" ht="18.75" x14ac:dyDescent="0.3">
      <c r="A9332" s="7">
        <v>2014</v>
      </c>
      <c r="B9332" s="7" t="s">
        <v>1173</v>
      </c>
      <c r="C9332" s="7" t="s">
        <v>8</v>
      </c>
      <c r="D9332" s="8">
        <v>444365.64</v>
      </c>
      <c r="E9332">
        <f>VLOOKUP(B9332,'B. Store opening dates'!$A$6:$C$2448,2,FALSE)</f>
        <v>2008</v>
      </c>
    </row>
    <row r="9333" spans="1:5" ht="18.75" x14ac:dyDescent="0.3">
      <c r="A9333" s="7">
        <v>2015</v>
      </c>
      <c r="B9333" s="7" t="s">
        <v>1174</v>
      </c>
      <c r="C9333" s="7" t="s">
        <v>5</v>
      </c>
      <c r="D9333" s="8">
        <v>723877.09</v>
      </c>
      <c r="E9333">
        <f>VLOOKUP(B9333,'B. Store opening dates'!$A$6:$C$2448,2,FALSE)</f>
        <v>2008</v>
      </c>
    </row>
    <row r="9334" spans="1:5" ht="18.75" x14ac:dyDescent="0.3">
      <c r="A9334" s="7">
        <v>2014</v>
      </c>
      <c r="B9334" s="7" t="s">
        <v>1174</v>
      </c>
      <c r="C9334" s="7" t="s">
        <v>5</v>
      </c>
      <c r="D9334" s="8">
        <v>796573.27</v>
      </c>
      <c r="E9334">
        <f>VLOOKUP(B9334,'B. Store opening dates'!$A$6:$C$2448,2,FALSE)</f>
        <v>2008</v>
      </c>
    </row>
    <row r="9335" spans="1:5" ht="18.75" x14ac:dyDescent="0.3">
      <c r="A9335" s="7">
        <v>2015</v>
      </c>
      <c r="B9335" s="7" t="s">
        <v>1174</v>
      </c>
      <c r="C9335" s="7" t="s">
        <v>6</v>
      </c>
      <c r="D9335" s="8">
        <v>230163.59</v>
      </c>
      <c r="E9335">
        <f>VLOOKUP(B9335,'B. Store opening dates'!$A$6:$C$2448,2,FALSE)</f>
        <v>2008</v>
      </c>
    </row>
    <row r="9336" spans="1:5" ht="18.75" x14ac:dyDescent="0.3">
      <c r="A9336" s="7">
        <v>2014</v>
      </c>
      <c r="B9336" s="7" t="s">
        <v>1174</v>
      </c>
      <c r="C9336" s="7" t="s">
        <v>6</v>
      </c>
      <c r="D9336" s="8">
        <v>161136.15</v>
      </c>
      <c r="E9336">
        <f>VLOOKUP(B9336,'B. Store opening dates'!$A$6:$C$2448,2,FALSE)</f>
        <v>2008</v>
      </c>
    </row>
    <row r="9337" spans="1:5" ht="18.75" x14ac:dyDescent="0.3">
      <c r="A9337" s="7">
        <v>2015</v>
      </c>
      <c r="B9337" s="7" t="s">
        <v>1174</v>
      </c>
      <c r="C9337" s="7" t="s">
        <v>7</v>
      </c>
      <c r="D9337" s="8">
        <v>181995.43</v>
      </c>
      <c r="E9337">
        <f>VLOOKUP(B9337,'B. Store opening dates'!$A$6:$C$2448,2,FALSE)</f>
        <v>2008</v>
      </c>
    </row>
    <row r="9338" spans="1:5" ht="18.75" x14ac:dyDescent="0.3">
      <c r="A9338" s="7">
        <v>2014</v>
      </c>
      <c r="B9338" s="7" t="s">
        <v>1174</v>
      </c>
      <c r="C9338" s="7" t="s">
        <v>7</v>
      </c>
      <c r="D9338" s="8">
        <v>190525.84</v>
      </c>
      <c r="E9338">
        <f>VLOOKUP(B9338,'B. Store opening dates'!$A$6:$C$2448,2,FALSE)</f>
        <v>2008</v>
      </c>
    </row>
    <row r="9339" spans="1:5" ht="18.75" x14ac:dyDescent="0.3">
      <c r="A9339" s="7">
        <v>2015</v>
      </c>
      <c r="B9339" s="7" t="s">
        <v>1174</v>
      </c>
      <c r="C9339" s="7" t="s">
        <v>8</v>
      </c>
      <c r="D9339" s="8">
        <v>480978.85</v>
      </c>
      <c r="E9339">
        <f>VLOOKUP(B9339,'B. Store opening dates'!$A$6:$C$2448,2,FALSE)</f>
        <v>2008</v>
      </c>
    </row>
    <row r="9340" spans="1:5" ht="18.75" x14ac:dyDescent="0.3">
      <c r="A9340" s="7">
        <v>2014</v>
      </c>
      <c r="B9340" s="7" t="s">
        <v>1174</v>
      </c>
      <c r="C9340" s="7" t="s">
        <v>8</v>
      </c>
      <c r="D9340" s="8">
        <v>501445.03</v>
      </c>
      <c r="E9340">
        <f>VLOOKUP(B9340,'B. Store opening dates'!$A$6:$C$2448,2,FALSE)</f>
        <v>2008</v>
      </c>
    </row>
    <row r="9341" spans="1:5" ht="18.75" x14ac:dyDescent="0.3">
      <c r="A9341" s="7">
        <v>2015</v>
      </c>
      <c r="B9341" s="7" t="s">
        <v>1175</v>
      </c>
      <c r="C9341" s="7" t="s">
        <v>5</v>
      </c>
      <c r="D9341" s="8">
        <v>629394.52</v>
      </c>
      <c r="E9341">
        <f>VLOOKUP(B9341,'B. Store opening dates'!$A$6:$C$2448,2,FALSE)</f>
        <v>2008</v>
      </c>
    </row>
    <row r="9342" spans="1:5" ht="18.75" x14ac:dyDescent="0.3">
      <c r="A9342" s="7">
        <v>2014</v>
      </c>
      <c r="B9342" s="7" t="s">
        <v>1175</v>
      </c>
      <c r="C9342" s="7" t="s">
        <v>5</v>
      </c>
      <c r="D9342" s="8">
        <v>689547.25</v>
      </c>
      <c r="E9342">
        <f>VLOOKUP(B9342,'B. Store opening dates'!$A$6:$C$2448,2,FALSE)</f>
        <v>2008</v>
      </c>
    </row>
    <row r="9343" spans="1:5" ht="18.75" x14ac:dyDescent="0.3">
      <c r="A9343" s="7">
        <v>2015</v>
      </c>
      <c r="B9343" s="7" t="s">
        <v>1175</v>
      </c>
      <c r="C9343" s="7" t="s">
        <v>6</v>
      </c>
      <c r="D9343" s="8">
        <v>482936.75</v>
      </c>
      <c r="E9343">
        <f>VLOOKUP(B9343,'B. Store opening dates'!$A$6:$C$2448,2,FALSE)</f>
        <v>2008</v>
      </c>
    </row>
    <row r="9344" spans="1:5" ht="18.75" x14ac:dyDescent="0.3">
      <c r="A9344" s="7">
        <v>2014</v>
      </c>
      <c r="B9344" s="7" t="s">
        <v>1175</v>
      </c>
      <c r="C9344" s="7" t="s">
        <v>6</v>
      </c>
      <c r="D9344" s="8">
        <v>357768.88</v>
      </c>
      <c r="E9344">
        <f>VLOOKUP(B9344,'B. Store opening dates'!$A$6:$C$2448,2,FALSE)</f>
        <v>2008</v>
      </c>
    </row>
    <row r="9345" spans="1:5" ht="18.75" x14ac:dyDescent="0.3">
      <c r="A9345" s="7">
        <v>2015</v>
      </c>
      <c r="B9345" s="7" t="s">
        <v>1175</v>
      </c>
      <c r="C9345" s="7" t="s">
        <v>7</v>
      </c>
      <c r="D9345" s="8">
        <v>100184.01</v>
      </c>
      <c r="E9345">
        <f>VLOOKUP(B9345,'B. Store opening dates'!$A$6:$C$2448,2,FALSE)</f>
        <v>2008</v>
      </c>
    </row>
    <row r="9346" spans="1:5" ht="18.75" x14ac:dyDescent="0.3">
      <c r="A9346" s="7">
        <v>2014</v>
      </c>
      <c r="B9346" s="7" t="s">
        <v>1175</v>
      </c>
      <c r="C9346" s="7" t="s">
        <v>7</v>
      </c>
      <c r="D9346" s="8">
        <v>105387.42</v>
      </c>
      <c r="E9346">
        <f>VLOOKUP(B9346,'B. Store opening dates'!$A$6:$C$2448,2,FALSE)</f>
        <v>2008</v>
      </c>
    </row>
    <row r="9347" spans="1:5" ht="18.75" x14ac:dyDescent="0.3">
      <c r="A9347" s="7">
        <v>2015</v>
      </c>
      <c r="B9347" s="7" t="s">
        <v>1175</v>
      </c>
      <c r="C9347" s="7" t="s">
        <v>8</v>
      </c>
      <c r="D9347" s="8">
        <v>725385.09</v>
      </c>
      <c r="E9347">
        <f>VLOOKUP(B9347,'B. Store opening dates'!$A$6:$C$2448,2,FALSE)</f>
        <v>2008</v>
      </c>
    </row>
    <row r="9348" spans="1:5" ht="18.75" x14ac:dyDescent="0.3">
      <c r="A9348" s="7">
        <v>2014</v>
      </c>
      <c r="B9348" s="7" t="s">
        <v>1175</v>
      </c>
      <c r="C9348" s="7" t="s">
        <v>8</v>
      </c>
      <c r="D9348" s="8">
        <v>752446.26</v>
      </c>
      <c r="E9348">
        <f>VLOOKUP(B9348,'B. Store opening dates'!$A$6:$C$2448,2,FALSE)</f>
        <v>2008</v>
      </c>
    </row>
    <row r="9349" spans="1:5" ht="18.75" x14ac:dyDescent="0.3">
      <c r="A9349" s="7">
        <v>2015</v>
      </c>
      <c r="B9349" s="7" t="s">
        <v>1176</v>
      </c>
      <c r="C9349" s="7" t="s">
        <v>5</v>
      </c>
      <c r="D9349" s="8">
        <v>793875.01</v>
      </c>
      <c r="E9349">
        <f>VLOOKUP(B9349,'B. Store opening dates'!$A$6:$C$2448,2,FALSE)</f>
        <v>2008</v>
      </c>
    </row>
    <row r="9350" spans="1:5" ht="18.75" x14ac:dyDescent="0.3">
      <c r="A9350" s="7">
        <v>2014</v>
      </c>
      <c r="B9350" s="7" t="s">
        <v>1176</v>
      </c>
      <c r="C9350" s="7" t="s">
        <v>5</v>
      </c>
      <c r="D9350" s="8">
        <v>864895.03</v>
      </c>
      <c r="E9350">
        <f>VLOOKUP(B9350,'B. Store opening dates'!$A$6:$C$2448,2,FALSE)</f>
        <v>2008</v>
      </c>
    </row>
    <row r="9351" spans="1:5" ht="18.75" x14ac:dyDescent="0.3">
      <c r="A9351" s="7">
        <v>2015</v>
      </c>
      <c r="B9351" s="7" t="s">
        <v>1176</v>
      </c>
      <c r="C9351" s="7" t="s">
        <v>6</v>
      </c>
      <c r="D9351" s="8">
        <v>496015.28</v>
      </c>
      <c r="E9351">
        <f>VLOOKUP(B9351,'B. Store opening dates'!$A$6:$C$2448,2,FALSE)</f>
        <v>2008</v>
      </c>
    </row>
    <row r="9352" spans="1:5" ht="18.75" x14ac:dyDescent="0.3">
      <c r="A9352" s="7">
        <v>2014</v>
      </c>
      <c r="B9352" s="7" t="s">
        <v>1176</v>
      </c>
      <c r="C9352" s="7" t="s">
        <v>6</v>
      </c>
      <c r="D9352" s="8">
        <v>363840.27</v>
      </c>
      <c r="E9352">
        <f>VLOOKUP(B9352,'B. Store opening dates'!$A$6:$C$2448,2,FALSE)</f>
        <v>2008</v>
      </c>
    </row>
    <row r="9353" spans="1:5" ht="18.75" x14ac:dyDescent="0.3">
      <c r="A9353" s="7">
        <v>2015</v>
      </c>
      <c r="B9353" s="7" t="s">
        <v>1176</v>
      </c>
      <c r="C9353" s="7" t="s">
        <v>7</v>
      </c>
      <c r="D9353" s="8">
        <v>137931.67000000001</v>
      </c>
      <c r="E9353">
        <f>VLOOKUP(B9353,'B. Store opening dates'!$A$6:$C$2448,2,FALSE)</f>
        <v>2008</v>
      </c>
    </row>
    <row r="9354" spans="1:5" ht="18.75" x14ac:dyDescent="0.3">
      <c r="A9354" s="7">
        <v>2014</v>
      </c>
      <c r="B9354" s="7" t="s">
        <v>1176</v>
      </c>
      <c r="C9354" s="7" t="s">
        <v>7</v>
      </c>
      <c r="D9354" s="8">
        <v>145949.51999999999</v>
      </c>
      <c r="E9354">
        <f>VLOOKUP(B9354,'B. Store opening dates'!$A$6:$C$2448,2,FALSE)</f>
        <v>2008</v>
      </c>
    </row>
    <row r="9355" spans="1:5" ht="18.75" x14ac:dyDescent="0.3">
      <c r="A9355" s="7">
        <v>2015</v>
      </c>
      <c r="B9355" s="7" t="s">
        <v>1176</v>
      </c>
      <c r="C9355" s="7" t="s">
        <v>8</v>
      </c>
      <c r="D9355" s="8">
        <v>417844.94</v>
      </c>
      <c r="E9355">
        <f>VLOOKUP(B9355,'B. Store opening dates'!$A$6:$C$2448,2,FALSE)</f>
        <v>2008</v>
      </c>
    </row>
    <row r="9356" spans="1:5" ht="18.75" x14ac:dyDescent="0.3">
      <c r="A9356" s="7">
        <v>2014</v>
      </c>
      <c r="B9356" s="7" t="s">
        <v>1176</v>
      </c>
      <c r="C9356" s="7" t="s">
        <v>8</v>
      </c>
      <c r="D9356" s="8">
        <v>434003.39</v>
      </c>
      <c r="E9356">
        <f>VLOOKUP(B9356,'B. Store opening dates'!$A$6:$C$2448,2,FALSE)</f>
        <v>2008</v>
      </c>
    </row>
    <row r="9357" spans="1:5" ht="18.75" x14ac:dyDescent="0.3">
      <c r="A9357" s="7">
        <v>2015</v>
      </c>
      <c r="B9357" s="7" t="s">
        <v>1177</v>
      </c>
      <c r="C9357" s="7" t="s">
        <v>5</v>
      </c>
      <c r="D9357" s="8">
        <v>884001.66</v>
      </c>
      <c r="E9357">
        <f>VLOOKUP(B9357,'B. Store opening dates'!$A$6:$C$2448,2,FALSE)</f>
        <v>2008</v>
      </c>
    </row>
    <row r="9358" spans="1:5" ht="18.75" x14ac:dyDescent="0.3">
      <c r="A9358" s="7">
        <v>2014</v>
      </c>
      <c r="B9358" s="7" t="s">
        <v>1177</v>
      </c>
      <c r="C9358" s="7" t="s">
        <v>5</v>
      </c>
      <c r="D9358" s="8">
        <v>967682.39</v>
      </c>
      <c r="E9358">
        <f>VLOOKUP(B9358,'B. Store opening dates'!$A$6:$C$2448,2,FALSE)</f>
        <v>2008</v>
      </c>
    </row>
    <row r="9359" spans="1:5" ht="18.75" x14ac:dyDescent="0.3">
      <c r="A9359" s="7">
        <v>2015</v>
      </c>
      <c r="B9359" s="7" t="s">
        <v>1177</v>
      </c>
      <c r="C9359" s="7" t="s">
        <v>6</v>
      </c>
      <c r="D9359" s="8">
        <v>465297.83</v>
      </c>
      <c r="E9359">
        <f>VLOOKUP(B9359,'B. Store opening dates'!$A$6:$C$2448,2,FALSE)</f>
        <v>2008</v>
      </c>
    </row>
    <row r="9360" spans="1:5" ht="18.75" x14ac:dyDescent="0.3">
      <c r="A9360" s="7">
        <v>2014</v>
      </c>
      <c r="B9360" s="7" t="s">
        <v>1177</v>
      </c>
      <c r="C9360" s="7" t="s">
        <v>6</v>
      </c>
      <c r="D9360" s="8">
        <v>323329.02</v>
      </c>
      <c r="E9360">
        <f>VLOOKUP(B9360,'B. Store opening dates'!$A$6:$C$2448,2,FALSE)</f>
        <v>2008</v>
      </c>
    </row>
    <row r="9361" spans="1:5" ht="18.75" x14ac:dyDescent="0.3">
      <c r="A9361" s="7">
        <v>2015</v>
      </c>
      <c r="B9361" s="7" t="s">
        <v>1177</v>
      </c>
      <c r="C9361" s="7" t="s">
        <v>7</v>
      </c>
      <c r="D9361" s="8">
        <v>164881.17000000001</v>
      </c>
      <c r="E9361">
        <f>VLOOKUP(B9361,'B. Store opening dates'!$A$6:$C$2448,2,FALSE)</f>
        <v>2008</v>
      </c>
    </row>
    <row r="9362" spans="1:5" ht="18.75" x14ac:dyDescent="0.3">
      <c r="A9362" s="7">
        <v>2014</v>
      </c>
      <c r="B9362" s="7" t="s">
        <v>1177</v>
      </c>
      <c r="C9362" s="7" t="s">
        <v>7</v>
      </c>
      <c r="D9362" s="8">
        <v>173352.44</v>
      </c>
      <c r="E9362">
        <f>VLOOKUP(B9362,'B. Store opening dates'!$A$6:$C$2448,2,FALSE)</f>
        <v>2008</v>
      </c>
    </row>
    <row r="9363" spans="1:5" ht="18.75" x14ac:dyDescent="0.3">
      <c r="A9363" s="7">
        <v>2015</v>
      </c>
      <c r="B9363" s="7" t="s">
        <v>1177</v>
      </c>
      <c r="C9363" s="7" t="s">
        <v>8</v>
      </c>
      <c r="D9363" s="8">
        <v>472675.7</v>
      </c>
      <c r="E9363">
        <f>VLOOKUP(B9363,'B. Store opening dates'!$A$6:$C$2448,2,FALSE)</f>
        <v>2008</v>
      </c>
    </row>
    <row r="9364" spans="1:5" ht="18.75" x14ac:dyDescent="0.3">
      <c r="A9364" s="7">
        <v>2014</v>
      </c>
      <c r="B9364" s="7" t="s">
        <v>1177</v>
      </c>
      <c r="C9364" s="7" t="s">
        <v>8</v>
      </c>
      <c r="D9364" s="8">
        <v>490693.65</v>
      </c>
      <c r="E9364">
        <f>VLOOKUP(B9364,'B. Store opening dates'!$A$6:$C$2448,2,FALSE)</f>
        <v>2008</v>
      </c>
    </row>
    <row r="9365" spans="1:5" ht="18.75" x14ac:dyDescent="0.3">
      <c r="A9365" s="7">
        <v>2015</v>
      </c>
      <c r="B9365" s="7" t="s">
        <v>1178</v>
      </c>
      <c r="C9365" s="7" t="s">
        <v>5</v>
      </c>
      <c r="D9365" s="8">
        <v>598613.63</v>
      </c>
      <c r="E9365">
        <f>VLOOKUP(B9365,'B. Store opening dates'!$A$6:$C$2448,2,FALSE)</f>
        <v>2008</v>
      </c>
    </row>
    <row r="9366" spans="1:5" ht="18.75" x14ac:dyDescent="0.3">
      <c r="A9366" s="7">
        <v>2014</v>
      </c>
      <c r="B9366" s="7" t="s">
        <v>1178</v>
      </c>
      <c r="C9366" s="7" t="s">
        <v>5</v>
      </c>
      <c r="D9366" s="8">
        <v>662278.12</v>
      </c>
      <c r="E9366">
        <f>VLOOKUP(B9366,'B. Store opening dates'!$A$6:$C$2448,2,FALSE)</f>
        <v>2008</v>
      </c>
    </row>
    <row r="9367" spans="1:5" ht="18.75" x14ac:dyDescent="0.3">
      <c r="A9367" s="7">
        <v>2015</v>
      </c>
      <c r="B9367" s="7" t="s">
        <v>1178</v>
      </c>
      <c r="C9367" s="7" t="s">
        <v>6</v>
      </c>
      <c r="D9367" s="8">
        <v>563573.18000000005</v>
      </c>
      <c r="E9367">
        <f>VLOOKUP(B9367,'B. Store opening dates'!$A$6:$C$2448,2,FALSE)</f>
        <v>2008</v>
      </c>
    </row>
    <row r="9368" spans="1:5" ht="18.75" x14ac:dyDescent="0.3">
      <c r="A9368" s="7">
        <v>2014</v>
      </c>
      <c r="B9368" s="7" t="s">
        <v>1178</v>
      </c>
      <c r="C9368" s="7" t="s">
        <v>6</v>
      </c>
      <c r="D9368" s="8">
        <v>400359.11</v>
      </c>
      <c r="E9368">
        <f>VLOOKUP(B9368,'B. Store opening dates'!$A$6:$C$2448,2,FALSE)</f>
        <v>2008</v>
      </c>
    </row>
    <row r="9369" spans="1:5" ht="18.75" x14ac:dyDescent="0.3">
      <c r="A9369" s="7">
        <v>2015</v>
      </c>
      <c r="B9369" s="7" t="s">
        <v>1178</v>
      </c>
      <c r="C9369" s="7" t="s">
        <v>7</v>
      </c>
      <c r="D9369" s="8">
        <v>166893.19</v>
      </c>
      <c r="E9369">
        <f>VLOOKUP(B9369,'B. Store opening dates'!$A$6:$C$2448,2,FALSE)</f>
        <v>2008</v>
      </c>
    </row>
    <row r="9370" spans="1:5" ht="18.75" x14ac:dyDescent="0.3">
      <c r="A9370" s="7">
        <v>2014</v>
      </c>
      <c r="B9370" s="7" t="s">
        <v>1178</v>
      </c>
      <c r="C9370" s="7" t="s">
        <v>7</v>
      </c>
      <c r="D9370" s="8">
        <v>174987.51999999999</v>
      </c>
      <c r="E9370">
        <f>VLOOKUP(B9370,'B. Store opening dates'!$A$6:$C$2448,2,FALSE)</f>
        <v>2008</v>
      </c>
    </row>
    <row r="9371" spans="1:5" ht="18.75" x14ac:dyDescent="0.3">
      <c r="A9371" s="7">
        <v>2015</v>
      </c>
      <c r="B9371" s="7" t="s">
        <v>1178</v>
      </c>
      <c r="C9371" s="7" t="s">
        <v>8</v>
      </c>
      <c r="D9371" s="8">
        <v>423404.62</v>
      </c>
      <c r="E9371">
        <f>VLOOKUP(B9371,'B. Store opening dates'!$A$6:$C$2448,2,FALSE)</f>
        <v>2008</v>
      </c>
    </row>
    <row r="9372" spans="1:5" ht="18.75" x14ac:dyDescent="0.3">
      <c r="A9372" s="7">
        <v>2014</v>
      </c>
      <c r="B9372" s="7" t="s">
        <v>1178</v>
      </c>
      <c r="C9372" s="7" t="s">
        <v>8</v>
      </c>
      <c r="D9372" s="8">
        <v>439537.89</v>
      </c>
      <c r="E9372">
        <f>VLOOKUP(B9372,'B. Store opening dates'!$A$6:$C$2448,2,FALSE)</f>
        <v>2008</v>
      </c>
    </row>
    <row r="9373" spans="1:5" ht="18.75" x14ac:dyDescent="0.3">
      <c r="A9373" s="7">
        <v>2015</v>
      </c>
      <c r="B9373" s="7" t="s">
        <v>1179</v>
      </c>
      <c r="C9373" s="7" t="s">
        <v>5</v>
      </c>
      <c r="D9373" s="8">
        <v>735802.98</v>
      </c>
      <c r="E9373">
        <f>VLOOKUP(B9373,'B. Store opening dates'!$A$6:$C$2448,2,FALSE)</f>
        <v>2008</v>
      </c>
    </row>
    <row r="9374" spans="1:5" ht="18.75" x14ac:dyDescent="0.3">
      <c r="A9374" s="7">
        <v>2014</v>
      </c>
      <c r="B9374" s="7" t="s">
        <v>1179</v>
      </c>
      <c r="C9374" s="7" t="s">
        <v>5</v>
      </c>
      <c r="D9374" s="8">
        <v>800440.72</v>
      </c>
      <c r="E9374">
        <f>VLOOKUP(B9374,'B. Store opening dates'!$A$6:$C$2448,2,FALSE)</f>
        <v>2008</v>
      </c>
    </row>
    <row r="9375" spans="1:5" ht="18.75" x14ac:dyDescent="0.3">
      <c r="A9375" s="7">
        <v>2015</v>
      </c>
      <c r="B9375" s="7" t="s">
        <v>1179</v>
      </c>
      <c r="C9375" s="7" t="s">
        <v>6</v>
      </c>
      <c r="D9375" s="8">
        <v>340245.6</v>
      </c>
      <c r="E9375">
        <f>VLOOKUP(B9375,'B. Store opening dates'!$A$6:$C$2448,2,FALSE)</f>
        <v>2008</v>
      </c>
    </row>
    <row r="9376" spans="1:5" ht="18.75" x14ac:dyDescent="0.3">
      <c r="A9376" s="7">
        <v>2014</v>
      </c>
      <c r="B9376" s="7" t="s">
        <v>1179</v>
      </c>
      <c r="C9376" s="7" t="s">
        <v>6</v>
      </c>
      <c r="D9376" s="8">
        <v>234956.43</v>
      </c>
      <c r="E9376">
        <f>VLOOKUP(B9376,'B. Store opening dates'!$A$6:$C$2448,2,FALSE)</f>
        <v>2008</v>
      </c>
    </row>
    <row r="9377" spans="1:5" ht="18.75" x14ac:dyDescent="0.3">
      <c r="A9377" s="7">
        <v>2015</v>
      </c>
      <c r="B9377" s="7" t="s">
        <v>1179</v>
      </c>
      <c r="C9377" s="7" t="s">
        <v>7</v>
      </c>
      <c r="D9377" s="8">
        <v>165542.67000000001</v>
      </c>
      <c r="E9377">
        <f>VLOOKUP(B9377,'B. Store opening dates'!$A$6:$C$2448,2,FALSE)</f>
        <v>2008</v>
      </c>
    </row>
    <row r="9378" spans="1:5" ht="18.75" x14ac:dyDescent="0.3">
      <c r="A9378" s="7">
        <v>2014</v>
      </c>
      <c r="B9378" s="7" t="s">
        <v>1179</v>
      </c>
      <c r="C9378" s="7" t="s">
        <v>7</v>
      </c>
      <c r="D9378" s="8">
        <v>174062.74</v>
      </c>
      <c r="E9378">
        <f>VLOOKUP(B9378,'B. Store opening dates'!$A$6:$C$2448,2,FALSE)</f>
        <v>2008</v>
      </c>
    </row>
    <row r="9379" spans="1:5" ht="18.75" x14ac:dyDescent="0.3">
      <c r="A9379" s="7">
        <v>2015</v>
      </c>
      <c r="B9379" s="7" t="s">
        <v>1179</v>
      </c>
      <c r="C9379" s="7" t="s">
        <v>8</v>
      </c>
      <c r="D9379" s="8">
        <v>487406.24</v>
      </c>
      <c r="E9379">
        <f>VLOOKUP(B9379,'B. Store opening dates'!$A$6:$C$2448,2,FALSE)</f>
        <v>2008</v>
      </c>
    </row>
    <row r="9380" spans="1:5" ht="18.75" x14ac:dyDescent="0.3">
      <c r="A9380" s="7">
        <v>2014</v>
      </c>
      <c r="B9380" s="7" t="s">
        <v>1179</v>
      </c>
      <c r="C9380" s="7" t="s">
        <v>8</v>
      </c>
      <c r="D9380" s="8">
        <v>502756.41</v>
      </c>
      <c r="E9380">
        <f>VLOOKUP(B9380,'B. Store opening dates'!$A$6:$C$2448,2,FALSE)</f>
        <v>2008</v>
      </c>
    </row>
    <row r="9381" spans="1:5" ht="18.75" x14ac:dyDescent="0.3">
      <c r="A9381" s="7">
        <v>2015</v>
      </c>
      <c r="B9381" s="7" t="s">
        <v>1180</v>
      </c>
      <c r="C9381" s="7" t="s">
        <v>5</v>
      </c>
      <c r="D9381" s="8">
        <v>888367.34</v>
      </c>
      <c r="E9381">
        <f>VLOOKUP(B9381,'B. Store opening dates'!$A$6:$C$2448,2,FALSE)</f>
        <v>2008</v>
      </c>
    </row>
    <row r="9382" spans="1:5" ht="18.75" x14ac:dyDescent="0.3">
      <c r="A9382" s="7">
        <v>2014</v>
      </c>
      <c r="B9382" s="7" t="s">
        <v>1180</v>
      </c>
      <c r="C9382" s="7" t="s">
        <v>5</v>
      </c>
      <c r="D9382" s="8">
        <v>981822.09</v>
      </c>
      <c r="E9382">
        <f>VLOOKUP(B9382,'B. Store opening dates'!$A$6:$C$2448,2,FALSE)</f>
        <v>2008</v>
      </c>
    </row>
    <row r="9383" spans="1:5" ht="18.75" x14ac:dyDescent="0.3">
      <c r="A9383" s="7">
        <v>2015</v>
      </c>
      <c r="B9383" s="7" t="s">
        <v>1180</v>
      </c>
      <c r="C9383" s="7" t="s">
        <v>6</v>
      </c>
      <c r="D9383" s="8">
        <v>265893.15999999997</v>
      </c>
      <c r="E9383">
        <f>VLOOKUP(B9383,'B. Store opening dates'!$A$6:$C$2448,2,FALSE)</f>
        <v>2008</v>
      </c>
    </row>
    <row r="9384" spans="1:5" ht="18.75" x14ac:dyDescent="0.3">
      <c r="A9384" s="7">
        <v>2014</v>
      </c>
      <c r="B9384" s="7" t="s">
        <v>1180</v>
      </c>
      <c r="C9384" s="7" t="s">
        <v>6</v>
      </c>
      <c r="D9384" s="8">
        <v>188302.73</v>
      </c>
      <c r="E9384">
        <f>VLOOKUP(B9384,'B. Store opening dates'!$A$6:$C$2448,2,FALSE)</f>
        <v>2008</v>
      </c>
    </row>
    <row r="9385" spans="1:5" ht="18.75" x14ac:dyDescent="0.3">
      <c r="A9385" s="7">
        <v>2015</v>
      </c>
      <c r="B9385" s="7" t="s">
        <v>1180</v>
      </c>
      <c r="C9385" s="7" t="s">
        <v>7</v>
      </c>
      <c r="D9385" s="8">
        <v>225751.12</v>
      </c>
      <c r="E9385">
        <f>VLOOKUP(B9385,'B. Store opening dates'!$A$6:$C$2448,2,FALSE)</f>
        <v>2008</v>
      </c>
    </row>
    <row r="9386" spans="1:5" ht="18.75" x14ac:dyDescent="0.3">
      <c r="A9386" s="7">
        <v>2014</v>
      </c>
      <c r="B9386" s="7" t="s">
        <v>1180</v>
      </c>
      <c r="C9386" s="7" t="s">
        <v>7</v>
      </c>
      <c r="D9386" s="8">
        <v>238539.64</v>
      </c>
      <c r="E9386">
        <f>VLOOKUP(B9386,'B. Store opening dates'!$A$6:$C$2448,2,FALSE)</f>
        <v>2008</v>
      </c>
    </row>
    <row r="9387" spans="1:5" ht="18.75" x14ac:dyDescent="0.3">
      <c r="A9387" s="7">
        <v>2015</v>
      </c>
      <c r="B9387" s="7" t="s">
        <v>1180</v>
      </c>
      <c r="C9387" s="7" t="s">
        <v>8</v>
      </c>
      <c r="D9387" s="8">
        <v>552848.22</v>
      </c>
      <c r="E9387">
        <f>VLOOKUP(B9387,'B. Store opening dates'!$A$6:$C$2448,2,FALSE)</f>
        <v>2008</v>
      </c>
    </row>
    <row r="9388" spans="1:5" ht="18.75" x14ac:dyDescent="0.3">
      <c r="A9388" s="7">
        <v>2014</v>
      </c>
      <c r="B9388" s="7" t="s">
        <v>1180</v>
      </c>
      <c r="C9388" s="7" t="s">
        <v>8</v>
      </c>
      <c r="D9388" s="8">
        <v>569615.93999999994</v>
      </c>
      <c r="E9388">
        <f>VLOOKUP(B9388,'B. Store opening dates'!$A$6:$C$2448,2,FALSE)</f>
        <v>2008</v>
      </c>
    </row>
    <row r="9389" spans="1:5" ht="18.75" x14ac:dyDescent="0.3">
      <c r="A9389" s="7">
        <v>2015</v>
      </c>
      <c r="B9389" s="7" t="s">
        <v>1181</v>
      </c>
      <c r="C9389" s="7" t="s">
        <v>5</v>
      </c>
      <c r="D9389" s="8">
        <v>472434.14</v>
      </c>
      <c r="E9389">
        <f>VLOOKUP(B9389,'B. Store opening dates'!$A$6:$C$2448,2,FALSE)</f>
        <v>2008</v>
      </c>
    </row>
    <row r="9390" spans="1:5" ht="18.75" x14ac:dyDescent="0.3">
      <c r="A9390" s="7">
        <v>2014</v>
      </c>
      <c r="B9390" s="7" t="s">
        <v>1181</v>
      </c>
      <c r="C9390" s="7" t="s">
        <v>5</v>
      </c>
      <c r="D9390" s="8">
        <v>519937.2</v>
      </c>
      <c r="E9390">
        <f>VLOOKUP(B9390,'B. Store opening dates'!$A$6:$C$2448,2,FALSE)</f>
        <v>2008</v>
      </c>
    </row>
    <row r="9391" spans="1:5" ht="18.75" x14ac:dyDescent="0.3">
      <c r="A9391" s="7">
        <v>2015</v>
      </c>
      <c r="B9391" s="7" t="s">
        <v>1181</v>
      </c>
      <c r="C9391" s="7" t="s">
        <v>6</v>
      </c>
      <c r="D9391" s="8">
        <v>263322.58</v>
      </c>
      <c r="E9391">
        <f>VLOOKUP(B9391,'B. Store opening dates'!$A$6:$C$2448,2,FALSE)</f>
        <v>2008</v>
      </c>
    </row>
    <row r="9392" spans="1:5" ht="18.75" x14ac:dyDescent="0.3">
      <c r="A9392" s="7">
        <v>2014</v>
      </c>
      <c r="B9392" s="7" t="s">
        <v>1181</v>
      </c>
      <c r="C9392" s="7" t="s">
        <v>6</v>
      </c>
      <c r="D9392" s="8">
        <v>182161.75</v>
      </c>
      <c r="E9392">
        <f>VLOOKUP(B9392,'B. Store opening dates'!$A$6:$C$2448,2,FALSE)</f>
        <v>2008</v>
      </c>
    </row>
    <row r="9393" spans="1:5" ht="18.75" x14ac:dyDescent="0.3">
      <c r="A9393" s="7">
        <v>2015</v>
      </c>
      <c r="B9393" s="7" t="s">
        <v>1181</v>
      </c>
      <c r="C9393" s="7" t="s">
        <v>7</v>
      </c>
      <c r="D9393" s="8">
        <v>232381.45</v>
      </c>
      <c r="E9393">
        <f>VLOOKUP(B9393,'B. Store opening dates'!$A$6:$C$2448,2,FALSE)</f>
        <v>2008</v>
      </c>
    </row>
    <row r="9394" spans="1:5" ht="18.75" x14ac:dyDescent="0.3">
      <c r="A9394" s="7">
        <v>2014</v>
      </c>
      <c r="B9394" s="7" t="s">
        <v>1181</v>
      </c>
      <c r="C9394" s="7" t="s">
        <v>7</v>
      </c>
      <c r="D9394" s="8">
        <v>245329.35</v>
      </c>
      <c r="E9394">
        <f>VLOOKUP(B9394,'B. Store opening dates'!$A$6:$C$2448,2,FALSE)</f>
        <v>2008</v>
      </c>
    </row>
    <row r="9395" spans="1:5" ht="18.75" x14ac:dyDescent="0.3">
      <c r="A9395" s="7">
        <v>2015</v>
      </c>
      <c r="B9395" s="7" t="s">
        <v>1181</v>
      </c>
      <c r="C9395" s="7" t="s">
        <v>8</v>
      </c>
      <c r="D9395" s="8">
        <v>446538.33</v>
      </c>
      <c r="E9395">
        <f>VLOOKUP(B9395,'B. Store opening dates'!$A$6:$C$2448,2,FALSE)</f>
        <v>2008</v>
      </c>
    </row>
    <row r="9396" spans="1:5" ht="18.75" x14ac:dyDescent="0.3">
      <c r="A9396" s="7">
        <v>2014</v>
      </c>
      <c r="B9396" s="7" t="s">
        <v>1181</v>
      </c>
      <c r="C9396" s="7" t="s">
        <v>8</v>
      </c>
      <c r="D9396" s="8">
        <v>460188.03</v>
      </c>
      <c r="E9396">
        <f>VLOOKUP(B9396,'B. Store opening dates'!$A$6:$C$2448,2,FALSE)</f>
        <v>2008</v>
      </c>
    </row>
    <row r="9397" spans="1:5" ht="18.75" x14ac:dyDescent="0.3">
      <c r="A9397" s="7">
        <v>2015</v>
      </c>
      <c r="B9397" s="7" t="s">
        <v>1182</v>
      </c>
      <c r="C9397" s="7" t="s">
        <v>5</v>
      </c>
      <c r="D9397" s="8">
        <v>868980.76</v>
      </c>
      <c r="E9397">
        <f>VLOOKUP(B9397,'B. Store opening dates'!$A$6:$C$2448,2,FALSE)</f>
        <v>2008</v>
      </c>
    </row>
    <row r="9398" spans="1:5" ht="18.75" x14ac:dyDescent="0.3">
      <c r="A9398" s="7">
        <v>2014</v>
      </c>
      <c r="B9398" s="7" t="s">
        <v>1182</v>
      </c>
      <c r="C9398" s="7" t="s">
        <v>5</v>
      </c>
      <c r="D9398" s="8">
        <v>946615.8</v>
      </c>
      <c r="E9398">
        <f>VLOOKUP(B9398,'B. Store opening dates'!$A$6:$C$2448,2,FALSE)</f>
        <v>2008</v>
      </c>
    </row>
    <row r="9399" spans="1:5" ht="18.75" x14ac:dyDescent="0.3">
      <c r="A9399" s="7">
        <v>2015</v>
      </c>
      <c r="B9399" s="7" t="s">
        <v>1182</v>
      </c>
      <c r="C9399" s="7" t="s">
        <v>6</v>
      </c>
      <c r="D9399" s="8">
        <v>426913.74</v>
      </c>
      <c r="E9399">
        <f>VLOOKUP(B9399,'B. Store opening dates'!$A$6:$C$2448,2,FALSE)</f>
        <v>2008</v>
      </c>
    </row>
    <row r="9400" spans="1:5" ht="18.75" x14ac:dyDescent="0.3">
      <c r="A9400" s="7">
        <v>2014</v>
      </c>
      <c r="B9400" s="7" t="s">
        <v>1182</v>
      </c>
      <c r="C9400" s="7" t="s">
        <v>6</v>
      </c>
      <c r="D9400" s="8">
        <v>311050.96999999997</v>
      </c>
      <c r="E9400">
        <f>VLOOKUP(B9400,'B. Store opening dates'!$A$6:$C$2448,2,FALSE)</f>
        <v>2008</v>
      </c>
    </row>
    <row r="9401" spans="1:5" ht="18.75" x14ac:dyDescent="0.3">
      <c r="A9401" s="7">
        <v>2015</v>
      </c>
      <c r="B9401" s="7" t="s">
        <v>1182</v>
      </c>
      <c r="C9401" s="7" t="s">
        <v>7</v>
      </c>
      <c r="D9401" s="8">
        <v>102625.94</v>
      </c>
      <c r="E9401">
        <f>VLOOKUP(B9401,'B. Store opening dates'!$A$6:$C$2448,2,FALSE)</f>
        <v>2008</v>
      </c>
    </row>
    <row r="9402" spans="1:5" ht="18.75" x14ac:dyDescent="0.3">
      <c r="A9402" s="7">
        <v>2014</v>
      </c>
      <c r="B9402" s="7" t="s">
        <v>1182</v>
      </c>
      <c r="C9402" s="7" t="s">
        <v>7</v>
      </c>
      <c r="D9402" s="8">
        <v>108830.42</v>
      </c>
      <c r="E9402">
        <f>VLOOKUP(B9402,'B. Store opening dates'!$A$6:$C$2448,2,FALSE)</f>
        <v>2008</v>
      </c>
    </row>
    <row r="9403" spans="1:5" ht="18.75" x14ac:dyDescent="0.3">
      <c r="A9403" s="7">
        <v>2015</v>
      </c>
      <c r="B9403" s="7" t="s">
        <v>1182</v>
      </c>
      <c r="C9403" s="7" t="s">
        <v>8</v>
      </c>
      <c r="D9403" s="8">
        <v>470699.44</v>
      </c>
      <c r="E9403">
        <f>VLOOKUP(B9403,'B. Store opening dates'!$A$6:$C$2448,2,FALSE)</f>
        <v>2008</v>
      </c>
    </row>
    <row r="9404" spans="1:5" ht="18.75" x14ac:dyDescent="0.3">
      <c r="A9404" s="7">
        <v>2014</v>
      </c>
      <c r="B9404" s="7" t="s">
        <v>1182</v>
      </c>
      <c r="C9404" s="7" t="s">
        <v>8</v>
      </c>
      <c r="D9404" s="8">
        <v>494203.95</v>
      </c>
      <c r="E9404">
        <f>VLOOKUP(B9404,'B. Store opening dates'!$A$6:$C$2448,2,FALSE)</f>
        <v>2008</v>
      </c>
    </row>
    <row r="9405" spans="1:5" ht="18.75" x14ac:dyDescent="0.3">
      <c r="A9405" s="7">
        <v>2015</v>
      </c>
      <c r="B9405" s="7" t="s">
        <v>1183</v>
      </c>
      <c r="C9405" s="7" t="s">
        <v>5</v>
      </c>
      <c r="D9405" s="8">
        <v>812769.6</v>
      </c>
      <c r="E9405">
        <f>VLOOKUP(B9405,'B. Store opening dates'!$A$6:$C$2448,2,FALSE)</f>
        <v>2008</v>
      </c>
    </row>
    <row r="9406" spans="1:5" ht="18.75" x14ac:dyDescent="0.3">
      <c r="A9406" s="7">
        <v>2014</v>
      </c>
      <c r="B9406" s="7" t="s">
        <v>1183</v>
      </c>
      <c r="C9406" s="7" t="s">
        <v>5</v>
      </c>
      <c r="D9406" s="8">
        <v>884084.44</v>
      </c>
      <c r="E9406">
        <f>VLOOKUP(B9406,'B. Store opening dates'!$A$6:$C$2448,2,FALSE)</f>
        <v>2008</v>
      </c>
    </row>
    <row r="9407" spans="1:5" ht="18.75" x14ac:dyDescent="0.3">
      <c r="A9407" s="7">
        <v>2015</v>
      </c>
      <c r="B9407" s="7" t="s">
        <v>1183</v>
      </c>
      <c r="C9407" s="7" t="s">
        <v>6</v>
      </c>
      <c r="D9407" s="8">
        <v>555557.19999999995</v>
      </c>
      <c r="E9407">
        <f>VLOOKUP(B9407,'B. Store opening dates'!$A$6:$C$2448,2,FALSE)</f>
        <v>2008</v>
      </c>
    </row>
    <row r="9408" spans="1:5" ht="18.75" x14ac:dyDescent="0.3">
      <c r="A9408" s="7">
        <v>2014</v>
      </c>
      <c r="B9408" s="7" t="s">
        <v>1183</v>
      </c>
      <c r="C9408" s="7" t="s">
        <v>6</v>
      </c>
      <c r="D9408" s="8">
        <v>409260.68</v>
      </c>
      <c r="E9408">
        <f>VLOOKUP(B9408,'B. Store opening dates'!$A$6:$C$2448,2,FALSE)</f>
        <v>2008</v>
      </c>
    </row>
    <row r="9409" spans="1:5" ht="18.75" x14ac:dyDescent="0.3">
      <c r="A9409" s="7">
        <v>2015</v>
      </c>
      <c r="B9409" s="7" t="s">
        <v>1183</v>
      </c>
      <c r="C9409" s="7" t="s">
        <v>7</v>
      </c>
      <c r="D9409" s="8">
        <v>197645.31</v>
      </c>
      <c r="E9409">
        <f>VLOOKUP(B9409,'B. Store opening dates'!$A$6:$C$2448,2,FALSE)</f>
        <v>2008</v>
      </c>
    </row>
    <row r="9410" spans="1:5" ht="18.75" x14ac:dyDescent="0.3">
      <c r="A9410" s="7">
        <v>2014</v>
      </c>
      <c r="B9410" s="7" t="s">
        <v>1183</v>
      </c>
      <c r="C9410" s="7" t="s">
        <v>7</v>
      </c>
      <c r="D9410" s="8">
        <v>210002.89</v>
      </c>
      <c r="E9410">
        <f>VLOOKUP(B9410,'B. Store opening dates'!$A$6:$C$2448,2,FALSE)</f>
        <v>2008</v>
      </c>
    </row>
    <row r="9411" spans="1:5" ht="18.75" x14ac:dyDescent="0.3">
      <c r="A9411" s="7">
        <v>2015</v>
      </c>
      <c r="B9411" s="7" t="s">
        <v>1183</v>
      </c>
      <c r="C9411" s="7" t="s">
        <v>8</v>
      </c>
      <c r="D9411" s="8">
        <v>653166.82999999996</v>
      </c>
      <c r="E9411">
        <f>VLOOKUP(B9411,'B. Store opening dates'!$A$6:$C$2448,2,FALSE)</f>
        <v>2008</v>
      </c>
    </row>
    <row r="9412" spans="1:5" ht="18.75" x14ac:dyDescent="0.3">
      <c r="A9412" s="7">
        <v>2014</v>
      </c>
      <c r="B9412" s="7" t="s">
        <v>1183</v>
      </c>
      <c r="C9412" s="7" t="s">
        <v>8</v>
      </c>
      <c r="D9412" s="8">
        <v>684359.01</v>
      </c>
      <c r="E9412">
        <f>VLOOKUP(B9412,'B. Store opening dates'!$A$6:$C$2448,2,FALSE)</f>
        <v>2008</v>
      </c>
    </row>
    <row r="9413" spans="1:5" ht="18.75" x14ac:dyDescent="0.3">
      <c r="A9413" s="7">
        <v>2015</v>
      </c>
      <c r="B9413" s="7" t="s">
        <v>1184</v>
      </c>
      <c r="C9413" s="7" t="s">
        <v>5</v>
      </c>
      <c r="D9413" s="8">
        <v>781270.88</v>
      </c>
      <c r="E9413">
        <f>VLOOKUP(B9413,'B. Store opening dates'!$A$6:$C$2448,2,FALSE)</f>
        <v>2008</v>
      </c>
    </row>
    <row r="9414" spans="1:5" ht="18.75" x14ac:dyDescent="0.3">
      <c r="A9414" s="7">
        <v>2014</v>
      </c>
      <c r="B9414" s="7" t="s">
        <v>1184</v>
      </c>
      <c r="C9414" s="7" t="s">
        <v>5</v>
      </c>
      <c r="D9414" s="8">
        <v>853133.28</v>
      </c>
      <c r="E9414">
        <f>VLOOKUP(B9414,'B. Store opening dates'!$A$6:$C$2448,2,FALSE)</f>
        <v>2008</v>
      </c>
    </row>
    <row r="9415" spans="1:5" ht="18.75" x14ac:dyDescent="0.3">
      <c r="A9415" s="7">
        <v>2015</v>
      </c>
      <c r="B9415" s="7" t="s">
        <v>1184</v>
      </c>
      <c r="C9415" s="7" t="s">
        <v>6</v>
      </c>
      <c r="D9415" s="8">
        <v>342478.6</v>
      </c>
      <c r="E9415">
        <f>VLOOKUP(B9415,'B. Store opening dates'!$A$6:$C$2448,2,FALSE)</f>
        <v>2008</v>
      </c>
    </row>
    <row r="9416" spans="1:5" ht="18.75" x14ac:dyDescent="0.3">
      <c r="A9416" s="7">
        <v>2014</v>
      </c>
      <c r="B9416" s="7" t="s">
        <v>1184</v>
      </c>
      <c r="C9416" s="7" t="s">
        <v>6</v>
      </c>
      <c r="D9416" s="8">
        <v>246390.5</v>
      </c>
      <c r="E9416">
        <f>VLOOKUP(B9416,'B. Store opening dates'!$A$6:$C$2448,2,FALSE)</f>
        <v>2008</v>
      </c>
    </row>
    <row r="9417" spans="1:5" ht="18.75" x14ac:dyDescent="0.3">
      <c r="A9417" s="7">
        <v>2015</v>
      </c>
      <c r="B9417" s="7" t="s">
        <v>1184</v>
      </c>
      <c r="C9417" s="7" t="s">
        <v>7</v>
      </c>
      <c r="D9417" s="8">
        <v>136897.01999999999</v>
      </c>
      <c r="E9417">
        <f>VLOOKUP(B9417,'B. Store opening dates'!$A$6:$C$2448,2,FALSE)</f>
        <v>2008</v>
      </c>
    </row>
    <row r="9418" spans="1:5" ht="18.75" x14ac:dyDescent="0.3">
      <c r="A9418" s="7">
        <v>2014</v>
      </c>
      <c r="B9418" s="7" t="s">
        <v>1184</v>
      </c>
      <c r="C9418" s="7" t="s">
        <v>7</v>
      </c>
      <c r="D9418" s="8">
        <v>144615.21</v>
      </c>
      <c r="E9418">
        <f>VLOOKUP(B9418,'B. Store opening dates'!$A$6:$C$2448,2,FALSE)</f>
        <v>2008</v>
      </c>
    </row>
    <row r="9419" spans="1:5" ht="18.75" x14ac:dyDescent="0.3">
      <c r="A9419" s="7">
        <v>2015</v>
      </c>
      <c r="B9419" s="7" t="s">
        <v>1184</v>
      </c>
      <c r="C9419" s="7" t="s">
        <v>8</v>
      </c>
      <c r="D9419" s="8">
        <v>578626.41</v>
      </c>
      <c r="E9419">
        <f>VLOOKUP(B9419,'B. Store opening dates'!$A$6:$C$2448,2,FALSE)</f>
        <v>2008</v>
      </c>
    </row>
    <row r="9420" spans="1:5" ht="18.75" x14ac:dyDescent="0.3">
      <c r="A9420" s="7">
        <v>2014</v>
      </c>
      <c r="B9420" s="7" t="s">
        <v>1184</v>
      </c>
      <c r="C9420" s="7" t="s">
        <v>8</v>
      </c>
      <c r="D9420" s="8">
        <v>607497.68999999994</v>
      </c>
      <c r="E9420">
        <f>VLOOKUP(B9420,'B. Store opening dates'!$A$6:$C$2448,2,FALSE)</f>
        <v>2008</v>
      </c>
    </row>
    <row r="9421" spans="1:5" ht="18.75" x14ac:dyDescent="0.3">
      <c r="A9421" s="7">
        <v>2015</v>
      </c>
      <c r="B9421" s="7" t="s">
        <v>1185</v>
      </c>
      <c r="C9421" s="7" t="s">
        <v>5</v>
      </c>
      <c r="D9421" s="8">
        <v>533559.35</v>
      </c>
      <c r="E9421">
        <f>VLOOKUP(B9421,'B. Store opening dates'!$A$6:$C$2448,2,FALSE)</f>
        <v>2008</v>
      </c>
    </row>
    <row r="9422" spans="1:5" ht="18.75" x14ac:dyDescent="0.3">
      <c r="A9422" s="7">
        <v>2014</v>
      </c>
      <c r="B9422" s="7" t="s">
        <v>1185</v>
      </c>
      <c r="C9422" s="7" t="s">
        <v>5</v>
      </c>
      <c r="D9422" s="8">
        <v>580447.81999999995</v>
      </c>
      <c r="E9422">
        <f>VLOOKUP(B9422,'B. Store opening dates'!$A$6:$C$2448,2,FALSE)</f>
        <v>2008</v>
      </c>
    </row>
    <row r="9423" spans="1:5" ht="18.75" x14ac:dyDescent="0.3">
      <c r="A9423" s="7">
        <v>2015</v>
      </c>
      <c r="B9423" s="7" t="s">
        <v>1185</v>
      </c>
      <c r="C9423" s="7" t="s">
        <v>6</v>
      </c>
      <c r="D9423" s="8">
        <v>314330.93</v>
      </c>
      <c r="E9423">
        <f>VLOOKUP(B9423,'B. Store opening dates'!$A$6:$C$2448,2,FALSE)</f>
        <v>2008</v>
      </c>
    </row>
    <row r="9424" spans="1:5" ht="18.75" x14ac:dyDescent="0.3">
      <c r="A9424" s="7">
        <v>2014</v>
      </c>
      <c r="B9424" s="7" t="s">
        <v>1185</v>
      </c>
      <c r="C9424" s="7" t="s">
        <v>6</v>
      </c>
      <c r="D9424" s="8">
        <v>221263.31</v>
      </c>
      <c r="E9424">
        <f>VLOOKUP(B9424,'B. Store opening dates'!$A$6:$C$2448,2,FALSE)</f>
        <v>2008</v>
      </c>
    </row>
    <row r="9425" spans="1:5" ht="18.75" x14ac:dyDescent="0.3">
      <c r="A9425" s="7">
        <v>2015</v>
      </c>
      <c r="B9425" s="7" t="s">
        <v>1185</v>
      </c>
      <c r="C9425" s="7" t="s">
        <v>7</v>
      </c>
      <c r="D9425" s="8">
        <v>176982.23</v>
      </c>
      <c r="E9425">
        <f>VLOOKUP(B9425,'B. Store opening dates'!$A$6:$C$2448,2,FALSE)</f>
        <v>2008</v>
      </c>
    </row>
    <row r="9426" spans="1:5" ht="18.75" x14ac:dyDescent="0.3">
      <c r="A9426" s="7">
        <v>2014</v>
      </c>
      <c r="B9426" s="7" t="s">
        <v>1185</v>
      </c>
      <c r="C9426" s="7" t="s">
        <v>7</v>
      </c>
      <c r="D9426" s="8">
        <v>186343.58</v>
      </c>
      <c r="E9426">
        <f>VLOOKUP(B9426,'B. Store opening dates'!$A$6:$C$2448,2,FALSE)</f>
        <v>2008</v>
      </c>
    </row>
    <row r="9427" spans="1:5" ht="18.75" x14ac:dyDescent="0.3">
      <c r="A9427" s="7">
        <v>2015</v>
      </c>
      <c r="B9427" s="7" t="s">
        <v>1185</v>
      </c>
      <c r="C9427" s="7" t="s">
        <v>8</v>
      </c>
      <c r="D9427" s="8">
        <v>555738.06000000006</v>
      </c>
      <c r="E9427">
        <f>VLOOKUP(B9427,'B. Store opening dates'!$A$6:$C$2448,2,FALSE)</f>
        <v>2008</v>
      </c>
    </row>
    <row r="9428" spans="1:5" ht="18.75" x14ac:dyDescent="0.3">
      <c r="A9428" s="7">
        <v>2014</v>
      </c>
      <c r="B9428" s="7" t="s">
        <v>1185</v>
      </c>
      <c r="C9428" s="7" t="s">
        <v>8</v>
      </c>
      <c r="D9428" s="8">
        <v>575138.82999999996</v>
      </c>
      <c r="E9428">
        <f>VLOOKUP(B9428,'B. Store opening dates'!$A$6:$C$2448,2,FALSE)</f>
        <v>2008</v>
      </c>
    </row>
    <row r="9429" spans="1:5" ht="18.75" x14ac:dyDescent="0.3">
      <c r="A9429" s="7">
        <v>2015</v>
      </c>
      <c r="B9429" s="7" t="s">
        <v>1186</v>
      </c>
      <c r="C9429" s="7" t="s">
        <v>5</v>
      </c>
      <c r="D9429" s="8">
        <v>589294.46</v>
      </c>
      <c r="E9429">
        <f>VLOOKUP(B9429,'B. Store opening dates'!$A$6:$C$2448,2,FALSE)</f>
        <v>2008</v>
      </c>
    </row>
    <row r="9430" spans="1:5" ht="18.75" x14ac:dyDescent="0.3">
      <c r="A9430" s="7">
        <v>2014</v>
      </c>
      <c r="B9430" s="7" t="s">
        <v>1186</v>
      </c>
      <c r="C9430" s="7" t="s">
        <v>5</v>
      </c>
      <c r="D9430" s="8">
        <v>650171.11</v>
      </c>
      <c r="E9430">
        <f>VLOOKUP(B9430,'B. Store opening dates'!$A$6:$C$2448,2,FALSE)</f>
        <v>2008</v>
      </c>
    </row>
    <row r="9431" spans="1:5" ht="18.75" x14ac:dyDescent="0.3">
      <c r="A9431" s="7">
        <v>2015</v>
      </c>
      <c r="B9431" s="7" t="s">
        <v>1186</v>
      </c>
      <c r="C9431" s="7" t="s">
        <v>6</v>
      </c>
      <c r="D9431" s="8">
        <v>240481.28</v>
      </c>
      <c r="E9431">
        <f>VLOOKUP(B9431,'B. Store opening dates'!$A$6:$C$2448,2,FALSE)</f>
        <v>2008</v>
      </c>
    </row>
    <row r="9432" spans="1:5" ht="18.75" x14ac:dyDescent="0.3">
      <c r="A9432" s="7">
        <v>2014</v>
      </c>
      <c r="B9432" s="7" t="s">
        <v>1186</v>
      </c>
      <c r="C9432" s="7" t="s">
        <v>6</v>
      </c>
      <c r="D9432" s="8">
        <v>169371.36</v>
      </c>
      <c r="E9432">
        <f>VLOOKUP(B9432,'B. Store opening dates'!$A$6:$C$2448,2,FALSE)</f>
        <v>2008</v>
      </c>
    </row>
    <row r="9433" spans="1:5" ht="18.75" x14ac:dyDescent="0.3">
      <c r="A9433" s="7">
        <v>2015</v>
      </c>
      <c r="B9433" s="7" t="s">
        <v>1186</v>
      </c>
      <c r="C9433" s="7" t="s">
        <v>7</v>
      </c>
      <c r="D9433" s="8">
        <v>213478.1</v>
      </c>
      <c r="E9433">
        <f>VLOOKUP(B9433,'B. Store opening dates'!$A$6:$C$2448,2,FALSE)</f>
        <v>2008</v>
      </c>
    </row>
    <row r="9434" spans="1:5" ht="18.75" x14ac:dyDescent="0.3">
      <c r="A9434" s="7">
        <v>2014</v>
      </c>
      <c r="B9434" s="7" t="s">
        <v>1186</v>
      </c>
      <c r="C9434" s="7" t="s">
        <v>7</v>
      </c>
      <c r="D9434" s="8">
        <v>224344.19</v>
      </c>
      <c r="E9434">
        <f>VLOOKUP(B9434,'B. Store opening dates'!$A$6:$C$2448,2,FALSE)</f>
        <v>2008</v>
      </c>
    </row>
    <row r="9435" spans="1:5" ht="18.75" x14ac:dyDescent="0.3">
      <c r="A9435" s="7">
        <v>2015</v>
      </c>
      <c r="B9435" s="7" t="s">
        <v>1186</v>
      </c>
      <c r="C9435" s="7" t="s">
        <v>8</v>
      </c>
      <c r="D9435" s="8">
        <v>617282.32999999996</v>
      </c>
      <c r="E9435">
        <f>VLOOKUP(B9435,'B. Store opening dates'!$A$6:$C$2448,2,FALSE)</f>
        <v>2008</v>
      </c>
    </row>
    <row r="9436" spans="1:5" ht="18.75" x14ac:dyDescent="0.3">
      <c r="A9436" s="7">
        <v>2014</v>
      </c>
      <c r="B9436" s="7" t="s">
        <v>1186</v>
      </c>
      <c r="C9436" s="7" t="s">
        <v>8</v>
      </c>
      <c r="D9436" s="8">
        <v>638450.25</v>
      </c>
      <c r="E9436">
        <f>VLOOKUP(B9436,'B. Store opening dates'!$A$6:$C$2448,2,FALSE)</f>
        <v>2008</v>
      </c>
    </row>
    <row r="9437" spans="1:5" ht="18.75" x14ac:dyDescent="0.3">
      <c r="A9437" s="7">
        <v>2015</v>
      </c>
      <c r="B9437" s="7" t="s">
        <v>1187</v>
      </c>
      <c r="C9437" s="7" t="s">
        <v>5</v>
      </c>
      <c r="D9437" s="8">
        <v>748895.57</v>
      </c>
      <c r="E9437">
        <f>VLOOKUP(B9437,'B. Store opening dates'!$A$6:$C$2448,2,FALSE)</f>
        <v>2008</v>
      </c>
    </row>
    <row r="9438" spans="1:5" ht="18.75" x14ac:dyDescent="0.3">
      <c r="A9438" s="7">
        <v>2014</v>
      </c>
      <c r="B9438" s="7" t="s">
        <v>1187</v>
      </c>
      <c r="C9438" s="7" t="s">
        <v>5</v>
      </c>
      <c r="D9438" s="8">
        <v>824539.09</v>
      </c>
      <c r="E9438">
        <f>VLOOKUP(B9438,'B. Store opening dates'!$A$6:$C$2448,2,FALSE)</f>
        <v>2008</v>
      </c>
    </row>
    <row r="9439" spans="1:5" ht="18.75" x14ac:dyDescent="0.3">
      <c r="A9439" s="7">
        <v>2015</v>
      </c>
      <c r="B9439" s="7" t="s">
        <v>1187</v>
      </c>
      <c r="C9439" s="7" t="s">
        <v>6</v>
      </c>
      <c r="D9439" s="8">
        <v>239815.85</v>
      </c>
      <c r="E9439">
        <f>VLOOKUP(B9439,'B. Store opening dates'!$A$6:$C$2448,2,FALSE)</f>
        <v>2008</v>
      </c>
    </row>
    <row r="9440" spans="1:5" ht="18.75" x14ac:dyDescent="0.3">
      <c r="A9440" s="7">
        <v>2014</v>
      </c>
      <c r="B9440" s="7" t="s">
        <v>1187</v>
      </c>
      <c r="C9440" s="7" t="s">
        <v>6</v>
      </c>
      <c r="D9440" s="8">
        <v>175953.88</v>
      </c>
      <c r="E9440">
        <f>VLOOKUP(B9440,'B. Store opening dates'!$A$6:$C$2448,2,FALSE)</f>
        <v>2008</v>
      </c>
    </row>
    <row r="9441" spans="1:5" ht="18.75" x14ac:dyDescent="0.3">
      <c r="A9441" s="7">
        <v>2015</v>
      </c>
      <c r="B9441" s="7" t="s">
        <v>1187</v>
      </c>
      <c r="C9441" s="7" t="s">
        <v>7</v>
      </c>
      <c r="D9441" s="8">
        <v>87935.039999999994</v>
      </c>
      <c r="E9441">
        <f>VLOOKUP(B9441,'B. Store opening dates'!$A$6:$C$2448,2,FALSE)</f>
        <v>2008</v>
      </c>
    </row>
    <row r="9442" spans="1:5" ht="18.75" x14ac:dyDescent="0.3">
      <c r="A9442" s="7">
        <v>2014</v>
      </c>
      <c r="B9442" s="7" t="s">
        <v>1187</v>
      </c>
      <c r="C9442" s="7" t="s">
        <v>7</v>
      </c>
      <c r="D9442" s="8">
        <v>92610.38</v>
      </c>
      <c r="E9442">
        <f>VLOOKUP(B9442,'B. Store opening dates'!$A$6:$C$2448,2,FALSE)</f>
        <v>2008</v>
      </c>
    </row>
    <row r="9443" spans="1:5" ht="18.75" x14ac:dyDescent="0.3">
      <c r="A9443" s="7">
        <v>2015</v>
      </c>
      <c r="B9443" s="7" t="s">
        <v>1187</v>
      </c>
      <c r="C9443" s="7" t="s">
        <v>8</v>
      </c>
      <c r="D9443" s="8">
        <v>413182.6</v>
      </c>
      <c r="E9443">
        <f>VLOOKUP(B9443,'B. Store opening dates'!$A$6:$C$2448,2,FALSE)</f>
        <v>2008</v>
      </c>
    </row>
    <row r="9444" spans="1:5" ht="18.75" x14ac:dyDescent="0.3">
      <c r="A9444" s="7">
        <v>2014</v>
      </c>
      <c r="B9444" s="7" t="s">
        <v>1187</v>
      </c>
      <c r="C9444" s="7" t="s">
        <v>8</v>
      </c>
      <c r="D9444" s="8">
        <v>428671.41</v>
      </c>
      <c r="E9444">
        <f>VLOOKUP(B9444,'B. Store opening dates'!$A$6:$C$2448,2,FALSE)</f>
        <v>2008</v>
      </c>
    </row>
    <row r="9445" spans="1:5" ht="18.75" x14ac:dyDescent="0.3">
      <c r="A9445" s="7">
        <v>2015</v>
      </c>
      <c r="B9445" s="7" t="s">
        <v>1188</v>
      </c>
      <c r="C9445" s="7" t="s">
        <v>5</v>
      </c>
      <c r="D9445" s="8">
        <v>728281.54</v>
      </c>
      <c r="E9445">
        <f>VLOOKUP(B9445,'B. Store opening dates'!$A$6:$C$2448,2,FALSE)</f>
        <v>2009</v>
      </c>
    </row>
    <row r="9446" spans="1:5" ht="18.75" x14ac:dyDescent="0.3">
      <c r="A9446" s="7">
        <v>2014</v>
      </c>
      <c r="B9446" s="7" t="s">
        <v>1188</v>
      </c>
      <c r="C9446" s="7" t="s">
        <v>5</v>
      </c>
      <c r="D9446" s="8">
        <v>794891.19</v>
      </c>
      <c r="E9446">
        <f>VLOOKUP(B9446,'B. Store opening dates'!$A$6:$C$2448,2,FALSE)</f>
        <v>2009</v>
      </c>
    </row>
    <row r="9447" spans="1:5" ht="18.75" x14ac:dyDescent="0.3">
      <c r="A9447" s="7">
        <v>2015</v>
      </c>
      <c r="B9447" s="7" t="s">
        <v>1188</v>
      </c>
      <c r="C9447" s="7" t="s">
        <v>6</v>
      </c>
      <c r="D9447" s="8">
        <v>220591.68</v>
      </c>
      <c r="E9447">
        <f>VLOOKUP(B9447,'B. Store opening dates'!$A$6:$C$2448,2,FALSE)</f>
        <v>2009</v>
      </c>
    </row>
    <row r="9448" spans="1:5" ht="18.75" x14ac:dyDescent="0.3">
      <c r="A9448" s="7">
        <v>2014</v>
      </c>
      <c r="B9448" s="7" t="s">
        <v>1188</v>
      </c>
      <c r="C9448" s="7" t="s">
        <v>6</v>
      </c>
      <c r="D9448" s="8">
        <v>154079.48000000001</v>
      </c>
      <c r="E9448">
        <f>VLOOKUP(B9448,'B. Store opening dates'!$A$6:$C$2448,2,FALSE)</f>
        <v>2009</v>
      </c>
    </row>
    <row r="9449" spans="1:5" ht="18.75" x14ac:dyDescent="0.3">
      <c r="A9449" s="7">
        <v>2015</v>
      </c>
      <c r="B9449" s="7" t="s">
        <v>1188</v>
      </c>
      <c r="C9449" s="7" t="s">
        <v>7</v>
      </c>
      <c r="D9449" s="8">
        <v>211478.88</v>
      </c>
      <c r="E9449">
        <f>VLOOKUP(B9449,'B. Store opening dates'!$A$6:$C$2448,2,FALSE)</f>
        <v>2009</v>
      </c>
    </row>
    <row r="9450" spans="1:5" ht="18.75" x14ac:dyDescent="0.3">
      <c r="A9450" s="7">
        <v>2014</v>
      </c>
      <c r="B9450" s="7" t="s">
        <v>1188</v>
      </c>
      <c r="C9450" s="7" t="s">
        <v>7</v>
      </c>
      <c r="D9450" s="8">
        <v>221464.78</v>
      </c>
      <c r="E9450">
        <f>VLOOKUP(B9450,'B. Store opening dates'!$A$6:$C$2448,2,FALSE)</f>
        <v>2009</v>
      </c>
    </row>
    <row r="9451" spans="1:5" ht="18.75" x14ac:dyDescent="0.3">
      <c r="A9451" s="7">
        <v>2015</v>
      </c>
      <c r="B9451" s="7" t="s">
        <v>1188</v>
      </c>
      <c r="C9451" s="7" t="s">
        <v>8</v>
      </c>
      <c r="D9451" s="8">
        <v>740489.06</v>
      </c>
      <c r="E9451">
        <f>VLOOKUP(B9451,'B. Store opening dates'!$A$6:$C$2448,2,FALSE)</f>
        <v>2009</v>
      </c>
    </row>
    <row r="9452" spans="1:5" ht="18.75" x14ac:dyDescent="0.3">
      <c r="A9452" s="7">
        <v>2014</v>
      </c>
      <c r="B9452" s="7" t="s">
        <v>1188</v>
      </c>
      <c r="C9452" s="7" t="s">
        <v>8</v>
      </c>
      <c r="D9452" s="8">
        <v>774516.85</v>
      </c>
      <c r="E9452">
        <f>VLOOKUP(B9452,'B. Store opening dates'!$A$6:$C$2448,2,FALSE)</f>
        <v>2009</v>
      </c>
    </row>
    <row r="9453" spans="1:5" ht="18.75" x14ac:dyDescent="0.3">
      <c r="A9453" s="7">
        <v>2015</v>
      </c>
      <c r="B9453" s="7" t="s">
        <v>1189</v>
      </c>
      <c r="C9453" s="7" t="s">
        <v>5</v>
      </c>
      <c r="D9453" s="8">
        <v>509357.45</v>
      </c>
      <c r="E9453">
        <f>VLOOKUP(B9453,'B. Store opening dates'!$A$6:$C$2448,2,FALSE)</f>
        <v>2009</v>
      </c>
    </row>
    <row r="9454" spans="1:5" ht="18.75" x14ac:dyDescent="0.3">
      <c r="A9454" s="7">
        <v>2014</v>
      </c>
      <c r="B9454" s="7" t="s">
        <v>1189</v>
      </c>
      <c r="C9454" s="7" t="s">
        <v>5</v>
      </c>
      <c r="D9454" s="8">
        <v>560341.18000000005</v>
      </c>
      <c r="E9454">
        <f>VLOOKUP(B9454,'B. Store opening dates'!$A$6:$C$2448,2,FALSE)</f>
        <v>2009</v>
      </c>
    </row>
    <row r="9455" spans="1:5" ht="18.75" x14ac:dyDescent="0.3">
      <c r="A9455" s="7">
        <v>2015</v>
      </c>
      <c r="B9455" s="7" t="s">
        <v>1189</v>
      </c>
      <c r="C9455" s="7" t="s">
        <v>6</v>
      </c>
      <c r="D9455" s="8">
        <v>362502.36</v>
      </c>
      <c r="E9455">
        <f>VLOOKUP(B9455,'B. Store opening dates'!$A$6:$C$2448,2,FALSE)</f>
        <v>2009</v>
      </c>
    </row>
    <row r="9456" spans="1:5" ht="18.75" x14ac:dyDescent="0.3">
      <c r="A9456" s="7">
        <v>2014</v>
      </c>
      <c r="B9456" s="7" t="s">
        <v>1189</v>
      </c>
      <c r="C9456" s="7" t="s">
        <v>6</v>
      </c>
      <c r="D9456" s="8">
        <v>265533.71000000002</v>
      </c>
      <c r="E9456">
        <f>VLOOKUP(B9456,'B. Store opening dates'!$A$6:$C$2448,2,FALSE)</f>
        <v>2009</v>
      </c>
    </row>
    <row r="9457" spans="1:5" ht="18.75" x14ac:dyDescent="0.3">
      <c r="A9457" s="7">
        <v>2015</v>
      </c>
      <c r="B9457" s="7" t="s">
        <v>1189</v>
      </c>
      <c r="C9457" s="7" t="s">
        <v>7</v>
      </c>
      <c r="D9457" s="8">
        <v>187601.24</v>
      </c>
      <c r="E9457">
        <f>VLOOKUP(B9457,'B. Store opening dates'!$A$6:$C$2448,2,FALSE)</f>
        <v>2009</v>
      </c>
    </row>
    <row r="9458" spans="1:5" ht="18.75" x14ac:dyDescent="0.3">
      <c r="A9458" s="7">
        <v>2014</v>
      </c>
      <c r="B9458" s="7" t="s">
        <v>1189</v>
      </c>
      <c r="C9458" s="7" t="s">
        <v>7</v>
      </c>
      <c r="D9458" s="8">
        <v>199996.4</v>
      </c>
      <c r="E9458">
        <f>VLOOKUP(B9458,'B. Store opening dates'!$A$6:$C$2448,2,FALSE)</f>
        <v>2009</v>
      </c>
    </row>
    <row r="9459" spans="1:5" ht="18.75" x14ac:dyDescent="0.3">
      <c r="A9459" s="7">
        <v>2015</v>
      </c>
      <c r="B9459" s="7" t="s">
        <v>1189</v>
      </c>
      <c r="C9459" s="7" t="s">
        <v>8</v>
      </c>
      <c r="D9459" s="8">
        <v>491679.32</v>
      </c>
      <c r="E9459">
        <f>VLOOKUP(B9459,'B. Store opening dates'!$A$6:$C$2448,2,FALSE)</f>
        <v>2009</v>
      </c>
    </row>
    <row r="9460" spans="1:5" ht="18.75" x14ac:dyDescent="0.3">
      <c r="A9460" s="7">
        <v>2014</v>
      </c>
      <c r="B9460" s="7" t="s">
        <v>1189</v>
      </c>
      <c r="C9460" s="7" t="s">
        <v>8</v>
      </c>
      <c r="D9460" s="8">
        <v>515195.53</v>
      </c>
      <c r="E9460">
        <f>VLOOKUP(B9460,'B. Store opening dates'!$A$6:$C$2448,2,FALSE)</f>
        <v>2009</v>
      </c>
    </row>
    <row r="9461" spans="1:5" ht="18.75" x14ac:dyDescent="0.3">
      <c r="A9461" s="7">
        <v>2015</v>
      </c>
      <c r="B9461" s="7" t="s">
        <v>1190</v>
      </c>
      <c r="C9461" s="7" t="s">
        <v>5</v>
      </c>
      <c r="D9461" s="8">
        <v>760587.08</v>
      </c>
      <c r="E9461">
        <f>VLOOKUP(B9461,'B. Store opening dates'!$A$6:$C$2448,2,FALSE)</f>
        <v>2009</v>
      </c>
    </row>
    <row r="9462" spans="1:5" ht="18.75" x14ac:dyDescent="0.3">
      <c r="A9462" s="7">
        <v>2014</v>
      </c>
      <c r="B9462" s="7" t="s">
        <v>1190</v>
      </c>
      <c r="C9462" s="7" t="s">
        <v>5</v>
      </c>
      <c r="D9462" s="8">
        <v>839310.12</v>
      </c>
      <c r="E9462">
        <f>VLOOKUP(B9462,'B. Store opening dates'!$A$6:$C$2448,2,FALSE)</f>
        <v>2009</v>
      </c>
    </row>
    <row r="9463" spans="1:5" ht="18.75" x14ac:dyDescent="0.3">
      <c r="A9463" s="7">
        <v>2015</v>
      </c>
      <c r="B9463" s="7" t="s">
        <v>1190</v>
      </c>
      <c r="C9463" s="7" t="s">
        <v>6</v>
      </c>
      <c r="D9463" s="8">
        <v>374380.48</v>
      </c>
      <c r="E9463">
        <f>VLOOKUP(B9463,'B. Store opening dates'!$A$6:$C$2448,2,FALSE)</f>
        <v>2009</v>
      </c>
    </row>
    <row r="9464" spans="1:5" ht="18.75" x14ac:dyDescent="0.3">
      <c r="A9464" s="7">
        <v>2014</v>
      </c>
      <c r="B9464" s="7" t="s">
        <v>1190</v>
      </c>
      <c r="C9464" s="7" t="s">
        <v>6</v>
      </c>
      <c r="D9464" s="8">
        <v>264446.09000000003</v>
      </c>
      <c r="E9464">
        <f>VLOOKUP(B9464,'B. Store opening dates'!$A$6:$C$2448,2,FALSE)</f>
        <v>2009</v>
      </c>
    </row>
    <row r="9465" spans="1:5" ht="18.75" x14ac:dyDescent="0.3">
      <c r="A9465" s="7">
        <v>2015</v>
      </c>
      <c r="B9465" s="7" t="s">
        <v>1190</v>
      </c>
      <c r="C9465" s="7" t="s">
        <v>7</v>
      </c>
      <c r="D9465" s="8">
        <v>57026.37</v>
      </c>
      <c r="E9465">
        <f>VLOOKUP(B9465,'B. Store opening dates'!$A$6:$C$2448,2,FALSE)</f>
        <v>2009</v>
      </c>
    </row>
    <row r="9466" spans="1:5" ht="18.75" x14ac:dyDescent="0.3">
      <c r="A9466" s="7">
        <v>2014</v>
      </c>
      <c r="B9466" s="7" t="s">
        <v>1190</v>
      </c>
      <c r="C9466" s="7" t="s">
        <v>7</v>
      </c>
      <c r="D9466" s="8">
        <v>59909.43</v>
      </c>
      <c r="E9466">
        <f>VLOOKUP(B9466,'B. Store opening dates'!$A$6:$C$2448,2,FALSE)</f>
        <v>2009</v>
      </c>
    </row>
    <row r="9467" spans="1:5" ht="18.75" x14ac:dyDescent="0.3">
      <c r="A9467" s="7">
        <v>2015</v>
      </c>
      <c r="B9467" s="7" t="s">
        <v>1190</v>
      </c>
      <c r="C9467" s="7" t="s">
        <v>8</v>
      </c>
      <c r="D9467" s="8">
        <v>715487.21</v>
      </c>
      <c r="E9467">
        <f>VLOOKUP(B9467,'B. Store opening dates'!$A$6:$C$2448,2,FALSE)</f>
        <v>2009</v>
      </c>
    </row>
    <row r="9468" spans="1:5" ht="18.75" x14ac:dyDescent="0.3">
      <c r="A9468" s="7">
        <v>2014</v>
      </c>
      <c r="B9468" s="7" t="s">
        <v>1190</v>
      </c>
      <c r="C9468" s="7" t="s">
        <v>8</v>
      </c>
      <c r="D9468" s="8">
        <v>738651.84</v>
      </c>
      <c r="E9468">
        <f>VLOOKUP(B9468,'B. Store opening dates'!$A$6:$C$2448,2,FALSE)</f>
        <v>2009</v>
      </c>
    </row>
    <row r="9469" spans="1:5" ht="18.75" x14ac:dyDescent="0.3">
      <c r="A9469" s="7">
        <v>2015</v>
      </c>
      <c r="B9469" s="7" t="s">
        <v>1191</v>
      </c>
      <c r="C9469" s="7" t="s">
        <v>5</v>
      </c>
      <c r="D9469" s="8">
        <v>845349.75</v>
      </c>
      <c r="E9469">
        <f>VLOOKUP(B9469,'B. Store opening dates'!$A$6:$C$2448,2,FALSE)</f>
        <v>2009</v>
      </c>
    </row>
    <row r="9470" spans="1:5" ht="18.75" x14ac:dyDescent="0.3">
      <c r="A9470" s="7">
        <v>2014</v>
      </c>
      <c r="B9470" s="7" t="s">
        <v>1191</v>
      </c>
      <c r="C9470" s="7" t="s">
        <v>5</v>
      </c>
      <c r="D9470" s="8">
        <v>928585.15</v>
      </c>
      <c r="E9470">
        <f>VLOOKUP(B9470,'B. Store opening dates'!$A$6:$C$2448,2,FALSE)</f>
        <v>2009</v>
      </c>
    </row>
    <row r="9471" spans="1:5" ht="18.75" x14ac:dyDescent="0.3">
      <c r="A9471" s="7">
        <v>2015</v>
      </c>
      <c r="B9471" s="7" t="s">
        <v>1191</v>
      </c>
      <c r="C9471" s="7" t="s">
        <v>6</v>
      </c>
      <c r="D9471" s="8">
        <v>221053.33</v>
      </c>
      <c r="E9471">
        <f>VLOOKUP(B9471,'B. Store opening dates'!$A$6:$C$2448,2,FALSE)</f>
        <v>2009</v>
      </c>
    </row>
    <row r="9472" spans="1:5" ht="18.75" x14ac:dyDescent="0.3">
      <c r="A9472" s="7">
        <v>2014</v>
      </c>
      <c r="B9472" s="7" t="s">
        <v>1191</v>
      </c>
      <c r="C9472" s="7" t="s">
        <v>6</v>
      </c>
      <c r="D9472" s="8">
        <v>159554.34</v>
      </c>
      <c r="E9472">
        <f>VLOOKUP(B9472,'B. Store opening dates'!$A$6:$C$2448,2,FALSE)</f>
        <v>2009</v>
      </c>
    </row>
    <row r="9473" spans="1:5" ht="18.75" x14ac:dyDescent="0.3">
      <c r="A9473" s="7">
        <v>2015</v>
      </c>
      <c r="B9473" s="7" t="s">
        <v>1191</v>
      </c>
      <c r="C9473" s="7" t="s">
        <v>7</v>
      </c>
      <c r="D9473" s="8">
        <v>214749.13</v>
      </c>
      <c r="E9473">
        <f>VLOOKUP(B9473,'B. Store opening dates'!$A$6:$C$2448,2,FALSE)</f>
        <v>2009</v>
      </c>
    </row>
    <row r="9474" spans="1:5" ht="18.75" x14ac:dyDescent="0.3">
      <c r="A9474" s="7">
        <v>2014</v>
      </c>
      <c r="B9474" s="7" t="s">
        <v>1191</v>
      </c>
      <c r="C9474" s="7" t="s">
        <v>7</v>
      </c>
      <c r="D9474" s="8">
        <v>224867.08</v>
      </c>
      <c r="E9474">
        <f>VLOOKUP(B9474,'B. Store opening dates'!$A$6:$C$2448,2,FALSE)</f>
        <v>2009</v>
      </c>
    </row>
    <row r="9475" spans="1:5" ht="18.75" x14ac:dyDescent="0.3">
      <c r="A9475" s="7">
        <v>2015</v>
      </c>
      <c r="B9475" s="7" t="s">
        <v>1191</v>
      </c>
      <c r="C9475" s="7" t="s">
        <v>8</v>
      </c>
      <c r="D9475" s="8">
        <v>554142.18000000005</v>
      </c>
      <c r="E9475">
        <f>VLOOKUP(B9475,'B. Store opening dates'!$A$6:$C$2448,2,FALSE)</f>
        <v>2009</v>
      </c>
    </row>
    <row r="9476" spans="1:5" ht="18.75" x14ac:dyDescent="0.3">
      <c r="A9476" s="7">
        <v>2014</v>
      </c>
      <c r="B9476" s="7" t="s">
        <v>1191</v>
      </c>
      <c r="C9476" s="7" t="s">
        <v>8</v>
      </c>
      <c r="D9476" s="8">
        <v>578601.98</v>
      </c>
      <c r="E9476">
        <f>VLOOKUP(B9476,'B. Store opening dates'!$A$6:$C$2448,2,FALSE)</f>
        <v>2009</v>
      </c>
    </row>
    <row r="9477" spans="1:5" ht="18.75" x14ac:dyDescent="0.3">
      <c r="A9477" s="7">
        <v>2015</v>
      </c>
      <c r="B9477" s="7" t="s">
        <v>1192</v>
      </c>
      <c r="C9477" s="7" t="s">
        <v>5</v>
      </c>
      <c r="D9477" s="8">
        <v>816688.64000000001</v>
      </c>
      <c r="E9477">
        <f>VLOOKUP(B9477,'B. Store opening dates'!$A$6:$C$2448,2,FALSE)</f>
        <v>2009</v>
      </c>
    </row>
    <row r="9478" spans="1:5" ht="18.75" x14ac:dyDescent="0.3">
      <c r="A9478" s="7">
        <v>2014</v>
      </c>
      <c r="B9478" s="7" t="s">
        <v>1192</v>
      </c>
      <c r="C9478" s="7" t="s">
        <v>5</v>
      </c>
      <c r="D9478" s="8">
        <v>903124.65</v>
      </c>
      <c r="E9478">
        <f>VLOOKUP(B9478,'B. Store opening dates'!$A$6:$C$2448,2,FALSE)</f>
        <v>2009</v>
      </c>
    </row>
    <row r="9479" spans="1:5" ht="18.75" x14ac:dyDescent="0.3">
      <c r="A9479" s="7">
        <v>2015</v>
      </c>
      <c r="B9479" s="7" t="s">
        <v>1192</v>
      </c>
      <c r="C9479" s="7" t="s">
        <v>6</v>
      </c>
      <c r="D9479" s="8">
        <v>553120.56999999995</v>
      </c>
      <c r="E9479">
        <f>VLOOKUP(B9479,'B. Store opening dates'!$A$6:$C$2448,2,FALSE)</f>
        <v>2009</v>
      </c>
    </row>
    <row r="9480" spans="1:5" ht="18.75" x14ac:dyDescent="0.3">
      <c r="A9480" s="7">
        <v>2014</v>
      </c>
      <c r="B9480" s="7" t="s">
        <v>1192</v>
      </c>
      <c r="C9480" s="7" t="s">
        <v>6</v>
      </c>
      <c r="D9480" s="8">
        <v>394455.15</v>
      </c>
      <c r="E9480">
        <f>VLOOKUP(B9480,'B. Store opening dates'!$A$6:$C$2448,2,FALSE)</f>
        <v>2009</v>
      </c>
    </row>
    <row r="9481" spans="1:5" ht="18.75" x14ac:dyDescent="0.3">
      <c r="A9481" s="7">
        <v>2015</v>
      </c>
      <c r="B9481" s="7" t="s">
        <v>1192</v>
      </c>
      <c r="C9481" s="7" t="s">
        <v>7</v>
      </c>
      <c r="D9481" s="8">
        <v>50599.89</v>
      </c>
      <c r="E9481">
        <f>VLOOKUP(B9481,'B. Store opening dates'!$A$6:$C$2448,2,FALSE)</f>
        <v>2009</v>
      </c>
    </row>
    <row r="9482" spans="1:5" ht="18.75" x14ac:dyDescent="0.3">
      <c r="A9482" s="7">
        <v>2014</v>
      </c>
      <c r="B9482" s="7" t="s">
        <v>1192</v>
      </c>
      <c r="C9482" s="7" t="s">
        <v>7</v>
      </c>
      <c r="D9482" s="8">
        <v>53040.26</v>
      </c>
      <c r="E9482">
        <f>VLOOKUP(B9482,'B. Store opening dates'!$A$6:$C$2448,2,FALSE)</f>
        <v>2009</v>
      </c>
    </row>
    <row r="9483" spans="1:5" ht="18.75" x14ac:dyDescent="0.3">
      <c r="A9483" s="7">
        <v>2015</v>
      </c>
      <c r="B9483" s="7" t="s">
        <v>1192</v>
      </c>
      <c r="C9483" s="7" t="s">
        <v>8</v>
      </c>
      <c r="D9483" s="8">
        <v>440287.24</v>
      </c>
      <c r="E9483">
        <f>VLOOKUP(B9483,'B. Store opening dates'!$A$6:$C$2448,2,FALSE)</f>
        <v>2009</v>
      </c>
    </row>
    <row r="9484" spans="1:5" ht="18.75" x14ac:dyDescent="0.3">
      <c r="A9484" s="7">
        <v>2014</v>
      </c>
      <c r="B9484" s="7" t="s">
        <v>1192</v>
      </c>
      <c r="C9484" s="7" t="s">
        <v>8</v>
      </c>
      <c r="D9484" s="8">
        <v>453249.27</v>
      </c>
      <c r="E9484">
        <f>VLOOKUP(B9484,'B. Store opening dates'!$A$6:$C$2448,2,FALSE)</f>
        <v>2009</v>
      </c>
    </row>
    <row r="9485" spans="1:5" ht="18.75" x14ac:dyDescent="0.3">
      <c r="A9485" s="7">
        <v>2015</v>
      </c>
      <c r="B9485" s="7" t="s">
        <v>1193</v>
      </c>
      <c r="C9485" s="7" t="s">
        <v>5</v>
      </c>
      <c r="D9485" s="8">
        <v>709811.66</v>
      </c>
      <c r="E9485">
        <f>VLOOKUP(B9485,'B. Store opening dates'!$A$6:$C$2448,2,FALSE)</f>
        <v>2009</v>
      </c>
    </row>
    <row r="9486" spans="1:5" ht="18.75" x14ac:dyDescent="0.3">
      <c r="A9486" s="7">
        <v>2014</v>
      </c>
      <c r="B9486" s="7" t="s">
        <v>1193</v>
      </c>
      <c r="C9486" s="7" t="s">
        <v>5</v>
      </c>
      <c r="D9486" s="8">
        <v>775685.87</v>
      </c>
      <c r="E9486">
        <f>VLOOKUP(B9486,'B. Store opening dates'!$A$6:$C$2448,2,FALSE)</f>
        <v>2009</v>
      </c>
    </row>
    <row r="9487" spans="1:5" ht="18.75" x14ac:dyDescent="0.3">
      <c r="A9487" s="7">
        <v>2015</v>
      </c>
      <c r="B9487" s="7" t="s">
        <v>1193</v>
      </c>
      <c r="C9487" s="7" t="s">
        <v>6</v>
      </c>
      <c r="D9487" s="8">
        <v>462270.07</v>
      </c>
      <c r="E9487">
        <f>VLOOKUP(B9487,'B. Store opening dates'!$A$6:$C$2448,2,FALSE)</f>
        <v>2009</v>
      </c>
    </row>
    <row r="9488" spans="1:5" ht="18.75" x14ac:dyDescent="0.3">
      <c r="A9488" s="7">
        <v>2014</v>
      </c>
      <c r="B9488" s="7" t="s">
        <v>1193</v>
      </c>
      <c r="C9488" s="7" t="s">
        <v>6</v>
      </c>
      <c r="D9488" s="8">
        <v>336673.64</v>
      </c>
      <c r="E9488">
        <f>VLOOKUP(B9488,'B. Store opening dates'!$A$6:$C$2448,2,FALSE)</f>
        <v>2009</v>
      </c>
    </row>
    <row r="9489" spans="1:5" ht="18.75" x14ac:dyDescent="0.3">
      <c r="A9489" s="7">
        <v>2015</v>
      </c>
      <c r="B9489" s="7" t="s">
        <v>1193</v>
      </c>
      <c r="C9489" s="7" t="s">
        <v>7</v>
      </c>
      <c r="D9489" s="8">
        <v>74057.45</v>
      </c>
      <c r="E9489">
        <f>VLOOKUP(B9489,'B. Store opening dates'!$A$6:$C$2448,2,FALSE)</f>
        <v>2009</v>
      </c>
    </row>
    <row r="9490" spans="1:5" ht="18.75" x14ac:dyDescent="0.3">
      <c r="A9490" s="7">
        <v>2014</v>
      </c>
      <c r="B9490" s="7" t="s">
        <v>1193</v>
      </c>
      <c r="C9490" s="7" t="s">
        <v>7</v>
      </c>
      <c r="D9490" s="8">
        <v>78222.77</v>
      </c>
      <c r="E9490">
        <f>VLOOKUP(B9490,'B. Store opening dates'!$A$6:$C$2448,2,FALSE)</f>
        <v>2009</v>
      </c>
    </row>
    <row r="9491" spans="1:5" ht="18.75" x14ac:dyDescent="0.3">
      <c r="A9491" s="7">
        <v>2015</v>
      </c>
      <c r="B9491" s="7" t="s">
        <v>1193</v>
      </c>
      <c r="C9491" s="7" t="s">
        <v>8</v>
      </c>
      <c r="D9491" s="8">
        <v>469066.32</v>
      </c>
      <c r="E9491">
        <f>VLOOKUP(B9491,'B. Store opening dates'!$A$6:$C$2448,2,FALSE)</f>
        <v>2009</v>
      </c>
    </row>
    <row r="9492" spans="1:5" ht="18.75" x14ac:dyDescent="0.3">
      <c r="A9492" s="7">
        <v>2014</v>
      </c>
      <c r="B9492" s="7" t="s">
        <v>1193</v>
      </c>
      <c r="C9492" s="7" t="s">
        <v>8</v>
      </c>
      <c r="D9492" s="8">
        <v>484493.32</v>
      </c>
      <c r="E9492">
        <f>VLOOKUP(B9492,'B. Store opening dates'!$A$6:$C$2448,2,FALSE)</f>
        <v>2009</v>
      </c>
    </row>
    <row r="9493" spans="1:5" ht="18.75" x14ac:dyDescent="0.3">
      <c r="A9493" s="7">
        <v>2015</v>
      </c>
      <c r="B9493" s="7" t="s">
        <v>1194</v>
      </c>
      <c r="C9493" s="7" t="s">
        <v>5</v>
      </c>
      <c r="D9493" s="8">
        <v>527189.15</v>
      </c>
      <c r="E9493">
        <f>VLOOKUP(B9493,'B. Store opening dates'!$A$6:$C$2448,2,FALSE)</f>
        <v>2009</v>
      </c>
    </row>
    <row r="9494" spans="1:5" ht="18.75" x14ac:dyDescent="0.3">
      <c r="A9494" s="7">
        <v>2014</v>
      </c>
      <c r="B9494" s="7" t="s">
        <v>1194</v>
      </c>
      <c r="C9494" s="7" t="s">
        <v>5</v>
      </c>
      <c r="D9494" s="8">
        <v>582933.64</v>
      </c>
      <c r="E9494">
        <f>VLOOKUP(B9494,'B. Store opening dates'!$A$6:$C$2448,2,FALSE)</f>
        <v>2009</v>
      </c>
    </row>
    <row r="9495" spans="1:5" ht="18.75" x14ac:dyDescent="0.3">
      <c r="A9495" s="7">
        <v>2015</v>
      </c>
      <c r="B9495" s="7" t="s">
        <v>1194</v>
      </c>
      <c r="C9495" s="7" t="s">
        <v>6</v>
      </c>
      <c r="D9495" s="8">
        <v>524664.89</v>
      </c>
      <c r="E9495">
        <f>VLOOKUP(B9495,'B. Store opening dates'!$A$6:$C$2448,2,FALSE)</f>
        <v>2009</v>
      </c>
    </row>
    <row r="9496" spans="1:5" ht="18.75" x14ac:dyDescent="0.3">
      <c r="A9496" s="7">
        <v>2014</v>
      </c>
      <c r="B9496" s="7" t="s">
        <v>1194</v>
      </c>
      <c r="C9496" s="7" t="s">
        <v>6</v>
      </c>
      <c r="D9496" s="8">
        <v>378472.73</v>
      </c>
      <c r="E9496">
        <f>VLOOKUP(B9496,'B. Store opening dates'!$A$6:$C$2448,2,FALSE)</f>
        <v>2009</v>
      </c>
    </row>
    <row r="9497" spans="1:5" ht="18.75" x14ac:dyDescent="0.3">
      <c r="A9497" s="7">
        <v>2015</v>
      </c>
      <c r="B9497" s="7" t="s">
        <v>1194</v>
      </c>
      <c r="C9497" s="7" t="s">
        <v>7</v>
      </c>
      <c r="D9497" s="8">
        <v>113552.74</v>
      </c>
      <c r="E9497">
        <f>VLOOKUP(B9497,'B. Store opening dates'!$A$6:$C$2448,2,FALSE)</f>
        <v>2009</v>
      </c>
    </row>
    <row r="9498" spans="1:5" ht="18.75" x14ac:dyDescent="0.3">
      <c r="A9498" s="7">
        <v>2014</v>
      </c>
      <c r="B9498" s="7" t="s">
        <v>1194</v>
      </c>
      <c r="C9498" s="7" t="s">
        <v>7</v>
      </c>
      <c r="D9498" s="8">
        <v>119564.25</v>
      </c>
      <c r="E9498">
        <f>VLOOKUP(B9498,'B. Store opening dates'!$A$6:$C$2448,2,FALSE)</f>
        <v>2009</v>
      </c>
    </row>
    <row r="9499" spans="1:5" ht="18.75" x14ac:dyDescent="0.3">
      <c r="A9499" s="7">
        <v>2015</v>
      </c>
      <c r="B9499" s="7" t="s">
        <v>1194</v>
      </c>
      <c r="C9499" s="7" t="s">
        <v>8</v>
      </c>
      <c r="D9499" s="8">
        <v>475351.61</v>
      </c>
      <c r="E9499">
        <f>VLOOKUP(B9499,'B. Store opening dates'!$A$6:$C$2448,2,FALSE)</f>
        <v>2009</v>
      </c>
    </row>
    <row r="9500" spans="1:5" ht="18.75" x14ac:dyDescent="0.3">
      <c r="A9500" s="7">
        <v>2014</v>
      </c>
      <c r="B9500" s="7" t="s">
        <v>1194</v>
      </c>
      <c r="C9500" s="7" t="s">
        <v>8</v>
      </c>
      <c r="D9500" s="8">
        <v>496401.58</v>
      </c>
      <c r="E9500">
        <f>VLOOKUP(B9500,'B. Store opening dates'!$A$6:$C$2448,2,FALSE)</f>
        <v>2009</v>
      </c>
    </row>
    <row r="9501" spans="1:5" ht="18.75" x14ac:dyDescent="0.3">
      <c r="A9501" s="7">
        <v>2015</v>
      </c>
      <c r="B9501" s="7" t="s">
        <v>1195</v>
      </c>
      <c r="C9501" s="7" t="s">
        <v>5</v>
      </c>
      <c r="D9501" s="8">
        <v>707099.37</v>
      </c>
      <c r="E9501">
        <f>VLOOKUP(B9501,'B. Store opening dates'!$A$6:$C$2448,2,FALSE)</f>
        <v>2009</v>
      </c>
    </row>
    <row r="9502" spans="1:5" ht="18.75" x14ac:dyDescent="0.3">
      <c r="A9502" s="7">
        <v>2014</v>
      </c>
      <c r="B9502" s="7" t="s">
        <v>1195</v>
      </c>
      <c r="C9502" s="7" t="s">
        <v>5</v>
      </c>
      <c r="D9502" s="8">
        <v>780612.41</v>
      </c>
      <c r="E9502">
        <f>VLOOKUP(B9502,'B. Store opening dates'!$A$6:$C$2448,2,FALSE)</f>
        <v>2009</v>
      </c>
    </row>
    <row r="9503" spans="1:5" ht="18.75" x14ac:dyDescent="0.3">
      <c r="A9503" s="7">
        <v>2015</v>
      </c>
      <c r="B9503" s="7" t="s">
        <v>1195</v>
      </c>
      <c r="C9503" s="7" t="s">
        <v>6</v>
      </c>
      <c r="D9503" s="8">
        <v>375823.68</v>
      </c>
      <c r="E9503">
        <f>VLOOKUP(B9503,'B. Store opening dates'!$A$6:$C$2448,2,FALSE)</f>
        <v>2009</v>
      </c>
    </row>
    <row r="9504" spans="1:5" ht="18.75" x14ac:dyDescent="0.3">
      <c r="A9504" s="7">
        <v>2014</v>
      </c>
      <c r="B9504" s="7" t="s">
        <v>1195</v>
      </c>
      <c r="C9504" s="7" t="s">
        <v>6</v>
      </c>
      <c r="D9504" s="8">
        <v>277067.26</v>
      </c>
      <c r="E9504">
        <f>VLOOKUP(B9504,'B. Store opening dates'!$A$6:$C$2448,2,FALSE)</f>
        <v>2009</v>
      </c>
    </row>
    <row r="9505" spans="1:5" ht="18.75" x14ac:dyDescent="0.3">
      <c r="A9505" s="7">
        <v>2015</v>
      </c>
      <c r="B9505" s="7" t="s">
        <v>1195</v>
      </c>
      <c r="C9505" s="7" t="s">
        <v>7</v>
      </c>
      <c r="D9505" s="8">
        <v>211117.5</v>
      </c>
      <c r="E9505">
        <f>VLOOKUP(B9505,'B. Store opening dates'!$A$6:$C$2448,2,FALSE)</f>
        <v>2009</v>
      </c>
    </row>
    <row r="9506" spans="1:5" ht="18.75" x14ac:dyDescent="0.3">
      <c r="A9506" s="7">
        <v>2014</v>
      </c>
      <c r="B9506" s="7" t="s">
        <v>1195</v>
      </c>
      <c r="C9506" s="7" t="s">
        <v>7</v>
      </c>
      <c r="D9506" s="8">
        <v>221296.32</v>
      </c>
      <c r="E9506">
        <f>VLOOKUP(B9506,'B. Store opening dates'!$A$6:$C$2448,2,FALSE)</f>
        <v>2009</v>
      </c>
    </row>
    <row r="9507" spans="1:5" ht="18.75" x14ac:dyDescent="0.3">
      <c r="A9507" s="7">
        <v>2015</v>
      </c>
      <c r="B9507" s="7" t="s">
        <v>1195</v>
      </c>
      <c r="C9507" s="7" t="s">
        <v>8</v>
      </c>
      <c r="D9507" s="8">
        <v>584791.61</v>
      </c>
      <c r="E9507">
        <f>VLOOKUP(B9507,'B. Store opening dates'!$A$6:$C$2448,2,FALSE)</f>
        <v>2009</v>
      </c>
    </row>
    <row r="9508" spans="1:5" ht="18.75" x14ac:dyDescent="0.3">
      <c r="A9508" s="7">
        <v>2014</v>
      </c>
      <c r="B9508" s="7" t="s">
        <v>1195</v>
      </c>
      <c r="C9508" s="7" t="s">
        <v>8</v>
      </c>
      <c r="D9508" s="8">
        <v>605386.9</v>
      </c>
      <c r="E9508">
        <f>VLOOKUP(B9508,'B. Store opening dates'!$A$6:$C$2448,2,FALSE)</f>
        <v>2009</v>
      </c>
    </row>
    <row r="9509" spans="1:5" ht="18.75" x14ac:dyDescent="0.3">
      <c r="A9509" s="7">
        <v>2015</v>
      </c>
      <c r="B9509" s="7" t="s">
        <v>1196</v>
      </c>
      <c r="C9509" s="7" t="s">
        <v>5</v>
      </c>
      <c r="D9509" s="8">
        <v>577879.64</v>
      </c>
      <c r="E9509">
        <f>VLOOKUP(B9509,'B. Store opening dates'!$A$6:$C$2448,2,FALSE)</f>
        <v>2009</v>
      </c>
    </row>
    <row r="9510" spans="1:5" ht="18.75" x14ac:dyDescent="0.3">
      <c r="A9510" s="7">
        <v>2014</v>
      </c>
      <c r="B9510" s="7" t="s">
        <v>1196</v>
      </c>
      <c r="C9510" s="7" t="s">
        <v>5</v>
      </c>
      <c r="D9510" s="8">
        <v>639755.6</v>
      </c>
      <c r="E9510">
        <f>VLOOKUP(B9510,'B. Store opening dates'!$A$6:$C$2448,2,FALSE)</f>
        <v>2009</v>
      </c>
    </row>
    <row r="9511" spans="1:5" ht="18.75" x14ac:dyDescent="0.3">
      <c r="A9511" s="7">
        <v>2015</v>
      </c>
      <c r="B9511" s="7" t="s">
        <v>1196</v>
      </c>
      <c r="C9511" s="7" t="s">
        <v>6</v>
      </c>
      <c r="D9511" s="8">
        <v>414662.29</v>
      </c>
      <c r="E9511">
        <f>VLOOKUP(B9511,'B. Store opening dates'!$A$6:$C$2448,2,FALSE)</f>
        <v>2009</v>
      </c>
    </row>
    <row r="9512" spans="1:5" ht="18.75" x14ac:dyDescent="0.3">
      <c r="A9512" s="7">
        <v>2014</v>
      </c>
      <c r="B9512" s="7" t="s">
        <v>1196</v>
      </c>
      <c r="C9512" s="7" t="s">
        <v>6</v>
      </c>
      <c r="D9512" s="8">
        <v>298317.86</v>
      </c>
      <c r="E9512">
        <f>VLOOKUP(B9512,'B. Store opening dates'!$A$6:$C$2448,2,FALSE)</f>
        <v>2009</v>
      </c>
    </row>
    <row r="9513" spans="1:5" ht="18.75" x14ac:dyDescent="0.3">
      <c r="A9513" s="7">
        <v>2015</v>
      </c>
      <c r="B9513" s="7" t="s">
        <v>1196</v>
      </c>
      <c r="C9513" s="7" t="s">
        <v>7</v>
      </c>
      <c r="D9513" s="8">
        <v>118424.55</v>
      </c>
      <c r="E9513">
        <f>VLOOKUP(B9513,'B. Store opening dates'!$A$6:$C$2448,2,FALSE)</f>
        <v>2009</v>
      </c>
    </row>
    <row r="9514" spans="1:5" ht="18.75" x14ac:dyDescent="0.3">
      <c r="A9514" s="7">
        <v>2014</v>
      </c>
      <c r="B9514" s="7" t="s">
        <v>1196</v>
      </c>
      <c r="C9514" s="7" t="s">
        <v>7</v>
      </c>
      <c r="D9514" s="8">
        <v>124579.61</v>
      </c>
      <c r="E9514">
        <f>VLOOKUP(B9514,'B. Store opening dates'!$A$6:$C$2448,2,FALSE)</f>
        <v>2009</v>
      </c>
    </row>
    <row r="9515" spans="1:5" ht="18.75" x14ac:dyDescent="0.3">
      <c r="A9515" s="7">
        <v>2015</v>
      </c>
      <c r="B9515" s="7" t="s">
        <v>1196</v>
      </c>
      <c r="C9515" s="7" t="s">
        <v>8</v>
      </c>
      <c r="D9515" s="8">
        <v>431887.22</v>
      </c>
      <c r="E9515">
        <f>VLOOKUP(B9515,'B. Store opening dates'!$A$6:$C$2448,2,FALSE)</f>
        <v>2009</v>
      </c>
    </row>
    <row r="9516" spans="1:5" ht="18.75" x14ac:dyDescent="0.3">
      <c r="A9516" s="7">
        <v>2014</v>
      </c>
      <c r="B9516" s="7" t="s">
        <v>1196</v>
      </c>
      <c r="C9516" s="7" t="s">
        <v>8</v>
      </c>
      <c r="D9516" s="8">
        <v>450961.39</v>
      </c>
      <c r="E9516">
        <f>VLOOKUP(B9516,'B. Store opening dates'!$A$6:$C$2448,2,FALSE)</f>
        <v>2009</v>
      </c>
    </row>
    <row r="9517" spans="1:5" ht="18.75" x14ac:dyDescent="0.3">
      <c r="A9517" s="7">
        <v>2015</v>
      </c>
      <c r="B9517" s="7" t="s">
        <v>1197</v>
      </c>
      <c r="C9517" s="7" t="s">
        <v>5</v>
      </c>
      <c r="D9517" s="8">
        <v>704939.78</v>
      </c>
      <c r="E9517">
        <f>VLOOKUP(B9517,'B. Store opening dates'!$A$6:$C$2448,2,FALSE)</f>
        <v>2009</v>
      </c>
    </row>
    <row r="9518" spans="1:5" ht="18.75" x14ac:dyDescent="0.3">
      <c r="A9518" s="7">
        <v>2014</v>
      </c>
      <c r="B9518" s="7" t="s">
        <v>1197</v>
      </c>
      <c r="C9518" s="7" t="s">
        <v>5</v>
      </c>
      <c r="D9518" s="8">
        <v>777253.79</v>
      </c>
      <c r="E9518">
        <f>VLOOKUP(B9518,'B. Store opening dates'!$A$6:$C$2448,2,FALSE)</f>
        <v>2009</v>
      </c>
    </row>
    <row r="9519" spans="1:5" ht="18.75" x14ac:dyDescent="0.3">
      <c r="A9519" s="7">
        <v>2015</v>
      </c>
      <c r="B9519" s="7" t="s">
        <v>1197</v>
      </c>
      <c r="C9519" s="7" t="s">
        <v>6</v>
      </c>
      <c r="D9519" s="8">
        <v>220035.3</v>
      </c>
      <c r="E9519">
        <f>VLOOKUP(B9519,'B. Store opening dates'!$A$6:$C$2448,2,FALSE)</f>
        <v>2009</v>
      </c>
    </row>
    <row r="9520" spans="1:5" ht="18.75" x14ac:dyDescent="0.3">
      <c r="A9520" s="7">
        <v>2014</v>
      </c>
      <c r="B9520" s="7" t="s">
        <v>1197</v>
      </c>
      <c r="C9520" s="7" t="s">
        <v>6</v>
      </c>
      <c r="D9520" s="8">
        <v>158718.20000000001</v>
      </c>
      <c r="E9520">
        <f>VLOOKUP(B9520,'B. Store opening dates'!$A$6:$C$2448,2,FALSE)</f>
        <v>2009</v>
      </c>
    </row>
    <row r="9521" spans="1:5" ht="18.75" x14ac:dyDescent="0.3">
      <c r="A9521" s="7">
        <v>2015</v>
      </c>
      <c r="B9521" s="7" t="s">
        <v>1197</v>
      </c>
      <c r="C9521" s="7" t="s">
        <v>7</v>
      </c>
      <c r="D9521" s="8">
        <v>179939.71</v>
      </c>
      <c r="E9521">
        <f>VLOOKUP(B9521,'B. Store opening dates'!$A$6:$C$2448,2,FALSE)</f>
        <v>2009</v>
      </c>
    </row>
    <row r="9522" spans="1:5" ht="18.75" x14ac:dyDescent="0.3">
      <c r="A9522" s="7">
        <v>2014</v>
      </c>
      <c r="B9522" s="7" t="s">
        <v>1197</v>
      </c>
      <c r="C9522" s="7" t="s">
        <v>7</v>
      </c>
      <c r="D9522" s="8">
        <v>190169.65</v>
      </c>
      <c r="E9522">
        <f>VLOOKUP(B9522,'B. Store opening dates'!$A$6:$C$2448,2,FALSE)</f>
        <v>2009</v>
      </c>
    </row>
    <row r="9523" spans="1:5" ht="18.75" x14ac:dyDescent="0.3">
      <c r="A9523" s="7">
        <v>2015</v>
      </c>
      <c r="B9523" s="7" t="s">
        <v>1197</v>
      </c>
      <c r="C9523" s="7" t="s">
        <v>8</v>
      </c>
      <c r="D9523" s="8">
        <v>505367.73</v>
      </c>
      <c r="E9523">
        <f>VLOOKUP(B9523,'B. Store opening dates'!$A$6:$C$2448,2,FALSE)</f>
        <v>2009</v>
      </c>
    </row>
    <row r="9524" spans="1:5" ht="18.75" x14ac:dyDescent="0.3">
      <c r="A9524" s="7">
        <v>2014</v>
      </c>
      <c r="B9524" s="7" t="s">
        <v>1197</v>
      </c>
      <c r="C9524" s="7" t="s">
        <v>8</v>
      </c>
      <c r="D9524" s="8">
        <v>521203.97</v>
      </c>
      <c r="E9524">
        <f>VLOOKUP(B9524,'B. Store opening dates'!$A$6:$C$2448,2,FALSE)</f>
        <v>2009</v>
      </c>
    </row>
    <row r="9525" spans="1:5" ht="18.75" x14ac:dyDescent="0.3">
      <c r="A9525" s="7">
        <v>2015</v>
      </c>
      <c r="B9525" s="7" t="s">
        <v>1198</v>
      </c>
      <c r="C9525" s="7" t="s">
        <v>5</v>
      </c>
      <c r="D9525" s="8">
        <v>741819.82</v>
      </c>
      <c r="E9525">
        <f>VLOOKUP(B9525,'B. Store opening dates'!$A$6:$C$2448,2,FALSE)</f>
        <v>2009</v>
      </c>
    </row>
    <row r="9526" spans="1:5" ht="18.75" x14ac:dyDescent="0.3">
      <c r="A9526" s="7">
        <v>2014</v>
      </c>
      <c r="B9526" s="7" t="s">
        <v>1198</v>
      </c>
      <c r="C9526" s="7" t="s">
        <v>5</v>
      </c>
      <c r="D9526" s="8">
        <v>819650.14</v>
      </c>
      <c r="E9526">
        <f>VLOOKUP(B9526,'B. Store opening dates'!$A$6:$C$2448,2,FALSE)</f>
        <v>2009</v>
      </c>
    </row>
    <row r="9527" spans="1:5" ht="18.75" x14ac:dyDescent="0.3">
      <c r="A9527" s="7">
        <v>2015</v>
      </c>
      <c r="B9527" s="7" t="s">
        <v>1198</v>
      </c>
      <c r="C9527" s="7" t="s">
        <v>6</v>
      </c>
      <c r="D9527" s="8">
        <v>322394.78999999998</v>
      </c>
      <c r="E9527">
        <f>VLOOKUP(B9527,'B. Store opening dates'!$A$6:$C$2448,2,FALSE)</f>
        <v>2009</v>
      </c>
    </row>
    <row r="9528" spans="1:5" ht="18.75" x14ac:dyDescent="0.3">
      <c r="A9528" s="7">
        <v>2014</v>
      </c>
      <c r="B9528" s="7" t="s">
        <v>1198</v>
      </c>
      <c r="C9528" s="7" t="s">
        <v>6</v>
      </c>
      <c r="D9528" s="8">
        <v>231899.77</v>
      </c>
      <c r="E9528">
        <f>VLOOKUP(B9528,'B. Store opening dates'!$A$6:$C$2448,2,FALSE)</f>
        <v>2009</v>
      </c>
    </row>
    <row r="9529" spans="1:5" ht="18.75" x14ac:dyDescent="0.3">
      <c r="A9529" s="7">
        <v>2015</v>
      </c>
      <c r="B9529" s="7" t="s">
        <v>1198</v>
      </c>
      <c r="C9529" s="7" t="s">
        <v>7</v>
      </c>
      <c r="D9529" s="8">
        <v>222791.7</v>
      </c>
      <c r="E9529">
        <f>VLOOKUP(B9529,'B. Store opening dates'!$A$6:$C$2448,2,FALSE)</f>
        <v>2009</v>
      </c>
    </row>
    <row r="9530" spans="1:5" ht="18.75" x14ac:dyDescent="0.3">
      <c r="A9530" s="7">
        <v>2014</v>
      </c>
      <c r="B9530" s="7" t="s">
        <v>1198</v>
      </c>
      <c r="C9530" s="7" t="s">
        <v>7</v>
      </c>
      <c r="D9530" s="8">
        <v>234712.19</v>
      </c>
      <c r="E9530">
        <f>VLOOKUP(B9530,'B. Store opening dates'!$A$6:$C$2448,2,FALSE)</f>
        <v>2009</v>
      </c>
    </row>
    <row r="9531" spans="1:5" ht="18.75" x14ac:dyDescent="0.3">
      <c r="A9531" s="7">
        <v>2015</v>
      </c>
      <c r="B9531" s="7" t="s">
        <v>1198</v>
      </c>
      <c r="C9531" s="7" t="s">
        <v>8</v>
      </c>
      <c r="D9531" s="8">
        <v>536426.68000000005</v>
      </c>
      <c r="E9531">
        <f>VLOOKUP(B9531,'B. Store opening dates'!$A$6:$C$2448,2,FALSE)</f>
        <v>2009</v>
      </c>
    </row>
    <row r="9532" spans="1:5" ht="18.75" x14ac:dyDescent="0.3">
      <c r="A9532" s="7">
        <v>2014</v>
      </c>
      <c r="B9532" s="7" t="s">
        <v>1198</v>
      </c>
      <c r="C9532" s="7" t="s">
        <v>8</v>
      </c>
      <c r="D9532" s="8">
        <v>562205.66</v>
      </c>
      <c r="E9532">
        <f>VLOOKUP(B9532,'B. Store opening dates'!$A$6:$C$2448,2,FALSE)</f>
        <v>2009</v>
      </c>
    </row>
    <row r="9533" spans="1:5" ht="18.75" x14ac:dyDescent="0.3">
      <c r="A9533" s="7">
        <v>2015</v>
      </c>
      <c r="B9533" s="7" t="s">
        <v>1199</v>
      </c>
      <c r="C9533" s="7" t="s">
        <v>5</v>
      </c>
      <c r="D9533" s="8">
        <v>662089.54</v>
      </c>
      <c r="E9533">
        <f>VLOOKUP(B9533,'B. Store opening dates'!$A$6:$C$2448,2,FALSE)</f>
        <v>2009</v>
      </c>
    </row>
    <row r="9534" spans="1:5" ht="18.75" x14ac:dyDescent="0.3">
      <c r="A9534" s="7">
        <v>2014</v>
      </c>
      <c r="B9534" s="7" t="s">
        <v>1199</v>
      </c>
      <c r="C9534" s="7" t="s">
        <v>5</v>
      </c>
      <c r="D9534" s="8">
        <v>727483.48</v>
      </c>
      <c r="E9534">
        <f>VLOOKUP(B9534,'B. Store opening dates'!$A$6:$C$2448,2,FALSE)</f>
        <v>2009</v>
      </c>
    </row>
    <row r="9535" spans="1:5" ht="18.75" x14ac:dyDescent="0.3">
      <c r="A9535" s="7">
        <v>2015</v>
      </c>
      <c r="B9535" s="7" t="s">
        <v>1199</v>
      </c>
      <c r="C9535" s="7" t="s">
        <v>6</v>
      </c>
      <c r="D9535" s="8">
        <v>563176.63</v>
      </c>
      <c r="E9535">
        <f>VLOOKUP(B9535,'B. Store opening dates'!$A$6:$C$2448,2,FALSE)</f>
        <v>2009</v>
      </c>
    </row>
    <row r="9536" spans="1:5" ht="18.75" x14ac:dyDescent="0.3">
      <c r="A9536" s="7">
        <v>2014</v>
      </c>
      <c r="B9536" s="7" t="s">
        <v>1199</v>
      </c>
      <c r="C9536" s="7" t="s">
        <v>6</v>
      </c>
      <c r="D9536" s="8">
        <v>411394.57</v>
      </c>
      <c r="E9536">
        <f>VLOOKUP(B9536,'B. Store opening dates'!$A$6:$C$2448,2,FALSE)</f>
        <v>2009</v>
      </c>
    </row>
    <row r="9537" spans="1:5" ht="18.75" x14ac:dyDescent="0.3">
      <c r="A9537" s="7">
        <v>2015</v>
      </c>
      <c r="B9537" s="7" t="s">
        <v>1199</v>
      </c>
      <c r="C9537" s="7" t="s">
        <v>7</v>
      </c>
      <c r="D9537" s="8">
        <v>102962.64</v>
      </c>
      <c r="E9537">
        <f>VLOOKUP(B9537,'B. Store opening dates'!$A$6:$C$2448,2,FALSE)</f>
        <v>2009</v>
      </c>
    </row>
    <row r="9538" spans="1:5" ht="18.75" x14ac:dyDescent="0.3">
      <c r="A9538" s="7">
        <v>2014</v>
      </c>
      <c r="B9538" s="7" t="s">
        <v>1199</v>
      </c>
      <c r="C9538" s="7" t="s">
        <v>7</v>
      </c>
      <c r="D9538" s="8">
        <v>108007.89</v>
      </c>
      <c r="E9538">
        <f>VLOOKUP(B9538,'B. Store opening dates'!$A$6:$C$2448,2,FALSE)</f>
        <v>2009</v>
      </c>
    </row>
    <row r="9539" spans="1:5" ht="18.75" x14ac:dyDescent="0.3">
      <c r="A9539" s="7">
        <v>2015</v>
      </c>
      <c r="B9539" s="7" t="s">
        <v>1199</v>
      </c>
      <c r="C9539" s="7" t="s">
        <v>8</v>
      </c>
      <c r="D9539" s="8">
        <v>680762.17</v>
      </c>
      <c r="E9539">
        <f>VLOOKUP(B9539,'B. Store opening dates'!$A$6:$C$2448,2,FALSE)</f>
        <v>2009</v>
      </c>
    </row>
    <row r="9540" spans="1:5" ht="18.75" x14ac:dyDescent="0.3">
      <c r="A9540" s="7">
        <v>2014</v>
      </c>
      <c r="B9540" s="7" t="s">
        <v>1199</v>
      </c>
      <c r="C9540" s="7" t="s">
        <v>8</v>
      </c>
      <c r="D9540" s="8">
        <v>700274.64</v>
      </c>
      <c r="E9540">
        <f>VLOOKUP(B9540,'B. Store opening dates'!$A$6:$C$2448,2,FALSE)</f>
        <v>2009</v>
      </c>
    </row>
    <row r="9541" spans="1:5" ht="18.75" x14ac:dyDescent="0.3">
      <c r="A9541" s="7">
        <v>2015</v>
      </c>
      <c r="B9541" s="7" t="s">
        <v>1200</v>
      </c>
      <c r="C9541" s="7" t="s">
        <v>5</v>
      </c>
      <c r="D9541" s="8">
        <v>697745.97</v>
      </c>
      <c r="E9541">
        <f>VLOOKUP(B9541,'B. Store opening dates'!$A$6:$C$2448,2,FALSE)</f>
        <v>2009</v>
      </c>
    </row>
    <row r="9542" spans="1:5" ht="18.75" x14ac:dyDescent="0.3">
      <c r="A9542" s="7">
        <v>2014</v>
      </c>
      <c r="B9542" s="7" t="s">
        <v>1200</v>
      </c>
      <c r="C9542" s="7" t="s">
        <v>5</v>
      </c>
      <c r="D9542" s="8">
        <v>763969.87</v>
      </c>
      <c r="E9542">
        <f>VLOOKUP(B9542,'B. Store opening dates'!$A$6:$C$2448,2,FALSE)</f>
        <v>2009</v>
      </c>
    </row>
    <row r="9543" spans="1:5" ht="18.75" x14ac:dyDescent="0.3">
      <c r="A9543" s="7">
        <v>2015</v>
      </c>
      <c r="B9543" s="7" t="s">
        <v>1200</v>
      </c>
      <c r="C9543" s="7" t="s">
        <v>6</v>
      </c>
      <c r="D9543" s="8">
        <v>575485.74</v>
      </c>
      <c r="E9543">
        <f>VLOOKUP(B9543,'B. Store opening dates'!$A$6:$C$2448,2,FALSE)</f>
        <v>2009</v>
      </c>
    </row>
    <row r="9544" spans="1:5" ht="18.75" x14ac:dyDescent="0.3">
      <c r="A9544" s="7">
        <v>2014</v>
      </c>
      <c r="B9544" s="7" t="s">
        <v>1200</v>
      </c>
      <c r="C9544" s="7" t="s">
        <v>6</v>
      </c>
      <c r="D9544" s="8">
        <v>410251.65</v>
      </c>
      <c r="E9544">
        <f>VLOOKUP(B9544,'B. Store opening dates'!$A$6:$C$2448,2,FALSE)</f>
        <v>2009</v>
      </c>
    </row>
    <row r="9545" spans="1:5" ht="18.75" x14ac:dyDescent="0.3">
      <c r="A9545" s="7">
        <v>2015</v>
      </c>
      <c r="B9545" s="7" t="s">
        <v>1200</v>
      </c>
      <c r="C9545" s="7" t="s">
        <v>7</v>
      </c>
      <c r="D9545" s="8">
        <v>92890.55</v>
      </c>
      <c r="E9545">
        <f>VLOOKUP(B9545,'B. Store opening dates'!$A$6:$C$2448,2,FALSE)</f>
        <v>2009</v>
      </c>
    </row>
    <row r="9546" spans="1:5" ht="18.75" x14ac:dyDescent="0.3">
      <c r="A9546" s="7">
        <v>2014</v>
      </c>
      <c r="B9546" s="7" t="s">
        <v>1200</v>
      </c>
      <c r="C9546" s="7" t="s">
        <v>7</v>
      </c>
      <c r="D9546" s="8">
        <v>98527.09</v>
      </c>
      <c r="E9546">
        <f>VLOOKUP(B9546,'B. Store opening dates'!$A$6:$C$2448,2,FALSE)</f>
        <v>2009</v>
      </c>
    </row>
    <row r="9547" spans="1:5" ht="18.75" x14ac:dyDescent="0.3">
      <c r="A9547" s="7">
        <v>2015</v>
      </c>
      <c r="B9547" s="7" t="s">
        <v>1200</v>
      </c>
      <c r="C9547" s="7" t="s">
        <v>8</v>
      </c>
      <c r="D9547" s="8">
        <v>644259.4</v>
      </c>
      <c r="E9547">
        <f>VLOOKUP(B9547,'B. Store opening dates'!$A$6:$C$2448,2,FALSE)</f>
        <v>2009</v>
      </c>
    </row>
    <row r="9548" spans="1:5" ht="18.75" x14ac:dyDescent="0.3">
      <c r="A9548" s="7">
        <v>2014</v>
      </c>
      <c r="B9548" s="7" t="s">
        <v>1200</v>
      </c>
      <c r="C9548" s="7" t="s">
        <v>8</v>
      </c>
      <c r="D9548" s="8">
        <v>676348.52</v>
      </c>
      <c r="E9548">
        <f>VLOOKUP(B9548,'B. Store opening dates'!$A$6:$C$2448,2,FALSE)</f>
        <v>2009</v>
      </c>
    </row>
    <row r="9549" spans="1:5" ht="18.75" x14ac:dyDescent="0.3">
      <c r="A9549" s="7">
        <v>2015</v>
      </c>
      <c r="B9549" s="7" t="s">
        <v>1201</v>
      </c>
      <c r="C9549" s="7" t="s">
        <v>5</v>
      </c>
      <c r="D9549" s="8">
        <v>519950.31</v>
      </c>
      <c r="E9549">
        <f>VLOOKUP(B9549,'B. Store opening dates'!$A$6:$C$2448,2,FALSE)</f>
        <v>2009</v>
      </c>
    </row>
    <row r="9550" spans="1:5" ht="18.75" x14ac:dyDescent="0.3">
      <c r="A9550" s="7">
        <v>2014</v>
      </c>
      <c r="B9550" s="7" t="s">
        <v>1201</v>
      </c>
      <c r="C9550" s="7" t="s">
        <v>5</v>
      </c>
      <c r="D9550" s="8">
        <v>569378.07999999996</v>
      </c>
      <c r="E9550">
        <f>VLOOKUP(B9550,'B. Store opening dates'!$A$6:$C$2448,2,FALSE)</f>
        <v>2009</v>
      </c>
    </row>
    <row r="9551" spans="1:5" ht="18.75" x14ac:dyDescent="0.3">
      <c r="A9551" s="7">
        <v>2015</v>
      </c>
      <c r="B9551" s="7" t="s">
        <v>1201</v>
      </c>
      <c r="C9551" s="7" t="s">
        <v>6</v>
      </c>
      <c r="D9551" s="8">
        <v>436743.78</v>
      </c>
      <c r="E9551">
        <f>VLOOKUP(B9551,'B. Store opening dates'!$A$6:$C$2448,2,FALSE)</f>
        <v>2009</v>
      </c>
    </row>
    <row r="9552" spans="1:5" ht="18.75" x14ac:dyDescent="0.3">
      <c r="A9552" s="7">
        <v>2014</v>
      </c>
      <c r="B9552" s="7" t="s">
        <v>1201</v>
      </c>
      <c r="C9552" s="7" t="s">
        <v>6</v>
      </c>
      <c r="D9552" s="8">
        <v>318500.38</v>
      </c>
      <c r="E9552">
        <f>VLOOKUP(B9552,'B. Store opening dates'!$A$6:$C$2448,2,FALSE)</f>
        <v>2009</v>
      </c>
    </row>
    <row r="9553" spans="1:5" ht="18.75" x14ac:dyDescent="0.3">
      <c r="A9553" s="7">
        <v>2015</v>
      </c>
      <c r="B9553" s="7" t="s">
        <v>1201</v>
      </c>
      <c r="C9553" s="7" t="s">
        <v>7</v>
      </c>
      <c r="D9553" s="8">
        <v>140819.85999999999</v>
      </c>
      <c r="E9553">
        <f>VLOOKUP(B9553,'B. Store opening dates'!$A$6:$C$2448,2,FALSE)</f>
        <v>2009</v>
      </c>
    </row>
    <row r="9554" spans="1:5" ht="18.75" x14ac:dyDescent="0.3">
      <c r="A9554" s="7">
        <v>2014</v>
      </c>
      <c r="B9554" s="7" t="s">
        <v>1201</v>
      </c>
      <c r="C9554" s="7" t="s">
        <v>7</v>
      </c>
      <c r="D9554" s="8">
        <v>148263.98000000001</v>
      </c>
      <c r="E9554">
        <f>VLOOKUP(B9554,'B. Store opening dates'!$A$6:$C$2448,2,FALSE)</f>
        <v>2009</v>
      </c>
    </row>
    <row r="9555" spans="1:5" ht="18.75" x14ac:dyDescent="0.3">
      <c r="A9555" s="7">
        <v>2015</v>
      </c>
      <c r="B9555" s="7" t="s">
        <v>1201</v>
      </c>
      <c r="C9555" s="7" t="s">
        <v>8</v>
      </c>
      <c r="D9555" s="8">
        <v>666866.80000000005</v>
      </c>
      <c r="E9555">
        <f>VLOOKUP(B9555,'B. Store opening dates'!$A$6:$C$2448,2,FALSE)</f>
        <v>2009</v>
      </c>
    </row>
    <row r="9556" spans="1:5" ht="18.75" x14ac:dyDescent="0.3">
      <c r="A9556" s="7">
        <v>2014</v>
      </c>
      <c r="B9556" s="7" t="s">
        <v>1201</v>
      </c>
      <c r="C9556" s="7" t="s">
        <v>8</v>
      </c>
      <c r="D9556" s="8">
        <v>688518.46</v>
      </c>
      <c r="E9556">
        <f>VLOOKUP(B9556,'B. Store opening dates'!$A$6:$C$2448,2,FALSE)</f>
        <v>2009</v>
      </c>
    </row>
    <row r="9557" spans="1:5" ht="18.75" x14ac:dyDescent="0.3">
      <c r="A9557" s="7">
        <v>2015</v>
      </c>
      <c r="B9557" s="7" t="s">
        <v>1202</v>
      </c>
      <c r="C9557" s="7" t="s">
        <v>5</v>
      </c>
      <c r="D9557" s="8">
        <v>798747.64</v>
      </c>
      <c r="E9557">
        <f>VLOOKUP(B9557,'B. Store opening dates'!$A$6:$C$2448,2,FALSE)</f>
        <v>2009</v>
      </c>
    </row>
    <row r="9558" spans="1:5" ht="18.75" x14ac:dyDescent="0.3">
      <c r="A9558" s="7">
        <v>2014</v>
      </c>
      <c r="B9558" s="7" t="s">
        <v>1202</v>
      </c>
      <c r="C9558" s="7" t="s">
        <v>5</v>
      </c>
      <c r="D9558" s="8">
        <v>882585.37</v>
      </c>
      <c r="E9558">
        <f>VLOOKUP(B9558,'B. Store opening dates'!$A$6:$C$2448,2,FALSE)</f>
        <v>2009</v>
      </c>
    </row>
    <row r="9559" spans="1:5" ht="18.75" x14ac:dyDescent="0.3">
      <c r="A9559" s="7">
        <v>2015</v>
      </c>
      <c r="B9559" s="7" t="s">
        <v>1202</v>
      </c>
      <c r="C9559" s="7" t="s">
        <v>6</v>
      </c>
      <c r="D9559" s="8">
        <v>544299.62</v>
      </c>
      <c r="E9559">
        <f>VLOOKUP(B9559,'B. Store opening dates'!$A$6:$C$2448,2,FALSE)</f>
        <v>2009</v>
      </c>
    </row>
    <row r="9560" spans="1:5" ht="18.75" x14ac:dyDescent="0.3">
      <c r="A9560" s="7">
        <v>2014</v>
      </c>
      <c r="B9560" s="7" t="s">
        <v>1202</v>
      </c>
      <c r="C9560" s="7" t="s">
        <v>6</v>
      </c>
      <c r="D9560" s="8">
        <v>397267.24</v>
      </c>
      <c r="E9560">
        <f>VLOOKUP(B9560,'B. Store opening dates'!$A$6:$C$2448,2,FALSE)</f>
        <v>2009</v>
      </c>
    </row>
    <row r="9561" spans="1:5" ht="18.75" x14ac:dyDescent="0.3">
      <c r="A9561" s="7">
        <v>2015</v>
      </c>
      <c r="B9561" s="7" t="s">
        <v>1202</v>
      </c>
      <c r="C9561" s="7" t="s">
        <v>7</v>
      </c>
      <c r="D9561" s="8">
        <v>202906.7</v>
      </c>
      <c r="E9561">
        <f>VLOOKUP(B9561,'B. Store opening dates'!$A$6:$C$2448,2,FALSE)</f>
        <v>2009</v>
      </c>
    </row>
    <row r="9562" spans="1:5" ht="18.75" x14ac:dyDescent="0.3">
      <c r="A9562" s="7">
        <v>2014</v>
      </c>
      <c r="B9562" s="7" t="s">
        <v>1202</v>
      </c>
      <c r="C9562" s="7" t="s">
        <v>7</v>
      </c>
      <c r="D9562" s="8">
        <v>214767.18</v>
      </c>
      <c r="E9562">
        <f>VLOOKUP(B9562,'B. Store opening dates'!$A$6:$C$2448,2,FALSE)</f>
        <v>2009</v>
      </c>
    </row>
    <row r="9563" spans="1:5" ht="18.75" x14ac:dyDescent="0.3">
      <c r="A9563" s="7">
        <v>2015</v>
      </c>
      <c r="B9563" s="7" t="s">
        <v>1202</v>
      </c>
      <c r="C9563" s="7" t="s">
        <v>8</v>
      </c>
      <c r="D9563" s="8">
        <v>497773.87</v>
      </c>
      <c r="E9563">
        <f>VLOOKUP(B9563,'B. Store opening dates'!$A$6:$C$2448,2,FALSE)</f>
        <v>2009</v>
      </c>
    </row>
    <row r="9564" spans="1:5" ht="18.75" x14ac:dyDescent="0.3">
      <c r="A9564" s="7">
        <v>2014</v>
      </c>
      <c r="B9564" s="7" t="s">
        <v>1202</v>
      </c>
      <c r="C9564" s="7" t="s">
        <v>8</v>
      </c>
      <c r="D9564" s="8">
        <v>521656.54</v>
      </c>
      <c r="E9564">
        <f>VLOOKUP(B9564,'B. Store opening dates'!$A$6:$C$2448,2,FALSE)</f>
        <v>2009</v>
      </c>
    </row>
    <row r="9565" spans="1:5" ht="18.75" x14ac:dyDescent="0.3">
      <c r="A9565" s="7">
        <v>2015</v>
      </c>
      <c r="B9565" s="7" t="s">
        <v>1203</v>
      </c>
      <c r="C9565" s="7" t="s">
        <v>5</v>
      </c>
      <c r="D9565" s="8">
        <v>872672.71</v>
      </c>
      <c r="E9565">
        <f>VLOOKUP(B9565,'B. Store opening dates'!$A$6:$C$2448,2,FALSE)</f>
        <v>2009</v>
      </c>
    </row>
    <row r="9566" spans="1:5" ht="18.75" x14ac:dyDescent="0.3">
      <c r="A9566" s="7">
        <v>2014</v>
      </c>
      <c r="B9566" s="7" t="s">
        <v>1203</v>
      </c>
      <c r="C9566" s="7" t="s">
        <v>5</v>
      </c>
      <c r="D9566" s="8">
        <v>954635.79</v>
      </c>
      <c r="E9566">
        <f>VLOOKUP(B9566,'B. Store opening dates'!$A$6:$C$2448,2,FALSE)</f>
        <v>2009</v>
      </c>
    </row>
    <row r="9567" spans="1:5" ht="18.75" x14ac:dyDescent="0.3">
      <c r="A9567" s="7">
        <v>2015</v>
      </c>
      <c r="B9567" s="7" t="s">
        <v>1203</v>
      </c>
      <c r="C9567" s="7" t="s">
        <v>6</v>
      </c>
      <c r="D9567" s="8">
        <v>541020.22</v>
      </c>
      <c r="E9567">
        <f>VLOOKUP(B9567,'B. Store opening dates'!$A$6:$C$2448,2,FALSE)</f>
        <v>2009</v>
      </c>
    </row>
    <row r="9568" spans="1:5" ht="18.75" x14ac:dyDescent="0.3">
      <c r="A9568" s="7">
        <v>2014</v>
      </c>
      <c r="B9568" s="7" t="s">
        <v>1203</v>
      </c>
      <c r="C9568" s="7" t="s">
        <v>6</v>
      </c>
      <c r="D9568" s="8">
        <v>392070.35</v>
      </c>
      <c r="E9568">
        <f>VLOOKUP(B9568,'B. Store opening dates'!$A$6:$C$2448,2,FALSE)</f>
        <v>2009</v>
      </c>
    </row>
    <row r="9569" spans="1:5" ht="18.75" x14ac:dyDescent="0.3">
      <c r="A9569" s="7">
        <v>2015</v>
      </c>
      <c r="B9569" s="7" t="s">
        <v>1203</v>
      </c>
      <c r="C9569" s="7" t="s">
        <v>7</v>
      </c>
      <c r="D9569" s="8">
        <v>233233.85</v>
      </c>
      <c r="E9569">
        <f>VLOOKUP(B9569,'B. Store opening dates'!$A$6:$C$2448,2,FALSE)</f>
        <v>2009</v>
      </c>
    </row>
    <row r="9570" spans="1:5" ht="18.75" x14ac:dyDescent="0.3">
      <c r="A9570" s="7">
        <v>2014</v>
      </c>
      <c r="B9570" s="7" t="s">
        <v>1203</v>
      </c>
      <c r="C9570" s="7" t="s">
        <v>7</v>
      </c>
      <c r="D9570" s="8">
        <v>247207.98</v>
      </c>
      <c r="E9570">
        <f>VLOOKUP(B9570,'B. Store opening dates'!$A$6:$C$2448,2,FALSE)</f>
        <v>2009</v>
      </c>
    </row>
    <row r="9571" spans="1:5" ht="18.75" x14ac:dyDescent="0.3">
      <c r="A9571" s="7">
        <v>2015</v>
      </c>
      <c r="B9571" s="7" t="s">
        <v>1203</v>
      </c>
      <c r="C9571" s="7" t="s">
        <v>8</v>
      </c>
      <c r="D9571" s="8">
        <v>726640.31</v>
      </c>
      <c r="E9571">
        <f>VLOOKUP(B9571,'B. Store opening dates'!$A$6:$C$2448,2,FALSE)</f>
        <v>2009</v>
      </c>
    </row>
    <row r="9572" spans="1:5" ht="18.75" x14ac:dyDescent="0.3">
      <c r="A9572" s="7">
        <v>2014</v>
      </c>
      <c r="B9572" s="7" t="s">
        <v>1203</v>
      </c>
      <c r="C9572" s="7" t="s">
        <v>8</v>
      </c>
      <c r="D9572" s="8">
        <v>762011.84</v>
      </c>
      <c r="E9572">
        <f>VLOOKUP(B9572,'B. Store opening dates'!$A$6:$C$2448,2,FALSE)</f>
        <v>2009</v>
      </c>
    </row>
    <row r="9573" spans="1:5" ht="18.75" x14ac:dyDescent="0.3">
      <c r="A9573" s="7">
        <v>2015</v>
      </c>
      <c r="B9573" s="7" t="s">
        <v>1204</v>
      </c>
      <c r="C9573" s="7" t="s">
        <v>5</v>
      </c>
      <c r="D9573" s="8">
        <v>596163.42000000004</v>
      </c>
      <c r="E9573">
        <f>VLOOKUP(B9573,'B. Store opening dates'!$A$6:$C$2448,2,FALSE)</f>
        <v>2009</v>
      </c>
    </row>
    <row r="9574" spans="1:5" ht="18.75" x14ac:dyDescent="0.3">
      <c r="A9574" s="7">
        <v>2014</v>
      </c>
      <c r="B9574" s="7" t="s">
        <v>1204</v>
      </c>
      <c r="C9574" s="7" t="s">
        <v>5</v>
      </c>
      <c r="D9574" s="8">
        <v>649475.85</v>
      </c>
      <c r="E9574">
        <f>VLOOKUP(B9574,'B. Store opening dates'!$A$6:$C$2448,2,FALSE)</f>
        <v>2009</v>
      </c>
    </row>
    <row r="9575" spans="1:5" ht="18.75" x14ac:dyDescent="0.3">
      <c r="A9575" s="7">
        <v>2015</v>
      </c>
      <c r="B9575" s="7" t="s">
        <v>1204</v>
      </c>
      <c r="C9575" s="7" t="s">
        <v>6</v>
      </c>
      <c r="D9575" s="8">
        <v>199544</v>
      </c>
      <c r="E9575">
        <f>VLOOKUP(B9575,'B. Store opening dates'!$A$6:$C$2448,2,FALSE)</f>
        <v>2009</v>
      </c>
    </row>
    <row r="9576" spans="1:5" ht="18.75" x14ac:dyDescent="0.3">
      <c r="A9576" s="7">
        <v>2014</v>
      </c>
      <c r="B9576" s="7" t="s">
        <v>1204</v>
      </c>
      <c r="C9576" s="7" t="s">
        <v>6</v>
      </c>
      <c r="D9576" s="8">
        <v>145824.63</v>
      </c>
      <c r="E9576">
        <f>VLOOKUP(B9576,'B. Store opening dates'!$A$6:$C$2448,2,FALSE)</f>
        <v>2009</v>
      </c>
    </row>
    <row r="9577" spans="1:5" ht="18.75" x14ac:dyDescent="0.3">
      <c r="A9577" s="7">
        <v>2015</v>
      </c>
      <c r="B9577" s="7" t="s">
        <v>1204</v>
      </c>
      <c r="C9577" s="7" t="s">
        <v>7</v>
      </c>
      <c r="D9577" s="8">
        <v>182972.82</v>
      </c>
      <c r="E9577">
        <f>VLOOKUP(B9577,'B. Store opening dates'!$A$6:$C$2448,2,FALSE)</f>
        <v>2009</v>
      </c>
    </row>
    <row r="9578" spans="1:5" ht="18.75" x14ac:dyDescent="0.3">
      <c r="A9578" s="7">
        <v>2014</v>
      </c>
      <c r="B9578" s="7" t="s">
        <v>1204</v>
      </c>
      <c r="C9578" s="7" t="s">
        <v>7</v>
      </c>
      <c r="D9578" s="8">
        <v>191818.36</v>
      </c>
      <c r="E9578">
        <f>VLOOKUP(B9578,'B. Store opening dates'!$A$6:$C$2448,2,FALSE)</f>
        <v>2009</v>
      </c>
    </row>
    <row r="9579" spans="1:5" ht="18.75" x14ac:dyDescent="0.3">
      <c r="A9579" s="7">
        <v>2015</v>
      </c>
      <c r="B9579" s="7" t="s">
        <v>1204</v>
      </c>
      <c r="C9579" s="7" t="s">
        <v>8</v>
      </c>
      <c r="D9579" s="8">
        <v>721747.88</v>
      </c>
      <c r="E9579">
        <f>VLOOKUP(B9579,'B. Store opening dates'!$A$6:$C$2448,2,FALSE)</f>
        <v>2009</v>
      </c>
    </row>
    <row r="9580" spans="1:5" ht="18.75" x14ac:dyDescent="0.3">
      <c r="A9580" s="7">
        <v>2014</v>
      </c>
      <c r="B9580" s="7" t="s">
        <v>1204</v>
      </c>
      <c r="C9580" s="7" t="s">
        <v>8</v>
      </c>
      <c r="D9580" s="8">
        <v>753428.56</v>
      </c>
      <c r="E9580">
        <f>VLOOKUP(B9580,'B. Store opening dates'!$A$6:$C$2448,2,FALSE)</f>
        <v>2009</v>
      </c>
    </row>
    <row r="9581" spans="1:5" ht="18.75" x14ac:dyDescent="0.3">
      <c r="A9581" s="7">
        <v>2015</v>
      </c>
      <c r="B9581" s="7" t="s">
        <v>1205</v>
      </c>
      <c r="C9581" s="7" t="s">
        <v>5</v>
      </c>
      <c r="D9581" s="8">
        <v>807158.29</v>
      </c>
      <c r="E9581">
        <f>VLOOKUP(B9581,'B. Store opening dates'!$A$6:$C$2448,2,FALSE)</f>
        <v>2009</v>
      </c>
    </row>
    <row r="9582" spans="1:5" ht="18.75" x14ac:dyDescent="0.3">
      <c r="A9582" s="7">
        <v>2014</v>
      </c>
      <c r="B9582" s="7" t="s">
        <v>1205</v>
      </c>
      <c r="C9582" s="7" t="s">
        <v>5</v>
      </c>
      <c r="D9582" s="8">
        <v>878141.11</v>
      </c>
      <c r="E9582">
        <f>VLOOKUP(B9582,'B. Store opening dates'!$A$6:$C$2448,2,FALSE)</f>
        <v>2009</v>
      </c>
    </row>
    <row r="9583" spans="1:5" ht="18.75" x14ac:dyDescent="0.3">
      <c r="A9583" s="7">
        <v>2015</v>
      </c>
      <c r="B9583" s="7" t="s">
        <v>1205</v>
      </c>
      <c r="C9583" s="7" t="s">
        <v>6</v>
      </c>
      <c r="D9583" s="8">
        <v>266729.42</v>
      </c>
      <c r="E9583">
        <f>VLOOKUP(B9583,'B. Store opening dates'!$A$6:$C$2448,2,FALSE)</f>
        <v>2009</v>
      </c>
    </row>
    <row r="9584" spans="1:5" ht="18.75" x14ac:dyDescent="0.3">
      <c r="A9584" s="7">
        <v>2014</v>
      </c>
      <c r="B9584" s="7" t="s">
        <v>1205</v>
      </c>
      <c r="C9584" s="7" t="s">
        <v>6</v>
      </c>
      <c r="D9584" s="8">
        <v>185019.16</v>
      </c>
      <c r="E9584">
        <f>VLOOKUP(B9584,'B. Store opening dates'!$A$6:$C$2448,2,FALSE)</f>
        <v>2009</v>
      </c>
    </row>
    <row r="9585" spans="1:5" ht="18.75" x14ac:dyDescent="0.3">
      <c r="A9585" s="7">
        <v>2015</v>
      </c>
      <c r="B9585" s="7" t="s">
        <v>1205</v>
      </c>
      <c r="C9585" s="7" t="s">
        <v>7</v>
      </c>
      <c r="D9585" s="8">
        <v>66714.23</v>
      </c>
      <c r="E9585">
        <f>VLOOKUP(B9585,'B. Store opening dates'!$A$6:$C$2448,2,FALSE)</f>
        <v>2009</v>
      </c>
    </row>
    <row r="9586" spans="1:5" ht="18.75" x14ac:dyDescent="0.3">
      <c r="A9586" s="7">
        <v>2014</v>
      </c>
      <c r="B9586" s="7" t="s">
        <v>1205</v>
      </c>
      <c r="C9586" s="7" t="s">
        <v>7</v>
      </c>
      <c r="D9586" s="8">
        <v>70812.03</v>
      </c>
      <c r="E9586">
        <f>VLOOKUP(B9586,'B. Store opening dates'!$A$6:$C$2448,2,FALSE)</f>
        <v>2009</v>
      </c>
    </row>
    <row r="9587" spans="1:5" ht="18.75" x14ac:dyDescent="0.3">
      <c r="A9587" s="7">
        <v>2015</v>
      </c>
      <c r="B9587" s="7" t="s">
        <v>1205</v>
      </c>
      <c r="C9587" s="7" t="s">
        <v>8</v>
      </c>
      <c r="D9587" s="8">
        <v>590015.68999999994</v>
      </c>
      <c r="E9587">
        <f>VLOOKUP(B9587,'B. Store opening dates'!$A$6:$C$2448,2,FALSE)</f>
        <v>2009</v>
      </c>
    </row>
    <row r="9588" spans="1:5" ht="18.75" x14ac:dyDescent="0.3">
      <c r="A9588" s="7">
        <v>2014</v>
      </c>
      <c r="B9588" s="7" t="s">
        <v>1205</v>
      </c>
      <c r="C9588" s="7" t="s">
        <v>8</v>
      </c>
      <c r="D9588" s="8">
        <v>607540.57999999996</v>
      </c>
      <c r="E9588">
        <f>VLOOKUP(B9588,'B. Store opening dates'!$A$6:$C$2448,2,FALSE)</f>
        <v>2009</v>
      </c>
    </row>
    <row r="9589" spans="1:5" ht="18.75" x14ac:dyDescent="0.3">
      <c r="A9589" s="7">
        <v>2015</v>
      </c>
      <c r="B9589" s="7" t="s">
        <v>1206</v>
      </c>
      <c r="C9589" s="7" t="s">
        <v>5</v>
      </c>
      <c r="D9589" s="8">
        <v>930368.55</v>
      </c>
      <c r="E9589">
        <f>VLOOKUP(B9589,'B. Store opening dates'!$A$6:$C$2448,2,FALSE)</f>
        <v>2009</v>
      </c>
    </row>
    <row r="9590" spans="1:5" ht="18.75" x14ac:dyDescent="0.3">
      <c r="A9590" s="7">
        <v>2014</v>
      </c>
      <c r="B9590" s="7" t="s">
        <v>1206</v>
      </c>
      <c r="C9590" s="7" t="s">
        <v>5</v>
      </c>
      <c r="D9590" s="8">
        <v>1030510.19</v>
      </c>
      <c r="E9590">
        <f>VLOOKUP(B9590,'B. Store opening dates'!$A$6:$C$2448,2,FALSE)</f>
        <v>2009</v>
      </c>
    </row>
    <row r="9591" spans="1:5" ht="18.75" x14ac:dyDescent="0.3">
      <c r="A9591" s="7">
        <v>2015</v>
      </c>
      <c r="B9591" s="7" t="s">
        <v>1206</v>
      </c>
      <c r="C9591" s="7" t="s">
        <v>6</v>
      </c>
      <c r="D9591" s="8">
        <v>323818.96999999997</v>
      </c>
      <c r="E9591">
        <f>VLOOKUP(B9591,'B. Store opening dates'!$A$6:$C$2448,2,FALSE)</f>
        <v>2009</v>
      </c>
    </row>
    <row r="9592" spans="1:5" ht="18.75" x14ac:dyDescent="0.3">
      <c r="A9592" s="7">
        <v>2014</v>
      </c>
      <c r="B9592" s="7" t="s">
        <v>1206</v>
      </c>
      <c r="C9592" s="7" t="s">
        <v>6</v>
      </c>
      <c r="D9592" s="8">
        <v>229633.82</v>
      </c>
      <c r="E9592">
        <f>VLOOKUP(B9592,'B. Store opening dates'!$A$6:$C$2448,2,FALSE)</f>
        <v>2009</v>
      </c>
    </row>
    <row r="9593" spans="1:5" ht="18.75" x14ac:dyDescent="0.3">
      <c r="A9593" s="7">
        <v>2015</v>
      </c>
      <c r="B9593" s="7" t="s">
        <v>1206</v>
      </c>
      <c r="C9593" s="7" t="s">
        <v>7</v>
      </c>
      <c r="D9593" s="8">
        <v>171874.83</v>
      </c>
      <c r="E9593">
        <f>VLOOKUP(B9593,'B. Store opening dates'!$A$6:$C$2448,2,FALSE)</f>
        <v>2009</v>
      </c>
    </row>
    <row r="9594" spans="1:5" ht="18.75" x14ac:dyDescent="0.3">
      <c r="A9594" s="7">
        <v>2014</v>
      </c>
      <c r="B9594" s="7" t="s">
        <v>1206</v>
      </c>
      <c r="C9594" s="7" t="s">
        <v>7</v>
      </c>
      <c r="D9594" s="8">
        <v>180696.89</v>
      </c>
      <c r="E9594">
        <f>VLOOKUP(B9594,'B. Store opening dates'!$A$6:$C$2448,2,FALSE)</f>
        <v>2009</v>
      </c>
    </row>
    <row r="9595" spans="1:5" ht="18.75" x14ac:dyDescent="0.3">
      <c r="A9595" s="7">
        <v>2015</v>
      </c>
      <c r="B9595" s="7" t="s">
        <v>1206</v>
      </c>
      <c r="C9595" s="7" t="s">
        <v>8</v>
      </c>
      <c r="D9595" s="8">
        <v>573496.43000000005</v>
      </c>
      <c r="E9595">
        <f>VLOOKUP(B9595,'B. Store opening dates'!$A$6:$C$2448,2,FALSE)</f>
        <v>2009</v>
      </c>
    </row>
    <row r="9596" spans="1:5" ht="18.75" x14ac:dyDescent="0.3">
      <c r="A9596" s="7">
        <v>2014</v>
      </c>
      <c r="B9596" s="7" t="s">
        <v>1206</v>
      </c>
      <c r="C9596" s="7" t="s">
        <v>8</v>
      </c>
      <c r="D9596" s="8">
        <v>589888.34</v>
      </c>
      <c r="E9596">
        <f>VLOOKUP(B9596,'B. Store opening dates'!$A$6:$C$2448,2,FALSE)</f>
        <v>2009</v>
      </c>
    </row>
    <row r="9597" spans="1:5" ht="18.75" x14ac:dyDescent="0.3">
      <c r="A9597" s="7">
        <v>2015</v>
      </c>
      <c r="B9597" s="7" t="s">
        <v>1207</v>
      </c>
      <c r="C9597" s="7" t="s">
        <v>5</v>
      </c>
      <c r="D9597" s="8">
        <v>629671.38</v>
      </c>
      <c r="E9597">
        <f>VLOOKUP(B9597,'B. Store opening dates'!$A$6:$C$2448,2,FALSE)</f>
        <v>2009</v>
      </c>
    </row>
    <row r="9598" spans="1:5" ht="18.75" x14ac:dyDescent="0.3">
      <c r="A9598" s="7">
        <v>2014</v>
      </c>
      <c r="B9598" s="7" t="s">
        <v>1207</v>
      </c>
      <c r="C9598" s="7" t="s">
        <v>5</v>
      </c>
      <c r="D9598" s="8">
        <v>688961.37</v>
      </c>
      <c r="E9598">
        <f>VLOOKUP(B9598,'B. Store opening dates'!$A$6:$C$2448,2,FALSE)</f>
        <v>2009</v>
      </c>
    </row>
    <row r="9599" spans="1:5" ht="18.75" x14ac:dyDescent="0.3">
      <c r="A9599" s="7">
        <v>2015</v>
      </c>
      <c r="B9599" s="7" t="s">
        <v>1207</v>
      </c>
      <c r="C9599" s="7" t="s">
        <v>6</v>
      </c>
      <c r="D9599" s="8">
        <v>538278.27</v>
      </c>
      <c r="E9599">
        <f>VLOOKUP(B9599,'B. Store opening dates'!$A$6:$C$2448,2,FALSE)</f>
        <v>2009</v>
      </c>
    </row>
    <row r="9600" spans="1:5" ht="18.75" x14ac:dyDescent="0.3">
      <c r="A9600" s="7">
        <v>2014</v>
      </c>
      <c r="B9600" s="7" t="s">
        <v>1207</v>
      </c>
      <c r="C9600" s="7" t="s">
        <v>6</v>
      </c>
      <c r="D9600" s="8">
        <v>395485.48</v>
      </c>
      <c r="E9600">
        <f>VLOOKUP(B9600,'B. Store opening dates'!$A$6:$C$2448,2,FALSE)</f>
        <v>2009</v>
      </c>
    </row>
    <row r="9601" spans="1:5" ht="18.75" x14ac:dyDescent="0.3">
      <c r="A9601" s="7">
        <v>2015</v>
      </c>
      <c r="B9601" s="7" t="s">
        <v>1207</v>
      </c>
      <c r="C9601" s="7" t="s">
        <v>7</v>
      </c>
      <c r="D9601" s="8">
        <v>124202.84</v>
      </c>
      <c r="E9601">
        <f>VLOOKUP(B9601,'B. Store opening dates'!$A$6:$C$2448,2,FALSE)</f>
        <v>2009</v>
      </c>
    </row>
    <row r="9602" spans="1:5" ht="18.75" x14ac:dyDescent="0.3">
      <c r="A9602" s="7">
        <v>2014</v>
      </c>
      <c r="B9602" s="7" t="s">
        <v>1207</v>
      </c>
      <c r="C9602" s="7" t="s">
        <v>7</v>
      </c>
      <c r="D9602" s="8">
        <v>130153.51</v>
      </c>
      <c r="E9602">
        <f>VLOOKUP(B9602,'B. Store opening dates'!$A$6:$C$2448,2,FALSE)</f>
        <v>2009</v>
      </c>
    </row>
    <row r="9603" spans="1:5" ht="18.75" x14ac:dyDescent="0.3">
      <c r="A9603" s="7">
        <v>2015</v>
      </c>
      <c r="B9603" s="7" t="s">
        <v>1207</v>
      </c>
      <c r="C9603" s="7" t="s">
        <v>8</v>
      </c>
      <c r="D9603" s="8">
        <v>623590.13</v>
      </c>
      <c r="E9603">
        <f>VLOOKUP(B9603,'B. Store opening dates'!$A$6:$C$2448,2,FALSE)</f>
        <v>2009</v>
      </c>
    </row>
    <row r="9604" spans="1:5" ht="18.75" x14ac:dyDescent="0.3">
      <c r="A9604" s="7">
        <v>2014</v>
      </c>
      <c r="B9604" s="7" t="s">
        <v>1207</v>
      </c>
      <c r="C9604" s="7" t="s">
        <v>8</v>
      </c>
      <c r="D9604" s="8">
        <v>654006.62</v>
      </c>
      <c r="E9604">
        <f>VLOOKUP(B9604,'B. Store opening dates'!$A$6:$C$2448,2,FALSE)</f>
        <v>2009</v>
      </c>
    </row>
    <row r="9605" spans="1:5" ht="18.75" x14ac:dyDescent="0.3">
      <c r="A9605" s="7">
        <v>2015</v>
      </c>
      <c r="B9605" s="7" t="s">
        <v>1208</v>
      </c>
      <c r="C9605" s="7" t="s">
        <v>5</v>
      </c>
      <c r="D9605" s="8">
        <v>756278.11</v>
      </c>
      <c r="E9605">
        <f>VLOOKUP(B9605,'B. Store opening dates'!$A$6:$C$2448,2,FALSE)</f>
        <v>2009</v>
      </c>
    </row>
    <row r="9606" spans="1:5" ht="18.75" x14ac:dyDescent="0.3">
      <c r="A9606" s="7">
        <v>2014</v>
      </c>
      <c r="B9606" s="7" t="s">
        <v>1208</v>
      </c>
      <c r="C9606" s="7" t="s">
        <v>5</v>
      </c>
      <c r="D9606" s="8">
        <v>825454.75</v>
      </c>
      <c r="E9606">
        <f>VLOOKUP(B9606,'B. Store opening dates'!$A$6:$C$2448,2,FALSE)</f>
        <v>2009</v>
      </c>
    </row>
    <row r="9607" spans="1:5" ht="18.75" x14ac:dyDescent="0.3">
      <c r="A9607" s="7">
        <v>2015</v>
      </c>
      <c r="B9607" s="7" t="s">
        <v>1208</v>
      </c>
      <c r="C9607" s="7" t="s">
        <v>6</v>
      </c>
      <c r="D9607" s="8">
        <v>203907.43</v>
      </c>
      <c r="E9607">
        <f>VLOOKUP(B9607,'B. Store opening dates'!$A$6:$C$2448,2,FALSE)</f>
        <v>2009</v>
      </c>
    </row>
    <row r="9608" spans="1:5" ht="18.75" x14ac:dyDescent="0.3">
      <c r="A9608" s="7">
        <v>2014</v>
      </c>
      <c r="B9608" s="7" t="s">
        <v>1208</v>
      </c>
      <c r="C9608" s="7" t="s">
        <v>6</v>
      </c>
      <c r="D9608" s="8">
        <v>144148.47</v>
      </c>
      <c r="E9608">
        <f>VLOOKUP(B9608,'B. Store opening dates'!$A$6:$C$2448,2,FALSE)</f>
        <v>2009</v>
      </c>
    </row>
    <row r="9609" spans="1:5" ht="18.75" x14ac:dyDescent="0.3">
      <c r="A9609" s="7">
        <v>2015</v>
      </c>
      <c r="B9609" s="7" t="s">
        <v>1208</v>
      </c>
      <c r="C9609" s="7" t="s">
        <v>7</v>
      </c>
      <c r="D9609" s="8">
        <v>175893.08</v>
      </c>
      <c r="E9609">
        <f>VLOOKUP(B9609,'B. Store opening dates'!$A$6:$C$2448,2,FALSE)</f>
        <v>2009</v>
      </c>
    </row>
    <row r="9610" spans="1:5" ht="18.75" x14ac:dyDescent="0.3">
      <c r="A9610" s="7">
        <v>2014</v>
      </c>
      <c r="B9610" s="7" t="s">
        <v>1208</v>
      </c>
      <c r="C9610" s="7" t="s">
        <v>7</v>
      </c>
      <c r="D9610" s="8">
        <v>184019.74</v>
      </c>
      <c r="E9610">
        <f>VLOOKUP(B9610,'B. Store opening dates'!$A$6:$C$2448,2,FALSE)</f>
        <v>2009</v>
      </c>
    </row>
    <row r="9611" spans="1:5" ht="18.75" x14ac:dyDescent="0.3">
      <c r="A9611" s="7">
        <v>2015</v>
      </c>
      <c r="B9611" s="7" t="s">
        <v>1208</v>
      </c>
      <c r="C9611" s="7" t="s">
        <v>8</v>
      </c>
      <c r="D9611" s="8">
        <v>733672.8</v>
      </c>
      <c r="E9611">
        <f>VLOOKUP(B9611,'B. Store opening dates'!$A$6:$C$2448,2,FALSE)</f>
        <v>2009</v>
      </c>
    </row>
    <row r="9612" spans="1:5" ht="18.75" x14ac:dyDescent="0.3">
      <c r="A9612" s="7">
        <v>2014</v>
      </c>
      <c r="B9612" s="7" t="s">
        <v>1208</v>
      </c>
      <c r="C9612" s="7" t="s">
        <v>8</v>
      </c>
      <c r="D9612" s="8">
        <v>768923.74</v>
      </c>
      <c r="E9612">
        <f>VLOOKUP(B9612,'B. Store opening dates'!$A$6:$C$2448,2,FALSE)</f>
        <v>2009</v>
      </c>
    </row>
    <row r="9613" spans="1:5" ht="18.75" x14ac:dyDescent="0.3">
      <c r="A9613" s="7">
        <v>2015</v>
      </c>
      <c r="B9613" s="7" t="s">
        <v>1209</v>
      </c>
      <c r="C9613" s="7" t="s">
        <v>5</v>
      </c>
      <c r="D9613" s="8">
        <v>696093.54</v>
      </c>
      <c r="E9613">
        <f>VLOOKUP(B9613,'B. Store opening dates'!$A$6:$C$2448,2,FALSE)</f>
        <v>2009</v>
      </c>
    </row>
    <row r="9614" spans="1:5" ht="18.75" x14ac:dyDescent="0.3">
      <c r="A9614" s="7">
        <v>2014</v>
      </c>
      <c r="B9614" s="7" t="s">
        <v>1209</v>
      </c>
      <c r="C9614" s="7" t="s">
        <v>5</v>
      </c>
      <c r="D9614" s="8">
        <v>768822.18</v>
      </c>
      <c r="E9614">
        <f>VLOOKUP(B9614,'B. Store opening dates'!$A$6:$C$2448,2,FALSE)</f>
        <v>2009</v>
      </c>
    </row>
    <row r="9615" spans="1:5" ht="18.75" x14ac:dyDescent="0.3">
      <c r="A9615" s="7">
        <v>2015</v>
      </c>
      <c r="B9615" s="7" t="s">
        <v>1209</v>
      </c>
      <c r="C9615" s="7" t="s">
        <v>6</v>
      </c>
      <c r="D9615" s="8">
        <v>462723.97</v>
      </c>
      <c r="E9615">
        <f>VLOOKUP(B9615,'B. Store opening dates'!$A$6:$C$2448,2,FALSE)</f>
        <v>2009</v>
      </c>
    </row>
    <row r="9616" spans="1:5" ht="18.75" x14ac:dyDescent="0.3">
      <c r="A9616" s="7">
        <v>2014</v>
      </c>
      <c r="B9616" s="7" t="s">
        <v>1209</v>
      </c>
      <c r="C9616" s="7" t="s">
        <v>6</v>
      </c>
      <c r="D9616" s="8">
        <v>328601.27</v>
      </c>
      <c r="E9616">
        <f>VLOOKUP(B9616,'B. Store opening dates'!$A$6:$C$2448,2,FALSE)</f>
        <v>2009</v>
      </c>
    </row>
    <row r="9617" spans="1:5" ht="18.75" x14ac:dyDescent="0.3">
      <c r="A9617" s="7">
        <v>2015</v>
      </c>
      <c r="B9617" s="7" t="s">
        <v>1209</v>
      </c>
      <c r="C9617" s="7" t="s">
        <v>7</v>
      </c>
      <c r="D9617" s="8">
        <v>76893.89</v>
      </c>
      <c r="E9617">
        <f>VLOOKUP(B9617,'B. Store opening dates'!$A$6:$C$2448,2,FALSE)</f>
        <v>2009</v>
      </c>
    </row>
    <row r="9618" spans="1:5" ht="18.75" x14ac:dyDescent="0.3">
      <c r="A9618" s="7">
        <v>2014</v>
      </c>
      <c r="B9618" s="7" t="s">
        <v>1209</v>
      </c>
      <c r="C9618" s="7" t="s">
        <v>7</v>
      </c>
      <c r="D9618" s="8">
        <v>80914.37</v>
      </c>
      <c r="E9618">
        <f>VLOOKUP(B9618,'B. Store opening dates'!$A$6:$C$2448,2,FALSE)</f>
        <v>2009</v>
      </c>
    </row>
    <row r="9619" spans="1:5" ht="18.75" x14ac:dyDescent="0.3">
      <c r="A9619" s="7">
        <v>2015</v>
      </c>
      <c r="B9619" s="7" t="s">
        <v>1209</v>
      </c>
      <c r="C9619" s="7" t="s">
        <v>8</v>
      </c>
      <c r="D9619" s="8">
        <v>631163.76</v>
      </c>
      <c r="E9619">
        <f>VLOOKUP(B9619,'B. Store opening dates'!$A$6:$C$2448,2,FALSE)</f>
        <v>2009</v>
      </c>
    </row>
    <row r="9620" spans="1:5" ht="18.75" x14ac:dyDescent="0.3">
      <c r="A9620" s="7">
        <v>2014</v>
      </c>
      <c r="B9620" s="7" t="s">
        <v>1209</v>
      </c>
      <c r="C9620" s="7" t="s">
        <v>8</v>
      </c>
      <c r="D9620" s="8">
        <v>659750.76</v>
      </c>
      <c r="E9620">
        <f>VLOOKUP(B9620,'B. Store opening dates'!$A$6:$C$2448,2,FALSE)</f>
        <v>2009</v>
      </c>
    </row>
    <row r="9621" spans="1:5" ht="18.75" x14ac:dyDescent="0.3">
      <c r="A9621" s="7">
        <v>2015</v>
      </c>
      <c r="B9621" s="7" t="s">
        <v>1210</v>
      </c>
      <c r="C9621" s="7" t="s">
        <v>5</v>
      </c>
      <c r="D9621" s="8">
        <v>885730.91</v>
      </c>
      <c r="E9621">
        <f>VLOOKUP(B9621,'B. Store opening dates'!$A$6:$C$2448,2,FALSE)</f>
        <v>2009</v>
      </c>
    </row>
    <row r="9622" spans="1:5" ht="18.75" x14ac:dyDescent="0.3">
      <c r="A9622" s="7">
        <v>2014</v>
      </c>
      <c r="B9622" s="7" t="s">
        <v>1210</v>
      </c>
      <c r="C9622" s="7" t="s">
        <v>5</v>
      </c>
      <c r="D9622" s="8">
        <v>977281.72</v>
      </c>
      <c r="E9622">
        <f>VLOOKUP(B9622,'B. Store opening dates'!$A$6:$C$2448,2,FALSE)</f>
        <v>2009</v>
      </c>
    </row>
    <row r="9623" spans="1:5" ht="18.75" x14ac:dyDescent="0.3">
      <c r="A9623" s="7">
        <v>2015</v>
      </c>
      <c r="B9623" s="7" t="s">
        <v>1210</v>
      </c>
      <c r="C9623" s="7" t="s">
        <v>6</v>
      </c>
      <c r="D9623" s="8">
        <v>535798.62</v>
      </c>
      <c r="E9623">
        <f>VLOOKUP(B9623,'B. Store opening dates'!$A$6:$C$2448,2,FALSE)</f>
        <v>2009</v>
      </c>
    </row>
    <row r="9624" spans="1:5" ht="18.75" x14ac:dyDescent="0.3">
      <c r="A9624" s="7">
        <v>2014</v>
      </c>
      <c r="B9624" s="7" t="s">
        <v>1210</v>
      </c>
      <c r="C9624" s="7" t="s">
        <v>6</v>
      </c>
      <c r="D9624" s="8">
        <v>390473.93</v>
      </c>
      <c r="E9624">
        <f>VLOOKUP(B9624,'B. Store opening dates'!$A$6:$C$2448,2,FALSE)</f>
        <v>2009</v>
      </c>
    </row>
    <row r="9625" spans="1:5" ht="18.75" x14ac:dyDescent="0.3">
      <c r="A9625" s="7">
        <v>2015</v>
      </c>
      <c r="B9625" s="7" t="s">
        <v>1210</v>
      </c>
      <c r="C9625" s="7" t="s">
        <v>7</v>
      </c>
      <c r="D9625" s="8">
        <v>200143.32</v>
      </c>
      <c r="E9625">
        <f>VLOOKUP(B9625,'B. Store opening dates'!$A$6:$C$2448,2,FALSE)</f>
        <v>2009</v>
      </c>
    </row>
    <row r="9626" spans="1:5" ht="18.75" x14ac:dyDescent="0.3">
      <c r="A9626" s="7">
        <v>2014</v>
      </c>
      <c r="B9626" s="7" t="s">
        <v>1210</v>
      </c>
      <c r="C9626" s="7" t="s">
        <v>7</v>
      </c>
      <c r="D9626" s="8">
        <v>209065.12</v>
      </c>
      <c r="E9626">
        <f>VLOOKUP(B9626,'B. Store opening dates'!$A$6:$C$2448,2,FALSE)</f>
        <v>2009</v>
      </c>
    </row>
    <row r="9627" spans="1:5" ht="18.75" x14ac:dyDescent="0.3">
      <c r="A9627" s="7">
        <v>2015</v>
      </c>
      <c r="B9627" s="7" t="s">
        <v>1210</v>
      </c>
      <c r="C9627" s="7" t="s">
        <v>8</v>
      </c>
      <c r="D9627" s="8">
        <v>679752.78</v>
      </c>
      <c r="E9627">
        <f>VLOOKUP(B9627,'B. Store opening dates'!$A$6:$C$2448,2,FALSE)</f>
        <v>2009</v>
      </c>
    </row>
    <row r="9628" spans="1:5" ht="18.75" x14ac:dyDescent="0.3">
      <c r="A9628" s="7">
        <v>2014</v>
      </c>
      <c r="B9628" s="7" t="s">
        <v>1210</v>
      </c>
      <c r="C9628" s="7" t="s">
        <v>8</v>
      </c>
      <c r="D9628" s="8">
        <v>709058.15</v>
      </c>
      <c r="E9628">
        <f>VLOOKUP(B9628,'B. Store opening dates'!$A$6:$C$2448,2,FALSE)</f>
        <v>2009</v>
      </c>
    </row>
    <row r="9629" spans="1:5" ht="18.75" x14ac:dyDescent="0.3">
      <c r="A9629" s="7">
        <v>2015</v>
      </c>
      <c r="B9629" s="7" t="s">
        <v>1211</v>
      </c>
      <c r="C9629" s="7" t="s">
        <v>5</v>
      </c>
      <c r="D9629" s="8">
        <v>510380.95</v>
      </c>
      <c r="E9629">
        <f>VLOOKUP(B9629,'B. Store opening dates'!$A$6:$C$2448,2,FALSE)</f>
        <v>2009</v>
      </c>
    </row>
    <row r="9630" spans="1:5" ht="18.75" x14ac:dyDescent="0.3">
      <c r="A9630" s="7">
        <v>2014</v>
      </c>
      <c r="B9630" s="7" t="s">
        <v>1211</v>
      </c>
      <c r="C9630" s="7" t="s">
        <v>5</v>
      </c>
      <c r="D9630" s="8">
        <v>562660.5</v>
      </c>
      <c r="E9630">
        <f>VLOOKUP(B9630,'B. Store opening dates'!$A$6:$C$2448,2,FALSE)</f>
        <v>2009</v>
      </c>
    </row>
    <row r="9631" spans="1:5" ht="18.75" x14ac:dyDescent="0.3">
      <c r="A9631" s="7">
        <v>2015</v>
      </c>
      <c r="B9631" s="7" t="s">
        <v>1211</v>
      </c>
      <c r="C9631" s="7" t="s">
        <v>6</v>
      </c>
      <c r="D9631" s="8">
        <v>276393.82</v>
      </c>
      <c r="E9631">
        <f>VLOOKUP(B9631,'B. Store opening dates'!$A$6:$C$2448,2,FALSE)</f>
        <v>2009</v>
      </c>
    </row>
    <row r="9632" spans="1:5" ht="18.75" x14ac:dyDescent="0.3">
      <c r="A9632" s="7">
        <v>2014</v>
      </c>
      <c r="B9632" s="7" t="s">
        <v>1211</v>
      </c>
      <c r="C9632" s="7" t="s">
        <v>6</v>
      </c>
      <c r="D9632" s="8">
        <v>203741.05</v>
      </c>
      <c r="E9632">
        <f>VLOOKUP(B9632,'B. Store opening dates'!$A$6:$C$2448,2,FALSE)</f>
        <v>2009</v>
      </c>
    </row>
    <row r="9633" spans="1:5" ht="18.75" x14ac:dyDescent="0.3">
      <c r="A9633" s="7">
        <v>2015</v>
      </c>
      <c r="B9633" s="7" t="s">
        <v>1211</v>
      </c>
      <c r="C9633" s="7" t="s">
        <v>7</v>
      </c>
      <c r="D9633" s="8">
        <v>197301.72</v>
      </c>
      <c r="E9633">
        <f>VLOOKUP(B9633,'B. Store opening dates'!$A$6:$C$2448,2,FALSE)</f>
        <v>2009</v>
      </c>
    </row>
    <row r="9634" spans="1:5" ht="18.75" x14ac:dyDescent="0.3">
      <c r="A9634" s="7">
        <v>2014</v>
      </c>
      <c r="B9634" s="7" t="s">
        <v>1211</v>
      </c>
      <c r="C9634" s="7" t="s">
        <v>7</v>
      </c>
      <c r="D9634" s="8">
        <v>206730.23</v>
      </c>
      <c r="E9634">
        <f>VLOOKUP(B9634,'B. Store opening dates'!$A$6:$C$2448,2,FALSE)</f>
        <v>2009</v>
      </c>
    </row>
    <row r="9635" spans="1:5" ht="18.75" x14ac:dyDescent="0.3">
      <c r="A9635" s="7">
        <v>2015</v>
      </c>
      <c r="B9635" s="7" t="s">
        <v>1211</v>
      </c>
      <c r="C9635" s="7" t="s">
        <v>8</v>
      </c>
      <c r="D9635" s="8">
        <v>738667.57</v>
      </c>
      <c r="E9635">
        <f>VLOOKUP(B9635,'B. Store opening dates'!$A$6:$C$2448,2,FALSE)</f>
        <v>2009</v>
      </c>
    </row>
    <row r="9636" spans="1:5" ht="18.75" x14ac:dyDescent="0.3">
      <c r="A9636" s="7">
        <v>2014</v>
      </c>
      <c r="B9636" s="7" t="s">
        <v>1211</v>
      </c>
      <c r="C9636" s="7" t="s">
        <v>8</v>
      </c>
      <c r="D9636" s="8">
        <v>766086.61</v>
      </c>
      <c r="E9636">
        <f>VLOOKUP(B9636,'B. Store opening dates'!$A$6:$C$2448,2,FALSE)</f>
        <v>2009</v>
      </c>
    </row>
    <row r="9637" spans="1:5" ht="18.75" x14ac:dyDescent="0.3">
      <c r="A9637" s="7">
        <v>2015</v>
      </c>
      <c r="B9637" s="7" t="s">
        <v>1212</v>
      </c>
      <c r="C9637" s="7" t="s">
        <v>5</v>
      </c>
      <c r="D9637" s="8">
        <v>520902.17</v>
      </c>
      <c r="E9637">
        <f>VLOOKUP(B9637,'B. Store opening dates'!$A$6:$C$2448,2,FALSE)</f>
        <v>2009</v>
      </c>
    </row>
    <row r="9638" spans="1:5" ht="18.75" x14ac:dyDescent="0.3">
      <c r="A9638" s="7">
        <v>2014</v>
      </c>
      <c r="B9638" s="7" t="s">
        <v>1212</v>
      </c>
      <c r="C9638" s="7" t="s">
        <v>5</v>
      </c>
      <c r="D9638" s="8">
        <v>571575.35</v>
      </c>
      <c r="E9638">
        <f>VLOOKUP(B9638,'B. Store opening dates'!$A$6:$C$2448,2,FALSE)</f>
        <v>2009</v>
      </c>
    </row>
    <row r="9639" spans="1:5" ht="18.75" x14ac:dyDescent="0.3">
      <c r="A9639" s="7">
        <v>2015</v>
      </c>
      <c r="B9639" s="7" t="s">
        <v>1212</v>
      </c>
      <c r="C9639" s="7" t="s">
        <v>6</v>
      </c>
      <c r="D9639" s="8">
        <v>529532.61</v>
      </c>
      <c r="E9639">
        <f>VLOOKUP(B9639,'B. Store opening dates'!$A$6:$C$2448,2,FALSE)</f>
        <v>2009</v>
      </c>
    </row>
    <row r="9640" spans="1:5" ht="18.75" x14ac:dyDescent="0.3">
      <c r="A9640" s="7">
        <v>2014</v>
      </c>
      <c r="B9640" s="7" t="s">
        <v>1212</v>
      </c>
      <c r="C9640" s="7" t="s">
        <v>6</v>
      </c>
      <c r="D9640" s="8">
        <v>377473.32</v>
      </c>
      <c r="E9640">
        <f>VLOOKUP(B9640,'B. Store opening dates'!$A$6:$C$2448,2,FALSE)</f>
        <v>2009</v>
      </c>
    </row>
    <row r="9641" spans="1:5" ht="18.75" x14ac:dyDescent="0.3">
      <c r="A9641" s="7">
        <v>2015</v>
      </c>
      <c r="B9641" s="7" t="s">
        <v>1212</v>
      </c>
      <c r="C9641" s="7" t="s">
        <v>7</v>
      </c>
      <c r="D9641" s="8">
        <v>70501.710000000006</v>
      </c>
      <c r="E9641">
        <f>VLOOKUP(B9641,'B. Store opening dates'!$A$6:$C$2448,2,FALSE)</f>
        <v>2009</v>
      </c>
    </row>
    <row r="9642" spans="1:5" ht="18.75" x14ac:dyDescent="0.3">
      <c r="A9642" s="7">
        <v>2014</v>
      </c>
      <c r="B9642" s="7" t="s">
        <v>1212</v>
      </c>
      <c r="C9642" s="7" t="s">
        <v>7</v>
      </c>
      <c r="D9642" s="8">
        <v>74424.160000000003</v>
      </c>
      <c r="E9642">
        <f>VLOOKUP(B9642,'B. Store opening dates'!$A$6:$C$2448,2,FALSE)</f>
        <v>2009</v>
      </c>
    </row>
    <row r="9643" spans="1:5" ht="18.75" x14ac:dyDescent="0.3">
      <c r="A9643" s="7">
        <v>2015</v>
      </c>
      <c r="B9643" s="7" t="s">
        <v>1212</v>
      </c>
      <c r="C9643" s="7" t="s">
        <v>8</v>
      </c>
      <c r="D9643" s="8">
        <v>614635.05000000005</v>
      </c>
      <c r="E9643">
        <f>VLOOKUP(B9643,'B. Store opening dates'!$A$6:$C$2448,2,FALSE)</f>
        <v>2009</v>
      </c>
    </row>
    <row r="9644" spans="1:5" ht="18.75" x14ac:dyDescent="0.3">
      <c r="A9644" s="7">
        <v>2014</v>
      </c>
      <c r="B9644" s="7" t="s">
        <v>1212</v>
      </c>
      <c r="C9644" s="7" t="s">
        <v>8</v>
      </c>
      <c r="D9644" s="8">
        <v>637425.11</v>
      </c>
      <c r="E9644">
        <f>VLOOKUP(B9644,'B. Store opening dates'!$A$6:$C$2448,2,FALSE)</f>
        <v>2009</v>
      </c>
    </row>
    <row r="9645" spans="1:5" ht="18.75" x14ac:dyDescent="0.3">
      <c r="A9645" s="7">
        <v>2015</v>
      </c>
      <c r="B9645" s="7" t="s">
        <v>1213</v>
      </c>
      <c r="C9645" s="7" t="s">
        <v>5</v>
      </c>
      <c r="D9645" s="8">
        <v>777813.17</v>
      </c>
      <c r="E9645">
        <f>VLOOKUP(B9645,'B. Store opening dates'!$A$6:$C$2448,2,FALSE)</f>
        <v>2009</v>
      </c>
    </row>
    <row r="9646" spans="1:5" ht="18.75" x14ac:dyDescent="0.3">
      <c r="A9646" s="7">
        <v>2014</v>
      </c>
      <c r="B9646" s="7" t="s">
        <v>1213</v>
      </c>
      <c r="C9646" s="7" t="s">
        <v>5</v>
      </c>
      <c r="D9646" s="8">
        <v>858482.26</v>
      </c>
      <c r="E9646">
        <f>VLOOKUP(B9646,'B. Store opening dates'!$A$6:$C$2448,2,FALSE)</f>
        <v>2009</v>
      </c>
    </row>
    <row r="9647" spans="1:5" ht="18.75" x14ac:dyDescent="0.3">
      <c r="A9647" s="7">
        <v>2015</v>
      </c>
      <c r="B9647" s="7" t="s">
        <v>1213</v>
      </c>
      <c r="C9647" s="7" t="s">
        <v>6</v>
      </c>
      <c r="D9647" s="8">
        <v>547077.74</v>
      </c>
      <c r="E9647">
        <f>VLOOKUP(B9647,'B. Store opening dates'!$A$6:$C$2448,2,FALSE)</f>
        <v>2009</v>
      </c>
    </row>
    <row r="9648" spans="1:5" ht="18.75" x14ac:dyDescent="0.3">
      <c r="A9648" s="7">
        <v>2014</v>
      </c>
      <c r="B9648" s="7" t="s">
        <v>1213</v>
      </c>
      <c r="C9648" s="7" t="s">
        <v>6</v>
      </c>
      <c r="D9648" s="8">
        <v>406339.21</v>
      </c>
      <c r="E9648">
        <f>VLOOKUP(B9648,'B. Store opening dates'!$A$6:$C$2448,2,FALSE)</f>
        <v>2009</v>
      </c>
    </row>
    <row r="9649" spans="1:5" ht="18.75" x14ac:dyDescent="0.3">
      <c r="A9649" s="7">
        <v>2015</v>
      </c>
      <c r="B9649" s="7" t="s">
        <v>1213</v>
      </c>
      <c r="C9649" s="7" t="s">
        <v>7</v>
      </c>
      <c r="D9649" s="8">
        <v>212377.57</v>
      </c>
      <c r="E9649">
        <f>VLOOKUP(B9649,'B. Store opening dates'!$A$6:$C$2448,2,FALSE)</f>
        <v>2009</v>
      </c>
    </row>
    <row r="9650" spans="1:5" ht="18.75" x14ac:dyDescent="0.3">
      <c r="A9650" s="7">
        <v>2014</v>
      </c>
      <c r="B9650" s="7" t="s">
        <v>1213</v>
      </c>
      <c r="C9650" s="7" t="s">
        <v>7</v>
      </c>
      <c r="D9650" s="8">
        <v>222786.69</v>
      </c>
      <c r="E9650">
        <f>VLOOKUP(B9650,'B. Store opening dates'!$A$6:$C$2448,2,FALSE)</f>
        <v>2009</v>
      </c>
    </row>
    <row r="9651" spans="1:5" ht="18.75" x14ac:dyDescent="0.3">
      <c r="A9651" s="7">
        <v>2015</v>
      </c>
      <c r="B9651" s="7" t="s">
        <v>1213</v>
      </c>
      <c r="C9651" s="7" t="s">
        <v>8</v>
      </c>
      <c r="D9651" s="8">
        <v>419689.55</v>
      </c>
      <c r="E9651">
        <f>VLOOKUP(B9651,'B. Store opening dates'!$A$6:$C$2448,2,FALSE)</f>
        <v>2009</v>
      </c>
    </row>
    <row r="9652" spans="1:5" ht="18.75" x14ac:dyDescent="0.3">
      <c r="A9652" s="7">
        <v>2014</v>
      </c>
      <c r="B9652" s="7" t="s">
        <v>1213</v>
      </c>
      <c r="C9652" s="7" t="s">
        <v>8</v>
      </c>
      <c r="D9652" s="8">
        <v>432900.19</v>
      </c>
      <c r="E9652">
        <f>VLOOKUP(B9652,'B. Store opening dates'!$A$6:$C$2448,2,FALSE)</f>
        <v>2009</v>
      </c>
    </row>
    <row r="9653" spans="1:5" ht="18.75" x14ac:dyDescent="0.3">
      <c r="A9653" s="7">
        <v>2015</v>
      </c>
      <c r="B9653" s="7" t="s">
        <v>1214</v>
      </c>
      <c r="C9653" s="7" t="s">
        <v>5</v>
      </c>
      <c r="D9653" s="8">
        <v>513626.62</v>
      </c>
      <c r="E9653">
        <f>VLOOKUP(B9653,'B. Store opening dates'!$A$6:$C$2448,2,FALSE)</f>
        <v>2009</v>
      </c>
    </row>
    <row r="9654" spans="1:5" ht="18.75" x14ac:dyDescent="0.3">
      <c r="A9654" s="7">
        <v>2014</v>
      </c>
      <c r="B9654" s="7" t="s">
        <v>1214</v>
      </c>
      <c r="C9654" s="7" t="s">
        <v>5</v>
      </c>
      <c r="D9654" s="8">
        <v>558968.23</v>
      </c>
      <c r="E9654">
        <f>VLOOKUP(B9654,'B. Store opening dates'!$A$6:$C$2448,2,FALSE)</f>
        <v>2009</v>
      </c>
    </row>
    <row r="9655" spans="1:5" ht="18.75" x14ac:dyDescent="0.3">
      <c r="A9655" s="7">
        <v>2015</v>
      </c>
      <c r="B9655" s="7" t="s">
        <v>1214</v>
      </c>
      <c r="C9655" s="7" t="s">
        <v>6</v>
      </c>
      <c r="D9655" s="8">
        <v>205125.8</v>
      </c>
      <c r="E9655">
        <f>VLOOKUP(B9655,'B. Store opening dates'!$A$6:$C$2448,2,FALSE)</f>
        <v>2009</v>
      </c>
    </row>
    <row r="9656" spans="1:5" ht="18.75" x14ac:dyDescent="0.3">
      <c r="A9656" s="7">
        <v>2014</v>
      </c>
      <c r="B9656" s="7" t="s">
        <v>1214</v>
      </c>
      <c r="C9656" s="7" t="s">
        <v>6</v>
      </c>
      <c r="D9656" s="8">
        <v>146193.41</v>
      </c>
      <c r="E9656">
        <f>VLOOKUP(B9656,'B. Store opening dates'!$A$6:$C$2448,2,FALSE)</f>
        <v>2009</v>
      </c>
    </row>
    <row r="9657" spans="1:5" ht="18.75" x14ac:dyDescent="0.3">
      <c r="A9657" s="7">
        <v>2015</v>
      </c>
      <c r="B9657" s="7" t="s">
        <v>1214</v>
      </c>
      <c r="C9657" s="7" t="s">
        <v>7</v>
      </c>
      <c r="D9657" s="8">
        <v>234091.64</v>
      </c>
      <c r="E9657">
        <f>VLOOKUP(B9657,'B. Store opening dates'!$A$6:$C$2448,2,FALSE)</f>
        <v>2009</v>
      </c>
    </row>
    <row r="9658" spans="1:5" ht="18.75" x14ac:dyDescent="0.3">
      <c r="A9658" s="7">
        <v>2014</v>
      </c>
      <c r="B9658" s="7" t="s">
        <v>1214</v>
      </c>
      <c r="C9658" s="7" t="s">
        <v>7</v>
      </c>
      <c r="D9658" s="8">
        <v>245874.59</v>
      </c>
      <c r="E9658">
        <f>VLOOKUP(B9658,'B. Store opening dates'!$A$6:$C$2448,2,FALSE)</f>
        <v>2009</v>
      </c>
    </row>
    <row r="9659" spans="1:5" ht="18.75" x14ac:dyDescent="0.3">
      <c r="A9659" s="7">
        <v>2015</v>
      </c>
      <c r="B9659" s="7" t="s">
        <v>1214</v>
      </c>
      <c r="C9659" s="7" t="s">
        <v>8</v>
      </c>
      <c r="D9659" s="8">
        <v>770103.21</v>
      </c>
      <c r="E9659">
        <f>VLOOKUP(B9659,'B. Store opening dates'!$A$6:$C$2448,2,FALSE)</f>
        <v>2009</v>
      </c>
    </row>
    <row r="9660" spans="1:5" ht="18.75" x14ac:dyDescent="0.3">
      <c r="A9660" s="7">
        <v>2014</v>
      </c>
      <c r="B9660" s="7" t="s">
        <v>1214</v>
      </c>
      <c r="C9660" s="7" t="s">
        <v>8</v>
      </c>
      <c r="D9660" s="8">
        <v>808111.83</v>
      </c>
      <c r="E9660">
        <f>VLOOKUP(B9660,'B. Store opening dates'!$A$6:$C$2448,2,FALSE)</f>
        <v>2009</v>
      </c>
    </row>
    <row r="9661" spans="1:5" ht="18.75" x14ac:dyDescent="0.3">
      <c r="A9661" s="7">
        <v>2015</v>
      </c>
      <c r="B9661" s="7" t="s">
        <v>1215</v>
      </c>
      <c r="C9661" s="7" t="s">
        <v>5</v>
      </c>
      <c r="D9661" s="8">
        <v>793386.72</v>
      </c>
      <c r="E9661">
        <f>VLOOKUP(B9661,'B. Store opening dates'!$A$6:$C$2448,2,FALSE)</f>
        <v>2009</v>
      </c>
    </row>
    <row r="9662" spans="1:5" ht="18.75" x14ac:dyDescent="0.3">
      <c r="A9662" s="7">
        <v>2014</v>
      </c>
      <c r="B9662" s="7" t="s">
        <v>1215</v>
      </c>
      <c r="C9662" s="7" t="s">
        <v>5</v>
      </c>
      <c r="D9662" s="8">
        <v>869187.3</v>
      </c>
      <c r="E9662">
        <f>VLOOKUP(B9662,'B. Store opening dates'!$A$6:$C$2448,2,FALSE)</f>
        <v>2009</v>
      </c>
    </row>
    <row r="9663" spans="1:5" ht="18.75" x14ac:dyDescent="0.3">
      <c r="A9663" s="7">
        <v>2015</v>
      </c>
      <c r="B9663" s="7" t="s">
        <v>1215</v>
      </c>
      <c r="C9663" s="7" t="s">
        <v>6</v>
      </c>
      <c r="D9663" s="8">
        <v>452753.91</v>
      </c>
      <c r="E9663">
        <f>VLOOKUP(B9663,'B. Store opening dates'!$A$6:$C$2448,2,FALSE)</f>
        <v>2009</v>
      </c>
    </row>
    <row r="9664" spans="1:5" ht="18.75" x14ac:dyDescent="0.3">
      <c r="A9664" s="7">
        <v>2014</v>
      </c>
      <c r="B9664" s="7" t="s">
        <v>1215</v>
      </c>
      <c r="C9664" s="7" t="s">
        <v>6</v>
      </c>
      <c r="D9664" s="8">
        <v>334388.92</v>
      </c>
      <c r="E9664">
        <f>VLOOKUP(B9664,'B. Store opening dates'!$A$6:$C$2448,2,FALSE)</f>
        <v>2009</v>
      </c>
    </row>
    <row r="9665" spans="1:5" ht="18.75" x14ac:dyDescent="0.3">
      <c r="A9665" s="7">
        <v>2015</v>
      </c>
      <c r="B9665" s="7" t="s">
        <v>1215</v>
      </c>
      <c r="C9665" s="7" t="s">
        <v>7</v>
      </c>
      <c r="D9665" s="8">
        <v>227124.04</v>
      </c>
      <c r="E9665">
        <f>VLOOKUP(B9665,'B. Store opening dates'!$A$6:$C$2448,2,FALSE)</f>
        <v>2009</v>
      </c>
    </row>
    <row r="9666" spans="1:5" ht="18.75" x14ac:dyDescent="0.3">
      <c r="A9666" s="7">
        <v>2014</v>
      </c>
      <c r="B9666" s="7" t="s">
        <v>1215</v>
      </c>
      <c r="C9666" s="7" t="s">
        <v>7</v>
      </c>
      <c r="D9666" s="8">
        <v>238050.96</v>
      </c>
      <c r="E9666">
        <f>VLOOKUP(B9666,'B. Store opening dates'!$A$6:$C$2448,2,FALSE)</f>
        <v>2009</v>
      </c>
    </row>
    <row r="9667" spans="1:5" ht="18.75" x14ac:dyDescent="0.3">
      <c r="A9667" s="7">
        <v>2015</v>
      </c>
      <c r="B9667" s="7" t="s">
        <v>1215</v>
      </c>
      <c r="C9667" s="7" t="s">
        <v>8</v>
      </c>
      <c r="D9667" s="8">
        <v>763585.12</v>
      </c>
      <c r="E9667">
        <f>VLOOKUP(B9667,'B. Store opening dates'!$A$6:$C$2448,2,FALSE)</f>
        <v>2009</v>
      </c>
    </row>
    <row r="9668" spans="1:5" ht="18.75" x14ac:dyDescent="0.3">
      <c r="A9668" s="7">
        <v>2014</v>
      </c>
      <c r="B9668" s="7" t="s">
        <v>1215</v>
      </c>
      <c r="C9668" s="7" t="s">
        <v>8</v>
      </c>
      <c r="D9668" s="8">
        <v>790453.99</v>
      </c>
      <c r="E9668">
        <f>VLOOKUP(B9668,'B. Store opening dates'!$A$6:$C$2448,2,FALSE)</f>
        <v>2009</v>
      </c>
    </row>
    <row r="9669" spans="1:5" ht="18.75" x14ac:dyDescent="0.3">
      <c r="A9669" s="7">
        <v>2015</v>
      </c>
      <c r="B9669" s="7" t="s">
        <v>1216</v>
      </c>
      <c r="C9669" s="7" t="s">
        <v>5</v>
      </c>
      <c r="D9669" s="8">
        <v>494062.41</v>
      </c>
      <c r="E9669">
        <f>VLOOKUP(B9669,'B. Store opening dates'!$A$6:$C$2448,2,FALSE)</f>
        <v>2009</v>
      </c>
    </row>
    <row r="9670" spans="1:5" ht="18.75" x14ac:dyDescent="0.3">
      <c r="A9670" s="7">
        <v>2014</v>
      </c>
      <c r="B9670" s="7" t="s">
        <v>1216</v>
      </c>
      <c r="C9670" s="7" t="s">
        <v>5</v>
      </c>
      <c r="D9670" s="8">
        <v>545038.47</v>
      </c>
      <c r="E9670">
        <f>VLOOKUP(B9670,'B. Store opening dates'!$A$6:$C$2448,2,FALSE)</f>
        <v>2009</v>
      </c>
    </row>
    <row r="9671" spans="1:5" ht="18.75" x14ac:dyDescent="0.3">
      <c r="A9671" s="7">
        <v>2015</v>
      </c>
      <c r="B9671" s="7" t="s">
        <v>1216</v>
      </c>
      <c r="C9671" s="7" t="s">
        <v>6</v>
      </c>
      <c r="D9671" s="8">
        <v>546185.82999999996</v>
      </c>
      <c r="E9671">
        <f>VLOOKUP(B9671,'B. Store opening dates'!$A$6:$C$2448,2,FALSE)</f>
        <v>2009</v>
      </c>
    </row>
    <row r="9672" spans="1:5" ht="18.75" x14ac:dyDescent="0.3">
      <c r="A9672" s="7">
        <v>2014</v>
      </c>
      <c r="B9672" s="7" t="s">
        <v>1216</v>
      </c>
      <c r="C9672" s="7" t="s">
        <v>6</v>
      </c>
      <c r="D9672" s="8">
        <v>397836.02</v>
      </c>
      <c r="E9672">
        <f>VLOOKUP(B9672,'B. Store opening dates'!$A$6:$C$2448,2,FALSE)</f>
        <v>2009</v>
      </c>
    </row>
    <row r="9673" spans="1:5" ht="18.75" x14ac:dyDescent="0.3">
      <c r="A9673" s="7">
        <v>2015</v>
      </c>
      <c r="B9673" s="7" t="s">
        <v>1216</v>
      </c>
      <c r="C9673" s="7" t="s">
        <v>7</v>
      </c>
      <c r="D9673" s="8">
        <v>120168.91</v>
      </c>
      <c r="E9673">
        <f>VLOOKUP(B9673,'B. Store opening dates'!$A$6:$C$2448,2,FALSE)</f>
        <v>2009</v>
      </c>
    </row>
    <row r="9674" spans="1:5" ht="18.75" x14ac:dyDescent="0.3">
      <c r="A9674" s="7">
        <v>2014</v>
      </c>
      <c r="B9674" s="7" t="s">
        <v>1216</v>
      </c>
      <c r="C9674" s="7" t="s">
        <v>7</v>
      </c>
      <c r="D9674" s="8">
        <v>127205.03</v>
      </c>
      <c r="E9674">
        <f>VLOOKUP(B9674,'B. Store opening dates'!$A$6:$C$2448,2,FALSE)</f>
        <v>2009</v>
      </c>
    </row>
    <row r="9675" spans="1:5" ht="18.75" x14ac:dyDescent="0.3">
      <c r="A9675" s="7">
        <v>2015</v>
      </c>
      <c r="B9675" s="7" t="s">
        <v>1216</v>
      </c>
      <c r="C9675" s="7" t="s">
        <v>8</v>
      </c>
      <c r="D9675" s="8">
        <v>403911.91</v>
      </c>
      <c r="E9675">
        <f>VLOOKUP(B9675,'B. Store opening dates'!$A$6:$C$2448,2,FALSE)</f>
        <v>2009</v>
      </c>
    </row>
    <row r="9676" spans="1:5" ht="18.75" x14ac:dyDescent="0.3">
      <c r="A9676" s="7">
        <v>2014</v>
      </c>
      <c r="B9676" s="7" t="s">
        <v>1216</v>
      </c>
      <c r="C9676" s="7" t="s">
        <v>8</v>
      </c>
      <c r="D9676" s="8">
        <v>419526.21</v>
      </c>
      <c r="E9676">
        <f>VLOOKUP(B9676,'B. Store opening dates'!$A$6:$C$2448,2,FALSE)</f>
        <v>2009</v>
      </c>
    </row>
    <row r="9677" spans="1:5" ht="18.75" x14ac:dyDescent="0.3">
      <c r="A9677" s="7">
        <v>2015</v>
      </c>
      <c r="B9677" s="7" t="s">
        <v>1217</v>
      </c>
      <c r="C9677" s="7" t="s">
        <v>5</v>
      </c>
      <c r="D9677" s="8">
        <v>841992.94</v>
      </c>
      <c r="E9677">
        <f>VLOOKUP(B9677,'B. Store opening dates'!$A$6:$C$2448,2,FALSE)</f>
        <v>2009</v>
      </c>
    </row>
    <row r="9678" spans="1:5" ht="18.75" x14ac:dyDescent="0.3">
      <c r="A9678" s="7">
        <v>2014</v>
      </c>
      <c r="B9678" s="7" t="s">
        <v>1217</v>
      </c>
      <c r="C9678" s="7" t="s">
        <v>5</v>
      </c>
      <c r="D9678" s="8">
        <v>925844.07</v>
      </c>
      <c r="E9678">
        <f>VLOOKUP(B9678,'B. Store opening dates'!$A$6:$C$2448,2,FALSE)</f>
        <v>2009</v>
      </c>
    </row>
    <row r="9679" spans="1:5" ht="18.75" x14ac:dyDescent="0.3">
      <c r="A9679" s="7">
        <v>2015</v>
      </c>
      <c r="B9679" s="7" t="s">
        <v>1217</v>
      </c>
      <c r="C9679" s="7" t="s">
        <v>6</v>
      </c>
      <c r="D9679" s="8">
        <v>296645.68</v>
      </c>
      <c r="E9679">
        <f>VLOOKUP(B9679,'B. Store opening dates'!$A$6:$C$2448,2,FALSE)</f>
        <v>2009</v>
      </c>
    </row>
    <row r="9680" spans="1:5" ht="18.75" x14ac:dyDescent="0.3">
      <c r="A9680" s="7">
        <v>2014</v>
      </c>
      <c r="B9680" s="7" t="s">
        <v>1217</v>
      </c>
      <c r="C9680" s="7" t="s">
        <v>6</v>
      </c>
      <c r="D9680" s="8">
        <v>209542.34</v>
      </c>
      <c r="E9680">
        <f>VLOOKUP(B9680,'B. Store opening dates'!$A$6:$C$2448,2,FALSE)</f>
        <v>2009</v>
      </c>
    </row>
    <row r="9681" spans="1:5" ht="18.75" x14ac:dyDescent="0.3">
      <c r="A9681" s="7">
        <v>2015</v>
      </c>
      <c r="B9681" s="7" t="s">
        <v>1217</v>
      </c>
      <c r="C9681" s="7" t="s">
        <v>7</v>
      </c>
      <c r="D9681" s="8">
        <v>204534.06</v>
      </c>
      <c r="E9681">
        <f>VLOOKUP(B9681,'B. Store opening dates'!$A$6:$C$2448,2,FALSE)</f>
        <v>2009</v>
      </c>
    </row>
    <row r="9682" spans="1:5" ht="18.75" x14ac:dyDescent="0.3">
      <c r="A9682" s="7">
        <v>2014</v>
      </c>
      <c r="B9682" s="7" t="s">
        <v>1217</v>
      </c>
      <c r="C9682" s="7" t="s">
        <v>7</v>
      </c>
      <c r="D9682" s="8">
        <v>216718.89</v>
      </c>
      <c r="E9682">
        <f>VLOOKUP(B9682,'B. Store opening dates'!$A$6:$C$2448,2,FALSE)</f>
        <v>2009</v>
      </c>
    </row>
    <row r="9683" spans="1:5" ht="18.75" x14ac:dyDescent="0.3">
      <c r="A9683" s="7">
        <v>2015</v>
      </c>
      <c r="B9683" s="7" t="s">
        <v>1217</v>
      </c>
      <c r="C9683" s="7" t="s">
        <v>8</v>
      </c>
      <c r="D9683" s="8">
        <v>423431.26</v>
      </c>
      <c r="E9683">
        <f>VLOOKUP(B9683,'B. Store opening dates'!$A$6:$C$2448,2,FALSE)</f>
        <v>2009</v>
      </c>
    </row>
    <row r="9684" spans="1:5" ht="18.75" x14ac:dyDescent="0.3">
      <c r="A9684" s="7">
        <v>2014</v>
      </c>
      <c r="B9684" s="7" t="s">
        <v>1217</v>
      </c>
      <c r="C9684" s="7" t="s">
        <v>8</v>
      </c>
      <c r="D9684" s="8">
        <v>438312.62</v>
      </c>
      <c r="E9684">
        <f>VLOOKUP(B9684,'B. Store opening dates'!$A$6:$C$2448,2,FALSE)</f>
        <v>2009</v>
      </c>
    </row>
    <row r="9685" spans="1:5" ht="18.75" x14ac:dyDescent="0.3">
      <c r="A9685" s="7">
        <v>2015</v>
      </c>
      <c r="B9685" s="7" t="s">
        <v>1218</v>
      </c>
      <c r="C9685" s="7" t="s">
        <v>5</v>
      </c>
      <c r="D9685" s="8">
        <v>590550.91</v>
      </c>
      <c r="E9685">
        <f>VLOOKUP(B9685,'B. Store opening dates'!$A$6:$C$2448,2,FALSE)</f>
        <v>2009</v>
      </c>
    </row>
    <row r="9686" spans="1:5" ht="18.75" x14ac:dyDescent="0.3">
      <c r="A9686" s="7">
        <v>2014</v>
      </c>
      <c r="B9686" s="7" t="s">
        <v>1218</v>
      </c>
      <c r="C9686" s="7" t="s">
        <v>5</v>
      </c>
      <c r="D9686" s="8">
        <v>646494.93000000005</v>
      </c>
      <c r="E9686">
        <f>VLOOKUP(B9686,'B. Store opening dates'!$A$6:$C$2448,2,FALSE)</f>
        <v>2009</v>
      </c>
    </row>
    <row r="9687" spans="1:5" ht="18.75" x14ac:dyDescent="0.3">
      <c r="A9687" s="7">
        <v>2015</v>
      </c>
      <c r="B9687" s="7" t="s">
        <v>1218</v>
      </c>
      <c r="C9687" s="7" t="s">
        <v>6</v>
      </c>
      <c r="D9687" s="8">
        <v>408174.85</v>
      </c>
      <c r="E9687">
        <f>VLOOKUP(B9687,'B. Store opening dates'!$A$6:$C$2448,2,FALSE)</f>
        <v>2009</v>
      </c>
    </row>
    <row r="9688" spans="1:5" ht="18.75" x14ac:dyDescent="0.3">
      <c r="A9688" s="7">
        <v>2014</v>
      </c>
      <c r="B9688" s="7" t="s">
        <v>1218</v>
      </c>
      <c r="C9688" s="7" t="s">
        <v>6</v>
      </c>
      <c r="D9688" s="8">
        <v>283822.83</v>
      </c>
      <c r="E9688">
        <f>VLOOKUP(B9688,'B. Store opening dates'!$A$6:$C$2448,2,FALSE)</f>
        <v>2009</v>
      </c>
    </row>
    <row r="9689" spans="1:5" ht="18.75" x14ac:dyDescent="0.3">
      <c r="A9689" s="7">
        <v>2015</v>
      </c>
      <c r="B9689" s="7" t="s">
        <v>1218</v>
      </c>
      <c r="C9689" s="7" t="s">
        <v>7</v>
      </c>
      <c r="D9689" s="8">
        <v>183009.94</v>
      </c>
      <c r="E9689">
        <f>VLOOKUP(B9689,'B. Store opening dates'!$A$6:$C$2448,2,FALSE)</f>
        <v>2009</v>
      </c>
    </row>
    <row r="9690" spans="1:5" ht="18.75" x14ac:dyDescent="0.3">
      <c r="A9690" s="7">
        <v>2014</v>
      </c>
      <c r="B9690" s="7" t="s">
        <v>1218</v>
      </c>
      <c r="C9690" s="7" t="s">
        <v>7</v>
      </c>
      <c r="D9690" s="8">
        <v>193881.72</v>
      </c>
      <c r="E9690">
        <f>VLOOKUP(B9690,'B. Store opening dates'!$A$6:$C$2448,2,FALSE)</f>
        <v>2009</v>
      </c>
    </row>
    <row r="9691" spans="1:5" ht="18.75" x14ac:dyDescent="0.3">
      <c r="A9691" s="7">
        <v>2015</v>
      </c>
      <c r="B9691" s="7" t="s">
        <v>1218</v>
      </c>
      <c r="C9691" s="7" t="s">
        <v>8</v>
      </c>
      <c r="D9691" s="8">
        <v>555624.67000000004</v>
      </c>
      <c r="E9691">
        <f>VLOOKUP(B9691,'B. Store opening dates'!$A$6:$C$2448,2,FALSE)</f>
        <v>2009</v>
      </c>
    </row>
    <row r="9692" spans="1:5" ht="18.75" x14ac:dyDescent="0.3">
      <c r="A9692" s="7">
        <v>2014</v>
      </c>
      <c r="B9692" s="7" t="s">
        <v>1218</v>
      </c>
      <c r="C9692" s="7" t="s">
        <v>8</v>
      </c>
      <c r="D9692" s="8">
        <v>581805.81000000006</v>
      </c>
      <c r="E9692">
        <f>VLOOKUP(B9692,'B. Store opening dates'!$A$6:$C$2448,2,FALSE)</f>
        <v>2009</v>
      </c>
    </row>
    <row r="9693" spans="1:5" ht="18.75" x14ac:dyDescent="0.3">
      <c r="A9693" s="7">
        <v>2015</v>
      </c>
      <c r="B9693" s="7" t="s">
        <v>1219</v>
      </c>
      <c r="C9693" s="7" t="s">
        <v>5</v>
      </c>
      <c r="D9693" s="8">
        <v>761033.72</v>
      </c>
      <c r="E9693">
        <f>VLOOKUP(B9693,'B. Store opening dates'!$A$6:$C$2448,2,FALSE)</f>
        <v>2009</v>
      </c>
    </row>
    <row r="9694" spans="1:5" ht="18.75" x14ac:dyDescent="0.3">
      <c r="A9694" s="7">
        <v>2014</v>
      </c>
      <c r="B9694" s="7" t="s">
        <v>1219</v>
      </c>
      <c r="C9694" s="7" t="s">
        <v>5</v>
      </c>
      <c r="D9694" s="8">
        <v>841128.95</v>
      </c>
      <c r="E9694">
        <f>VLOOKUP(B9694,'B. Store opening dates'!$A$6:$C$2448,2,FALSE)</f>
        <v>2009</v>
      </c>
    </row>
    <row r="9695" spans="1:5" ht="18.75" x14ac:dyDescent="0.3">
      <c r="A9695" s="7">
        <v>2015</v>
      </c>
      <c r="B9695" s="7" t="s">
        <v>1219</v>
      </c>
      <c r="C9695" s="7" t="s">
        <v>6</v>
      </c>
      <c r="D9695" s="8">
        <v>384292.87</v>
      </c>
      <c r="E9695">
        <f>VLOOKUP(B9695,'B. Store opening dates'!$A$6:$C$2448,2,FALSE)</f>
        <v>2009</v>
      </c>
    </row>
    <row r="9696" spans="1:5" ht="18.75" x14ac:dyDescent="0.3">
      <c r="A9696" s="7">
        <v>2014</v>
      </c>
      <c r="B9696" s="7" t="s">
        <v>1219</v>
      </c>
      <c r="C9696" s="7" t="s">
        <v>6</v>
      </c>
      <c r="D9696" s="8">
        <v>275285.01</v>
      </c>
      <c r="E9696">
        <f>VLOOKUP(B9696,'B. Store opening dates'!$A$6:$C$2448,2,FALSE)</f>
        <v>2009</v>
      </c>
    </row>
    <row r="9697" spans="1:5" ht="18.75" x14ac:dyDescent="0.3">
      <c r="A9697" s="7">
        <v>2015</v>
      </c>
      <c r="B9697" s="7" t="s">
        <v>1219</v>
      </c>
      <c r="C9697" s="7" t="s">
        <v>7</v>
      </c>
      <c r="D9697" s="8">
        <v>226607.71</v>
      </c>
      <c r="E9697">
        <f>VLOOKUP(B9697,'B. Store opening dates'!$A$6:$C$2448,2,FALSE)</f>
        <v>2009</v>
      </c>
    </row>
    <row r="9698" spans="1:5" ht="18.75" x14ac:dyDescent="0.3">
      <c r="A9698" s="7">
        <v>2014</v>
      </c>
      <c r="B9698" s="7" t="s">
        <v>1219</v>
      </c>
      <c r="C9698" s="7" t="s">
        <v>7</v>
      </c>
      <c r="D9698" s="8">
        <v>240085.92</v>
      </c>
      <c r="E9698">
        <f>VLOOKUP(B9698,'B. Store opening dates'!$A$6:$C$2448,2,FALSE)</f>
        <v>2009</v>
      </c>
    </row>
    <row r="9699" spans="1:5" ht="18.75" x14ac:dyDescent="0.3">
      <c r="A9699" s="7">
        <v>2015</v>
      </c>
      <c r="B9699" s="7" t="s">
        <v>1219</v>
      </c>
      <c r="C9699" s="7" t="s">
        <v>8</v>
      </c>
      <c r="D9699" s="8">
        <v>518785.9</v>
      </c>
      <c r="E9699">
        <f>VLOOKUP(B9699,'B. Store opening dates'!$A$6:$C$2448,2,FALSE)</f>
        <v>2009</v>
      </c>
    </row>
    <row r="9700" spans="1:5" ht="18.75" x14ac:dyDescent="0.3">
      <c r="A9700" s="7">
        <v>2014</v>
      </c>
      <c r="B9700" s="7" t="s">
        <v>1219</v>
      </c>
      <c r="C9700" s="7" t="s">
        <v>8</v>
      </c>
      <c r="D9700" s="8">
        <v>542499.9</v>
      </c>
      <c r="E9700">
        <f>VLOOKUP(B9700,'B. Store opening dates'!$A$6:$C$2448,2,FALSE)</f>
        <v>2009</v>
      </c>
    </row>
    <row r="9701" spans="1:5" ht="18.75" x14ac:dyDescent="0.3">
      <c r="A9701" s="7">
        <v>2015</v>
      </c>
      <c r="B9701" s="7" t="s">
        <v>1220</v>
      </c>
      <c r="C9701" s="7" t="s">
        <v>5</v>
      </c>
      <c r="D9701" s="8">
        <v>551621.26</v>
      </c>
      <c r="E9701">
        <f>VLOOKUP(B9701,'B. Store opening dates'!$A$6:$C$2448,2,FALSE)</f>
        <v>2009</v>
      </c>
    </row>
    <row r="9702" spans="1:5" ht="18.75" x14ac:dyDescent="0.3">
      <c r="A9702" s="7">
        <v>2014</v>
      </c>
      <c r="B9702" s="7" t="s">
        <v>1220</v>
      </c>
      <c r="C9702" s="7" t="s">
        <v>5</v>
      </c>
      <c r="D9702" s="8">
        <v>604616.1</v>
      </c>
      <c r="E9702">
        <f>VLOOKUP(B9702,'B. Store opening dates'!$A$6:$C$2448,2,FALSE)</f>
        <v>2009</v>
      </c>
    </row>
    <row r="9703" spans="1:5" ht="18.75" x14ac:dyDescent="0.3">
      <c r="A9703" s="7">
        <v>2015</v>
      </c>
      <c r="B9703" s="7" t="s">
        <v>1220</v>
      </c>
      <c r="C9703" s="7" t="s">
        <v>6</v>
      </c>
      <c r="D9703" s="8">
        <v>260951.63</v>
      </c>
      <c r="E9703">
        <f>VLOOKUP(B9703,'B. Store opening dates'!$A$6:$C$2448,2,FALSE)</f>
        <v>2009</v>
      </c>
    </row>
    <row r="9704" spans="1:5" ht="18.75" x14ac:dyDescent="0.3">
      <c r="A9704" s="7">
        <v>2014</v>
      </c>
      <c r="B9704" s="7" t="s">
        <v>1220</v>
      </c>
      <c r="C9704" s="7" t="s">
        <v>6</v>
      </c>
      <c r="D9704" s="8">
        <v>188336.85</v>
      </c>
      <c r="E9704">
        <f>VLOOKUP(B9704,'B. Store opening dates'!$A$6:$C$2448,2,FALSE)</f>
        <v>2009</v>
      </c>
    </row>
    <row r="9705" spans="1:5" ht="18.75" x14ac:dyDescent="0.3">
      <c r="A9705" s="7">
        <v>2015</v>
      </c>
      <c r="B9705" s="7" t="s">
        <v>1220</v>
      </c>
      <c r="C9705" s="7" t="s">
        <v>7</v>
      </c>
      <c r="D9705" s="8">
        <v>147152.01999999999</v>
      </c>
      <c r="E9705">
        <f>VLOOKUP(B9705,'B. Store opening dates'!$A$6:$C$2448,2,FALSE)</f>
        <v>2009</v>
      </c>
    </row>
    <row r="9706" spans="1:5" ht="18.75" x14ac:dyDescent="0.3">
      <c r="A9706" s="7">
        <v>2014</v>
      </c>
      <c r="B9706" s="7" t="s">
        <v>1220</v>
      </c>
      <c r="C9706" s="7" t="s">
        <v>7</v>
      </c>
      <c r="D9706" s="8">
        <v>156155.76</v>
      </c>
      <c r="E9706">
        <f>VLOOKUP(B9706,'B. Store opening dates'!$A$6:$C$2448,2,FALSE)</f>
        <v>2009</v>
      </c>
    </row>
    <row r="9707" spans="1:5" ht="18.75" x14ac:dyDescent="0.3">
      <c r="A9707" s="7">
        <v>2015</v>
      </c>
      <c r="B9707" s="7" t="s">
        <v>1220</v>
      </c>
      <c r="C9707" s="7" t="s">
        <v>8</v>
      </c>
      <c r="D9707" s="8">
        <v>510765.48</v>
      </c>
      <c r="E9707">
        <f>VLOOKUP(B9707,'B. Store opening dates'!$A$6:$C$2448,2,FALSE)</f>
        <v>2009</v>
      </c>
    </row>
    <row r="9708" spans="1:5" ht="18.75" x14ac:dyDescent="0.3">
      <c r="A9708" s="7">
        <v>2014</v>
      </c>
      <c r="B9708" s="7" t="s">
        <v>1220</v>
      </c>
      <c r="C9708" s="7" t="s">
        <v>8</v>
      </c>
      <c r="D9708" s="8">
        <v>531702.93000000005</v>
      </c>
      <c r="E9708">
        <f>VLOOKUP(B9708,'B. Store opening dates'!$A$6:$C$2448,2,FALSE)</f>
        <v>2009</v>
      </c>
    </row>
    <row r="9709" spans="1:5" ht="18.75" x14ac:dyDescent="0.3">
      <c r="A9709" s="7">
        <v>2015</v>
      </c>
      <c r="B9709" s="7" t="s">
        <v>1221</v>
      </c>
      <c r="C9709" s="7" t="s">
        <v>5</v>
      </c>
      <c r="D9709" s="8">
        <v>849312.39</v>
      </c>
      <c r="E9709">
        <f>VLOOKUP(B9709,'B. Store opening dates'!$A$6:$C$2448,2,FALSE)</f>
        <v>2009</v>
      </c>
    </row>
    <row r="9710" spans="1:5" ht="18.75" x14ac:dyDescent="0.3">
      <c r="A9710" s="7">
        <v>2014</v>
      </c>
      <c r="B9710" s="7" t="s">
        <v>1221</v>
      </c>
      <c r="C9710" s="7" t="s">
        <v>5</v>
      </c>
      <c r="D9710" s="8">
        <v>927760.87</v>
      </c>
      <c r="E9710">
        <f>VLOOKUP(B9710,'B. Store opening dates'!$A$6:$C$2448,2,FALSE)</f>
        <v>2009</v>
      </c>
    </row>
    <row r="9711" spans="1:5" ht="18.75" x14ac:dyDescent="0.3">
      <c r="A9711" s="7">
        <v>2015</v>
      </c>
      <c r="B9711" s="7" t="s">
        <v>1221</v>
      </c>
      <c r="C9711" s="7" t="s">
        <v>6</v>
      </c>
      <c r="D9711" s="8">
        <v>279334.46999999997</v>
      </c>
      <c r="E9711">
        <f>VLOOKUP(B9711,'B. Store opening dates'!$A$6:$C$2448,2,FALSE)</f>
        <v>2009</v>
      </c>
    </row>
    <row r="9712" spans="1:5" ht="18.75" x14ac:dyDescent="0.3">
      <c r="A9712" s="7">
        <v>2014</v>
      </c>
      <c r="B9712" s="7" t="s">
        <v>1221</v>
      </c>
      <c r="C9712" s="7" t="s">
        <v>6</v>
      </c>
      <c r="D9712" s="8">
        <v>199783.01</v>
      </c>
      <c r="E9712">
        <f>VLOOKUP(B9712,'B. Store opening dates'!$A$6:$C$2448,2,FALSE)</f>
        <v>2009</v>
      </c>
    </row>
    <row r="9713" spans="1:5" ht="18.75" x14ac:dyDescent="0.3">
      <c r="A9713" s="7">
        <v>2015</v>
      </c>
      <c r="B9713" s="7" t="s">
        <v>1221</v>
      </c>
      <c r="C9713" s="7" t="s">
        <v>7</v>
      </c>
      <c r="D9713" s="8">
        <v>57936.08</v>
      </c>
      <c r="E9713">
        <f>VLOOKUP(B9713,'B. Store opening dates'!$A$6:$C$2448,2,FALSE)</f>
        <v>2009</v>
      </c>
    </row>
    <row r="9714" spans="1:5" ht="18.75" x14ac:dyDescent="0.3">
      <c r="A9714" s="7">
        <v>2014</v>
      </c>
      <c r="B9714" s="7" t="s">
        <v>1221</v>
      </c>
      <c r="C9714" s="7" t="s">
        <v>7</v>
      </c>
      <c r="D9714" s="8">
        <v>61011.35</v>
      </c>
      <c r="E9714">
        <f>VLOOKUP(B9714,'B. Store opening dates'!$A$6:$C$2448,2,FALSE)</f>
        <v>2009</v>
      </c>
    </row>
    <row r="9715" spans="1:5" ht="18.75" x14ac:dyDescent="0.3">
      <c r="A9715" s="7">
        <v>2015</v>
      </c>
      <c r="B9715" s="7" t="s">
        <v>1221</v>
      </c>
      <c r="C9715" s="7" t="s">
        <v>8</v>
      </c>
      <c r="D9715" s="8">
        <v>612578.64</v>
      </c>
      <c r="E9715">
        <f>VLOOKUP(B9715,'B. Store opening dates'!$A$6:$C$2448,2,FALSE)</f>
        <v>2009</v>
      </c>
    </row>
    <row r="9716" spans="1:5" ht="18.75" x14ac:dyDescent="0.3">
      <c r="A9716" s="7">
        <v>2014</v>
      </c>
      <c r="B9716" s="7" t="s">
        <v>1221</v>
      </c>
      <c r="C9716" s="7" t="s">
        <v>8</v>
      </c>
      <c r="D9716" s="8">
        <v>637062.91</v>
      </c>
      <c r="E9716">
        <f>VLOOKUP(B9716,'B. Store opening dates'!$A$6:$C$2448,2,FALSE)</f>
        <v>2009</v>
      </c>
    </row>
    <row r="9717" spans="1:5" ht="18.75" x14ac:dyDescent="0.3">
      <c r="A9717" s="7">
        <v>2015</v>
      </c>
      <c r="B9717" s="7" t="s">
        <v>1222</v>
      </c>
      <c r="C9717" s="7" t="s">
        <v>5</v>
      </c>
      <c r="D9717" s="8">
        <v>926667.57</v>
      </c>
      <c r="E9717">
        <f>VLOOKUP(B9717,'B. Store opening dates'!$A$6:$C$2448,2,FALSE)</f>
        <v>2009</v>
      </c>
    </row>
    <row r="9718" spans="1:5" ht="18.75" x14ac:dyDescent="0.3">
      <c r="A9718" s="7">
        <v>2014</v>
      </c>
      <c r="B9718" s="7" t="s">
        <v>1222</v>
      </c>
      <c r="C9718" s="7" t="s">
        <v>5</v>
      </c>
      <c r="D9718" s="8">
        <v>1020763.87</v>
      </c>
      <c r="E9718">
        <f>VLOOKUP(B9718,'B. Store opening dates'!$A$6:$C$2448,2,FALSE)</f>
        <v>2009</v>
      </c>
    </row>
    <row r="9719" spans="1:5" ht="18.75" x14ac:dyDescent="0.3">
      <c r="A9719" s="7">
        <v>2015</v>
      </c>
      <c r="B9719" s="7" t="s">
        <v>1222</v>
      </c>
      <c r="C9719" s="7" t="s">
        <v>6</v>
      </c>
      <c r="D9719" s="8">
        <v>577226.07999999996</v>
      </c>
      <c r="E9719">
        <f>VLOOKUP(B9719,'B. Store opening dates'!$A$6:$C$2448,2,FALSE)</f>
        <v>2009</v>
      </c>
    </row>
    <row r="9720" spans="1:5" ht="18.75" x14ac:dyDescent="0.3">
      <c r="A9720" s="7">
        <v>2014</v>
      </c>
      <c r="B9720" s="7" t="s">
        <v>1222</v>
      </c>
      <c r="C9720" s="7" t="s">
        <v>6</v>
      </c>
      <c r="D9720" s="8">
        <v>427691.83</v>
      </c>
      <c r="E9720">
        <f>VLOOKUP(B9720,'B. Store opening dates'!$A$6:$C$2448,2,FALSE)</f>
        <v>2009</v>
      </c>
    </row>
    <row r="9721" spans="1:5" ht="18.75" x14ac:dyDescent="0.3">
      <c r="A9721" s="7">
        <v>2015</v>
      </c>
      <c r="B9721" s="7" t="s">
        <v>1222</v>
      </c>
      <c r="C9721" s="7" t="s">
        <v>7</v>
      </c>
      <c r="D9721" s="8">
        <v>166815.85</v>
      </c>
      <c r="E9721">
        <f>VLOOKUP(B9721,'B. Store opening dates'!$A$6:$C$2448,2,FALSE)</f>
        <v>2009</v>
      </c>
    </row>
    <row r="9722" spans="1:5" ht="18.75" x14ac:dyDescent="0.3">
      <c r="A9722" s="7">
        <v>2014</v>
      </c>
      <c r="B9722" s="7" t="s">
        <v>1222</v>
      </c>
      <c r="C9722" s="7" t="s">
        <v>7</v>
      </c>
      <c r="D9722" s="8">
        <v>174981.87</v>
      </c>
      <c r="E9722">
        <f>VLOOKUP(B9722,'B. Store opening dates'!$A$6:$C$2448,2,FALSE)</f>
        <v>2009</v>
      </c>
    </row>
    <row r="9723" spans="1:5" ht="18.75" x14ac:dyDescent="0.3">
      <c r="A9723" s="7">
        <v>2015</v>
      </c>
      <c r="B9723" s="7" t="s">
        <v>1222</v>
      </c>
      <c r="C9723" s="7" t="s">
        <v>8</v>
      </c>
      <c r="D9723" s="8">
        <v>420970.01</v>
      </c>
      <c r="E9723">
        <f>VLOOKUP(B9723,'B. Store opening dates'!$A$6:$C$2448,2,FALSE)</f>
        <v>2009</v>
      </c>
    </row>
    <row r="9724" spans="1:5" ht="18.75" x14ac:dyDescent="0.3">
      <c r="A9724" s="7">
        <v>2014</v>
      </c>
      <c r="B9724" s="7" t="s">
        <v>1222</v>
      </c>
      <c r="C9724" s="7" t="s">
        <v>8</v>
      </c>
      <c r="D9724" s="8">
        <v>439319.61</v>
      </c>
      <c r="E9724">
        <f>VLOOKUP(B9724,'B. Store opening dates'!$A$6:$C$2448,2,FALSE)</f>
        <v>2009</v>
      </c>
    </row>
    <row r="9725" spans="1:5" ht="18.75" x14ac:dyDescent="0.3">
      <c r="A9725" s="7">
        <v>2015</v>
      </c>
      <c r="B9725" s="7" t="s">
        <v>1223</v>
      </c>
      <c r="C9725" s="7" t="s">
        <v>5</v>
      </c>
      <c r="D9725" s="8">
        <v>590596.56999999995</v>
      </c>
      <c r="E9725">
        <f>VLOOKUP(B9725,'B. Store opening dates'!$A$6:$C$2448,2,FALSE)</f>
        <v>2009</v>
      </c>
    </row>
    <row r="9726" spans="1:5" ht="18.75" x14ac:dyDescent="0.3">
      <c r="A9726" s="7">
        <v>2014</v>
      </c>
      <c r="B9726" s="7" t="s">
        <v>1223</v>
      </c>
      <c r="C9726" s="7" t="s">
        <v>5</v>
      </c>
      <c r="D9726" s="8">
        <v>648974.28</v>
      </c>
      <c r="E9726">
        <f>VLOOKUP(B9726,'B. Store opening dates'!$A$6:$C$2448,2,FALSE)</f>
        <v>2009</v>
      </c>
    </row>
    <row r="9727" spans="1:5" ht="18.75" x14ac:dyDescent="0.3">
      <c r="A9727" s="7">
        <v>2015</v>
      </c>
      <c r="B9727" s="7" t="s">
        <v>1223</v>
      </c>
      <c r="C9727" s="7" t="s">
        <v>6</v>
      </c>
      <c r="D9727" s="8">
        <v>398933.6</v>
      </c>
      <c r="E9727">
        <f>VLOOKUP(B9727,'B. Store opening dates'!$A$6:$C$2448,2,FALSE)</f>
        <v>2009</v>
      </c>
    </row>
    <row r="9728" spans="1:5" ht="18.75" x14ac:dyDescent="0.3">
      <c r="A9728" s="7">
        <v>2014</v>
      </c>
      <c r="B9728" s="7" t="s">
        <v>1223</v>
      </c>
      <c r="C9728" s="7" t="s">
        <v>6</v>
      </c>
      <c r="D9728" s="8">
        <v>285011.62</v>
      </c>
      <c r="E9728">
        <f>VLOOKUP(B9728,'B. Store opening dates'!$A$6:$C$2448,2,FALSE)</f>
        <v>2009</v>
      </c>
    </row>
    <row r="9729" spans="1:5" ht="18.75" x14ac:dyDescent="0.3">
      <c r="A9729" s="7">
        <v>2015</v>
      </c>
      <c r="B9729" s="7" t="s">
        <v>1223</v>
      </c>
      <c r="C9729" s="7" t="s">
        <v>7</v>
      </c>
      <c r="D9729" s="8">
        <v>63380.2</v>
      </c>
      <c r="E9729">
        <f>VLOOKUP(B9729,'B. Store opening dates'!$A$6:$C$2448,2,FALSE)</f>
        <v>2009</v>
      </c>
    </row>
    <row r="9730" spans="1:5" ht="18.75" x14ac:dyDescent="0.3">
      <c r="A9730" s="7">
        <v>2014</v>
      </c>
      <c r="B9730" s="7" t="s">
        <v>1223</v>
      </c>
      <c r="C9730" s="7" t="s">
        <v>7</v>
      </c>
      <c r="D9730" s="8">
        <v>67425.22</v>
      </c>
      <c r="E9730">
        <f>VLOOKUP(B9730,'B. Store opening dates'!$A$6:$C$2448,2,FALSE)</f>
        <v>2009</v>
      </c>
    </row>
    <row r="9731" spans="1:5" ht="18.75" x14ac:dyDescent="0.3">
      <c r="A9731" s="7">
        <v>2015</v>
      </c>
      <c r="B9731" s="7" t="s">
        <v>1223</v>
      </c>
      <c r="C9731" s="7" t="s">
        <v>8</v>
      </c>
      <c r="D9731" s="8">
        <v>685613.85</v>
      </c>
      <c r="E9731">
        <f>VLOOKUP(B9731,'B. Store opening dates'!$A$6:$C$2448,2,FALSE)</f>
        <v>2009</v>
      </c>
    </row>
    <row r="9732" spans="1:5" ht="18.75" x14ac:dyDescent="0.3">
      <c r="A9732" s="7">
        <v>2014</v>
      </c>
      <c r="B9732" s="7" t="s">
        <v>1223</v>
      </c>
      <c r="C9732" s="7" t="s">
        <v>8</v>
      </c>
      <c r="D9732" s="8">
        <v>719457.87</v>
      </c>
      <c r="E9732">
        <f>VLOOKUP(B9732,'B. Store opening dates'!$A$6:$C$2448,2,FALSE)</f>
        <v>2009</v>
      </c>
    </row>
    <row r="9733" spans="1:5" ht="18.75" x14ac:dyDescent="0.3">
      <c r="A9733" s="7">
        <v>2015</v>
      </c>
      <c r="B9733" s="7" t="s">
        <v>1224</v>
      </c>
      <c r="C9733" s="7" t="s">
        <v>5</v>
      </c>
      <c r="D9733" s="8">
        <v>570731.29</v>
      </c>
      <c r="E9733">
        <f>VLOOKUP(B9733,'B. Store opening dates'!$A$6:$C$2448,2,FALSE)</f>
        <v>2009</v>
      </c>
    </row>
    <row r="9734" spans="1:5" ht="18.75" x14ac:dyDescent="0.3">
      <c r="A9734" s="7">
        <v>2014</v>
      </c>
      <c r="B9734" s="7" t="s">
        <v>1224</v>
      </c>
      <c r="C9734" s="7" t="s">
        <v>5</v>
      </c>
      <c r="D9734" s="8">
        <v>627543.61</v>
      </c>
      <c r="E9734">
        <f>VLOOKUP(B9734,'B. Store opening dates'!$A$6:$C$2448,2,FALSE)</f>
        <v>2009</v>
      </c>
    </row>
    <row r="9735" spans="1:5" ht="18.75" x14ac:dyDescent="0.3">
      <c r="A9735" s="7">
        <v>2015</v>
      </c>
      <c r="B9735" s="7" t="s">
        <v>1224</v>
      </c>
      <c r="C9735" s="7" t="s">
        <v>6</v>
      </c>
      <c r="D9735" s="8">
        <v>234605.76</v>
      </c>
      <c r="E9735">
        <f>VLOOKUP(B9735,'B. Store opening dates'!$A$6:$C$2448,2,FALSE)</f>
        <v>2009</v>
      </c>
    </row>
    <row r="9736" spans="1:5" ht="18.75" x14ac:dyDescent="0.3">
      <c r="A9736" s="7">
        <v>2014</v>
      </c>
      <c r="B9736" s="7" t="s">
        <v>1224</v>
      </c>
      <c r="C9736" s="7" t="s">
        <v>6</v>
      </c>
      <c r="D9736" s="8">
        <v>168164.28</v>
      </c>
      <c r="E9736">
        <f>VLOOKUP(B9736,'B. Store opening dates'!$A$6:$C$2448,2,FALSE)</f>
        <v>2009</v>
      </c>
    </row>
    <row r="9737" spans="1:5" ht="18.75" x14ac:dyDescent="0.3">
      <c r="A9737" s="7">
        <v>2015</v>
      </c>
      <c r="B9737" s="7" t="s">
        <v>1224</v>
      </c>
      <c r="C9737" s="7" t="s">
        <v>7</v>
      </c>
      <c r="D9737" s="8">
        <v>108227.65</v>
      </c>
      <c r="E9737">
        <f>VLOOKUP(B9737,'B. Store opening dates'!$A$6:$C$2448,2,FALSE)</f>
        <v>2009</v>
      </c>
    </row>
    <row r="9738" spans="1:5" ht="18.75" x14ac:dyDescent="0.3">
      <c r="A9738" s="7">
        <v>2014</v>
      </c>
      <c r="B9738" s="7" t="s">
        <v>1224</v>
      </c>
      <c r="C9738" s="7" t="s">
        <v>7</v>
      </c>
      <c r="D9738" s="8">
        <v>113501.33</v>
      </c>
      <c r="E9738">
        <f>VLOOKUP(B9738,'B. Store opening dates'!$A$6:$C$2448,2,FALSE)</f>
        <v>2009</v>
      </c>
    </row>
    <row r="9739" spans="1:5" ht="18.75" x14ac:dyDescent="0.3">
      <c r="A9739" s="7">
        <v>2015</v>
      </c>
      <c r="B9739" s="7" t="s">
        <v>1224</v>
      </c>
      <c r="C9739" s="7" t="s">
        <v>8</v>
      </c>
      <c r="D9739" s="8">
        <v>788721.12</v>
      </c>
      <c r="E9739">
        <f>VLOOKUP(B9739,'B. Store opening dates'!$A$6:$C$2448,2,FALSE)</f>
        <v>2009</v>
      </c>
    </row>
    <row r="9740" spans="1:5" ht="18.75" x14ac:dyDescent="0.3">
      <c r="A9740" s="7">
        <v>2014</v>
      </c>
      <c r="B9740" s="7" t="s">
        <v>1224</v>
      </c>
      <c r="C9740" s="7" t="s">
        <v>8</v>
      </c>
      <c r="D9740" s="8">
        <v>820850.05</v>
      </c>
      <c r="E9740">
        <f>VLOOKUP(B9740,'B. Store opening dates'!$A$6:$C$2448,2,FALSE)</f>
        <v>2009</v>
      </c>
    </row>
    <row r="9741" spans="1:5" ht="18.75" x14ac:dyDescent="0.3">
      <c r="A9741" s="7">
        <v>2015</v>
      </c>
      <c r="B9741" s="7" t="s">
        <v>1225</v>
      </c>
      <c r="C9741" s="7" t="s">
        <v>5</v>
      </c>
      <c r="D9741" s="8">
        <v>736333.24</v>
      </c>
      <c r="E9741">
        <f>VLOOKUP(B9741,'B. Store opening dates'!$A$6:$C$2448,2,FALSE)</f>
        <v>2009</v>
      </c>
    </row>
    <row r="9742" spans="1:5" ht="18.75" x14ac:dyDescent="0.3">
      <c r="A9742" s="7">
        <v>2014</v>
      </c>
      <c r="B9742" s="7" t="s">
        <v>1225</v>
      </c>
      <c r="C9742" s="7" t="s">
        <v>5</v>
      </c>
      <c r="D9742" s="8">
        <v>815156.53</v>
      </c>
      <c r="E9742">
        <f>VLOOKUP(B9742,'B. Store opening dates'!$A$6:$C$2448,2,FALSE)</f>
        <v>2009</v>
      </c>
    </row>
    <row r="9743" spans="1:5" ht="18.75" x14ac:dyDescent="0.3">
      <c r="A9743" s="7">
        <v>2015</v>
      </c>
      <c r="B9743" s="7" t="s">
        <v>1225</v>
      </c>
      <c r="C9743" s="7" t="s">
        <v>6</v>
      </c>
      <c r="D9743" s="8">
        <v>368375.62</v>
      </c>
      <c r="E9743">
        <f>VLOOKUP(B9743,'B. Store opening dates'!$A$6:$C$2448,2,FALSE)</f>
        <v>2009</v>
      </c>
    </row>
    <row r="9744" spans="1:5" ht="18.75" x14ac:dyDescent="0.3">
      <c r="A9744" s="7">
        <v>2014</v>
      </c>
      <c r="B9744" s="7" t="s">
        <v>1225</v>
      </c>
      <c r="C9744" s="7" t="s">
        <v>6</v>
      </c>
      <c r="D9744" s="8">
        <v>255298.7</v>
      </c>
      <c r="E9744">
        <f>VLOOKUP(B9744,'B. Store opening dates'!$A$6:$C$2448,2,FALSE)</f>
        <v>2009</v>
      </c>
    </row>
    <row r="9745" spans="1:5" ht="18.75" x14ac:dyDescent="0.3">
      <c r="A9745" s="7">
        <v>2015</v>
      </c>
      <c r="B9745" s="7" t="s">
        <v>1225</v>
      </c>
      <c r="C9745" s="7" t="s">
        <v>7</v>
      </c>
      <c r="D9745" s="8">
        <v>114552.4</v>
      </c>
      <c r="E9745">
        <f>VLOOKUP(B9745,'B. Store opening dates'!$A$6:$C$2448,2,FALSE)</f>
        <v>2009</v>
      </c>
    </row>
    <row r="9746" spans="1:5" ht="18.75" x14ac:dyDescent="0.3">
      <c r="A9746" s="7">
        <v>2014</v>
      </c>
      <c r="B9746" s="7" t="s">
        <v>1225</v>
      </c>
      <c r="C9746" s="7" t="s">
        <v>7</v>
      </c>
      <c r="D9746" s="8">
        <v>119947.76</v>
      </c>
      <c r="E9746">
        <f>VLOOKUP(B9746,'B. Store opening dates'!$A$6:$C$2448,2,FALSE)</f>
        <v>2009</v>
      </c>
    </row>
    <row r="9747" spans="1:5" ht="18.75" x14ac:dyDescent="0.3">
      <c r="A9747" s="7">
        <v>2015</v>
      </c>
      <c r="B9747" s="7" t="s">
        <v>1225</v>
      </c>
      <c r="C9747" s="7" t="s">
        <v>8</v>
      </c>
      <c r="D9747" s="8">
        <v>763246.45</v>
      </c>
      <c r="E9747">
        <f>VLOOKUP(B9747,'B. Store opening dates'!$A$6:$C$2448,2,FALSE)</f>
        <v>2009</v>
      </c>
    </row>
    <row r="9748" spans="1:5" ht="18.75" x14ac:dyDescent="0.3">
      <c r="A9748" s="7">
        <v>2014</v>
      </c>
      <c r="B9748" s="7" t="s">
        <v>1225</v>
      </c>
      <c r="C9748" s="7" t="s">
        <v>8</v>
      </c>
      <c r="D9748" s="8">
        <v>797256.48</v>
      </c>
      <c r="E9748">
        <f>VLOOKUP(B9748,'B. Store opening dates'!$A$6:$C$2448,2,FALSE)</f>
        <v>2009</v>
      </c>
    </row>
    <row r="9749" spans="1:5" ht="18.75" x14ac:dyDescent="0.3">
      <c r="A9749" s="7">
        <v>2015</v>
      </c>
      <c r="B9749" s="7" t="s">
        <v>1226</v>
      </c>
      <c r="C9749" s="7" t="s">
        <v>5</v>
      </c>
      <c r="D9749" s="8">
        <v>632779.91</v>
      </c>
      <c r="E9749">
        <f>VLOOKUP(B9749,'B. Store opening dates'!$A$6:$C$2448,2,FALSE)</f>
        <v>2009</v>
      </c>
    </row>
    <row r="9750" spans="1:5" ht="18.75" x14ac:dyDescent="0.3">
      <c r="A9750" s="7">
        <v>2014</v>
      </c>
      <c r="B9750" s="7" t="s">
        <v>1226</v>
      </c>
      <c r="C9750" s="7" t="s">
        <v>5</v>
      </c>
      <c r="D9750" s="8">
        <v>693133.5</v>
      </c>
      <c r="E9750">
        <f>VLOOKUP(B9750,'B. Store opening dates'!$A$6:$C$2448,2,FALSE)</f>
        <v>2009</v>
      </c>
    </row>
    <row r="9751" spans="1:5" ht="18.75" x14ac:dyDescent="0.3">
      <c r="A9751" s="7">
        <v>2015</v>
      </c>
      <c r="B9751" s="7" t="s">
        <v>1226</v>
      </c>
      <c r="C9751" s="7" t="s">
        <v>6</v>
      </c>
      <c r="D9751" s="8">
        <v>258321.02</v>
      </c>
      <c r="E9751">
        <f>VLOOKUP(B9751,'B. Store opening dates'!$A$6:$C$2448,2,FALSE)</f>
        <v>2009</v>
      </c>
    </row>
    <row r="9752" spans="1:5" ht="18.75" x14ac:dyDescent="0.3">
      <c r="A9752" s="7">
        <v>2014</v>
      </c>
      <c r="B9752" s="7" t="s">
        <v>1226</v>
      </c>
      <c r="C9752" s="7" t="s">
        <v>6</v>
      </c>
      <c r="D9752" s="8">
        <v>186578</v>
      </c>
      <c r="E9752">
        <f>VLOOKUP(B9752,'B. Store opening dates'!$A$6:$C$2448,2,FALSE)</f>
        <v>2009</v>
      </c>
    </row>
    <row r="9753" spans="1:5" ht="18.75" x14ac:dyDescent="0.3">
      <c r="A9753" s="7">
        <v>2015</v>
      </c>
      <c r="B9753" s="7" t="s">
        <v>1226</v>
      </c>
      <c r="C9753" s="7" t="s">
        <v>7</v>
      </c>
      <c r="D9753" s="8">
        <v>228227.84</v>
      </c>
      <c r="E9753">
        <f>VLOOKUP(B9753,'B. Store opening dates'!$A$6:$C$2448,2,FALSE)</f>
        <v>2009</v>
      </c>
    </row>
    <row r="9754" spans="1:5" ht="18.75" x14ac:dyDescent="0.3">
      <c r="A9754" s="7">
        <v>2014</v>
      </c>
      <c r="B9754" s="7" t="s">
        <v>1226</v>
      </c>
      <c r="C9754" s="7" t="s">
        <v>7</v>
      </c>
      <c r="D9754" s="8">
        <v>242258.7</v>
      </c>
      <c r="E9754">
        <f>VLOOKUP(B9754,'B. Store opening dates'!$A$6:$C$2448,2,FALSE)</f>
        <v>2009</v>
      </c>
    </row>
    <row r="9755" spans="1:5" ht="18.75" x14ac:dyDescent="0.3">
      <c r="A9755" s="7">
        <v>2015</v>
      </c>
      <c r="B9755" s="7" t="s">
        <v>1226</v>
      </c>
      <c r="C9755" s="7" t="s">
        <v>8</v>
      </c>
      <c r="D9755" s="8">
        <v>487105.38</v>
      </c>
      <c r="E9755">
        <f>VLOOKUP(B9755,'B. Store opening dates'!$A$6:$C$2448,2,FALSE)</f>
        <v>2009</v>
      </c>
    </row>
    <row r="9756" spans="1:5" ht="18.75" x14ac:dyDescent="0.3">
      <c r="A9756" s="7">
        <v>2014</v>
      </c>
      <c r="B9756" s="7" t="s">
        <v>1226</v>
      </c>
      <c r="C9756" s="7" t="s">
        <v>8</v>
      </c>
      <c r="D9756" s="8">
        <v>502936.75</v>
      </c>
      <c r="E9756">
        <f>VLOOKUP(B9756,'B. Store opening dates'!$A$6:$C$2448,2,FALSE)</f>
        <v>2009</v>
      </c>
    </row>
    <row r="9757" spans="1:5" ht="18.75" x14ac:dyDescent="0.3">
      <c r="A9757" s="7">
        <v>2015</v>
      </c>
      <c r="B9757" s="7" t="s">
        <v>1227</v>
      </c>
      <c r="C9757" s="7" t="s">
        <v>5</v>
      </c>
      <c r="D9757" s="8">
        <v>752126.36</v>
      </c>
      <c r="E9757">
        <f>VLOOKUP(B9757,'B. Store opening dates'!$A$6:$C$2448,2,FALSE)</f>
        <v>2009</v>
      </c>
    </row>
    <row r="9758" spans="1:5" ht="18.75" x14ac:dyDescent="0.3">
      <c r="A9758" s="7">
        <v>2014</v>
      </c>
      <c r="B9758" s="7" t="s">
        <v>1227</v>
      </c>
      <c r="C9758" s="7" t="s">
        <v>5</v>
      </c>
      <c r="D9758" s="8">
        <v>825198.21</v>
      </c>
      <c r="E9758">
        <f>VLOOKUP(B9758,'B. Store opening dates'!$A$6:$C$2448,2,FALSE)</f>
        <v>2009</v>
      </c>
    </row>
    <row r="9759" spans="1:5" ht="18.75" x14ac:dyDescent="0.3">
      <c r="A9759" s="7">
        <v>2015</v>
      </c>
      <c r="B9759" s="7" t="s">
        <v>1227</v>
      </c>
      <c r="C9759" s="7" t="s">
        <v>6</v>
      </c>
      <c r="D9759" s="8">
        <v>416247.86</v>
      </c>
      <c r="E9759">
        <f>VLOOKUP(B9759,'B. Store opening dates'!$A$6:$C$2448,2,FALSE)</f>
        <v>2009</v>
      </c>
    </row>
    <row r="9760" spans="1:5" ht="18.75" x14ac:dyDescent="0.3">
      <c r="A9760" s="7">
        <v>2014</v>
      </c>
      <c r="B9760" s="7" t="s">
        <v>1227</v>
      </c>
      <c r="C9760" s="7" t="s">
        <v>6</v>
      </c>
      <c r="D9760" s="8">
        <v>296502.15999999997</v>
      </c>
      <c r="E9760">
        <f>VLOOKUP(B9760,'B. Store opening dates'!$A$6:$C$2448,2,FALSE)</f>
        <v>2009</v>
      </c>
    </row>
    <row r="9761" spans="1:5" ht="18.75" x14ac:dyDescent="0.3">
      <c r="A9761" s="7">
        <v>2015</v>
      </c>
      <c r="B9761" s="7" t="s">
        <v>1227</v>
      </c>
      <c r="C9761" s="7" t="s">
        <v>7</v>
      </c>
      <c r="D9761" s="8">
        <v>140516.95000000001</v>
      </c>
      <c r="E9761">
        <f>VLOOKUP(B9761,'B. Store opening dates'!$A$6:$C$2448,2,FALSE)</f>
        <v>2009</v>
      </c>
    </row>
    <row r="9762" spans="1:5" ht="18.75" x14ac:dyDescent="0.3">
      <c r="A9762" s="7">
        <v>2014</v>
      </c>
      <c r="B9762" s="7" t="s">
        <v>1227</v>
      </c>
      <c r="C9762" s="7" t="s">
        <v>7</v>
      </c>
      <c r="D9762" s="8">
        <v>149258.84</v>
      </c>
      <c r="E9762">
        <f>VLOOKUP(B9762,'B. Store opening dates'!$A$6:$C$2448,2,FALSE)</f>
        <v>2009</v>
      </c>
    </row>
    <row r="9763" spans="1:5" ht="18.75" x14ac:dyDescent="0.3">
      <c r="A9763" s="7">
        <v>2015</v>
      </c>
      <c r="B9763" s="7" t="s">
        <v>1227</v>
      </c>
      <c r="C9763" s="7" t="s">
        <v>8</v>
      </c>
      <c r="D9763" s="8">
        <v>580085.68999999994</v>
      </c>
      <c r="E9763">
        <f>VLOOKUP(B9763,'B. Store opening dates'!$A$6:$C$2448,2,FALSE)</f>
        <v>2009</v>
      </c>
    </row>
    <row r="9764" spans="1:5" ht="18.75" x14ac:dyDescent="0.3">
      <c r="A9764" s="7">
        <v>2014</v>
      </c>
      <c r="B9764" s="7" t="s">
        <v>1227</v>
      </c>
      <c r="C9764" s="7" t="s">
        <v>8</v>
      </c>
      <c r="D9764" s="8">
        <v>603813.57999999996</v>
      </c>
      <c r="E9764">
        <f>VLOOKUP(B9764,'B. Store opening dates'!$A$6:$C$2448,2,FALSE)</f>
        <v>2009</v>
      </c>
    </row>
    <row r="9765" spans="1:5" ht="18.75" x14ac:dyDescent="0.3">
      <c r="A9765" s="7">
        <v>2015</v>
      </c>
      <c r="B9765" s="7" t="s">
        <v>1228</v>
      </c>
      <c r="C9765" s="7" t="s">
        <v>5</v>
      </c>
      <c r="D9765" s="8">
        <v>853341.55</v>
      </c>
      <c r="E9765">
        <f>VLOOKUP(B9765,'B. Store opening dates'!$A$6:$C$2448,2,FALSE)</f>
        <v>2009</v>
      </c>
    </row>
    <row r="9766" spans="1:5" ht="18.75" x14ac:dyDescent="0.3">
      <c r="A9766" s="7">
        <v>2014</v>
      </c>
      <c r="B9766" s="7" t="s">
        <v>1228</v>
      </c>
      <c r="C9766" s="7" t="s">
        <v>5</v>
      </c>
      <c r="D9766" s="8">
        <v>944801.12</v>
      </c>
      <c r="E9766">
        <f>VLOOKUP(B9766,'B. Store opening dates'!$A$6:$C$2448,2,FALSE)</f>
        <v>2009</v>
      </c>
    </row>
    <row r="9767" spans="1:5" ht="18.75" x14ac:dyDescent="0.3">
      <c r="A9767" s="7">
        <v>2015</v>
      </c>
      <c r="B9767" s="7" t="s">
        <v>1228</v>
      </c>
      <c r="C9767" s="7" t="s">
        <v>6</v>
      </c>
      <c r="D9767" s="8">
        <v>593316.39</v>
      </c>
      <c r="E9767">
        <f>VLOOKUP(B9767,'B. Store opening dates'!$A$6:$C$2448,2,FALSE)</f>
        <v>2009</v>
      </c>
    </row>
    <row r="9768" spans="1:5" ht="18.75" x14ac:dyDescent="0.3">
      <c r="A9768" s="7">
        <v>2014</v>
      </c>
      <c r="B9768" s="7" t="s">
        <v>1228</v>
      </c>
      <c r="C9768" s="7" t="s">
        <v>6</v>
      </c>
      <c r="D9768" s="8">
        <v>422177.87</v>
      </c>
      <c r="E9768">
        <f>VLOOKUP(B9768,'B. Store opening dates'!$A$6:$C$2448,2,FALSE)</f>
        <v>2009</v>
      </c>
    </row>
    <row r="9769" spans="1:5" ht="18.75" x14ac:dyDescent="0.3">
      <c r="A9769" s="7">
        <v>2015</v>
      </c>
      <c r="B9769" s="7" t="s">
        <v>1228</v>
      </c>
      <c r="C9769" s="7" t="s">
        <v>7</v>
      </c>
      <c r="D9769" s="8">
        <v>240347.64</v>
      </c>
      <c r="E9769">
        <f>VLOOKUP(B9769,'B. Store opening dates'!$A$6:$C$2448,2,FALSE)</f>
        <v>2009</v>
      </c>
    </row>
    <row r="9770" spans="1:5" ht="18.75" x14ac:dyDescent="0.3">
      <c r="A9770" s="7">
        <v>2014</v>
      </c>
      <c r="B9770" s="7" t="s">
        <v>1228</v>
      </c>
      <c r="C9770" s="7" t="s">
        <v>7</v>
      </c>
      <c r="D9770" s="8">
        <v>253304.13</v>
      </c>
      <c r="E9770">
        <f>VLOOKUP(B9770,'B. Store opening dates'!$A$6:$C$2448,2,FALSE)</f>
        <v>2009</v>
      </c>
    </row>
    <row r="9771" spans="1:5" ht="18.75" x14ac:dyDescent="0.3">
      <c r="A9771" s="7">
        <v>2015</v>
      </c>
      <c r="B9771" s="7" t="s">
        <v>1228</v>
      </c>
      <c r="C9771" s="7" t="s">
        <v>8</v>
      </c>
      <c r="D9771" s="8">
        <v>746164.33</v>
      </c>
      <c r="E9771">
        <f>VLOOKUP(B9771,'B. Store opening dates'!$A$6:$C$2448,2,FALSE)</f>
        <v>2009</v>
      </c>
    </row>
    <row r="9772" spans="1:5" ht="18.75" x14ac:dyDescent="0.3">
      <c r="A9772" s="7">
        <v>2014</v>
      </c>
      <c r="B9772" s="7" t="s">
        <v>1228</v>
      </c>
      <c r="C9772" s="7" t="s">
        <v>8</v>
      </c>
      <c r="D9772" s="8">
        <v>775773.24</v>
      </c>
      <c r="E9772">
        <f>VLOOKUP(B9772,'B. Store opening dates'!$A$6:$C$2448,2,FALSE)</f>
        <v>2009</v>
      </c>
    </row>
    <row r="9773" spans="1:5" ht="18.75" x14ac:dyDescent="0.3">
      <c r="A9773" s="7">
        <v>2015</v>
      </c>
      <c r="B9773" s="7" t="s">
        <v>1229</v>
      </c>
      <c r="C9773" s="7" t="s">
        <v>5</v>
      </c>
      <c r="D9773" s="8">
        <v>650215.13</v>
      </c>
      <c r="E9773">
        <f>VLOOKUP(B9773,'B. Store opening dates'!$A$6:$C$2448,2,FALSE)</f>
        <v>2009</v>
      </c>
    </row>
    <row r="9774" spans="1:5" ht="18.75" x14ac:dyDescent="0.3">
      <c r="A9774" s="7">
        <v>2014</v>
      </c>
      <c r="B9774" s="7" t="s">
        <v>1229</v>
      </c>
      <c r="C9774" s="7" t="s">
        <v>5</v>
      </c>
      <c r="D9774" s="8">
        <v>719025.16</v>
      </c>
      <c r="E9774">
        <f>VLOOKUP(B9774,'B. Store opening dates'!$A$6:$C$2448,2,FALSE)</f>
        <v>2009</v>
      </c>
    </row>
    <row r="9775" spans="1:5" ht="18.75" x14ac:dyDescent="0.3">
      <c r="A9775" s="7">
        <v>2015</v>
      </c>
      <c r="B9775" s="7" t="s">
        <v>1229</v>
      </c>
      <c r="C9775" s="7" t="s">
        <v>6</v>
      </c>
      <c r="D9775" s="8">
        <v>503680.82</v>
      </c>
      <c r="E9775">
        <f>VLOOKUP(B9775,'B. Store opening dates'!$A$6:$C$2448,2,FALSE)</f>
        <v>2009</v>
      </c>
    </row>
    <row r="9776" spans="1:5" ht="18.75" x14ac:dyDescent="0.3">
      <c r="A9776" s="7">
        <v>2014</v>
      </c>
      <c r="B9776" s="7" t="s">
        <v>1229</v>
      </c>
      <c r="C9776" s="7" t="s">
        <v>6</v>
      </c>
      <c r="D9776" s="8">
        <v>357519.18</v>
      </c>
      <c r="E9776">
        <f>VLOOKUP(B9776,'B. Store opening dates'!$A$6:$C$2448,2,FALSE)</f>
        <v>2009</v>
      </c>
    </row>
    <row r="9777" spans="1:5" ht="18.75" x14ac:dyDescent="0.3">
      <c r="A9777" s="7">
        <v>2015</v>
      </c>
      <c r="B9777" s="7" t="s">
        <v>1229</v>
      </c>
      <c r="C9777" s="7" t="s">
        <v>7</v>
      </c>
      <c r="D9777" s="8">
        <v>222192.94</v>
      </c>
      <c r="E9777">
        <f>VLOOKUP(B9777,'B. Store opening dates'!$A$6:$C$2448,2,FALSE)</f>
        <v>2009</v>
      </c>
    </row>
    <row r="9778" spans="1:5" ht="18.75" x14ac:dyDescent="0.3">
      <c r="A9778" s="7">
        <v>2014</v>
      </c>
      <c r="B9778" s="7" t="s">
        <v>1229</v>
      </c>
      <c r="C9778" s="7" t="s">
        <v>7</v>
      </c>
      <c r="D9778" s="8">
        <v>236266.57</v>
      </c>
      <c r="E9778">
        <f>VLOOKUP(B9778,'B. Store opening dates'!$A$6:$C$2448,2,FALSE)</f>
        <v>2009</v>
      </c>
    </row>
    <row r="9779" spans="1:5" ht="18.75" x14ac:dyDescent="0.3">
      <c r="A9779" s="7">
        <v>2015</v>
      </c>
      <c r="B9779" s="7" t="s">
        <v>1229</v>
      </c>
      <c r="C9779" s="7" t="s">
        <v>8</v>
      </c>
      <c r="D9779" s="8">
        <v>413605.05</v>
      </c>
      <c r="E9779">
        <f>VLOOKUP(B9779,'B. Store opening dates'!$A$6:$C$2448,2,FALSE)</f>
        <v>2009</v>
      </c>
    </row>
    <row r="9780" spans="1:5" ht="18.75" x14ac:dyDescent="0.3">
      <c r="A9780" s="7">
        <v>2014</v>
      </c>
      <c r="B9780" s="7" t="s">
        <v>1229</v>
      </c>
      <c r="C9780" s="7" t="s">
        <v>8</v>
      </c>
      <c r="D9780" s="8">
        <v>429987.25</v>
      </c>
      <c r="E9780">
        <f>VLOOKUP(B9780,'B. Store opening dates'!$A$6:$C$2448,2,FALSE)</f>
        <v>2009</v>
      </c>
    </row>
    <row r="9781" spans="1:5" ht="18.75" x14ac:dyDescent="0.3">
      <c r="A9781" s="7">
        <v>2015</v>
      </c>
      <c r="B9781" s="7" t="s">
        <v>1230</v>
      </c>
      <c r="C9781" s="7" t="s">
        <v>5</v>
      </c>
      <c r="D9781" s="8">
        <v>871565.21</v>
      </c>
      <c r="E9781">
        <f>VLOOKUP(B9781,'B. Store opening dates'!$A$6:$C$2448,2,FALSE)</f>
        <v>2009</v>
      </c>
    </row>
    <row r="9782" spans="1:5" ht="18.75" x14ac:dyDescent="0.3">
      <c r="A9782" s="7">
        <v>2014</v>
      </c>
      <c r="B9782" s="7" t="s">
        <v>1230</v>
      </c>
      <c r="C9782" s="7" t="s">
        <v>5</v>
      </c>
      <c r="D9782" s="8">
        <v>952059.23</v>
      </c>
      <c r="E9782">
        <f>VLOOKUP(B9782,'B. Store opening dates'!$A$6:$C$2448,2,FALSE)</f>
        <v>2009</v>
      </c>
    </row>
    <row r="9783" spans="1:5" ht="18.75" x14ac:dyDescent="0.3">
      <c r="A9783" s="7">
        <v>2015</v>
      </c>
      <c r="B9783" s="7" t="s">
        <v>1230</v>
      </c>
      <c r="C9783" s="7" t="s">
        <v>6</v>
      </c>
      <c r="D9783" s="8">
        <v>273418.65999999997</v>
      </c>
      <c r="E9783">
        <f>VLOOKUP(B9783,'B. Store opening dates'!$A$6:$C$2448,2,FALSE)</f>
        <v>2009</v>
      </c>
    </row>
    <row r="9784" spans="1:5" ht="18.75" x14ac:dyDescent="0.3">
      <c r="A9784" s="7">
        <v>2014</v>
      </c>
      <c r="B9784" s="7" t="s">
        <v>1230</v>
      </c>
      <c r="C9784" s="7" t="s">
        <v>6</v>
      </c>
      <c r="D9784" s="8">
        <v>200675.06</v>
      </c>
      <c r="E9784">
        <f>VLOOKUP(B9784,'B. Store opening dates'!$A$6:$C$2448,2,FALSE)</f>
        <v>2009</v>
      </c>
    </row>
    <row r="9785" spans="1:5" ht="18.75" x14ac:dyDescent="0.3">
      <c r="A9785" s="7">
        <v>2015</v>
      </c>
      <c r="B9785" s="7" t="s">
        <v>1230</v>
      </c>
      <c r="C9785" s="7" t="s">
        <v>7</v>
      </c>
      <c r="D9785" s="8">
        <v>50683.34</v>
      </c>
      <c r="E9785">
        <f>VLOOKUP(B9785,'B. Store opening dates'!$A$6:$C$2448,2,FALSE)</f>
        <v>2009</v>
      </c>
    </row>
    <row r="9786" spans="1:5" ht="18.75" x14ac:dyDescent="0.3">
      <c r="A9786" s="7">
        <v>2014</v>
      </c>
      <c r="B9786" s="7" t="s">
        <v>1230</v>
      </c>
      <c r="C9786" s="7" t="s">
        <v>7</v>
      </c>
      <c r="D9786" s="8">
        <v>53372.17</v>
      </c>
      <c r="E9786">
        <f>VLOOKUP(B9786,'B. Store opening dates'!$A$6:$C$2448,2,FALSE)</f>
        <v>2009</v>
      </c>
    </row>
    <row r="9787" spans="1:5" ht="18.75" x14ac:dyDescent="0.3">
      <c r="A9787" s="7">
        <v>2015</v>
      </c>
      <c r="B9787" s="7" t="s">
        <v>1230</v>
      </c>
      <c r="C9787" s="7" t="s">
        <v>8</v>
      </c>
      <c r="D9787" s="8">
        <v>458864.7</v>
      </c>
      <c r="E9787">
        <f>VLOOKUP(B9787,'B. Store opening dates'!$A$6:$C$2448,2,FALSE)</f>
        <v>2009</v>
      </c>
    </row>
    <row r="9788" spans="1:5" ht="18.75" x14ac:dyDescent="0.3">
      <c r="A9788" s="7">
        <v>2014</v>
      </c>
      <c r="B9788" s="7" t="s">
        <v>1230</v>
      </c>
      <c r="C9788" s="7" t="s">
        <v>8</v>
      </c>
      <c r="D9788" s="8">
        <v>476737.42</v>
      </c>
      <c r="E9788">
        <f>VLOOKUP(B9788,'B. Store opening dates'!$A$6:$C$2448,2,FALSE)</f>
        <v>2009</v>
      </c>
    </row>
    <row r="9789" spans="1:5" ht="18.75" x14ac:dyDescent="0.3">
      <c r="A9789" s="7">
        <v>2015</v>
      </c>
      <c r="B9789" s="7" t="s">
        <v>1231</v>
      </c>
      <c r="C9789" s="7" t="s">
        <v>5</v>
      </c>
      <c r="D9789" s="8">
        <v>541681.30000000005</v>
      </c>
      <c r="E9789">
        <f>VLOOKUP(B9789,'B. Store opening dates'!$A$6:$C$2448,2,FALSE)</f>
        <v>2009</v>
      </c>
    </row>
    <row r="9790" spans="1:5" ht="18.75" x14ac:dyDescent="0.3">
      <c r="A9790" s="7">
        <v>2014</v>
      </c>
      <c r="B9790" s="7" t="s">
        <v>1231</v>
      </c>
      <c r="C9790" s="7" t="s">
        <v>5</v>
      </c>
      <c r="D9790" s="8">
        <v>589378.9</v>
      </c>
      <c r="E9790">
        <f>VLOOKUP(B9790,'B. Store opening dates'!$A$6:$C$2448,2,FALSE)</f>
        <v>2009</v>
      </c>
    </row>
    <row r="9791" spans="1:5" ht="18.75" x14ac:dyDescent="0.3">
      <c r="A9791" s="7">
        <v>2015</v>
      </c>
      <c r="B9791" s="7" t="s">
        <v>1231</v>
      </c>
      <c r="C9791" s="7" t="s">
        <v>6</v>
      </c>
      <c r="D9791" s="8">
        <v>576093.13</v>
      </c>
      <c r="E9791">
        <f>VLOOKUP(B9791,'B. Store opening dates'!$A$6:$C$2448,2,FALSE)</f>
        <v>2009</v>
      </c>
    </row>
    <row r="9792" spans="1:5" ht="18.75" x14ac:dyDescent="0.3">
      <c r="A9792" s="7">
        <v>2014</v>
      </c>
      <c r="B9792" s="7" t="s">
        <v>1231</v>
      </c>
      <c r="C9792" s="7" t="s">
        <v>6</v>
      </c>
      <c r="D9792" s="8">
        <v>409206.64</v>
      </c>
      <c r="E9792">
        <f>VLOOKUP(B9792,'B. Store opening dates'!$A$6:$C$2448,2,FALSE)</f>
        <v>2009</v>
      </c>
    </row>
    <row r="9793" spans="1:5" ht="18.75" x14ac:dyDescent="0.3">
      <c r="A9793" s="7">
        <v>2015</v>
      </c>
      <c r="B9793" s="7" t="s">
        <v>1231</v>
      </c>
      <c r="C9793" s="7" t="s">
        <v>7</v>
      </c>
      <c r="D9793" s="8">
        <v>232473.97</v>
      </c>
      <c r="E9793">
        <f>VLOOKUP(B9793,'B. Store opening dates'!$A$6:$C$2448,2,FALSE)</f>
        <v>2009</v>
      </c>
    </row>
    <row r="9794" spans="1:5" ht="18.75" x14ac:dyDescent="0.3">
      <c r="A9794" s="7">
        <v>2014</v>
      </c>
      <c r="B9794" s="7" t="s">
        <v>1231</v>
      </c>
      <c r="C9794" s="7" t="s">
        <v>7</v>
      </c>
      <c r="D9794" s="8">
        <v>244578.7</v>
      </c>
      <c r="E9794">
        <f>VLOOKUP(B9794,'B. Store opening dates'!$A$6:$C$2448,2,FALSE)</f>
        <v>2009</v>
      </c>
    </row>
    <row r="9795" spans="1:5" ht="18.75" x14ac:dyDescent="0.3">
      <c r="A9795" s="7">
        <v>2015</v>
      </c>
      <c r="B9795" s="7" t="s">
        <v>1231</v>
      </c>
      <c r="C9795" s="7" t="s">
        <v>8</v>
      </c>
      <c r="D9795" s="8">
        <v>654853.74</v>
      </c>
      <c r="E9795">
        <f>VLOOKUP(B9795,'B. Store opening dates'!$A$6:$C$2448,2,FALSE)</f>
        <v>2009</v>
      </c>
    </row>
    <row r="9796" spans="1:5" ht="18.75" x14ac:dyDescent="0.3">
      <c r="A9796" s="7">
        <v>2014</v>
      </c>
      <c r="B9796" s="7" t="s">
        <v>1231</v>
      </c>
      <c r="C9796" s="7" t="s">
        <v>8</v>
      </c>
      <c r="D9796" s="8">
        <v>678784.5</v>
      </c>
      <c r="E9796">
        <f>VLOOKUP(B9796,'B. Store opening dates'!$A$6:$C$2448,2,FALSE)</f>
        <v>2009</v>
      </c>
    </row>
    <row r="9797" spans="1:5" ht="18.75" x14ac:dyDescent="0.3">
      <c r="A9797" s="7">
        <v>2015</v>
      </c>
      <c r="B9797" s="7" t="s">
        <v>1232</v>
      </c>
      <c r="C9797" s="7" t="s">
        <v>5</v>
      </c>
      <c r="D9797" s="8">
        <v>820081.01</v>
      </c>
      <c r="E9797">
        <f>VLOOKUP(B9797,'B. Store opening dates'!$A$6:$C$2448,2,FALSE)</f>
        <v>2009</v>
      </c>
    </row>
    <row r="9798" spans="1:5" ht="18.75" x14ac:dyDescent="0.3">
      <c r="A9798" s="7">
        <v>2014</v>
      </c>
      <c r="B9798" s="7" t="s">
        <v>1232</v>
      </c>
      <c r="C9798" s="7" t="s">
        <v>5</v>
      </c>
      <c r="D9798" s="8">
        <v>900966.53</v>
      </c>
      <c r="E9798">
        <f>VLOOKUP(B9798,'B. Store opening dates'!$A$6:$C$2448,2,FALSE)</f>
        <v>2009</v>
      </c>
    </row>
    <row r="9799" spans="1:5" ht="18.75" x14ac:dyDescent="0.3">
      <c r="A9799" s="7">
        <v>2015</v>
      </c>
      <c r="B9799" s="7" t="s">
        <v>1232</v>
      </c>
      <c r="C9799" s="7" t="s">
        <v>6</v>
      </c>
      <c r="D9799" s="8">
        <v>279699.23</v>
      </c>
      <c r="E9799">
        <f>VLOOKUP(B9799,'B. Store opening dates'!$A$6:$C$2448,2,FALSE)</f>
        <v>2009</v>
      </c>
    </row>
    <row r="9800" spans="1:5" ht="18.75" x14ac:dyDescent="0.3">
      <c r="A9800" s="7">
        <v>2014</v>
      </c>
      <c r="B9800" s="7" t="s">
        <v>1232</v>
      </c>
      <c r="C9800" s="7" t="s">
        <v>6</v>
      </c>
      <c r="D9800" s="8">
        <v>194256</v>
      </c>
      <c r="E9800">
        <f>VLOOKUP(B9800,'B. Store opening dates'!$A$6:$C$2448,2,FALSE)</f>
        <v>2009</v>
      </c>
    </row>
    <row r="9801" spans="1:5" ht="18.75" x14ac:dyDescent="0.3">
      <c r="A9801" s="7">
        <v>2015</v>
      </c>
      <c r="B9801" s="7" t="s">
        <v>1232</v>
      </c>
      <c r="C9801" s="7" t="s">
        <v>7</v>
      </c>
      <c r="D9801" s="8">
        <v>221675.26</v>
      </c>
      <c r="E9801">
        <f>VLOOKUP(B9801,'B. Store opening dates'!$A$6:$C$2448,2,FALSE)</f>
        <v>2009</v>
      </c>
    </row>
    <row r="9802" spans="1:5" ht="18.75" x14ac:dyDescent="0.3">
      <c r="A9802" s="7">
        <v>2014</v>
      </c>
      <c r="B9802" s="7" t="s">
        <v>1232</v>
      </c>
      <c r="C9802" s="7" t="s">
        <v>7</v>
      </c>
      <c r="D9802" s="8">
        <v>234004.64</v>
      </c>
      <c r="E9802">
        <f>VLOOKUP(B9802,'B. Store opening dates'!$A$6:$C$2448,2,FALSE)</f>
        <v>2009</v>
      </c>
    </row>
    <row r="9803" spans="1:5" ht="18.75" x14ac:dyDescent="0.3">
      <c r="A9803" s="7">
        <v>2015</v>
      </c>
      <c r="B9803" s="7" t="s">
        <v>1232</v>
      </c>
      <c r="C9803" s="7" t="s">
        <v>8</v>
      </c>
      <c r="D9803" s="8">
        <v>416308.98</v>
      </c>
      <c r="E9803">
        <f>VLOOKUP(B9803,'B. Store opening dates'!$A$6:$C$2448,2,FALSE)</f>
        <v>2009</v>
      </c>
    </row>
    <row r="9804" spans="1:5" ht="18.75" x14ac:dyDescent="0.3">
      <c r="A9804" s="7">
        <v>2014</v>
      </c>
      <c r="B9804" s="7" t="s">
        <v>1232</v>
      </c>
      <c r="C9804" s="7" t="s">
        <v>8</v>
      </c>
      <c r="D9804" s="8">
        <v>432047.55</v>
      </c>
      <c r="E9804">
        <f>VLOOKUP(B9804,'B. Store opening dates'!$A$6:$C$2448,2,FALSE)</f>
        <v>2009</v>
      </c>
    </row>
    <row r="9805" spans="1:5" ht="18.75" x14ac:dyDescent="0.3">
      <c r="A9805" s="7">
        <v>2015</v>
      </c>
      <c r="B9805" s="7" t="s">
        <v>1233</v>
      </c>
      <c r="C9805" s="7" t="s">
        <v>5</v>
      </c>
      <c r="D9805" s="8">
        <v>903498.34</v>
      </c>
      <c r="E9805">
        <f>VLOOKUP(B9805,'B. Store opening dates'!$A$6:$C$2448,2,FALSE)</f>
        <v>2009</v>
      </c>
    </row>
    <row r="9806" spans="1:5" ht="18.75" x14ac:dyDescent="0.3">
      <c r="A9806" s="7">
        <v>2014</v>
      </c>
      <c r="B9806" s="7" t="s">
        <v>1233</v>
      </c>
      <c r="C9806" s="7" t="s">
        <v>5</v>
      </c>
      <c r="D9806" s="8">
        <v>994049.99</v>
      </c>
      <c r="E9806">
        <f>VLOOKUP(B9806,'B. Store opening dates'!$A$6:$C$2448,2,FALSE)</f>
        <v>2009</v>
      </c>
    </row>
    <row r="9807" spans="1:5" ht="18.75" x14ac:dyDescent="0.3">
      <c r="A9807" s="7">
        <v>2015</v>
      </c>
      <c r="B9807" s="7" t="s">
        <v>1233</v>
      </c>
      <c r="C9807" s="7" t="s">
        <v>6</v>
      </c>
      <c r="D9807" s="8">
        <v>555794.87</v>
      </c>
      <c r="E9807">
        <f>VLOOKUP(B9807,'B. Store opening dates'!$A$6:$C$2448,2,FALSE)</f>
        <v>2009</v>
      </c>
    </row>
    <row r="9808" spans="1:5" ht="18.75" x14ac:dyDescent="0.3">
      <c r="A9808" s="7">
        <v>2014</v>
      </c>
      <c r="B9808" s="7" t="s">
        <v>1233</v>
      </c>
      <c r="C9808" s="7" t="s">
        <v>6</v>
      </c>
      <c r="D9808" s="8">
        <v>405332.55</v>
      </c>
      <c r="E9808">
        <f>VLOOKUP(B9808,'B. Store opening dates'!$A$6:$C$2448,2,FALSE)</f>
        <v>2009</v>
      </c>
    </row>
    <row r="9809" spans="1:5" ht="18.75" x14ac:dyDescent="0.3">
      <c r="A9809" s="7">
        <v>2015</v>
      </c>
      <c r="B9809" s="7" t="s">
        <v>1233</v>
      </c>
      <c r="C9809" s="7" t="s">
        <v>7</v>
      </c>
      <c r="D9809" s="8">
        <v>78418.83</v>
      </c>
      <c r="E9809">
        <f>VLOOKUP(B9809,'B. Store opening dates'!$A$6:$C$2448,2,FALSE)</f>
        <v>2009</v>
      </c>
    </row>
    <row r="9810" spans="1:5" ht="18.75" x14ac:dyDescent="0.3">
      <c r="A9810" s="7">
        <v>2014</v>
      </c>
      <c r="B9810" s="7" t="s">
        <v>1233</v>
      </c>
      <c r="C9810" s="7" t="s">
        <v>7</v>
      </c>
      <c r="D9810" s="8">
        <v>82637.100000000006</v>
      </c>
      <c r="E9810">
        <f>VLOOKUP(B9810,'B. Store opening dates'!$A$6:$C$2448,2,FALSE)</f>
        <v>2009</v>
      </c>
    </row>
    <row r="9811" spans="1:5" ht="18.75" x14ac:dyDescent="0.3">
      <c r="A9811" s="7">
        <v>2015</v>
      </c>
      <c r="B9811" s="7" t="s">
        <v>1233</v>
      </c>
      <c r="C9811" s="7" t="s">
        <v>8</v>
      </c>
      <c r="D9811" s="8">
        <v>405556.68</v>
      </c>
      <c r="E9811">
        <f>VLOOKUP(B9811,'B. Store opening dates'!$A$6:$C$2448,2,FALSE)</f>
        <v>2009</v>
      </c>
    </row>
    <row r="9812" spans="1:5" ht="18.75" x14ac:dyDescent="0.3">
      <c r="A9812" s="7">
        <v>2014</v>
      </c>
      <c r="B9812" s="7" t="s">
        <v>1233</v>
      </c>
      <c r="C9812" s="7" t="s">
        <v>8</v>
      </c>
      <c r="D9812" s="8">
        <v>417323.8</v>
      </c>
      <c r="E9812">
        <f>VLOOKUP(B9812,'B. Store opening dates'!$A$6:$C$2448,2,FALSE)</f>
        <v>2009</v>
      </c>
    </row>
    <row r="9813" spans="1:5" ht="18.75" x14ac:dyDescent="0.3">
      <c r="A9813" s="7">
        <v>2015</v>
      </c>
      <c r="B9813" s="7" t="s">
        <v>1234</v>
      </c>
      <c r="C9813" s="7" t="s">
        <v>5</v>
      </c>
      <c r="D9813" s="8">
        <v>479578.72</v>
      </c>
      <c r="E9813">
        <f>VLOOKUP(B9813,'B. Store opening dates'!$A$6:$C$2448,2,FALSE)</f>
        <v>2009</v>
      </c>
    </row>
    <row r="9814" spans="1:5" ht="18.75" x14ac:dyDescent="0.3">
      <c r="A9814" s="7">
        <v>2014</v>
      </c>
      <c r="B9814" s="7" t="s">
        <v>1234</v>
      </c>
      <c r="C9814" s="7" t="s">
        <v>5</v>
      </c>
      <c r="D9814" s="8">
        <v>528161.77</v>
      </c>
      <c r="E9814">
        <f>VLOOKUP(B9814,'B. Store opening dates'!$A$6:$C$2448,2,FALSE)</f>
        <v>2009</v>
      </c>
    </row>
    <row r="9815" spans="1:5" ht="18.75" x14ac:dyDescent="0.3">
      <c r="A9815" s="7">
        <v>2015</v>
      </c>
      <c r="B9815" s="7" t="s">
        <v>1234</v>
      </c>
      <c r="C9815" s="7" t="s">
        <v>6</v>
      </c>
      <c r="D9815" s="8">
        <v>459995.56</v>
      </c>
      <c r="E9815">
        <f>VLOOKUP(B9815,'B. Store opening dates'!$A$6:$C$2448,2,FALSE)</f>
        <v>2009</v>
      </c>
    </row>
    <row r="9816" spans="1:5" ht="18.75" x14ac:dyDescent="0.3">
      <c r="A9816" s="7">
        <v>2014</v>
      </c>
      <c r="B9816" s="7" t="s">
        <v>1234</v>
      </c>
      <c r="C9816" s="7" t="s">
        <v>6</v>
      </c>
      <c r="D9816" s="8">
        <v>334034.51</v>
      </c>
      <c r="E9816">
        <f>VLOOKUP(B9816,'B. Store opening dates'!$A$6:$C$2448,2,FALSE)</f>
        <v>2009</v>
      </c>
    </row>
    <row r="9817" spans="1:5" ht="18.75" x14ac:dyDescent="0.3">
      <c r="A9817" s="7">
        <v>2015</v>
      </c>
      <c r="B9817" s="7" t="s">
        <v>1234</v>
      </c>
      <c r="C9817" s="7" t="s">
        <v>7</v>
      </c>
      <c r="D9817" s="8">
        <v>52714.13</v>
      </c>
      <c r="E9817">
        <f>VLOOKUP(B9817,'B. Store opening dates'!$A$6:$C$2448,2,FALSE)</f>
        <v>2009</v>
      </c>
    </row>
    <row r="9818" spans="1:5" ht="18.75" x14ac:dyDescent="0.3">
      <c r="A9818" s="7">
        <v>2014</v>
      </c>
      <c r="B9818" s="7" t="s">
        <v>1234</v>
      </c>
      <c r="C9818" s="7" t="s">
        <v>7</v>
      </c>
      <c r="D9818" s="8">
        <v>56129.04</v>
      </c>
      <c r="E9818">
        <f>VLOOKUP(B9818,'B. Store opening dates'!$A$6:$C$2448,2,FALSE)</f>
        <v>2009</v>
      </c>
    </row>
    <row r="9819" spans="1:5" ht="18.75" x14ac:dyDescent="0.3">
      <c r="A9819" s="7">
        <v>2015</v>
      </c>
      <c r="B9819" s="7" t="s">
        <v>1234</v>
      </c>
      <c r="C9819" s="7" t="s">
        <v>8</v>
      </c>
      <c r="D9819" s="8">
        <v>445243.82</v>
      </c>
      <c r="E9819">
        <f>VLOOKUP(B9819,'B. Store opening dates'!$A$6:$C$2448,2,FALSE)</f>
        <v>2009</v>
      </c>
    </row>
    <row r="9820" spans="1:5" ht="18.75" x14ac:dyDescent="0.3">
      <c r="A9820" s="7">
        <v>2014</v>
      </c>
      <c r="B9820" s="7" t="s">
        <v>1234</v>
      </c>
      <c r="C9820" s="7" t="s">
        <v>8</v>
      </c>
      <c r="D9820" s="8">
        <v>467567.88</v>
      </c>
      <c r="E9820">
        <f>VLOOKUP(B9820,'B. Store opening dates'!$A$6:$C$2448,2,FALSE)</f>
        <v>2009</v>
      </c>
    </row>
    <row r="9821" spans="1:5" ht="18.75" x14ac:dyDescent="0.3">
      <c r="A9821" s="7">
        <v>2015</v>
      </c>
      <c r="B9821" s="7" t="s">
        <v>1235</v>
      </c>
      <c r="C9821" s="7" t="s">
        <v>5</v>
      </c>
      <c r="D9821" s="8">
        <v>704938.62</v>
      </c>
      <c r="E9821">
        <f>VLOOKUP(B9821,'B. Store opening dates'!$A$6:$C$2448,2,FALSE)</f>
        <v>2009</v>
      </c>
    </row>
    <row r="9822" spans="1:5" ht="18.75" x14ac:dyDescent="0.3">
      <c r="A9822" s="7">
        <v>2014</v>
      </c>
      <c r="B9822" s="7" t="s">
        <v>1235</v>
      </c>
      <c r="C9822" s="7" t="s">
        <v>5</v>
      </c>
      <c r="D9822" s="8">
        <v>774695.36</v>
      </c>
      <c r="E9822">
        <f>VLOOKUP(B9822,'B. Store opening dates'!$A$6:$C$2448,2,FALSE)</f>
        <v>2009</v>
      </c>
    </row>
    <row r="9823" spans="1:5" ht="18.75" x14ac:dyDescent="0.3">
      <c r="A9823" s="7">
        <v>2015</v>
      </c>
      <c r="B9823" s="7" t="s">
        <v>1235</v>
      </c>
      <c r="C9823" s="7" t="s">
        <v>6</v>
      </c>
      <c r="D9823" s="8">
        <v>503091.31</v>
      </c>
      <c r="E9823">
        <f>VLOOKUP(B9823,'B. Store opening dates'!$A$6:$C$2448,2,FALSE)</f>
        <v>2009</v>
      </c>
    </row>
    <row r="9824" spans="1:5" ht="18.75" x14ac:dyDescent="0.3">
      <c r="A9824" s="7">
        <v>2014</v>
      </c>
      <c r="B9824" s="7" t="s">
        <v>1235</v>
      </c>
      <c r="C9824" s="7" t="s">
        <v>6</v>
      </c>
      <c r="D9824" s="8">
        <v>347297.98</v>
      </c>
      <c r="E9824">
        <f>VLOOKUP(B9824,'B. Store opening dates'!$A$6:$C$2448,2,FALSE)</f>
        <v>2009</v>
      </c>
    </row>
    <row r="9825" spans="1:5" ht="18.75" x14ac:dyDescent="0.3">
      <c r="A9825" s="7">
        <v>2015</v>
      </c>
      <c r="B9825" s="7" t="s">
        <v>1235</v>
      </c>
      <c r="C9825" s="7" t="s">
        <v>7</v>
      </c>
      <c r="D9825" s="8">
        <v>51012.78</v>
      </c>
      <c r="E9825">
        <f>VLOOKUP(B9825,'B. Store opening dates'!$A$6:$C$2448,2,FALSE)</f>
        <v>2009</v>
      </c>
    </row>
    <row r="9826" spans="1:5" ht="18.75" x14ac:dyDescent="0.3">
      <c r="A9826" s="7">
        <v>2014</v>
      </c>
      <c r="B9826" s="7" t="s">
        <v>1235</v>
      </c>
      <c r="C9826" s="7" t="s">
        <v>7</v>
      </c>
      <c r="D9826" s="8">
        <v>54157.8</v>
      </c>
      <c r="E9826">
        <f>VLOOKUP(B9826,'B. Store opening dates'!$A$6:$C$2448,2,FALSE)</f>
        <v>2009</v>
      </c>
    </row>
    <row r="9827" spans="1:5" ht="18.75" x14ac:dyDescent="0.3">
      <c r="A9827" s="7">
        <v>2015</v>
      </c>
      <c r="B9827" s="7" t="s">
        <v>1235</v>
      </c>
      <c r="C9827" s="7" t="s">
        <v>8</v>
      </c>
      <c r="D9827" s="8">
        <v>470207.17</v>
      </c>
      <c r="E9827">
        <f>VLOOKUP(B9827,'B. Store opening dates'!$A$6:$C$2448,2,FALSE)</f>
        <v>2009</v>
      </c>
    </row>
    <row r="9828" spans="1:5" ht="18.75" x14ac:dyDescent="0.3">
      <c r="A9828" s="7">
        <v>2014</v>
      </c>
      <c r="B9828" s="7" t="s">
        <v>1235</v>
      </c>
      <c r="C9828" s="7" t="s">
        <v>8</v>
      </c>
      <c r="D9828" s="8">
        <v>484919.17</v>
      </c>
      <c r="E9828">
        <f>VLOOKUP(B9828,'B. Store opening dates'!$A$6:$C$2448,2,FALSE)</f>
        <v>2009</v>
      </c>
    </row>
    <row r="9829" spans="1:5" ht="18.75" x14ac:dyDescent="0.3">
      <c r="A9829" s="7">
        <v>2015</v>
      </c>
      <c r="B9829" s="7" t="s">
        <v>1236</v>
      </c>
      <c r="C9829" s="7" t="s">
        <v>5</v>
      </c>
      <c r="D9829" s="8">
        <v>855001.2</v>
      </c>
      <c r="E9829">
        <f>VLOOKUP(B9829,'B. Store opening dates'!$A$6:$C$2448,2,FALSE)</f>
        <v>2009</v>
      </c>
    </row>
    <row r="9830" spans="1:5" ht="18.75" x14ac:dyDescent="0.3">
      <c r="A9830" s="7">
        <v>2014</v>
      </c>
      <c r="B9830" s="7" t="s">
        <v>1236</v>
      </c>
      <c r="C9830" s="7" t="s">
        <v>5</v>
      </c>
      <c r="D9830" s="8">
        <v>942722.74</v>
      </c>
      <c r="E9830">
        <f>VLOOKUP(B9830,'B. Store opening dates'!$A$6:$C$2448,2,FALSE)</f>
        <v>2009</v>
      </c>
    </row>
    <row r="9831" spans="1:5" ht="18.75" x14ac:dyDescent="0.3">
      <c r="A9831" s="7">
        <v>2015</v>
      </c>
      <c r="B9831" s="7" t="s">
        <v>1236</v>
      </c>
      <c r="C9831" s="7" t="s">
        <v>6</v>
      </c>
      <c r="D9831" s="8">
        <v>294654.65999999997</v>
      </c>
      <c r="E9831">
        <f>VLOOKUP(B9831,'B. Store opening dates'!$A$6:$C$2448,2,FALSE)</f>
        <v>2009</v>
      </c>
    </row>
    <row r="9832" spans="1:5" ht="18.75" x14ac:dyDescent="0.3">
      <c r="A9832" s="7">
        <v>2014</v>
      </c>
      <c r="B9832" s="7" t="s">
        <v>1236</v>
      </c>
      <c r="C9832" s="7" t="s">
        <v>6</v>
      </c>
      <c r="D9832" s="8">
        <v>211944.89</v>
      </c>
      <c r="E9832">
        <f>VLOOKUP(B9832,'B. Store opening dates'!$A$6:$C$2448,2,FALSE)</f>
        <v>2009</v>
      </c>
    </row>
    <row r="9833" spans="1:5" ht="18.75" x14ac:dyDescent="0.3">
      <c r="A9833" s="7">
        <v>2015</v>
      </c>
      <c r="B9833" s="7" t="s">
        <v>1236</v>
      </c>
      <c r="C9833" s="7" t="s">
        <v>7</v>
      </c>
      <c r="D9833" s="8">
        <v>113431.01</v>
      </c>
      <c r="E9833">
        <f>VLOOKUP(B9833,'B. Store opening dates'!$A$6:$C$2448,2,FALSE)</f>
        <v>2009</v>
      </c>
    </row>
    <row r="9834" spans="1:5" ht="18.75" x14ac:dyDescent="0.3">
      <c r="A9834" s="7">
        <v>2014</v>
      </c>
      <c r="B9834" s="7" t="s">
        <v>1236</v>
      </c>
      <c r="C9834" s="7" t="s">
        <v>7</v>
      </c>
      <c r="D9834" s="8">
        <v>120341.48</v>
      </c>
      <c r="E9834">
        <f>VLOOKUP(B9834,'B. Store opening dates'!$A$6:$C$2448,2,FALSE)</f>
        <v>2009</v>
      </c>
    </row>
    <row r="9835" spans="1:5" ht="18.75" x14ac:dyDescent="0.3">
      <c r="A9835" s="7">
        <v>2015</v>
      </c>
      <c r="B9835" s="7" t="s">
        <v>1236</v>
      </c>
      <c r="C9835" s="7" t="s">
        <v>8</v>
      </c>
      <c r="D9835" s="8">
        <v>605533.67000000004</v>
      </c>
      <c r="E9835">
        <f>VLOOKUP(B9835,'B. Store opening dates'!$A$6:$C$2448,2,FALSE)</f>
        <v>2009</v>
      </c>
    </row>
    <row r="9836" spans="1:5" ht="18.75" x14ac:dyDescent="0.3">
      <c r="A9836" s="7">
        <v>2014</v>
      </c>
      <c r="B9836" s="7" t="s">
        <v>1236</v>
      </c>
      <c r="C9836" s="7" t="s">
        <v>8</v>
      </c>
      <c r="D9836" s="8">
        <v>634967.82999999996</v>
      </c>
      <c r="E9836">
        <f>VLOOKUP(B9836,'B. Store opening dates'!$A$6:$C$2448,2,FALSE)</f>
        <v>2009</v>
      </c>
    </row>
    <row r="9837" spans="1:5" ht="18.75" x14ac:dyDescent="0.3">
      <c r="A9837" s="7">
        <v>2015</v>
      </c>
      <c r="B9837" s="7" t="s">
        <v>1237</v>
      </c>
      <c r="C9837" s="7" t="s">
        <v>5</v>
      </c>
      <c r="D9837" s="8">
        <v>639291.13</v>
      </c>
      <c r="E9837">
        <f>VLOOKUP(B9837,'B. Store opening dates'!$A$6:$C$2448,2,FALSE)</f>
        <v>2009</v>
      </c>
    </row>
    <row r="9838" spans="1:5" ht="18.75" x14ac:dyDescent="0.3">
      <c r="A9838" s="7">
        <v>2014</v>
      </c>
      <c r="B9838" s="7" t="s">
        <v>1237</v>
      </c>
      <c r="C9838" s="7" t="s">
        <v>5</v>
      </c>
      <c r="D9838" s="8">
        <v>705952</v>
      </c>
      <c r="E9838">
        <f>VLOOKUP(B9838,'B. Store opening dates'!$A$6:$C$2448,2,FALSE)</f>
        <v>2009</v>
      </c>
    </row>
    <row r="9839" spans="1:5" ht="18.75" x14ac:dyDescent="0.3">
      <c r="A9839" s="7">
        <v>2015</v>
      </c>
      <c r="B9839" s="7" t="s">
        <v>1237</v>
      </c>
      <c r="C9839" s="7" t="s">
        <v>6</v>
      </c>
      <c r="D9839" s="8">
        <v>224234.67</v>
      </c>
      <c r="E9839">
        <f>VLOOKUP(B9839,'B. Store opening dates'!$A$6:$C$2448,2,FALSE)</f>
        <v>2009</v>
      </c>
    </row>
    <row r="9840" spans="1:5" ht="18.75" x14ac:dyDescent="0.3">
      <c r="A9840" s="7">
        <v>2014</v>
      </c>
      <c r="B9840" s="7" t="s">
        <v>1237</v>
      </c>
      <c r="C9840" s="7" t="s">
        <v>6</v>
      </c>
      <c r="D9840" s="8">
        <v>161292.95000000001</v>
      </c>
      <c r="E9840">
        <f>VLOOKUP(B9840,'B. Store opening dates'!$A$6:$C$2448,2,FALSE)</f>
        <v>2009</v>
      </c>
    </row>
    <row r="9841" spans="1:5" ht="18.75" x14ac:dyDescent="0.3">
      <c r="A9841" s="7">
        <v>2015</v>
      </c>
      <c r="B9841" s="7" t="s">
        <v>1237</v>
      </c>
      <c r="C9841" s="7" t="s">
        <v>7</v>
      </c>
      <c r="D9841" s="8">
        <v>134113.25</v>
      </c>
      <c r="E9841">
        <f>VLOOKUP(B9841,'B. Store opening dates'!$A$6:$C$2448,2,FALSE)</f>
        <v>2009</v>
      </c>
    </row>
    <row r="9842" spans="1:5" ht="18.75" x14ac:dyDescent="0.3">
      <c r="A9842" s="7">
        <v>2014</v>
      </c>
      <c r="B9842" s="7" t="s">
        <v>1237</v>
      </c>
      <c r="C9842" s="7" t="s">
        <v>7</v>
      </c>
      <c r="D9842" s="8">
        <v>140251.45000000001</v>
      </c>
      <c r="E9842">
        <f>VLOOKUP(B9842,'B. Store opening dates'!$A$6:$C$2448,2,FALSE)</f>
        <v>2009</v>
      </c>
    </row>
    <row r="9843" spans="1:5" ht="18.75" x14ac:dyDescent="0.3">
      <c r="A9843" s="7">
        <v>2015</v>
      </c>
      <c r="B9843" s="7" t="s">
        <v>1237</v>
      </c>
      <c r="C9843" s="7" t="s">
        <v>8</v>
      </c>
      <c r="D9843" s="8">
        <v>447541.03</v>
      </c>
      <c r="E9843">
        <f>VLOOKUP(B9843,'B. Store opening dates'!$A$6:$C$2448,2,FALSE)</f>
        <v>2009</v>
      </c>
    </row>
    <row r="9844" spans="1:5" ht="18.75" x14ac:dyDescent="0.3">
      <c r="A9844" s="7">
        <v>2014</v>
      </c>
      <c r="B9844" s="7" t="s">
        <v>1237</v>
      </c>
      <c r="C9844" s="7" t="s">
        <v>8</v>
      </c>
      <c r="D9844" s="8">
        <v>461631.06</v>
      </c>
      <c r="E9844">
        <f>VLOOKUP(B9844,'B. Store opening dates'!$A$6:$C$2448,2,FALSE)</f>
        <v>2009</v>
      </c>
    </row>
    <row r="9845" spans="1:5" ht="18.75" x14ac:dyDescent="0.3">
      <c r="A9845" s="7">
        <v>2015</v>
      </c>
      <c r="B9845" s="7" t="s">
        <v>1238</v>
      </c>
      <c r="C9845" s="7" t="s">
        <v>5</v>
      </c>
      <c r="D9845" s="8">
        <v>790689.11</v>
      </c>
      <c r="E9845">
        <f>VLOOKUP(B9845,'B. Store opening dates'!$A$6:$C$2448,2,FALSE)</f>
        <v>2009</v>
      </c>
    </row>
    <row r="9846" spans="1:5" ht="18.75" x14ac:dyDescent="0.3">
      <c r="A9846" s="7">
        <v>2014</v>
      </c>
      <c r="B9846" s="7" t="s">
        <v>1238</v>
      </c>
      <c r="C9846" s="7" t="s">
        <v>5</v>
      </c>
      <c r="D9846" s="8">
        <v>868856.26</v>
      </c>
      <c r="E9846">
        <f>VLOOKUP(B9846,'B. Store opening dates'!$A$6:$C$2448,2,FALSE)</f>
        <v>2009</v>
      </c>
    </row>
    <row r="9847" spans="1:5" ht="18.75" x14ac:dyDescent="0.3">
      <c r="A9847" s="7">
        <v>2015</v>
      </c>
      <c r="B9847" s="7" t="s">
        <v>1238</v>
      </c>
      <c r="C9847" s="7" t="s">
        <v>6</v>
      </c>
      <c r="D9847" s="8">
        <v>408058.33</v>
      </c>
      <c r="E9847">
        <f>VLOOKUP(B9847,'B. Store opening dates'!$A$6:$C$2448,2,FALSE)</f>
        <v>2009</v>
      </c>
    </row>
    <row r="9848" spans="1:5" ht="18.75" x14ac:dyDescent="0.3">
      <c r="A9848" s="7">
        <v>2014</v>
      </c>
      <c r="B9848" s="7" t="s">
        <v>1238</v>
      </c>
      <c r="C9848" s="7" t="s">
        <v>6</v>
      </c>
      <c r="D9848" s="8">
        <v>291905.59999999998</v>
      </c>
      <c r="E9848">
        <f>VLOOKUP(B9848,'B. Store opening dates'!$A$6:$C$2448,2,FALSE)</f>
        <v>2009</v>
      </c>
    </row>
    <row r="9849" spans="1:5" ht="18.75" x14ac:dyDescent="0.3">
      <c r="A9849" s="7">
        <v>2015</v>
      </c>
      <c r="B9849" s="7" t="s">
        <v>1238</v>
      </c>
      <c r="C9849" s="7" t="s">
        <v>7</v>
      </c>
      <c r="D9849" s="8">
        <v>192597.15</v>
      </c>
      <c r="E9849">
        <f>VLOOKUP(B9849,'B. Store opening dates'!$A$6:$C$2448,2,FALSE)</f>
        <v>2009</v>
      </c>
    </row>
    <row r="9850" spans="1:5" ht="18.75" x14ac:dyDescent="0.3">
      <c r="A9850" s="7">
        <v>2014</v>
      </c>
      <c r="B9850" s="7" t="s">
        <v>1238</v>
      </c>
      <c r="C9850" s="7" t="s">
        <v>7</v>
      </c>
      <c r="D9850" s="8">
        <v>204728.95999999999</v>
      </c>
      <c r="E9850">
        <f>VLOOKUP(B9850,'B. Store opening dates'!$A$6:$C$2448,2,FALSE)</f>
        <v>2009</v>
      </c>
    </row>
    <row r="9851" spans="1:5" ht="18.75" x14ac:dyDescent="0.3">
      <c r="A9851" s="7">
        <v>2015</v>
      </c>
      <c r="B9851" s="7" t="s">
        <v>1238</v>
      </c>
      <c r="C9851" s="7" t="s">
        <v>8</v>
      </c>
      <c r="D9851" s="8">
        <v>701346.93</v>
      </c>
      <c r="E9851">
        <f>VLOOKUP(B9851,'B. Store opening dates'!$A$6:$C$2448,2,FALSE)</f>
        <v>2009</v>
      </c>
    </row>
    <row r="9852" spans="1:5" ht="18.75" x14ac:dyDescent="0.3">
      <c r="A9852" s="7">
        <v>2014</v>
      </c>
      <c r="B9852" s="7" t="s">
        <v>1238</v>
      </c>
      <c r="C9852" s="7" t="s">
        <v>8</v>
      </c>
      <c r="D9852" s="8">
        <v>730864.89</v>
      </c>
      <c r="E9852">
        <f>VLOOKUP(B9852,'B. Store opening dates'!$A$6:$C$2448,2,FALSE)</f>
        <v>2009</v>
      </c>
    </row>
    <row r="9853" spans="1:5" ht="18.75" x14ac:dyDescent="0.3">
      <c r="A9853" s="7">
        <v>2015</v>
      </c>
      <c r="B9853" s="7" t="s">
        <v>1239</v>
      </c>
      <c r="C9853" s="7" t="s">
        <v>5</v>
      </c>
      <c r="D9853" s="8">
        <v>514000.49</v>
      </c>
      <c r="E9853">
        <f>VLOOKUP(B9853,'B. Store opening dates'!$A$6:$C$2448,2,FALSE)</f>
        <v>2009</v>
      </c>
    </row>
    <row r="9854" spans="1:5" ht="18.75" x14ac:dyDescent="0.3">
      <c r="A9854" s="7">
        <v>2014</v>
      </c>
      <c r="B9854" s="7" t="s">
        <v>1239</v>
      </c>
      <c r="C9854" s="7" t="s">
        <v>5</v>
      </c>
      <c r="D9854" s="8">
        <v>567206.74</v>
      </c>
      <c r="E9854">
        <f>VLOOKUP(B9854,'B. Store opening dates'!$A$6:$C$2448,2,FALSE)</f>
        <v>2009</v>
      </c>
    </row>
    <row r="9855" spans="1:5" ht="18.75" x14ac:dyDescent="0.3">
      <c r="A9855" s="7">
        <v>2015</v>
      </c>
      <c r="B9855" s="7" t="s">
        <v>1239</v>
      </c>
      <c r="C9855" s="7" t="s">
        <v>6</v>
      </c>
      <c r="D9855" s="8">
        <v>585239.71</v>
      </c>
      <c r="E9855">
        <f>VLOOKUP(B9855,'B. Store opening dates'!$A$6:$C$2448,2,FALSE)</f>
        <v>2009</v>
      </c>
    </row>
    <row r="9856" spans="1:5" ht="18.75" x14ac:dyDescent="0.3">
      <c r="A9856" s="7">
        <v>2014</v>
      </c>
      <c r="B9856" s="7" t="s">
        <v>1239</v>
      </c>
      <c r="C9856" s="7" t="s">
        <v>6</v>
      </c>
      <c r="D9856" s="8">
        <v>414986.13</v>
      </c>
      <c r="E9856">
        <f>VLOOKUP(B9856,'B. Store opening dates'!$A$6:$C$2448,2,FALSE)</f>
        <v>2009</v>
      </c>
    </row>
    <row r="9857" spans="1:5" ht="18.75" x14ac:dyDescent="0.3">
      <c r="A9857" s="7">
        <v>2015</v>
      </c>
      <c r="B9857" s="7" t="s">
        <v>1239</v>
      </c>
      <c r="C9857" s="7" t="s">
        <v>7</v>
      </c>
      <c r="D9857" s="8">
        <v>129297.82</v>
      </c>
      <c r="E9857">
        <f>VLOOKUP(B9857,'B. Store opening dates'!$A$6:$C$2448,2,FALSE)</f>
        <v>2009</v>
      </c>
    </row>
    <row r="9858" spans="1:5" ht="18.75" x14ac:dyDescent="0.3">
      <c r="A9858" s="7">
        <v>2014</v>
      </c>
      <c r="B9858" s="7" t="s">
        <v>1239</v>
      </c>
      <c r="C9858" s="7" t="s">
        <v>7</v>
      </c>
      <c r="D9858" s="8">
        <v>137848.93</v>
      </c>
      <c r="E9858">
        <f>VLOOKUP(B9858,'B. Store opening dates'!$A$6:$C$2448,2,FALSE)</f>
        <v>2009</v>
      </c>
    </row>
    <row r="9859" spans="1:5" ht="18.75" x14ac:dyDescent="0.3">
      <c r="A9859" s="7">
        <v>2015</v>
      </c>
      <c r="B9859" s="7" t="s">
        <v>1239</v>
      </c>
      <c r="C9859" s="7" t="s">
        <v>8</v>
      </c>
      <c r="D9859" s="8">
        <v>430246.05</v>
      </c>
      <c r="E9859">
        <f>VLOOKUP(B9859,'B. Store opening dates'!$A$6:$C$2448,2,FALSE)</f>
        <v>2009</v>
      </c>
    </row>
    <row r="9860" spans="1:5" ht="18.75" x14ac:dyDescent="0.3">
      <c r="A9860" s="7">
        <v>2014</v>
      </c>
      <c r="B9860" s="7" t="s">
        <v>1239</v>
      </c>
      <c r="C9860" s="7" t="s">
        <v>8</v>
      </c>
      <c r="D9860" s="8">
        <v>445757.31</v>
      </c>
      <c r="E9860">
        <f>VLOOKUP(B9860,'B. Store opening dates'!$A$6:$C$2448,2,FALSE)</f>
        <v>2009</v>
      </c>
    </row>
    <row r="9861" spans="1:5" ht="18.75" x14ac:dyDescent="0.3">
      <c r="A9861" s="7">
        <v>2015</v>
      </c>
      <c r="B9861" s="7" t="s">
        <v>1240</v>
      </c>
      <c r="C9861" s="7" t="s">
        <v>5</v>
      </c>
      <c r="D9861" s="8">
        <v>684551.73</v>
      </c>
      <c r="E9861">
        <f>VLOOKUP(B9861,'B. Store opening dates'!$A$6:$C$2448,2,FALSE)</f>
        <v>2009</v>
      </c>
    </row>
    <row r="9862" spans="1:5" ht="18.75" x14ac:dyDescent="0.3">
      <c r="A9862" s="7">
        <v>2014</v>
      </c>
      <c r="B9862" s="7" t="s">
        <v>1240</v>
      </c>
      <c r="C9862" s="7" t="s">
        <v>5</v>
      </c>
      <c r="D9862" s="8">
        <v>751186.24</v>
      </c>
      <c r="E9862">
        <f>VLOOKUP(B9862,'B. Store opening dates'!$A$6:$C$2448,2,FALSE)</f>
        <v>2009</v>
      </c>
    </row>
    <row r="9863" spans="1:5" ht="18.75" x14ac:dyDescent="0.3">
      <c r="A9863" s="7">
        <v>2015</v>
      </c>
      <c r="B9863" s="7" t="s">
        <v>1240</v>
      </c>
      <c r="C9863" s="7" t="s">
        <v>6</v>
      </c>
      <c r="D9863" s="8">
        <v>457351.08</v>
      </c>
      <c r="E9863">
        <f>VLOOKUP(B9863,'B. Store opening dates'!$A$6:$C$2448,2,FALSE)</f>
        <v>2009</v>
      </c>
    </row>
    <row r="9864" spans="1:5" ht="18.75" x14ac:dyDescent="0.3">
      <c r="A9864" s="7">
        <v>2014</v>
      </c>
      <c r="B9864" s="7" t="s">
        <v>1240</v>
      </c>
      <c r="C9864" s="7" t="s">
        <v>6</v>
      </c>
      <c r="D9864" s="8">
        <v>316024.48</v>
      </c>
      <c r="E9864">
        <f>VLOOKUP(B9864,'B. Store opening dates'!$A$6:$C$2448,2,FALSE)</f>
        <v>2009</v>
      </c>
    </row>
    <row r="9865" spans="1:5" ht="18.75" x14ac:dyDescent="0.3">
      <c r="A9865" s="7">
        <v>2015</v>
      </c>
      <c r="B9865" s="7" t="s">
        <v>1240</v>
      </c>
      <c r="C9865" s="7" t="s">
        <v>7</v>
      </c>
      <c r="D9865" s="8">
        <v>95306.63</v>
      </c>
      <c r="E9865">
        <f>VLOOKUP(B9865,'B. Store opening dates'!$A$6:$C$2448,2,FALSE)</f>
        <v>2009</v>
      </c>
    </row>
    <row r="9866" spans="1:5" ht="18.75" x14ac:dyDescent="0.3">
      <c r="A9866" s="7">
        <v>2014</v>
      </c>
      <c r="B9866" s="7" t="s">
        <v>1240</v>
      </c>
      <c r="C9866" s="7" t="s">
        <v>7</v>
      </c>
      <c r="D9866" s="8">
        <v>99841.13</v>
      </c>
      <c r="E9866">
        <f>VLOOKUP(B9866,'B. Store opening dates'!$A$6:$C$2448,2,FALSE)</f>
        <v>2009</v>
      </c>
    </row>
    <row r="9867" spans="1:5" ht="18.75" x14ac:dyDescent="0.3">
      <c r="A9867" s="7">
        <v>2015</v>
      </c>
      <c r="B9867" s="7" t="s">
        <v>1240</v>
      </c>
      <c r="C9867" s="7" t="s">
        <v>8</v>
      </c>
      <c r="D9867" s="8">
        <v>447450.81</v>
      </c>
      <c r="E9867">
        <f>VLOOKUP(B9867,'B. Store opening dates'!$A$6:$C$2448,2,FALSE)</f>
        <v>2009</v>
      </c>
    </row>
    <row r="9868" spans="1:5" ht="18.75" x14ac:dyDescent="0.3">
      <c r="A9868" s="7">
        <v>2014</v>
      </c>
      <c r="B9868" s="7" t="s">
        <v>1240</v>
      </c>
      <c r="C9868" s="7" t="s">
        <v>8</v>
      </c>
      <c r="D9868" s="8">
        <v>462219.46</v>
      </c>
      <c r="E9868">
        <f>VLOOKUP(B9868,'B. Store opening dates'!$A$6:$C$2448,2,FALSE)</f>
        <v>2009</v>
      </c>
    </row>
    <row r="9869" spans="1:5" ht="18.75" x14ac:dyDescent="0.3">
      <c r="A9869" s="7">
        <v>2015</v>
      </c>
      <c r="B9869" s="7" t="s">
        <v>1241</v>
      </c>
      <c r="C9869" s="7" t="s">
        <v>5</v>
      </c>
      <c r="D9869" s="8">
        <v>592926.4</v>
      </c>
      <c r="E9869">
        <f>VLOOKUP(B9869,'B. Store opening dates'!$A$6:$C$2448,2,FALSE)</f>
        <v>2009</v>
      </c>
    </row>
    <row r="9870" spans="1:5" ht="18.75" x14ac:dyDescent="0.3">
      <c r="A9870" s="7">
        <v>2014</v>
      </c>
      <c r="B9870" s="7" t="s">
        <v>1241</v>
      </c>
      <c r="C9870" s="7" t="s">
        <v>5</v>
      </c>
      <c r="D9870" s="8">
        <v>653934.26</v>
      </c>
      <c r="E9870">
        <f>VLOOKUP(B9870,'B. Store opening dates'!$A$6:$C$2448,2,FALSE)</f>
        <v>2009</v>
      </c>
    </row>
    <row r="9871" spans="1:5" ht="18.75" x14ac:dyDescent="0.3">
      <c r="A9871" s="7">
        <v>2015</v>
      </c>
      <c r="B9871" s="7" t="s">
        <v>1241</v>
      </c>
      <c r="C9871" s="7" t="s">
        <v>6</v>
      </c>
      <c r="D9871" s="8">
        <v>363548.41</v>
      </c>
      <c r="E9871">
        <f>VLOOKUP(B9871,'B. Store opening dates'!$A$6:$C$2448,2,FALSE)</f>
        <v>2009</v>
      </c>
    </row>
    <row r="9872" spans="1:5" ht="18.75" x14ac:dyDescent="0.3">
      <c r="A9872" s="7">
        <v>2014</v>
      </c>
      <c r="B9872" s="7" t="s">
        <v>1241</v>
      </c>
      <c r="C9872" s="7" t="s">
        <v>6</v>
      </c>
      <c r="D9872" s="8">
        <v>251799.51</v>
      </c>
      <c r="E9872">
        <f>VLOOKUP(B9872,'B. Store opening dates'!$A$6:$C$2448,2,FALSE)</f>
        <v>2009</v>
      </c>
    </row>
    <row r="9873" spans="1:5" ht="18.75" x14ac:dyDescent="0.3">
      <c r="A9873" s="7">
        <v>2015</v>
      </c>
      <c r="B9873" s="7" t="s">
        <v>1241</v>
      </c>
      <c r="C9873" s="7" t="s">
        <v>7</v>
      </c>
      <c r="D9873" s="8">
        <v>76752.850000000006</v>
      </c>
      <c r="E9873">
        <f>VLOOKUP(B9873,'B. Store opening dates'!$A$6:$C$2448,2,FALSE)</f>
        <v>2009</v>
      </c>
    </row>
    <row r="9874" spans="1:5" ht="18.75" x14ac:dyDescent="0.3">
      <c r="A9874" s="7">
        <v>2014</v>
      </c>
      <c r="B9874" s="7" t="s">
        <v>1241</v>
      </c>
      <c r="C9874" s="7" t="s">
        <v>7</v>
      </c>
      <c r="D9874" s="8">
        <v>80565.279999999999</v>
      </c>
      <c r="E9874">
        <f>VLOOKUP(B9874,'B. Store opening dates'!$A$6:$C$2448,2,FALSE)</f>
        <v>2009</v>
      </c>
    </row>
    <row r="9875" spans="1:5" ht="18.75" x14ac:dyDescent="0.3">
      <c r="A9875" s="7">
        <v>2015</v>
      </c>
      <c r="B9875" s="7" t="s">
        <v>1241</v>
      </c>
      <c r="C9875" s="7" t="s">
        <v>8</v>
      </c>
      <c r="D9875" s="8">
        <v>421748.35</v>
      </c>
      <c r="E9875">
        <f>VLOOKUP(B9875,'B. Store opening dates'!$A$6:$C$2448,2,FALSE)</f>
        <v>2009</v>
      </c>
    </row>
    <row r="9876" spans="1:5" ht="18.75" x14ac:dyDescent="0.3">
      <c r="A9876" s="7">
        <v>2014</v>
      </c>
      <c r="B9876" s="7" t="s">
        <v>1241</v>
      </c>
      <c r="C9876" s="7" t="s">
        <v>8</v>
      </c>
      <c r="D9876" s="8">
        <v>437009.41</v>
      </c>
      <c r="E9876">
        <f>VLOOKUP(B9876,'B. Store opening dates'!$A$6:$C$2448,2,FALSE)</f>
        <v>2009</v>
      </c>
    </row>
    <row r="9877" spans="1:5" ht="18.75" x14ac:dyDescent="0.3">
      <c r="A9877" s="7">
        <v>2015</v>
      </c>
      <c r="B9877" s="7" t="s">
        <v>1242</v>
      </c>
      <c r="C9877" s="7" t="s">
        <v>5</v>
      </c>
      <c r="D9877" s="8">
        <v>766801.56</v>
      </c>
      <c r="E9877">
        <f>VLOOKUP(B9877,'B. Store opening dates'!$A$6:$C$2448,2,FALSE)</f>
        <v>2009</v>
      </c>
    </row>
    <row r="9878" spans="1:5" ht="18.75" x14ac:dyDescent="0.3">
      <c r="A9878" s="7">
        <v>2014</v>
      </c>
      <c r="B9878" s="7" t="s">
        <v>1242</v>
      </c>
      <c r="C9878" s="7" t="s">
        <v>5</v>
      </c>
      <c r="D9878" s="8">
        <v>837034.47</v>
      </c>
      <c r="E9878">
        <f>VLOOKUP(B9878,'B. Store opening dates'!$A$6:$C$2448,2,FALSE)</f>
        <v>2009</v>
      </c>
    </row>
    <row r="9879" spans="1:5" ht="18.75" x14ac:dyDescent="0.3">
      <c r="A9879" s="7">
        <v>2015</v>
      </c>
      <c r="B9879" s="7" t="s">
        <v>1242</v>
      </c>
      <c r="C9879" s="7" t="s">
        <v>6</v>
      </c>
      <c r="D9879" s="8">
        <v>241164.67</v>
      </c>
      <c r="E9879">
        <f>VLOOKUP(B9879,'B. Store opening dates'!$A$6:$C$2448,2,FALSE)</f>
        <v>2009</v>
      </c>
    </row>
    <row r="9880" spans="1:5" ht="18.75" x14ac:dyDescent="0.3">
      <c r="A9880" s="7">
        <v>2014</v>
      </c>
      <c r="B9880" s="7" t="s">
        <v>1242</v>
      </c>
      <c r="C9880" s="7" t="s">
        <v>6</v>
      </c>
      <c r="D9880" s="8">
        <v>169136.33</v>
      </c>
      <c r="E9880">
        <f>VLOOKUP(B9880,'B. Store opening dates'!$A$6:$C$2448,2,FALSE)</f>
        <v>2009</v>
      </c>
    </row>
    <row r="9881" spans="1:5" ht="18.75" x14ac:dyDescent="0.3">
      <c r="A9881" s="7">
        <v>2015</v>
      </c>
      <c r="B9881" s="7" t="s">
        <v>1242</v>
      </c>
      <c r="C9881" s="7" t="s">
        <v>7</v>
      </c>
      <c r="D9881" s="8">
        <v>237756.77</v>
      </c>
      <c r="E9881">
        <f>VLOOKUP(B9881,'B. Store opening dates'!$A$6:$C$2448,2,FALSE)</f>
        <v>2009</v>
      </c>
    </row>
    <row r="9882" spans="1:5" ht="18.75" x14ac:dyDescent="0.3">
      <c r="A9882" s="7">
        <v>2014</v>
      </c>
      <c r="B9882" s="7" t="s">
        <v>1242</v>
      </c>
      <c r="C9882" s="7" t="s">
        <v>7</v>
      </c>
      <c r="D9882" s="8">
        <v>249221.29</v>
      </c>
      <c r="E9882">
        <f>VLOOKUP(B9882,'B. Store opening dates'!$A$6:$C$2448,2,FALSE)</f>
        <v>2009</v>
      </c>
    </row>
    <row r="9883" spans="1:5" ht="18.75" x14ac:dyDescent="0.3">
      <c r="A9883" s="7">
        <v>2015</v>
      </c>
      <c r="B9883" s="7" t="s">
        <v>1242</v>
      </c>
      <c r="C9883" s="7" t="s">
        <v>8</v>
      </c>
      <c r="D9883" s="8">
        <v>586287.14</v>
      </c>
      <c r="E9883">
        <f>VLOOKUP(B9883,'B. Store opening dates'!$A$6:$C$2448,2,FALSE)</f>
        <v>2009</v>
      </c>
    </row>
    <row r="9884" spans="1:5" ht="18.75" x14ac:dyDescent="0.3">
      <c r="A9884" s="7">
        <v>2014</v>
      </c>
      <c r="B9884" s="7" t="s">
        <v>1242</v>
      </c>
      <c r="C9884" s="7" t="s">
        <v>8</v>
      </c>
      <c r="D9884" s="8">
        <v>608954.59</v>
      </c>
      <c r="E9884">
        <f>VLOOKUP(B9884,'B. Store opening dates'!$A$6:$C$2448,2,FALSE)</f>
        <v>2009</v>
      </c>
    </row>
    <row r="9885" spans="1:5" ht="18.75" x14ac:dyDescent="0.3">
      <c r="A9885" s="7">
        <v>2015</v>
      </c>
      <c r="B9885" s="7" t="s">
        <v>1243</v>
      </c>
      <c r="C9885" s="7" t="s">
        <v>5</v>
      </c>
      <c r="D9885" s="8">
        <v>597297.55000000005</v>
      </c>
      <c r="E9885">
        <f>VLOOKUP(B9885,'B. Store opening dates'!$A$6:$C$2448,2,FALSE)</f>
        <v>2009</v>
      </c>
    </row>
    <row r="9886" spans="1:5" ht="18.75" x14ac:dyDescent="0.3">
      <c r="A9886" s="7">
        <v>2014</v>
      </c>
      <c r="B9886" s="7" t="s">
        <v>1243</v>
      </c>
      <c r="C9886" s="7" t="s">
        <v>5</v>
      </c>
      <c r="D9886" s="8">
        <v>662110.28</v>
      </c>
      <c r="E9886">
        <f>VLOOKUP(B9886,'B. Store opening dates'!$A$6:$C$2448,2,FALSE)</f>
        <v>2009</v>
      </c>
    </row>
    <row r="9887" spans="1:5" ht="18.75" x14ac:dyDescent="0.3">
      <c r="A9887" s="7">
        <v>2015</v>
      </c>
      <c r="B9887" s="7" t="s">
        <v>1243</v>
      </c>
      <c r="C9887" s="7" t="s">
        <v>6</v>
      </c>
      <c r="D9887" s="8">
        <v>492009.16</v>
      </c>
      <c r="E9887">
        <f>VLOOKUP(B9887,'B. Store opening dates'!$A$6:$C$2448,2,FALSE)</f>
        <v>2009</v>
      </c>
    </row>
    <row r="9888" spans="1:5" ht="18.75" x14ac:dyDescent="0.3">
      <c r="A9888" s="7">
        <v>2014</v>
      </c>
      <c r="B9888" s="7" t="s">
        <v>1243</v>
      </c>
      <c r="C9888" s="7" t="s">
        <v>6</v>
      </c>
      <c r="D9888" s="8">
        <v>341880.93</v>
      </c>
      <c r="E9888">
        <f>VLOOKUP(B9888,'B. Store opening dates'!$A$6:$C$2448,2,FALSE)</f>
        <v>2009</v>
      </c>
    </row>
    <row r="9889" spans="1:5" ht="18.75" x14ac:dyDescent="0.3">
      <c r="A9889" s="7">
        <v>2015</v>
      </c>
      <c r="B9889" s="7" t="s">
        <v>1243</v>
      </c>
      <c r="C9889" s="7" t="s">
        <v>7</v>
      </c>
      <c r="D9889" s="8">
        <v>164993.56</v>
      </c>
      <c r="E9889">
        <f>VLOOKUP(B9889,'B. Store opening dates'!$A$6:$C$2448,2,FALSE)</f>
        <v>2009</v>
      </c>
    </row>
    <row r="9890" spans="1:5" ht="18.75" x14ac:dyDescent="0.3">
      <c r="A9890" s="7">
        <v>2014</v>
      </c>
      <c r="B9890" s="7" t="s">
        <v>1243</v>
      </c>
      <c r="C9890" s="7" t="s">
        <v>7</v>
      </c>
      <c r="D9890" s="8">
        <v>174046.13</v>
      </c>
      <c r="E9890">
        <f>VLOOKUP(B9890,'B. Store opening dates'!$A$6:$C$2448,2,FALSE)</f>
        <v>2009</v>
      </c>
    </row>
    <row r="9891" spans="1:5" ht="18.75" x14ac:dyDescent="0.3">
      <c r="A9891" s="7">
        <v>2015</v>
      </c>
      <c r="B9891" s="7" t="s">
        <v>1243</v>
      </c>
      <c r="C9891" s="7" t="s">
        <v>8</v>
      </c>
      <c r="D9891" s="8">
        <v>448502.73</v>
      </c>
      <c r="E9891">
        <f>VLOOKUP(B9891,'B. Store opening dates'!$A$6:$C$2448,2,FALSE)</f>
        <v>2009</v>
      </c>
    </row>
    <row r="9892" spans="1:5" ht="18.75" x14ac:dyDescent="0.3">
      <c r="A9892" s="7">
        <v>2014</v>
      </c>
      <c r="B9892" s="7" t="s">
        <v>1243</v>
      </c>
      <c r="C9892" s="7" t="s">
        <v>8</v>
      </c>
      <c r="D9892" s="8">
        <v>464302.91</v>
      </c>
      <c r="E9892">
        <f>VLOOKUP(B9892,'B. Store opening dates'!$A$6:$C$2448,2,FALSE)</f>
        <v>2009</v>
      </c>
    </row>
    <row r="9893" spans="1:5" ht="18.75" x14ac:dyDescent="0.3">
      <c r="A9893" s="7">
        <v>2015</v>
      </c>
      <c r="B9893" s="7" t="s">
        <v>1244</v>
      </c>
      <c r="C9893" s="7" t="s">
        <v>5</v>
      </c>
      <c r="D9893" s="8">
        <v>571380.65</v>
      </c>
      <c r="E9893">
        <f>VLOOKUP(B9893,'B. Store opening dates'!$A$6:$C$2448,2,FALSE)</f>
        <v>2009</v>
      </c>
    </row>
    <row r="9894" spans="1:5" ht="18.75" x14ac:dyDescent="0.3">
      <c r="A9894" s="7">
        <v>2014</v>
      </c>
      <c r="B9894" s="7" t="s">
        <v>1244</v>
      </c>
      <c r="C9894" s="7" t="s">
        <v>5</v>
      </c>
      <c r="D9894" s="8">
        <v>627647.30000000005</v>
      </c>
      <c r="E9894">
        <f>VLOOKUP(B9894,'B. Store opening dates'!$A$6:$C$2448,2,FALSE)</f>
        <v>2009</v>
      </c>
    </row>
    <row r="9895" spans="1:5" ht="18.75" x14ac:dyDescent="0.3">
      <c r="A9895" s="7">
        <v>2015</v>
      </c>
      <c r="B9895" s="7" t="s">
        <v>1244</v>
      </c>
      <c r="C9895" s="7" t="s">
        <v>6</v>
      </c>
      <c r="D9895" s="8">
        <v>227148.4</v>
      </c>
      <c r="E9895">
        <f>VLOOKUP(B9895,'B. Store opening dates'!$A$6:$C$2448,2,FALSE)</f>
        <v>2009</v>
      </c>
    </row>
    <row r="9896" spans="1:5" ht="18.75" x14ac:dyDescent="0.3">
      <c r="A9896" s="7">
        <v>2014</v>
      </c>
      <c r="B9896" s="7" t="s">
        <v>1244</v>
      </c>
      <c r="C9896" s="7" t="s">
        <v>6</v>
      </c>
      <c r="D9896" s="8">
        <v>162756.41</v>
      </c>
      <c r="E9896">
        <f>VLOOKUP(B9896,'B. Store opening dates'!$A$6:$C$2448,2,FALSE)</f>
        <v>2009</v>
      </c>
    </row>
    <row r="9897" spans="1:5" ht="18.75" x14ac:dyDescent="0.3">
      <c r="A9897" s="7">
        <v>2015</v>
      </c>
      <c r="B9897" s="7" t="s">
        <v>1244</v>
      </c>
      <c r="C9897" s="7" t="s">
        <v>7</v>
      </c>
      <c r="D9897" s="8">
        <v>80467.520000000004</v>
      </c>
      <c r="E9897">
        <f>VLOOKUP(B9897,'B. Store opening dates'!$A$6:$C$2448,2,FALSE)</f>
        <v>2009</v>
      </c>
    </row>
    <row r="9898" spans="1:5" ht="18.75" x14ac:dyDescent="0.3">
      <c r="A9898" s="7">
        <v>2014</v>
      </c>
      <c r="B9898" s="7" t="s">
        <v>1244</v>
      </c>
      <c r="C9898" s="7" t="s">
        <v>7</v>
      </c>
      <c r="D9898" s="8">
        <v>84076.68</v>
      </c>
      <c r="E9898">
        <f>VLOOKUP(B9898,'B. Store opening dates'!$A$6:$C$2448,2,FALSE)</f>
        <v>2009</v>
      </c>
    </row>
    <row r="9899" spans="1:5" ht="18.75" x14ac:dyDescent="0.3">
      <c r="A9899" s="7">
        <v>2015</v>
      </c>
      <c r="B9899" s="7" t="s">
        <v>1244</v>
      </c>
      <c r="C9899" s="7" t="s">
        <v>8</v>
      </c>
      <c r="D9899" s="8">
        <v>542633.77</v>
      </c>
      <c r="E9899">
        <f>VLOOKUP(B9899,'B. Store opening dates'!$A$6:$C$2448,2,FALSE)</f>
        <v>2009</v>
      </c>
    </row>
    <row r="9900" spans="1:5" ht="18.75" x14ac:dyDescent="0.3">
      <c r="A9900" s="7">
        <v>2014</v>
      </c>
      <c r="B9900" s="7" t="s">
        <v>1244</v>
      </c>
      <c r="C9900" s="7" t="s">
        <v>8</v>
      </c>
      <c r="D9900" s="8">
        <v>565075.93000000005</v>
      </c>
      <c r="E9900">
        <f>VLOOKUP(B9900,'B. Store opening dates'!$A$6:$C$2448,2,FALSE)</f>
        <v>2009</v>
      </c>
    </row>
    <row r="9901" spans="1:5" ht="18.75" x14ac:dyDescent="0.3">
      <c r="A9901" s="7">
        <v>2015</v>
      </c>
      <c r="B9901" s="7" t="s">
        <v>1245</v>
      </c>
      <c r="C9901" s="7" t="s">
        <v>5</v>
      </c>
      <c r="D9901" s="8">
        <v>765944.2</v>
      </c>
      <c r="E9901">
        <f>VLOOKUP(B9901,'B. Store opening dates'!$A$6:$C$2448,2,FALSE)</f>
        <v>2009</v>
      </c>
    </row>
    <row r="9902" spans="1:5" ht="18.75" x14ac:dyDescent="0.3">
      <c r="A9902" s="7">
        <v>2014</v>
      </c>
      <c r="B9902" s="7" t="s">
        <v>1245</v>
      </c>
      <c r="C9902" s="7" t="s">
        <v>5</v>
      </c>
      <c r="D9902" s="8">
        <v>832754.17</v>
      </c>
      <c r="E9902">
        <f>VLOOKUP(B9902,'B. Store opening dates'!$A$6:$C$2448,2,FALSE)</f>
        <v>2009</v>
      </c>
    </row>
    <row r="9903" spans="1:5" ht="18.75" x14ac:dyDescent="0.3">
      <c r="A9903" s="7">
        <v>2015</v>
      </c>
      <c r="B9903" s="7" t="s">
        <v>1245</v>
      </c>
      <c r="C9903" s="7" t="s">
        <v>6</v>
      </c>
      <c r="D9903" s="8">
        <v>399783.92</v>
      </c>
      <c r="E9903">
        <f>VLOOKUP(B9903,'B. Store opening dates'!$A$6:$C$2448,2,FALSE)</f>
        <v>2009</v>
      </c>
    </row>
    <row r="9904" spans="1:5" ht="18.75" x14ac:dyDescent="0.3">
      <c r="A9904" s="7">
        <v>2014</v>
      </c>
      <c r="B9904" s="7" t="s">
        <v>1245</v>
      </c>
      <c r="C9904" s="7" t="s">
        <v>6</v>
      </c>
      <c r="D9904" s="8">
        <v>282654.39</v>
      </c>
      <c r="E9904">
        <f>VLOOKUP(B9904,'B. Store opening dates'!$A$6:$C$2448,2,FALSE)</f>
        <v>2009</v>
      </c>
    </row>
    <row r="9905" spans="1:5" ht="18.75" x14ac:dyDescent="0.3">
      <c r="A9905" s="7">
        <v>2015</v>
      </c>
      <c r="B9905" s="7" t="s">
        <v>1245</v>
      </c>
      <c r="C9905" s="7" t="s">
        <v>7</v>
      </c>
      <c r="D9905" s="8">
        <v>203669.93</v>
      </c>
      <c r="E9905">
        <f>VLOOKUP(B9905,'B. Store opening dates'!$A$6:$C$2448,2,FALSE)</f>
        <v>2009</v>
      </c>
    </row>
    <row r="9906" spans="1:5" ht="18.75" x14ac:dyDescent="0.3">
      <c r="A9906" s="7">
        <v>2014</v>
      </c>
      <c r="B9906" s="7" t="s">
        <v>1245</v>
      </c>
      <c r="C9906" s="7" t="s">
        <v>7</v>
      </c>
      <c r="D9906" s="8">
        <v>213208.76</v>
      </c>
      <c r="E9906">
        <f>VLOOKUP(B9906,'B. Store opening dates'!$A$6:$C$2448,2,FALSE)</f>
        <v>2009</v>
      </c>
    </row>
    <row r="9907" spans="1:5" ht="18.75" x14ac:dyDescent="0.3">
      <c r="A9907" s="7">
        <v>2015</v>
      </c>
      <c r="B9907" s="7" t="s">
        <v>1245</v>
      </c>
      <c r="C9907" s="7" t="s">
        <v>8</v>
      </c>
      <c r="D9907" s="8">
        <v>716922.51</v>
      </c>
      <c r="E9907">
        <f>VLOOKUP(B9907,'B. Store opening dates'!$A$6:$C$2448,2,FALSE)</f>
        <v>2009</v>
      </c>
    </row>
    <row r="9908" spans="1:5" ht="18.75" x14ac:dyDescent="0.3">
      <c r="A9908" s="7">
        <v>2014</v>
      </c>
      <c r="B9908" s="7" t="s">
        <v>1245</v>
      </c>
      <c r="C9908" s="7" t="s">
        <v>8</v>
      </c>
      <c r="D9908" s="8">
        <v>744266.63</v>
      </c>
      <c r="E9908">
        <f>VLOOKUP(B9908,'B. Store opening dates'!$A$6:$C$2448,2,FALSE)</f>
        <v>2009</v>
      </c>
    </row>
    <row r="9909" spans="1:5" ht="18.75" x14ac:dyDescent="0.3">
      <c r="A9909" s="7">
        <v>2015</v>
      </c>
      <c r="B9909" s="7" t="s">
        <v>1246</v>
      </c>
      <c r="C9909" s="7" t="s">
        <v>5</v>
      </c>
      <c r="D9909" s="8">
        <v>767341.42</v>
      </c>
      <c r="E9909">
        <f>VLOOKUP(B9909,'B. Store opening dates'!$A$6:$C$2448,2,FALSE)</f>
        <v>2009</v>
      </c>
    </row>
    <row r="9910" spans="1:5" ht="18.75" x14ac:dyDescent="0.3">
      <c r="A9910" s="7">
        <v>2014</v>
      </c>
      <c r="B9910" s="7" t="s">
        <v>1246</v>
      </c>
      <c r="C9910" s="7" t="s">
        <v>5</v>
      </c>
      <c r="D9910" s="8">
        <v>834552.34</v>
      </c>
      <c r="E9910">
        <f>VLOOKUP(B9910,'B. Store opening dates'!$A$6:$C$2448,2,FALSE)</f>
        <v>2009</v>
      </c>
    </row>
    <row r="9911" spans="1:5" ht="18.75" x14ac:dyDescent="0.3">
      <c r="A9911" s="7">
        <v>2015</v>
      </c>
      <c r="B9911" s="7" t="s">
        <v>1246</v>
      </c>
      <c r="C9911" s="7" t="s">
        <v>6</v>
      </c>
      <c r="D9911" s="8">
        <v>306670.96000000002</v>
      </c>
      <c r="E9911">
        <f>VLOOKUP(B9911,'B. Store opening dates'!$A$6:$C$2448,2,FALSE)</f>
        <v>2009</v>
      </c>
    </row>
    <row r="9912" spans="1:5" ht="18.75" x14ac:dyDescent="0.3">
      <c r="A9912" s="7">
        <v>2014</v>
      </c>
      <c r="B9912" s="7" t="s">
        <v>1246</v>
      </c>
      <c r="C9912" s="7" t="s">
        <v>6</v>
      </c>
      <c r="D9912" s="8">
        <v>226702.52</v>
      </c>
      <c r="E9912">
        <f>VLOOKUP(B9912,'B. Store opening dates'!$A$6:$C$2448,2,FALSE)</f>
        <v>2009</v>
      </c>
    </row>
    <row r="9913" spans="1:5" ht="18.75" x14ac:dyDescent="0.3">
      <c r="A9913" s="7">
        <v>2015</v>
      </c>
      <c r="B9913" s="7" t="s">
        <v>1246</v>
      </c>
      <c r="C9913" s="7" t="s">
        <v>7</v>
      </c>
      <c r="D9913" s="8">
        <v>179949.78</v>
      </c>
      <c r="E9913">
        <f>VLOOKUP(B9913,'B. Store opening dates'!$A$6:$C$2448,2,FALSE)</f>
        <v>2009</v>
      </c>
    </row>
    <row r="9914" spans="1:5" ht="18.75" x14ac:dyDescent="0.3">
      <c r="A9914" s="7">
        <v>2014</v>
      </c>
      <c r="B9914" s="7" t="s">
        <v>1246</v>
      </c>
      <c r="C9914" s="7" t="s">
        <v>7</v>
      </c>
      <c r="D9914" s="8">
        <v>188792.04</v>
      </c>
      <c r="E9914">
        <f>VLOOKUP(B9914,'B. Store opening dates'!$A$6:$C$2448,2,FALSE)</f>
        <v>2009</v>
      </c>
    </row>
    <row r="9915" spans="1:5" ht="18.75" x14ac:dyDescent="0.3">
      <c r="A9915" s="7">
        <v>2015</v>
      </c>
      <c r="B9915" s="7" t="s">
        <v>1246</v>
      </c>
      <c r="C9915" s="7" t="s">
        <v>8</v>
      </c>
      <c r="D9915" s="8">
        <v>780628</v>
      </c>
      <c r="E9915">
        <f>VLOOKUP(B9915,'B. Store opening dates'!$A$6:$C$2448,2,FALSE)</f>
        <v>2009</v>
      </c>
    </row>
    <row r="9916" spans="1:5" ht="18.75" x14ac:dyDescent="0.3">
      <c r="A9916" s="7">
        <v>2014</v>
      </c>
      <c r="B9916" s="7" t="s">
        <v>1246</v>
      </c>
      <c r="C9916" s="7" t="s">
        <v>8</v>
      </c>
      <c r="D9916" s="8">
        <v>803763.92</v>
      </c>
      <c r="E9916">
        <f>VLOOKUP(B9916,'B. Store opening dates'!$A$6:$C$2448,2,FALSE)</f>
        <v>2009</v>
      </c>
    </row>
    <row r="9917" spans="1:5" ht="18.75" x14ac:dyDescent="0.3">
      <c r="A9917" s="7">
        <v>2015</v>
      </c>
      <c r="B9917" s="7" t="s">
        <v>1247</v>
      </c>
      <c r="C9917" s="7" t="s">
        <v>5</v>
      </c>
      <c r="D9917" s="8">
        <v>523752.39</v>
      </c>
      <c r="E9917">
        <f>VLOOKUP(B9917,'B. Store opening dates'!$A$6:$C$2448,2,FALSE)</f>
        <v>2009</v>
      </c>
    </row>
    <row r="9918" spans="1:5" ht="18.75" x14ac:dyDescent="0.3">
      <c r="A9918" s="7">
        <v>2014</v>
      </c>
      <c r="B9918" s="7" t="s">
        <v>1247</v>
      </c>
      <c r="C9918" s="7" t="s">
        <v>5</v>
      </c>
      <c r="D9918" s="8">
        <v>574252.59</v>
      </c>
      <c r="E9918">
        <f>VLOOKUP(B9918,'B. Store opening dates'!$A$6:$C$2448,2,FALSE)</f>
        <v>2009</v>
      </c>
    </row>
    <row r="9919" spans="1:5" ht="18.75" x14ac:dyDescent="0.3">
      <c r="A9919" s="7">
        <v>2015</v>
      </c>
      <c r="B9919" s="7" t="s">
        <v>1247</v>
      </c>
      <c r="C9919" s="7" t="s">
        <v>6</v>
      </c>
      <c r="D9919" s="8">
        <v>450641.8</v>
      </c>
      <c r="E9919">
        <f>VLOOKUP(B9919,'B. Store opening dates'!$A$6:$C$2448,2,FALSE)</f>
        <v>2009</v>
      </c>
    </row>
    <row r="9920" spans="1:5" ht="18.75" x14ac:dyDescent="0.3">
      <c r="A9920" s="7">
        <v>2014</v>
      </c>
      <c r="B9920" s="7" t="s">
        <v>1247</v>
      </c>
      <c r="C9920" s="7" t="s">
        <v>6</v>
      </c>
      <c r="D9920" s="8">
        <v>317789.61</v>
      </c>
      <c r="E9920">
        <f>VLOOKUP(B9920,'B. Store opening dates'!$A$6:$C$2448,2,FALSE)</f>
        <v>2009</v>
      </c>
    </row>
    <row r="9921" spans="1:5" ht="18.75" x14ac:dyDescent="0.3">
      <c r="A9921" s="7">
        <v>2015</v>
      </c>
      <c r="B9921" s="7" t="s">
        <v>1247</v>
      </c>
      <c r="C9921" s="7" t="s">
        <v>7</v>
      </c>
      <c r="D9921" s="8">
        <v>98099.83</v>
      </c>
      <c r="E9921">
        <f>VLOOKUP(B9921,'B. Store opening dates'!$A$6:$C$2448,2,FALSE)</f>
        <v>2009</v>
      </c>
    </row>
    <row r="9922" spans="1:5" ht="18.75" x14ac:dyDescent="0.3">
      <c r="A9922" s="7">
        <v>2014</v>
      </c>
      <c r="B9922" s="7" t="s">
        <v>1247</v>
      </c>
      <c r="C9922" s="7" t="s">
        <v>7</v>
      </c>
      <c r="D9922" s="8">
        <v>103920.8</v>
      </c>
      <c r="E9922">
        <f>VLOOKUP(B9922,'B. Store opening dates'!$A$6:$C$2448,2,FALSE)</f>
        <v>2009</v>
      </c>
    </row>
    <row r="9923" spans="1:5" ht="18.75" x14ac:dyDescent="0.3">
      <c r="A9923" s="7">
        <v>2015</v>
      </c>
      <c r="B9923" s="7" t="s">
        <v>1247</v>
      </c>
      <c r="C9923" s="7" t="s">
        <v>8</v>
      </c>
      <c r="D9923" s="8">
        <v>522753.65</v>
      </c>
      <c r="E9923">
        <f>VLOOKUP(B9923,'B. Store opening dates'!$A$6:$C$2448,2,FALSE)</f>
        <v>2009</v>
      </c>
    </row>
    <row r="9924" spans="1:5" ht="18.75" x14ac:dyDescent="0.3">
      <c r="A9924" s="7">
        <v>2014</v>
      </c>
      <c r="B9924" s="7" t="s">
        <v>1247</v>
      </c>
      <c r="C9924" s="7" t="s">
        <v>8</v>
      </c>
      <c r="D9924" s="8">
        <v>545156.62</v>
      </c>
      <c r="E9924">
        <f>VLOOKUP(B9924,'B. Store opening dates'!$A$6:$C$2448,2,FALSE)</f>
        <v>2009</v>
      </c>
    </row>
    <row r="9925" spans="1:5" ht="18.75" x14ac:dyDescent="0.3">
      <c r="A9925" s="7">
        <v>2015</v>
      </c>
      <c r="B9925" s="7" t="s">
        <v>1248</v>
      </c>
      <c r="C9925" s="7" t="s">
        <v>5</v>
      </c>
      <c r="D9925" s="8">
        <v>604585.49</v>
      </c>
      <c r="E9925">
        <f>VLOOKUP(B9925,'B. Store opening dates'!$A$6:$C$2448,2,FALSE)</f>
        <v>2009</v>
      </c>
    </row>
    <row r="9926" spans="1:5" ht="18.75" x14ac:dyDescent="0.3">
      <c r="A9926" s="7">
        <v>2014</v>
      </c>
      <c r="B9926" s="7" t="s">
        <v>1248</v>
      </c>
      <c r="C9926" s="7" t="s">
        <v>5</v>
      </c>
      <c r="D9926" s="8">
        <v>661799.86</v>
      </c>
      <c r="E9926">
        <f>VLOOKUP(B9926,'B. Store opening dates'!$A$6:$C$2448,2,FALSE)</f>
        <v>2009</v>
      </c>
    </row>
    <row r="9927" spans="1:5" ht="18.75" x14ac:dyDescent="0.3">
      <c r="A9927" s="7">
        <v>2015</v>
      </c>
      <c r="B9927" s="7" t="s">
        <v>1248</v>
      </c>
      <c r="C9927" s="7" t="s">
        <v>6</v>
      </c>
      <c r="D9927" s="8">
        <v>428905.13</v>
      </c>
      <c r="E9927">
        <f>VLOOKUP(B9927,'B. Store opening dates'!$A$6:$C$2448,2,FALSE)</f>
        <v>2009</v>
      </c>
    </row>
    <row r="9928" spans="1:5" ht="18.75" x14ac:dyDescent="0.3">
      <c r="A9928" s="7">
        <v>2014</v>
      </c>
      <c r="B9928" s="7" t="s">
        <v>1248</v>
      </c>
      <c r="C9928" s="7" t="s">
        <v>6</v>
      </c>
      <c r="D9928" s="8">
        <v>314013.34999999998</v>
      </c>
      <c r="E9928">
        <f>VLOOKUP(B9928,'B. Store opening dates'!$A$6:$C$2448,2,FALSE)</f>
        <v>2009</v>
      </c>
    </row>
    <row r="9929" spans="1:5" ht="18.75" x14ac:dyDescent="0.3">
      <c r="A9929" s="7">
        <v>2015</v>
      </c>
      <c r="B9929" s="7" t="s">
        <v>1248</v>
      </c>
      <c r="C9929" s="7" t="s">
        <v>7</v>
      </c>
      <c r="D9929" s="8">
        <v>160052.31</v>
      </c>
      <c r="E9929">
        <f>VLOOKUP(B9929,'B. Store opening dates'!$A$6:$C$2448,2,FALSE)</f>
        <v>2009</v>
      </c>
    </row>
    <row r="9930" spans="1:5" ht="18.75" x14ac:dyDescent="0.3">
      <c r="A9930" s="7">
        <v>2014</v>
      </c>
      <c r="B9930" s="7" t="s">
        <v>1248</v>
      </c>
      <c r="C9930" s="7" t="s">
        <v>7</v>
      </c>
      <c r="D9930" s="8">
        <v>167729.28</v>
      </c>
      <c r="E9930">
        <f>VLOOKUP(B9930,'B. Store opening dates'!$A$6:$C$2448,2,FALSE)</f>
        <v>2009</v>
      </c>
    </row>
    <row r="9931" spans="1:5" ht="18.75" x14ac:dyDescent="0.3">
      <c r="A9931" s="7">
        <v>2015</v>
      </c>
      <c r="B9931" s="7" t="s">
        <v>1248</v>
      </c>
      <c r="C9931" s="7" t="s">
        <v>8</v>
      </c>
      <c r="D9931" s="8">
        <v>511673.68</v>
      </c>
      <c r="E9931">
        <f>VLOOKUP(B9931,'B. Store opening dates'!$A$6:$C$2448,2,FALSE)</f>
        <v>2009</v>
      </c>
    </row>
    <row r="9932" spans="1:5" ht="18.75" x14ac:dyDescent="0.3">
      <c r="A9932" s="7">
        <v>2014</v>
      </c>
      <c r="B9932" s="7" t="s">
        <v>1248</v>
      </c>
      <c r="C9932" s="7" t="s">
        <v>8</v>
      </c>
      <c r="D9932" s="8">
        <v>537289.67000000004</v>
      </c>
      <c r="E9932">
        <f>VLOOKUP(B9932,'B. Store opening dates'!$A$6:$C$2448,2,FALSE)</f>
        <v>2009</v>
      </c>
    </row>
    <row r="9933" spans="1:5" ht="18.75" x14ac:dyDescent="0.3">
      <c r="A9933" s="7">
        <v>2015</v>
      </c>
      <c r="B9933" s="7" t="s">
        <v>1249</v>
      </c>
      <c r="C9933" s="7" t="s">
        <v>5</v>
      </c>
      <c r="D9933" s="8">
        <v>802185.7</v>
      </c>
      <c r="E9933">
        <f>VLOOKUP(B9933,'B. Store opening dates'!$A$6:$C$2448,2,FALSE)</f>
        <v>2009</v>
      </c>
    </row>
    <row r="9934" spans="1:5" ht="18.75" x14ac:dyDescent="0.3">
      <c r="A9934" s="7">
        <v>2014</v>
      </c>
      <c r="B9934" s="7" t="s">
        <v>1249</v>
      </c>
      <c r="C9934" s="7" t="s">
        <v>5</v>
      </c>
      <c r="D9934" s="8">
        <v>887330.89</v>
      </c>
      <c r="E9934">
        <f>VLOOKUP(B9934,'B. Store opening dates'!$A$6:$C$2448,2,FALSE)</f>
        <v>2009</v>
      </c>
    </row>
    <row r="9935" spans="1:5" ht="18.75" x14ac:dyDescent="0.3">
      <c r="A9935" s="7">
        <v>2015</v>
      </c>
      <c r="B9935" s="7" t="s">
        <v>1249</v>
      </c>
      <c r="C9935" s="7" t="s">
        <v>6</v>
      </c>
      <c r="D9935" s="8">
        <v>401929.18</v>
      </c>
      <c r="E9935">
        <f>VLOOKUP(B9935,'B. Store opening dates'!$A$6:$C$2448,2,FALSE)</f>
        <v>2009</v>
      </c>
    </row>
    <row r="9936" spans="1:5" ht="18.75" x14ac:dyDescent="0.3">
      <c r="A9936" s="7">
        <v>2014</v>
      </c>
      <c r="B9936" s="7" t="s">
        <v>1249</v>
      </c>
      <c r="C9936" s="7" t="s">
        <v>6</v>
      </c>
      <c r="D9936" s="8">
        <v>285851.46000000002</v>
      </c>
      <c r="E9936">
        <f>VLOOKUP(B9936,'B. Store opening dates'!$A$6:$C$2448,2,FALSE)</f>
        <v>2009</v>
      </c>
    </row>
    <row r="9937" spans="1:5" ht="18.75" x14ac:dyDescent="0.3">
      <c r="A9937" s="7">
        <v>2015</v>
      </c>
      <c r="B9937" s="7" t="s">
        <v>1249</v>
      </c>
      <c r="C9937" s="7" t="s">
        <v>7</v>
      </c>
      <c r="D9937" s="8">
        <v>115225.08</v>
      </c>
      <c r="E9937">
        <f>VLOOKUP(B9937,'B. Store opening dates'!$A$6:$C$2448,2,FALSE)</f>
        <v>2009</v>
      </c>
    </row>
    <row r="9938" spans="1:5" ht="18.75" x14ac:dyDescent="0.3">
      <c r="A9938" s="7">
        <v>2014</v>
      </c>
      <c r="B9938" s="7" t="s">
        <v>1249</v>
      </c>
      <c r="C9938" s="7" t="s">
        <v>7</v>
      </c>
      <c r="D9938" s="8">
        <v>121900.95</v>
      </c>
      <c r="E9938">
        <f>VLOOKUP(B9938,'B. Store opening dates'!$A$6:$C$2448,2,FALSE)</f>
        <v>2009</v>
      </c>
    </row>
    <row r="9939" spans="1:5" ht="18.75" x14ac:dyDescent="0.3">
      <c r="A9939" s="7">
        <v>2015</v>
      </c>
      <c r="B9939" s="7" t="s">
        <v>1249</v>
      </c>
      <c r="C9939" s="7" t="s">
        <v>8</v>
      </c>
      <c r="D9939" s="8">
        <v>440180.2</v>
      </c>
      <c r="E9939">
        <f>VLOOKUP(B9939,'B. Store opening dates'!$A$6:$C$2448,2,FALSE)</f>
        <v>2009</v>
      </c>
    </row>
    <row r="9940" spans="1:5" ht="18.75" x14ac:dyDescent="0.3">
      <c r="A9940" s="7">
        <v>2014</v>
      </c>
      <c r="B9940" s="7" t="s">
        <v>1249</v>
      </c>
      <c r="C9940" s="7" t="s">
        <v>8</v>
      </c>
      <c r="D9940" s="8">
        <v>460130.26</v>
      </c>
      <c r="E9940">
        <f>VLOOKUP(B9940,'B. Store opening dates'!$A$6:$C$2448,2,FALSE)</f>
        <v>2009</v>
      </c>
    </row>
    <row r="9941" spans="1:5" ht="18.75" x14ac:dyDescent="0.3">
      <c r="A9941" s="7">
        <v>2015</v>
      </c>
      <c r="B9941" s="7" t="s">
        <v>1250</v>
      </c>
      <c r="C9941" s="7" t="s">
        <v>5</v>
      </c>
      <c r="D9941" s="8">
        <v>906507.79</v>
      </c>
      <c r="E9941">
        <f>VLOOKUP(B9941,'B. Store opening dates'!$A$6:$C$2448,2,FALSE)</f>
        <v>2009</v>
      </c>
    </row>
    <row r="9942" spans="1:5" ht="18.75" x14ac:dyDescent="0.3">
      <c r="A9942" s="7">
        <v>2014</v>
      </c>
      <c r="B9942" s="7" t="s">
        <v>1250</v>
      </c>
      <c r="C9942" s="7" t="s">
        <v>5</v>
      </c>
      <c r="D9942" s="8">
        <v>992405.21</v>
      </c>
      <c r="E9942">
        <f>VLOOKUP(B9942,'B. Store opening dates'!$A$6:$C$2448,2,FALSE)</f>
        <v>2009</v>
      </c>
    </row>
    <row r="9943" spans="1:5" ht="18.75" x14ac:dyDescent="0.3">
      <c r="A9943" s="7">
        <v>2015</v>
      </c>
      <c r="B9943" s="7" t="s">
        <v>1250</v>
      </c>
      <c r="C9943" s="7" t="s">
        <v>6</v>
      </c>
      <c r="D9943" s="8">
        <v>521153.96</v>
      </c>
      <c r="E9943">
        <f>VLOOKUP(B9943,'B. Store opening dates'!$A$6:$C$2448,2,FALSE)</f>
        <v>2009</v>
      </c>
    </row>
    <row r="9944" spans="1:5" ht="18.75" x14ac:dyDescent="0.3">
      <c r="A9944" s="7">
        <v>2014</v>
      </c>
      <c r="B9944" s="7" t="s">
        <v>1250</v>
      </c>
      <c r="C9944" s="7" t="s">
        <v>6</v>
      </c>
      <c r="D9944" s="8">
        <v>370179.19</v>
      </c>
      <c r="E9944">
        <f>VLOOKUP(B9944,'B. Store opening dates'!$A$6:$C$2448,2,FALSE)</f>
        <v>2009</v>
      </c>
    </row>
    <row r="9945" spans="1:5" ht="18.75" x14ac:dyDescent="0.3">
      <c r="A9945" s="7">
        <v>2015</v>
      </c>
      <c r="B9945" s="7" t="s">
        <v>1250</v>
      </c>
      <c r="C9945" s="7" t="s">
        <v>7</v>
      </c>
      <c r="D9945" s="8">
        <v>233588.31</v>
      </c>
      <c r="E9945">
        <f>VLOOKUP(B9945,'B. Store opening dates'!$A$6:$C$2448,2,FALSE)</f>
        <v>2009</v>
      </c>
    </row>
    <row r="9946" spans="1:5" ht="18.75" x14ac:dyDescent="0.3">
      <c r="A9946" s="7">
        <v>2014</v>
      </c>
      <c r="B9946" s="7" t="s">
        <v>1250</v>
      </c>
      <c r="C9946" s="7" t="s">
        <v>7</v>
      </c>
      <c r="D9946" s="8">
        <v>245666.8</v>
      </c>
      <c r="E9946">
        <f>VLOOKUP(B9946,'B. Store opening dates'!$A$6:$C$2448,2,FALSE)</f>
        <v>2009</v>
      </c>
    </row>
    <row r="9947" spans="1:5" ht="18.75" x14ac:dyDescent="0.3">
      <c r="A9947" s="7">
        <v>2015</v>
      </c>
      <c r="B9947" s="7" t="s">
        <v>1250</v>
      </c>
      <c r="C9947" s="7" t="s">
        <v>8</v>
      </c>
      <c r="D9947" s="8">
        <v>467352.9</v>
      </c>
      <c r="E9947">
        <f>VLOOKUP(B9947,'B. Store opening dates'!$A$6:$C$2448,2,FALSE)</f>
        <v>2009</v>
      </c>
    </row>
    <row r="9948" spans="1:5" ht="18.75" x14ac:dyDescent="0.3">
      <c r="A9948" s="7">
        <v>2014</v>
      </c>
      <c r="B9948" s="7" t="s">
        <v>1250</v>
      </c>
      <c r="C9948" s="7" t="s">
        <v>8</v>
      </c>
      <c r="D9948" s="8">
        <v>487147.82</v>
      </c>
      <c r="E9948">
        <f>VLOOKUP(B9948,'B. Store opening dates'!$A$6:$C$2448,2,FALSE)</f>
        <v>2009</v>
      </c>
    </row>
    <row r="9949" spans="1:5" ht="18.75" x14ac:dyDescent="0.3">
      <c r="A9949" s="7">
        <v>2015</v>
      </c>
      <c r="B9949" s="7" t="s">
        <v>1251</v>
      </c>
      <c r="C9949" s="7" t="s">
        <v>5</v>
      </c>
      <c r="D9949" s="8">
        <v>874338.8</v>
      </c>
      <c r="E9949">
        <f>VLOOKUP(B9949,'B. Store opening dates'!$A$6:$C$2448,2,FALSE)</f>
        <v>2009</v>
      </c>
    </row>
    <row r="9950" spans="1:5" ht="18.75" x14ac:dyDescent="0.3">
      <c r="A9950" s="7">
        <v>2014</v>
      </c>
      <c r="B9950" s="7" t="s">
        <v>1251</v>
      </c>
      <c r="C9950" s="7" t="s">
        <v>5</v>
      </c>
      <c r="D9950" s="8">
        <v>962131.37</v>
      </c>
      <c r="E9950">
        <f>VLOOKUP(B9950,'B. Store opening dates'!$A$6:$C$2448,2,FALSE)</f>
        <v>2009</v>
      </c>
    </row>
    <row r="9951" spans="1:5" ht="18.75" x14ac:dyDescent="0.3">
      <c r="A9951" s="7">
        <v>2015</v>
      </c>
      <c r="B9951" s="7" t="s">
        <v>1251</v>
      </c>
      <c r="C9951" s="7" t="s">
        <v>6</v>
      </c>
      <c r="D9951" s="8">
        <v>584415.75</v>
      </c>
      <c r="E9951">
        <f>VLOOKUP(B9951,'B. Store opening dates'!$A$6:$C$2448,2,FALSE)</f>
        <v>2009</v>
      </c>
    </row>
    <row r="9952" spans="1:5" ht="18.75" x14ac:dyDescent="0.3">
      <c r="A9952" s="7">
        <v>2014</v>
      </c>
      <c r="B9952" s="7" t="s">
        <v>1251</v>
      </c>
      <c r="C9952" s="7" t="s">
        <v>6</v>
      </c>
      <c r="D9952" s="8">
        <v>425135.44</v>
      </c>
      <c r="E9952">
        <f>VLOOKUP(B9952,'B. Store opening dates'!$A$6:$C$2448,2,FALSE)</f>
        <v>2009</v>
      </c>
    </row>
    <row r="9953" spans="1:5" ht="18.75" x14ac:dyDescent="0.3">
      <c r="A9953" s="7">
        <v>2015</v>
      </c>
      <c r="B9953" s="7" t="s">
        <v>1251</v>
      </c>
      <c r="C9953" s="7" t="s">
        <v>7</v>
      </c>
      <c r="D9953" s="8">
        <v>210370.71</v>
      </c>
      <c r="E9953">
        <f>VLOOKUP(B9953,'B. Store opening dates'!$A$6:$C$2448,2,FALSE)</f>
        <v>2009</v>
      </c>
    </row>
    <row r="9954" spans="1:5" ht="18.75" x14ac:dyDescent="0.3">
      <c r="A9954" s="7">
        <v>2014</v>
      </c>
      <c r="B9954" s="7" t="s">
        <v>1251</v>
      </c>
      <c r="C9954" s="7" t="s">
        <v>7</v>
      </c>
      <c r="D9954" s="8">
        <v>224282.51</v>
      </c>
      <c r="E9954">
        <f>VLOOKUP(B9954,'B. Store opening dates'!$A$6:$C$2448,2,FALSE)</f>
        <v>2009</v>
      </c>
    </row>
    <row r="9955" spans="1:5" ht="18.75" x14ac:dyDescent="0.3">
      <c r="A9955" s="7">
        <v>2015</v>
      </c>
      <c r="B9955" s="7" t="s">
        <v>1251</v>
      </c>
      <c r="C9955" s="7" t="s">
        <v>8</v>
      </c>
      <c r="D9955" s="8">
        <v>446671.34</v>
      </c>
      <c r="E9955">
        <f>VLOOKUP(B9955,'B. Store opening dates'!$A$6:$C$2448,2,FALSE)</f>
        <v>2009</v>
      </c>
    </row>
    <row r="9956" spans="1:5" ht="18.75" x14ac:dyDescent="0.3">
      <c r="A9956" s="7">
        <v>2014</v>
      </c>
      <c r="B9956" s="7" t="s">
        <v>1251</v>
      </c>
      <c r="C9956" s="7" t="s">
        <v>8</v>
      </c>
      <c r="D9956" s="8">
        <v>468919.35</v>
      </c>
      <c r="E9956">
        <f>VLOOKUP(B9956,'B. Store opening dates'!$A$6:$C$2448,2,FALSE)</f>
        <v>2009</v>
      </c>
    </row>
    <row r="9957" spans="1:5" ht="18.75" x14ac:dyDescent="0.3">
      <c r="A9957" s="7">
        <v>2015</v>
      </c>
      <c r="B9957" s="7" t="s">
        <v>1252</v>
      </c>
      <c r="C9957" s="7" t="s">
        <v>5</v>
      </c>
      <c r="D9957" s="8">
        <v>668482.84</v>
      </c>
      <c r="E9957">
        <f>VLOOKUP(B9957,'B. Store opening dates'!$A$6:$C$2448,2,FALSE)</f>
        <v>2009</v>
      </c>
    </row>
    <row r="9958" spans="1:5" ht="18.75" x14ac:dyDescent="0.3">
      <c r="A9958" s="7">
        <v>2014</v>
      </c>
      <c r="B9958" s="7" t="s">
        <v>1252</v>
      </c>
      <c r="C9958" s="7" t="s">
        <v>5</v>
      </c>
      <c r="D9958" s="8">
        <v>735996.85</v>
      </c>
      <c r="E9958">
        <f>VLOOKUP(B9958,'B. Store opening dates'!$A$6:$C$2448,2,FALSE)</f>
        <v>2009</v>
      </c>
    </row>
    <row r="9959" spans="1:5" ht="18.75" x14ac:dyDescent="0.3">
      <c r="A9959" s="7">
        <v>2015</v>
      </c>
      <c r="B9959" s="7" t="s">
        <v>1252</v>
      </c>
      <c r="C9959" s="7" t="s">
        <v>6</v>
      </c>
      <c r="D9959" s="8">
        <v>411503.52</v>
      </c>
      <c r="E9959">
        <f>VLOOKUP(B9959,'B. Store opening dates'!$A$6:$C$2448,2,FALSE)</f>
        <v>2009</v>
      </c>
    </row>
    <row r="9960" spans="1:5" ht="18.75" x14ac:dyDescent="0.3">
      <c r="A9960" s="7">
        <v>2014</v>
      </c>
      <c r="B9960" s="7" t="s">
        <v>1252</v>
      </c>
      <c r="C9960" s="7" t="s">
        <v>6</v>
      </c>
      <c r="D9960" s="8">
        <v>286740.09999999998</v>
      </c>
      <c r="E9960">
        <f>VLOOKUP(B9960,'B. Store opening dates'!$A$6:$C$2448,2,FALSE)</f>
        <v>2009</v>
      </c>
    </row>
    <row r="9961" spans="1:5" ht="18.75" x14ac:dyDescent="0.3">
      <c r="A9961" s="7">
        <v>2015</v>
      </c>
      <c r="B9961" s="7" t="s">
        <v>1252</v>
      </c>
      <c r="C9961" s="7" t="s">
        <v>7</v>
      </c>
      <c r="D9961" s="8">
        <v>236006.13</v>
      </c>
      <c r="E9961">
        <f>VLOOKUP(B9961,'B. Store opening dates'!$A$6:$C$2448,2,FALSE)</f>
        <v>2009</v>
      </c>
    </row>
    <row r="9962" spans="1:5" ht="18.75" x14ac:dyDescent="0.3">
      <c r="A9962" s="7">
        <v>2014</v>
      </c>
      <c r="B9962" s="7" t="s">
        <v>1252</v>
      </c>
      <c r="C9962" s="7" t="s">
        <v>7</v>
      </c>
      <c r="D9962" s="8">
        <v>247144.78</v>
      </c>
      <c r="E9962">
        <f>VLOOKUP(B9962,'B. Store opening dates'!$A$6:$C$2448,2,FALSE)</f>
        <v>2009</v>
      </c>
    </row>
    <row r="9963" spans="1:5" ht="18.75" x14ac:dyDescent="0.3">
      <c r="A9963" s="7">
        <v>2015</v>
      </c>
      <c r="B9963" s="7" t="s">
        <v>1252</v>
      </c>
      <c r="C9963" s="7" t="s">
        <v>8</v>
      </c>
      <c r="D9963" s="8">
        <v>503288.28</v>
      </c>
      <c r="E9963">
        <f>VLOOKUP(B9963,'B. Store opening dates'!$A$6:$C$2448,2,FALSE)</f>
        <v>2009</v>
      </c>
    </row>
    <row r="9964" spans="1:5" ht="18.75" x14ac:dyDescent="0.3">
      <c r="A9964" s="7">
        <v>2014</v>
      </c>
      <c r="B9964" s="7" t="s">
        <v>1252</v>
      </c>
      <c r="C9964" s="7" t="s">
        <v>8</v>
      </c>
      <c r="D9964" s="8">
        <v>527796.69999999995</v>
      </c>
      <c r="E9964">
        <f>VLOOKUP(B9964,'B. Store opening dates'!$A$6:$C$2448,2,FALSE)</f>
        <v>2009</v>
      </c>
    </row>
    <row r="9965" spans="1:5" ht="18.75" x14ac:dyDescent="0.3">
      <c r="A9965" s="7">
        <v>2015</v>
      </c>
      <c r="B9965" s="7" t="s">
        <v>1253</v>
      </c>
      <c r="C9965" s="7" t="s">
        <v>5</v>
      </c>
      <c r="D9965" s="8">
        <v>768856.99</v>
      </c>
      <c r="E9965">
        <f>VLOOKUP(B9965,'B. Store opening dates'!$A$6:$C$2448,2,FALSE)</f>
        <v>2009</v>
      </c>
    </row>
    <row r="9966" spans="1:5" ht="18.75" x14ac:dyDescent="0.3">
      <c r="A9966" s="7">
        <v>2014</v>
      </c>
      <c r="B9966" s="7" t="s">
        <v>1253</v>
      </c>
      <c r="C9966" s="7" t="s">
        <v>5</v>
      </c>
      <c r="D9966" s="8">
        <v>839105.21</v>
      </c>
      <c r="E9966">
        <f>VLOOKUP(B9966,'B. Store opening dates'!$A$6:$C$2448,2,FALSE)</f>
        <v>2009</v>
      </c>
    </row>
    <row r="9967" spans="1:5" ht="18.75" x14ac:dyDescent="0.3">
      <c r="A9967" s="7">
        <v>2015</v>
      </c>
      <c r="B9967" s="7" t="s">
        <v>1253</v>
      </c>
      <c r="C9967" s="7" t="s">
        <v>6</v>
      </c>
      <c r="D9967" s="8">
        <v>425307.71</v>
      </c>
      <c r="E9967">
        <f>VLOOKUP(B9967,'B. Store opening dates'!$A$6:$C$2448,2,FALSE)</f>
        <v>2009</v>
      </c>
    </row>
    <row r="9968" spans="1:5" ht="18.75" x14ac:dyDescent="0.3">
      <c r="A9968" s="7">
        <v>2014</v>
      </c>
      <c r="B9968" s="7" t="s">
        <v>1253</v>
      </c>
      <c r="C9968" s="7" t="s">
        <v>6</v>
      </c>
      <c r="D9968" s="8">
        <v>313306.88</v>
      </c>
      <c r="E9968">
        <f>VLOOKUP(B9968,'B. Store opening dates'!$A$6:$C$2448,2,FALSE)</f>
        <v>2009</v>
      </c>
    </row>
    <row r="9969" spans="1:5" ht="18.75" x14ac:dyDescent="0.3">
      <c r="A9969" s="7">
        <v>2015</v>
      </c>
      <c r="B9969" s="7" t="s">
        <v>1253</v>
      </c>
      <c r="C9969" s="7" t="s">
        <v>7</v>
      </c>
      <c r="D9969" s="8">
        <v>238064.75</v>
      </c>
      <c r="E9969">
        <f>VLOOKUP(B9969,'B. Store opening dates'!$A$6:$C$2448,2,FALSE)</f>
        <v>2009</v>
      </c>
    </row>
    <row r="9970" spans="1:5" ht="18.75" x14ac:dyDescent="0.3">
      <c r="A9970" s="7">
        <v>2014</v>
      </c>
      <c r="B9970" s="7" t="s">
        <v>1253</v>
      </c>
      <c r="C9970" s="7" t="s">
        <v>7</v>
      </c>
      <c r="D9970" s="8">
        <v>252490.25</v>
      </c>
      <c r="E9970">
        <f>VLOOKUP(B9970,'B. Store opening dates'!$A$6:$C$2448,2,FALSE)</f>
        <v>2009</v>
      </c>
    </row>
    <row r="9971" spans="1:5" ht="18.75" x14ac:dyDescent="0.3">
      <c r="A9971" s="7">
        <v>2015</v>
      </c>
      <c r="B9971" s="7" t="s">
        <v>1253</v>
      </c>
      <c r="C9971" s="7" t="s">
        <v>8</v>
      </c>
      <c r="D9971" s="8">
        <v>418527.76</v>
      </c>
      <c r="E9971">
        <f>VLOOKUP(B9971,'B. Store opening dates'!$A$6:$C$2448,2,FALSE)</f>
        <v>2009</v>
      </c>
    </row>
    <row r="9972" spans="1:5" ht="18.75" x14ac:dyDescent="0.3">
      <c r="A9972" s="7">
        <v>2014</v>
      </c>
      <c r="B9972" s="7" t="s">
        <v>1253</v>
      </c>
      <c r="C9972" s="7" t="s">
        <v>8</v>
      </c>
      <c r="D9972" s="8">
        <v>438818.75</v>
      </c>
      <c r="E9972">
        <f>VLOOKUP(B9972,'B. Store opening dates'!$A$6:$C$2448,2,FALSE)</f>
        <v>2009</v>
      </c>
    </row>
    <row r="9973" spans="1:5" ht="18.75" x14ac:dyDescent="0.3">
      <c r="A9973" s="7">
        <v>2015</v>
      </c>
      <c r="B9973" s="7" t="s">
        <v>1254</v>
      </c>
      <c r="C9973" s="7" t="s">
        <v>5</v>
      </c>
      <c r="D9973" s="8">
        <v>792827.82</v>
      </c>
      <c r="E9973">
        <f>VLOOKUP(B9973,'B. Store opening dates'!$A$6:$C$2448,2,FALSE)</f>
        <v>2009</v>
      </c>
    </row>
    <row r="9974" spans="1:5" ht="18.75" x14ac:dyDescent="0.3">
      <c r="A9974" s="7">
        <v>2014</v>
      </c>
      <c r="B9974" s="7" t="s">
        <v>1254</v>
      </c>
      <c r="C9974" s="7" t="s">
        <v>5</v>
      </c>
      <c r="D9974" s="8">
        <v>875418.35</v>
      </c>
      <c r="E9974">
        <f>VLOOKUP(B9974,'B. Store opening dates'!$A$6:$C$2448,2,FALSE)</f>
        <v>2009</v>
      </c>
    </row>
    <row r="9975" spans="1:5" ht="18.75" x14ac:dyDescent="0.3">
      <c r="A9975" s="7">
        <v>2015</v>
      </c>
      <c r="B9975" s="7" t="s">
        <v>1254</v>
      </c>
      <c r="C9975" s="7" t="s">
        <v>6</v>
      </c>
      <c r="D9975" s="8">
        <v>469809.41</v>
      </c>
      <c r="E9975">
        <f>VLOOKUP(B9975,'B. Store opening dates'!$A$6:$C$2448,2,FALSE)</f>
        <v>2009</v>
      </c>
    </row>
    <row r="9976" spans="1:5" ht="18.75" x14ac:dyDescent="0.3">
      <c r="A9976" s="7">
        <v>2014</v>
      </c>
      <c r="B9976" s="7" t="s">
        <v>1254</v>
      </c>
      <c r="C9976" s="7" t="s">
        <v>6</v>
      </c>
      <c r="D9976" s="8">
        <v>340953.8</v>
      </c>
      <c r="E9976">
        <f>VLOOKUP(B9976,'B. Store opening dates'!$A$6:$C$2448,2,FALSE)</f>
        <v>2009</v>
      </c>
    </row>
    <row r="9977" spans="1:5" ht="18.75" x14ac:dyDescent="0.3">
      <c r="A9977" s="7">
        <v>2015</v>
      </c>
      <c r="B9977" s="7" t="s">
        <v>1254</v>
      </c>
      <c r="C9977" s="7" t="s">
        <v>7</v>
      </c>
      <c r="D9977" s="8">
        <v>202735.58</v>
      </c>
      <c r="E9977">
        <f>VLOOKUP(B9977,'B. Store opening dates'!$A$6:$C$2448,2,FALSE)</f>
        <v>2009</v>
      </c>
    </row>
    <row r="9978" spans="1:5" ht="18.75" x14ac:dyDescent="0.3">
      <c r="A9978" s="7">
        <v>2014</v>
      </c>
      <c r="B9978" s="7" t="s">
        <v>1254</v>
      </c>
      <c r="C9978" s="7" t="s">
        <v>7</v>
      </c>
      <c r="D9978" s="8">
        <v>212242.62</v>
      </c>
      <c r="E9978">
        <f>VLOOKUP(B9978,'B. Store opening dates'!$A$6:$C$2448,2,FALSE)</f>
        <v>2009</v>
      </c>
    </row>
    <row r="9979" spans="1:5" ht="18.75" x14ac:dyDescent="0.3">
      <c r="A9979" s="7">
        <v>2015</v>
      </c>
      <c r="B9979" s="7" t="s">
        <v>1254</v>
      </c>
      <c r="C9979" s="7" t="s">
        <v>8</v>
      </c>
      <c r="D9979" s="8">
        <v>459445.26</v>
      </c>
      <c r="E9979">
        <f>VLOOKUP(B9979,'B. Store opening dates'!$A$6:$C$2448,2,FALSE)</f>
        <v>2009</v>
      </c>
    </row>
    <row r="9980" spans="1:5" ht="18.75" x14ac:dyDescent="0.3">
      <c r="A9980" s="7">
        <v>2014</v>
      </c>
      <c r="B9980" s="7" t="s">
        <v>1254</v>
      </c>
      <c r="C9980" s="7" t="s">
        <v>8</v>
      </c>
      <c r="D9980" s="8">
        <v>473604.92</v>
      </c>
      <c r="E9980">
        <f>VLOOKUP(B9980,'B. Store opening dates'!$A$6:$C$2448,2,FALSE)</f>
        <v>2009</v>
      </c>
    </row>
    <row r="9981" spans="1:5" ht="18.75" x14ac:dyDescent="0.3">
      <c r="A9981" s="7">
        <v>2015</v>
      </c>
      <c r="B9981" s="7" t="s">
        <v>1255</v>
      </c>
      <c r="C9981" s="7" t="s">
        <v>5</v>
      </c>
      <c r="D9981" s="8">
        <v>781033.33</v>
      </c>
      <c r="E9981">
        <f>VLOOKUP(B9981,'B. Store opening dates'!$A$6:$C$2448,2,FALSE)</f>
        <v>2009</v>
      </c>
    </row>
    <row r="9982" spans="1:5" ht="18.75" x14ac:dyDescent="0.3">
      <c r="A9982" s="7">
        <v>2014</v>
      </c>
      <c r="B9982" s="7" t="s">
        <v>1255</v>
      </c>
      <c r="C9982" s="7" t="s">
        <v>5</v>
      </c>
      <c r="D9982" s="8">
        <v>860028.36</v>
      </c>
      <c r="E9982">
        <f>VLOOKUP(B9982,'B. Store opening dates'!$A$6:$C$2448,2,FALSE)</f>
        <v>2009</v>
      </c>
    </row>
    <row r="9983" spans="1:5" ht="18.75" x14ac:dyDescent="0.3">
      <c r="A9983" s="7">
        <v>2015</v>
      </c>
      <c r="B9983" s="7" t="s">
        <v>1255</v>
      </c>
      <c r="C9983" s="7" t="s">
        <v>6</v>
      </c>
      <c r="D9983" s="8">
        <v>258008.17</v>
      </c>
      <c r="E9983">
        <f>VLOOKUP(B9983,'B. Store opening dates'!$A$6:$C$2448,2,FALSE)</f>
        <v>2009</v>
      </c>
    </row>
    <row r="9984" spans="1:5" ht="18.75" x14ac:dyDescent="0.3">
      <c r="A9984" s="7">
        <v>2014</v>
      </c>
      <c r="B9984" s="7" t="s">
        <v>1255</v>
      </c>
      <c r="C9984" s="7" t="s">
        <v>6</v>
      </c>
      <c r="D9984" s="8">
        <v>184664.86</v>
      </c>
      <c r="E9984">
        <f>VLOOKUP(B9984,'B. Store opening dates'!$A$6:$C$2448,2,FALSE)</f>
        <v>2009</v>
      </c>
    </row>
    <row r="9985" spans="1:5" ht="18.75" x14ac:dyDescent="0.3">
      <c r="A9985" s="7">
        <v>2015</v>
      </c>
      <c r="B9985" s="7" t="s">
        <v>1255</v>
      </c>
      <c r="C9985" s="7" t="s">
        <v>7</v>
      </c>
      <c r="D9985" s="8">
        <v>50555.17</v>
      </c>
      <c r="E9985">
        <f>VLOOKUP(B9985,'B. Store opening dates'!$A$6:$C$2448,2,FALSE)</f>
        <v>2009</v>
      </c>
    </row>
    <row r="9986" spans="1:5" ht="18.75" x14ac:dyDescent="0.3">
      <c r="A9986" s="7">
        <v>2014</v>
      </c>
      <c r="B9986" s="7" t="s">
        <v>1255</v>
      </c>
      <c r="C9986" s="7" t="s">
        <v>7</v>
      </c>
      <c r="D9986" s="8">
        <v>53516.14</v>
      </c>
      <c r="E9986">
        <f>VLOOKUP(B9986,'B. Store opening dates'!$A$6:$C$2448,2,FALSE)</f>
        <v>2009</v>
      </c>
    </row>
    <row r="9987" spans="1:5" ht="18.75" x14ac:dyDescent="0.3">
      <c r="A9987" s="7">
        <v>2015</v>
      </c>
      <c r="B9987" s="7" t="s">
        <v>1255</v>
      </c>
      <c r="C9987" s="7" t="s">
        <v>8</v>
      </c>
      <c r="D9987" s="8">
        <v>768927.05</v>
      </c>
      <c r="E9987">
        <f>VLOOKUP(B9987,'B. Store opening dates'!$A$6:$C$2448,2,FALSE)</f>
        <v>2009</v>
      </c>
    </row>
    <row r="9988" spans="1:5" ht="18.75" x14ac:dyDescent="0.3">
      <c r="A9988" s="7">
        <v>2014</v>
      </c>
      <c r="B9988" s="7" t="s">
        <v>1255</v>
      </c>
      <c r="C9988" s="7" t="s">
        <v>8</v>
      </c>
      <c r="D9988" s="8">
        <v>805590.03</v>
      </c>
      <c r="E9988">
        <f>VLOOKUP(B9988,'B. Store opening dates'!$A$6:$C$2448,2,FALSE)</f>
        <v>2009</v>
      </c>
    </row>
    <row r="9989" spans="1:5" ht="18.75" x14ac:dyDescent="0.3">
      <c r="A9989" s="7">
        <v>2015</v>
      </c>
      <c r="B9989" s="7" t="s">
        <v>1256</v>
      </c>
      <c r="C9989" s="7" t="s">
        <v>5</v>
      </c>
      <c r="D9989" s="8">
        <v>672579</v>
      </c>
      <c r="E9989">
        <f>VLOOKUP(B9989,'B. Store opening dates'!$A$6:$C$2448,2,FALSE)</f>
        <v>2009</v>
      </c>
    </row>
    <row r="9990" spans="1:5" ht="18.75" x14ac:dyDescent="0.3">
      <c r="A9990" s="7">
        <v>2014</v>
      </c>
      <c r="B9990" s="7" t="s">
        <v>1256</v>
      </c>
      <c r="C9990" s="7" t="s">
        <v>5</v>
      </c>
      <c r="D9990" s="8">
        <v>734799.77</v>
      </c>
      <c r="E9990">
        <f>VLOOKUP(B9990,'B. Store opening dates'!$A$6:$C$2448,2,FALSE)</f>
        <v>2009</v>
      </c>
    </row>
    <row r="9991" spans="1:5" ht="18.75" x14ac:dyDescent="0.3">
      <c r="A9991" s="7">
        <v>2015</v>
      </c>
      <c r="B9991" s="7" t="s">
        <v>1256</v>
      </c>
      <c r="C9991" s="7" t="s">
        <v>6</v>
      </c>
      <c r="D9991" s="8">
        <v>210996.73</v>
      </c>
      <c r="E9991">
        <f>VLOOKUP(B9991,'B. Store opening dates'!$A$6:$C$2448,2,FALSE)</f>
        <v>2009</v>
      </c>
    </row>
    <row r="9992" spans="1:5" ht="18.75" x14ac:dyDescent="0.3">
      <c r="A9992" s="7">
        <v>2014</v>
      </c>
      <c r="B9992" s="7" t="s">
        <v>1256</v>
      </c>
      <c r="C9992" s="7" t="s">
        <v>6</v>
      </c>
      <c r="D9992" s="8">
        <v>155331.25</v>
      </c>
      <c r="E9992">
        <f>VLOOKUP(B9992,'B. Store opening dates'!$A$6:$C$2448,2,FALSE)</f>
        <v>2009</v>
      </c>
    </row>
    <row r="9993" spans="1:5" ht="18.75" x14ac:dyDescent="0.3">
      <c r="A9993" s="7">
        <v>2015</v>
      </c>
      <c r="B9993" s="7" t="s">
        <v>1256</v>
      </c>
      <c r="C9993" s="7" t="s">
        <v>7</v>
      </c>
      <c r="D9993" s="8">
        <v>147379.21</v>
      </c>
      <c r="E9993">
        <f>VLOOKUP(B9993,'B. Store opening dates'!$A$6:$C$2448,2,FALSE)</f>
        <v>2009</v>
      </c>
    </row>
    <row r="9994" spans="1:5" ht="18.75" x14ac:dyDescent="0.3">
      <c r="A9994" s="7">
        <v>2014</v>
      </c>
      <c r="B9994" s="7" t="s">
        <v>1256</v>
      </c>
      <c r="C9994" s="7" t="s">
        <v>7</v>
      </c>
      <c r="D9994" s="8">
        <v>154931.54</v>
      </c>
      <c r="E9994">
        <f>VLOOKUP(B9994,'B. Store opening dates'!$A$6:$C$2448,2,FALSE)</f>
        <v>2009</v>
      </c>
    </row>
    <row r="9995" spans="1:5" ht="18.75" x14ac:dyDescent="0.3">
      <c r="A9995" s="7">
        <v>2015</v>
      </c>
      <c r="B9995" s="7" t="s">
        <v>1256</v>
      </c>
      <c r="C9995" s="7" t="s">
        <v>8</v>
      </c>
      <c r="D9995" s="8">
        <v>747431.15</v>
      </c>
      <c r="E9995">
        <f>VLOOKUP(B9995,'B. Store opening dates'!$A$6:$C$2448,2,FALSE)</f>
        <v>2009</v>
      </c>
    </row>
    <row r="9996" spans="1:5" ht="18.75" x14ac:dyDescent="0.3">
      <c r="A9996" s="7">
        <v>2014</v>
      </c>
      <c r="B9996" s="7" t="s">
        <v>1256</v>
      </c>
      <c r="C9996" s="7" t="s">
        <v>8</v>
      </c>
      <c r="D9996" s="8">
        <v>780875.72</v>
      </c>
      <c r="E9996">
        <f>VLOOKUP(B9996,'B. Store opening dates'!$A$6:$C$2448,2,FALSE)</f>
        <v>2009</v>
      </c>
    </row>
    <row r="9997" spans="1:5" ht="18.75" x14ac:dyDescent="0.3">
      <c r="A9997" s="7">
        <v>2015</v>
      </c>
      <c r="B9997" s="7" t="s">
        <v>1257</v>
      </c>
      <c r="C9997" s="7" t="s">
        <v>5</v>
      </c>
      <c r="D9997" s="8">
        <v>873675.48</v>
      </c>
      <c r="E9997">
        <f>VLOOKUP(B9997,'B. Store opening dates'!$A$6:$C$2448,2,FALSE)</f>
        <v>2009</v>
      </c>
    </row>
    <row r="9998" spans="1:5" ht="18.75" x14ac:dyDescent="0.3">
      <c r="A9998" s="7">
        <v>2014</v>
      </c>
      <c r="B9998" s="7" t="s">
        <v>1257</v>
      </c>
      <c r="C9998" s="7" t="s">
        <v>5</v>
      </c>
      <c r="D9998" s="8">
        <v>968291.9</v>
      </c>
      <c r="E9998">
        <f>VLOOKUP(B9998,'B. Store opening dates'!$A$6:$C$2448,2,FALSE)</f>
        <v>2009</v>
      </c>
    </row>
    <row r="9999" spans="1:5" ht="18.75" x14ac:dyDescent="0.3">
      <c r="A9999" s="7">
        <v>2015</v>
      </c>
      <c r="B9999" s="7" t="s">
        <v>1257</v>
      </c>
      <c r="C9999" s="7" t="s">
        <v>6</v>
      </c>
      <c r="D9999" s="8">
        <v>391288.37</v>
      </c>
      <c r="E9999">
        <f>VLOOKUP(B9999,'B. Store opening dates'!$A$6:$C$2448,2,FALSE)</f>
        <v>2009</v>
      </c>
    </row>
    <row r="10000" spans="1:5" ht="18.75" x14ac:dyDescent="0.3">
      <c r="A10000" s="7">
        <v>2014</v>
      </c>
      <c r="B10000" s="7" t="s">
        <v>1257</v>
      </c>
      <c r="C10000" s="7" t="s">
        <v>6</v>
      </c>
      <c r="D10000" s="8">
        <v>271993.99</v>
      </c>
      <c r="E10000">
        <f>VLOOKUP(B10000,'B. Store opening dates'!$A$6:$C$2448,2,FALSE)</f>
        <v>2009</v>
      </c>
    </row>
    <row r="10001" spans="1:5" ht="18.75" x14ac:dyDescent="0.3">
      <c r="A10001" s="7">
        <v>2015</v>
      </c>
      <c r="B10001" s="7" t="s">
        <v>1257</v>
      </c>
      <c r="C10001" s="7" t="s">
        <v>7</v>
      </c>
      <c r="D10001" s="8">
        <v>89445.79</v>
      </c>
      <c r="E10001">
        <f>VLOOKUP(B10001,'B. Store opening dates'!$A$6:$C$2448,2,FALSE)</f>
        <v>2009</v>
      </c>
    </row>
    <row r="10002" spans="1:5" ht="18.75" x14ac:dyDescent="0.3">
      <c r="A10002" s="7">
        <v>2014</v>
      </c>
      <c r="B10002" s="7" t="s">
        <v>1257</v>
      </c>
      <c r="C10002" s="7" t="s">
        <v>7</v>
      </c>
      <c r="D10002" s="8">
        <v>94161.61</v>
      </c>
      <c r="E10002">
        <f>VLOOKUP(B10002,'B. Store opening dates'!$A$6:$C$2448,2,FALSE)</f>
        <v>2009</v>
      </c>
    </row>
    <row r="10003" spans="1:5" ht="18.75" x14ac:dyDescent="0.3">
      <c r="A10003" s="7">
        <v>2015</v>
      </c>
      <c r="B10003" s="7" t="s">
        <v>1257</v>
      </c>
      <c r="C10003" s="7" t="s">
        <v>8</v>
      </c>
      <c r="D10003" s="8">
        <v>625782.75</v>
      </c>
      <c r="E10003">
        <f>VLOOKUP(B10003,'B. Store opening dates'!$A$6:$C$2448,2,FALSE)</f>
        <v>2009</v>
      </c>
    </row>
    <row r="10004" spans="1:5" ht="18.75" x14ac:dyDescent="0.3">
      <c r="A10004" s="7">
        <v>2014</v>
      </c>
      <c r="B10004" s="7" t="s">
        <v>1257</v>
      </c>
      <c r="C10004" s="7" t="s">
        <v>8</v>
      </c>
      <c r="D10004" s="8">
        <v>656965.09</v>
      </c>
      <c r="E10004">
        <f>VLOOKUP(B10004,'B. Store opening dates'!$A$6:$C$2448,2,FALSE)</f>
        <v>2009</v>
      </c>
    </row>
    <row r="10005" spans="1:5" ht="18.75" x14ac:dyDescent="0.3">
      <c r="A10005" s="7">
        <v>2015</v>
      </c>
      <c r="B10005" s="7" t="s">
        <v>1258</v>
      </c>
      <c r="C10005" s="7" t="s">
        <v>5</v>
      </c>
      <c r="D10005" s="8">
        <v>878578.17</v>
      </c>
      <c r="E10005">
        <f>VLOOKUP(B10005,'B. Store opening dates'!$A$6:$C$2448,2,FALSE)</f>
        <v>2009</v>
      </c>
    </row>
    <row r="10006" spans="1:5" ht="18.75" x14ac:dyDescent="0.3">
      <c r="A10006" s="7">
        <v>2014</v>
      </c>
      <c r="B10006" s="7" t="s">
        <v>1258</v>
      </c>
      <c r="C10006" s="7" t="s">
        <v>5</v>
      </c>
      <c r="D10006" s="8">
        <v>967138.03</v>
      </c>
      <c r="E10006">
        <f>VLOOKUP(B10006,'B. Store opening dates'!$A$6:$C$2448,2,FALSE)</f>
        <v>2009</v>
      </c>
    </row>
    <row r="10007" spans="1:5" ht="18.75" x14ac:dyDescent="0.3">
      <c r="A10007" s="7">
        <v>2015</v>
      </c>
      <c r="B10007" s="7" t="s">
        <v>1258</v>
      </c>
      <c r="C10007" s="7" t="s">
        <v>6</v>
      </c>
      <c r="D10007" s="8">
        <v>581106.97</v>
      </c>
      <c r="E10007">
        <f>VLOOKUP(B10007,'B. Store opening dates'!$A$6:$C$2448,2,FALSE)</f>
        <v>2009</v>
      </c>
    </row>
    <row r="10008" spans="1:5" ht="18.75" x14ac:dyDescent="0.3">
      <c r="A10008" s="7">
        <v>2014</v>
      </c>
      <c r="B10008" s="7" t="s">
        <v>1258</v>
      </c>
      <c r="C10008" s="7" t="s">
        <v>6</v>
      </c>
      <c r="D10008" s="8">
        <v>430965.99</v>
      </c>
      <c r="E10008">
        <f>VLOOKUP(B10008,'B. Store opening dates'!$A$6:$C$2448,2,FALSE)</f>
        <v>2009</v>
      </c>
    </row>
    <row r="10009" spans="1:5" ht="18.75" x14ac:dyDescent="0.3">
      <c r="A10009" s="7">
        <v>2015</v>
      </c>
      <c r="B10009" s="7" t="s">
        <v>1258</v>
      </c>
      <c r="C10009" s="7" t="s">
        <v>7</v>
      </c>
      <c r="D10009" s="8">
        <v>86626.95</v>
      </c>
      <c r="E10009">
        <f>VLOOKUP(B10009,'B. Store opening dates'!$A$6:$C$2448,2,FALSE)</f>
        <v>2009</v>
      </c>
    </row>
    <row r="10010" spans="1:5" ht="18.75" x14ac:dyDescent="0.3">
      <c r="A10010" s="7">
        <v>2014</v>
      </c>
      <c r="B10010" s="7" t="s">
        <v>1258</v>
      </c>
      <c r="C10010" s="7" t="s">
        <v>7</v>
      </c>
      <c r="D10010" s="8">
        <v>91769.35</v>
      </c>
      <c r="E10010">
        <f>VLOOKUP(B10010,'B. Store opening dates'!$A$6:$C$2448,2,FALSE)</f>
        <v>2009</v>
      </c>
    </row>
    <row r="10011" spans="1:5" ht="18.75" x14ac:dyDescent="0.3">
      <c r="A10011" s="7">
        <v>2015</v>
      </c>
      <c r="B10011" s="7" t="s">
        <v>1258</v>
      </c>
      <c r="C10011" s="7" t="s">
        <v>8</v>
      </c>
      <c r="D10011" s="8">
        <v>605768.03</v>
      </c>
      <c r="E10011">
        <f>VLOOKUP(B10011,'B. Store opening dates'!$A$6:$C$2448,2,FALSE)</f>
        <v>2009</v>
      </c>
    </row>
    <row r="10012" spans="1:5" ht="18.75" x14ac:dyDescent="0.3">
      <c r="A10012" s="7">
        <v>2014</v>
      </c>
      <c r="B10012" s="7" t="s">
        <v>1258</v>
      </c>
      <c r="C10012" s="7" t="s">
        <v>8</v>
      </c>
      <c r="D10012" s="8">
        <v>631084.65</v>
      </c>
      <c r="E10012">
        <f>VLOOKUP(B10012,'B. Store opening dates'!$A$6:$C$2448,2,FALSE)</f>
        <v>2009</v>
      </c>
    </row>
    <row r="10013" spans="1:5" ht="18.75" x14ac:dyDescent="0.3">
      <c r="A10013" s="7">
        <v>2015</v>
      </c>
      <c r="B10013" s="7" t="s">
        <v>1259</v>
      </c>
      <c r="C10013" s="7" t="s">
        <v>5</v>
      </c>
      <c r="D10013" s="8">
        <v>564651.93000000005</v>
      </c>
      <c r="E10013">
        <f>VLOOKUP(B10013,'B. Store opening dates'!$A$6:$C$2448,2,FALSE)</f>
        <v>2009</v>
      </c>
    </row>
    <row r="10014" spans="1:5" ht="18.75" x14ac:dyDescent="0.3">
      <c r="A10014" s="7">
        <v>2014</v>
      </c>
      <c r="B10014" s="7" t="s">
        <v>1259</v>
      </c>
      <c r="C10014" s="7" t="s">
        <v>5</v>
      </c>
      <c r="D10014" s="8">
        <v>619481.93000000005</v>
      </c>
      <c r="E10014">
        <f>VLOOKUP(B10014,'B. Store opening dates'!$A$6:$C$2448,2,FALSE)</f>
        <v>2009</v>
      </c>
    </row>
    <row r="10015" spans="1:5" ht="18.75" x14ac:dyDescent="0.3">
      <c r="A10015" s="7">
        <v>2015</v>
      </c>
      <c r="B10015" s="7" t="s">
        <v>1259</v>
      </c>
      <c r="C10015" s="7" t="s">
        <v>6</v>
      </c>
      <c r="D10015" s="8">
        <v>215496.63</v>
      </c>
      <c r="E10015">
        <f>VLOOKUP(B10015,'B. Store opening dates'!$A$6:$C$2448,2,FALSE)</f>
        <v>2009</v>
      </c>
    </row>
    <row r="10016" spans="1:5" ht="18.75" x14ac:dyDescent="0.3">
      <c r="A10016" s="7">
        <v>2014</v>
      </c>
      <c r="B10016" s="7" t="s">
        <v>1259</v>
      </c>
      <c r="C10016" s="7" t="s">
        <v>6</v>
      </c>
      <c r="D10016" s="8">
        <v>159927.70000000001</v>
      </c>
      <c r="E10016">
        <f>VLOOKUP(B10016,'B. Store opening dates'!$A$6:$C$2448,2,FALSE)</f>
        <v>2009</v>
      </c>
    </row>
    <row r="10017" spans="1:5" ht="18.75" x14ac:dyDescent="0.3">
      <c r="A10017" s="7">
        <v>2015</v>
      </c>
      <c r="B10017" s="7" t="s">
        <v>1259</v>
      </c>
      <c r="C10017" s="7" t="s">
        <v>7</v>
      </c>
      <c r="D10017" s="8">
        <v>122353.91</v>
      </c>
      <c r="E10017">
        <f>VLOOKUP(B10017,'B. Store opening dates'!$A$6:$C$2448,2,FALSE)</f>
        <v>2009</v>
      </c>
    </row>
    <row r="10018" spans="1:5" ht="18.75" x14ac:dyDescent="0.3">
      <c r="A10018" s="7">
        <v>2014</v>
      </c>
      <c r="B10018" s="7" t="s">
        <v>1259</v>
      </c>
      <c r="C10018" s="7" t="s">
        <v>7</v>
      </c>
      <c r="D10018" s="8">
        <v>130010.62</v>
      </c>
      <c r="E10018">
        <f>VLOOKUP(B10018,'B. Store opening dates'!$A$6:$C$2448,2,FALSE)</f>
        <v>2009</v>
      </c>
    </row>
    <row r="10019" spans="1:5" ht="18.75" x14ac:dyDescent="0.3">
      <c r="A10019" s="7">
        <v>2015</v>
      </c>
      <c r="B10019" s="7" t="s">
        <v>1259</v>
      </c>
      <c r="C10019" s="7" t="s">
        <v>8</v>
      </c>
      <c r="D10019" s="8">
        <v>774579.79</v>
      </c>
      <c r="E10019">
        <f>VLOOKUP(B10019,'B. Store opening dates'!$A$6:$C$2448,2,FALSE)</f>
        <v>2009</v>
      </c>
    </row>
    <row r="10020" spans="1:5" ht="18.75" x14ac:dyDescent="0.3">
      <c r="A10020" s="7">
        <v>2014</v>
      </c>
      <c r="B10020" s="7" t="s">
        <v>1259</v>
      </c>
      <c r="C10020" s="7" t="s">
        <v>8</v>
      </c>
      <c r="D10020" s="8">
        <v>796759.64</v>
      </c>
      <c r="E10020">
        <f>VLOOKUP(B10020,'B. Store opening dates'!$A$6:$C$2448,2,FALSE)</f>
        <v>2009</v>
      </c>
    </row>
    <row r="10021" spans="1:5" ht="18.75" x14ac:dyDescent="0.3">
      <c r="A10021" s="7">
        <v>2015</v>
      </c>
      <c r="B10021" s="7" t="s">
        <v>1260</v>
      </c>
      <c r="C10021" s="7" t="s">
        <v>5</v>
      </c>
      <c r="D10021" s="8">
        <v>922570.08</v>
      </c>
      <c r="E10021">
        <f>VLOOKUP(B10021,'B. Store opening dates'!$A$6:$C$2448,2,FALSE)</f>
        <v>2009</v>
      </c>
    </row>
    <row r="10022" spans="1:5" ht="18.75" x14ac:dyDescent="0.3">
      <c r="A10022" s="7">
        <v>2014</v>
      </c>
      <c r="B10022" s="7" t="s">
        <v>1260</v>
      </c>
      <c r="C10022" s="7" t="s">
        <v>5</v>
      </c>
      <c r="D10022" s="8">
        <v>1022010.06</v>
      </c>
      <c r="E10022">
        <f>VLOOKUP(B10022,'B. Store opening dates'!$A$6:$C$2448,2,FALSE)</f>
        <v>2009</v>
      </c>
    </row>
    <row r="10023" spans="1:5" ht="18.75" x14ac:dyDescent="0.3">
      <c r="A10023" s="7">
        <v>2015</v>
      </c>
      <c r="B10023" s="7" t="s">
        <v>1260</v>
      </c>
      <c r="C10023" s="7" t="s">
        <v>6</v>
      </c>
      <c r="D10023" s="8">
        <v>395043.02</v>
      </c>
      <c r="E10023">
        <f>VLOOKUP(B10023,'B. Store opening dates'!$A$6:$C$2448,2,FALSE)</f>
        <v>2009</v>
      </c>
    </row>
    <row r="10024" spans="1:5" ht="18.75" x14ac:dyDescent="0.3">
      <c r="A10024" s="7">
        <v>2014</v>
      </c>
      <c r="B10024" s="7" t="s">
        <v>1260</v>
      </c>
      <c r="C10024" s="7" t="s">
        <v>6</v>
      </c>
      <c r="D10024" s="8">
        <v>280878.55</v>
      </c>
      <c r="E10024">
        <f>VLOOKUP(B10024,'B. Store opening dates'!$A$6:$C$2448,2,FALSE)</f>
        <v>2009</v>
      </c>
    </row>
    <row r="10025" spans="1:5" ht="18.75" x14ac:dyDescent="0.3">
      <c r="A10025" s="7">
        <v>2015</v>
      </c>
      <c r="B10025" s="7" t="s">
        <v>1260</v>
      </c>
      <c r="C10025" s="7" t="s">
        <v>7</v>
      </c>
      <c r="D10025" s="8">
        <v>137209.20000000001</v>
      </c>
      <c r="E10025">
        <f>VLOOKUP(B10025,'B. Store opening dates'!$A$6:$C$2448,2,FALSE)</f>
        <v>2009</v>
      </c>
    </row>
    <row r="10026" spans="1:5" ht="18.75" x14ac:dyDescent="0.3">
      <c r="A10026" s="7">
        <v>2014</v>
      </c>
      <c r="B10026" s="7" t="s">
        <v>1260</v>
      </c>
      <c r="C10026" s="7" t="s">
        <v>7</v>
      </c>
      <c r="D10026" s="8">
        <v>144679.45000000001</v>
      </c>
      <c r="E10026">
        <f>VLOOKUP(B10026,'B. Store opening dates'!$A$6:$C$2448,2,FALSE)</f>
        <v>2009</v>
      </c>
    </row>
    <row r="10027" spans="1:5" ht="18.75" x14ac:dyDescent="0.3">
      <c r="A10027" s="7">
        <v>2015</v>
      </c>
      <c r="B10027" s="7" t="s">
        <v>1260</v>
      </c>
      <c r="C10027" s="7" t="s">
        <v>8</v>
      </c>
      <c r="D10027" s="8">
        <v>465100.11</v>
      </c>
      <c r="E10027">
        <f>VLOOKUP(B10027,'B. Store opening dates'!$A$6:$C$2448,2,FALSE)</f>
        <v>2009</v>
      </c>
    </row>
    <row r="10028" spans="1:5" ht="18.75" x14ac:dyDescent="0.3">
      <c r="A10028" s="7">
        <v>2014</v>
      </c>
      <c r="B10028" s="7" t="s">
        <v>1260</v>
      </c>
      <c r="C10028" s="7" t="s">
        <v>8</v>
      </c>
      <c r="D10028" s="8">
        <v>487948.21</v>
      </c>
      <c r="E10028">
        <f>VLOOKUP(B10028,'B. Store opening dates'!$A$6:$C$2448,2,FALSE)</f>
        <v>2009</v>
      </c>
    </row>
    <row r="10029" spans="1:5" ht="18.75" x14ac:dyDescent="0.3">
      <c r="A10029" s="7">
        <v>2015</v>
      </c>
      <c r="B10029" s="7" t="s">
        <v>1261</v>
      </c>
      <c r="C10029" s="7" t="s">
        <v>5</v>
      </c>
      <c r="D10029" s="8">
        <v>547005.05000000005</v>
      </c>
      <c r="E10029">
        <f>VLOOKUP(B10029,'B. Store opening dates'!$A$6:$C$2448,2,FALSE)</f>
        <v>2009</v>
      </c>
    </row>
    <row r="10030" spans="1:5" ht="18.75" x14ac:dyDescent="0.3">
      <c r="A10030" s="7">
        <v>2014</v>
      </c>
      <c r="B10030" s="7" t="s">
        <v>1261</v>
      </c>
      <c r="C10030" s="7" t="s">
        <v>5</v>
      </c>
      <c r="D10030" s="8">
        <v>599341.48</v>
      </c>
      <c r="E10030">
        <f>VLOOKUP(B10030,'B. Store opening dates'!$A$6:$C$2448,2,FALSE)</f>
        <v>2009</v>
      </c>
    </row>
    <row r="10031" spans="1:5" ht="18.75" x14ac:dyDescent="0.3">
      <c r="A10031" s="7">
        <v>2015</v>
      </c>
      <c r="B10031" s="7" t="s">
        <v>1261</v>
      </c>
      <c r="C10031" s="7" t="s">
        <v>6</v>
      </c>
      <c r="D10031" s="8">
        <v>465425.64</v>
      </c>
      <c r="E10031">
        <f>VLOOKUP(B10031,'B. Store opening dates'!$A$6:$C$2448,2,FALSE)</f>
        <v>2009</v>
      </c>
    </row>
    <row r="10032" spans="1:5" ht="18.75" x14ac:dyDescent="0.3">
      <c r="A10032" s="7">
        <v>2014</v>
      </c>
      <c r="B10032" s="7" t="s">
        <v>1261</v>
      </c>
      <c r="C10032" s="7" t="s">
        <v>6</v>
      </c>
      <c r="D10032" s="8">
        <v>341145.51</v>
      </c>
      <c r="E10032">
        <f>VLOOKUP(B10032,'B. Store opening dates'!$A$6:$C$2448,2,FALSE)</f>
        <v>2009</v>
      </c>
    </row>
    <row r="10033" spans="1:5" ht="18.75" x14ac:dyDescent="0.3">
      <c r="A10033" s="7">
        <v>2015</v>
      </c>
      <c r="B10033" s="7" t="s">
        <v>1261</v>
      </c>
      <c r="C10033" s="7" t="s">
        <v>7</v>
      </c>
      <c r="D10033" s="8">
        <v>89193.82</v>
      </c>
      <c r="E10033">
        <f>VLOOKUP(B10033,'B. Store opening dates'!$A$6:$C$2448,2,FALSE)</f>
        <v>2009</v>
      </c>
    </row>
    <row r="10034" spans="1:5" ht="18.75" x14ac:dyDescent="0.3">
      <c r="A10034" s="7">
        <v>2014</v>
      </c>
      <c r="B10034" s="7" t="s">
        <v>1261</v>
      </c>
      <c r="C10034" s="7" t="s">
        <v>7</v>
      </c>
      <c r="D10034" s="8">
        <v>94645.759999999995</v>
      </c>
      <c r="E10034">
        <f>VLOOKUP(B10034,'B. Store opening dates'!$A$6:$C$2448,2,FALSE)</f>
        <v>2009</v>
      </c>
    </row>
    <row r="10035" spans="1:5" ht="18.75" x14ac:dyDescent="0.3">
      <c r="A10035" s="7">
        <v>2015</v>
      </c>
      <c r="B10035" s="7" t="s">
        <v>1261</v>
      </c>
      <c r="C10035" s="7" t="s">
        <v>8</v>
      </c>
      <c r="D10035" s="8">
        <v>685696.72</v>
      </c>
      <c r="E10035">
        <f>VLOOKUP(B10035,'B. Store opening dates'!$A$6:$C$2448,2,FALSE)</f>
        <v>2009</v>
      </c>
    </row>
    <row r="10036" spans="1:5" ht="18.75" x14ac:dyDescent="0.3">
      <c r="A10036" s="7">
        <v>2014</v>
      </c>
      <c r="B10036" s="7" t="s">
        <v>1261</v>
      </c>
      <c r="C10036" s="7" t="s">
        <v>8</v>
      </c>
      <c r="D10036" s="8">
        <v>707231.01</v>
      </c>
      <c r="E10036">
        <f>VLOOKUP(B10036,'B. Store opening dates'!$A$6:$C$2448,2,FALSE)</f>
        <v>2009</v>
      </c>
    </row>
    <row r="10037" spans="1:5" ht="18.75" x14ac:dyDescent="0.3">
      <c r="A10037" s="7">
        <v>2015</v>
      </c>
      <c r="B10037" s="7" t="s">
        <v>1262</v>
      </c>
      <c r="C10037" s="7" t="s">
        <v>5</v>
      </c>
      <c r="D10037" s="8">
        <v>735266.89</v>
      </c>
      <c r="E10037">
        <f>VLOOKUP(B10037,'B. Store opening dates'!$A$6:$C$2448,2,FALSE)</f>
        <v>2009</v>
      </c>
    </row>
    <row r="10038" spans="1:5" ht="18.75" x14ac:dyDescent="0.3">
      <c r="A10038" s="7">
        <v>2014</v>
      </c>
      <c r="B10038" s="7" t="s">
        <v>1262</v>
      </c>
      <c r="C10038" s="7" t="s">
        <v>5</v>
      </c>
      <c r="D10038" s="8">
        <v>809222.52</v>
      </c>
      <c r="E10038">
        <f>VLOOKUP(B10038,'B. Store opening dates'!$A$6:$C$2448,2,FALSE)</f>
        <v>2009</v>
      </c>
    </row>
    <row r="10039" spans="1:5" ht="18.75" x14ac:dyDescent="0.3">
      <c r="A10039" s="7">
        <v>2015</v>
      </c>
      <c r="B10039" s="7" t="s">
        <v>1262</v>
      </c>
      <c r="C10039" s="7" t="s">
        <v>6</v>
      </c>
      <c r="D10039" s="8">
        <v>405102.89</v>
      </c>
      <c r="E10039">
        <f>VLOOKUP(B10039,'B. Store opening dates'!$A$6:$C$2448,2,FALSE)</f>
        <v>2009</v>
      </c>
    </row>
    <row r="10040" spans="1:5" ht="18.75" x14ac:dyDescent="0.3">
      <c r="A10040" s="7">
        <v>2014</v>
      </c>
      <c r="B10040" s="7" t="s">
        <v>1262</v>
      </c>
      <c r="C10040" s="7" t="s">
        <v>6</v>
      </c>
      <c r="D10040" s="8">
        <v>295930.28000000003</v>
      </c>
      <c r="E10040">
        <f>VLOOKUP(B10040,'B. Store opening dates'!$A$6:$C$2448,2,FALSE)</f>
        <v>2009</v>
      </c>
    </row>
    <row r="10041" spans="1:5" ht="18.75" x14ac:dyDescent="0.3">
      <c r="A10041" s="7">
        <v>2015</v>
      </c>
      <c r="B10041" s="7" t="s">
        <v>1262</v>
      </c>
      <c r="C10041" s="7" t="s">
        <v>7</v>
      </c>
      <c r="D10041" s="8">
        <v>206501.63</v>
      </c>
      <c r="E10041">
        <f>VLOOKUP(B10041,'B. Store opening dates'!$A$6:$C$2448,2,FALSE)</f>
        <v>2009</v>
      </c>
    </row>
    <row r="10042" spans="1:5" ht="18.75" x14ac:dyDescent="0.3">
      <c r="A10042" s="7">
        <v>2014</v>
      </c>
      <c r="B10042" s="7" t="s">
        <v>1262</v>
      </c>
      <c r="C10042" s="7" t="s">
        <v>7</v>
      </c>
      <c r="D10042" s="8">
        <v>216946.6</v>
      </c>
      <c r="E10042">
        <f>VLOOKUP(B10042,'B. Store opening dates'!$A$6:$C$2448,2,FALSE)</f>
        <v>2009</v>
      </c>
    </row>
    <row r="10043" spans="1:5" ht="18.75" x14ac:dyDescent="0.3">
      <c r="A10043" s="7">
        <v>2015</v>
      </c>
      <c r="B10043" s="7" t="s">
        <v>1262</v>
      </c>
      <c r="C10043" s="7" t="s">
        <v>8</v>
      </c>
      <c r="D10043" s="8">
        <v>701127.09</v>
      </c>
      <c r="E10043">
        <f>VLOOKUP(B10043,'B. Store opening dates'!$A$6:$C$2448,2,FALSE)</f>
        <v>2009</v>
      </c>
    </row>
    <row r="10044" spans="1:5" ht="18.75" x14ac:dyDescent="0.3">
      <c r="A10044" s="7">
        <v>2014</v>
      </c>
      <c r="B10044" s="7" t="s">
        <v>1262</v>
      </c>
      <c r="C10044" s="7" t="s">
        <v>8</v>
      </c>
      <c r="D10044" s="8">
        <v>722835.63</v>
      </c>
      <c r="E10044">
        <f>VLOOKUP(B10044,'B. Store opening dates'!$A$6:$C$2448,2,FALSE)</f>
        <v>2009</v>
      </c>
    </row>
    <row r="10045" spans="1:5" ht="18.75" x14ac:dyDescent="0.3">
      <c r="A10045" s="7">
        <v>2015</v>
      </c>
      <c r="B10045" s="7" t="s">
        <v>1263</v>
      </c>
      <c r="C10045" s="7" t="s">
        <v>5</v>
      </c>
      <c r="D10045" s="8">
        <v>613647.52</v>
      </c>
      <c r="E10045">
        <f>VLOOKUP(B10045,'B. Store opening dates'!$A$6:$C$2448,2,FALSE)</f>
        <v>2009</v>
      </c>
    </row>
    <row r="10046" spans="1:5" ht="18.75" x14ac:dyDescent="0.3">
      <c r="A10046" s="7">
        <v>2014</v>
      </c>
      <c r="B10046" s="7" t="s">
        <v>1263</v>
      </c>
      <c r="C10046" s="7" t="s">
        <v>5</v>
      </c>
      <c r="D10046" s="8">
        <v>667086.51</v>
      </c>
      <c r="E10046">
        <f>VLOOKUP(B10046,'B. Store opening dates'!$A$6:$C$2448,2,FALSE)</f>
        <v>2009</v>
      </c>
    </row>
    <row r="10047" spans="1:5" ht="18.75" x14ac:dyDescent="0.3">
      <c r="A10047" s="7">
        <v>2015</v>
      </c>
      <c r="B10047" s="7" t="s">
        <v>1263</v>
      </c>
      <c r="C10047" s="7" t="s">
        <v>6</v>
      </c>
      <c r="D10047" s="8">
        <v>566042.06999999995</v>
      </c>
      <c r="E10047">
        <f>VLOOKUP(B10047,'B. Store opening dates'!$A$6:$C$2448,2,FALSE)</f>
        <v>2009</v>
      </c>
    </row>
    <row r="10048" spans="1:5" ht="18.75" x14ac:dyDescent="0.3">
      <c r="A10048" s="7">
        <v>2014</v>
      </c>
      <c r="B10048" s="7" t="s">
        <v>1263</v>
      </c>
      <c r="C10048" s="7" t="s">
        <v>6</v>
      </c>
      <c r="D10048" s="8">
        <v>412525.08</v>
      </c>
      <c r="E10048">
        <f>VLOOKUP(B10048,'B. Store opening dates'!$A$6:$C$2448,2,FALSE)</f>
        <v>2009</v>
      </c>
    </row>
    <row r="10049" spans="1:5" ht="18.75" x14ac:dyDescent="0.3">
      <c r="A10049" s="7">
        <v>2015</v>
      </c>
      <c r="B10049" s="7" t="s">
        <v>1263</v>
      </c>
      <c r="C10049" s="7" t="s">
        <v>7</v>
      </c>
      <c r="D10049" s="8">
        <v>204860.1</v>
      </c>
      <c r="E10049">
        <f>VLOOKUP(B10049,'B. Store opening dates'!$A$6:$C$2448,2,FALSE)</f>
        <v>2009</v>
      </c>
    </row>
    <row r="10050" spans="1:5" ht="18.75" x14ac:dyDescent="0.3">
      <c r="A10050" s="7">
        <v>2014</v>
      </c>
      <c r="B10050" s="7" t="s">
        <v>1263</v>
      </c>
      <c r="C10050" s="7" t="s">
        <v>7</v>
      </c>
      <c r="D10050" s="8">
        <v>217379.73</v>
      </c>
      <c r="E10050">
        <f>VLOOKUP(B10050,'B. Store opening dates'!$A$6:$C$2448,2,FALSE)</f>
        <v>2009</v>
      </c>
    </row>
    <row r="10051" spans="1:5" ht="18.75" x14ac:dyDescent="0.3">
      <c r="A10051" s="7">
        <v>2015</v>
      </c>
      <c r="B10051" s="7" t="s">
        <v>1263</v>
      </c>
      <c r="C10051" s="7" t="s">
        <v>8</v>
      </c>
      <c r="D10051" s="8">
        <v>731188.66</v>
      </c>
      <c r="E10051">
        <f>VLOOKUP(B10051,'B. Store opening dates'!$A$6:$C$2448,2,FALSE)</f>
        <v>2009</v>
      </c>
    </row>
    <row r="10052" spans="1:5" ht="18.75" x14ac:dyDescent="0.3">
      <c r="A10052" s="7">
        <v>2014</v>
      </c>
      <c r="B10052" s="7" t="s">
        <v>1263</v>
      </c>
      <c r="C10052" s="7" t="s">
        <v>8</v>
      </c>
      <c r="D10052" s="8">
        <v>766490.45</v>
      </c>
      <c r="E10052">
        <f>VLOOKUP(B10052,'B. Store opening dates'!$A$6:$C$2448,2,FALSE)</f>
        <v>2009</v>
      </c>
    </row>
    <row r="10053" spans="1:5" ht="18.75" x14ac:dyDescent="0.3">
      <c r="A10053" s="7">
        <v>2015</v>
      </c>
      <c r="B10053" s="7" t="s">
        <v>1264</v>
      </c>
      <c r="C10053" s="7" t="s">
        <v>5</v>
      </c>
      <c r="D10053" s="8">
        <v>479797.12</v>
      </c>
      <c r="E10053">
        <f>VLOOKUP(B10053,'B. Store opening dates'!$A$6:$C$2448,2,FALSE)</f>
        <v>2009</v>
      </c>
    </row>
    <row r="10054" spans="1:5" ht="18.75" x14ac:dyDescent="0.3">
      <c r="A10054" s="7">
        <v>2014</v>
      </c>
      <c r="B10054" s="7" t="s">
        <v>1264</v>
      </c>
      <c r="C10054" s="7" t="s">
        <v>5</v>
      </c>
      <c r="D10054" s="8">
        <v>525640.07999999996</v>
      </c>
      <c r="E10054">
        <f>VLOOKUP(B10054,'B. Store opening dates'!$A$6:$C$2448,2,FALSE)</f>
        <v>2009</v>
      </c>
    </row>
    <row r="10055" spans="1:5" ht="18.75" x14ac:dyDescent="0.3">
      <c r="A10055" s="7">
        <v>2015</v>
      </c>
      <c r="B10055" s="7" t="s">
        <v>1264</v>
      </c>
      <c r="C10055" s="7" t="s">
        <v>6</v>
      </c>
      <c r="D10055" s="8">
        <v>276153.86</v>
      </c>
      <c r="E10055">
        <f>VLOOKUP(B10055,'B. Store opening dates'!$A$6:$C$2448,2,FALSE)</f>
        <v>2009</v>
      </c>
    </row>
    <row r="10056" spans="1:5" ht="18.75" x14ac:dyDescent="0.3">
      <c r="A10056" s="7">
        <v>2014</v>
      </c>
      <c r="B10056" s="7" t="s">
        <v>1264</v>
      </c>
      <c r="C10056" s="7" t="s">
        <v>6</v>
      </c>
      <c r="D10056" s="8">
        <v>197426.62</v>
      </c>
      <c r="E10056">
        <f>VLOOKUP(B10056,'B. Store opening dates'!$A$6:$C$2448,2,FALSE)</f>
        <v>2009</v>
      </c>
    </row>
    <row r="10057" spans="1:5" ht="18.75" x14ac:dyDescent="0.3">
      <c r="A10057" s="7">
        <v>2015</v>
      </c>
      <c r="B10057" s="7" t="s">
        <v>1264</v>
      </c>
      <c r="C10057" s="7" t="s">
        <v>7</v>
      </c>
      <c r="D10057" s="8">
        <v>128284</v>
      </c>
      <c r="E10057">
        <f>VLOOKUP(B10057,'B. Store opening dates'!$A$6:$C$2448,2,FALSE)</f>
        <v>2009</v>
      </c>
    </row>
    <row r="10058" spans="1:5" ht="18.75" x14ac:dyDescent="0.3">
      <c r="A10058" s="7">
        <v>2014</v>
      </c>
      <c r="B10058" s="7" t="s">
        <v>1264</v>
      </c>
      <c r="C10058" s="7" t="s">
        <v>7</v>
      </c>
      <c r="D10058" s="8">
        <v>134317.79999999999</v>
      </c>
      <c r="E10058">
        <f>VLOOKUP(B10058,'B. Store opening dates'!$A$6:$C$2448,2,FALSE)</f>
        <v>2009</v>
      </c>
    </row>
    <row r="10059" spans="1:5" ht="18.75" x14ac:dyDescent="0.3">
      <c r="A10059" s="7">
        <v>2015</v>
      </c>
      <c r="B10059" s="7" t="s">
        <v>1264</v>
      </c>
      <c r="C10059" s="7" t="s">
        <v>8</v>
      </c>
      <c r="D10059" s="8">
        <v>705086.26</v>
      </c>
      <c r="E10059">
        <f>VLOOKUP(B10059,'B. Store opening dates'!$A$6:$C$2448,2,FALSE)</f>
        <v>2009</v>
      </c>
    </row>
    <row r="10060" spans="1:5" ht="18.75" x14ac:dyDescent="0.3">
      <c r="A10060" s="7">
        <v>2014</v>
      </c>
      <c r="B10060" s="7" t="s">
        <v>1264</v>
      </c>
      <c r="C10060" s="7" t="s">
        <v>8</v>
      </c>
      <c r="D10060" s="8">
        <v>737010.18</v>
      </c>
      <c r="E10060">
        <f>VLOOKUP(B10060,'B. Store opening dates'!$A$6:$C$2448,2,FALSE)</f>
        <v>2009</v>
      </c>
    </row>
    <row r="10061" spans="1:5" ht="18.75" x14ac:dyDescent="0.3">
      <c r="A10061" s="7">
        <v>2015</v>
      </c>
      <c r="B10061" s="7" t="s">
        <v>1265</v>
      </c>
      <c r="C10061" s="7" t="s">
        <v>5</v>
      </c>
      <c r="D10061" s="8">
        <v>754062.71</v>
      </c>
      <c r="E10061">
        <f>VLOOKUP(B10061,'B. Store opening dates'!$A$6:$C$2448,2,FALSE)</f>
        <v>2009</v>
      </c>
    </row>
    <row r="10062" spans="1:5" ht="18.75" x14ac:dyDescent="0.3">
      <c r="A10062" s="7">
        <v>2014</v>
      </c>
      <c r="B10062" s="7" t="s">
        <v>1265</v>
      </c>
      <c r="C10062" s="7" t="s">
        <v>5</v>
      </c>
      <c r="D10062" s="8">
        <v>823932.41</v>
      </c>
      <c r="E10062">
        <f>VLOOKUP(B10062,'B. Store opening dates'!$A$6:$C$2448,2,FALSE)</f>
        <v>2009</v>
      </c>
    </row>
    <row r="10063" spans="1:5" ht="18.75" x14ac:dyDescent="0.3">
      <c r="A10063" s="7">
        <v>2015</v>
      </c>
      <c r="B10063" s="7" t="s">
        <v>1265</v>
      </c>
      <c r="C10063" s="7" t="s">
        <v>6</v>
      </c>
      <c r="D10063" s="8">
        <v>544117.18999999994</v>
      </c>
      <c r="E10063">
        <f>VLOOKUP(B10063,'B. Store opening dates'!$A$6:$C$2448,2,FALSE)</f>
        <v>2009</v>
      </c>
    </row>
    <row r="10064" spans="1:5" ht="18.75" x14ac:dyDescent="0.3">
      <c r="A10064" s="7">
        <v>2014</v>
      </c>
      <c r="B10064" s="7" t="s">
        <v>1265</v>
      </c>
      <c r="C10064" s="7" t="s">
        <v>6</v>
      </c>
      <c r="D10064" s="8">
        <v>381100.56</v>
      </c>
      <c r="E10064">
        <f>VLOOKUP(B10064,'B. Store opening dates'!$A$6:$C$2448,2,FALSE)</f>
        <v>2009</v>
      </c>
    </row>
    <row r="10065" spans="1:5" ht="18.75" x14ac:dyDescent="0.3">
      <c r="A10065" s="7">
        <v>2015</v>
      </c>
      <c r="B10065" s="7" t="s">
        <v>1265</v>
      </c>
      <c r="C10065" s="7" t="s">
        <v>7</v>
      </c>
      <c r="D10065" s="8">
        <v>238239.33</v>
      </c>
      <c r="E10065">
        <f>VLOOKUP(B10065,'B. Store opening dates'!$A$6:$C$2448,2,FALSE)</f>
        <v>2009</v>
      </c>
    </row>
    <row r="10066" spans="1:5" ht="18.75" x14ac:dyDescent="0.3">
      <c r="A10066" s="7">
        <v>2014</v>
      </c>
      <c r="B10066" s="7" t="s">
        <v>1265</v>
      </c>
      <c r="C10066" s="7" t="s">
        <v>7</v>
      </c>
      <c r="D10066" s="8">
        <v>249813.14</v>
      </c>
      <c r="E10066">
        <f>VLOOKUP(B10066,'B. Store opening dates'!$A$6:$C$2448,2,FALSE)</f>
        <v>2009</v>
      </c>
    </row>
    <row r="10067" spans="1:5" ht="18.75" x14ac:dyDescent="0.3">
      <c r="A10067" s="7">
        <v>2015</v>
      </c>
      <c r="B10067" s="7" t="s">
        <v>1265</v>
      </c>
      <c r="C10067" s="7" t="s">
        <v>8</v>
      </c>
      <c r="D10067" s="8">
        <v>616615.42000000004</v>
      </c>
      <c r="E10067">
        <f>VLOOKUP(B10067,'B. Store opening dates'!$A$6:$C$2448,2,FALSE)</f>
        <v>2009</v>
      </c>
    </row>
    <row r="10068" spans="1:5" ht="18.75" x14ac:dyDescent="0.3">
      <c r="A10068" s="7">
        <v>2014</v>
      </c>
      <c r="B10068" s="7" t="s">
        <v>1265</v>
      </c>
      <c r="C10068" s="7" t="s">
        <v>8</v>
      </c>
      <c r="D10068" s="8">
        <v>638505.6</v>
      </c>
      <c r="E10068">
        <f>VLOOKUP(B10068,'B. Store opening dates'!$A$6:$C$2448,2,FALSE)</f>
        <v>2009</v>
      </c>
    </row>
    <row r="10069" spans="1:5" ht="18.75" x14ac:dyDescent="0.3">
      <c r="A10069" s="7">
        <v>2015</v>
      </c>
      <c r="B10069" s="7" t="s">
        <v>1266</v>
      </c>
      <c r="C10069" s="7" t="s">
        <v>5</v>
      </c>
      <c r="D10069" s="8">
        <v>849625.56</v>
      </c>
      <c r="E10069">
        <f>VLOOKUP(B10069,'B. Store opening dates'!$A$6:$C$2448,2,FALSE)</f>
        <v>2009</v>
      </c>
    </row>
    <row r="10070" spans="1:5" ht="18.75" x14ac:dyDescent="0.3">
      <c r="A10070" s="7">
        <v>2014</v>
      </c>
      <c r="B10070" s="7" t="s">
        <v>1266</v>
      </c>
      <c r="C10070" s="7" t="s">
        <v>5</v>
      </c>
      <c r="D10070" s="8">
        <v>941234.88</v>
      </c>
      <c r="E10070">
        <f>VLOOKUP(B10070,'B. Store opening dates'!$A$6:$C$2448,2,FALSE)</f>
        <v>2009</v>
      </c>
    </row>
    <row r="10071" spans="1:5" ht="18.75" x14ac:dyDescent="0.3">
      <c r="A10071" s="7">
        <v>2015</v>
      </c>
      <c r="B10071" s="7" t="s">
        <v>1266</v>
      </c>
      <c r="C10071" s="7" t="s">
        <v>6</v>
      </c>
      <c r="D10071" s="8">
        <v>500389.94</v>
      </c>
      <c r="E10071">
        <f>VLOOKUP(B10071,'B. Store opening dates'!$A$6:$C$2448,2,FALSE)</f>
        <v>2009</v>
      </c>
    </row>
    <row r="10072" spans="1:5" ht="18.75" x14ac:dyDescent="0.3">
      <c r="A10072" s="7">
        <v>2014</v>
      </c>
      <c r="B10072" s="7" t="s">
        <v>1266</v>
      </c>
      <c r="C10072" s="7" t="s">
        <v>6</v>
      </c>
      <c r="D10072" s="8">
        <v>371203.43</v>
      </c>
      <c r="E10072">
        <f>VLOOKUP(B10072,'B. Store opening dates'!$A$6:$C$2448,2,FALSE)</f>
        <v>2009</v>
      </c>
    </row>
    <row r="10073" spans="1:5" ht="18.75" x14ac:dyDescent="0.3">
      <c r="A10073" s="7">
        <v>2015</v>
      </c>
      <c r="B10073" s="7" t="s">
        <v>1266</v>
      </c>
      <c r="C10073" s="7" t="s">
        <v>7</v>
      </c>
      <c r="D10073" s="8">
        <v>209623.79</v>
      </c>
      <c r="E10073">
        <f>VLOOKUP(B10073,'B. Store opening dates'!$A$6:$C$2448,2,FALSE)</f>
        <v>2009</v>
      </c>
    </row>
    <row r="10074" spans="1:5" ht="18.75" x14ac:dyDescent="0.3">
      <c r="A10074" s="7">
        <v>2014</v>
      </c>
      <c r="B10074" s="7" t="s">
        <v>1266</v>
      </c>
      <c r="C10074" s="7" t="s">
        <v>7</v>
      </c>
      <c r="D10074" s="8">
        <v>222050.34</v>
      </c>
      <c r="E10074">
        <f>VLOOKUP(B10074,'B. Store opening dates'!$A$6:$C$2448,2,FALSE)</f>
        <v>2009</v>
      </c>
    </row>
    <row r="10075" spans="1:5" ht="18.75" x14ac:dyDescent="0.3">
      <c r="A10075" s="7">
        <v>2015</v>
      </c>
      <c r="B10075" s="7" t="s">
        <v>1266</v>
      </c>
      <c r="C10075" s="7" t="s">
        <v>8</v>
      </c>
      <c r="D10075" s="8">
        <v>643809.56999999995</v>
      </c>
      <c r="E10075">
        <f>VLOOKUP(B10075,'B. Store opening dates'!$A$6:$C$2448,2,FALSE)</f>
        <v>2009</v>
      </c>
    </row>
    <row r="10076" spans="1:5" ht="18.75" x14ac:dyDescent="0.3">
      <c r="A10076" s="7">
        <v>2014</v>
      </c>
      <c r="B10076" s="7" t="s">
        <v>1266</v>
      </c>
      <c r="C10076" s="7" t="s">
        <v>8</v>
      </c>
      <c r="D10076" s="8">
        <v>671845.42</v>
      </c>
      <c r="E10076">
        <f>VLOOKUP(B10076,'B. Store opening dates'!$A$6:$C$2448,2,FALSE)</f>
        <v>2009</v>
      </c>
    </row>
    <row r="10077" spans="1:5" ht="18.75" x14ac:dyDescent="0.3">
      <c r="A10077" s="7">
        <v>2015</v>
      </c>
      <c r="B10077" s="7" t="s">
        <v>1267</v>
      </c>
      <c r="C10077" s="7" t="s">
        <v>5</v>
      </c>
      <c r="D10077" s="8">
        <v>935084.12</v>
      </c>
      <c r="E10077">
        <f>VLOOKUP(B10077,'B. Store opening dates'!$A$6:$C$2448,2,FALSE)</f>
        <v>2009</v>
      </c>
    </row>
    <row r="10078" spans="1:5" ht="18.75" x14ac:dyDescent="0.3">
      <c r="A10078" s="7">
        <v>2014</v>
      </c>
      <c r="B10078" s="7" t="s">
        <v>1267</v>
      </c>
      <c r="C10078" s="7" t="s">
        <v>5</v>
      </c>
      <c r="D10078" s="8">
        <v>1028950.75</v>
      </c>
      <c r="E10078">
        <f>VLOOKUP(B10078,'B. Store opening dates'!$A$6:$C$2448,2,FALSE)</f>
        <v>2009</v>
      </c>
    </row>
    <row r="10079" spans="1:5" ht="18.75" x14ac:dyDescent="0.3">
      <c r="A10079" s="7">
        <v>2015</v>
      </c>
      <c r="B10079" s="7" t="s">
        <v>1267</v>
      </c>
      <c r="C10079" s="7" t="s">
        <v>6</v>
      </c>
      <c r="D10079" s="8">
        <v>363050.86</v>
      </c>
      <c r="E10079">
        <f>VLOOKUP(B10079,'B. Store opening dates'!$A$6:$C$2448,2,FALSE)</f>
        <v>2009</v>
      </c>
    </row>
    <row r="10080" spans="1:5" ht="18.75" x14ac:dyDescent="0.3">
      <c r="A10080" s="7">
        <v>2014</v>
      </c>
      <c r="B10080" s="7" t="s">
        <v>1267</v>
      </c>
      <c r="C10080" s="7" t="s">
        <v>6</v>
      </c>
      <c r="D10080" s="8">
        <v>269070.96999999997</v>
      </c>
      <c r="E10080">
        <f>VLOOKUP(B10080,'B. Store opening dates'!$A$6:$C$2448,2,FALSE)</f>
        <v>2009</v>
      </c>
    </row>
    <row r="10081" spans="1:5" ht="18.75" x14ac:dyDescent="0.3">
      <c r="A10081" s="7">
        <v>2015</v>
      </c>
      <c r="B10081" s="7" t="s">
        <v>1267</v>
      </c>
      <c r="C10081" s="7" t="s">
        <v>7</v>
      </c>
      <c r="D10081" s="8">
        <v>166217.41</v>
      </c>
      <c r="E10081">
        <f>VLOOKUP(B10081,'B. Store opening dates'!$A$6:$C$2448,2,FALSE)</f>
        <v>2009</v>
      </c>
    </row>
    <row r="10082" spans="1:5" ht="18.75" x14ac:dyDescent="0.3">
      <c r="A10082" s="7">
        <v>2014</v>
      </c>
      <c r="B10082" s="7" t="s">
        <v>1267</v>
      </c>
      <c r="C10082" s="7" t="s">
        <v>7</v>
      </c>
      <c r="D10082" s="8">
        <v>175002.87</v>
      </c>
      <c r="E10082">
        <f>VLOOKUP(B10082,'B. Store opening dates'!$A$6:$C$2448,2,FALSE)</f>
        <v>2009</v>
      </c>
    </row>
    <row r="10083" spans="1:5" ht="18.75" x14ac:dyDescent="0.3">
      <c r="A10083" s="7">
        <v>2015</v>
      </c>
      <c r="B10083" s="7" t="s">
        <v>1267</v>
      </c>
      <c r="C10083" s="7" t="s">
        <v>8</v>
      </c>
      <c r="D10083" s="8">
        <v>783549.65</v>
      </c>
      <c r="E10083">
        <f>VLOOKUP(B10083,'B. Store opening dates'!$A$6:$C$2448,2,FALSE)</f>
        <v>2009</v>
      </c>
    </row>
    <row r="10084" spans="1:5" ht="18.75" x14ac:dyDescent="0.3">
      <c r="A10084" s="7">
        <v>2014</v>
      </c>
      <c r="B10084" s="7" t="s">
        <v>1267</v>
      </c>
      <c r="C10084" s="7" t="s">
        <v>8</v>
      </c>
      <c r="D10084" s="8">
        <v>810113.35</v>
      </c>
      <c r="E10084">
        <f>VLOOKUP(B10084,'B. Store opening dates'!$A$6:$C$2448,2,FALSE)</f>
        <v>2009</v>
      </c>
    </row>
    <row r="10085" spans="1:5" ht="18.75" x14ac:dyDescent="0.3">
      <c r="A10085" s="7">
        <v>2015</v>
      </c>
      <c r="B10085" s="7" t="s">
        <v>1268</v>
      </c>
      <c r="C10085" s="7" t="s">
        <v>5</v>
      </c>
      <c r="D10085" s="8">
        <v>590988.39</v>
      </c>
      <c r="E10085">
        <f>VLOOKUP(B10085,'B. Store opening dates'!$A$6:$C$2448,2,FALSE)</f>
        <v>2009</v>
      </c>
    </row>
    <row r="10086" spans="1:5" ht="18.75" x14ac:dyDescent="0.3">
      <c r="A10086" s="7">
        <v>2014</v>
      </c>
      <c r="B10086" s="7" t="s">
        <v>1268</v>
      </c>
      <c r="C10086" s="7" t="s">
        <v>5</v>
      </c>
      <c r="D10086" s="8">
        <v>644413.53</v>
      </c>
      <c r="E10086">
        <f>VLOOKUP(B10086,'B. Store opening dates'!$A$6:$C$2448,2,FALSE)</f>
        <v>2009</v>
      </c>
    </row>
    <row r="10087" spans="1:5" ht="18.75" x14ac:dyDescent="0.3">
      <c r="A10087" s="7">
        <v>2015</v>
      </c>
      <c r="B10087" s="7" t="s">
        <v>1268</v>
      </c>
      <c r="C10087" s="7" t="s">
        <v>6</v>
      </c>
      <c r="D10087" s="8">
        <v>273033.57</v>
      </c>
      <c r="E10087">
        <f>VLOOKUP(B10087,'B. Store opening dates'!$A$6:$C$2448,2,FALSE)</f>
        <v>2009</v>
      </c>
    </row>
    <row r="10088" spans="1:5" ht="18.75" x14ac:dyDescent="0.3">
      <c r="A10088" s="7">
        <v>2014</v>
      </c>
      <c r="B10088" s="7" t="s">
        <v>1268</v>
      </c>
      <c r="C10088" s="7" t="s">
        <v>6</v>
      </c>
      <c r="D10088" s="8">
        <v>201771.19</v>
      </c>
      <c r="E10088">
        <f>VLOOKUP(B10088,'B. Store opening dates'!$A$6:$C$2448,2,FALSE)</f>
        <v>2009</v>
      </c>
    </row>
    <row r="10089" spans="1:5" ht="18.75" x14ac:dyDescent="0.3">
      <c r="A10089" s="7">
        <v>2015</v>
      </c>
      <c r="B10089" s="7" t="s">
        <v>1268</v>
      </c>
      <c r="C10089" s="7" t="s">
        <v>7</v>
      </c>
      <c r="D10089" s="8">
        <v>239693.65</v>
      </c>
      <c r="E10089">
        <f>VLOOKUP(B10089,'B. Store opening dates'!$A$6:$C$2448,2,FALSE)</f>
        <v>2009</v>
      </c>
    </row>
    <row r="10090" spans="1:5" ht="18.75" x14ac:dyDescent="0.3">
      <c r="A10090" s="7">
        <v>2014</v>
      </c>
      <c r="B10090" s="7" t="s">
        <v>1268</v>
      </c>
      <c r="C10090" s="7" t="s">
        <v>7</v>
      </c>
      <c r="D10090" s="8">
        <v>251331.8</v>
      </c>
      <c r="E10090">
        <f>VLOOKUP(B10090,'B. Store opening dates'!$A$6:$C$2448,2,FALSE)</f>
        <v>2009</v>
      </c>
    </row>
    <row r="10091" spans="1:5" ht="18.75" x14ac:dyDescent="0.3">
      <c r="A10091" s="7">
        <v>2015</v>
      </c>
      <c r="B10091" s="7" t="s">
        <v>1268</v>
      </c>
      <c r="C10091" s="7" t="s">
        <v>8</v>
      </c>
      <c r="D10091" s="8">
        <v>660965.89</v>
      </c>
      <c r="E10091">
        <f>VLOOKUP(B10091,'B. Store opening dates'!$A$6:$C$2448,2,FALSE)</f>
        <v>2009</v>
      </c>
    </row>
    <row r="10092" spans="1:5" ht="18.75" x14ac:dyDescent="0.3">
      <c r="A10092" s="7">
        <v>2014</v>
      </c>
      <c r="B10092" s="7" t="s">
        <v>1268</v>
      </c>
      <c r="C10092" s="7" t="s">
        <v>8</v>
      </c>
      <c r="D10092" s="8">
        <v>685680.72</v>
      </c>
      <c r="E10092">
        <f>VLOOKUP(B10092,'B. Store opening dates'!$A$6:$C$2448,2,FALSE)</f>
        <v>2009</v>
      </c>
    </row>
    <row r="10093" spans="1:5" ht="18.75" x14ac:dyDescent="0.3">
      <c r="A10093" s="7">
        <v>2015</v>
      </c>
      <c r="B10093" s="7" t="s">
        <v>1269</v>
      </c>
      <c r="C10093" s="7" t="s">
        <v>5</v>
      </c>
      <c r="D10093" s="8">
        <v>560917.53</v>
      </c>
      <c r="E10093">
        <f>VLOOKUP(B10093,'B. Store opening dates'!$A$6:$C$2448,2,FALSE)</f>
        <v>2009</v>
      </c>
    </row>
    <row r="10094" spans="1:5" ht="18.75" x14ac:dyDescent="0.3">
      <c r="A10094" s="7">
        <v>2014</v>
      </c>
      <c r="B10094" s="7" t="s">
        <v>1269</v>
      </c>
      <c r="C10094" s="7" t="s">
        <v>5</v>
      </c>
      <c r="D10094" s="8">
        <v>615631.55000000005</v>
      </c>
      <c r="E10094">
        <f>VLOOKUP(B10094,'B. Store opening dates'!$A$6:$C$2448,2,FALSE)</f>
        <v>2009</v>
      </c>
    </row>
    <row r="10095" spans="1:5" ht="18.75" x14ac:dyDescent="0.3">
      <c r="A10095" s="7">
        <v>2015</v>
      </c>
      <c r="B10095" s="7" t="s">
        <v>1269</v>
      </c>
      <c r="C10095" s="7" t="s">
        <v>6</v>
      </c>
      <c r="D10095" s="8">
        <v>443025.16</v>
      </c>
      <c r="E10095">
        <f>VLOOKUP(B10095,'B. Store opening dates'!$A$6:$C$2448,2,FALSE)</f>
        <v>2009</v>
      </c>
    </row>
    <row r="10096" spans="1:5" ht="18.75" x14ac:dyDescent="0.3">
      <c r="A10096" s="7">
        <v>2014</v>
      </c>
      <c r="B10096" s="7" t="s">
        <v>1269</v>
      </c>
      <c r="C10096" s="7" t="s">
        <v>6</v>
      </c>
      <c r="D10096" s="8">
        <v>317225.90000000002</v>
      </c>
      <c r="E10096">
        <f>VLOOKUP(B10096,'B. Store opening dates'!$A$6:$C$2448,2,FALSE)</f>
        <v>2009</v>
      </c>
    </row>
    <row r="10097" spans="1:5" ht="18.75" x14ac:dyDescent="0.3">
      <c r="A10097" s="7">
        <v>2015</v>
      </c>
      <c r="B10097" s="7" t="s">
        <v>1269</v>
      </c>
      <c r="C10097" s="7" t="s">
        <v>7</v>
      </c>
      <c r="D10097" s="8">
        <v>184763.83</v>
      </c>
      <c r="E10097">
        <f>VLOOKUP(B10097,'B. Store opening dates'!$A$6:$C$2448,2,FALSE)</f>
        <v>2009</v>
      </c>
    </row>
    <row r="10098" spans="1:5" ht="18.75" x14ac:dyDescent="0.3">
      <c r="A10098" s="7">
        <v>2014</v>
      </c>
      <c r="B10098" s="7" t="s">
        <v>1269</v>
      </c>
      <c r="C10098" s="7" t="s">
        <v>7</v>
      </c>
      <c r="D10098" s="8">
        <v>196582.98</v>
      </c>
      <c r="E10098">
        <f>VLOOKUP(B10098,'B. Store opening dates'!$A$6:$C$2448,2,FALSE)</f>
        <v>2009</v>
      </c>
    </row>
    <row r="10099" spans="1:5" ht="18.75" x14ac:dyDescent="0.3">
      <c r="A10099" s="7">
        <v>2015</v>
      </c>
      <c r="B10099" s="7" t="s">
        <v>1269</v>
      </c>
      <c r="C10099" s="7" t="s">
        <v>8</v>
      </c>
      <c r="D10099" s="8">
        <v>728951.88</v>
      </c>
      <c r="E10099">
        <f>VLOOKUP(B10099,'B. Store opening dates'!$A$6:$C$2448,2,FALSE)</f>
        <v>2009</v>
      </c>
    </row>
    <row r="10100" spans="1:5" ht="18.75" x14ac:dyDescent="0.3">
      <c r="A10100" s="7">
        <v>2014</v>
      </c>
      <c r="B10100" s="7" t="s">
        <v>1269</v>
      </c>
      <c r="C10100" s="7" t="s">
        <v>8</v>
      </c>
      <c r="D10100" s="8">
        <v>760632.38</v>
      </c>
      <c r="E10100">
        <f>VLOOKUP(B10100,'B. Store opening dates'!$A$6:$C$2448,2,FALSE)</f>
        <v>2009</v>
      </c>
    </row>
    <row r="10101" spans="1:5" ht="18.75" x14ac:dyDescent="0.3">
      <c r="A10101" s="7">
        <v>2015</v>
      </c>
      <c r="B10101" s="7" t="s">
        <v>1270</v>
      </c>
      <c r="C10101" s="7" t="s">
        <v>5</v>
      </c>
      <c r="D10101" s="8">
        <v>744531.51</v>
      </c>
      <c r="E10101">
        <f>VLOOKUP(B10101,'B. Store opening dates'!$A$6:$C$2448,2,FALSE)</f>
        <v>2009</v>
      </c>
    </row>
    <row r="10102" spans="1:5" ht="18.75" x14ac:dyDescent="0.3">
      <c r="A10102" s="7">
        <v>2014</v>
      </c>
      <c r="B10102" s="7" t="s">
        <v>1270</v>
      </c>
      <c r="C10102" s="7" t="s">
        <v>5</v>
      </c>
      <c r="D10102" s="8">
        <v>811290.23</v>
      </c>
      <c r="E10102">
        <f>VLOOKUP(B10102,'B. Store opening dates'!$A$6:$C$2448,2,FALSE)</f>
        <v>2009</v>
      </c>
    </row>
    <row r="10103" spans="1:5" ht="18.75" x14ac:dyDescent="0.3">
      <c r="A10103" s="7">
        <v>2015</v>
      </c>
      <c r="B10103" s="7" t="s">
        <v>1270</v>
      </c>
      <c r="C10103" s="7" t="s">
        <v>6</v>
      </c>
      <c r="D10103" s="8">
        <v>328607.46000000002</v>
      </c>
      <c r="E10103">
        <f>VLOOKUP(B10103,'B. Store opening dates'!$A$6:$C$2448,2,FALSE)</f>
        <v>2009</v>
      </c>
    </row>
    <row r="10104" spans="1:5" ht="18.75" x14ac:dyDescent="0.3">
      <c r="A10104" s="7">
        <v>2014</v>
      </c>
      <c r="B10104" s="7" t="s">
        <v>1270</v>
      </c>
      <c r="C10104" s="7" t="s">
        <v>6</v>
      </c>
      <c r="D10104" s="8">
        <v>242474.42</v>
      </c>
      <c r="E10104">
        <f>VLOOKUP(B10104,'B. Store opening dates'!$A$6:$C$2448,2,FALSE)</f>
        <v>2009</v>
      </c>
    </row>
    <row r="10105" spans="1:5" ht="18.75" x14ac:dyDescent="0.3">
      <c r="A10105" s="7">
        <v>2015</v>
      </c>
      <c r="B10105" s="7" t="s">
        <v>1270</v>
      </c>
      <c r="C10105" s="7" t="s">
        <v>7</v>
      </c>
      <c r="D10105" s="8">
        <v>90277.28</v>
      </c>
      <c r="E10105">
        <f>VLOOKUP(B10105,'B. Store opening dates'!$A$6:$C$2448,2,FALSE)</f>
        <v>2009</v>
      </c>
    </row>
    <row r="10106" spans="1:5" ht="18.75" x14ac:dyDescent="0.3">
      <c r="A10106" s="7">
        <v>2014</v>
      </c>
      <c r="B10106" s="7" t="s">
        <v>1270</v>
      </c>
      <c r="C10106" s="7" t="s">
        <v>7</v>
      </c>
      <c r="D10106" s="8">
        <v>96214.8</v>
      </c>
      <c r="E10106">
        <f>VLOOKUP(B10106,'B. Store opening dates'!$A$6:$C$2448,2,FALSE)</f>
        <v>2009</v>
      </c>
    </row>
    <row r="10107" spans="1:5" ht="18.75" x14ac:dyDescent="0.3">
      <c r="A10107" s="7">
        <v>2015</v>
      </c>
      <c r="B10107" s="7" t="s">
        <v>1270</v>
      </c>
      <c r="C10107" s="7" t="s">
        <v>8</v>
      </c>
      <c r="D10107" s="8">
        <v>600405.17000000004</v>
      </c>
      <c r="E10107">
        <f>VLOOKUP(B10107,'B. Store opening dates'!$A$6:$C$2448,2,FALSE)</f>
        <v>2009</v>
      </c>
    </row>
    <row r="10108" spans="1:5" ht="18.75" x14ac:dyDescent="0.3">
      <c r="A10108" s="7">
        <v>2014</v>
      </c>
      <c r="B10108" s="7" t="s">
        <v>1270</v>
      </c>
      <c r="C10108" s="7" t="s">
        <v>8</v>
      </c>
      <c r="D10108" s="8">
        <v>624583.25</v>
      </c>
      <c r="E10108">
        <f>VLOOKUP(B10108,'B. Store opening dates'!$A$6:$C$2448,2,FALSE)</f>
        <v>2009</v>
      </c>
    </row>
    <row r="10109" spans="1:5" ht="18.75" x14ac:dyDescent="0.3">
      <c r="A10109" s="7">
        <v>2015</v>
      </c>
      <c r="B10109" s="7" t="s">
        <v>1271</v>
      </c>
      <c r="C10109" s="7" t="s">
        <v>5</v>
      </c>
      <c r="D10109" s="8">
        <v>710826.64</v>
      </c>
      <c r="E10109">
        <f>VLOOKUP(B10109,'B. Store opening dates'!$A$6:$C$2448,2,FALSE)</f>
        <v>2009</v>
      </c>
    </row>
    <row r="10110" spans="1:5" ht="18.75" x14ac:dyDescent="0.3">
      <c r="A10110" s="7">
        <v>2014</v>
      </c>
      <c r="B10110" s="7" t="s">
        <v>1271</v>
      </c>
      <c r="C10110" s="7" t="s">
        <v>5</v>
      </c>
      <c r="D10110" s="8">
        <v>780450.17</v>
      </c>
      <c r="E10110">
        <f>VLOOKUP(B10110,'B. Store opening dates'!$A$6:$C$2448,2,FALSE)</f>
        <v>2009</v>
      </c>
    </row>
    <row r="10111" spans="1:5" ht="18.75" x14ac:dyDescent="0.3">
      <c r="A10111" s="7">
        <v>2015</v>
      </c>
      <c r="B10111" s="7" t="s">
        <v>1271</v>
      </c>
      <c r="C10111" s="7" t="s">
        <v>6</v>
      </c>
      <c r="D10111" s="8">
        <v>282527.73</v>
      </c>
      <c r="E10111">
        <f>VLOOKUP(B10111,'B. Store opening dates'!$A$6:$C$2448,2,FALSE)</f>
        <v>2009</v>
      </c>
    </row>
    <row r="10112" spans="1:5" ht="18.75" x14ac:dyDescent="0.3">
      <c r="A10112" s="7">
        <v>2014</v>
      </c>
      <c r="B10112" s="7" t="s">
        <v>1271</v>
      </c>
      <c r="C10112" s="7" t="s">
        <v>6</v>
      </c>
      <c r="D10112" s="8">
        <v>201765.58</v>
      </c>
      <c r="E10112">
        <f>VLOOKUP(B10112,'B. Store opening dates'!$A$6:$C$2448,2,FALSE)</f>
        <v>2009</v>
      </c>
    </row>
    <row r="10113" spans="1:5" ht="18.75" x14ac:dyDescent="0.3">
      <c r="A10113" s="7">
        <v>2015</v>
      </c>
      <c r="B10113" s="7" t="s">
        <v>1271</v>
      </c>
      <c r="C10113" s="7" t="s">
        <v>7</v>
      </c>
      <c r="D10113" s="8">
        <v>99693.49</v>
      </c>
      <c r="E10113">
        <f>VLOOKUP(B10113,'B. Store opening dates'!$A$6:$C$2448,2,FALSE)</f>
        <v>2009</v>
      </c>
    </row>
    <row r="10114" spans="1:5" ht="18.75" x14ac:dyDescent="0.3">
      <c r="A10114" s="7">
        <v>2014</v>
      </c>
      <c r="B10114" s="7" t="s">
        <v>1271</v>
      </c>
      <c r="C10114" s="7" t="s">
        <v>7</v>
      </c>
      <c r="D10114" s="8">
        <v>105529.55</v>
      </c>
      <c r="E10114">
        <f>VLOOKUP(B10114,'B. Store opening dates'!$A$6:$C$2448,2,FALSE)</f>
        <v>2009</v>
      </c>
    </row>
    <row r="10115" spans="1:5" ht="18.75" x14ac:dyDescent="0.3">
      <c r="A10115" s="7">
        <v>2015</v>
      </c>
      <c r="B10115" s="7" t="s">
        <v>1271</v>
      </c>
      <c r="C10115" s="7" t="s">
        <v>8</v>
      </c>
      <c r="D10115" s="8">
        <v>572188.87</v>
      </c>
      <c r="E10115">
        <f>VLOOKUP(B10115,'B. Store opening dates'!$A$6:$C$2448,2,FALSE)</f>
        <v>2009</v>
      </c>
    </row>
    <row r="10116" spans="1:5" ht="18.75" x14ac:dyDescent="0.3">
      <c r="A10116" s="7">
        <v>2014</v>
      </c>
      <c r="B10116" s="7" t="s">
        <v>1271</v>
      </c>
      <c r="C10116" s="7" t="s">
        <v>8</v>
      </c>
      <c r="D10116" s="8">
        <v>599416.99</v>
      </c>
      <c r="E10116">
        <f>VLOOKUP(B10116,'B. Store opening dates'!$A$6:$C$2448,2,FALSE)</f>
        <v>2009</v>
      </c>
    </row>
    <row r="10117" spans="1:5" ht="18.75" x14ac:dyDescent="0.3">
      <c r="A10117" s="7">
        <v>2015</v>
      </c>
      <c r="B10117" s="7" t="s">
        <v>1272</v>
      </c>
      <c r="C10117" s="7" t="s">
        <v>5</v>
      </c>
      <c r="D10117" s="8">
        <v>919943.46</v>
      </c>
      <c r="E10117">
        <f>VLOOKUP(B10117,'B. Store opening dates'!$A$6:$C$2448,2,FALSE)</f>
        <v>2009</v>
      </c>
    </row>
    <row r="10118" spans="1:5" ht="18.75" x14ac:dyDescent="0.3">
      <c r="A10118" s="7">
        <v>2014</v>
      </c>
      <c r="B10118" s="7" t="s">
        <v>1272</v>
      </c>
      <c r="C10118" s="7" t="s">
        <v>5</v>
      </c>
      <c r="D10118" s="8">
        <v>1004347.56</v>
      </c>
      <c r="E10118">
        <f>VLOOKUP(B10118,'B. Store opening dates'!$A$6:$C$2448,2,FALSE)</f>
        <v>2009</v>
      </c>
    </row>
    <row r="10119" spans="1:5" ht="18.75" x14ac:dyDescent="0.3">
      <c r="A10119" s="7">
        <v>2015</v>
      </c>
      <c r="B10119" s="7" t="s">
        <v>1272</v>
      </c>
      <c r="C10119" s="7" t="s">
        <v>6</v>
      </c>
      <c r="D10119" s="8">
        <v>472094.98</v>
      </c>
      <c r="E10119">
        <f>VLOOKUP(B10119,'B. Store opening dates'!$A$6:$C$2448,2,FALSE)</f>
        <v>2009</v>
      </c>
    </row>
    <row r="10120" spans="1:5" ht="18.75" x14ac:dyDescent="0.3">
      <c r="A10120" s="7">
        <v>2014</v>
      </c>
      <c r="B10120" s="7" t="s">
        <v>1272</v>
      </c>
      <c r="C10120" s="7" t="s">
        <v>6</v>
      </c>
      <c r="D10120" s="8">
        <v>336770.36</v>
      </c>
      <c r="E10120">
        <f>VLOOKUP(B10120,'B. Store opening dates'!$A$6:$C$2448,2,FALSE)</f>
        <v>2009</v>
      </c>
    </row>
    <row r="10121" spans="1:5" ht="18.75" x14ac:dyDescent="0.3">
      <c r="A10121" s="7">
        <v>2015</v>
      </c>
      <c r="B10121" s="7" t="s">
        <v>1272</v>
      </c>
      <c r="C10121" s="7" t="s">
        <v>7</v>
      </c>
      <c r="D10121" s="8">
        <v>51881.01</v>
      </c>
      <c r="E10121">
        <f>VLOOKUP(B10121,'B. Store opening dates'!$A$6:$C$2448,2,FALSE)</f>
        <v>2009</v>
      </c>
    </row>
    <row r="10122" spans="1:5" ht="18.75" x14ac:dyDescent="0.3">
      <c r="A10122" s="7">
        <v>2014</v>
      </c>
      <c r="B10122" s="7" t="s">
        <v>1272</v>
      </c>
      <c r="C10122" s="7" t="s">
        <v>7</v>
      </c>
      <c r="D10122" s="8">
        <v>55066.83</v>
      </c>
      <c r="E10122">
        <f>VLOOKUP(B10122,'B. Store opening dates'!$A$6:$C$2448,2,FALSE)</f>
        <v>2009</v>
      </c>
    </row>
    <row r="10123" spans="1:5" ht="18.75" x14ac:dyDescent="0.3">
      <c r="A10123" s="7">
        <v>2015</v>
      </c>
      <c r="B10123" s="7" t="s">
        <v>1272</v>
      </c>
      <c r="C10123" s="7" t="s">
        <v>8</v>
      </c>
      <c r="D10123" s="8">
        <v>580749.38</v>
      </c>
      <c r="E10123">
        <f>VLOOKUP(B10123,'B. Store opening dates'!$A$6:$C$2448,2,FALSE)</f>
        <v>2009</v>
      </c>
    </row>
    <row r="10124" spans="1:5" ht="18.75" x14ac:dyDescent="0.3">
      <c r="A10124" s="7">
        <v>2014</v>
      </c>
      <c r="B10124" s="7" t="s">
        <v>1272</v>
      </c>
      <c r="C10124" s="7" t="s">
        <v>8</v>
      </c>
      <c r="D10124" s="8">
        <v>604055.98</v>
      </c>
      <c r="E10124">
        <f>VLOOKUP(B10124,'B. Store opening dates'!$A$6:$C$2448,2,FALSE)</f>
        <v>2009</v>
      </c>
    </row>
    <row r="10125" spans="1:5" ht="18.75" x14ac:dyDescent="0.3">
      <c r="A10125" s="7">
        <v>2015</v>
      </c>
      <c r="B10125" s="7" t="s">
        <v>1273</v>
      </c>
      <c r="C10125" s="7" t="s">
        <v>5</v>
      </c>
      <c r="D10125" s="8">
        <v>493818.71</v>
      </c>
      <c r="E10125">
        <f>VLOOKUP(B10125,'B. Store opening dates'!$A$6:$C$2448,2,FALSE)</f>
        <v>2009</v>
      </c>
    </row>
    <row r="10126" spans="1:5" ht="18.75" x14ac:dyDescent="0.3">
      <c r="A10126" s="7">
        <v>2014</v>
      </c>
      <c r="B10126" s="7" t="s">
        <v>1273</v>
      </c>
      <c r="C10126" s="7" t="s">
        <v>5</v>
      </c>
      <c r="D10126" s="8">
        <v>538104.15</v>
      </c>
      <c r="E10126">
        <f>VLOOKUP(B10126,'B. Store opening dates'!$A$6:$C$2448,2,FALSE)</f>
        <v>2009</v>
      </c>
    </row>
    <row r="10127" spans="1:5" ht="18.75" x14ac:dyDescent="0.3">
      <c r="A10127" s="7">
        <v>2015</v>
      </c>
      <c r="B10127" s="7" t="s">
        <v>1273</v>
      </c>
      <c r="C10127" s="7" t="s">
        <v>6</v>
      </c>
      <c r="D10127" s="8">
        <v>556452.21</v>
      </c>
      <c r="E10127">
        <f>VLOOKUP(B10127,'B. Store opening dates'!$A$6:$C$2448,2,FALSE)</f>
        <v>2009</v>
      </c>
    </row>
    <row r="10128" spans="1:5" ht="18.75" x14ac:dyDescent="0.3">
      <c r="A10128" s="7">
        <v>2014</v>
      </c>
      <c r="B10128" s="7" t="s">
        <v>1273</v>
      </c>
      <c r="C10128" s="7" t="s">
        <v>6</v>
      </c>
      <c r="D10128" s="8">
        <v>399044.12</v>
      </c>
      <c r="E10128">
        <f>VLOOKUP(B10128,'B. Store opening dates'!$A$6:$C$2448,2,FALSE)</f>
        <v>2009</v>
      </c>
    </row>
    <row r="10129" spans="1:5" ht="18.75" x14ac:dyDescent="0.3">
      <c r="A10129" s="7">
        <v>2015</v>
      </c>
      <c r="B10129" s="7" t="s">
        <v>1273</v>
      </c>
      <c r="C10129" s="7" t="s">
        <v>7</v>
      </c>
      <c r="D10129" s="8">
        <v>154479.34</v>
      </c>
      <c r="E10129">
        <f>VLOOKUP(B10129,'B. Store opening dates'!$A$6:$C$2448,2,FALSE)</f>
        <v>2009</v>
      </c>
    </row>
    <row r="10130" spans="1:5" ht="18.75" x14ac:dyDescent="0.3">
      <c r="A10130" s="7">
        <v>2014</v>
      </c>
      <c r="B10130" s="7" t="s">
        <v>1273</v>
      </c>
      <c r="C10130" s="7" t="s">
        <v>7</v>
      </c>
      <c r="D10130" s="8">
        <v>164225.94</v>
      </c>
      <c r="E10130">
        <f>VLOOKUP(B10130,'B. Store opening dates'!$A$6:$C$2448,2,FALSE)</f>
        <v>2009</v>
      </c>
    </row>
    <row r="10131" spans="1:5" ht="18.75" x14ac:dyDescent="0.3">
      <c r="A10131" s="7">
        <v>2015</v>
      </c>
      <c r="B10131" s="7" t="s">
        <v>1273</v>
      </c>
      <c r="C10131" s="7" t="s">
        <v>8</v>
      </c>
      <c r="D10131" s="8">
        <v>649374.79</v>
      </c>
      <c r="E10131">
        <f>VLOOKUP(B10131,'B. Store opening dates'!$A$6:$C$2448,2,FALSE)</f>
        <v>2009</v>
      </c>
    </row>
    <row r="10132" spans="1:5" ht="18.75" x14ac:dyDescent="0.3">
      <c r="A10132" s="7">
        <v>2014</v>
      </c>
      <c r="B10132" s="7" t="s">
        <v>1273</v>
      </c>
      <c r="C10132" s="7" t="s">
        <v>8</v>
      </c>
      <c r="D10132" s="8">
        <v>671963.21</v>
      </c>
      <c r="E10132">
        <f>VLOOKUP(B10132,'B. Store opening dates'!$A$6:$C$2448,2,FALSE)</f>
        <v>2009</v>
      </c>
    </row>
    <row r="10133" spans="1:5" ht="18.75" x14ac:dyDescent="0.3">
      <c r="A10133" s="7">
        <v>2015</v>
      </c>
      <c r="B10133" s="7" t="s">
        <v>1274</v>
      </c>
      <c r="C10133" s="7" t="s">
        <v>5</v>
      </c>
      <c r="D10133" s="8">
        <v>818718.38</v>
      </c>
      <c r="E10133">
        <f>VLOOKUP(B10133,'B. Store opening dates'!$A$6:$C$2448,2,FALSE)</f>
        <v>2009</v>
      </c>
    </row>
    <row r="10134" spans="1:5" ht="18.75" x14ac:dyDescent="0.3">
      <c r="A10134" s="7">
        <v>2014</v>
      </c>
      <c r="B10134" s="7" t="s">
        <v>1274</v>
      </c>
      <c r="C10134" s="7" t="s">
        <v>5</v>
      </c>
      <c r="D10134" s="8">
        <v>897999.48</v>
      </c>
      <c r="E10134">
        <f>VLOOKUP(B10134,'B. Store opening dates'!$A$6:$C$2448,2,FALSE)</f>
        <v>2009</v>
      </c>
    </row>
    <row r="10135" spans="1:5" ht="18.75" x14ac:dyDescent="0.3">
      <c r="A10135" s="7">
        <v>2015</v>
      </c>
      <c r="B10135" s="7" t="s">
        <v>1274</v>
      </c>
      <c r="C10135" s="7" t="s">
        <v>6</v>
      </c>
      <c r="D10135" s="8">
        <v>323675.65999999997</v>
      </c>
      <c r="E10135">
        <f>VLOOKUP(B10135,'B. Store opening dates'!$A$6:$C$2448,2,FALSE)</f>
        <v>2009</v>
      </c>
    </row>
    <row r="10136" spans="1:5" ht="18.75" x14ac:dyDescent="0.3">
      <c r="A10136" s="7">
        <v>2014</v>
      </c>
      <c r="B10136" s="7" t="s">
        <v>1274</v>
      </c>
      <c r="C10136" s="7" t="s">
        <v>6</v>
      </c>
      <c r="D10136" s="8">
        <v>228888.03</v>
      </c>
      <c r="E10136">
        <f>VLOOKUP(B10136,'B. Store opening dates'!$A$6:$C$2448,2,FALSE)</f>
        <v>2009</v>
      </c>
    </row>
    <row r="10137" spans="1:5" ht="18.75" x14ac:dyDescent="0.3">
      <c r="A10137" s="7">
        <v>2015</v>
      </c>
      <c r="B10137" s="7" t="s">
        <v>1274</v>
      </c>
      <c r="C10137" s="7" t="s">
        <v>7</v>
      </c>
      <c r="D10137" s="8">
        <v>191473.12</v>
      </c>
      <c r="E10137">
        <f>VLOOKUP(B10137,'B. Store opening dates'!$A$6:$C$2448,2,FALSE)</f>
        <v>2009</v>
      </c>
    </row>
    <row r="10138" spans="1:5" ht="18.75" x14ac:dyDescent="0.3">
      <c r="A10138" s="7">
        <v>2014</v>
      </c>
      <c r="B10138" s="7" t="s">
        <v>1274</v>
      </c>
      <c r="C10138" s="7" t="s">
        <v>7</v>
      </c>
      <c r="D10138" s="8">
        <v>203995.65</v>
      </c>
      <c r="E10138">
        <f>VLOOKUP(B10138,'B. Store opening dates'!$A$6:$C$2448,2,FALSE)</f>
        <v>2009</v>
      </c>
    </row>
    <row r="10139" spans="1:5" ht="18.75" x14ac:dyDescent="0.3">
      <c r="A10139" s="7">
        <v>2015</v>
      </c>
      <c r="B10139" s="7" t="s">
        <v>1274</v>
      </c>
      <c r="C10139" s="7" t="s">
        <v>8</v>
      </c>
      <c r="D10139" s="8">
        <v>406867.49</v>
      </c>
      <c r="E10139">
        <f>VLOOKUP(B10139,'B. Store opening dates'!$A$6:$C$2448,2,FALSE)</f>
        <v>2009</v>
      </c>
    </row>
    <row r="10140" spans="1:5" ht="18.75" x14ac:dyDescent="0.3">
      <c r="A10140" s="7">
        <v>2014</v>
      </c>
      <c r="B10140" s="7" t="s">
        <v>1274</v>
      </c>
      <c r="C10140" s="7" t="s">
        <v>8</v>
      </c>
      <c r="D10140" s="8">
        <v>421453</v>
      </c>
      <c r="E10140">
        <f>VLOOKUP(B10140,'B. Store opening dates'!$A$6:$C$2448,2,FALSE)</f>
        <v>2009</v>
      </c>
    </row>
    <row r="10141" spans="1:5" ht="18.75" x14ac:dyDescent="0.3">
      <c r="A10141" s="7">
        <v>2015</v>
      </c>
      <c r="B10141" s="7" t="s">
        <v>1275</v>
      </c>
      <c r="C10141" s="7" t="s">
        <v>5</v>
      </c>
      <c r="D10141" s="8">
        <v>899209.02</v>
      </c>
      <c r="E10141">
        <f>VLOOKUP(B10141,'B. Store opening dates'!$A$6:$C$2448,2,FALSE)</f>
        <v>2009</v>
      </c>
    </row>
    <row r="10142" spans="1:5" ht="18.75" x14ac:dyDescent="0.3">
      <c r="A10142" s="7">
        <v>2014</v>
      </c>
      <c r="B10142" s="7" t="s">
        <v>1275</v>
      </c>
      <c r="C10142" s="7" t="s">
        <v>5</v>
      </c>
      <c r="D10142" s="8">
        <v>981131.77</v>
      </c>
      <c r="E10142">
        <f>VLOOKUP(B10142,'B. Store opening dates'!$A$6:$C$2448,2,FALSE)</f>
        <v>2009</v>
      </c>
    </row>
    <row r="10143" spans="1:5" ht="18.75" x14ac:dyDescent="0.3">
      <c r="A10143" s="7">
        <v>2015</v>
      </c>
      <c r="B10143" s="7" t="s">
        <v>1275</v>
      </c>
      <c r="C10143" s="7" t="s">
        <v>6</v>
      </c>
      <c r="D10143" s="8">
        <v>262787.34999999998</v>
      </c>
      <c r="E10143">
        <f>VLOOKUP(B10143,'B. Store opening dates'!$A$6:$C$2448,2,FALSE)</f>
        <v>2009</v>
      </c>
    </row>
    <row r="10144" spans="1:5" ht="18.75" x14ac:dyDescent="0.3">
      <c r="A10144" s="7">
        <v>2014</v>
      </c>
      <c r="B10144" s="7" t="s">
        <v>1275</v>
      </c>
      <c r="C10144" s="7" t="s">
        <v>6</v>
      </c>
      <c r="D10144" s="8">
        <v>182517.25</v>
      </c>
      <c r="E10144">
        <f>VLOOKUP(B10144,'B. Store opening dates'!$A$6:$C$2448,2,FALSE)</f>
        <v>2009</v>
      </c>
    </row>
    <row r="10145" spans="1:5" ht="18.75" x14ac:dyDescent="0.3">
      <c r="A10145" s="7">
        <v>2015</v>
      </c>
      <c r="B10145" s="7" t="s">
        <v>1275</v>
      </c>
      <c r="C10145" s="7" t="s">
        <v>7</v>
      </c>
      <c r="D10145" s="8">
        <v>86117.85</v>
      </c>
      <c r="E10145">
        <f>VLOOKUP(B10145,'B. Store opening dates'!$A$6:$C$2448,2,FALSE)</f>
        <v>2009</v>
      </c>
    </row>
    <row r="10146" spans="1:5" ht="18.75" x14ac:dyDescent="0.3">
      <c r="A10146" s="7">
        <v>2014</v>
      </c>
      <c r="B10146" s="7" t="s">
        <v>1275</v>
      </c>
      <c r="C10146" s="7" t="s">
        <v>7</v>
      </c>
      <c r="D10146" s="8">
        <v>90084.62</v>
      </c>
      <c r="E10146">
        <f>VLOOKUP(B10146,'B. Store opening dates'!$A$6:$C$2448,2,FALSE)</f>
        <v>2009</v>
      </c>
    </row>
    <row r="10147" spans="1:5" ht="18.75" x14ac:dyDescent="0.3">
      <c r="A10147" s="7">
        <v>2015</v>
      </c>
      <c r="B10147" s="7" t="s">
        <v>1275</v>
      </c>
      <c r="C10147" s="7" t="s">
        <v>8</v>
      </c>
      <c r="D10147" s="8">
        <v>545169.73</v>
      </c>
      <c r="E10147">
        <f>VLOOKUP(B10147,'B. Store opening dates'!$A$6:$C$2448,2,FALSE)</f>
        <v>2009</v>
      </c>
    </row>
    <row r="10148" spans="1:5" ht="18.75" x14ac:dyDescent="0.3">
      <c r="A10148" s="7">
        <v>2014</v>
      </c>
      <c r="B10148" s="7" t="s">
        <v>1275</v>
      </c>
      <c r="C10148" s="7" t="s">
        <v>8</v>
      </c>
      <c r="D10148" s="8">
        <v>565312.27</v>
      </c>
      <c r="E10148">
        <f>VLOOKUP(B10148,'B. Store opening dates'!$A$6:$C$2448,2,FALSE)</f>
        <v>2009</v>
      </c>
    </row>
    <row r="10149" spans="1:5" ht="18.75" x14ac:dyDescent="0.3">
      <c r="A10149" s="7">
        <v>2015</v>
      </c>
      <c r="B10149" s="7" t="s">
        <v>1276</v>
      </c>
      <c r="C10149" s="7" t="s">
        <v>5</v>
      </c>
      <c r="D10149" s="8">
        <v>579400.89</v>
      </c>
      <c r="E10149">
        <f>VLOOKUP(B10149,'B. Store opening dates'!$A$6:$C$2448,2,FALSE)</f>
        <v>2009</v>
      </c>
    </row>
    <row r="10150" spans="1:5" ht="18.75" x14ac:dyDescent="0.3">
      <c r="A10150" s="7">
        <v>2014</v>
      </c>
      <c r="B10150" s="7" t="s">
        <v>1276</v>
      </c>
      <c r="C10150" s="7" t="s">
        <v>5</v>
      </c>
      <c r="D10150" s="8">
        <v>641179.14</v>
      </c>
      <c r="E10150">
        <f>VLOOKUP(B10150,'B. Store opening dates'!$A$6:$C$2448,2,FALSE)</f>
        <v>2009</v>
      </c>
    </row>
    <row r="10151" spans="1:5" ht="18.75" x14ac:dyDescent="0.3">
      <c r="A10151" s="7">
        <v>2015</v>
      </c>
      <c r="B10151" s="7" t="s">
        <v>1276</v>
      </c>
      <c r="C10151" s="7" t="s">
        <v>6</v>
      </c>
      <c r="D10151" s="8">
        <v>209625.31</v>
      </c>
      <c r="E10151">
        <f>VLOOKUP(B10151,'B. Store opening dates'!$A$6:$C$2448,2,FALSE)</f>
        <v>2009</v>
      </c>
    </row>
    <row r="10152" spans="1:5" ht="18.75" x14ac:dyDescent="0.3">
      <c r="A10152" s="7">
        <v>2014</v>
      </c>
      <c r="B10152" s="7" t="s">
        <v>1276</v>
      </c>
      <c r="C10152" s="7" t="s">
        <v>6</v>
      </c>
      <c r="D10152" s="8">
        <v>154254.37</v>
      </c>
      <c r="E10152">
        <f>VLOOKUP(B10152,'B. Store opening dates'!$A$6:$C$2448,2,FALSE)</f>
        <v>2009</v>
      </c>
    </row>
    <row r="10153" spans="1:5" ht="18.75" x14ac:dyDescent="0.3">
      <c r="A10153" s="7">
        <v>2015</v>
      </c>
      <c r="B10153" s="7" t="s">
        <v>1276</v>
      </c>
      <c r="C10153" s="7" t="s">
        <v>7</v>
      </c>
      <c r="D10153" s="8">
        <v>199245.35</v>
      </c>
      <c r="E10153">
        <f>VLOOKUP(B10153,'B. Store opening dates'!$A$6:$C$2448,2,FALSE)</f>
        <v>2009</v>
      </c>
    </row>
    <row r="10154" spans="1:5" ht="18.75" x14ac:dyDescent="0.3">
      <c r="A10154" s="7">
        <v>2014</v>
      </c>
      <c r="B10154" s="7" t="s">
        <v>1276</v>
      </c>
      <c r="C10154" s="7" t="s">
        <v>7</v>
      </c>
      <c r="D10154" s="8">
        <v>210369.48</v>
      </c>
      <c r="E10154">
        <f>VLOOKUP(B10154,'B. Store opening dates'!$A$6:$C$2448,2,FALSE)</f>
        <v>2009</v>
      </c>
    </row>
    <row r="10155" spans="1:5" ht="18.75" x14ac:dyDescent="0.3">
      <c r="A10155" s="7">
        <v>2015</v>
      </c>
      <c r="B10155" s="7" t="s">
        <v>1276</v>
      </c>
      <c r="C10155" s="7" t="s">
        <v>8</v>
      </c>
      <c r="D10155" s="8">
        <v>643120.06999999995</v>
      </c>
      <c r="E10155">
        <f>VLOOKUP(B10155,'B. Store opening dates'!$A$6:$C$2448,2,FALSE)</f>
        <v>2009</v>
      </c>
    </row>
    <row r="10156" spans="1:5" ht="18.75" x14ac:dyDescent="0.3">
      <c r="A10156" s="7">
        <v>2014</v>
      </c>
      <c r="B10156" s="7" t="s">
        <v>1276</v>
      </c>
      <c r="C10156" s="7" t="s">
        <v>8</v>
      </c>
      <c r="D10156" s="8">
        <v>663446.54</v>
      </c>
      <c r="E10156">
        <f>VLOOKUP(B10156,'B. Store opening dates'!$A$6:$C$2448,2,FALSE)</f>
        <v>2009</v>
      </c>
    </row>
    <row r="10157" spans="1:5" ht="18.75" x14ac:dyDescent="0.3">
      <c r="A10157" s="7">
        <v>2015</v>
      </c>
      <c r="B10157" s="7" t="s">
        <v>1277</v>
      </c>
      <c r="C10157" s="7" t="s">
        <v>5</v>
      </c>
      <c r="D10157" s="8">
        <v>932752.7</v>
      </c>
      <c r="E10157">
        <f>VLOOKUP(B10157,'B. Store opening dates'!$A$6:$C$2448,2,FALSE)</f>
        <v>2009</v>
      </c>
    </row>
    <row r="10158" spans="1:5" ht="18.75" x14ac:dyDescent="0.3">
      <c r="A10158" s="7">
        <v>2014</v>
      </c>
      <c r="B10158" s="7" t="s">
        <v>1277</v>
      </c>
      <c r="C10158" s="7" t="s">
        <v>5</v>
      </c>
      <c r="D10158" s="8">
        <v>1032128.17</v>
      </c>
      <c r="E10158">
        <f>VLOOKUP(B10158,'B. Store opening dates'!$A$6:$C$2448,2,FALSE)</f>
        <v>2009</v>
      </c>
    </row>
    <row r="10159" spans="1:5" ht="18.75" x14ac:dyDescent="0.3">
      <c r="A10159" s="7">
        <v>2015</v>
      </c>
      <c r="B10159" s="7" t="s">
        <v>1277</v>
      </c>
      <c r="C10159" s="7" t="s">
        <v>6</v>
      </c>
      <c r="D10159" s="8">
        <v>498046.21</v>
      </c>
      <c r="E10159">
        <f>VLOOKUP(B10159,'B. Store opening dates'!$A$6:$C$2448,2,FALSE)</f>
        <v>2009</v>
      </c>
    </row>
    <row r="10160" spans="1:5" ht="18.75" x14ac:dyDescent="0.3">
      <c r="A10160" s="7">
        <v>2014</v>
      </c>
      <c r="B10160" s="7" t="s">
        <v>1277</v>
      </c>
      <c r="C10160" s="7" t="s">
        <v>6</v>
      </c>
      <c r="D10160" s="8">
        <v>365161.01</v>
      </c>
      <c r="E10160">
        <f>VLOOKUP(B10160,'B. Store opening dates'!$A$6:$C$2448,2,FALSE)</f>
        <v>2009</v>
      </c>
    </row>
    <row r="10161" spans="1:5" ht="18.75" x14ac:dyDescent="0.3">
      <c r="A10161" s="7">
        <v>2015</v>
      </c>
      <c r="B10161" s="7" t="s">
        <v>1277</v>
      </c>
      <c r="C10161" s="7" t="s">
        <v>7</v>
      </c>
      <c r="D10161" s="8">
        <v>229003.16</v>
      </c>
      <c r="E10161">
        <f>VLOOKUP(B10161,'B. Store opening dates'!$A$6:$C$2448,2,FALSE)</f>
        <v>2009</v>
      </c>
    </row>
    <row r="10162" spans="1:5" ht="18.75" x14ac:dyDescent="0.3">
      <c r="A10162" s="7">
        <v>2014</v>
      </c>
      <c r="B10162" s="7" t="s">
        <v>1277</v>
      </c>
      <c r="C10162" s="7" t="s">
        <v>7</v>
      </c>
      <c r="D10162" s="8">
        <v>243656.41</v>
      </c>
      <c r="E10162">
        <f>VLOOKUP(B10162,'B. Store opening dates'!$A$6:$C$2448,2,FALSE)</f>
        <v>2009</v>
      </c>
    </row>
    <row r="10163" spans="1:5" ht="18.75" x14ac:dyDescent="0.3">
      <c r="A10163" s="7">
        <v>2015</v>
      </c>
      <c r="B10163" s="7" t="s">
        <v>1277</v>
      </c>
      <c r="C10163" s="7" t="s">
        <v>8</v>
      </c>
      <c r="D10163" s="8">
        <v>607872.82999999996</v>
      </c>
      <c r="E10163">
        <f>VLOOKUP(B10163,'B. Store opening dates'!$A$6:$C$2448,2,FALSE)</f>
        <v>2009</v>
      </c>
    </row>
    <row r="10164" spans="1:5" ht="18.75" x14ac:dyDescent="0.3">
      <c r="A10164" s="7">
        <v>2014</v>
      </c>
      <c r="B10164" s="7" t="s">
        <v>1277</v>
      </c>
      <c r="C10164" s="7" t="s">
        <v>8</v>
      </c>
      <c r="D10164" s="8">
        <v>636807.51</v>
      </c>
      <c r="E10164">
        <f>VLOOKUP(B10164,'B. Store opening dates'!$A$6:$C$2448,2,FALSE)</f>
        <v>2009</v>
      </c>
    </row>
    <row r="10165" spans="1:5" ht="18.75" x14ac:dyDescent="0.3">
      <c r="A10165" s="7">
        <v>2015</v>
      </c>
      <c r="B10165" s="7" t="s">
        <v>1278</v>
      </c>
      <c r="C10165" s="7" t="s">
        <v>5</v>
      </c>
      <c r="D10165" s="8">
        <v>600726.67000000004</v>
      </c>
      <c r="E10165">
        <f>VLOOKUP(B10165,'B. Store opening dates'!$A$6:$C$2448,2,FALSE)</f>
        <v>2009</v>
      </c>
    </row>
    <row r="10166" spans="1:5" ht="18.75" x14ac:dyDescent="0.3">
      <c r="A10166" s="7">
        <v>2014</v>
      </c>
      <c r="B10166" s="7" t="s">
        <v>1278</v>
      </c>
      <c r="C10166" s="7" t="s">
        <v>5</v>
      </c>
      <c r="D10166" s="8">
        <v>665396.13</v>
      </c>
      <c r="E10166">
        <f>VLOOKUP(B10166,'B. Store opening dates'!$A$6:$C$2448,2,FALSE)</f>
        <v>2009</v>
      </c>
    </row>
    <row r="10167" spans="1:5" ht="18.75" x14ac:dyDescent="0.3">
      <c r="A10167" s="7">
        <v>2015</v>
      </c>
      <c r="B10167" s="7" t="s">
        <v>1278</v>
      </c>
      <c r="C10167" s="7" t="s">
        <v>6</v>
      </c>
      <c r="D10167" s="8">
        <v>333600.21000000002</v>
      </c>
      <c r="E10167">
        <f>VLOOKUP(B10167,'B. Store opening dates'!$A$6:$C$2448,2,FALSE)</f>
        <v>2009</v>
      </c>
    </row>
    <row r="10168" spans="1:5" ht="18.75" x14ac:dyDescent="0.3">
      <c r="A10168" s="7">
        <v>2014</v>
      </c>
      <c r="B10168" s="7" t="s">
        <v>1278</v>
      </c>
      <c r="C10168" s="7" t="s">
        <v>6</v>
      </c>
      <c r="D10168" s="8">
        <v>237880.67</v>
      </c>
      <c r="E10168">
        <f>VLOOKUP(B10168,'B. Store opening dates'!$A$6:$C$2448,2,FALSE)</f>
        <v>2009</v>
      </c>
    </row>
    <row r="10169" spans="1:5" ht="18.75" x14ac:dyDescent="0.3">
      <c r="A10169" s="7">
        <v>2015</v>
      </c>
      <c r="B10169" s="7" t="s">
        <v>1278</v>
      </c>
      <c r="C10169" s="7" t="s">
        <v>7</v>
      </c>
      <c r="D10169" s="8">
        <v>118725.03</v>
      </c>
      <c r="E10169">
        <f>VLOOKUP(B10169,'B. Store opening dates'!$A$6:$C$2448,2,FALSE)</f>
        <v>2009</v>
      </c>
    </row>
    <row r="10170" spans="1:5" ht="18.75" x14ac:dyDescent="0.3">
      <c r="A10170" s="7">
        <v>2014</v>
      </c>
      <c r="B10170" s="7" t="s">
        <v>1278</v>
      </c>
      <c r="C10170" s="7" t="s">
        <v>7</v>
      </c>
      <c r="D10170" s="8">
        <v>125117.07</v>
      </c>
      <c r="E10170">
        <f>VLOOKUP(B10170,'B. Store opening dates'!$A$6:$C$2448,2,FALSE)</f>
        <v>2009</v>
      </c>
    </row>
    <row r="10171" spans="1:5" ht="18.75" x14ac:dyDescent="0.3">
      <c r="A10171" s="7">
        <v>2015</v>
      </c>
      <c r="B10171" s="7" t="s">
        <v>1278</v>
      </c>
      <c r="C10171" s="7" t="s">
        <v>8</v>
      </c>
      <c r="D10171" s="8">
        <v>488321.54</v>
      </c>
      <c r="E10171">
        <f>VLOOKUP(B10171,'B. Store opening dates'!$A$6:$C$2448,2,FALSE)</f>
        <v>2009</v>
      </c>
    </row>
    <row r="10172" spans="1:5" ht="18.75" x14ac:dyDescent="0.3">
      <c r="A10172" s="7">
        <v>2014</v>
      </c>
      <c r="B10172" s="7" t="s">
        <v>1278</v>
      </c>
      <c r="C10172" s="7" t="s">
        <v>8</v>
      </c>
      <c r="D10172" s="8">
        <v>510911.75</v>
      </c>
      <c r="E10172">
        <f>VLOOKUP(B10172,'B. Store opening dates'!$A$6:$C$2448,2,FALSE)</f>
        <v>2009</v>
      </c>
    </row>
    <row r="10173" spans="1:5" ht="18.75" x14ac:dyDescent="0.3">
      <c r="A10173" s="7">
        <v>2015</v>
      </c>
      <c r="B10173" s="7" t="s">
        <v>1279</v>
      </c>
      <c r="C10173" s="7" t="s">
        <v>5</v>
      </c>
      <c r="D10173" s="8">
        <v>586550.56999999995</v>
      </c>
      <c r="E10173">
        <f>VLOOKUP(B10173,'B. Store opening dates'!$A$6:$C$2448,2,FALSE)</f>
        <v>2009</v>
      </c>
    </row>
    <row r="10174" spans="1:5" ht="18.75" x14ac:dyDescent="0.3">
      <c r="A10174" s="7">
        <v>2014</v>
      </c>
      <c r="B10174" s="7" t="s">
        <v>1279</v>
      </c>
      <c r="C10174" s="7" t="s">
        <v>5</v>
      </c>
      <c r="D10174" s="8">
        <v>641982.51</v>
      </c>
      <c r="E10174">
        <f>VLOOKUP(B10174,'B. Store opening dates'!$A$6:$C$2448,2,FALSE)</f>
        <v>2009</v>
      </c>
    </row>
    <row r="10175" spans="1:5" ht="18.75" x14ac:dyDescent="0.3">
      <c r="A10175" s="7">
        <v>2015</v>
      </c>
      <c r="B10175" s="7" t="s">
        <v>1279</v>
      </c>
      <c r="C10175" s="7" t="s">
        <v>6</v>
      </c>
      <c r="D10175" s="8">
        <v>322860.90999999997</v>
      </c>
      <c r="E10175">
        <f>VLOOKUP(B10175,'B. Store opening dates'!$A$6:$C$2448,2,FALSE)</f>
        <v>2009</v>
      </c>
    </row>
    <row r="10176" spans="1:5" ht="18.75" x14ac:dyDescent="0.3">
      <c r="A10176" s="7">
        <v>2014</v>
      </c>
      <c r="B10176" s="7" t="s">
        <v>1279</v>
      </c>
      <c r="C10176" s="7" t="s">
        <v>6</v>
      </c>
      <c r="D10176" s="8">
        <v>234514.98</v>
      </c>
      <c r="E10176">
        <f>VLOOKUP(B10176,'B. Store opening dates'!$A$6:$C$2448,2,FALSE)</f>
        <v>2009</v>
      </c>
    </row>
    <row r="10177" spans="1:5" ht="18.75" x14ac:dyDescent="0.3">
      <c r="A10177" s="7">
        <v>2015</v>
      </c>
      <c r="B10177" s="7" t="s">
        <v>1279</v>
      </c>
      <c r="C10177" s="7" t="s">
        <v>7</v>
      </c>
      <c r="D10177" s="8">
        <v>77951.28</v>
      </c>
      <c r="E10177">
        <f>VLOOKUP(B10177,'B. Store opening dates'!$A$6:$C$2448,2,FALSE)</f>
        <v>2009</v>
      </c>
    </row>
    <row r="10178" spans="1:5" ht="18.75" x14ac:dyDescent="0.3">
      <c r="A10178" s="7">
        <v>2014</v>
      </c>
      <c r="B10178" s="7" t="s">
        <v>1279</v>
      </c>
      <c r="C10178" s="7" t="s">
        <v>7</v>
      </c>
      <c r="D10178" s="8">
        <v>82063.14</v>
      </c>
      <c r="E10178">
        <f>VLOOKUP(B10178,'B. Store opening dates'!$A$6:$C$2448,2,FALSE)</f>
        <v>2009</v>
      </c>
    </row>
    <row r="10179" spans="1:5" ht="18.75" x14ac:dyDescent="0.3">
      <c r="A10179" s="7">
        <v>2015</v>
      </c>
      <c r="B10179" s="7" t="s">
        <v>1279</v>
      </c>
      <c r="C10179" s="7" t="s">
        <v>8</v>
      </c>
      <c r="D10179" s="8">
        <v>752414.92</v>
      </c>
      <c r="E10179">
        <f>VLOOKUP(B10179,'B. Store opening dates'!$A$6:$C$2448,2,FALSE)</f>
        <v>2009</v>
      </c>
    </row>
    <row r="10180" spans="1:5" ht="18.75" x14ac:dyDescent="0.3">
      <c r="A10180" s="7">
        <v>2014</v>
      </c>
      <c r="B10180" s="7" t="s">
        <v>1279</v>
      </c>
      <c r="C10180" s="7" t="s">
        <v>8</v>
      </c>
      <c r="D10180" s="8">
        <v>781121.3</v>
      </c>
      <c r="E10180">
        <f>VLOOKUP(B10180,'B. Store opening dates'!$A$6:$C$2448,2,FALSE)</f>
        <v>2009</v>
      </c>
    </row>
    <row r="10181" spans="1:5" ht="18.75" x14ac:dyDescent="0.3">
      <c r="A10181" s="7">
        <v>2015</v>
      </c>
      <c r="B10181" s="7" t="s">
        <v>1280</v>
      </c>
      <c r="C10181" s="7" t="s">
        <v>5</v>
      </c>
      <c r="D10181" s="8">
        <v>860015.15</v>
      </c>
      <c r="E10181">
        <f>VLOOKUP(B10181,'B. Store opening dates'!$A$6:$C$2448,2,FALSE)</f>
        <v>2009</v>
      </c>
    </row>
    <row r="10182" spans="1:5" ht="18.75" x14ac:dyDescent="0.3">
      <c r="A10182" s="7">
        <v>2014</v>
      </c>
      <c r="B10182" s="7" t="s">
        <v>1280</v>
      </c>
      <c r="C10182" s="7" t="s">
        <v>5</v>
      </c>
      <c r="D10182" s="8">
        <v>937392.15</v>
      </c>
      <c r="E10182">
        <f>VLOOKUP(B10182,'B. Store opening dates'!$A$6:$C$2448,2,FALSE)</f>
        <v>2009</v>
      </c>
    </row>
    <row r="10183" spans="1:5" ht="18.75" x14ac:dyDescent="0.3">
      <c r="A10183" s="7">
        <v>2015</v>
      </c>
      <c r="B10183" s="7" t="s">
        <v>1280</v>
      </c>
      <c r="C10183" s="7" t="s">
        <v>6</v>
      </c>
      <c r="D10183" s="8">
        <v>226993.03</v>
      </c>
      <c r="E10183">
        <f>VLOOKUP(B10183,'B. Store opening dates'!$A$6:$C$2448,2,FALSE)</f>
        <v>2009</v>
      </c>
    </row>
    <row r="10184" spans="1:5" ht="18.75" x14ac:dyDescent="0.3">
      <c r="A10184" s="7">
        <v>2014</v>
      </c>
      <c r="B10184" s="7" t="s">
        <v>1280</v>
      </c>
      <c r="C10184" s="7" t="s">
        <v>6</v>
      </c>
      <c r="D10184" s="8">
        <v>158093.88</v>
      </c>
      <c r="E10184">
        <f>VLOOKUP(B10184,'B. Store opening dates'!$A$6:$C$2448,2,FALSE)</f>
        <v>2009</v>
      </c>
    </row>
    <row r="10185" spans="1:5" ht="18.75" x14ac:dyDescent="0.3">
      <c r="A10185" s="7">
        <v>2015</v>
      </c>
      <c r="B10185" s="7" t="s">
        <v>1280</v>
      </c>
      <c r="C10185" s="7" t="s">
        <v>7</v>
      </c>
      <c r="D10185" s="8">
        <v>230168.75</v>
      </c>
      <c r="E10185">
        <f>VLOOKUP(B10185,'B. Store opening dates'!$A$6:$C$2448,2,FALSE)</f>
        <v>2009</v>
      </c>
    </row>
    <row r="10186" spans="1:5" ht="18.75" x14ac:dyDescent="0.3">
      <c r="A10186" s="7">
        <v>2014</v>
      </c>
      <c r="B10186" s="7" t="s">
        <v>1280</v>
      </c>
      <c r="C10186" s="7" t="s">
        <v>7</v>
      </c>
      <c r="D10186" s="8">
        <v>245087.51</v>
      </c>
      <c r="E10186">
        <f>VLOOKUP(B10186,'B. Store opening dates'!$A$6:$C$2448,2,FALSE)</f>
        <v>2009</v>
      </c>
    </row>
    <row r="10187" spans="1:5" ht="18.75" x14ac:dyDescent="0.3">
      <c r="A10187" s="7">
        <v>2015</v>
      </c>
      <c r="B10187" s="7" t="s">
        <v>1280</v>
      </c>
      <c r="C10187" s="7" t="s">
        <v>8</v>
      </c>
      <c r="D10187" s="8">
        <v>409328.95</v>
      </c>
      <c r="E10187">
        <f>VLOOKUP(B10187,'B. Store opening dates'!$A$6:$C$2448,2,FALSE)</f>
        <v>2009</v>
      </c>
    </row>
    <row r="10188" spans="1:5" ht="18.75" x14ac:dyDescent="0.3">
      <c r="A10188" s="7">
        <v>2014</v>
      </c>
      <c r="B10188" s="7" t="s">
        <v>1280</v>
      </c>
      <c r="C10188" s="7" t="s">
        <v>8</v>
      </c>
      <c r="D10188" s="8">
        <v>421468.11</v>
      </c>
      <c r="E10188">
        <f>VLOOKUP(B10188,'B. Store opening dates'!$A$6:$C$2448,2,FALSE)</f>
        <v>2009</v>
      </c>
    </row>
    <row r="10189" spans="1:5" ht="18.75" x14ac:dyDescent="0.3">
      <c r="A10189" s="7">
        <v>2015</v>
      </c>
      <c r="B10189" s="7" t="s">
        <v>1281</v>
      </c>
      <c r="C10189" s="7" t="s">
        <v>5</v>
      </c>
      <c r="D10189" s="8">
        <v>871267.54</v>
      </c>
      <c r="E10189">
        <f>VLOOKUP(B10189,'B. Store opening dates'!$A$6:$C$2448,2,FALSE)</f>
        <v>2009</v>
      </c>
    </row>
    <row r="10190" spans="1:5" ht="18.75" x14ac:dyDescent="0.3">
      <c r="A10190" s="7">
        <v>2014</v>
      </c>
      <c r="B10190" s="7" t="s">
        <v>1281</v>
      </c>
      <c r="C10190" s="7" t="s">
        <v>5</v>
      </c>
      <c r="D10190" s="8">
        <v>963360.68</v>
      </c>
      <c r="E10190">
        <f>VLOOKUP(B10190,'B. Store opening dates'!$A$6:$C$2448,2,FALSE)</f>
        <v>2009</v>
      </c>
    </row>
    <row r="10191" spans="1:5" ht="18.75" x14ac:dyDescent="0.3">
      <c r="A10191" s="7">
        <v>2015</v>
      </c>
      <c r="B10191" s="7" t="s">
        <v>1281</v>
      </c>
      <c r="C10191" s="7" t="s">
        <v>6</v>
      </c>
      <c r="D10191" s="8">
        <v>477026.4</v>
      </c>
      <c r="E10191">
        <f>VLOOKUP(B10191,'B. Store opening dates'!$A$6:$C$2448,2,FALSE)</f>
        <v>2009</v>
      </c>
    </row>
    <row r="10192" spans="1:5" ht="18.75" x14ac:dyDescent="0.3">
      <c r="A10192" s="7">
        <v>2014</v>
      </c>
      <c r="B10192" s="7" t="s">
        <v>1281</v>
      </c>
      <c r="C10192" s="7" t="s">
        <v>6</v>
      </c>
      <c r="D10192" s="8">
        <v>342382.56</v>
      </c>
      <c r="E10192">
        <f>VLOOKUP(B10192,'B. Store opening dates'!$A$6:$C$2448,2,FALSE)</f>
        <v>2009</v>
      </c>
    </row>
    <row r="10193" spans="1:5" ht="18.75" x14ac:dyDescent="0.3">
      <c r="A10193" s="7">
        <v>2015</v>
      </c>
      <c r="B10193" s="7" t="s">
        <v>1281</v>
      </c>
      <c r="C10193" s="7" t="s">
        <v>7</v>
      </c>
      <c r="D10193" s="8">
        <v>219438.21</v>
      </c>
      <c r="E10193">
        <f>VLOOKUP(B10193,'B. Store opening dates'!$A$6:$C$2448,2,FALSE)</f>
        <v>2009</v>
      </c>
    </row>
    <row r="10194" spans="1:5" ht="18.75" x14ac:dyDescent="0.3">
      <c r="A10194" s="7">
        <v>2014</v>
      </c>
      <c r="B10194" s="7" t="s">
        <v>1281</v>
      </c>
      <c r="C10194" s="7" t="s">
        <v>7</v>
      </c>
      <c r="D10194" s="8">
        <v>231072.48</v>
      </c>
      <c r="E10194">
        <f>VLOOKUP(B10194,'B. Store opening dates'!$A$6:$C$2448,2,FALSE)</f>
        <v>2009</v>
      </c>
    </row>
    <row r="10195" spans="1:5" ht="18.75" x14ac:dyDescent="0.3">
      <c r="A10195" s="7">
        <v>2015</v>
      </c>
      <c r="B10195" s="7" t="s">
        <v>1281</v>
      </c>
      <c r="C10195" s="7" t="s">
        <v>8</v>
      </c>
      <c r="D10195" s="8">
        <v>663722.22</v>
      </c>
      <c r="E10195">
        <f>VLOOKUP(B10195,'B. Store opening dates'!$A$6:$C$2448,2,FALSE)</f>
        <v>2009</v>
      </c>
    </row>
    <row r="10196" spans="1:5" ht="18.75" x14ac:dyDescent="0.3">
      <c r="A10196" s="7">
        <v>2014</v>
      </c>
      <c r="B10196" s="7" t="s">
        <v>1281</v>
      </c>
      <c r="C10196" s="7" t="s">
        <v>8</v>
      </c>
      <c r="D10196" s="8">
        <v>683144.96</v>
      </c>
      <c r="E10196">
        <f>VLOOKUP(B10196,'B. Store opening dates'!$A$6:$C$2448,2,FALSE)</f>
        <v>2009</v>
      </c>
    </row>
    <row r="10197" spans="1:5" ht="18.75" x14ac:dyDescent="0.3">
      <c r="A10197" s="7">
        <v>2015</v>
      </c>
      <c r="B10197" s="7" t="s">
        <v>1282</v>
      </c>
      <c r="C10197" s="7" t="s">
        <v>5</v>
      </c>
      <c r="D10197" s="8">
        <v>731285.97</v>
      </c>
      <c r="E10197">
        <f>VLOOKUP(B10197,'B. Store opening dates'!$A$6:$C$2448,2,FALSE)</f>
        <v>2010</v>
      </c>
    </row>
    <row r="10198" spans="1:5" ht="18.75" x14ac:dyDescent="0.3">
      <c r="A10198" s="7">
        <v>2014</v>
      </c>
      <c r="B10198" s="7" t="s">
        <v>1282</v>
      </c>
      <c r="C10198" s="7" t="s">
        <v>5</v>
      </c>
      <c r="D10198" s="8">
        <v>807236.01</v>
      </c>
      <c r="E10198">
        <f>VLOOKUP(B10198,'B. Store opening dates'!$A$6:$C$2448,2,FALSE)</f>
        <v>2010</v>
      </c>
    </row>
    <row r="10199" spans="1:5" ht="18.75" x14ac:dyDescent="0.3">
      <c r="A10199" s="7">
        <v>2015</v>
      </c>
      <c r="B10199" s="7" t="s">
        <v>1282</v>
      </c>
      <c r="C10199" s="7" t="s">
        <v>6</v>
      </c>
      <c r="D10199" s="8">
        <v>537672.28</v>
      </c>
      <c r="E10199">
        <f>VLOOKUP(B10199,'B. Store opening dates'!$A$6:$C$2448,2,FALSE)</f>
        <v>2010</v>
      </c>
    </row>
    <row r="10200" spans="1:5" ht="18.75" x14ac:dyDescent="0.3">
      <c r="A10200" s="7">
        <v>2014</v>
      </c>
      <c r="B10200" s="7" t="s">
        <v>1282</v>
      </c>
      <c r="C10200" s="7" t="s">
        <v>6</v>
      </c>
      <c r="D10200" s="8">
        <v>394678.71</v>
      </c>
      <c r="E10200">
        <f>VLOOKUP(B10200,'B. Store opening dates'!$A$6:$C$2448,2,FALSE)</f>
        <v>2010</v>
      </c>
    </row>
    <row r="10201" spans="1:5" ht="18.75" x14ac:dyDescent="0.3">
      <c r="A10201" s="7">
        <v>2015</v>
      </c>
      <c r="B10201" s="7" t="s">
        <v>1282</v>
      </c>
      <c r="C10201" s="7" t="s">
        <v>7</v>
      </c>
      <c r="D10201" s="8">
        <v>226328.26</v>
      </c>
      <c r="E10201">
        <f>VLOOKUP(B10201,'B. Store opening dates'!$A$6:$C$2448,2,FALSE)</f>
        <v>2010</v>
      </c>
    </row>
    <row r="10202" spans="1:5" ht="18.75" x14ac:dyDescent="0.3">
      <c r="A10202" s="7">
        <v>2014</v>
      </c>
      <c r="B10202" s="7" t="s">
        <v>1282</v>
      </c>
      <c r="C10202" s="7" t="s">
        <v>7</v>
      </c>
      <c r="D10202" s="8">
        <v>236450.27</v>
      </c>
      <c r="E10202">
        <f>VLOOKUP(B10202,'B. Store opening dates'!$A$6:$C$2448,2,FALSE)</f>
        <v>2010</v>
      </c>
    </row>
    <row r="10203" spans="1:5" ht="18.75" x14ac:dyDescent="0.3">
      <c r="A10203" s="7">
        <v>2015</v>
      </c>
      <c r="B10203" s="7" t="s">
        <v>1282</v>
      </c>
      <c r="C10203" s="7" t="s">
        <v>8</v>
      </c>
      <c r="D10203" s="8">
        <v>700925.2</v>
      </c>
      <c r="E10203">
        <f>VLOOKUP(B10203,'B. Store opening dates'!$A$6:$C$2448,2,FALSE)</f>
        <v>2010</v>
      </c>
    </row>
    <row r="10204" spans="1:5" ht="18.75" x14ac:dyDescent="0.3">
      <c r="A10204" s="7">
        <v>2014</v>
      </c>
      <c r="B10204" s="7" t="s">
        <v>1282</v>
      </c>
      <c r="C10204" s="7" t="s">
        <v>8</v>
      </c>
      <c r="D10204" s="8">
        <v>723393.71</v>
      </c>
      <c r="E10204">
        <f>VLOOKUP(B10204,'B. Store opening dates'!$A$6:$C$2448,2,FALSE)</f>
        <v>2010</v>
      </c>
    </row>
    <row r="10205" spans="1:5" ht="18.75" x14ac:dyDescent="0.3">
      <c r="A10205" s="7">
        <v>2015</v>
      </c>
      <c r="B10205" s="7" t="s">
        <v>1283</v>
      </c>
      <c r="C10205" s="7" t="s">
        <v>5</v>
      </c>
      <c r="D10205" s="8">
        <v>517433.76</v>
      </c>
      <c r="E10205">
        <f>VLOOKUP(B10205,'B. Store opening dates'!$A$6:$C$2448,2,FALSE)</f>
        <v>2010</v>
      </c>
    </row>
    <row r="10206" spans="1:5" ht="18.75" x14ac:dyDescent="0.3">
      <c r="A10206" s="7">
        <v>2014</v>
      </c>
      <c r="B10206" s="7" t="s">
        <v>1283</v>
      </c>
      <c r="C10206" s="7" t="s">
        <v>5</v>
      </c>
      <c r="D10206" s="8">
        <v>565463.27</v>
      </c>
      <c r="E10206">
        <f>VLOOKUP(B10206,'B. Store opening dates'!$A$6:$C$2448,2,FALSE)</f>
        <v>2010</v>
      </c>
    </row>
    <row r="10207" spans="1:5" ht="18.75" x14ac:dyDescent="0.3">
      <c r="A10207" s="7">
        <v>2015</v>
      </c>
      <c r="B10207" s="7" t="s">
        <v>1283</v>
      </c>
      <c r="C10207" s="7" t="s">
        <v>6</v>
      </c>
      <c r="D10207" s="8">
        <v>276388.27</v>
      </c>
      <c r="E10207">
        <f>VLOOKUP(B10207,'B. Store opening dates'!$A$6:$C$2448,2,FALSE)</f>
        <v>2010</v>
      </c>
    </row>
    <row r="10208" spans="1:5" ht="18.75" x14ac:dyDescent="0.3">
      <c r="A10208" s="7">
        <v>2014</v>
      </c>
      <c r="B10208" s="7" t="s">
        <v>1283</v>
      </c>
      <c r="C10208" s="7" t="s">
        <v>6</v>
      </c>
      <c r="D10208" s="8">
        <v>201445.27</v>
      </c>
      <c r="E10208">
        <f>VLOOKUP(B10208,'B. Store opening dates'!$A$6:$C$2448,2,FALSE)</f>
        <v>2010</v>
      </c>
    </row>
    <row r="10209" spans="1:5" ht="18.75" x14ac:dyDescent="0.3">
      <c r="A10209" s="7">
        <v>2015</v>
      </c>
      <c r="B10209" s="7" t="s">
        <v>1283</v>
      </c>
      <c r="C10209" s="7" t="s">
        <v>7</v>
      </c>
      <c r="D10209" s="8">
        <v>232160.29</v>
      </c>
      <c r="E10209">
        <f>VLOOKUP(B10209,'B. Store opening dates'!$A$6:$C$2448,2,FALSE)</f>
        <v>2010</v>
      </c>
    </row>
    <row r="10210" spans="1:5" ht="18.75" x14ac:dyDescent="0.3">
      <c r="A10210" s="7">
        <v>2014</v>
      </c>
      <c r="B10210" s="7" t="s">
        <v>1283</v>
      </c>
      <c r="C10210" s="7" t="s">
        <v>7</v>
      </c>
      <c r="D10210" s="8">
        <v>244794.47</v>
      </c>
      <c r="E10210">
        <f>VLOOKUP(B10210,'B. Store opening dates'!$A$6:$C$2448,2,FALSE)</f>
        <v>2010</v>
      </c>
    </row>
    <row r="10211" spans="1:5" ht="18.75" x14ac:dyDescent="0.3">
      <c r="A10211" s="7">
        <v>2015</v>
      </c>
      <c r="B10211" s="7" t="s">
        <v>1283</v>
      </c>
      <c r="C10211" s="7" t="s">
        <v>8</v>
      </c>
      <c r="D10211" s="8">
        <v>764004.98</v>
      </c>
      <c r="E10211">
        <f>VLOOKUP(B10211,'B. Store opening dates'!$A$6:$C$2448,2,FALSE)</f>
        <v>2010</v>
      </c>
    </row>
    <row r="10212" spans="1:5" ht="18.75" x14ac:dyDescent="0.3">
      <c r="A10212" s="7">
        <v>2014</v>
      </c>
      <c r="B10212" s="7" t="s">
        <v>1283</v>
      </c>
      <c r="C10212" s="7" t="s">
        <v>8</v>
      </c>
      <c r="D10212" s="8">
        <v>797816.16</v>
      </c>
      <c r="E10212">
        <f>VLOOKUP(B10212,'B. Store opening dates'!$A$6:$C$2448,2,FALSE)</f>
        <v>2010</v>
      </c>
    </row>
    <row r="10213" spans="1:5" ht="18.75" x14ac:dyDescent="0.3">
      <c r="A10213" s="7">
        <v>2015</v>
      </c>
      <c r="B10213" s="7" t="s">
        <v>1284</v>
      </c>
      <c r="C10213" s="7" t="s">
        <v>5</v>
      </c>
      <c r="D10213" s="8">
        <v>843502.49</v>
      </c>
      <c r="E10213">
        <f>VLOOKUP(B10213,'B. Store opening dates'!$A$6:$C$2448,2,FALSE)</f>
        <v>2010</v>
      </c>
    </row>
    <row r="10214" spans="1:5" ht="18.75" x14ac:dyDescent="0.3">
      <c r="A10214" s="7">
        <v>2014</v>
      </c>
      <c r="B10214" s="7" t="s">
        <v>1284</v>
      </c>
      <c r="C10214" s="7" t="s">
        <v>5</v>
      </c>
      <c r="D10214" s="8">
        <v>917120.64</v>
      </c>
      <c r="E10214">
        <f>VLOOKUP(B10214,'B. Store opening dates'!$A$6:$C$2448,2,FALSE)</f>
        <v>2010</v>
      </c>
    </row>
    <row r="10215" spans="1:5" ht="18.75" x14ac:dyDescent="0.3">
      <c r="A10215" s="7">
        <v>2015</v>
      </c>
      <c r="B10215" s="7" t="s">
        <v>1284</v>
      </c>
      <c r="C10215" s="7" t="s">
        <v>6</v>
      </c>
      <c r="D10215" s="8">
        <v>379117.31</v>
      </c>
      <c r="E10215">
        <f>VLOOKUP(B10215,'B. Store opening dates'!$A$6:$C$2448,2,FALSE)</f>
        <v>2010</v>
      </c>
    </row>
    <row r="10216" spans="1:5" ht="18.75" x14ac:dyDescent="0.3">
      <c r="A10216" s="7">
        <v>2014</v>
      </c>
      <c r="B10216" s="7" t="s">
        <v>1284</v>
      </c>
      <c r="C10216" s="7" t="s">
        <v>6</v>
      </c>
      <c r="D10216" s="8">
        <v>270671.92</v>
      </c>
      <c r="E10216">
        <f>VLOOKUP(B10216,'B. Store opening dates'!$A$6:$C$2448,2,FALSE)</f>
        <v>2010</v>
      </c>
    </row>
    <row r="10217" spans="1:5" ht="18.75" x14ac:dyDescent="0.3">
      <c r="A10217" s="7">
        <v>2015</v>
      </c>
      <c r="B10217" s="7" t="s">
        <v>1284</v>
      </c>
      <c r="C10217" s="7" t="s">
        <v>7</v>
      </c>
      <c r="D10217" s="8">
        <v>116651.7</v>
      </c>
      <c r="E10217">
        <f>VLOOKUP(B10217,'B. Store opening dates'!$A$6:$C$2448,2,FALSE)</f>
        <v>2010</v>
      </c>
    </row>
    <row r="10218" spans="1:5" ht="18.75" x14ac:dyDescent="0.3">
      <c r="A10218" s="7">
        <v>2014</v>
      </c>
      <c r="B10218" s="7" t="s">
        <v>1284</v>
      </c>
      <c r="C10218" s="7" t="s">
        <v>7</v>
      </c>
      <c r="D10218" s="8">
        <v>123326.98</v>
      </c>
      <c r="E10218">
        <f>VLOOKUP(B10218,'B. Store opening dates'!$A$6:$C$2448,2,FALSE)</f>
        <v>2010</v>
      </c>
    </row>
    <row r="10219" spans="1:5" ht="18.75" x14ac:dyDescent="0.3">
      <c r="A10219" s="7">
        <v>2015</v>
      </c>
      <c r="B10219" s="7" t="s">
        <v>1284</v>
      </c>
      <c r="C10219" s="7" t="s">
        <v>8</v>
      </c>
      <c r="D10219" s="8">
        <v>419462.52</v>
      </c>
      <c r="E10219">
        <f>VLOOKUP(B10219,'B. Store opening dates'!$A$6:$C$2448,2,FALSE)</f>
        <v>2010</v>
      </c>
    </row>
    <row r="10220" spans="1:5" ht="18.75" x14ac:dyDescent="0.3">
      <c r="A10220" s="7">
        <v>2014</v>
      </c>
      <c r="B10220" s="7" t="s">
        <v>1284</v>
      </c>
      <c r="C10220" s="7" t="s">
        <v>8</v>
      </c>
      <c r="D10220" s="8">
        <v>438858.65</v>
      </c>
      <c r="E10220">
        <f>VLOOKUP(B10220,'B. Store opening dates'!$A$6:$C$2448,2,FALSE)</f>
        <v>2010</v>
      </c>
    </row>
    <row r="10221" spans="1:5" ht="18.75" x14ac:dyDescent="0.3">
      <c r="A10221" s="7">
        <v>2015</v>
      </c>
      <c r="B10221" s="7" t="s">
        <v>1285</v>
      </c>
      <c r="C10221" s="7" t="s">
        <v>5</v>
      </c>
      <c r="D10221" s="8">
        <v>844005.43</v>
      </c>
      <c r="E10221">
        <f>VLOOKUP(B10221,'B. Store opening dates'!$A$6:$C$2448,2,FALSE)</f>
        <v>2010</v>
      </c>
    </row>
    <row r="10222" spans="1:5" ht="18.75" x14ac:dyDescent="0.3">
      <c r="A10222" s="7">
        <v>2014</v>
      </c>
      <c r="B10222" s="7" t="s">
        <v>1285</v>
      </c>
      <c r="C10222" s="7" t="s">
        <v>5</v>
      </c>
      <c r="D10222" s="8">
        <v>920823.8</v>
      </c>
      <c r="E10222">
        <f>VLOOKUP(B10222,'B. Store opening dates'!$A$6:$C$2448,2,FALSE)</f>
        <v>2010</v>
      </c>
    </row>
    <row r="10223" spans="1:5" ht="18.75" x14ac:dyDescent="0.3">
      <c r="A10223" s="7">
        <v>2015</v>
      </c>
      <c r="B10223" s="7" t="s">
        <v>1285</v>
      </c>
      <c r="C10223" s="7" t="s">
        <v>6</v>
      </c>
      <c r="D10223" s="8">
        <v>278354.87</v>
      </c>
      <c r="E10223">
        <f>VLOOKUP(B10223,'B. Store opening dates'!$A$6:$C$2448,2,FALSE)</f>
        <v>2010</v>
      </c>
    </row>
    <row r="10224" spans="1:5" ht="18.75" x14ac:dyDescent="0.3">
      <c r="A10224" s="7">
        <v>2014</v>
      </c>
      <c r="B10224" s="7" t="s">
        <v>1285</v>
      </c>
      <c r="C10224" s="7" t="s">
        <v>6</v>
      </c>
      <c r="D10224" s="8">
        <v>196378.09</v>
      </c>
      <c r="E10224">
        <f>VLOOKUP(B10224,'B. Store opening dates'!$A$6:$C$2448,2,FALSE)</f>
        <v>2010</v>
      </c>
    </row>
    <row r="10225" spans="1:5" ht="18.75" x14ac:dyDescent="0.3">
      <c r="A10225" s="7">
        <v>2015</v>
      </c>
      <c r="B10225" s="7" t="s">
        <v>1285</v>
      </c>
      <c r="C10225" s="7" t="s">
        <v>7</v>
      </c>
      <c r="D10225" s="8">
        <v>60755.59</v>
      </c>
      <c r="E10225">
        <f>VLOOKUP(B10225,'B. Store opening dates'!$A$6:$C$2448,2,FALSE)</f>
        <v>2010</v>
      </c>
    </row>
    <row r="10226" spans="1:5" ht="18.75" x14ac:dyDescent="0.3">
      <c r="A10226" s="7">
        <v>2014</v>
      </c>
      <c r="B10226" s="7" t="s">
        <v>1285</v>
      </c>
      <c r="C10226" s="7" t="s">
        <v>7</v>
      </c>
      <c r="D10226" s="8">
        <v>63835.199999999997</v>
      </c>
      <c r="E10226">
        <f>VLOOKUP(B10226,'B. Store opening dates'!$A$6:$C$2448,2,FALSE)</f>
        <v>2010</v>
      </c>
    </row>
    <row r="10227" spans="1:5" ht="18.75" x14ac:dyDescent="0.3">
      <c r="A10227" s="7">
        <v>2015</v>
      </c>
      <c r="B10227" s="7" t="s">
        <v>1285</v>
      </c>
      <c r="C10227" s="7" t="s">
        <v>8</v>
      </c>
      <c r="D10227" s="8">
        <v>510340.46</v>
      </c>
      <c r="E10227">
        <f>VLOOKUP(B10227,'B. Store opening dates'!$A$6:$C$2448,2,FALSE)</f>
        <v>2010</v>
      </c>
    </row>
    <row r="10228" spans="1:5" ht="18.75" x14ac:dyDescent="0.3">
      <c r="A10228" s="7">
        <v>2014</v>
      </c>
      <c r="B10228" s="7" t="s">
        <v>1285</v>
      </c>
      <c r="C10228" s="7" t="s">
        <v>8</v>
      </c>
      <c r="D10228" s="8">
        <v>533383.14</v>
      </c>
      <c r="E10228">
        <f>VLOOKUP(B10228,'B. Store opening dates'!$A$6:$C$2448,2,FALSE)</f>
        <v>2010</v>
      </c>
    </row>
    <row r="10229" spans="1:5" ht="18.75" x14ac:dyDescent="0.3">
      <c r="A10229" s="7">
        <v>2015</v>
      </c>
      <c r="B10229" s="7" t="s">
        <v>1286</v>
      </c>
      <c r="C10229" s="7" t="s">
        <v>5</v>
      </c>
      <c r="D10229" s="8">
        <v>850377.07</v>
      </c>
      <c r="E10229">
        <f>VLOOKUP(B10229,'B. Store opening dates'!$A$6:$C$2448,2,FALSE)</f>
        <v>2010</v>
      </c>
    </row>
    <row r="10230" spans="1:5" ht="18.75" x14ac:dyDescent="0.3">
      <c r="A10230" s="7">
        <v>2014</v>
      </c>
      <c r="B10230" s="7" t="s">
        <v>1286</v>
      </c>
      <c r="C10230" s="7" t="s">
        <v>5</v>
      </c>
      <c r="D10230" s="8">
        <v>937219.69</v>
      </c>
      <c r="E10230">
        <f>VLOOKUP(B10230,'B. Store opening dates'!$A$6:$C$2448,2,FALSE)</f>
        <v>2010</v>
      </c>
    </row>
    <row r="10231" spans="1:5" ht="18.75" x14ac:dyDescent="0.3">
      <c r="A10231" s="7">
        <v>2015</v>
      </c>
      <c r="B10231" s="7" t="s">
        <v>1286</v>
      </c>
      <c r="C10231" s="7" t="s">
        <v>6</v>
      </c>
      <c r="D10231" s="8">
        <v>264234.82</v>
      </c>
      <c r="E10231">
        <f>VLOOKUP(B10231,'B. Store opening dates'!$A$6:$C$2448,2,FALSE)</f>
        <v>2010</v>
      </c>
    </row>
    <row r="10232" spans="1:5" ht="18.75" x14ac:dyDescent="0.3">
      <c r="A10232" s="7">
        <v>2014</v>
      </c>
      <c r="B10232" s="7" t="s">
        <v>1286</v>
      </c>
      <c r="C10232" s="7" t="s">
        <v>6</v>
      </c>
      <c r="D10232" s="8">
        <v>194965.78</v>
      </c>
      <c r="E10232">
        <f>VLOOKUP(B10232,'B. Store opening dates'!$A$6:$C$2448,2,FALSE)</f>
        <v>2010</v>
      </c>
    </row>
    <row r="10233" spans="1:5" ht="18.75" x14ac:dyDescent="0.3">
      <c r="A10233" s="7">
        <v>2015</v>
      </c>
      <c r="B10233" s="7" t="s">
        <v>1286</v>
      </c>
      <c r="C10233" s="7" t="s">
        <v>7</v>
      </c>
      <c r="D10233" s="8">
        <v>181684.46</v>
      </c>
      <c r="E10233">
        <f>VLOOKUP(B10233,'B. Store opening dates'!$A$6:$C$2448,2,FALSE)</f>
        <v>2010</v>
      </c>
    </row>
    <row r="10234" spans="1:5" ht="18.75" x14ac:dyDescent="0.3">
      <c r="A10234" s="7">
        <v>2014</v>
      </c>
      <c r="B10234" s="7" t="s">
        <v>1286</v>
      </c>
      <c r="C10234" s="7" t="s">
        <v>7</v>
      </c>
      <c r="D10234" s="8">
        <v>191159.19</v>
      </c>
      <c r="E10234">
        <f>VLOOKUP(B10234,'B. Store opening dates'!$A$6:$C$2448,2,FALSE)</f>
        <v>2010</v>
      </c>
    </row>
    <row r="10235" spans="1:5" ht="18.75" x14ac:dyDescent="0.3">
      <c r="A10235" s="7">
        <v>2015</v>
      </c>
      <c r="B10235" s="7" t="s">
        <v>1286</v>
      </c>
      <c r="C10235" s="7" t="s">
        <v>8</v>
      </c>
      <c r="D10235" s="8">
        <v>553121.1</v>
      </c>
      <c r="E10235">
        <f>VLOOKUP(B10235,'B. Store opening dates'!$A$6:$C$2448,2,FALSE)</f>
        <v>2010</v>
      </c>
    </row>
    <row r="10236" spans="1:5" ht="18.75" x14ac:dyDescent="0.3">
      <c r="A10236" s="7">
        <v>2014</v>
      </c>
      <c r="B10236" s="7" t="s">
        <v>1286</v>
      </c>
      <c r="C10236" s="7" t="s">
        <v>8</v>
      </c>
      <c r="D10236" s="8">
        <v>570236.49</v>
      </c>
      <c r="E10236">
        <f>VLOOKUP(B10236,'B. Store opening dates'!$A$6:$C$2448,2,FALSE)</f>
        <v>2010</v>
      </c>
    </row>
    <row r="10237" spans="1:5" ht="18.75" x14ac:dyDescent="0.3">
      <c r="A10237" s="7">
        <v>2015</v>
      </c>
      <c r="B10237" s="7" t="s">
        <v>1287</v>
      </c>
      <c r="C10237" s="7" t="s">
        <v>5</v>
      </c>
      <c r="D10237" s="8">
        <v>626448.07999999996</v>
      </c>
      <c r="E10237">
        <f>VLOOKUP(B10237,'B. Store opening dates'!$A$6:$C$2448,2,FALSE)</f>
        <v>2010</v>
      </c>
    </row>
    <row r="10238" spans="1:5" ht="18.75" x14ac:dyDescent="0.3">
      <c r="A10238" s="7">
        <v>2014</v>
      </c>
      <c r="B10238" s="7" t="s">
        <v>1287</v>
      </c>
      <c r="C10238" s="7" t="s">
        <v>5</v>
      </c>
      <c r="D10238" s="8">
        <v>687760.88</v>
      </c>
      <c r="E10238">
        <f>VLOOKUP(B10238,'B. Store opening dates'!$A$6:$C$2448,2,FALSE)</f>
        <v>2010</v>
      </c>
    </row>
    <row r="10239" spans="1:5" ht="18.75" x14ac:dyDescent="0.3">
      <c r="A10239" s="7">
        <v>2015</v>
      </c>
      <c r="B10239" s="7" t="s">
        <v>1287</v>
      </c>
      <c r="C10239" s="7" t="s">
        <v>6</v>
      </c>
      <c r="D10239" s="8">
        <v>401028.04</v>
      </c>
      <c r="E10239">
        <f>VLOOKUP(B10239,'B. Store opening dates'!$A$6:$C$2448,2,FALSE)</f>
        <v>2010</v>
      </c>
    </row>
    <row r="10240" spans="1:5" ht="18.75" x14ac:dyDescent="0.3">
      <c r="A10240" s="7">
        <v>2014</v>
      </c>
      <c r="B10240" s="7" t="s">
        <v>1287</v>
      </c>
      <c r="C10240" s="7" t="s">
        <v>6</v>
      </c>
      <c r="D10240" s="8">
        <v>284141.09000000003</v>
      </c>
      <c r="E10240">
        <f>VLOOKUP(B10240,'B. Store opening dates'!$A$6:$C$2448,2,FALSE)</f>
        <v>2010</v>
      </c>
    </row>
    <row r="10241" spans="1:5" ht="18.75" x14ac:dyDescent="0.3">
      <c r="A10241" s="7">
        <v>2015</v>
      </c>
      <c r="B10241" s="7" t="s">
        <v>1287</v>
      </c>
      <c r="C10241" s="7" t="s">
        <v>7</v>
      </c>
      <c r="D10241" s="8">
        <v>127022.78</v>
      </c>
      <c r="E10241">
        <f>VLOOKUP(B10241,'B. Store opening dates'!$A$6:$C$2448,2,FALSE)</f>
        <v>2010</v>
      </c>
    </row>
    <row r="10242" spans="1:5" ht="18.75" x14ac:dyDescent="0.3">
      <c r="A10242" s="7">
        <v>2014</v>
      </c>
      <c r="B10242" s="7" t="s">
        <v>1287</v>
      </c>
      <c r="C10242" s="7" t="s">
        <v>7</v>
      </c>
      <c r="D10242" s="8">
        <v>135311.59</v>
      </c>
      <c r="E10242">
        <f>VLOOKUP(B10242,'B. Store opening dates'!$A$6:$C$2448,2,FALSE)</f>
        <v>2010</v>
      </c>
    </row>
    <row r="10243" spans="1:5" ht="18.75" x14ac:dyDescent="0.3">
      <c r="A10243" s="7">
        <v>2015</v>
      </c>
      <c r="B10243" s="7" t="s">
        <v>1287</v>
      </c>
      <c r="C10243" s="7" t="s">
        <v>8</v>
      </c>
      <c r="D10243" s="8">
        <v>589877.06999999995</v>
      </c>
      <c r="E10243">
        <f>VLOOKUP(B10243,'B. Store opening dates'!$A$6:$C$2448,2,FALSE)</f>
        <v>2010</v>
      </c>
    </row>
    <row r="10244" spans="1:5" ht="18.75" x14ac:dyDescent="0.3">
      <c r="A10244" s="7">
        <v>2014</v>
      </c>
      <c r="B10244" s="7" t="s">
        <v>1287</v>
      </c>
      <c r="C10244" s="7" t="s">
        <v>8</v>
      </c>
      <c r="D10244" s="8">
        <v>615265.30000000005</v>
      </c>
      <c r="E10244">
        <f>VLOOKUP(B10244,'B. Store opening dates'!$A$6:$C$2448,2,FALSE)</f>
        <v>2010</v>
      </c>
    </row>
    <row r="10245" spans="1:5" ht="18.75" x14ac:dyDescent="0.3">
      <c r="A10245" s="7">
        <v>2015</v>
      </c>
      <c r="B10245" s="7" t="s">
        <v>1288</v>
      </c>
      <c r="C10245" s="7" t="s">
        <v>5</v>
      </c>
      <c r="D10245" s="8">
        <v>928716.88</v>
      </c>
      <c r="E10245">
        <f>VLOOKUP(B10245,'B. Store opening dates'!$A$6:$C$2448,2,FALSE)</f>
        <v>2010</v>
      </c>
    </row>
    <row r="10246" spans="1:5" ht="18.75" x14ac:dyDescent="0.3">
      <c r="A10246" s="7">
        <v>2014</v>
      </c>
      <c r="B10246" s="7" t="s">
        <v>1288</v>
      </c>
      <c r="C10246" s="7" t="s">
        <v>5</v>
      </c>
      <c r="D10246" s="8">
        <v>1020357.76</v>
      </c>
      <c r="E10246">
        <f>VLOOKUP(B10246,'B. Store opening dates'!$A$6:$C$2448,2,FALSE)</f>
        <v>2010</v>
      </c>
    </row>
    <row r="10247" spans="1:5" ht="18.75" x14ac:dyDescent="0.3">
      <c r="A10247" s="7">
        <v>2015</v>
      </c>
      <c r="B10247" s="7" t="s">
        <v>1288</v>
      </c>
      <c r="C10247" s="7" t="s">
        <v>6</v>
      </c>
      <c r="D10247" s="8">
        <v>222373.44</v>
      </c>
      <c r="E10247">
        <f>VLOOKUP(B10247,'B. Store opening dates'!$A$6:$C$2448,2,FALSE)</f>
        <v>2010</v>
      </c>
    </row>
    <row r="10248" spans="1:5" ht="18.75" x14ac:dyDescent="0.3">
      <c r="A10248" s="7">
        <v>2014</v>
      </c>
      <c r="B10248" s="7" t="s">
        <v>1288</v>
      </c>
      <c r="C10248" s="7" t="s">
        <v>6</v>
      </c>
      <c r="D10248" s="8">
        <v>158747.89000000001</v>
      </c>
      <c r="E10248">
        <f>VLOOKUP(B10248,'B. Store opening dates'!$A$6:$C$2448,2,FALSE)</f>
        <v>2010</v>
      </c>
    </row>
    <row r="10249" spans="1:5" ht="18.75" x14ac:dyDescent="0.3">
      <c r="A10249" s="7">
        <v>2015</v>
      </c>
      <c r="B10249" s="7" t="s">
        <v>1288</v>
      </c>
      <c r="C10249" s="7" t="s">
        <v>7</v>
      </c>
      <c r="D10249" s="8">
        <v>195987.88</v>
      </c>
      <c r="E10249">
        <f>VLOOKUP(B10249,'B. Store opening dates'!$A$6:$C$2448,2,FALSE)</f>
        <v>2010</v>
      </c>
    </row>
    <row r="10250" spans="1:5" ht="18.75" x14ac:dyDescent="0.3">
      <c r="A10250" s="7">
        <v>2014</v>
      </c>
      <c r="B10250" s="7" t="s">
        <v>1288</v>
      </c>
      <c r="C10250" s="7" t="s">
        <v>7</v>
      </c>
      <c r="D10250" s="8">
        <v>207487.12</v>
      </c>
      <c r="E10250">
        <f>VLOOKUP(B10250,'B. Store opening dates'!$A$6:$C$2448,2,FALSE)</f>
        <v>2010</v>
      </c>
    </row>
    <row r="10251" spans="1:5" ht="18.75" x14ac:dyDescent="0.3">
      <c r="A10251" s="7">
        <v>2015</v>
      </c>
      <c r="B10251" s="7" t="s">
        <v>1288</v>
      </c>
      <c r="C10251" s="7" t="s">
        <v>8</v>
      </c>
      <c r="D10251" s="8">
        <v>498244.29</v>
      </c>
      <c r="E10251">
        <f>VLOOKUP(B10251,'B. Store opening dates'!$A$6:$C$2448,2,FALSE)</f>
        <v>2010</v>
      </c>
    </row>
    <row r="10252" spans="1:5" ht="18.75" x14ac:dyDescent="0.3">
      <c r="A10252" s="7">
        <v>2014</v>
      </c>
      <c r="B10252" s="7" t="s">
        <v>1288</v>
      </c>
      <c r="C10252" s="7" t="s">
        <v>8</v>
      </c>
      <c r="D10252" s="8">
        <v>514209.41</v>
      </c>
      <c r="E10252">
        <f>VLOOKUP(B10252,'B. Store opening dates'!$A$6:$C$2448,2,FALSE)</f>
        <v>2010</v>
      </c>
    </row>
    <row r="10253" spans="1:5" ht="18.75" x14ac:dyDescent="0.3">
      <c r="A10253" s="7">
        <v>2015</v>
      </c>
      <c r="B10253" s="7" t="s">
        <v>1289</v>
      </c>
      <c r="C10253" s="7" t="s">
        <v>5</v>
      </c>
      <c r="D10253" s="8">
        <v>703649.65</v>
      </c>
      <c r="E10253">
        <f>VLOOKUP(B10253,'B. Store opening dates'!$A$6:$C$2448,2,FALSE)</f>
        <v>2010</v>
      </c>
    </row>
    <row r="10254" spans="1:5" ht="18.75" x14ac:dyDescent="0.3">
      <c r="A10254" s="7">
        <v>2014</v>
      </c>
      <c r="B10254" s="7" t="s">
        <v>1289</v>
      </c>
      <c r="C10254" s="7" t="s">
        <v>5</v>
      </c>
      <c r="D10254" s="8">
        <v>772269.23</v>
      </c>
      <c r="E10254">
        <f>VLOOKUP(B10254,'B. Store opening dates'!$A$6:$C$2448,2,FALSE)</f>
        <v>2010</v>
      </c>
    </row>
    <row r="10255" spans="1:5" ht="18.75" x14ac:dyDescent="0.3">
      <c r="A10255" s="7">
        <v>2015</v>
      </c>
      <c r="B10255" s="7" t="s">
        <v>1289</v>
      </c>
      <c r="C10255" s="7" t="s">
        <v>6</v>
      </c>
      <c r="D10255" s="8">
        <v>269540.94</v>
      </c>
      <c r="E10255">
        <f>VLOOKUP(B10255,'B. Store opening dates'!$A$6:$C$2448,2,FALSE)</f>
        <v>2010</v>
      </c>
    </row>
    <row r="10256" spans="1:5" ht="18.75" x14ac:dyDescent="0.3">
      <c r="A10256" s="7">
        <v>2014</v>
      </c>
      <c r="B10256" s="7" t="s">
        <v>1289</v>
      </c>
      <c r="C10256" s="7" t="s">
        <v>6</v>
      </c>
      <c r="D10256" s="8">
        <v>195904.21</v>
      </c>
      <c r="E10256">
        <f>VLOOKUP(B10256,'B. Store opening dates'!$A$6:$C$2448,2,FALSE)</f>
        <v>2010</v>
      </c>
    </row>
    <row r="10257" spans="1:5" ht="18.75" x14ac:dyDescent="0.3">
      <c r="A10257" s="7">
        <v>2015</v>
      </c>
      <c r="B10257" s="7" t="s">
        <v>1289</v>
      </c>
      <c r="C10257" s="7" t="s">
        <v>7</v>
      </c>
      <c r="D10257" s="8">
        <v>213401.57</v>
      </c>
      <c r="E10257">
        <f>VLOOKUP(B10257,'B. Store opening dates'!$A$6:$C$2448,2,FALSE)</f>
        <v>2010</v>
      </c>
    </row>
    <row r="10258" spans="1:5" ht="18.75" x14ac:dyDescent="0.3">
      <c r="A10258" s="7">
        <v>2014</v>
      </c>
      <c r="B10258" s="7" t="s">
        <v>1289</v>
      </c>
      <c r="C10258" s="7" t="s">
        <v>7</v>
      </c>
      <c r="D10258" s="8">
        <v>226301.24</v>
      </c>
      <c r="E10258">
        <f>VLOOKUP(B10258,'B. Store opening dates'!$A$6:$C$2448,2,FALSE)</f>
        <v>2010</v>
      </c>
    </row>
    <row r="10259" spans="1:5" ht="18.75" x14ac:dyDescent="0.3">
      <c r="A10259" s="7">
        <v>2015</v>
      </c>
      <c r="B10259" s="7" t="s">
        <v>1289</v>
      </c>
      <c r="C10259" s="7" t="s">
        <v>8</v>
      </c>
      <c r="D10259" s="8">
        <v>430826.77</v>
      </c>
      <c r="E10259">
        <f>VLOOKUP(B10259,'B. Store opening dates'!$A$6:$C$2448,2,FALSE)</f>
        <v>2010</v>
      </c>
    </row>
    <row r="10260" spans="1:5" ht="18.75" x14ac:dyDescent="0.3">
      <c r="A10260" s="7">
        <v>2014</v>
      </c>
      <c r="B10260" s="7" t="s">
        <v>1289</v>
      </c>
      <c r="C10260" s="7" t="s">
        <v>8</v>
      </c>
      <c r="D10260" s="8">
        <v>449767.9</v>
      </c>
      <c r="E10260">
        <f>VLOOKUP(B10260,'B. Store opening dates'!$A$6:$C$2448,2,FALSE)</f>
        <v>2010</v>
      </c>
    </row>
    <row r="10261" spans="1:5" ht="18.75" x14ac:dyDescent="0.3">
      <c r="A10261" s="7">
        <v>2015</v>
      </c>
      <c r="B10261" s="7" t="s">
        <v>1290</v>
      </c>
      <c r="C10261" s="7" t="s">
        <v>5</v>
      </c>
      <c r="D10261" s="8">
        <v>682104.6</v>
      </c>
      <c r="E10261">
        <f>VLOOKUP(B10261,'B. Store opening dates'!$A$6:$C$2448,2,FALSE)</f>
        <v>2010</v>
      </c>
    </row>
    <row r="10262" spans="1:5" ht="18.75" x14ac:dyDescent="0.3">
      <c r="A10262" s="7">
        <v>2014</v>
      </c>
      <c r="B10262" s="7" t="s">
        <v>1290</v>
      </c>
      <c r="C10262" s="7" t="s">
        <v>5</v>
      </c>
      <c r="D10262" s="8">
        <v>754957.13</v>
      </c>
      <c r="E10262">
        <f>VLOOKUP(B10262,'B. Store opening dates'!$A$6:$C$2448,2,FALSE)</f>
        <v>2010</v>
      </c>
    </row>
    <row r="10263" spans="1:5" ht="18.75" x14ac:dyDescent="0.3">
      <c r="A10263" s="7">
        <v>2015</v>
      </c>
      <c r="B10263" s="7" t="s">
        <v>1290</v>
      </c>
      <c r="C10263" s="7" t="s">
        <v>6</v>
      </c>
      <c r="D10263" s="8">
        <v>585919.92000000004</v>
      </c>
      <c r="E10263">
        <f>VLOOKUP(B10263,'B. Store opening dates'!$A$6:$C$2448,2,FALSE)</f>
        <v>2010</v>
      </c>
    </row>
    <row r="10264" spans="1:5" ht="18.75" x14ac:dyDescent="0.3">
      <c r="A10264" s="7">
        <v>2014</v>
      </c>
      <c r="B10264" s="7" t="s">
        <v>1290</v>
      </c>
      <c r="C10264" s="7" t="s">
        <v>6</v>
      </c>
      <c r="D10264" s="8">
        <v>423858.24</v>
      </c>
      <c r="E10264">
        <f>VLOOKUP(B10264,'B. Store opening dates'!$A$6:$C$2448,2,FALSE)</f>
        <v>2010</v>
      </c>
    </row>
    <row r="10265" spans="1:5" ht="18.75" x14ac:dyDescent="0.3">
      <c r="A10265" s="7">
        <v>2015</v>
      </c>
      <c r="B10265" s="7" t="s">
        <v>1290</v>
      </c>
      <c r="C10265" s="7" t="s">
        <v>7</v>
      </c>
      <c r="D10265" s="8">
        <v>213267.86</v>
      </c>
      <c r="E10265">
        <f>VLOOKUP(B10265,'B. Store opening dates'!$A$6:$C$2448,2,FALSE)</f>
        <v>2010</v>
      </c>
    </row>
    <row r="10266" spans="1:5" ht="18.75" x14ac:dyDescent="0.3">
      <c r="A10266" s="7">
        <v>2014</v>
      </c>
      <c r="B10266" s="7" t="s">
        <v>1290</v>
      </c>
      <c r="C10266" s="7" t="s">
        <v>7</v>
      </c>
      <c r="D10266" s="8">
        <v>223266.87</v>
      </c>
      <c r="E10266">
        <f>VLOOKUP(B10266,'B. Store opening dates'!$A$6:$C$2448,2,FALSE)</f>
        <v>2010</v>
      </c>
    </row>
    <row r="10267" spans="1:5" ht="18.75" x14ac:dyDescent="0.3">
      <c r="A10267" s="7">
        <v>2015</v>
      </c>
      <c r="B10267" s="7" t="s">
        <v>1290</v>
      </c>
      <c r="C10267" s="7" t="s">
        <v>8</v>
      </c>
      <c r="D10267" s="8">
        <v>794643.64</v>
      </c>
      <c r="E10267">
        <f>VLOOKUP(B10267,'B. Store opening dates'!$A$6:$C$2448,2,FALSE)</f>
        <v>2010</v>
      </c>
    </row>
    <row r="10268" spans="1:5" ht="18.75" x14ac:dyDescent="0.3">
      <c r="A10268" s="7">
        <v>2014</v>
      </c>
      <c r="B10268" s="7" t="s">
        <v>1290</v>
      </c>
      <c r="C10268" s="7" t="s">
        <v>8</v>
      </c>
      <c r="D10268" s="8">
        <v>824358.54</v>
      </c>
      <c r="E10268">
        <f>VLOOKUP(B10268,'B. Store opening dates'!$A$6:$C$2448,2,FALSE)</f>
        <v>2010</v>
      </c>
    </row>
    <row r="10269" spans="1:5" ht="18.75" x14ac:dyDescent="0.3">
      <c r="A10269" s="7">
        <v>2015</v>
      </c>
      <c r="B10269" s="7" t="s">
        <v>1291</v>
      </c>
      <c r="C10269" s="7" t="s">
        <v>5</v>
      </c>
      <c r="D10269" s="8">
        <v>913530.98</v>
      </c>
      <c r="E10269">
        <f>VLOOKUP(B10269,'B. Store opening dates'!$A$6:$C$2448,2,FALSE)</f>
        <v>2010</v>
      </c>
    </row>
    <row r="10270" spans="1:5" ht="18.75" x14ac:dyDescent="0.3">
      <c r="A10270" s="7">
        <v>2014</v>
      </c>
      <c r="B10270" s="7" t="s">
        <v>1291</v>
      </c>
      <c r="C10270" s="7" t="s">
        <v>5</v>
      </c>
      <c r="D10270" s="8">
        <v>1009010</v>
      </c>
      <c r="E10270">
        <f>VLOOKUP(B10270,'B. Store opening dates'!$A$6:$C$2448,2,FALSE)</f>
        <v>2010</v>
      </c>
    </row>
    <row r="10271" spans="1:5" ht="18.75" x14ac:dyDescent="0.3">
      <c r="A10271" s="7">
        <v>2015</v>
      </c>
      <c r="B10271" s="7" t="s">
        <v>1291</v>
      </c>
      <c r="C10271" s="7" t="s">
        <v>6</v>
      </c>
      <c r="D10271" s="8">
        <v>498258.79</v>
      </c>
      <c r="E10271">
        <f>VLOOKUP(B10271,'B. Store opening dates'!$A$6:$C$2448,2,FALSE)</f>
        <v>2010</v>
      </c>
    </row>
    <row r="10272" spans="1:5" ht="18.75" x14ac:dyDescent="0.3">
      <c r="A10272" s="7">
        <v>2014</v>
      </c>
      <c r="B10272" s="7" t="s">
        <v>1291</v>
      </c>
      <c r="C10272" s="7" t="s">
        <v>6</v>
      </c>
      <c r="D10272" s="8">
        <v>367216.92</v>
      </c>
      <c r="E10272">
        <f>VLOOKUP(B10272,'B. Store opening dates'!$A$6:$C$2448,2,FALSE)</f>
        <v>2010</v>
      </c>
    </row>
    <row r="10273" spans="1:5" ht="18.75" x14ac:dyDescent="0.3">
      <c r="A10273" s="7">
        <v>2015</v>
      </c>
      <c r="B10273" s="7" t="s">
        <v>1291</v>
      </c>
      <c r="C10273" s="7" t="s">
        <v>7</v>
      </c>
      <c r="D10273" s="8">
        <v>64184.59</v>
      </c>
      <c r="E10273">
        <f>VLOOKUP(B10273,'B. Store opening dates'!$A$6:$C$2448,2,FALSE)</f>
        <v>2010</v>
      </c>
    </row>
    <row r="10274" spans="1:5" ht="18.75" x14ac:dyDescent="0.3">
      <c r="A10274" s="7">
        <v>2014</v>
      </c>
      <c r="B10274" s="7" t="s">
        <v>1291</v>
      </c>
      <c r="C10274" s="7" t="s">
        <v>7</v>
      </c>
      <c r="D10274" s="8">
        <v>67106.02</v>
      </c>
      <c r="E10274">
        <f>VLOOKUP(B10274,'B. Store opening dates'!$A$6:$C$2448,2,FALSE)</f>
        <v>2010</v>
      </c>
    </row>
    <row r="10275" spans="1:5" ht="18.75" x14ac:dyDescent="0.3">
      <c r="A10275" s="7">
        <v>2015</v>
      </c>
      <c r="B10275" s="7" t="s">
        <v>1291</v>
      </c>
      <c r="C10275" s="7" t="s">
        <v>8</v>
      </c>
      <c r="D10275" s="8">
        <v>615158.56000000006</v>
      </c>
      <c r="E10275">
        <f>VLOOKUP(B10275,'B. Store opening dates'!$A$6:$C$2448,2,FALSE)</f>
        <v>2010</v>
      </c>
    </row>
    <row r="10276" spans="1:5" ht="18.75" x14ac:dyDescent="0.3">
      <c r="A10276" s="7">
        <v>2014</v>
      </c>
      <c r="B10276" s="7" t="s">
        <v>1291</v>
      </c>
      <c r="C10276" s="7" t="s">
        <v>8</v>
      </c>
      <c r="D10276" s="8">
        <v>636089.93000000005</v>
      </c>
      <c r="E10276">
        <f>VLOOKUP(B10276,'B. Store opening dates'!$A$6:$C$2448,2,FALSE)</f>
        <v>2010</v>
      </c>
    </row>
    <row r="10277" spans="1:5" ht="18.75" x14ac:dyDescent="0.3">
      <c r="A10277" s="7">
        <v>2015</v>
      </c>
      <c r="B10277" s="7" t="s">
        <v>1292</v>
      </c>
      <c r="C10277" s="7" t="s">
        <v>5</v>
      </c>
      <c r="D10277" s="8">
        <v>645696.1</v>
      </c>
      <c r="E10277">
        <f>VLOOKUP(B10277,'B. Store opening dates'!$A$6:$C$2448,2,FALSE)</f>
        <v>2010</v>
      </c>
    </row>
    <row r="10278" spans="1:5" ht="18.75" x14ac:dyDescent="0.3">
      <c r="A10278" s="7">
        <v>2014</v>
      </c>
      <c r="B10278" s="7" t="s">
        <v>1292</v>
      </c>
      <c r="C10278" s="7" t="s">
        <v>5</v>
      </c>
      <c r="D10278" s="8">
        <v>702725.65</v>
      </c>
      <c r="E10278">
        <f>VLOOKUP(B10278,'B. Store opening dates'!$A$6:$C$2448,2,FALSE)</f>
        <v>2010</v>
      </c>
    </row>
    <row r="10279" spans="1:5" ht="18.75" x14ac:dyDescent="0.3">
      <c r="A10279" s="7">
        <v>2015</v>
      </c>
      <c r="B10279" s="7" t="s">
        <v>1292</v>
      </c>
      <c r="C10279" s="7" t="s">
        <v>6</v>
      </c>
      <c r="D10279" s="8">
        <v>565164.11</v>
      </c>
      <c r="E10279">
        <f>VLOOKUP(B10279,'B. Store opening dates'!$A$6:$C$2448,2,FALSE)</f>
        <v>2010</v>
      </c>
    </row>
    <row r="10280" spans="1:5" ht="18.75" x14ac:dyDescent="0.3">
      <c r="A10280" s="7">
        <v>2014</v>
      </c>
      <c r="B10280" s="7" t="s">
        <v>1292</v>
      </c>
      <c r="C10280" s="7" t="s">
        <v>6</v>
      </c>
      <c r="D10280" s="8">
        <v>416096.07</v>
      </c>
      <c r="E10280">
        <f>VLOOKUP(B10280,'B. Store opening dates'!$A$6:$C$2448,2,FALSE)</f>
        <v>2010</v>
      </c>
    </row>
    <row r="10281" spans="1:5" ht="18.75" x14ac:dyDescent="0.3">
      <c r="A10281" s="7">
        <v>2015</v>
      </c>
      <c r="B10281" s="7" t="s">
        <v>1292</v>
      </c>
      <c r="C10281" s="7" t="s">
        <v>7</v>
      </c>
      <c r="D10281" s="8">
        <v>130216.69</v>
      </c>
      <c r="E10281">
        <f>VLOOKUP(B10281,'B. Store opening dates'!$A$6:$C$2448,2,FALSE)</f>
        <v>2010</v>
      </c>
    </row>
    <row r="10282" spans="1:5" ht="18.75" x14ac:dyDescent="0.3">
      <c r="A10282" s="7">
        <v>2014</v>
      </c>
      <c r="B10282" s="7" t="s">
        <v>1292</v>
      </c>
      <c r="C10282" s="7" t="s">
        <v>7</v>
      </c>
      <c r="D10282" s="8">
        <v>138531.20000000001</v>
      </c>
      <c r="E10282">
        <f>VLOOKUP(B10282,'B. Store opening dates'!$A$6:$C$2448,2,FALSE)</f>
        <v>2010</v>
      </c>
    </row>
    <row r="10283" spans="1:5" ht="18.75" x14ac:dyDescent="0.3">
      <c r="A10283" s="7">
        <v>2015</v>
      </c>
      <c r="B10283" s="7" t="s">
        <v>1292</v>
      </c>
      <c r="C10283" s="7" t="s">
        <v>8</v>
      </c>
      <c r="D10283" s="8">
        <v>632303.41</v>
      </c>
      <c r="E10283">
        <f>VLOOKUP(B10283,'B. Store opening dates'!$A$6:$C$2448,2,FALSE)</f>
        <v>2010</v>
      </c>
    </row>
    <row r="10284" spans="1:5" ht="18.75" x14ac:dyDescent="0.3">
      <c r="A10284" s="7">
        <v>2014</v>
      </c>
      <c r="B10284" s="7" t="s">
        <v>1292</v>
      </c>
      <c r="C10284" s="7" t="s">
        <v>8</v>
      </c>
      <c r="D10284" s="8">
        <v>658859.29</v>
      </c>
      <c r="E10284">
        <f>VLOOKUP(B10284,'B. Store opening dates'!$A$6:$C$2448,2,FALSE)</f>
        <v>2010</v>
      </c>
    </row>
    <row r="10285" spans="1:5" ht="18.75" x14ac:dyDescent="0.3">
      <c r="A10285" s="7">
        <v>2015</v>
      </c>
      <c r="B10285" s="7" t="s">
        <v>1293</v>
      </c>
      <c r="C10285" s="7" t="s">
        <v>5</v>
      </c>
      <c r="D10285" s="8">
        <v>884554.1</v>
      </c>
      <c r="E10285">
        <f>VLOOKUP(B10285,'B. Store opening dates'!$A$6:$C$2448,2,FALSE)</f>
        <v>2010</v>
      </c>
    </row>
    <row r="10286" spans="1:5" ht="18.75" x14ac:dyDescent="0.3">
      <c r="A10286" s="7">
        <v>2014</v>
      </c>
      <c r="B10286" s="7" t="s">
        <v>1293</v>
      </c>
      <c r="C10286" s="7" t="s">
        <v>5</v>
      </c>
      <c r="D10286" s="8">
        <v>966079.71</v>
      </c>
      <c r="E10286">
        <f>VLOOKUP(B10286,'B. Store opening dates'!$A$6:$C$2448,2,FALSE)</f>
        <v>2010</v>
      </c>
    </row>
    <row r="10287" spans="1:5" ht="18.75" x14ac:dyDescent="0.3">
      <c r="A10287" s="7">
        <v>2015</v>
      </c>
      <c r="B10287" s="7" t="s">
        <v>1293</v>
      </c>
      <c r="C10287" s="7" t="s">
        <v>6</v>
      </c>
      <c r="D10287" s="8">
        <v>486449.76</v>
      </c>
      <c r="E10287">
        <f>VLOOKUP(B10287,'B. Store opening dates'!$A$6:$C$2448,2,FALSE)</f>
        <v>2010</v>
      </c>
    </row>
    <row r="10288" spans="1:5" ht="18.75" x14ac:dyDescent="0.3">
      <c r="A10288" s="7">
        <v>2014</v>
      </c>
      <c r="B10288" s="7" t="s">
        <v>1293</v>
      </c>
      <c r="C10288" s="7" t="s">
        <v>6</v>
      </c>
      <c r="D10288" s="8">
        <v>336462.45</v>
      </c>
      <c r="E10288">
        <f>VLOOKUP(B10288,'B. Store opening dates'!$A$6:$C$2448,2,FALSE)</f>
        <v>2010</v>
      </c>
    </row>
    <row r="10289" spans="1:5" ht="18.75" x14ac:dyDescent="0.3">
      <c r="A10289" s="7">
        <v>2015</v>
      </c>
      <c r="B10289" s="7" t="s">
        <v>1293</v>
      </c>
      <c r="C10289" s="7" t="s">
        <v>7</v>
      </c>
      <c r="D10289" s="8">
        <v>77693.97</v>
      </c>
      <c r="E10289">
        <f>VLOOKUP(B10289,'B. Store opening dates'!$A$6:$C$2448,2,FALSE)</f>
        <v>2010</v>
      </c>
    </row>
    <row r="10290" spans="1:5" ht="18.75" x14ac:dyDescent="0.3">
      <c r="A10290" s="7">
        <v>2014</v>
      </c>
      <c r="B10290" s="7" t="s">
        <v>1293</v>
      </c>
      <c r="C10290" s="7" t="s">
        <v>7</v>
      </c>
      <c r="D10290" s="8">
        <v>81297.77</v>
      </c>
      <c r="E10290">
        <f>VLOOKUP(B10290,'B. Store opening dates'!$A$6:$C$2448,2,FALSE)</f>
        <v>2010</v>
      </c>
    </row>
    <row r="10291" spans="1:5" ht="18.75" x14ac:dyDescent="0.3">
      <c r="A10291" s="7">
        <v>2015</v>
      </c>
      <c r="B10291" s="7" t="s">
        <v>1293</v>
      </c>
      <c r="C10291" s="7" t="s">
        <v>8</v>
      </c>
      <c r="D10291" s="8">
        <v>429368.7</v>
      </c>
      <c r="E10291">
        <f>VLOOKUP(B10291,'B. Store opening dates'!$A$6:$C$2448,2,FALSE)</f>
        <v>2010</v>
      </c>
    </row>
    <row r="10292" spans="1:5" ht="18.75" x14ac:dyDescent="0.3">
      <c r="A10292" s="7">
        <v>2014</v>
      </c>
      <c r="B10292" s="7" t="s">
        <v>1293</v>
      </c>
      <c r="C10292" s="7" t="s">
        <v>8</v>
      </c>
      <c r="D10292" s="8">
        <v>446608.34</v>
      </c>
      <c r="E10292">
        <f>VLOOKUP(B10292,'B. Store opening dates'!$A$6:$C$2448,2,FALSE)</f>
        <v>2010</v>
      </c>
    </row>
    <row r="10293" spans="1:5" ht="18.75" x14ac:dyDescent="0.3">
      <c r="A10293" s="7">
        <v>2015</v>
      </c>
      <c r="B10293" s="7" t="s">
        <v>1294</v>
      </c>
      <c r="C10293" s="7" t="s">
        <v>5</v>
      </c>
      <c r="D10293" s="8">
        <v>721428.96</v>
      </c>
      <c r="E10293">
        <f>VLOOKUP(B10293,'B. Store opening dates'!$A$6:$C$2448,2,FALSE)</f>
        <v>2010</v>
      </c>
    </row>
    <row r="10294" spans="1:5" ht="18.75" x14ac:dyDescent="0.3">
      <c r="A10294" s="7">
        <v>2014</v>
      </c>
      <c r="B10294" s="7" t="s">
        <v>1294</v>
      </c>
      <c r="C10294" s="7" t="s">
        <v>5</v>
      </c>
      <c r="D10294" s="8">
        <v>799111.34</v>
      </c>
      <c r="E10294">
        <f>VLOOKUP(B10294,'B. Store opening dates'!$A$6:$C$2448,2,FALSE)</f>
        <v>2010</v>
      </c>
    </row>
    <row r="10295" spans="1:5" ht="18.75" x14ac:dyDescent="0.3">
      <c r="A10295" s="7">
        <v>2015</v>
      </c>
      <c r="B10295" s="7" t="s">
        <v>1294</v>
      </c>
      <c r="C10295" s="7" t="s">
        <v>6</v>
      </c>
      <c r="D10295" s="8">
        <v>450882.82</v>
      </c>
      <c r="E10295">
        <f>VLOOKUP(B10295,'B. Store opening dates'!$A$6:$C$2448,2,FALSE)</f>
        <v>2010</v>
      </c>
    </row>
    <row r="10296" spans="1:5" ht="18.75" x14ac:dyDescent="0.3">
      <c r="A10296" s="7">
        <v>2014</v>
      </c>
      <c r="B10296" s="7" t="s">
        <v>1294</v>
      </c>
      <c r="C10296" s="7" t="s">
        <v>6</v>
      </c>
      <c r="D10296" s="8">
        <v>334120.31</v>
      </c>
      <c r="E10296">
        <f>VLOOKUP(B10296,'B. Store opening dates'!$A$6:$C$2448,2,FALSE)</f>
        <v>2010</v>
      </c>
    </row>
    <row r="10297" spans="1:5" ht="18.75" x14ac:dyDescent="0.3">
      <c r="A10297" s="7">
        <v>2015</v>
      </c>
      <c r="B10297" s="7" t="s">
        <v>1294</v>
      </c>
      <c r="C10297" s="7" t="s">
        <v>7</v>
      </c>
      <c r="D10297" s="8">
        <v>91841.72</v>
      </c>
      <c r="E10297">
        <f>VLOOKUP(B10297,'B. Store opening dates'!$A$6:$C$2448,2,FALSE)</f>
        <v>2010</v>
      </c>
    </row>
    <row r="10298" spans="1:5" ht="18.75" x14ac:dyDescent="0.3">
      <c r="A10298" s="7">
        <v>2014</v>
      </c>
      <c r="B10298" s="7" t="s">
        <v>1294</v>
      </c>
      <c r="C10298" s="7" t="s">
        <v>7</v>
      </c>
      <c r="D10298" s="8">
        <v>97548.07</v>
      </c>
      <c r="E10298">
        <f>VLOOKUP(B10298,'B. Store opening dates'!$A$6:$C$2448,2,FALSE)</f>
        <v>2010</v>
      </c>
    </row>
    <row r="10299" spans="1:5" ht="18.75" x14ac:dyDescent="0.3">
      <c r="A10299" s="7">
        <v>2015</v>
      </c>
      <c r="B10299" s="7" t="s">
        <v>1294</v>
      </c>
      <c r="C10299" s="7" t="s">
        <v>8</v>
      </c>
      <c r="D10299" s="8">
        <v>718500.7</v>
      </c>
      <c r="E10299">
        <f>VLOOKUP(B10299,'B. Store opening dates'!$A$6:$C$2448,2,FALSE)</f>
        <v>2010</v>
      </c>
    </row>
    <row r="10300" spans="1:5" ht="18.75" x14ac:dyDescent="0.3">
      <c r="A10300" s="7">
        <v>2014</v>
      </c>
      <c r="B10300" s="7" t="s">
        <v>1294</v>
      </c>
      <c r="C10300" s="7" t="s">
        <v>8</v>
      </c>
      <c r="D10300" s="8">
        <v>749585.35</v>
      </c>
      <c r="E10300">
        <f>VLOOKUP(B10300,'B. Store opening dates'!$A$6:$C$2448,2,FALSE)</f>
        <v>2010</v>
      </c>
    </row>
    <row r="10301" spans="1:5" ht="18.75" x14ac:dyDescent="0.3">
      <c r="A10301" s="7">
        <v>2015</v>
      </c>
      <c r="B10301" s="7" t="s">
        <v>1295</v>
      </c>
      <c r="C10301" s="7" t="s">
        <v>5</v>
      </c>
      <c r="D10301" s="8">
        <v>852388.72</v>
      </c>
      <c r="E10301">
        <f>VLOOKUP(B10301,'B. Store opening dates'!$A$6:$C$2448,2,FALSE)</f>
        <v>2010</v>
      </c>
    </row>
    <row r="10302" spans="1:5" ht="18.75" x14ac:dyDescent="0.3">
      <c r="A10302" s="7">
        <v>2014</v>
      </c>
      <c r="B10302" s="7" t="s">
        <v>1295</v>
      </c>
      <c r="C10302" s="7" t="s">
        <v>5</v>
      </c>
      <c r="D10302" s="8">
        <v>940876.85</v>
      </c>
      <c r="E10302">
        <f>VLOOKUP(B10302,'B. Store opening dates'!$A$6:$C$2448,2,FALSE)</f>
        <v>2010</v>
      </c>
    </row>
    <row r="10303" spans="1:5" ht="18.75" x14ac:dyDescent="0.3">
      <c r="A10303" s="7">
        <v>2015</v>
      </c>
      <c r="B10303" s="7" t="s">
        <v>1295</v>
      </c>
      <c r="C10303" s="7" t="s">
        <v>6</v>
      </c>
      <c r="D10303" s="8">
        <v>252164.43</v>
      </c>
      <c r="E10303">
        <f>VLOOKUP(B10303,'B. Store opening dates'!$A$6:$C$2448,2,FALSE)</f>
        <v>2010</v>
      </c>
    </row>
    <row r="10304" spans="1:5" ht="18.75" x14ac:dyDescent="0.3">
      <c r="A10304" s="7">
        <v>2014</v>
      </c>
      <c r="B10304" s="7" t="s">
        <v>1295</v>
      </c>
      <c r="C10304" s="7" t="s">
        <v>6</v>
      </c>
      <c r="D10304" s="8">
        <v>178211.9</v>
      </c>
      <c r="E10304">
        <f>VLOOKUP(B10304,'B. Store opening dates'!$A$6:$C$2448,2,FALSE)</f>
        <v>2010</v>
      </c>
    </row>
    <row r="10305" spans="1:5" ht="18.75" x14ac:dyDescent="0.3">
      <c r="A10305" s="7">
        <v>2015</v>
      </c>
      <c r="B10305" s="7" t="s">
        <v>1295</v>
      </c>
      <c r="C10305" s="7" t="s">
        <v>7</v>
      </c>
      <c r="D10305" s="8">
        <v>173046.89</v>
      </c>
      <c r="E10305">
        <f>VLOOKUP(B10305,'B. Store opening dates'!$A$6:$C$2448,2,FALSE)</f>
        <v>2010</v>
      </c>
    </row>
    <row r="10306" spans="1:5" ht="18.75" x14ac:dyDescent="0.3">
      <c r="A10306" s="7">
        <v>2014</v>
      </c>
      <c r="B10306" s="7" t="s">
        <v>1295</v>
      </c>
      <c r="C10306" s="7" t="s">
        <v>7</v>
      </c>
      <c r="D10306" s="8">
        <v>183290.43</v>
      </c>
      <c r="E10306">
        <f>VLOOKUP(B10306,'B. Store opening dates'!$A$6:$C$2448,2,FALSE)</f>
        <v>2010</v>
      </c>
    </row>
    <row r="10307" spans="1:5" ht="18.75" x14ac:dyDescent="0.3">
      <c r="A10307" s="7">
        <v>2015</v>
      </c>
      <c r="B10307" s="7" t="s">
        <v>1295</v>
      </c>
      <c r="C10307" s="7" t="s">
        <v>8</v>
      </c>
      <c r="D10307" s="8">
        <v>590845.56000000006</v>
      </c>
      <c r="E10307">
        <f>VLOOKUP(B10307,'B. Store opening dates'!$A$6:$C$2448,2,FALSE)</f>
        <v>2010</v>
      </c>
    </row>
    <row r="10308" spans="1:5" ht="18.75" x14ac:dyDescent="0.3">
      <c r="A10308" s="7">
        <v>2014</v>
      </c>
      <c r="B10308" s="7" t="s">
        <v>1295</v>
      </c>
      <c r="C10308" s="7" t="s">
        <v>8</v>
      </c>
      <c r="D10308" s="8">
        <v>619964.1</v>
      </c>
      <c r="E10308">
        <f>VLOOKUP(B10308,'B. Store opening dates'!$A$6:$C$2448,2,FALSE)</f>
        <v>2010</v>
      </c>
    </row>
    <row r="10309" spans="1:5" ht="18.75" x14ac:dyDescent="0.3">
      <c r="A10309" s="7">
        <v>2015</v>
      </c>
      <c r="B10309" s="7" t="s">
        <v>1296</v>
      </c>
      <c r="C10309" s="7" t="s">
        <v>5</v>
      </c>
      <c r="D10309" s="8">
        <v>534882.35</v>
      </c>
      <c r="E10309">
        <f>VLOOKUP(B10309,'B. Store opening dates'!$A$6:$C$2448,2,FALSE)</f>
        <v>2010</v>
      </c>
    </row>
    <row r="10310" spans="1:5" ht="18.75" x14ac:dyDescent="0.3">
      <c r="A10310" s="7">
        <v>2014</v>
      </c>
      <c r="B10310" s="7" t="s">
        <v>1296</v>
      </c>
      <c r="C10310" s="7" t="s">
        <v>5</v>
      </c>
      <c r="D10310" s="8">
        <v>582292.98</v>
      </c>
      <c r="E10310">
        <f>VLOOKUP(B10310,'B. Store opening dates'!$A$6:$C$2448,2,FALSE)</f>
        <v>2010</v>
      </c>
    </row>
    <row r="10311" spans="1:5" ht="18.75" x14ac:dyDescent="0.3">
      <c r="A10311" s="7">
        <v>2015</v>
      </c>
      <c r="B10311" s="7" t="s">
        <v>1296</v>
      </c>
      <c r="C10311" s="7" t="s">
        <v>6</v>
      </c>
      <c r="D10311" s="8">
        <v>249746.32</v>
      </c>
      <c r="E10311">
        <f>VLOOKUP(B10311,'B. Store opening dates'!$A$6:$C$2448,2,FALSE)</f>
        <v>2010</v>
      </c>
    </row>
    <row r="10312" spans="1:5" ht="18.75" x14ac:dyDescent="0.3">
      <c r="A10312" s="7">
        <v>2014</v>
      </c>
      <c r="B10312" s="7" t="s">
        <v>1296</v>
      </c>
      <c r="C10312" s="7" t="s">
        <v>6</v>
      </c>
      <c r="D10312" s="8">
        <v>176713.22</v>
      </c>
      <c r="E10312">
        <f>VLOOKUP(B10312,'B. Store opening dates'!$A$6:$C$2448,2,FALSE)</f>
        <v>2010</v>
      </c>
    </row>
    <row r="10313" spans="1:5" ht="18.75" x14ac:dyDescent="0.3">
      <c r="A10313" s="7">
        <v>2015</v>
      </c>
      <c r="B10313" s="7" t="s">
        <v>1296</v>
      </c>
      <c r="C10313" s="7" t="s">
        <v>7</v>
      </c>
      <c r="D10313" s="8">
        <v>232635.44</v>
      </c>
      <c r="E10313">
        <f>VLOOKUP(B10313,'B. Store opening dates'!$A$6:$C$2448,2,FALSE)</f>
        <v>2010</v>
      </c>
    </row>
    <row r="10314" spans="1:5" ht="18.75" x14ac:dyDescent="0.3">
      <c r="A10314" s="7">
        <v>2014</v>
      </c>
      <c r="B10314" s="7" t="s">
        <v>1296</v>
      </c>
      <c r="C10314" s="7" t="s">
        <v>7</v>
      </c>
      <c r="D10314" s="8">
        <v>243904.46</v>
      </c>
      <c r="E10314">
        <f>VLOOKUP(B10314,'B. Store opening dates'!$A$6:$C$2448,2,FALSE)</f>
        <v>2010</v>
      </c>
    </row>
    <row r="10315" spans="1:5" ht="18.75" x14ac:dyDescent="0.3">
      <c r="A10315" s="7">
        <v>2015</v>
      </c>
      <c r="B10315" s="7" t="s">
        <v>1296</v>
      </c>
      <c r="C10315" s="7" t="s">
        <v>8</v>
      </c>
      <c r="D10315" s="8">
        <v>519192.9</v>
      </c>
      <c r="E10315">
        <f>VLOOKUP(B10315,'B. Store opening dates'!$A$6:$C$2448,2,FALSE)</f>
        <v>2010</v>
      </c>
    </row>
    <row r="10316" spans="1:5" ht="18.75" x14ac:dyDescent="0.3">
      <c r="A10316" s="7">
        <v>2014</v>
      </c>
      <c r="B10316" s="7" t="s">
        <v>1296</v>
      </c>
      <c r="C10316" s="7" t="s">
        <v>8</v>
      </c>
      <c r="D10316" s="8">
        <v>537680.14</v>
      </c>
      <c r="E10316">
        <f>VLOOKUP(B10316,'B. Store opening dates'!$A$6:$C$2448,2,FALSE)</f>
        <v>2010</v>
      </c>
    </row>
    <row r="10317" spans="1:5" ht="18.75" x14ac:dyDescent="0.3">
      <c r="A10317" s="7">
        <v>2015</v>
      </c>
      <c r="B10317" s="7" t="s">
        <v>1297</v>
      </c>
      <c r="C10317" s="7" t="s">
        <v>5</v>
      </c>
      <c r="D10317" s="8">
        <v>590112.03</v>
      </c>
      <c r="E10317">
        <f>VLOOKUP(B10317,'B. Store opening dates'!$A$6:$C$2448,2,FALSE)</f>
        <v>2010</v>
      </c>
    </row>
    <row r="10318" spans="1:5" ht="18.75" x14ac:dyDescent="0.3">
      <c r="A10318" s="7">
        <v>2014</v>
      </c>
      <c r="B10318" s="7" t="s">
        <v>1297</v>
      </c>
      <c r="C10318" s="7" t="s">
        <v>5</v>
      </c>
      <c r="D10318" s="8">
        <v>643536.36</v>
      </c>
      <c r="E10318">
        <f>VLOOKUP(B10318,'B. Store opening dates'!$A$6:$C$2448,2,FALSE)</f>
        <v>2010</v>
      </c>
    </row>
    <row r="10319" spans="1:5" ht="18.75" x14ac:dyDescent="0.3">
      <c r="A10319" s="7">
        <v>2015</v>
      </c>
      <c r="B10319" s="7" t="s">
        <v>1297</v>
      </c>
      <c r="C10319" s="7" t="s">
        <v>6</v>
      </c>
      <c r="D10319" s="8">
        <v>547748.88</v>
      </c>
      <c r="E10319">
        <f>VLOOKUP(B10319,'B. Store opening dates'!$A$6:$C$2448,2,FALSE)</f>
        <v>2010</v>
      </c>
    </row>
    <row r="10320" spans="1:5" ht="18.75" x14ac:dyDescent="0.3">
      <c r="A10320" s="7">
        <v>2014</v>
      </c>
      <c r="B10320" s="7" t="s">
        <v>1297</v>
      </c>
      <c r="C10320" s="7" t="s">
        <v>6</v>
      </c>
      <c r="D10320" s="8">
        <v>406105.51</v>
      </c>
      <c r="E10320">
        <f>VLOOKUP(B10320,'B. Store opening dates'!$A$6:$C$2448,2,FALSE)</f>
        <v>2010</v>
      </c>
    </row>
    <row r="10321" spans="1:5" ht="18.75" x14ac:dyDescent="0.3">
      <c r="A10321" s="7">
        <v>2015</v>
      </c>
      <c r="B10321" s="7" t="s">
        <v>1297</v>
      </c>
      <c r="C10321" s="7" t="s">
        <v>7</v>
      </c>
      <c r="D10321" s="8">
        <v>235577.35</v>
      </c>
      <c r="E10321">
        <f>VLOOKUP(B10321,'B. Store opening dates'!$A$6:$C$2448,2,FALSE)</f>
        <v>2010</v>
      </c>
    </row>
    <row r="10322" spans="1:5" ht="18.75" x14ac:dyDescent="0.3">
      <c r="A10322" s="7">
        <v>2014</v>
      </c>
      <c r="B10322" s="7" t="s">
        <v>1297</v>
      </c>
      <c r="C10322" s="7" t="s">
        <v>7</v>
      </c>
      <c r="D10322" s="8">
        <v>247124.25</v>
      </c>
      <c r="E10322">
        <f>VLOOKUP(B10322,'B. Store opening dates'!$A$6:$C$2448,2,FALSE)</f>
        <v>2010</v>
      </c>
    </row>
    <row r="10323" spans="1:5" ht="18.75" x14ac:dyDescent="0.3">
      <c r="A10323" s="7">
        <v>2015</v>
      </c>
      <c r="B10323" s="7" t="s">
        <v>1297</v>
      </c>
      <c r="C10323" s="7" t="s">
        <v>8</v>
      </c>
      <c r="D10323" s="8">
        <v>670404.93999999994</v>
      </c>
      <c r="E10323">
        <f>VLOOKUP(B10323,'B. Store opening dates'!$A$6:$C$2448,2,FALSE)</f>
        <v>2010</v>
      </c>
    </row>
    <row r="10324" spans="1:5" ht="18.75" x14ac:dyDescent="0.3">
      <c r="A10324" s="7">
        <v>2014</v>
      </c>
      <c r="B10324" s="7" t="s">
        <v>1297</v>
      </c>
      <c r="C10324" s="7" t="s">
        <v>8</v>
      </c>
      <c r="D10324" s="8">
        <v>698862.13</v>
      </c>
      <c r="E10324">
        <f>VLOOKUP(B10324,'B. Store opening dates'!$A$6:$C$2448,2,FALSE)</f>
        <v>2010</v>
      </c>
    </row>
    <row r="10325" spans="1:5" ht="18.75" x14ac:dyDescent="0.3">
      <c r="A10325" s="7">
        <v>2015</v>
      </c>
      <c r="B10325" s="7" t="s">
        <v>1298</v>
      </c>
      <c r="C10325" s="7" t="s">
        <v>5</v>
      </c>
      <c r="D10325" s="8">
        <v>476633.3</v>
      </c>
      <c r="E10325">
        <f>VLOOKUP(B10325,'B. Store opening dates'!$A$6:$C$2448,2,FALSE)</f>
        <v>2010</v>
      </c>
    </row>
    <row r="10326" spans="1:5" ht="18.75" x14ac:dyDescent="0.3">
      <c r="A10326" s="7">
        <v>2014</v>
      </c>
      <c r="B10326" s="7" t="s">
        <v>1298</v>
      </c>
      <c r="C10326" s="7" t="s">
        <v>5</v>
      </c>
      <c r="D10326" s="8">
        <v>525740.77</v>
      </c>
      <c r="E10326">
        <f>VLOOKUP(B10326,'B. Store opening dates'!$A$6:$C$2448,2,FALSE)</f>
        <v>2010</v>
      </c>
    </row>
    <row r="10327" spans="1:5" ht="18.75" x14ac:dyDescent="0.3">
      <c r="A10327" s="7">
        <v>2015</v>
      </c>
      <c r="B10327" s="7" t="s">
        <v>1298</v>
      </c>
      <c r="C10327" s="7" t="s">
        <v>6</v>
      </c>
      <c r="D10327" s="8">
        <v>199368.98</v>
      </c>
      <c r="E10327">
        <f>VLOOKUP(B10327,'B. Store opening dates'!$A$6:$C$2448,2,FALSE)</f>
        <v>2010</v>
      </c>
    </row>
    <row r="10328" spans="1:5" ht="18.75" x14ac:dyDescent="0.3">
      <c r="A10328" s="7">
        <v>2014</v>
      </c>
      <c r="B10328" s="7" t="s">
        <v>1298</v>
      </c>
      <c r="C10328" s="7" t="s">
        <v>6</v>
      </c>
      <c r="D10328" s="8">
        <v>139277.74</v>
      </c>
      <c r="E10328">
        <f>VLOOKUP(B10328,'B. Store opening dates'!$A$6:$C$2448,2,FALSE)</f>
        <v>2010</v>
      </c>
    </row>
    <row r="10329" spans="1:5" ht="18.75" x14ac:dyDescent="0.3">
      <c r="A10329" s="7">
        <v>2015</v>
      </c>
      <c r="B10329" s="7" t="s">
        <v>1298</v>
      </c>
      <c r="C10329" s="7" t="s">
        <v>7</v>
      </c>
      <c r="D10329" s="8">
        <v>203622.78</v>
      </c>
      <c r="E10329">
        <f>VLOOKUP(B10329,'B. Store opening dates'!$A$6:$C$2448,2,FALSE)</f>
        <v>2010</v>
      </c>
    </row>
    <row r="10330" spans="1:5" ht="18.75" x14ac:dyDescent="0.3">
      <c r="A10330" s="7">
        <v>2014</v>
      </c>
      <c r="B10330" s="7" t="s">
        <v>1298</v>
      </c>
      <c r="C10330" s="7" t="s">
        <v>7</v>
      </c>
      <c r="D10330" s="8">
        <v>214808.6</v>
      </c>
      <c r="E10330">
        <f>VLOOKUP(B10330,'B. Store opening dates'!$A$6:$C$2448,2,FALSE)</f>
        <v>2010</v>
      </c>
    </row>
    <row r="10331" spans="1:5" ht="18.75" x14ac:dyDescent="0.3">
      <c r="A10331" s="7">
        <v>2015</v>
      </c>
      <c r="B10331" s="7" t="s">
        <v>1298</v>
      </c>
      <c r="C10331" s="7" t="s">
        <v>8</v>
      </c>
      <c r="D10331" s="8">
        <v>762494.78</v>
      </c>
      <c r="E10331">
        <f>VLOOKUP(B10331,'B. Store opening dates'!$A$6:$C$2448,2,FALSE)</f>
        <v>2010</v>
      </c>
    </row>
    <row r="10332" spans="1:5" ht="18.75" x14ac:dyDescent="0.3">
      <c r="A10332" s="7">
        <v>2014</v>
      </c>
      <c r="B10332" s="7" t="s">
        <v>1298</v>
      </c>
      <c r="C10332" s="7" t="s">
        <v>8</v>
      </c>
      <c r="D10332" s="8">
        <v>793825.96</v>
      </c>
      <c r="E10332">
        <f>VLOOKUP(B10332,'B. Store opening dates'!$A$6:$C$2448,2,FALSE)</f>
        <v>2010</v>
      </c>
    </row>
    <row r="10333" spans="1:5" ht="18.75" x14ac:dyDescent="0.3">
      <c r="A10333" s="7">
        <v>2015</v>
      </c>
      <c r="B10333" s="7" t="s">
        <v>1299</v>
      </c>
      <c r="C10333" s="7" t="s">
        <v>5</v>
      </c>
      <c r="D10333" s="8">
        <v>770590.81</v>
      </c>
      <c r="E10333">
        <f>VLOOKUP(B10333,'B. Store opening dates'!$A$6:$C$2448,2,FALSE)</f>
        <v>2010</v>
      </c>
    </row>
    <row r="10334" spans="1:5" ht="18.75" x14ac:dyDescent="0.3">
      <c r="A10334" s="7">
        <v>2014</v>
      </c>
      <c r="B10334" s="7" t="s">
        <v>1299</v>
      </c>
      <c r="C10334" s="7" t="s">
        <v>5</v>
      </c>
      <c r="D10334" s="8">
        <v>851419.12</v>
      </c>
      <c r="E10334">
        <f>VLOOKUP(B10334,'B. Store opening dates'!$A$6:$C$2448,2,FALSE)</f>
        <v>2010</v>
      </c>
    </row>
    <row r="10335" spans="1:5" ht="18.75" x14ac:dyDescent="0.3">
      <c r="A10335" s="7">
        <v>2015</v>
      </c>
      <c r="B10335" s="7" t="s">
        <v>1299</v>
      </c>
      <c r="C10335" s="7" t="s">
        <v>6</v>
      </c>
      <c r="D10335" s="8">
        <v>288594.38</v>
      </c>
      <c r="E10335">
        <f>VLOOKUP(B10335,'B. Store opening dates'!$A$6:$C$2448,2,FALSE)</f>
        <v>2010</v>
      </c>
    </row>
    <row r="10336" spans="1:5" ht="18.75" x14ac:dyDescent="0.3">
      <c r="A10336" s="7">
        <v>2014</v>
      </c>
      <c r="B10336" s="7" t="s">
        <v>1299</v>
      </c>
      <c r="C10336" s="7" t="s">
        <v>6</v>
      </c>
      <c r="D10336" s="8">
        <v>201475.86</v>
      </c>
      <c r="E10336">
        <f>VLOOKUP(B10336,'B. Store opening dates'!$A$6:$C$2448,2,FALSE)</f>
        <v>2010</v>
      </c>
    </row>
    <row r="10337" spans="1:5" ht="18.75" x14ac:dyDescent="0.3">
      <c r="A10337" s="7">
        <v>2015</v>
      </c>
      <c r="B10337" s="7" t="s">
        <v>1299</v>
      </c>
      <c r="C10337" s="7" t="s">
        <v>7</v>
      </c>
      <c r="D10337" s="8">
        <v>200893.04</v>
      </c>
      <c r="E10337">
        <f>VLOOKUP(B10337,'B. Store opening dates'!$A$6:$C$2448,2,FALSE)</f>
        <v>2010</v>
      </c>
    </row>
    <row r="10338" spans="1:5" ht="18.75" x14ac:dyDescent="0.3">
      <c r="A10338" s="7">
        <v>2014</v>
      </c>
      <c r="B10338" s="7" t="s">
        <v>1299</v>
      </c>
      <c r="C10338" s="7" t="s">
        <v>7</v>
      </c>
      <c r="D10338" s="8">
        <v>212985.34</v>
      </c>
      <c r="E10338">
        <f>VLOOKUP(B10338,'B. Store opening dates'!$A$6:$C$2448,2,FALSE)</f>
        <v>2010</v>
      </c>
    </row>
    <row r="10339" spans="1:5" ht="18.75" x14ac:dyDescent="0.3">
      <c r="A10339" s="7">
        <v>2015</v>
      </c>
      <c r="B10339" s="7" t="s">
        <v>1299</v>
      </c>
      <c r="C10339" s="7" t="s">
        <v>8</v>
      </c>
      <c r="D10339" s="8">
        <v>453171.83</v>
      </c>
      <c r="E10339">
        <f>VLOOKUP(B10339,'B. Store opening dates'!$A$6:$C$2448,2,FALSE)</f>
        <v>2010</v>
      </c>
    </row>
    <row r="10340" spans="1:5" ht="18.75" x14ac:dyDescent="0.3">
      <c r="A10340" s="7">
        <v>2014</v>
      </c>
      <c r="B10340" s="7" t="s">
        <v>1299</v>
      </c>
      <c r="C10340" s="7" t="s">
        <v>8</v>
      </c>
      <c r="D10340" s="8">
        <v>472592.13</v>
      </c>
      <c r="E10340">
        <f>VLOOKUP(B10340,'B. Store opening dates'!$A$6:$C$2448,2,FALSE)</f>
        <v>2010</v>
      </c>
    </row>
    <row r="10341" spans="1:5" ht="18.75" x14ac:dyDescent="0.3">
      <c r="A10341" s="7">
        <v>2015</v>
      </c>
      <c r="B10341" s="7" t="s">
        <v>1300</v>
      </c>
      <c r="C10341" s="7" t="s">
        <v>5</v>
      </c>
      <c r="D10341" s="8">
        <v>496462.19</v>
      </c>
      <c r="E10341">
        <f>VLOOKUP(B10341,'B. Store opening dates'!$A$6:$C$2448,2,FALSE)</f>
        <v>2010</v>
      </c>
    </row>
    <row r="10342" spans="1:5" ht="18.75" x14ac:dyDescent="0.3">
      <c r="A10342" s="7">
        <v>2014</v>
      </c>
      <c r="B10342" s="7" t="s">
        <v>1300</v>
      </c>
      <c r="C10342" s="7" t="s">
        <v>5</v>
      </c>
      <c r="D10342" s="8">
        <v>549478.21</v>
      </c>
      <c r="E10342">
        <f>VLOOKUP(B10342,'B. Store opening dates'!$A$6:$C$2448,2,FALSE)</f>
        <v>2010</v>
      </c>
    </row>
    <row r="10343" spans="1:5" ht="18.75" x14ac:dyDescent="0.3">
      <c r="A10343" s="7">
        <v>2015</v>
      </c>
      <c r="B10343" s="7" t="s">
        <v>1300</v>
      </c>
      <c r="C10343" s="7" t="s">
        <v>6</v>
      </c>
      <c r="D10343" s="8">
        <v>344896</v>
      </c>
      <c r="E10343">
        <f>VLOOKUP(B10343,'B. Store opening dates'!$A$6:$C$2448,2,FALSE)</f>
        <v>2010</v>
      </c>
    </row>
    <row r="10344" spans="1:5" ht="18.75" x14ac:dyDescent="0.3">
      <c r="A10344" s="7">
        <v>2014</v>
      </c>
      <c r="B10344" s="7" t="s">
        <v>1300</v>
      </c>
      <c r="C10344" s="7" t="s">
        <v>6</v>
      </c>
      <c r="D10344" s="8">
        <v>244738.28</v>
      </c>
      <c r="E10344">
        <f>VLOOKUP(B10344,'B. Store opening dates'!$A$6:$C$2448,2,FALSE)</f>
        <v>2010</v>
      </c>
    </row>
    <row r="10345" spans="1:5" ht="18.75" x14ac:dyDescent="0.3">
      <c r="A10345" s="7">
        <v>2015</v>
      </c>
      <c r="B10345" s="7" t="s">
        <v>1300</v>
      </c>
      <c r="C10345" s="7" t="s">
        <v>7</v>
      </c>
      <c r="D10345" s="8">
        <v>242104.87</v>
      </c>
      <c r="E10345">
        <f>VLOOKUP(B10345,'B. Store opening dates'!$A$6:$C$2448,2,FALSE)</f>
        <v>2010</v>
      </c>
    </row>
    <row r="10346" spans="1:5" ht="18.75" x14ac:dyDescent="0.3">
      <c r="A10346" s="7">
        <v>2014</v>
      </c>
      <c r="B10346" s="7" t="s">
        <v>1300</v>
      </c>
      <c r="C10346" s="7" t="s">
        <v>7</v>
      </c>
      <c r="D10346" s="8">
        <v>256030.9</v>
      </c>
      <c r="E10346">
        <f>VLOOKUP(B10346,'B. Store opening dates'!$A$6:$C$2448,2,FALSE)</f>
        <v>2010</v>
      </c>
    </row>
    <row r="10347" spans="1:5" ht="18.75" x14ac:dyDescent="0.3">
      <c r="A10347" s="7">
        <v>2015</v>
      </c>
      <c r="B10347" s="7" t="s">
        <v>1300</v>
      </c>
      <c r="C10347" s="7" t="s">
        <v>8</v>
      </c>
      <c r="D10347" s="8">
        <v>439302.58</v>
      </c>
      <c r="E10347">
        <f>VLOOKUP(B10347,'B. Store opening dates'!$A$6:$C$2448,2,FALSE)</f>
        <v>2010</v>
      </c>
    </row>
    <row r="10348" spans="1:5" ht="18.75" x14ac:dyDescent="0.3">
      <c r="A10348" s="7">
        <v>2014</v>
      </c>
      <c r="B10348" s="7" t="s">
        <v>1300</v>
      </c>
      <c r="C10348" s="7" t="s">
        <v>8</v>
      </c>
      <c r="D10348" s="8">
        <v>458237.31</v>
      </c>
      <c r="E10348">
        <f>VLOOKUP(B10348,'B. Store opening dates'!$A$6:$C$2448,2,FALSE)</f>
        <v>2010</v>
      </c>
    </row>
    <row r="10349" spans="1:5" ht="18.75" x14ac:dyDescent="0.3">
      <c r="A10349" s="7">
        <v>2015</v>
      </c>
      <c r="B10349" s="7" t="s">
        <v>1301</v>
      </c>
      <c r="C10349" s="7" t="s">
        <v>5</v>
      </c>
      <c r="D10349" s="8">
        <v>809485.62</v>
      </c>
      <c r="E10349">
        <f>VLOOKUP(B10349,'B. Store opening dates'!$A$6:$C$2448,2,FALSE)</f>
        <v>2010</v>
      </c>
    </row>
    <row r="10350" spans="1:5" ht="18.75" x14ac:dyDescent="0.3">
      <c r="A10350" s="7">
        <v>2014</v>
      </c>
      <c r="B10350" s="7" t="s">
        <v>1301</v>
      </c>
      <c r="C10350" s="7" t="s">
        <v>5</v>
      </c>
      <c r="D10350" s="8">
        <v>885964.87</v>
      </c>
      <c r="E10350">
        <f>VLOOKUP(B10350,'B. Store opening dates'!$A$6:$C$2448,2,FALSE)</f>
        <v>2010</v>
      </c>
    </row>
    <row r="10351" spans="1:5" ht="18.75" x14ac:dyDescent="0.3">
      <c r="A10351" s="7">
        <v>2015</v>
      </c>
      <c r="B10351" s="7" t="s">
        <v>1301</v>
      </c>
      <c r="C10351" s="7" t="s">
        <v>6</v>
      </c>
      <c r="D10351" s="8">
        <v>267722.07</v>
      </c>
      <c r="E10351">
        <f>VLOOKUP(B10351,'B. Store opening dates'!$A$6:$C$2448,2,FALSE)</f>
        <v>2010</v>
      </c>
    </row>
    <row r="10352" spans="1:5" ht="18.75" x14ac:dyDescent="0.3">
      <c r="A10352" s="7">
        <v>2014</v>
      </c>
      <c r="B10352" s="7" t="s">
        <v>1301</v>
      </c>
      <c r="C10352" s="7" t="s">
        <v>6</v>
      </c>
      <c r="D10352" s="8">
        <v>194131.66</v>
      </c>
      <c r="E10352">
        <f>VLOOKUP(B10352,'B. Store opening dates'!$A$6:$C$2448,2,FALSE)</f>
        <v>2010</v>
      </c>
    </row>
    <row r="10353" spans="1:5" ht="18.75" x14ac:dyDescent="0.3">
      <c r="A10353" s="7">
        <v>2015</v>
      </c>
      <c r="B10353" s="7" t="s">
        <v>1301</v>
      </c>
      <c r="C10353" s="7" t="s">
        <v>7</v>
      </c>
      <c r="D10353" s="8">
        <v>243604.07</v>
      </c>
      <c r="E10353">
        <f>VLOOKUP(B10353,'B. Store opening dates'!$A$6:$C$2448,2,FALSE)</f>
        <v>2010</v>
      </c>
    </row>
    <row r="10354" spans="1:5" ht="18.75" x14ac:dyDescent="0.3">
      <c r="A10354" s="7">
        <v>2014</v>
      </c>
      <c r="B10354" s="7" t="s">
        <v>1301</v>
      </c>
      <c r="C10354" s="7" t="s">
        <v>7</v>
      </c>
      <c r="D10354" s="8">
        <v>256422.5</v>
      </c>
      <c r="E10354">
        <f>VLOOKUP(B10354,'B. Store opening dates'!$A$6:$C$2448,2,FALSE)</f>
        <v>2010</v>
      </c>
    </row>
    <row r="10355" spans="1:5" ht="18.75" x14ac:dyDescent="0.3">
      <c r="A10355" s="7">
        <v>2015</v>
      </c>
      <c r="B10355" s="7" t="s">
        <v>1301</v>
      </c>
      <c r="C10355" s="7" t="s">
        <v>8</v>
      </c>
      <c r="D10355" s="8">
        <v>649063.56000000006</v>
      </c>
      <c r="E10355">
        <f>VLOOKUP(B10355,'B. Store opening dates'!$A$6:$C$2448,2,FALSE)</f>
        <v>2010</v>
      </c>
    </row>
    <row r="10356" spans="1:5" ht="18.75" x14ac:dyDescent="0.3">
      <c r="A10356" s="7">
        <v>2014</v>
      </c>
      <c r="B10356" s="7" t="s">
        <v>1301</v>
      </c>
      <c r="C10356" s="7" t="s">
        <v>8</v>
      </c>
      <c r="D10356" s="8">
        <v>672063.04</v>
      </c>
      <c r="E10356">
        <f>VLOOKUP(B10356,'B. Store opening dates'!$A$6:$C$2448,2,FALSE)</f>
        <v>2010</v>
      </c>
    </row>
    <row r="10357" spans="1:5" ht="18.75" x14ac:dyDescent="0.3">
      <c r="A10357" s="7">
        <v>2015</v>
      </c>
      <c r="B10357" s="7" t="s">
        <v>1302</v>
      </c>
      <c r="C10357" s="7" t="s">
        <v>5</v>
      </c>
      <c r="D10357" s="8">
        <v>584059.42000000004</v>
      </c>
      <c r="E10357">
        <f>VLOOKUP(B10357,'B. Store opening dates'!$A$6:$C$2448,2,FALSE)</f>
        <v>2010</v>
      </c>
    </row>
    <row r="10358" spans="1:5" ht="18.75" x14ac:dyDescent="0.3">
      <c r="A10358" s="7">
        <v>2014</v>
      </c>
      <c r="B10358" s="7" t="s">
        <v>1302</v>
      </c>
      <c r="C10358" s="7" t="s">
        <v>5</v>
      </c>
      <c r="D10358" s="8">
        <v>641054.18999999994</v>
      </c>
      <c r="E10358">
        <f>VLOOKUP(B10358,'B. Store opening dates'!$A$6:$C$2448,2,FALSE)</f>
        <v>2010</v>
      </c>
    </row>
    <row r="10359" spans="1:5" ht="18.75" x14ac:dyDescent="0.3">
      <c r="A10359" s="7">
        <v>2015</v>
      </c>
      <c r="B10359" s="7" t="s">
        <v>1302</v>
      </c>
      <c r="C10359" s="7" t="s">
        <v>6</v>
      </c>
      <c r="D10359" s="8">
        <v>383392.47</v>
      </c>
      <c r="E10359">
        <f>VLOOKUP(B10359,'B. Store opening dates'!$A$6:$C$2448,2,FALSE)</f>
        <v>2010</v>
      </c>
    </row>
    <row r="10360" spans="1:5" ht="18.75" x14ac:dyDescent="0.3">
      <c r="A10360" s="7">
        <v>2014</v>
      </c>
      <c r="B10360" s="7" t="s">
        <v>1302</v>
      </c>
      <c r="C10360" s="7" t="s">
        <v>6</v>
      </c>
      <c r="D10360" s="8">
        <v>271803.95</v>
      </c>
      <c r="E10360">
        <f>VLOOKUP(B10360,'B. Store opening dates'!$A$6:$C$2448,2,FALSE)</f>
        <v>2010</v>
      </c>
    </row>
    <row r="10361" spans="1:5" ht="18.75" x14ac:dyDescent="0.3">
      <c r="A10361" s="7">
        <v>2015</v>
      </c>
      <c r="B10361" s="7" t="s">
        <v>1302</v>
      </c>
      <c r="C10361" s="7" t="s">
        <v>7</v>
      </c>
      <c r="D10361" s="8">
        <v>235968.17</v>
      </c>
      <c r="E10361">
        <f>VLOOKUP(B10361,'B. Store opening dates'!$A$6:$C$2448,2,FALSE)</f>
        <v>2010</v>
      </c>
    </row>
    <row r="10362" spans="1:5" ht="18.75" x14ac:dyDescent="0.3">
      <c r="A10362" s="7">
        <v>2014</v>
      </c>
      <c r="B10362" s="7" t="s">
        <v>1302</v>
      </c>
      <c r="C10362" s="7" t="s">
        <v>7</v>
      </c>
      <c r="D10362" s="8">
        <v>251276.28</v>
      </c>
      <c r="E10362">
        <f>VLOOKUP(B10362,'B. Store opening dates'!$A$6:$C$2448,2,FALSE)</f>
        <v>2010</v>
      </c>
    </row>
    <row r="10363" spans="1:5" ht="18.75" x14ac:dyDescent="0.3">
      <c r="A10363" s="7">
        <v>2015</v>
      </c>
      <c r="B10363" s="7" t="s">
        <v>1302</v>
      </c>
      <c r="C10363" s="7" t="s">
        <v>8</v>
      </c>
      <c r="D10363" s="8">
        <v>463839.77</v>
      </c>
      <c r="E10363">
        <f>VLOOKUP(B10363,'B. Store opening dates'!$A$6:$C$2448,2,FALSE)</f>
        <v>2010</v>
      </c>
    </row>
    <row r="10364" spans="1:5" ht="18.75" x14ac:dyDescent="0.3">
      <c r="A10364" s="7">
        <v>2014</v>
      </c>
      <c r="B10364" s="7" t="s">
        <v>1302</v>
      </c>
      <c r="C10364" s="7" t="s">
        <v>8</v>
      </c>
      <c r="D10364" s="8">
        <v>482325.93</v>
      </c>
      <c r="E10364">
        <f>VLOOKUP(B10364,'B. Store opening dates'!$A$6:$C$2448,2,FALSE)</f>
        <v>2010</v>
      </c>
    </row>
    <row r="10365" spans="1:5" ht="18.75" x14ac:dyDescent="0.3">
      <c r="A10365" s="7">
        <v>2015</v>
      </c>
      <c r="B10365" s="7" t="s">
        <v>1303</v>
      </c>
      <c r="C10365" s="7" t="s">
        <v>5</v>
      </c>
      <c r="D10365" s="8">
        <v>845925.47</v>
      </c>
      <c r="E10365">
        <f>VLOOKUP(B10365,'B. Store opening dates'!$A$6:$C$2448,2,FALSE)</f>
        <v>2010</v>
      </c>
    </row>
    <row r="10366" spans="1:5" ht="18.75" x14ac:dyDescent="0.3">
      <c r="A10366" s="7">
        <v>2014</v>
      </c>
      <c r="B10366" s="7" t="s">
        <v>1303</v>
      </c>
      <c r="C10366" s="7" t="s">
        <v>5</v>
      </c>
      <c r="D10366" s="8">
        <v>924542.26</v>
      </c>
      <c r="E10366">
        <f>VLOOKUP(B10366,'B. Store opening dates'!$A$6:$C$2448,2,FALSE)</f>
        <v>2010</v>
      </c>
    </row>
    <row r="10367" spans="1:5" ht="18.75" x14ac:dyDescent="0.3">
      <c r="A10367" s="7">
        <v>2015</v>
      </c>
      <c r="B10367" s="7" t="s">
        <v>1303</v>
      </c>
      <c r="C10367" s="7" t="s">
        <v>6</v>
      </c>
      <c r="D10367" s="8">
        <v>387865.67</v>
      </c>
      <c r="E10367">
        <f>VLOOKUP(B10367,'B. Store opening dates'!$A$6:$C$2448,2,FALSE)</f>
        <v>2010</v>
      </c>
    </row>
    <row r="10368" spans="1:5" ht="18.75" x14ac:dyDescent="0.3">
      <c r="A10368" s="7">
        <v>2014</v>
      </c>
      <c r="B10368" s="7" t="s">
        <v>1303</v>
      </c>
      <c r="C10368" s="7" t="s">
        <v>6</v>
      </c>
      <c r="D10368" s="8">
        <v>269757.25</v>
      </c>
      <c r="E10368">
        <f>VLOOKUP(B10368,'B. Store opening dates'!$A$6:$C$2448,2,FALSE)</f>
        <v>2010</v>
      </c>
    </row>
    <row r="10369" spans="1:5" ht="18.75" x14ac:dyDescent="0.3">
      <c r="A10369" s="7">
        <v>2015</v>
      </c>
      <c r="B10369" s="7" t="s">
        <v>1303</v>
      </c>
      <c r="C10369" s="7" t="s">
        <v>7</v>
      </c>
      <c r="D10369" s="8">
        <v>127276.04</v>
      </c>
      <c r="E10369">
        <f>VLOOKUP(B10369,'B. Store opening dates'!$A$6:$C$2448,2,FALSE)</f>
        <v>2010</v>
      </c>
    </row>
    <row r="10370" spans="1:5" ht="18.75" x14ac:dyDescent="0.3">
      <c r="A10370" s="7">
        <v>2014</v>
      </c>
      <c r="B10370" s="7" t="s">
        <v>1303</v>
      </c>
      <c r="C10370" s="7" t="s">
        <v>7</v>
      </c>
      <c r="D10370" s="8">
        <v>133292.47</v>
      </c>
      <c r="E10370">
        <f>VLOOKUP(B10370,'B. Store opening dates'!$A$6:$C$2448,2,FALSE)</f>
        <v>2010</v>
      </c>
    </row>
    <row r="10371" spans="1:5" ht="18.75" x14ac:dyDescent="0.3">
      <c r="A10371" s="7">
        <v>2015</v>
      </c>
      <c r="B10371" s="7" t="s">
        <v>1303</v>
      </c>
      <c r="C10371" s="7" t="s">
        <v>8</v>
      </c>
      <c r="D10371" s="8">
        <v>440417.73</v>
      </c>
      <c r="E10371">
        <f>VLOOKUP(B10371,'B. Store opening dates'!$A$6:$C$2448,2,FALSE)</f>
        <v>2010</v>
      </c>
    </row>
    <row r="10372" spans="1:5" ht="18.75" x14ac:dyDescent="0.3">
      <c r="A10372" s="7">
        <v>2014</v>
      </c>
      <c r="B10372" s="7" t="s">
        <v>1303</v>
      </c>
      <c r="C10372" s="7" t="s">
        <v>8</v>
      </c>
      <c r="D10372" s="8">
        <v>460495.51</v>
      </c>
      <c r="E10372">
        <f>VLOOKUP(B10372,'B. Store opening dates'!$A$6:$C$2448,2,FALSE)</f>
        <v>2010</v>
      </c>
    </row>
    <row r="10373" spans="1:5" ht="18.75" x14ac:dyDescent="0.3">
      <c r="A10373" s="7">
        <v>2015</v>
      </c>
      <c r="B10373" s="7" t="s">
        <v>1304</v>
      </c>
      <c r="C10373" s="7" t="s">
        <v>5</v>
      </c>
      <c r="D10373" s="8">
        <v>600597.71</v>
      </c>
      <c r="E10373">
        <f>VLOOKUP(B10373,'B. Store opening dates'!$A$6:$C$2448,2,FALSE)</f>
        <v>2010</v>
      </c>
    </row>
    <row r="10374" spans="1:5" ht="18.75" x14ac:dyDescent="0.3">
      <c r="A10374" s="7">
        <v>2014</v>
      </c>
      <c r="B10374" s="7" t="s">
        <v>1304</v>
      </c>
      <c r="C10374" s="7" t="s">
        <v>5</v>
      </c>
      <c r="D10374" s="8">
        <v>658548.07999999996</v>
      </c>
      <c r="E10374">
        <f>VLOOKUP(B10374,'B. Store opening dates'!$A$6:$C$2448,2,FALSE)</f>
        <v>2010</v>
      </c>
    </row>
    <row r="10375" spans="1:5" ht="18.75" x14ac:dyDescent="0.3">
      <c r="A10375" s="7">
        <v>2015</v>
      </c>
      <c r="B10375" s="7" t="s">
        <v>1304</v>
      </c>
      <c r="C10375" s="7" t="s">
        <v>6</v>
      </c>
      <c r="D10375" s="8">
        <v>388818.13</v>
      </c>
      <c r="E10375">
        <f>VLOOKUP(B10375,'B. Store opening dates'!$A$6:$C$2448,2,FALSE)</f>
        <v>2010</v>
      </c>
    </row>
    <row r="10376" spans="1:5" ht="18.75" x14ac:dyDescent="0.3">
      <c r="A10376" s="7">
        <v>2014</v>
      </c>
      <c r="B10376" s="7" t="s">
        <v>1304</v>
      </c>
      <c r="C10376" s="7" t="s">
        <v>6</v>
      </c>
      <c r="D10376" s="8">
        <v>272851.7</v>
      </c>
      <c r="E10376">
        <f>VLOOKUP(B10376,'B. Store opening dates'!$A$6:$C$2448,2,FALSE)</f>
        <v>2010</v>
      </c>
    </row>
    <row r="10377" spans="1:5" ht="18.75" x14ac:dyDescent="0.3">
      <c r="A10377" s="7">
        <v>2015</v>
      </c>
      <c r="B10377" s="7" t="s">
        <v>1304</v>
      </c>
      <c r="C10377" s="7" t="s">
        <v>7</v>
      </c>
      <c r="D10377" s="8">
        <v>175593.48</v>
      </c>
      <c r="E10377">
        <f>VLOOKUP(B10377,'B. Store opening dates'!$A$6:$C$2448,2,FALSE)</f>
        <v>2010</v>
      </c>
    </row>
    <row r="10378" spans="1:5" ht="18.75" x14ac:dyDescent="0.3">
      <c r="A10378" s="7">
        <v>2014</v>
      </c>
      <c r="B10378" s="7" t="s">
        <v>1304</v>
      </c>
      <c r="C10378" s="7" t="s">
        <v>7</v>
      </c>
      <c r="D10378" s="8">
        <v>184725.96</v>
      </c>
      <c r="E10378">
        <f>VLOOKUP(B10378,'B. Store opening dates'!$A$6:$C$2448,2,FALSE)</f>
        <v>2010</v>
      </c>
    </row>
    <row r="10379" spans="1:5" ht="18.75" x14ac:dyDescent="0.3">
      <c r="A10379" s="7">
        <v>2015</v>
      </c>
      <c r="B10379" s="7" t="s">
        <v>1304</v>
      </c>
      <c r="C10379" s="7" t="s">
        <v>8</v>
      </c>
      <c r="D10379" s="8">
        <v>738202.88</v>
      </c>
      <c r="E10379">
        <f>VLOOKUP(B10379,'B. Store opening dates'!$A$6:$C$2448,2,FALSE)</f>
        <v>2010</v>
      </c>
    </row>
    <row r="10380" spans="1:5" ht="18.75" x14ac:dyDescent="0.3">
      <c r="A10380" s="7">
        <v>2014</v>
      </c>
      <c r="B10380" s="7" t="s">
        <v>1304</v>
      </c>
      <c r="C10380" s="7" t="s">
        <v>8</v>
      </c>
      <c r="D10380" s="8">
        <v>772972.36</v>
      </c>
      <c r="E10380">
        <f>VLOOKUP(B10380,'B. Store opening dates'!$A$6:$C$2448,2,FALSE)</f>
        <v>2010</v>
      </c>
    </row>
    <row r="10381" spans="1:5" ht="18.75" x14ac:dyDescent="0.3">
      <c r="A10381" s="7">
        <v>2015</v>
      </c>
      <c r="B10381" s="7" t="s">
        <v>1305</v>
      </c>
      <c r="C10381" s="7" t="s">
        <v>5</v>
      </c>
      <c r="D10381" s="8">
        <v>913269.11</v>
      </c>
      <c r="E10381">
        <f>VLOOKUP(B10381,'B. Store opening dates'!$A$6:$C$2448,2,FALSE)</f>
        <v>2010</v>
      </c>
    </row>
    <row r="10382" spans="1:5" ht="18.75" x14ac:dyDescent="0.3">
      <c r="A10382" s="7">
        <v>2014</v>
      </c>
      <c r="B10382" s="7" t="s">
        <v>1305</v>
      </c>
      <c r="C10382" s="7" t="s">
        <v>5</v>
      </c>
      <c r="D10382" s="8">
        <v>1012100.21</v>
      </c>
      <c r="E10382">
        <f>VLOOKUP(B10382,'B. Store opening dates'!$A$6:$C$2448,2,FALSE)</f>
        <v>2010</v>
      </c>
    </row>
    <row r="10383" spans="1:5" ht="18.75" x14ac:dyDescent="0.3">
      <c r="A10383" s="7">
        <v>2015</v>
      </c>
      <c r="B10383" s="7" t="s">
        <v>1305</v>
      </c>
      <c r="C10383" s="7" t="s">
        <v>6</v>
      </c>
      <c r="D10383" s="8">
        <v>304985.58</v>
      </c>
      <c r="E10383">
        <f>VLOOKUP(B10383,'B. Store opening dates'!$A$6:$C$2448,2,FALSE)</f>
        <v>2010</v>
      </c>
    </row>
    <row r="10384" spans="1:5" ht="18.75" x14ac:dyDescent="0.3">
      <c r="A10384" s="7">
        <v>2014</v>
      </c>
      <c r="B10384" s="7" t="s">
        <v>1305</v>
      </c>
      <c r="C10384" s="7" t="s">
        <v>6</v>
      </c>
      <c r="D10384" s="8">
        <v>221491.95</v>
      </c>
      <c r="E10384">
        <f>VLOOKUP(B10384,'B. Store opening dates'!$A$6:$C$2448,2,FALSE)</f>
        <v>2010</v>
      </c>
    </row>
    <row r="10385" spans="1:5" ht="18.75" x14ac:dyDescent="0.3">
      <c r="A10385" s="7">
        <v>2015</v>
      </c>
      <c r="B10385" s="7" t="s">
        <v>1305</v>
      </c>
      <c r="C10385" s="7" t="s">
        <v>7</v>
      </c>
      <c r="D10385" s="8">
        <v>148061.32</v>
      </c>
      <c r="E10385">
        <f>VLOOKUP(B10385,'B. Store opening dates'!$A$6:$C$2448,2,FALSE)</f>
        <v>2010</v>
      </c>
    </row>
    <row r="10386" spans="1:5" ht="18.75" x14ac:dyDescent="0.3">
      <c r="A10386" s="7">
        <v>2014</v>
      </c>
      <c r="B10386" s="7" t="s">
        <v>1305</v>
      </c>
      <c r="C10386" s="7" t="s">
        <v>7</v>
      </c>
      <c r="D10386" s="8">
        <v>155102.99</v>
      </c>
      <c r="E10386">
        <f>VLOOKUP(B10386,'B. Store opening dates'!$A$6:$C$2448,2,FALSE)</f>
        <v>2010</v>
      </c>
    </row>
    <row r="10387" spans="1:5" ht="18.75" x14ac:dyDescent="0.3">
      <c r="A10387" s="7">
        <v>2015</v>
      </c>
      <c r="B10387" s="7" t="s">
        <v>1305</v>
      </c>
      <c r="C10387" s="7" t="s">
        <v>8</v>
      </c>
      <c r="D10387" s="8">
        <v>449171.22</v>
      </c>
      <c r="E10387">
        <f>VLOOKUP(B10387,'B. Store opening dates'!$A$6:$C$2448,2,FALSE)</f>
        <v>2010</v>
      </c>
    </row>
    <row r="10388" spans="1:5" ht="18.75" x14ac:dyDescent="0.3">
      <c r="A10388" s="7">
        <v>2014</v>
      </c>
      <c r="B10388" s="7" t="s">
        <v>1305</v>
      </c>
      <c r="C10388" s="7" t="s">
        <v>8</v>
      </c>
      <c r="D10388" s="8">
        <v>468244.93</v>
      </c>
      <c r="E10388">
        <f>VLOOKUP(B10388,'B. Store opening dates'!$A$6:$C$2448,2,FALSE)</f>
        <v>2010</v>
      </c>
    </row>
    <row r="10389" spans="1:5" ht="18.75" x14ac:dyDescent="0.3">
      <c r="A10389" s="7">
        <v>2015</v>
      </c>
      <c r="B10389" s="7" t="s">
        <v>1306</v>
      </c>
      <c r="C10389" s="7" t="s">
        <v>5</v>
      </c>
      <c r="D10389" s="8">
        <v>750217.95</v>
      </c>
      <c r="E10389">
        <f>VLOOKUP(B10389,'B. Store opening dates'!$A$6:$C$2448,2,FALSE)</f>
        <v>2010</v>
      </c>
    </row>
    <row r="10390" spans="1:5" ht="18.75" x14ac:dyDescent="0.3">
      <c r="A10390" s="7">
        <v>2014</v>
      </c>
      <c r="B10390" s="7" t="s">
        <v>1306</v>
      </c>
      <c r="C10390" s="7" t="s">
        <v>5</v>
      </c>
      <c r="D10390" s="8">
        <v>829647.11</v>
      </c>
      <c r="E10390">
        <f>VLOOKUP(B10390,'B. Store opening dates'!$A$6:$C$2448,2,FALSE)</f>
        <v>2010</v>
      </c>
    </row>
    <row r="10391" spans="1:5" ht="18.75" x14ac:dyDescent="0.3">
      <c r="A10391" s="7">
        <v>2015</v>
      </c>
      <c r="B10391" s="7" t="s">
        <v>1306</v>
      </c>
      <c r="C10391" s="7" t="s">
        <v>6</v>
      </c>
      <c r="D10391" s="8">
        <v>469910.75</v>
      </c>
      <c r="E10391">
        <f>VLOOKUP(B10391,'B. Store opening dates'!$A$6:$C$2448,2,FALSE)</f>
        <v>2010</v>
      </c>
    </row>
    <row r="10392" spans="1:5" ht="18.75" x14ac:dyDescent="0.3">
      <c r="A10392" s="7">
        <v>2014</v>
      </c>
      <c r="B10392" s="7" t="s">
        <v>1306</v>
      </c>
      <c r="C10392" s="7" t="s">
        <v>6</v>
      </c>
      <c r="D10392" s="8">
        <v>327898.86</v>
      </c>
      <c r="E10392">
        <f>VLOOKUP(B10392,'B. Store opening dates'!$A$6:$C$2448,2,FALSE)</f>
        <v>2010</v>
      </c>
    </row>
    <row r="10393" spans="1:5" ht="18.75" x14ac:dyDescent="0.3">
      <c r="A10393" s="7">
        <v>2015</v>
      </c>
      <c r="B10393" s="7" t="s">
        <v>1306</v>
      </c>
      <c r="C10393" s="7" t="s">
        <v>7</v>
      </c>
      <c r="D10393" s="8">
        <v>73763.12</v>
      </c>
      <c r="E10393">
        <f>VLOOKUP(B10393,'B. Store opening dates'!$A$6:$C$2448,2,FALSE)</f>
        <v>2010</v>
      </c>
    </row>
    <row r="10394" spans="1:5" ht="18.75" x14ac:dyDescent="0.3">
      <c r="A10394" s="7">
        <v>2014</v>
      </c>
      <c r="B10394" s="7" t="s">
        <v>1306</v>
      </c>
      <c r="C10394" s="7" t="s">
        <v>7</v>
      </c>
      <c r="D10394" s="8">
        <v>78268.31</v>
      </c>
      <c r="E10394">
        <f>VLOOKUP(B10394,'B. Store opening dates'!$A$6:$C$2448,2,FALSE)</f>
        <v>2010</v>
      </c>
    </row>
    <row r="10395" spans="1:5" ht="18.75" x14ac:dyDescent="0.3">
      <c r="A10395" s="7">
        <v>2015</v>
      </c>
      <c r="B10395" s="7" t="s">
        <v>1306</v>
      </c>
      <c r="C10395" s="7" t="s">
        <v>8</v>
      </c>
      <c r="D10395" s="8">
        <v>664690.85</v>
      </c>
      <c r="E10395">
        <f>VLOOKUP(B10395,'B. Store opening dates'!$A$6:$C$2448,2,FALSE)</f>
        <v>2010</v>
      </c>
    </row>
    <row r="10396" spans="1:5" ht="18.75" x14ac:dyDescent="0.3">
      <c r="A10396" s="7">
        <v>2014</v>
      </c>
      <c r="B10396" s="7" t="s">
        <v>1306</v>
      </c>
      <c r="C10396" s="7" t="s">
        <v>8</v>
      </c>
      <c r="D10396" s="8">
        <v>686376.34</v>
      </c>
      <c r="E10396">
        <f>VLOOKUP(B10396,'B. Store opening dates'!$A$6:$C$2448,2,FALSE)</f>
        <v>2010</v>
      </c>
    </row>
    <row r="10397" spans="1:5" ht="18.75" x14ac:dyDescent="0.3">
      <c r="A10397" s="7">
        <v>2015</v>
      </c>
      <c r="B10397" s="7" t="s">
        <v>1307</v>
      </c>
      <c r="C10397" s="7" t="s">
        <v>5</v>
      </c>
      <c r="D10397" s="8">
        <v>469916.64</v>
      </c>
      <c r="E10397">
        <f>VLOOKUP(B10397,'B. Store opening dates'!$A$6:$C$2448,2,FALSE)</f>
        <v>2010</v>
      </c>
    </row>
    <row r="10398" spans="1:5" ht="18.75" x14ac:dyDescent="0.3">
      <c r="A10398" s="7">
        <v>2014</v>
      </c>
      <c r="B10398" s="7" t="s">
        <v>1307</v>
      </c>
      <c r="C10398" s="7" t="s">
        <v>5</v>
      </c>
      <c r="D10398" s="8">
        <v>515347.13</v>
      </c>
      <c r="E10398">
        <f>VLOOKUP(B10398,'B. Store opening dates'!$A$6:$C$2448,2,FALSE)</f>
        <v>2010</v>
      </c>
    </row>
    <row r="10399" spans="1:5" ht="18.75" x14ac:dyDescent="0.3">
      <c r="A10399" s="7">
        <v>2015</v>
      </c>
      <c r="B10399" s="7" t="s">
        <v>1307</v>
      </c>
      <c r="C10399" s="7" t="s">
        <v>6</v>
      </c>
      <c r="D10399" s="8">
        <v>442308.74</v>
      </c>
      <c r="E10399">
        <f>VLOOKUP(B10399,'B. Store opening dates'!$A$6:$C$2448,2,FALSE)</f>
        <v>2010</v>
      </c>
    </row>
    <row r="10400" spans="1:5" ht="18.75" x14ac:dyDescent="0.3">
      <c r="A10400" s="7">
        <v>2014</v>
      </c>
      <c r="B10400" s="7" t="s">
        <v>1307</v>
      </c>
      <c r="C10400" s="7" t="s">
        <v>6</v>
      </c>
      <c r="D10400" s="8">
        <v>320028.23</v>
      </c>
      <c r="E10400">
        <f>VLOOKUP(B10400,'B. Store opening dates'!$A$6:$C$2448,2,FALSE)</f>
        <v>2010</v>
      </c>
    </row>
    <row r="10401" spans="1:5" ht="18.75" x14ac:dyDescent="0.3">
      <c r="A10401" s="7">
        <v>2015</v>
      </c>
      <c r="B10401" s="7" t="s">
        <v>1307</v>
      </c>
      <c r="C10401" s="7" t="s">
        <v>7</v>
      </c>
      <c r="D10401" s="8">
        <v>196367.18</v>
      </c>
      <c r="E10401">
        <f>VLOOKUP(B10401,'B. Store opening dates'!$A$6:$C$2448,2,FALSE)</f>
        <v>2010</v>
      </c>
    </row>
    <row r="10402" spans="1:5" ht="18.75" x14ac:dyDescent="0.3">
      <c r="A10402" s="7">
        <v>2014</v>
      </c>
      <c r="B10402" s="7" t="s">
        <v>1307</v>
      </c>
      <c r="C10402" s="7" t="s">
        <v>7</v>
      </c>
      <c r="D10402" s="8">
        <v>209044.15</v>
      </c>
      <c r="E10402">
        <f>VLOOKUP(B10402,'B. Store opening dates'!$A$6:$C$2448,2,FALSE)</f>
        <v>2010</v>
      </c>
    </row>
    <row r="10403" spans="1:5" ht="18.75" x14ac:dyDescent="0.3">
      <c r="A10403" s="7">
        <v>2015</v>
      </c>
      <c r="B10403" s="7" t="s">
        <v>1307</v>
      </c>
      <c r="C10403" s="7" t="s">
        <v>8</v>
      </c>
      <c r="D10403" s="8">
        <v>535610.68999999994</v>
      </c>
      <c r="E10403">
        <f>VLOOKUP(B10403,'B. Store opening dates'!$A$6:$C$2448,2,FALSE)</f>
        <v>2010</v>
      </c>
    </row>
    <row r="10404" spans="1:5" ht="18.75" x14ac:dyDescent="0.3">
      <c r="A10404" s="7">
        <v>2014</v>
      </c>
      <c r="B10404" s="7" t="s">
        <v>1307</v>
      </c>
      <c r="C10404" s="7" t="s">
        <v>8</v>
      </c>
      <c r="D10404" s="8">
        <v>551212.94999999995</v>
      </c>
      <c r="E10404">
        <f>VLOOKUP(B10404,'B. Store opening dates'!$A$6:$C$2448,2,FALSE)</f>
        <v>2010</v>
      </c>
    </row>
    <row r="10405" spans="1:5" ht="18.75" x14ac:dyDescent="0.3">
      <c r="A10405" s="7">
        <v>2015</v>
      </c>
      <c r="B10405" s="7" t="s">
        <v>1308</v>
      </c>
      <c r="C10405" s="7" t="s">
        <v>5</v>
      </c>
      <c r="D10405" s="8">
        <v>507803.61</v>
      </c>
      <c r="E10405">
        <f>VLOOKUP(B10405,'B. Store opening dates'!$A$6:$C$2448,2,FALSE)</f>
        <v>2010</v>
      </c>
    </row>
    <row r="10406" spans="1:5" ht="18.75" x14ac:dyDescent="0.3">
      <c r="A10406" s="7">
        <v>2014</v>
      </c>
      <c r="B10406" s="7" t="s">
        <v>1308</v>
      </c>
      <c r="C10406" s="7" t="s">
        <v>5</v>
      </c>
      <c r="D10406" s="8">
        <v>552509.01</v>
      </c>
      <c r="E10406">
        <f>VLOOKUP(B10406,'B. Store opening dates'!$A$6:$C$2448,2,FALSE)</f>
        <v>2010</v>
      </c>
    </row>
    <row r="10407" spans="1:5" ht="18.75" x14ac:dyDescent="0.3">
      <c r="A10407" s="7">
        <v>2015</v>
      </c>
      <c r="B10407" s="7" t="s">
        <v>1308</v>
      </c>
      <c r="C10407" s="7" t="s">
        <v>6</v>
      </c>
      <c r="D10407" s="8">
        <v>486804.03</v>
      </c>
      <c r="E10407">
        <f>VLOOKUP(B10407,'B. Store opening dates'!$A$6:$C$2448,2,FALSE)</f>
        <v>2010</v>
      </c>
    </row>
    <row r="10408" spans="1:5" ht="18.75" x14ac:dyDescent="0.3">
      <c r="A10408" s="7">
        <v>2014</v>
      </c>
      <c r="B10408" s="7" t="s">
        <v>1308</v>
      </c>
      <c r="C10408" s="7" t="s">
        <v>6</v>
      </c>
      <c r="D10408" s="8">
        <v>339223.88</v>
      </c>
      <c r="E10408">
        <f>VLOOKUP(B10408,'B. Store opening dates'!$A$6:$C$2448,2,FALSE)</f>
        <v>2010</v>
      </c>
    </row>
    <row r="10409" spans="1:5" ht="18.75" x14ac:dyDescent="0.3">
      <c r="A10409" s="7">
        <v>2015</v>
      </c>
      <c r="B10409" s="7" t="s">
        <v>1308</v>
      </c>
      <c r="C10409" s="7" t="s">
        <v>7</v>
      </c>
      <c r="D10409" s="8">
        <v>169111.67999999999</v>
      </c>
      <c r="E10409">
        <f>VLOOKUP(B10409,'B. Store opening dates'!$A$6:$C$2448,2,FALSE)</f>
        <v>2010</v>
      </c>
    </row>
    <row r="10410" spans="1:5" ht="18.75" x14ac:dyDescent="0.3">
      <c r="A10410" s="7">
        <v>2014</v>
      </c>
      <c r="B10410" s="7" t="s">
        <v>1308</v>
      </c>
      <c r="C10410" s="7" t="s">
        <v>7</v>
      </c>
      <c r="D10410" s="8">
        <v>176827.59</v>
      </c>
      <c r="E10410">
        <f>VLOOKUP(B10410,'B. Store opening dates'!$A$6:$C$2448,2,FALSE)</f>
        <v>2010</v>
      </c>
    </row>
    <row r="10411" spans="1:5" ht="18.75" x14ac:dyDescent="0.3">
      <c r="A10411" s="7">
        <v>2015</v>
      </c>
      <c r="B10411" s="7" t="s">
        <v>1308</v>
      </c>
      <c r="C10411" s="7" t="s">
        <v>8</v>
      </c>
      <c r="D10411" s="8">
        <v>602161.42000000004</v>
      </c>
      <c r="E10411">
        <f>VLOOKUP(B10411,'B. Store opening dates'!$A$6:$C$2448,2,FALSE)</f>
        <v>2010</v>
      </c>
    </row>
    <row r="10412" spans="1:5" ht="18.75" x14ac:dyDescent="0.3">
      <c r="A10412" s="7">
        <v>2014</v>
      </c>
      <c r="B10412" s="7" t="s">
        <v>1308</v>
      </c>
      <c r="C10412" s="7" t="s">
        <v>8</v>
      </c>
      <c r="D10412" s="8">
        <v>620375.91</v>
      </c>
      <c r="E10412">
        <f>VLOOKUP(B10412,'B. Store opening dates'!$A$6:$C$2448,2,FALSE)</f>
        <v>2010</v>
      </c>
    </row>
    <row r="10413" spans="1:5" ht="18.75" x14ac:dyDescent="0.3">
      <c r="A10413" s="7">
        <v>2015</v>
      </c>
      <c r="B10413" s="7" t="s">
        <v>1309</v>
      </c>
      <c r="C10413" s="7" t="s">
        <v>5</v>
      </c>
      <c r="D10413" s="8">
        <v>749065.01</v>
      </c>
      <c r="E10413">
        <f>VLOOKUP(B10413,'B. Store opening dates'!$A$6:$C$2448,2,FALSE)</f>
        <v>2010</v>
      </c>
    </row>
    <row r="10414" spans="1:5" ht="18.75" x14ac:dyDescent="0.3">
      <c r="A10414" s="7">
        <v>2014</v>
      </c>
      <c r="B10414" s="7" t="s">
        <v>1309</v>
      </c>
      <c r="C10414" s="7" t="s">
        <v>5</v>
      </c>
      <c r="D10414" s="8">
        <v>820845.07</v>
      </c>
      <c r="E10414">
        <f>VLOOKUP(B10414,'B. Store opening dates'!$A$6:$C$2448,2,FALSE)</f>
        <v>2010</v>
      </c>
    </row>
    <row r="10415" spans="1:5" ht="18.75" x14ac:dyDescent="0.3">
      <c r="A10415" s="7">
        <v>2015</v>
      </c>
      <c r="B10415" s="7" t="s">
        <v>1309</v>
      </c>
      <c r="C10415" s="7" t="s">
        <v>6</v>
      </c>
      <c r="D10415" s="8">
        <v>422694.92</v>
      </c>
      <c r="E10415">
        <f>VLOOKUP(B10415,'B. Store opening dates'!$A$6:$C$2448,2,FALSE)</f>
        <v>2010</v>
      </c>
    </row>
    <row r="10416" spans="1:5" ht="18.75" x14ac:dyDescent="0.3">
      <c r="A10416" s="7">
        <v>2014</v>
      </c>
      <c r="B10416" s="7" t="s">
        <v>1309</v>
      </c>
      <c r="C10416" s="7" t="s">
        <v>6</v>
      </c>
      <c r="D10416" s="8">
        <v>295818.99</v>
      </c>
      <c r="E10416">
        <f>VLOOKUP(B10416,'B. Store opening dates'!$A$6:$C$2448,2,FALSE)</f>
        <v>2010</v>
      </c>
    </row>
    <row r="10417" spans="1:5" ht="18.75" x14ac:dyDescent="0.3">
      <c r="A10417" s="7">
        <v>2015</v>
      </c>
      <c r="B10417" s="7" t="s">
        <v>1309</v>
      </c>
      <c r="C10417" s="7" t="s">
        <v>7</v>
      </c>
      <c r="D10417" s="8">
        <v>58313.57</v>
      </c>
      <c r="E10417">
        <f>VLOOKUP(B10417,'B. Store opening dates'!$A$6:$C$2448,2,FALSE)</f>
        <v>2010</v>
      </c>
    </row>
    <row r="10418" spans="1:5" ht="18.75" x14ac:dyDescent="0.3">
      <c r="A10418" s="7">
        <v>2014</v>
      </c>
      <c r="B10418" s="7" t="s">
        <v>1309</v>
      </c>
      <c r="C10418" s="7" t="s">
        <v>7</v>
      </c>
      <c r="D10418" s="8">
        <v>61637.7</v>
      </c>
      <c r="E10418">
        <f>VLOOKUP(B10418,'B. Store opening dates'!$A$6:$C$2448,2,FALSE)</f>
        <v>2010</v>
      </c>
    </row>
    <row r="10419" spans="1:5" ht="18.75" x14ac:dyDescent="0.3">
      <c r="A10419" s="7">
        <v>2015</v>
      </c>
      <c r="B10419" s="7" t="s">
        <v>1309</v>
      </c>
      <c r="C10419" s="7" t="s">
        <v>8</v>
      </c>
      <c r="D10419" s="8">
        <v>767698.35</v>
      </c>
      <c r="E10419">
        <f>VLOOKUP(B10419,'B. Store opening dates'!$A$6:$C$2448,2,FALSE)</f>
        <v>2010</v>
      </c>
    </row>
    <row r="10420" spans="1:5" ht="18.75" x14ac:dyDescent="0.3">
      <c r="A10420" s="7">
        <v>2014</v>
      </c>
      <c r="B10420" s="7" t="s">
        <v>1309</v>
      </c>
      <c r="C10420" s="7" t="s">
        <v>8</v>
      </c>
      <c r="D10420" s="8">
        <v>804282.15</v>
      </c>
      <c r="E10420">
        <f>VLOOKUP(B10420,'B. Store opening dates'!$A$6:$C$2448,2,FALSE)</f>
        <v>2010</v>
      </c>
    </row>
    <row r="10421" spans="1:5" ht="18.75" x14ac:dyDescent="0.3">
      <c r="A10421" s="7">
        <v>2015</v>
      </c>
      <c r="B10421" s="7" t="s">
        <v>1310</v>
      </c>
      <c r="C10421" s="7" t="s">
        <v>5</v>
      </c>
      <c r="D10421" s="8">
        <v>900937.74</v>
      </c>
      <c r="E10421">
        <f>VLOOKUP(B10421,'B. Store opening dates'!$A$6:$C$2448,2,FALSE)</f>
        <v>2010</v>
      </c>
    </row>
    <row r="10422" spans="1:5" ht="18.75" x14ac:dyDescent="0.3">
      <c r="A10422" s="7">
        <v>2014</v>
      </c>
      <c r="B10422" s="7" t="s">
        <v>1310</v>
      </c>
      <c r="C10422" s="7" t="s">
        <v>5</v>
      </c>
      <c r="D10422" s="8">
        <v>993023.84</v>
      </c>
      <c r="E10422">
        <f>VLOOKUP(B10422,'B. Store opening dates'!$A$6:$C$2448,2,FALSE)</f>
        <v>2010</v>
      </c>
    </row>
    <row r="10423" spans="1:5" ht="18.75" x14ac:dyDescent="0.3">
      <c r="A10423" s="7">
        <v>2015</v>
      </c>
      <c r="B10423" s="7" t="s">
        <v>1310</v>
      </c>
      <c r="C10423" s="7" t="s">
        <v>6</v>
      </c>
      <c r="D10423" s="8">
        <v>447787.66</v>
      </c>
      <c r="E10423">
        <f>VLOOKUP(B10423,'B. Store opening dates'!$A$6:$C$2448,2,FALSE)</f>
        <v>2010</v>
      </c>
    </row>
    <row r="10424" spans="1:5" ht="18.75" x14ac:dyDescent="0.3">
      <c r="A10424" s="7">
        <v>2014</v>
      </c>
      <c r="B10424" s="7" t="s">
        <v>1310</v>
      </c>
      <c r="C10424" s="7" t="s">
        <v>6</v>
      </c>
      <c r="D10424" s="8">
        <v>312025.01</v>
      </c>
      <c r="E10424">
        <f>VLOOKUP(B10424,'B. Store opening dates'!$A$6:$C$2448,2,FALSE)</f>
        <v>2010</v>
      </c>
    </row>
    <row r="10425" spans="1:5" ht="18.75" x14ac:dyDescent="0.3">
      <c r="A10425" s="7">
        <v>2015</v>
      </c>
      <c r="B10425" s="7" t="s">
        <v>1310</v>
      </c>
      <c r="C10425" s="7" t="s">
        <v>7</v>
      </c>
      <c r="D10425" s="8">
        <v>189492.39</v>
      </c>
      <c r="E10425">
        <f>VLOOKUP(B10425,'B. Store opening dates'!$A$6:$C$2448,2,FALSE)</f>
        <v>2010</v>
      </c>
    </row>
    <row r="10426" spans="1:5" ht="18.75" x14ac:dyDescent="0.3">
      <c r="A10426" s="7">
        <v>2014</v>
      </c>
      <c r="B10426" s="7" t="s">
        <v>1310</v>
      </c>
      <c r="C10426" s="7" t="s">
        <v>7</v>
      </c>
      <c r="D10426" s="8">
        <v>199031.37</v>
      </c>
      <c r="E10426">
        <f>VLOOKUP(B10426,'B. Store opening dates'!$A$6:$C$2448,2,FALSE)</f>
        <v>2010</v>
      </c>
    </row>
    <row r="10427" spans="1:5" ht="18.75" x14ac:dyDescent="0.3">
      <c r="A10427" s="7">
        <v>2015</v>
      </c>
      <c r="B10427" s="7" t="s">
        <v>1310</v>
      </c>
      <c r="C10427" s="7" t="s">
        <v>8</v>
      </c>
      <c r="D10427" s="8">
        <v>550933.80000000005</v>
      </c>
      <c r="E10427">
        <f>VLOOKUP(B10427,'B. Store opening dates'!$A$6:$C$2448,2,FALSE)</f>
        <v>2010</v>
      </c>
    </row>
    <row r="10428" spans="1:5" ht="18.75" x14ac:dyDescent="0.3">
      <c r="A10428" s="7">
        <v>2014</v>
      </c>
      <c r="B10428" s="7" t="s">
        <v>1310</v>
      </c>
      <c r="C10428" s="7" t="s">
        <v>8</v>
      </c>
      <c r="D10428" s="8">
        <v>572829.6</v>
      </c>
      <c r="E10428">
        <f>VLOOKUP(B10428,'B. Store opening dates'!$A$6:$C$2448,2,FALSE)</f>
        <v>2010</v>
      </c>
    </row>
    <row r="10429" spans="1:5" ht="18.75" x14ac:dyDescent="0.3">
      <c r="A10429" s="7">
        <v>2015</v>
      </c>
      <c r="B10429" s="7" t="s">
        <v>1311</v>
      </c>
      <c r="C10429" s="7" t="s">
        <v>5</v>
      </c>
      <c r="D10429" s="8">
        <v>700558.45</v>
      </c>
      <c r="E10429">
        <f>VLOOKUP(B10429,'B. Store opening dates'!$A$6:$C$2448,2,FALSE)</f>
        <v>2010</v>
      </c>
    </row>
    <row r="10430" spans="1:5" ht="18.75" x14ac:dyDescent="0.3">
      <c r="A10430" s="7">
        <v>2014</v>
      </c>
      <c r="B10430" s="7" t="s">
        <v>1311</v>
      </c>
      <c r="C10430" s="7" t="s">
        <v>5</v>
      </c>
      <c r="D10430" s="8">
        <v>768613.33</v>
      </c>
      <c r="E10430">
        <f>VLOOKUP(B10430,'B. Store opening dates'!$A$6:$C$2448,2,FALSE)</f>
        <v>2010</v>
      </c>
    </row>
    <row r="10431" spans="1:5" ht="18.75" x14ac:dyDescent="0.3">
      <c r="A10431" s="7">
        <v>2015</v>
      </c>
      <c r="B10431" s="7" t="s">
        <v>1311</v>
      </c>
      <c r="C10431" s="7" t="s">
        <v>6</v>
      </c>
      <c r="D10431" s="8">
        <v>367271.08</v>
      </c>
      <c r="E10431">
        <f>VLOOKUP(B10431,'B. Store opening dates'!$A$6:$C$2448,2,FALSE)</f>
        <v>2010</v>
      </c>
    </row>
    <row r="10432" spans="1:5" ht="18.75" x14ac:dyDescent="0.3">
      <c r="A10432" s="7">
        <v>2014</v>
      </c>
      <c r="B10432" s="7" t="s">
        <v>1311</v>
      </c>
      <c r="C10432" s="7" t="s">
        <v>6</v>
      </c>
      <c r="D10432" s="8">
        <v>256027.27</v>
      </c>
      <c r="E10432">
        <f>VLOOKUP(B10432,'B. Store opening dates'!$A$6:$C$2448,2,FALSE)</f>
        <v>2010</v>
      </c>
    </row>
    <row r="10433" spans="1:5" ht="18.75" x14ac:dyDescent="0.3">
      <c r="A10433" s="7">
        <v>2015</v>
      </c>
      <c r="B10433" s="7" t="s">
        <v>1311</v>
      </c>
      <c r="C10433" s="7" t="s">
        <v>7</v>
      </c>
      <c r="D10433" s="8">
        <v>175692.33</v>
      </c>
      <c r="E10433">
        <f>VLOOKUP(B10433,'B. Store opening dates'!$A$6:$C$2448,2,FALSE)</f>
        <v>2010</v>
      </c>
    </row>
    <row r="10434" spans="1:5" ht="18.75" x14ac:dyDescent="0.3">
      <c r="A10434" s="7">
        <v>2014</v>
      </c>
      <c r="B10434" s="7" t="s">
        <v>1311</v>
      </c>
      <c r="C10434" s="7" t="s">
        <v>7</v>
      </c>
      <c r="D10434" s="8">
        <v>185311.18</v>
      </c>
      <c r="E10434">
        <f>VLOOKUP(B10434,'B. Store opening dates'!$A$6:$C$2448,2,FALSE)</f>
        <v>2010</v>
      </c>
    </row>
    <row r="10435" spans="1:5" ht="18.75" x14ac:dyDescent="0.3">
      <c r="A10435" s="7">
        <v>2015</v>
      </c>
      <c r="B10435" s="7" t="s">
        <v>1311</v>
      </c>
      <c r="C10435" s="7" t="s">
        <v>8</v>
      </c>
      <c r="D10435" s="8">
        <v>543612.56000000006</v>
      </c>
      <c r="E10435">
        <f>VLOOKUP(B10435,'B. Store opening dates'!$A$6:$C$2448,2,FALSE)</f>
        <v>2010</v>
      </c>
    </row>
    <row r="10436" spans="1:5" ht="18.75" x14ac:dyDescent="0.3">
      <c r="A10436" s="7">
        <v>2014</v>
      </c>
      <c r="B10436" s="7" t="s">
        <v>1311</v>
      </c>
      <c r="C10436" s="7" t="s">
        <v>8</v>
      </c>
      <c r="D10436" s="8">
        <v>561583.24</v>
      </c>
      <c r="E10436">
        <f>VLOOKUP(B10436,'B. Store opening dates'!$A$6:$C$2448,2,FALSE)</f>
        <v>2010</v>
      </c>
    </row>
    <row r="10437" spans="1:5" ht="18.75" x14ac:dyDescent="0.3">
      <c r="A10437" s="7">
        <v>2015</v>
      </c>
      <c r="B10437" s="7" t="s">
        <v>1312</v>
      </c>
      <c r="C10437" s="7" t="s">
        <v>5</v>
      </c>
      <c r="D10437" s="8">
        <v>700095.15</v>
      </c>
      <c r="E10437">
        <f>VLOOKUP(B10437,'B. Store opening dates'!$A$6:$C$2448,2,FALSE)</f>
        <v>2010</v>
      </c>
    </row>
    <row r="10438" spans="1:5" ht="18.75" x14ac:dyDescent="0.3">
      <c r="A10438" s="7">
        <v>2014</v>
      </c>
      <c r="B10438" s="7" t="s">
        <v>1312</v>
      </c>
      <c r="C10438" s="7" t="s">
        <v>5</v>
      </c>
      <c r="D10438" s="8">
        <v>761144.5</v>
      </c>
      <c r="E10438">
        <f>VLOOKUP(B10438,'B. Store opening dates'!$A$6:$C$2448,2,FALSE)</f>
        <v>2010</v>
      </c>
    </row>
    <row r="10439" spans="1:5" ht="18.75" x14ac:dyDescent="0.3">
      <c r="A10439" s="7">
        <v>2015</v>
      </c>
      <c r="B10439" s="7" t="s">
        <v>1312</v>
      </c>
      <c r="C10439" s="7" t="s">
        <v>6</v>
      </c>
      <c r="D10439" s="8">
        <v>422131.01</v>
      </c>
      <c r="E10439">
        <f>VLOOKUP(B10439,'B. Store opening dates'!$A$6:$C$2448,2,FALSE)</f>
        <v>2010</v>
      </c>
    </row>
    <row r="10440" spans="1:5" ht="18.75" x14ac:dyDescent="0.3">
      <c r="A10440" s="7">
        <v>2014</v>
      </c>
      <c r="B10440" s="7" t="s">
        <v>1312</v>
      </c>
      <c r="C10440" s="7" t="s">
        <v>6</v>
      </c>
      <c r="D10440" s="8">
        <v>300841.55</v>
      </c>
      <c r="E10440">
        <f>VLOOKUP(B10440,'B. Store opening dates'!$A$6:$C$2448,2,FALSE)</f>
        <v>2010</v>
      </c>
    </row>
    <row r="10441" spans="1:5" ht="18.75" x14ac:dyDescent="0.3">
      <c r="A10441" s="7">
        <v>2015</v>
      </c>
      <c r="B10441" s="7" t="s">
        <v>1312</v>
      </c>
      <c r="C10441" s="7" t="s">
        <v>7</v>
      </c>
      <c r="D10441" s="8">
        <v>77239.05</v>
      </c>
      <c r="E10441">
        <f>VLOOKUP(B10441,'B. Store opening dates'!$A$6:$C$2448,2,FALSE)</f>
        <v>2010</v>
      </c>
    </row>
    <row r="10442" spans="1:5" ht="18.75" x14ac:dyDescent="0.3">
      <c r="A10442" s="7">
        <v>2014</v>
      </c>
      <c r="B10442" s="7" t="s">
        <v>1312</v>
      </c>
      <c r="C10442" s="7" t="s">
        <v>7</v>
      </c>
      <c r="D10442" s="8">
        <v>81722.080000000002</v>
      </c>
      <c r="E10442">
        <f>VLOOKUP(B10442,'B. Store opening dates'!$A$6:$C$2448,2,FALSE)</f>
        <v>2010</v>
      </c>
    </row>
    <row r="10443" spans="1:5" ht="18.75" x14ac:dyDescent="0.3">
      <c r="A10443" s="7">
        <v>2015</v>
      </c>
      <c r="B10443" s="7" t="s">
        <v>1312</v>
      </c>
      <c r="C10443" s="7" t="s">
        <v>8</v>
      </c>
      <c r="D10443" s="8">
        <v>614765.43999999994</v>
      </c>
      <c r="E10443">
        <f>VLOOKUP(B10443,'B. Store opening dates'!$A$6:$C$2448,2,FALSE)</f>
        <v>2010</v>
      </c>
    </row>
    <row r="10444" spans="1:5" ht="18.75" x14ac:dyDescent="0.3">
      <c r="A10444" s="7">
        <v>2014</v>
      </c>
      <c r="B10444" s="7" t="s">
        <v>1312</v>
      </c>
      <c r="C10444" s="7" t="s">
        <v>8</v>
      </c>
      <c r="D10444" s="8">
        <v>641161.89</v>
      </c>
      <c r="E10444">
        <f>VLOOKUP(B10444,'B. Store opening dates'!$A$6:$C$2448,2,FALSE)</f>
        <v>2010</v>
      </c>
    </row>
    <row r="10445" spans="1:5" ht="18.75" x14ac:dyDescent="0.3">
      <c r="A10445" s="7">
        <v>2015</v>
      </c>
      <c r="B10445" s="7" t="s">
        <v>1313</v>
      </c>
      <c r="C10445" s="7" t="s">
        <v>5</v>
      </c>
      <c r="D10445" s="8">
        <v>796786.18</v>
      </c>
      <c r="E10445">
        <f>VLOOKUP(B10445,'B. Store opening dates'!$A$6:$C$2448,2,FALSE)</f>
        <v>2010</v>
      </c>
    </row>
    <row r="10446" spans="1:5" ht="18.75" x14ac:dyDescent="0.3">
      <c r="A10446" s="7">
        <v>2014</v>
      </c>
      <c r="B10446" s="7" t="s">
        <v>1313</v>
      </c>
      <c r="C10446" s="7" t="s">
        <v>5</v>
      </c>
      <c r="D10446" s="8">
        <v>883333.76</v>
      </c>
      <c r="E10446">
        <f>VLOOKUP(B10446,'B. Store opening dates'!$A$6:$C$2448,2,FALSE)</f>
        <v>2010</v>
      </c>
    </row>
    <row r="10447" spans="1:5" ht="18.75" x14ac:dyDescent="0.3">
      <c r="A10447" s="7">
        <v>2015</v>
      </c>
      <c r="B10447" s="7" t="s">
        <v>1313</v>
      </c>
      <c r="C10447" s="7" t="s">
        <v>6</v>
      </c>
      <c r="D10447" s="8">
        <v>279023.32</v>
      </c>
      <c r="E10447">
        <f>VLOOKUP(B10447,'B. Store opening dates'!$A$6:$C$2448,2,FALSE)</f>
        <v>2010</v>
      </c>
    </row>
    <row r="10448" spans="1:5" ht="18.75" x14ac:dyDescent="0.3">
      <c r="A10448" s="7">
        <v>2014</v>
      </c>
      <c r="B10448" s="7" t="s">
        <v>1313</v>
      </c>
      <c r="C10448" s="7" t="s">
        <v>6</v>
      </c>
      <c r="D10448" s="8">
        <v>196139.75</v>
      </c>
      <c r="E10448">
        <f>VLOOKUP(B10448,'B. Store opening dates'!$A$6:$C$2448,2,FALSE)</f>
        <v>2010</v>
      </c>
    </row>
    <row r="10449" spans="1:5" ht="18.75" x14ac:dyDescent="0.3">
      <c r="A10449" s="7">
        <v>2015</v>
      </c>
      <c r="B10449" s="7" t="s">
        <v>1313</v>
      </c>
      <c r="C10449" s="7" t="s">
        <v>7</v>
      </c>
      <c r="D10449" s="8">
        <v>240203.6</v>
      </c>
      <c r="E10449">
        <f>VLOOKUP(B10449,'B. Store opening dates'!$A$6:$C$2448,2,FALSE)</f>
        <v>2010</v>
      </c>
    </row>
    <row r="10450" spans="1:5" ht="18.75" x14ac:dyDescent="0.3">
      <c r="A10450" s="7">
        <v>2014</v>
      </c>
      <c r="B10450" s="7" t="s">
        <v>1313</v>
      </c>
      <c r="C10450" s="7" t="s">
        <v>7</v>
      </c>
      <c r="D10450" s="8">
        <v>251884.38</v>
      </c>
      <c r="E10450">
        <f>VLOOKUP(B10450,'B. Store opening dates'!$A$6:$C$2448,2,FALSE)</f>
        <v>2010</v>
      </c>
    </row>
    <row r="10451" spans="1:5" ht="18.75" x14ac:dyDescent="0.3">
      <c r="A10451" s="7">
        <v>2015</v>
      </c>
      <c r="B10451" s="7" t="s">
        <v>1313</v>
      </c>
      <c r="C10451" s="7" t="s">
        <v>8</v>
      </c>
      <c r="D10451" s="8">
        <v>565278.85</v>
      </c>
      <c r="E10451">
        <f>VLOOKUP(B10451,'B. Store opening dates'!$A$6:$C$2448,2,FALSE)</f>
        <v>2010</v>
      </c>
    </row>
    <row r="10452" spans="1:5" ht="18.75" x14ac:dyDescent="0.3">
      <c r="A10452" s="7">
        <v>2014</v>
      </c>
      <c r="B10452" s="7" t="s">
        <v>1313</v>
      </c>
      <c r="C10452" s="7" t="s">
        <v>8</v>
      </c>
      <c r="D10452" s="8">
        <v>581375.17000000004</v>
      </c>
      <c r="E10452">
        <f>VLOOKUP(B10452,'B. Store opening dates'!$A$6:$C$2448,2,FALSE)</f>
        <v>2010</v>
      </c>
    </row>
    <row r="10453" spans="1:5" ht="18.75" x14ac:dyDescent="0.3">
      <c r="A10453" s="7">
        <v>2015</v>
      </c>
      <c r="B10453" s="7" t="s">
        <v>1314</v>
      </c>
      <c r="C10453" s="7" t="s">
        <v>5</v>
      </c>
      <c r="D10453" s="8">
        <v>929293.36</v>
      </c>
      <c r="E10453">
        <f>VLOOKUP(B10453,'B. Store opening dates'!$A$6:$C$2448,2,FALSE)</f>
        <v>2010</v>
      </c>
    </row>
    <row r="10454" spans="1:5" ht="18.75" x14ac:dyDescent="0.3">
      <c r="A10454" s="7">
        <v>2014</v>
      </c>
      <c r="B10454" s="7" t="s">
        <v>1314</v>
      </c>
      <c r="C10454" s="7" t="s">
        <v>5</v>
      </c>
      <c r="D10454" s="8">
        <v>1021064.81</v>
      </c>
      <c r="E10454">
        <f>VLOOKUP(B10454,'B. Store opening dates'!$A$6:$C$2448,2,FALSE)</f>
        <v>2010</v>
      </c>
    </row>
    <row r="10455" spans="1:5" ht="18.75" x14ac:dyDescent="0.3">
      <c r="A10455" s="7">
        <v>2015</v>
      </c>
      <c r="B10455" s="7" t="s">
        <v>1314</v>
      </c>
      <c r="C10455" s="7" t="s">
        <v>6</v>
      </c>
      <c r="D10455" s="8">
        <v>500917.47</v>
      </c>
      <c r="E10455">
        <f>VLOOKUP(B10455,'B. Store opening dates'!$A$6:$C$2448,2,FALSE)</f>
        <v>2010</v>
      </c>
    </row>
    <row r="10456" spans="1:5" ht="18.75" x14ac:dyDescent="0.3">
      <c r="A10456" s="7">
        <v>2014</v>
      </c>
      <c r="B10456" s="7" t="s">
        <v>1314</v>
      </c>
      <c r="C10456" s="7" t="s">
        <v>6</v>
      </c>
      <c r="D10456" s="8">
        <v>369742.64</v>
      </c>
      <c r="E10456">
        <f>VLOOKUP(B10456,'B. Store opening dates'!$A$6:$C$2448,2,FALSE)</f>
        <v>2010</v>
      </c>
    </row>
    <row r="10457" spans="1:5" ht="18.75" x14ac:dyDescent="0.3">
      <c r="A10457" s="7">
        <v>2015</v>
      </c>
      <c r="B10457" s="7" t="s">
        <v>1314</v>
      </c>
      <c r="C10457" s="7" t="s">
        <v>7</v>
      </c>
      <c r="D10457" s="8">
        <v>53639.98</v>
      </c>
      <c r="E10457">
        <f>VLOOKUP(B10457,'B. Store opening dates'!$A$6:$C$2448,2,FALSE)</f>
        <v>2010</v>
      </c>
    </row>
    <row r="10458" spans="1:5" ht="18.75" x14ac:dyDescent="0.3">
      <c r="A10458" s="7">
        <v>2014</v>
      </c>
      <c r="B10458" s="7" t="s">
        <v>1314</v>
      </c>
      <c r="C10458" s="7" t="s">
        <v>7</v>
      </c>
      <c r="D10458" s="8">
        <v>56294.48</v>
      </c>
      <c r="E10458">
        <f>VLOOKUP(B10458,'B. Store opening dates'!$A$6:$C$2448,2,FALSE)</f>
        <v>2010</v>
      </c>
    </row>
    <row r="10459" spans="1:5" ht="18.75" x14ac:dyDescent="0.3">
      <c r="A10459" s="7">
        <v>2015</v>
      </c>
      <c r="B10459" s="7" t="s">
        <v>1314</v>
      </c>
      <c r="C10459" s="7" t="s">
        <v>8</v>
      </c>
      <c r="D10459" s="8">
        <v>565941.85</v>
      </c>
      <c r="E10459">
        <f>VLOOKUP(B10459,'B. Store opening dates'!$A$6:$C$2448,2,FALSE)</f>
        <v>2010</v>
      </c>
    </row>
    <row r="10460" spans="1:5" ht="18.75" x14ac:dyDescent="0.3">
      <c r="A10460" s="7">
        <v>2014</v>
      </c>
      <c r="B10460" s="7" t="s">
        <v>1314</v>
      </c>
      <c r="C10460" s="7" t="s">
        <v>8</v>
      </c>
      <c r="D10460" s="8">
        <v>592128.11</v>
      </c>
      <c r="E10460">
        <f>VLOOKUP(B10460,'B. Store opening dates'!$A$6:$C$2448,2,FALSE)</f>
        <v>2010</v>
      </c>
    </row>
    <row r="10461" spans="1:5" ht="18.75" x14ac:dyDescent="0.3">
      <c r="A10461" s="7">
        <v>2015</v>
      </c>
      <c r="B10461" s="7" t="s">
        <v>1315</v>
      </c>
      <c r="C10461" s="7" t="s">
        <v>5</v>
      </c>
      <c r="D10461" s="8">
        <v>673921.52</v>
      </c>
      <c r="E10461">
        <f>VLOOKUP(B10461,'B. Store opening dates'!$A$6:$C$2448,2,FALSE)</f>
        <v>2010</v>
      </c>
    </row>
    <row r="10462" spans="1:5" ht="18.75" x14ac:dyDescent="0.3">
      <c r="A10462" s="7">
        <v>2014</v>
      </c>
      <c r="B10462" s="7" t="s">
        <v>1315</v>
      </c>
      <c r="C10462" s="7" t="s">
        <v>5</v>
      </c>
      <c r="D10462" s="8">
        <v>741006.89</v>
      </c>
      <c r="E10462">
        <f>VLOOKUP(B10462,'B. Store opening dates'!$A$6:$C$2448,2,FALSE)</f>
        <v>2010</v>
      </c>
    </row>
    <row r="10463" spans="1:5" ht="18.75" x14ac:dyDescent="0.3">
      <c r="A10463" s="7">
        <v>2015</v>
      </c>
      <c r="B10463" s="7" t="s">
        <v>1315</v>
      </c>
      <c r="C10463" s="7" t="s">
        <v>6</v>
      </c>
      <c r="D10463" s="8">
        <v>262838.08</v>
      </c>
      <c r="E10463">
        <f>VLOOKUP(B10463,'B. Store opening dates'!$A$6:$C$2448,2,FALSE)</f>
        <v>2010</v>
      </c>
    </row>
    <row r="10464" spans="1:5" ht="18.75" x14ac:dyDescent="0.3">
      <c r="A10464" s="7">
        <v>2014</v>
      </c>
      <c r="B10464" s="7" t="s">
        <v>1315</v>
      </c>
      <c r="C10464" s="7" t="s">
        <v>6</v>
      </c>
      <c r="D10464" s="8">
        <v>191797.55</v>
      </c>
      <c r="E10464">
        <f>VLOOKUP(B10464,'B. Store opening dates'!$A$6:$C$2448,2,FALSE)</f>
        <v>2010</v>
      </c>
    </row>
    <row r="10465" spans="1:5" ht="18.75" x14ac:dyDescent="0.3">
      <c r="A10465" s="7">
        <v>2015</v>
      </c>
      <c r="B10465" s="7" t="s">
        <v>1315</v>
      </c>
      <c r="C10465" s="7" t="s">
        <v>7</v>
      </c>
      <c r="D10465" s="8">
        <v>64475.23</v>
      </c>
      <c r="E10465">
        <f>VLOOKUP(B10465,'B. Store opening dates'!$A$6:$C$2448,2,FALSE)</f>
        <v>2010</v>
      </c>
    </row>
    <row r="10466" spans="1:5" ht="18.75" x14ac:dyDescent="0.3">
      <c r="A10466" s="7">
        <v>2014</v>
      </c>
      <c r="B10466" s="7" t="s">
        <v>1315</v>
      </c>
      <c r="C10466" s="7" t="s">
        <v>7</v>
      </c>
      <c r="D10466" s="8">
        <v>67443.27</v>
      </c>
      <c r="E10466">
        <f>VLOOKUP(B10466,'B. Store opening dates'!$A$6:$C$2448,2,FALSE)</f>
        <v>2010</v>
      </c>
    </row>
    <row r="10467" spans="1:5" ht="18.75" x14ac:dyDescent="0.3">
      <c r="A10467" s="7">
        <v>2015</v>
      </c>
      <c r="B10467" s="7" t="s">
        <v>1315</v>
      </c>
      <c r="C10467" s="7" t="s">
        <v>8</v>
      </c>
      <c r="D10467" s="8">
        <v>521225.61</v>
      </c>
      <c r="E10467">
        <f>VLOOKUP(B10467,'B. Store opening dates'!$A$6:$C$2448,2,FALSE)</f>
        <v>2010</v>
      </c>
    </row>
    <row r="10468" spans="1:5" ht="18.75" x14ac:dyDescent="0.3">
      <c r="A10468" s="7">
        <v>2014</v>
      </c>
      <c r="B10468" s="7" t="s">
        <v>1315</v>
      </c>
      <c r="C10468" s="7" t="s">
        <v>8</v>
      </c>
      <c r="D10468" s="8">
        <v>540895.18000000005</v>
      </c>
      <c r="E10468">
        <f>VLOOKUP(B10468,'B. Store opening dates'!$A$6:$C$2448,2,FALSE)</f>
        <v>2010</v>
      </c>
    </row>
    <row r="10469" spans="1:5" ht="18.75" x14ac:dyDescent="0.3">
      <c r="A10469" s="7">
        <v>2015</v>
      </c>
      <c r="B10469" s="7" t="s">
        <v>1316</v>
      </c>
      <c r="C10469" s="7" t="s">
        <v>5</v>
      </c>
      <c r="D10469" s="8">
        <v>786676.41</v>
      </c>
      <c r="E10469">
        <f>VLOOKUP(B10469,'B. Store opening dates'!$A$6:$C$2448,2,FALSE)</f>
        <v>2010</v>
      </c>
    </row>
    <row r="10470" spans="1:5" ht="18.75" x14ac:dyDescent="0.3">
      <c r="A10470" s="7">
        <v>2014</v>
      </c>
      <c r="B10470" s="7" t="s">
        <v>1316</v>
      </c>
      <c r="C10470" s="7" t="s">
        <v>5</v>
      </c>
      <c r="D10470" s="8">
        <v>868837.07</v>
      </c>
      <c r="E10470">
        <f>VLOOKUP(B10470,'B. Store opening dates'!$A$6:$C$2448,2,FALSE)</f>
        <v>2010</v>
      </c>
    </row>
    <row r="10471" spans="1:5" ht="18.75" x14ac:dyDescent="0.3">
      <c r="A10471" s="7">
        <v>2015</v>
      </c>
      <c r="B10471" s="7" t="s">
        <v>1316</v>
      </c>
      <c r="C10471" s="7" t="s">
        <v>6</v>
      </c>
      <c r="D10471" s="8">
        <v>328176.55</v>
      </c>
      <c r="E10471">
        <f>VLOOKUP(B10471,'B. Store opening dates'!$A$6:$C$2448,2,FALSE)</f>
        <v>2010</v>
      </c>
    </row>
    <row r="10472" spans="1:5" ht="18.75" x14ac:dyDescent="0.3">
      <c r="A10472" s="7">
        <v>2014</v>
      </c>
      <c r="B10472" s="7" t="s">
        <v>1316</v>
      </c>
      <c r="C10472" s="7" t="s">
        <v>6</v>
      </c>
      <c r="D10472" s="8">
        <v>242315.92</v>
      </c>
      <c r="E10472">
        <f>VLOOKUP(B10472,'B. Store opening dates'!$A$6:$C$2448,2,FALSE)</f>
        <v>2010</v>
      </c>
    </row>
    <row r="10473" spans="1:5" ht="18.75" x14ac:dyDescent="0.3">
      <c r="A10473" s="7">
        <v>2015</v>
      </c>
      <c r="B10473" s="7" t="s">
        <v>1316</v>
      </c>
      <c r="C10473" s="7" t="s">
        <v>7</v>
      </c>
      <c r="D10473" s="8">
        <v>226800.03</v>
      </c>
      <c r="E10473">
        <f>VLOOKUP(B10473,'B. Store opening dates'!$A$6:$C$2448,2,FALSE)</f>
        <v>2010</v>
      </c>
    </row>
    <row r="10474" spans="1:5" ht="18.75" x14ac:dyDescent="0.3">
      <c r="A10474" s="7">
        <v>2014</v>
      </c>
      <c r="B10474" s="7" t="s">
        <v>1316</v>
      </c>
      <c r="C10474" s="7" t="s">
        <v>7</v>
      </c>
      <c r="D10474" s="8">
        <v>238120.34</v>
      </c>
      <c r="E10474">
        <f>VLOOKUP(B10474,'B. Store opening dates'!$A$6:$C$2448,2,FALSE)</f>
        <v>2010</v>
      </c>
    </row>
    <row r="10475" spans="1:5" ht="18.75" x14ac:dyDescent="0.3">
      <c r="A10475" s="7">
        <v>2015</v>
      </c>
      <c r="B10475" s="7" t="s">
        <v>1316</v>
      </c>
      <c r="C10475" s="7" t="s">
        <v>8</v>
      </c>
      <c r="D10475" s="8">
        <v>702546.61</v>
      </c>
      <c r="E10475">
        <f>VLOOKUP(B10475,'B. Store opening dates'!$A$6:$C$2448,2,FALSE)</f>
        <v>2010</v>
      </c>
    </row>
    <row r="10476" spans="1:5" ht="18.75" x14ac:dyDescent="0.3">
      <c r="A10476" s="7">
        <v>2014</v>
      </c>
      <c r="B10476" s="7" t="s">
        <v>1316</v>
      </c>
      <c r="C10476" s="7" t="s">
        <v>8</v>
      </c>
      <c r="D10476" s="8">
        <v>737776.36</v>
      </c>
      <c r="E10476">
        <f>VLOOKUP(B10476,'B. Store opening dates'!$A$6:$C$2448,2,FALSE)</f>
        <v>2010</v>
      </c>
    </row>
    <row r="10477" spans="1:5" ht="18.75" x14ac:dyDescent="0.3">
      <c r="A10477" s="7">
        <v>2015</v>
      </c>
      <c r="B10477" s="7" t="s">
        <v>1317</v>
      </c>
      <c r="C10477" s="7" t="s">
        <v>5</v>
      </c>
      <c r="D10477" s="8">
        <v>906908</v>
      </c>
      <c r="E10477">
        <f>VLOOKUP(B10477,'B. Store opening dates'!$A$6:$C$2448,2,FALSE)</f>
        <v>2010</v>
      </c>
    </row>
    <row r="10478" spans="1:5" ht="18.75" x14ac:dyDescent="0.3">
      <c r="A10478" s="7">
        <v>2014</v>
      </c>
      <c r="B10478" s="7" t="s">
        <v>1317</v>
      </c>
      <c r="C10478" s="7" t="s">
        <v>5</v>
      </c>
      <c r="D10478" s="8">
        <v>1004445.05</v>
      </c>
      <c r="E10478">
        <f>VLOOKUP(B10478,'B. Store opening dates'!$A$6:$C$2448,2,FALSE)</f>
        <v>2010</v>
      </c>
    </row>
    <row r="10479" spans="1:5" ht="18.75" x14ac:dyDescent="0.3">
      <c r="A10479" s="7">
        <v>2015</v>
      </c>
      <c r="B10479" s="7" t="s">
        <v>1317</v>
      </c>
      <c r="C10479" s="7" t="s">
        <v>6</v>
      </c>
      <c r="D10479" s="8">
        <v>265272.73</v>
      </c>
      <c r="E10479">
        <f>VLOOKUP(B10479,'B. Store opening dates'!$A$6:$C$2448,2,FALSE)</f>
        <v>2010</v>
      </c>
    </row>
    <row r="10480" spans="1:5" ht="18.75" x14ac:dyDescent="0.3">
      <c r="A10480" s="7">
        <v>2014</v>
      </c>
      <c r="B10480" s="7" t="s">
        <v>1317</v>
      </c>
      <c r="C10480" s="7" t="s">
        <v>6</v>
      </c>
      <c r="D10480" s="8">
        <v>196200.67</v>
      </c>
      <c r="E10480">
        <f>VLOOKUP(B10480,'B. Store opening dates'!$A$6:$C$2448,2,FALSE)</f>
        <v>2010</v>
      </c>
    </row>
    <row r="10481" spans="1:5" ht="18.75" x14ac:dyDescent="0.3">
      <c r="A10481" s="7">
        <v>2015</v>
      </c>
      <c r="B10481" s="7" t="s">
        <v>1317</v>
      </c>
      <c r="C10481" s="7" t="s">
        <v>7</v>
      </c>
      <c r="D10481" s="8">
        <v>164162.13</v>
      </c>
      <c r="E10481">
        <f>VLOOKUP(B10481,'B. Store opening dates'!$A$6:$C$2448,2,FALSE)</f>
        <v>2010</v>
      </c>
    </row>
    <row r="10482" spans="1:5" ht="18.75" x14ac:dyDescent="0.3">
      <c r="A10482" s="7">
        <v>2014</v>
      </c>
      <c r="B10482" s="7" t="s">
        <v>1317</v>
      </c>
      <c r="C10482" s="7" t="s">
        <v>7</v>
      </c>
      <c r="D10482" s="8">
        <v>174355.75</v>
      </c>
      <c r="E10482">
        <f>VLOOKUP(B10482,'B. Store opening dates'!$A$6:$C$2448,2,FALSE)</f>
        <v>2010</v>
      </c>
    </row>
    <row r="10483" spans="1:5" ht="18.75" x14ac:dyDescent="0.3">
      <c r="A10483" s="7">
        <v>2015</v>
      </c>
      <c r="B10483" s="7" t="s">
        <v>1317</v>
      </c>
      <c r="C10483" s="7" t="s">
        <v>8</v>
      </c>
      <c r="D10483" s="8">
        <v>651168.61</v>
      </c>
      <c r="E10483">
        <f>VLOOKUP(B10483,'B. Store opening dates'!$A$6:$C$2448,2,FALSE)</f>
        <v>2010</v>
      </c>
    </row>
    <row r="10484" spans="1:5" ht="18.75" x14ac:dyDescent="0.3">
      <c r="A10484" s="7">
        <v>2014</v>
      </c>
      <c r="B10484" s="7" t="s">
        <v>1317</v>
      </c>
      <c r="C10484" s="7" t="s">
        <v>8</v>
      </c>
      <c r="D10484" s="8">
        <v>681602.56000000006</v>
      </c>
      <c r="E10484">
        <f>VLOOKUP(B10484,'B. Store opening dates'!$A$6:$C$2448,2,FALSE)</f>
        <v>2010</v>
      </c>
    </row>
    <row r="10485" spans="1:5" ht="18.75" x14ac:dyDescent="0.3">
      <c r="A10485" s="7">
        <v>2015</v>
      </c>
      <c r="B10485" s="7" t="s">
        <v>1318</v>
      </c>
      <c r="C10485" s="7" t="s">
        <v>5</v>
      </c>
      <c r="D10485" s="8">
        <v>511112.6</v>
      </c>
      <c r="E10485">
        <f>VLOOKUP(B10485,'B. Store opening dates'!$A$6:$C$2448,2,FALSE)</f>
        <v>2010</v>
      </c>
    </row>
    <row r="10486" spans="1:5" ht="18.75" x14ac:dyDescent="0.3">
      <c r="A10486" s="7">
        <v>2014</v>
      </c>
      <c r="B10486" s="7" t="s">
        <v>1318</v>
      </c>
      <c r="C10486" s="7" t="s">
        <v>5</v>
      </c>
      <c r="D10486" s="8">
        <v>563374.89</v>
      </c>
      <c r="E10486">
        <f>VLOOKUP(B10486,'B. Store opening dates'!$A$6:$C$2448,2,FALSE)</f>
        <v>2010</v>
      </c>
    </row>
    <row r="10487" spans="1:5" ht="18.75" x14ac:dyDescent="0.3">
      <c r="A10487" s="7">
        <v>2015</v>
      </c>
      <c r="B10487" s="7" t="s">
        <v>1318</v>
      </c>
      <c r="C10487" s="7" t="s">
        <v>6</v>
      </c>
      <c r="D10487" s="8">
        <v>423924.08</v>
      </c>
      <c r="E10487">
        <f>VLOOKUP(B10487,'B. Store opening dates'!$A$6:$C$2448,2,FALSE)</f>
        <v>2010</v>
      </c>
    </row>
    <row r="10488" spans="1:5" ht="18.75" x14ac:dyDescent="0.3">
      <c r="A10488" s="7">
        <v>2014</v>
      </c>
      <c r="B10488" s="7" t="s">
        <v>1318</v>
      </c>
      <c r="C10488" s="7" t="s">
        <v>6</v>
      </c>
      <c r="D10488" s="8">
        <v>312621.84000000003</v>
      </c>
      <c r="E10488">
        <f>VLOOKUP(B10488,'B. Store opening dates'!$A$6:$C$2448,2,FALSE)</f>
        <v>2010</v>
      </c>
    </row>
    <row r="10489" spans="1:5" ht="18.75" x14ac:dyDescent="0.3">
      <c r="A10489" s="7">
        <v>2015</v>
      </c>
      <c r="B10489" s="7" t="s">
        <v>1318</v>
      </c>
      <c r="C10489" s="7" t="s">
        <v>7</v>
      </c>
      <c r="D10489" s="8">
        <v>165491.45000000001</v>
      </c>
      <c r="E10489">
        <f>VLOOKUP(B10489,'B. Store opening dates'!$A$6:$C$2448,2,FALSE)</f>
        <v>2010</v>
      </c>
    </row>
    <row r="10490" spans="1:5" ht="18.75" x14ac:dyDescent="0.3">
      <c r="A10490" s="7">
        <v>2014</v>
      </c>
      <c r="B10490" s="7" t="s">
        <v>1318</v>
      </c>
      <c r="C10490" s="7" t="s">
        <v>7</v>
      </c>
      <c r="D10490" s="8">
        <v>175532.64</v>
      </c>
      <c r="E10490">
        <f>VLOOKUP(B10490,'B. Store opening dates'!$A$6:$C$2448,2,FALSE)</f>
        <v>2010</v>
      </c>
    </row>
    <row r="10491" spans="1:5" ht="18.75" x14ac:dyDescent="0.3">
      <c r="A10491" s="7">
        <v>2015</v>
      </c>
      <c r="B10491" s="7" t="s">
        <v>1318</v>
      </c>
      <c r="C10491" s="7" t="s">
        <v>8</v>
      </c>
      <c r="D10491" s="8">
        <v>769878.95</v>
      </c>
      <c r="E10491">
        <f>VLOOKUP(B10491,'B. Store opening dates'!$A$6:$C$2448,2,FALSE)</f>
        <v>2010</v>
      </c>
    </row>
    <row r="10492" spans="1:5" ht="18.75" x14ac:dyDescent="0.3">
      <c r="A10492" s="7">
        <v>2014</v>
      </c>
      <c r="B10492" s="7" t="s">
        <v>1318</v>
      </c>
      <c r="C10492" s="7" t="s">
        <v>8</v>
      </c>
      <c r="D10492" s="8">
        <v>795985.34</v>
      </c>
      <c r="E10492">
        <f>VLOOKUP(B10492,'B. Store opening dates'!$A$6:$C$2448,2,FALSE)</f>
        <v>2010</v>
      </c>
    </row>
    <row r="10493" spans="1:5" ht="18.75" x14ac:dyDescent="0.3">
      <c r="A10493" s="7">
        <v>2015</v>
      </c>
      <c r="B10493" s="7" t="s">
        <v>1319</v>
      </c>
      <c r="C10493" s="7" t="s">
        <v>5</v>
      </c>
      <c r="D10493" s="8">
        <v>645799.79</v>
      </c>
      <c r="E10493">
        <f>VLOOKUP(B10493,'B. Store opening dates'!$A$6:$C$2448,2,FALSE)</f>
        <v>2010</v>
      </c>
    </row>
    <row r="10494" spans="1:5" ht="18.75" x14ac:dyDescent="0.3">
      <c r="A10494" s="7">
        <v>2014</v>
      </c>
      <c r="B10494" s="7" t="s">
        <v>1319</v>
      </c>
      <c r="C10494" s="7" t="s">
        <v>5</v>
      </c>
      <c r="D10494" s="8">
        <v>705267.86</v>
      </c>
      <c r="E10494">
        <f>VLOOKUP(B10494,'B. Store opening dates'!$A$6:$C$2448,2,FALSE)</f>
        <v>2010</v>
      </c>
    </row>
    <row r="10495" spans="1:5" ht="18.75" x14ac:dyDescent="0.3">
      <c r="A10495" s="7">
        <v>2015</v>
      </c>
      <c r="B10495" s="7" t="s">
        <v>1319</v>
      </c>
      <c r="C10495" s="7" t="s">
        <v>6</v>
      </c>
      <c r="D10495" s="8">
        <v>218733.91</v>
      </c>
      <c r="E10495">
        <f>VLOOKUP(B10495,'B. Store opening dates'!$A$6:$C$2448,2,FALSE)</f>
        <v>2010</v>
      </c>
    </row>
    <row r="10496" spans="1:5" ht="18.75" x14ac:dyDescent="0.3">
      <c r="A10496" s="7">
        <v>2014</v>
      </c>
      <c r="B10496" s="7" t="s">
        <v>1319</v>
      </c>
      <c r="C10496" s="7" t="s">
        <v>6</v>
      </c>
      <c r="D10496" s="8">
        <v>151853.26999999999</v>
      </c>
      <c r="E10496">
        <f>VLOOKUP(B10496,'B. Store opening dates'!$A$6:$C$2448,2,FALSE)</f>
        <v>2010</v>
      </c>
    </row>
    <row r="10497" spans="1:5" ht="18.75" x14ac:dyDescent="0.3">
      <c r="A10497" s="7">
        <v>2015</v>
      </c>
      <c r="B10497" s="7" t="s">
        <v>1319</v>
      </c>
      <c r="C10497" s="7" t="s">
        <v>7</v>
      </c>
      <c r="D10497" s="8">
        <v>97340.37</v>
      </c>
      <c r="E10497">
        <f>VLOOKUP(B10497,'B. Store opening dates'!$A$6:$C$2448,2,FALSE)</f>
        <v>2010</v>
      </c>
    </row>
    <row r="10498" spans="1:5" ht="18.75" x14ac:dyDescent="0.3">
      <c r="A10498" s="7">
        <v>2014</v>
      </c>
      <c r="B10498" s="7" t="s">
        <v>1319</v>
      </c>
      <c r="C10498" s="7" t="s">
        <v>7</v>
      </c>
      <c r="D10498" s="8">
        <v>101962.86</v>
      </c>
      <c r="E10498">
        <f>VLOOKUP(B10498,'B. Store opening dates'!$A$6:$C$2448,2,FALSE)</f>
        <v>2010</v>
      </c>
    </row>
    <row r="10499" spans="1:5" ht="18.75" x14ac:dyDescent="0.3">
      <c r="A10499" s="7">
        <v>2015</v>
      </c>
      <c r="B10499" s="7" t="s">
        <v>1319</v>
      </c>
      <c r="C10499" s="7" t="s">
        <v>8</v>
      </c>
      <c r="D10499" s="8">
        <v>794806.4</v>
      </c>
      <c r="E10499">
        <f>VLOOKUP(B10499,'B. Store opening dates'!$A$6:$C$2448,2,FALSE)</f>
        <v>2010</v>
      </c>
    </row>
    <row r="10500" spans="1:5" ht="18.75" x14ac:dyDescent="0.3">
      <c r="A10500" s="7">
        <v>2014</v>
      </c>
      <c r="B10500" s="7" t="s">
        <v>1319</v>
      </c>
      <c r="C10500" s="7" t="s">
        <v>8</v>
      </c>
      <c r="D10500" s="8">
        <v>823064.4</v>
      </c>
      <c r="E10500">
        <f>VLOOKUP(B10500,'B. Store opening dates'!$A$6:$C$2448,2,FALSE)</f>
        <v>2010</v>
      </c>
    </row>
    <row r="10501" spans="1:5" ht="18.75" x14ac:dyDescent="0.3">
      <c r="A10501" s="7">
        <v>2015</v>
      </c>
      <c r="B10501" s="7" t="s">
        <v>1320</v>
      </c>
      <c r="C10501" s="7" t="s">
        <v>5</v>
      </c>
      <c r="D10501" s="8">
        <v>510491.62</v>
      </c>
      <c r="E10501">
        <f>VLOOKUP(B10501,'B. Store opening dates'!$A$6:$C$2448,2,FALSE)</f>
        <v>2010</v>
      </c>
    </row>
    <row r="10502" spans="1:5" ht="18.75" x14ac:dyDescent="0.3">
      <c r="A10502" s="7">
        <v>2014</v>
      </c>
      <c r="B10502" s="7" t="s">
        <v>1320</v>
      </c>
      <c r="C10502" s="7" t="s">
        <v>5</v>
      </c>
      <c r="D10502" s="8">
        <v>557248.89</v>
      </c>
      <c r="E10502">
        <f>VLOOKUP(B10502,'B. Store opening dates'!$A$6:$C$2448,2,FALSE)</f>
        <v>2010</v>
      </c>
    </row>
    <row r="10503" spans="1:5" ht="18.75" x14ac:dyDescent="0.3">
      <c r="A10503" s="7">
        <v>2015</v>
      </c>
      <c r="B10503" s="7" t="s">
        <v>1320</v>
      </c>
      <c r="C10503" s="7" t="s">
        <v>6</v>
      </c>
      <c r="D10503" s="8">
        <v>450268.53</v>
      </c>
      <c r="E10503">
        <f>VLOOKUP(B10503,'B. Store opening dates'!$A$6:$C$2448,2,FALSE)</f>
        <v>2010</v>
      </c>
    </row>
    <row r="10504" spans="1:5" ht="18.75" x14ac:dyDescent="0.3">
      <c r="A10504" s="7">
        <v>2014</v>
      </c>
      <c r="B10504" s="7" t="s">
        <v>1320</v>
      </c>
      <c r="C10504" s="7" t="s">
        <v>6</v>
      </c>
      <c r="D10504" s="8">
        <v>319457.68</v>
      </c>
      <c r="E10504">
        <f>VLOOKUP(B10504,'B. Store opening dates'!$A$6:$C$2448,2,FALSE)</f>
        <v>2010</v>
      </c>
    </row>
    <row r="10505" spans="1:5" ht="18.75" x14ac:dyDescent="0.3">
      <c r="A10505" s="7">
        <v>2015</v>
      </c>
      <c r="B10505" s="7" t="s">
        <v>1320</v>
      </c>
      <c r="C10505" s="7" t="s">
        <v>7</v>
      </c>
      <c r="D10505" s="8">
        <v>161548.43</v>
      </c>
      <c r="E10505">
        <f>VLOOKUP(B10505,'B. Store opening dates'!$A$6:$C$2448,2,FALSE)</f>
        <v>2010</v>
      </c>
    </row>
    <row r="10506" spans="1:5" ht="18.75" x14ac:dyDescent="0.3">
      <c r="A10506" s="7">
        <v>2014</v>
      </c>
      <c r="B10506" s="7" t="s">
        <v>1320</v>
      </c>
      <c r="C10506" s="7" t="s">
        <v>7</v>
      </c>
      <c r="D10506" s="8">
        <v>169683.85</v>
      </c>
      <c r="E10506">
        <f>VLOOKUP(B10506,'B. Store opening dates'!$A$6:$C$2448,2,FALSE)</f>
        <v>2010</v>
      </c>
    </row>
    <row r="10507" spans="1:5" ht="18.75" x14ac:dyDescent="0.3">
      <c r="A10507" s="7">
        <v>2015</v>
      </c>
      <c r="B10507" s="7" t="s">
        <v>1320</v>
      </c>
      <c r="C10507" s="7" t="s">
        <v>8</v>
      </c>
      <c r="D10507" s="8">
        <v>436875.75</v>
      </c>
      <c r="E10507">
        <f>VLOOKUP(B10507,'B. Store opening dates'!$A$6:$C$2448,2,FALSE)</f>
        <v>2010</v>
      </c>
    </row>
    <row r="10508" spans="1:5" ht="18.75" x14ac:dyDescent="0.3">
      <c r="A10508" s="7">
        <v>2014</v>
      </c>
      <c r="B10508" s="7" t="s">
        <v>1320</v>
      </c>
      <c r="C10508" s="7" t="s">
        <v>8</v>
      </c>
      <c r="D10508" s="8">
        <v>458413.12</v>
      </c>
      <c r="E10508">
        <f>VLOOKUP(B10508,'B. Store opening dates'!$A$6:$C$2448,2,FALSE)</f>
        <v>2010</v>
      </c>
    </row>
    <row r="10509" spans="1:5" ht="18.75" x14ac:dyDescent="0.3">
      <c r="A10509" s="7">
        <v>2015</v>
      </c>
      <c r="B10509" s="7" t="s">
        <v>1321</v>
      </c>
      <c r="C10509" s="7" t="s">
        <v>5</v>
      </c>
      <c r="D10509" s="8">
        <v>614087.80000000005</v>
      </c>
      <c r="E10509">
        <f>VLOOKUP(B10509,'B. Store opening dates'!$A$6:$C$2448,2,FALSE)</f>
        <v>2010</v>
      </c>
    </row>
    <row r="10510" spans="1:5" ht="18.75" x14ac:dyDescent="0.3">
      <c r="A10510" s="7">
        <v>2014</v>
      </c>
      <c r="B10510" s="7" t="s">
        <v>1321</v>
      </c>
      <c r="C10510" s="7" t="s">
        <v>5</v>
      </c>
      <c r="D10510" s="8">
        <v>679900.3</v>
      </c>
      <c r="E10510">
        <f>VLOOKUP(B10510,'B. Store opening dates'!$A$6:$C$2448,2,FALSE)</f>
        <v>2010</v>
      </c>
    </row>
    <row r="10511" spans="1:5" ht="18.75" x14ac:dyDescent="0.3">
      <c r="A10511" s="7">
        <v>2015</v>
      </c>
      <c r="B10511" s="7" t="s">
        <v>1321</v>
      </c>
      <c r="C10511" s="7" t="s">
        <v>6</v>
      </c>
      <c r="D10511" s="8">
        <v>420211.41</v>
      </c>
      <c r="E10511">
        <f>VLOOKUP(B10511,'B. Store opening dates'!$A$6:$C$2448,2,FALSE)</f>
        <v>2010</v>
      </c>
    </row>
    <row r="10512" spans="1:5" ht="18.75" x14ac:dyDescent="0.3">
      <c r="A10512" s="7">
        <v>2014</v>
      </c>
      <c r="B10512" s="7" t="s">
        <v>1321</v>
      </c>
      <c r="C10512" s="7" t="s">
        <v>6</v>
      </c>
      <c r="D10512" s="8">
        <v>292126.99</v>
      </c>
      <c r="E10512">
        <f>VLOOKUP(B10512,'B. Store opening dates'!$A$6:$C$2448,2,FALSE)</f>
        <v>2010</v>
      </c>
    </row>
    <row r="10513" spans="1:5" ht="18.75" x14ac:dyDescent="0.3">
      <c r="A10513" s="7">
        <v>2015</v>
      </c>
      <c r="B10513" s="7" t="s">
        <v>1321</v>
      </c>
      <c r="C10513" s="7" t="s">
        <v>7</v>
      </c>
      <c r="D10513" s="8">
        <v>205344.56</v>
      </c>
      <c r="E10513">
        <f>VLOOKUP(B10513,'B. Store opening dates'!$A$6:$C$2448,2,FALSE)</f>
        <v>2010</v>
      </c>
    </row>
    <row r="10514" spans="1:5" ht="18.75" x14ac:dyDescent="0.3">
      <c r="A10514" s="7">
        <v>2014</v>
      </c>
      <c r="B10514" s="7" t="s">
        <v>1321</v>
      </c>
      <c r="C10514" s="7" t="s">
        <v>7</v>
      </c>
      <c r="D10514" s="8">
        <v>215750.74</v>
      </c>
      <c r="E10514">
        <f>VLOOKUP(B10514,'B. Store opening dates'!$A$6:$C$2448,2,FALSE)</f>
        <v>2010</v>
      </c>
    </row>
    <row r="10515" spans="1:5" ht="18.75" x14ac:dyDescent="0.3">
      <c r="A10515" s="7">
        <v>2015</v>
      </c>
      <c r="B10515" s="7" t="s">
        <v>1321</v>
      </c>
      <c r="C10515" s="7" t="s">
        <v>8</v>
      </c>
      <c r="D10515" s="8">
        <v>459182.84</v>
      </c>
      <c r="E10515">
        <f>VLOOKUP(B10515,'B. Store opening dates'!$A$6:$C$2448,2,FALSE)</f>
        <v>2010</v>
      </c>
    </row>
    <row r="10516" spans="1:5" ht="18.75" x14ac:dyDescent="0.3">
      <c r="A10516" s="7">
        <v>2014</v>
      </c>
      <c r="B10516" s="7" t="s">
        <v>1321</v>
      </c>
      <c r="C10516" s="7" t="s">
        <v>8</v>
      </c>
      <c r="D10516" s="8">
        <v>481307.37</v>
      </c>
      <c r="E10516">
        <f>VLOOKUP(B10516,'B. Store opening dates'!$A$6:$C$2448,2,FALSE)</f>
        <v>2010</v>
      </c>
    </row>
    <row r="10517" spans="1:5" ht="18.75" x14ac:dyDescent="0.3">
      <c r="A10517" s="7">
        <v>2015</v>
      </c>
      <c r="B10517" s="7" t="s">
        <v>1322</v>
      </c>
      <c r="C10517" s="7" t="s">
        <v>5</v>
      </c>
      <c r="D10517" s="8">
        <v>688081.09</v>
      </c>
      <c r="E10517">
        <f>VLOOKUP(B10517,'B. Store opening dates'!$A$6:$C$2448,2,FALSE)</f>
        <v>2010</v>
      </c>
    </row>
    <row r="10518" spans="1:5" ht="18.75" x14ac:dyDescent="0.3">
      <c r="A10518" s="7">
        <v>2014</v>
      </c>
      <c r="B10518" s="7" t="s">
        <v>1322</v>
      </c>
      <c r="C10518" s="7" t="s">
        <v>5</v>
      </c>
      <c r="D10518" s="8">
        <v>756578.24</v>
      </c>
      <c r="E10518">
        <f>VLOOKUP(B10518,'B. Store opening dates'!$A$6:$C$2448,2,FALSE)</f>
        <v>2010</v>
      </c>
    </row>
    <row r="10519" spans="1:5" ht="18.75" x14ac:dyDescent="0.3">
      <c r="A10519" s="7">
        <v>2015</v>
      </c>
      <c r="B10519" s="7" t="s">
        <v>1322</v>
      </c>
      <c r="C10519" s="7" t="s">
        <v>6</v>
      </c>
      <c r="D10519" s="8">
        <v>275569.67</v>
      </c>
      <c r="E10519">
        <f>VLOOKUP(B10519,'B. Store opening dates'!$A$6:$C$2448,2,FALSE)</f>
        <v>2010</v>
      </c>
    </row>
    <row r="10520" spans="1:5" ht="18.75" x14ac:dyDescent="0.3">
      <c r="A10520" s="7">
        <v>2014</v>
      </c>
      <c r="B10520" s="7" t="s">
        <v>1322</v>
      </c>
      <c r="C10520" s="7" t="s">
        <v>6</v>
      </c>
      <c r="D10520" s="8">
        <v>195630.84</v>
      </c>
      <c r="E10520">
        <f>VLOOKUP(B10520,'B. Store opening dates'!$A$6:$C$2448,2,FALSE)</f>
        <v>2010</v>
      </c>
    </row>
    <row r="10521" spans="1:5" ht="18.75" x14ac:dyDescent="0.3">
      <c r="A10521" s="7">
        <v>2015</v>
      </c>
      <c r="B10521" s="7" t="s">
        <v>1322</v>
      </c>
      <c r="C10521" s="7" t="s">
        <v>7</v>
      </c>
      <c r="D10521" s="8">
        <v>86349.01</v>
      </c>
      <c r="E10521">
        <f>VLOOKUP(B10521,'B. Store opening dates'!$A$6:$C$2448,2,FALSE)</f>
        <v>2010</v>
      </c>
    </row>
    <row r="10522" spans="1:5" ht="18.75" x14ac:dyDescent="0.3">
      <c r="A10522" s="7">
        <v>2014</v>
      </c>
      <c r="B10522" s="7" t="s">
        <v>1322</v>
      </c>
      <c r="C10522" s="7" t="s">
        <v>7</v>
      </c>
      <c r="D10522" s="8">
        <v>90889.43</v>
      </c>
      <c r="E10522">
        <f>VLOOKUP(B10522,'B. Store opening dates'!$A$6:$C$2448,2,FALSE)</f>
        <v>2010</v>
      </c>
    </row>
    <row r="10523" spans="1:5" ht="18.75" x14ac:dyDescent="0.3">
      <c r="A10523" s="7">
        <v>2015</v>
      </c>
      <c r="B10523" s="7" t="s">
        <v>1322</v>
      </c>
      <c r="C10523" s="7" t="s">
        <v>8</v>
      </c>
      <c r="D10523" s="8">
        <v>723706.39</v>
      </c>
      <c r="E10523">
        <f>VLOOKUP(B10523,'B. Store opening dates'!$A$6:$C$2448,2,FALSE)</f>
        <v>2010</v>
      </c>
    </row>
    <row r="10524" spans="1:5" ht="18.75" x14ac:dyDescent="0.3">
      <c r="A10524" s="7">
        <v>2014</v>
      </c>
      <c r="B10524" s="7" t="s">
        <v>1322</v>
      </c>
      <c r="C10524" s="7" t="s">
        <v>8</v>
      </c>
      <c r="D10524" s="8">
        <v>758159.24</v>
      </c>
      <c r="E10524">
        <f>VLOOKUP(B10524,'B. Store opening dates'!$A$6:$C$2448,2,FALSE)</f>
        <v>2010</v>
      </c>
    </row>
    <row r="10525" spans="1:5" ht="18.75" x14ac:dyDescent="0.3">
      <c r="A10525" s="7">
        <v>2015</v>
      </c>
      <c r="B10525" s="7" t="s">
        <v>1323</v>
      </c>
      <c r="C10525" s="7" t="s">
        <v>5</v>
      </c>
      <c r="D10525" s="8">
        <v>556049.63</v>
      </c>
      <c r="E10525">
        <f>VLOOKUP(B10525,'B. Store opening dates'!$A$6:$C$2448,2,FALSE)</f>
        <v>2010</v>
      </c>
    </row>
    <row r="10526" spans="1:5" ht="18.75" x14ac:dyDescent="0.3">
      <c r="A10526" s="7">
        <v>2014</v>
      </c>
      <c r="B10526" s="7" t="s">
        <v>1323</v>
      </c>
      <c r="C10526" s="7" t="s">
        <v>5</v>
      </c>
      <c r="D10526" s="8">
        <v>607609.86</v>
      </c>
      <c r="E10526">
        <f>VLOOKUP(B10526,'B. Store opening dates'!$A$6:$C$2448,2,FALSE)</f>
        <v>2010</v>
      </c>
    </row>
    <row r="10527" spans="1:5" ht="18.75" x14ac:dyDescent="0.3">
      <c r="A10527" s="7">
        <v>2015</v>
      </c>
      <c r="B10527" s="7" t="s">
        <v>1323</v>
      </c>
      <c r="C10527" s="7" t="s">
        <v>6</v>
      </c>
      <c r="D10527" s="8">
        <v>591517.54</v>
      </c>
      <c r="E10527">
        <f>VLOOKUP(B10527,'B. Store opening dates'!$A$6:$C$2448,2,FALSE)</f>
        <v>2010</v>
      </c>
    </row>
    <row r="10528" spans="1:5" ht="18.75" x14ac:dyDescent="0.3">
      <c r="A10528" s="7">
        <v>2014</v>
      </c>
      <c r="B10528" s="7" t="s">
        <v>1323</v>
      </c>
      <c r="C10528" s="7" t="s">
        <v>6</v>
      </c>
      <c r="D10528" s="8">
        <v>438244.54</v>
      </c>
      <c r="E10528">
        <f>VLOOKUP(B10528,'B. Store opening dates'!$A$6:$C$2448,2,FALSE)</f>
        <v>2010</v>
      </c>
    </row>
    <row r="10529" spans="1:5" ht="18.75" x14ac:dyDescent="0.3">
      <c r="A10529" s="7">
        <v>2015</v>
      </c>
      <c r="B10529" s="7" t="s">
        <v>1323</v>
      </c>
      <c r="C10529" s="7" t="s">
        <v>7</v>
      </c>
      <c r="D10529" s="8">
        <v>169903.38</v>
      </c>
      <c r="E10529">
        <f>VLOOKUP(B10529,'B. Store opening dates'!$A$6:$C$2448,2,FALSE)</f>
        <v>2010</v>
      </c>
    </row>
    <row r="10530" spans="1:5" ht="18.75" x14ac:dyDescent="0.3">
      <c r="A10530" s="7">
        <v>2014</v>
      </c>
      <c r="B10530" s="7" t="s">
        <v>1323</v>
      </c>
      <c r="C10530" s="7" t="s">
        <v>7</v>
      </c>
      <c r="D10530" s="8">
        <v>180678.18</v>
      </c>
      <c r="E10530">
        <f>VLOOKUP(B10530,'B. Store opening dates'!$A$6:$C$2448,2,FALSE)</f>
        <v>2010</v>
      </c>
    </row>
    <row r="10531" spans="1:5" ht="18.75" x14ac:dyDescent="0.3">
      <c r="A10531" s="7">
        <v>2015</v>
      </c>
      <c r="B10531" s="7" t="s">
        <v>1323</v>
      </c>
      <c r="C10531" s="7" t="s">
        <v>8</v>
      </c>
      <c r="D10531" s="8">
        <v>626331.47</v>
      </c>
      <c r="E10531">
        <f>VLOOKUP(B10531,'B. Store opening dates'!$A$6:$C$2448,2,FALSE)</f>
        <v>2010</v>
      </c>
    </row>
    <row r="10532" spans="1:5" ht="18.75" x14ac:dyDescent="0.3">
      <c r="A10532" s="7">
        <v>2014</v>
      </c>
      <c r="B10532" s="7" t="s">
        <v>1323</v>
      </c>
      <c r="C10532" s="7" t="s">
        <v>8</v>
      </c>
      <c r="D10532" s="8">
        <v>652842.55000000005</v>
      </c>
      <c r="E10532">
        <f>VLOOKUP(B10532,'B. Store opening dates'!$A$6:$C$2448,2,FALSE)</f>
        <v>2010</v>
      </c>
    </row>
    <row r="10533" spans="1:5" ht="18.75" x14ac:dyDescent="0.3">
      <c r="A10533" s="7">
        <v>2015</v>
      </c>
      <c r="B10533" s="7" t="s">
        <v>1324</v>
      </c>
      <c r="C10533" s="7" t="s">
        <v>5</v>
      </c>
      <c r="D10533" s="8">
        <v>705568.43</v>
      </c>
      <c r="E10533">
        <f>VLOOKUP(B10533,'B. Store opening dates'!$A$6:$C$2448,2,FALSE)</f>
        <v>2010</v>
      </c>
    </row>
    <row r="10534" spans="1:5" ht="18.75" x14ac:dyDescent="0.3">
      <c r="A10534" s="7">
        <v>2014</v>
      </c>
      <c r="B10534" s="7" t="s">
        <v>1324</v>
      </c>
      <c r="C10534" s="7" t="s">
        <v>5</v>
      </c>
      <c r="D10534" s="8">
        <v>778374.55</v>
      </c>
      <c r="E10534">
        <f>VLOOKUP(B10534,'B. Store opening dates'!$A$6:$C$2448,2,FALSE)</f>
        <v>2010</v>
      </c>
    </row>
    <row r="10535" spans="1:5" ht="18.75" x14ac:dyDescent="0.3">
      <c r="A10535" s="7">
        <v>2015</v>
      </c>
      <c r="B10535" s="7" t="s">
        <v>1324</v>
      </c>
      <c r="C10535" s="7" t="s">
        <v>6</v>
      </c>
      <c r="D10535" s="8">
        <v>307099.34000000003</v>
      </c>
      <c r="E10535">
        <f>VLOOKUP(B10535,'B. Store opening dates'!$A$6:$C$2448,2,FALSE)</f>
        <v>2010</v>
      </c>
    </row>
    <row r="10536" spans="1:5" ht="18.75" x14ac:dyDescent="0.3">
      <c r="A10536" s="7">
        <v>2014</v>
      </c>
      <c r="B10536" s="7" t="s">
        <v>1324</v>
      </c>
      <c r="C10536" s="7" t="s">
        <v>6</v>
      </c>
      <c r="D10536" s="8">
        <v>218591.41</v>
      </c>
      <c r="E10536">
        <f>VLOOKUP(B10536,'B. Store opening dates'!$A$6:$C$2448,2,FALSE)</f>
        <v>2010</v>
      </c>
    </row>
    <row r="10537" spans="1:5" ht="18.75" x14ac:dyDescent="0.3">
      <c r="A10537" s="7">
        <v>2015</v>
      </c>
      <c r="B10537" s="7" t="s">
        <v>1324</v>
      </c>
      <c r="C10537" s="7" t="s">
        <v>7</v>
      </c>
      <c r="D10537" s="8">
        <v>211045.83</v>
      </c>
      <c r="E10537">
        <f>VLOOKUP(B10537,'B. Store opening dates'!$A$6:$C$2448,2,FALSE)</f>
        <v>2010</v>
      </c>
    </row>
    <row r="10538" spans="1:5" ht="18.75" x14ac:dyDescent="0.3">
      <c r="A10538" s="7">
        <v>2014</v>
      </c>
      <c r="B10538" s="7" t="s">
        <v>1324</v>
      </c>
      <c r="C10538" s="7" t="s">
        <v>7</v>
      </c>
      <c r="D10538" s="8">
        <v>221584.98</v>
      </c>
      <c r="E10538">
        <f>VLOOKUP(B10538,'B. Store opening dates'!$A$6:$C$2448,2,FALSE)</f>
        <v>2010</v>
      </c>
    </row>
    <row r="10539" spans="1:5" ht="18.75" x14ac:dyDescent="0.3">
      <c r="A10539" s="7">
        <v>2015</v>
      </c>
      <c r="B10539" s="7" t="s">
        <v>1324</v>
      </c>
      <c r="C10539" s="7" t="s">
        <v>8</v>
      </c>
      <c r="D10539" s="8">
        <v>574964.28</v>
      </c>
      <c r="E10539">
        <f>VLOOKUP(B10539,'B. Store opening dates'!$A$6:$C$2448,2,FALSE)</f>
        <v>2010</v>
      </c>
    </row>
    <row r="10540" spans="1:5" ht="18.75" x14ac:dyDescent="0.3">
      <c r="A10540" s="7">
        <v>2014</v>
      </c>
      <c r="B10540" s="7" t="s">
        <v>1324</v>
      </c>
      <c r="C10540" s="7" t="s">
        <v>8</v>
      </c>
      <c r="D10540" s="8">
        <v>592290.24</v>
      </c>
      <c r="E10540">
        <f>VLOOKUP(B10540,'B. Store opening dates'!$A$6:$C$2448,2,FALSE)</f>
        <v>2010</v>
      </c>
    </row>
    <row r="10541" spans="1:5" ht="18.75" x14ac:dyDescent="0.3">
      <c r="A10541" s="7">
        <v>2015</v>
      </c>
      <c r="B10541" s="7" t="s">
        <v>1325</v>
      </c>
      <c r="C10541" s="7" t="s">
        <v>5</v>
      </c>
      <c r="D10541" s="8">
        <v>524704.11</v>
      </c>
      <c r="E10541">
        <f>VLOOKUP(B10541,'B. Store opening dates'!$A$6:$C$2448,2,FALSE)</f>
        <v>2010</v>
      </c>
    </row>
    <row r="10542" spans="1:5" ht="18.75" x14ac:dyDescent="0.3">
      <c r="A10542" s="7">
        <v>2014</v>
      </c>
      <c r="B10542" s="7" t="s">
        <v>1325</v>
      </c>
      <c r="C10542" s="7" t="s">
        <v>5</v>
      </c>
      <c r="D10542" s="8">
        <v>578931.74</v>
      </c>
      <c r="E10542">
        <f>VLOOKUP(B10542,'B. Store opening dates'!$A$6:$C$2448,2,FALSE)</f>
        <v>2010</v>
      </c>
    </row>
    <row r="10543" spans="1:5" ht="18.75" x14ac:dyDescent="0.3">
      <c r="A10543" s="7">
        <v>2015</v>
      </c>
      <c r="B10543" s="7" t="s">
        <v>1325</v>
      </c>
      <c r="C10543" s="7" t="s">
        <v>6</v>
      </c>
      <c r="D10543" s="8">
        <v>295653.51</v>
      </c>
      <c r="E10543">
        <f>VLOOKUP(B10543,'B. Store opening dates'!$A$6:$C$2448,2,FALSE)</f>
        <v>2010</v>
      </c>
    </row>
    <row r="10544" spans="1:5" ht="18.75" x14ac:dyDescent="0.3">
      <c r="A10544" s="7">
        <v>2014</v>
      </c>
      <c r="B10544" s="7" t="s">
        <v>1325</v>
      </c>
      <c r="C10544" s="7" t="s">
        <v>6</v>
      </c>
      <c r="D10544" s="8">
        <v>207962.23</v>
      </c>
      <c r="E10544">
        <f>VLOOKUP(B10544,'B. Store opening dates'!$A$6:$C$2448,2,FALSE)</f>
        <v>2010</v>
      </c>
    </row>
    <row r="10545" spans="1:5" ht="18.75" x14ac:dyDescent="0.3">
      <c r="A10545" s="7">
        <v>2015</v>
      </c>
      <c r="B10545" s="7" t="s">
        <v>1325</v>
      </c>
      <c r="C10545" s="7" t="s">
        <v>7</v>
      </c>
      <c r="D10545" s="8">
        <v>73728.039999999994</v>
      </c>
      <c r="E10545">
        <f>VLOOKUP(B10545,'B. Store opening dates'!$A$6:$C$2448,2,FALSE)</f>
        <v>2010</v>
      </c>
    </row>
    <row r="10546" spans="1:5" ht="18.75" x14ac:dyDescent="0.3">
      <c r="A10546" s="7">
        <v>2014</v>
      </c>
      <c r="B10546" s="7" t="s">
        <v>1325</v>
      </c>
      <c r="C10546" s="7" t="s">
        <v>7</v>
      </c>
      <c r="D10546" s="8">
        <v>78143.240000000005</v>
      </c>
      <c r="E10546">
        <f>VLOOKUP(B10546,'B. Store opening dates'!$A$6:$C$2448,2,FALSE)</f>
        <v>2010</v>
      </c>
    </row>
    <row r="10547" spans="1:5" ht="18.75" x14ac:dyDescent="0.3">
      <c r="A10547" s="7">
        <v>2015</v>
      </c>
      <c r="B10547" s="7" t="s">
        <v>1325</v>
      </c>
      <c r="C10547" s="7" t="s">
        <v>8</v>
      </c>
      <c r="D10547" s="8">
        <v>448470.76</v>
      </c>
      <c r="E10547">
        <f>VLOOKUP(B10547,'B. Store opening dates'!$A$6:$C$2448,2,FALSE)</f>
        <v>2010</v>
      </c>
    </row>
    <row r="10548" spans="1:5" ht="18.75" x14ac:dyDescent="0.3">
      <c r="A10548" s="7">
        <v>2014</v>
      </c>
      <c r="B10548" s="7" t="s">
        <v>1325</v>
      </c>
      <c r="C10548" s="7" t="s">
        <v>8</v>
      </c>
      <c r="D10548" s="8">
        <v>464407.34</v>
      </c>
      <c r="E10548">
        <f>VLOOKUP(B10548,'B. Store opening dates'!$A$6:$C$2448,2,FALSE)</f>
        <v>2010</v>
      </c>
    </row>
    <row r="10549" spans="1:5" ht="18.75" x14ac:dyDescent="0.3">
      <c r="A10549" s="7">
        <v>2015</v>
      </c>
      <c r="B10549" s="7" t="s">
        <v>1326</v>
      </c>
      <c r="C10549" s="7" t="s">
        <v>5</v>
      </c>
      <c r="D10549" s="8">
        <v>490788.05</v>
      </c>
      <c r="E10549">
        <f>VLOOKUP(B10549,'B. Store opening dates'!$A$6:$C$2448,2,FALSE)</f>
        <v>2010</v>
      </c>
    </row>
    <row r="10550" spans="1:5" ht="18.75" x14ac:dyDescent="0.3">
      <c r="A10550" s="7">
        <v>2014</v>
      </c>
      <c r="B10550" s="7" t="s">
        <v>1326</v>
      </c>
      <c r="C10550" s="7" t="s">
        <v>5</v>
      </c>
      <c r="D10550" s="8">
        <v>541101.18999999994</v>
      </c>
      <c r="E10550">
        <f>VLOOKUP(B10550,'B. Store opening dates'!$A$6:$C$2448,2,FALSE)</f>
        <v>2010</v>
      </c>
    </row>
    <row r="10551" spans="1:5" ht="18.75" x14ac:dyDescent="0.3">
      <c r="A10551" s="7">
        <v>2015</v>
      </c>
      <c r="B10551" s="7" t="s">
        <v>1326</v>
      </c>
      <c r="C10551" s="7" t="s">
        <v>6</v>
      </c>
      <c r="D10551" s="8">
        <v>465868.81</v>
      </c>
      <c r="E10551">
        <f>VLOOKUP(B10551,'B. Store opening dates'!$A$6:$C$2448,2,FALSE)</f>
        <v>2010</v>
      </c>
    </row>
    <row r="10552" spans="1:5" ht="18.75" x14ac:dyDescent="0.3">
      <c r="A10552" s="7">
        <v>2014</v>
      </c>
      <c r="B10552" s="7" t="s">
        <v>1326</v>
      </c>
      <c r="C10552" s="7" t="s">
        <v>6</v>
      </c>
      <c r="D10552" s="8">
        <v>327294.92</v>
      </c>
      <c r="E10552">
        <f>VLOOKUP(B10552,'B. Store opening dates'!$A$6:$C$2448,2,FALSE)</f>
        <v>2010</v>
      </c>
    </row>
    <row r="10553" spans="1:5" ht="18.75" x14ac:dyDescent="0.3">
      <c r="A10553" s="7">
        <v>2015</v>
      </c>
      <c r="B10553" s="7" t="s">
        <v>1326</v>
      </c>
      <c r="C10553" s="7" t="s">
        <v>7</v>
      </c>
      <c r="D10553" s="8">
        <v>81310.87</v>
      </c>
      <c r="E10553">
        <f>VLOOKUP(B10553,'B. Store opening dates'!$A$6:$C$2448,2,FALSE)</f>
        <v>2010</v>
      </c>
    </row>
    <row r="10554" spans="1:5" ht="18.75" x14ac:dyDescent="0.3">
      <c r="A10554" s="7">
        <v>2014</v>
      </c>
      <c r="B10554" s="7" t="s">
        <v>1326</v>
      </c>
      <c r="C10554" s="7" t="s">
        <v>7</v>
      </c>
      <c r="D10554" s="8">
        <v>85988.18</v>
      </c>
      <c r="E10554">
        <f>VLOOKUP(B10554,'B. Store opening dates'!$A$6:$C$2448,2,FALSE)</f>
        <v>2010</v>
      </c>
    </row>
    <row r="10555" spans="1:5" ht="18.75" x14ac:dyDescent="0.3">
      <c r="A10555" s="7">
        <v>2015</v>
      </c>
      <c r="B10555" s="7" t="s">
        <v>1326</v>
      </c>
      <c r="C10555" s="7" t="s">
        <v>8</v>
      </c>
      <c r="D10555" s="8">
        <v>638168.75</v>
      </c>
      <c r="E10555">
        <f>VLOOKUP(B10555,'B. Store opening dates'!$A$6:$C$2448,2,FALSE)</f>
        <v>2010</v>
      </c>
    </row>
    <row r="10556" spans="1:5" ht="18.75" x14ac:dyDescent="0.3">
      <c r="A10556" s="7">
        <v>2014</v>
      </c>
      <c r="B10556" s="7" t="s">
        <v>1326</v>
      </c>
      <c r="C10556" s="7" t="s">
        <v>8</v>
      </c>
      <c r="D10556" s="8">
        <v>658661.54</v>
      </c>
      <c r="E10556">
        <f>VLOOKUP(B10556,'B. Store opening dates'!$A$6:$C$2448,2,FALSE)</f>
        <v>2010</v>
      </c>
    </row>
    <row r="10557" spans="1:5" ht="18.75" x14ac:dyDescent="0.3">
      <c r="A10557" s="7">
        <v>2015</v>
      </c>
      <c r="B10557" s="7" t="s">
        <v>1327</v>
      </c>
      <c r="C10557" s="7" t="s">
        <v>5</v>
      </c>
      <c r="D10557" s="8">
        <v>853950.13</v>
      </c>
      <c r="E10557">
        <f>VLOOKUP(B10557,'B. Store opening dates'!$A$6:$C$2448,2,FALSE)</f>
        <v>2010</v>
      </c>
    </row>
    <row r="10558" spans="1:5" ht="18.75" x14ac:dyDescent="0.3">
      <c r="A10558" s="7">
        <v>2014</v>
      </c>
      <c r="B10558" s="7" t="s">
        <v>1327</v>
      </c>
      <c r="C10558" s="7" t="s">
        <v>5</v>
      </c>
      <c r="D10558" s="8">
        <v>939695.69</v>
      </c>
      <c r="E10558">
        <f>VLOOKUP(B10558,'B. Store opening dates'!$A$6:$C$2448,2,FALSE)</f>
        <v>2010</v>
      </c>
    </row>
    <row r="10559" spans="1:5" ht="18.75" x14ac:dyDescent="0.3">
      <c r="A10559" s="7">
        <v>2015</v>
      </c>
      <c r="B10559" s="7" t="s">
        <v>1327</v>
      </c>
      <c r="C10559" s="7" t="s">
        <v>6</v>
      </c>
      <c r="D10559" s="8">
        <v>411373.81</v>
      </c>
      <c r="E10559">
        <f>VLOOKUP(B10559,'B. Store opening dates'!$A$6:$C$2448,2,FALSE)</f>
        <v>2010</v>
      </c>
    </row>
    <row r="10560" spans="1:5" ht="18.75" x14ac:dyDescent="0.3">
      <c r="A10560" s="7">
        <v>2014</v>
      </c>
      <c r="B10560" s="7" t="s">
        <v>1327</v>
      </c>
      <c r="C10560" s="7" t="s">
        <v>6</v>
      </c>
      <c r="D10560" s="8">
        <v>295982.98</v>
      </c>
      <c r="E10560">
        <f>VLOOKUP(B10560,'B. Store opening dates'!$A$6:$C$2448,2,FALSE)</f>
        <v>2010</v>
      </c>
    </row>
    <row r="10561" spans="1:5" ht="18.75" x14ac:dyDescent="0.3">
      <c r="A10561" s="7">
        <v>2015</v>
      </c>
      <c r="B10561" s="7" t="s">
        <v>1327</v>
      </c>
      <c r="C10561" s="7" t="s">
        <v>7</v>
      </c>
      <c r="D10561" s="8">
        <v>149336.93</v>
      </c>
      <c r="E10561">
        <f>VLOOKUP(B10561,'B. Store opening dates'!$A$6:$C$2448,2,FALSE)</f>
        <v>2010</v>
      </c>
    </row>
    <row r="10562" spans="1:5" ht="18.75" x14ac:dyDescent="0.3">
      <c r="A10562" s="7">
        <v>2014</v>
      </c>
      <c r="B10562" s="7" t="s">
        <v>1327</v>
      </c>
      <c r="C10562" s="7" t="s">
        <v>7</v>
      </c>
      <c r="D10562" s="8">
        <v>156685.53</v>
      </c>
      <c r="E10562">
        <f>VLOOKUP(B10562,'B. Store opening dates'!$A$6:$C$2448,2,FALSE)</f>
        <v>2010</v>
      </c>
    </row>
    <row r="10563" spans="1:5" ht="18.75" x14ac:dyDescent="0.3">
      <c r="A10563" s="7">
        <v>2015</v>
      </c>
      <c r="B10563" s="7" t="s">
        <v>1327</v>
      </c>
      <c r="C10563" s="7" t="s">
        <v>8</v>
      </c>
      <c r="D10563" s="8">
        <v>689356.88</v>
      </c>
      <c r="E10563">
        <f>VLOOKUP(B10563,'B. Store opening dates'!$A$6:$C$2448,2,FALSE)</f>
        <v>2010</v>
      </c>
    </row>
    <row r="10564" spans="1:5" ht="18.75" x14ac:dyDescent="0.3">
      <c r="A10564" s="7">
        <v>2014</v>
      </c>
      <c r="B10564" s="7" t="s">
        <v>1327</v>
      </c>
      <c r="C10564" s="7" t="s">
        <v>8</v>
      </c>
      <c r="D10564" s="8">
        <v>712044.54</v>
      </c>
      <c r="E10564">
        <f>VLOOKUP(B10564,'B. Store opening dates'!$A$6:$C$2448,2,FALSE)</f>
        <v>2010</v>
      </c>
    </row>
    <row r="10565" spans="1:5" ht="18.75" x14ac:dyDescent="0.3">
      <c r="A10565" s="7">
        <v>2015</v>
      </c>
      <c r="B10565" s="7" t="s">
        <v>1328</v>
      </c>
      <c r="C10565" s="7" t="s">
        <v>5</v>
      </c>
      <c r="D10565" s="8">
        <v>594779.75</v>
      </c>
      <c r="E10565">
        <f>VLOOKUP(B10565,'B. Store opening dates'!$A$6:$C$2448,2,FALSE)</f>
        <v>2010</v>
      </c>
    </row>
    <row r="10566" spans="1:5" ht="18.75" x14ac:dyDescent="0.3">
      <c r="A10566" s="7">
        <v>2014</v>
      </c>
      <c r="B10566" s="7" t="s">
        <v>1328</v>
      </c>
      <c r="C10566" s="7" t="s">
        <v>5</v>
      </c>
      <c r="D10566" s="8">
        <v>651557.68999999994</v>
      </c>
      <c r="E10566">
        <f>VLOOKUP(B10566,'B. Store opening dates'!$A$6:$C$2448,2,FALSE)</f>
        <v>2010</v>
      </c>
    </row>
    <row r="10567" spans="1:5" ht="18.75" x14ac:dyDescent="0.3">
      <c r="A10567" s="7">
        <v>2015</v>
      </c>
      <c r="B10567" s="7" t="s">
        <v>1328</v>
      </c>
      <c r="C10567" s="7" t="s">
        <v>6</v>
      </c>
      <c r="D10567" s="8">
        <v>206199.16</v>
      </c>
      <c r="E10567">
        <f>VLOOKUP(B10567,'B. Store opening dates'!$A$6:$C$2448,2,FALSE)</f>
        <v>2010</v>
      </c>
    </row>
    <row r="10568" spans="1:5" ht="18.75" x14ac:dyDescent="0.3">
      <c r="A10568" s="7">
        <v>2014</v>
      </c>
      <c r="B10568" s="7" t="s">
        <v>1328</v>
      </c>
      <c r="C10568" s="7" t="s">
        <v>6</v>
      </c>
      <c r="D10568" s="8">
        <v>144007.94</v>
      </c>
      <c r="E10568">
        <f>VLOOKUP(B10568,'B. Store opening dates'!$A$6:$C$2448,2,FALSE)</f>
        <v>2010</v>
      </c>
    </row>
    <row r="10569" spans="1:5" ht="18.75" x14ac:dyDescent="0.3">
      <c r="A10569" s="7">
        <v>2015</v>
      </c>
      <c r="B10569" s="7" t="s">
        <v>1328</v>
      </c>
      <c r="C10569" s="7" t="s">
        <v>7</v>
      </c>
      <c r="D10569" s="8">
        <v>78694.600000000006</v>
      </c>
      <c r="E10569">
        <f>VLOOKUP(B10569,'B. Store opening dates'!$A$6:$C$2448,2,FALSE)</f>
        <v>2010</v>
      </c>
    </row>
    <row r="10570" spans="1:5" ht="18.75" x14ac:dyDescent="0.3">
      <c r="A10570" s="7">
        <v>2014</v>
      </c>
      <c r="B10570" s="7" t="s">
        <v>1328</v>
      </c>
      <c r="C10570" s="7" t="s">
        <v>7</v>
      </c>
      <c r="D10570" s="8">
        <v>82294.539999999994</v>
      </c>
      <c r="E10570">
        <f>VLOOKUP(B10570,'B. Store opening dates'!$A$6:$C$2448,2,FALSE)</f>
        <v>2010</v>
      </c>
    </row>
    <row r="10571" spans="1:5" ht="18.75" x14ac:dyDescent="0.3">
      <c r="A10571" s="7">
        <v>2015</v>
      </c>
      <c r="B10571" s="7" t="s">
        <v>1328</v>
      </c>
      <c r="C10571" s="7" t="s">
        <v>8</v>
      </c>
      <c r="D10571" s="8">
        <v>626432.11</v>
      </c>
      <c r="E10571">
        <f>VLOOKUP(B10571,'B. Store opening dates'!$A$6:$C$2448,2,FALSE)</f>
        <v>2010</v>
      </c>
    </row>
    <row r="10572" spans="1:5" ht="18.75" x14ac:dyDescent="0.3">
      <c r="A10572" s="7">
        <v>2014</v>
      </c>
      <c r="B10572" s="7" t="s">
        <v>1328</v>
      </c>
      <c r="C10572" s="7" t="s">
        <v>8</v>
      </c>
      <c r="D10572" s="8">
        <v>650386.44999999995</v>
      </c>
      <c r="E10572">
        <f>VLOOKUP(B10572,'B. Store opening dates'!$A$6:$C$2448,2,FALSE)</f>
        <v>2010</v>
      </c>
    </row>
    <row r="10573" spans="1:5" ht="18.75" x14ac:dyDescent="0.3">
      <c r="A10573" s="7">
        <v>2015</v>
      </c>
      <c r="B10573" s="7" t="s">
        <v>1329</v>
      </c>
      <c r="C10573" s="7" t="s">
        <v>5</v>
      </c>
      <c r="D10573" s="8">
        <v>914864.51</v>
      </c>
      <c r="E10573">
        <f>VLOOKUP(B10573,'B. Store opening dates'!$A$6:$C$2448,2,FALSE)</f>
        <v>2010</v>
      </c>
    </row>
    <row r="10574" spans="1:5" ht="18.75" x14ac:dyDescent="0.3">
      <c r="A10574" s="7">
        <v>2014</v>
      </c>
      <c r="B10574" s="7" t="s">
        <v>1329</v>
      </c>
      <c r="C10574" s="7" t="s">
        <v>5</v>
      </c>
      <c r="D10574" s="8">
        <v>1010585.72</v>
      </c>
      <c r="E10574">
        <f>VLOOKUP(B10574,'B. Store opening dates'!$A$6:$C$2448,2,FALSE)</f>
        <v>2010</v>
      </c>
    </row>
    <row r="10575" spans="1:5" ht="18.75" x14ac:dyDescent="0.3">
      <c r="A10575" s="7">
        <v>2015</v>
      </c>
      <c r="B10575" s="7" t="s">
        <v>1329</v>
      </c>
      <c r="C10575" s="7" t="s">
        <v>6</v>
      </c>
      <c r="D10575" s="8">
        <v>302526.89</v>
      </c>
      <c r="E10575">
        <f>VLOOKUP(B10575,'B. Store opening dates'!$A$6:$C$2448,2,FALSE)</f>
        <v>2010</v>
      </c>
    </row>
    <row r="10576" spans="1:5" ht="18.75" x14ac:dyDescent="0.3">
      <c r="A10576" s="7">
        <v>2014</v>
      </c>
      <c r="B10576" s="7" t="s">
        <v>1329</v>
      </c>
      <c r="C10576" s="7" t="s">
        <v>6</v>
      </c>
      <c r="D10576" s="8">
        <v>223704.03</v>
      </c>
      <c r="E10576">
        <f>VLOOKUP(B10576,'B. Store opening dates'!$A$6:$C$2448,2,FALSE)</f>
        <v>2010</v>
      </c>
    </row>
    <row r="10577" spans="1:5" ht="18.75" x14ac:dyDescent="0.3">
      <c r="A10577" s="7">
        <v>2015</v>
      </c>
      <c r="B10577" s="7" t="s">
        <v>1329</v>
      </c>
      <c r="C10577" s="7" t="s">
        <v>7</v>
      </c>
      <c r="D10577" s="8">
        <v>198406.13</v>
      </c>
      <c r="E10577">
        <f>VLOOKUP(B10577,'B. Store opening dates'!$A$6:$C$2448,2,FALSE)</f>
        <v>2010</v>
      </c>
    </row>
    <row r="10578" spans="1:5" ht="18.75" x14ac:dyDescent="0.3">
      <c r="A10578" s="7">
        <v>2014</v>
      </c>
      <c r="B10578" s="7" t="s">
        <v>1329</v>
      </c>
      <c r="C10578" s="7" t="s">
        <v>7</v>
      </c>
      <c r="D10578" s="8">
        <v>208424.56</v>
      </c>
      <c r="E10578">
        <f>VLOOKUP(B10578,'B. Store opening dates'!$A$6:$C$2448,2,FALSE)</f>
        <v>2010</v>
      </c>
    </row>
    <row r="10579" spans="1:5" ht="18.75" x14ac:dyDescent="0.3">
      <c r="A10579" s="7">
        <v>2015</v>
      </c>
      <c r="B10579" s="7" t="s">
        <v>1329</v>
      </c>
      <c r="C10579" s="7" t="s">
        <v>8</v>
      </c>
      <c r="D10579" s="8">
        <v>542102.03</v>
      </c>
      <c r="E10579">
        <f>VLOOKUP(B10579,'B. Store opening dates'!$A$6:$C$2448,2,FALSE)</f>
        <v>2010</v>
      </c>
    </row>
    <row r="10580" spans="1:5" ht="18.75" x14ac:dyDescent="0.3">
      <c r="A10580" s="7">
        <v>2014</v>
      </c>
      <c r="B10580" s="7" t="s">
        <v>1329</v>
      </c>
      <c r="C10580" s="7" t="s">
        <v>8</v>
      </c>
      <c r="D10580" s="8">
        <v>561997.28</v>
      </c>
      <c r="E10580">
        <f>VLOOKUP(B10580,'B. Store opening dates'!$A$6:$C$2448,2,FALSE)</f>
        <v>2010</v>
      </c>
    </row>
    <row r="10581" spans="1:5" ht="18.75" x14ac:dyDescent="0.3">
      <c r="A10581" s="7">
        <v>2015</v>
      </c>
      <c r="B10581" s="7" t="s">
        <v>1330</v>
      </c>
      <c r="C10581" s="7" t="s">
        <v>5</v>
      </c>
      <c r="D10581" s="8">
        <v>888172.84</v>
      </c>
      <c r="E10581">
        <f>VLOOKUP(B10581,'B. Store opening dates'!$A$6:$C$2448,2,FALSE)</f>
        <v>2010</v>
      </c>
    </row>
    <row r="10582" spans="1:5" ht="18.75" x14ac:dyDescent="0.3">
      <c r="A10582" s="7">
        <v>2014</v>
      </c>
      <c r="B10582" s="7" t="s">
        <v>1330</v>
      </c>
      <c r="C10582" s="7" t="s">
        <v>5</v>
      </c>
      <c r="D10582" s="8">
        <v>978545.56</v>
      </c>
      <c r="E10582">
        <f>VLOOKUP(B10582,'B. Store opening dates'!$A$6:$C$2448,2,FALSE)</f>
        <v>2010</v>
      </c>
    </row>
    <row r="10583" spans="1:5" ht="18.75" x14ac:dyDescent="0.3">
      <c r="A10583" s="7">
        <v>2015</v>
      </c>
      <c r="B10583" s="7" t="s">
        <v>1330</v>
      </c>
      <c r="C10583" s="7" t="s">
        <v>6</v>
      </c>
      <c r="D10583" s="8">
        <v>210833.68</v>
      </c>
      <c r="E10583">
        <f>VLOOKUP(B10583,'B. Store opening dates'!$A$6:$C$2448,2,FALSE)</f>
        <v>2010</v>
      </c>
    </row>
    <row r="10584" spans="1:5" ht="18.75" x14ac:dyDescent="0.3">
      <c r="A10584" s="7">
        <v>2014</v>
      </c>
      <c r="B10584" s="7" t="s">
        <v>1330</v>
      </c>
      <c r="C10584" s="7" t="s">
        <v>6</v>
      </c>
      <c r="D10584" s="8">
        <v>152991.23000000001</v>
      </c>
      <c r="E10584">
        <f>VLOOKUP(B10584,'B. Store opening dates'!$A$6:$C$2448,2,FALSE)</f>
        <v>2010</v>
      </c>
    </row>
    <row r="10585" spans="1:5" ht="18.75" x14ac:dyDescent="0.3">
      <c r="A10585" s="7">
        <v>2015</v>
      </c>
      <c r="B10585" s="7" t="s">
        <v>1330</v>
      </c>
      <c r="C10585" s="7" t="s">
        <v>7</v>
      </c>
      <c r="D10585" s="8">
        <v>136347.31</v>
      </c>
      <c r="E10585">
        <f>VLOOKUP(B10585,'B. Store opening dates'!$A$6:$C$2448,2,FALSE)</f>
        <v>2010</v>
      </c>
    </row>
    <row r="10586" spans="1:5" ht="18.75" x14ac:dyDescent="0.3">
      <c r="A10586" s="7">
        <v>2014</v>
      </c>
      <c r="B10586" s="7" t="s">
        <v>1330</v>
      </c>
      <c r="C10586" s="7" t="s">
        <v>7</v>
      </c>
      <c r="D10586" s="8">
        <v>144634.22</v>
      </c>
      <c r="E10586">
        <f>VLOOKUP(B10586,'B. Store opening dates'!$A$6:$C$2448,2,FALSE)</f>
        <v>2010</v>
      </c>
    </row>
    <row r="10587" spans="1:5" ht="18.75" x14ac:dyDescent="0.3">
      <c r="A10587" s="7">
        <v>2015</v>
      </c>
      <c r="B10587" s="7" t="s">
        <v>1330</v>
      </c>
      <c r="C10587" s="7" t="s">
        <v>8</v>
      </c>
      <c r="D10587" s="8">
        <v>580865.31999999995</v>
      </c>
      <c r="E10587">
        <f>VLOOKUP(B10587,'B. Store opening dates'!$A$6:$C$2448,2,FALSE)</f>
        <v>2010</v>
      </c>
    </row>
    <row r="10588" spans="1:5" ht="18.75" x14ac:dyDescent="0.3">
      <c r="A10588" s="7">
        <v>2014</v>
      </c>
      <c r="B10588" s="7" t="s">
        <v>1330</v>
      </c>
      <c r="C10588" s="7" t="s">
        <v>8</v>
      </c>
      <c r="D10588" s="8">
        <v>608241.25</v>
      </c>
      <c r="E10588">
        <f>VLOOKUP(B10588,'B. Store opening dates'!$A$6:$C$2448,2,FALSE)</f>
        <v>2010</v>
      </c>
    </row>
    <row r="10589" spans="1:5" ht="18.75" x14ac:dyDescent="0.3">
      <c r="A10589" s="7">
        <v>2015</v>
      </c>
      <c r="B10589" s="7" t="s">
        <v>1331</v>
      </c>
      <c r="C10589" s="7" t="s">
        <v>5</v>
      </c>
      <c r="D10589" s="8">
        <v>529117.46</v>
      </c>
      <c r="E10589">
        <f>VLOOKUP(B10589,'B. Store opening dates'!$A$6:$C$2448,2,FALSE)</f>
        <v>2010</v>
      </c>
    </row>
    <row r="10590" spans="1:5" ht="18.75" x14ac:dyDescent="0.3">
      <c r="A10590" s="7">
        <v>2014</v>
      </c>
      <c r="B10590" s="7" t="s">
        <v>1331</v>
      </c>
      <c r="C10590" s="7" t="s">
        <v>5</v>
      </c>
      <c r="D10590" s="8">
        <v>575700.6</v>
      </c>
      <c r="E10590">
        <f>VLOOKUP(B10590,'B. Store opening dates'!$A$6:$C$2448,2,FALSE)</f>
        <v>2010</v>
      </c>
    </row>
    <row r="10591" spans="1:5" ht="18.75" x14ac:dyDescent="0.3">
      <c r="A10591" s="7">
        <v>2015</v>
      </c>
      <c r="B10591" s="7" t="s">
        <v>1331</v>
      </c>
      <c r="C10591" s="7" t="s">
        <v>6</v>
      </c>
      <c r="D10591" s="8">
        <v>490343.11</v>
      </c>
      <c r="E10591">
        <f>VLOOKUP(B10591,'B. Store opening dates'!$A$6:$C$2448,2,FALSE)</f>
        <v>2010</v>
      </c>
    </row>
    <row r="10592" spans="1:5" ht="18.75" x14ac:dyDescent="0.3">
      <c r="A10592" s="7">
        <v>2014</v>
      </c>
      <c r="B10592" s="7" t="s">
        <v>1331</v>
      </c>
      <c r="C10592" s="7" t="s">
        <v>6</v>
      </c>
      <c r="D10592" s="8">
        <v>350727.52</v>
      </c>
      <c r="E10592">
        <f>VLOOKUP(B10592,'B. Store opening dates'!$A$6:$C$2448,2,FALSE)</f>
        <v>2010</v>
      </c>
    </row>
    <row r="10593" spans="1:5" ht="18.75" x14ac:dyDescent="0.3">
      <c r="A10593" s="7">
        <v>2015</v>
      </c>
      <c r="B10593" s="7" t="s">
        <v>1331</v>
      </c>
      <c r="C10593" s="7" t="s">
        <v>7</v>
      </c>
      <c r="D10593" s="8">
        <v>196256.8</v>
      </c>
      <c r="E10593">
        <f>VLOOKUP(B10593,'B. Store opening dates'!$A$6:$C$2448,2,FALSE)</f>
        <v>2010</v>
      </c>
    </row>
    <row r="10594" spans="1:5" ht="18.75" x14ac:dyDescent="0.3">
      <c r="A10594" s="7">
        <v>2014</v>
      </c>
      <c r="B10594" s="7" t="s">
        <v>1331</v>
      </c>
      <c r="C10594" s="7" t="s">
        <v>7</v>
      </c>
      <c r="D10594" s="8">
        <v>206739.67</v>
      </c>
      <c r="E10594">
        <f>VLOOKUP(B10594,'B. Store opening dates'!$A$6:$C$2448,2,FALSE)</f>
        <v>2010</v>
      </c>
    </row>
    <row r="10595" spans="1:5" ht="18.75" x14ac:dyDescent="0.3">
      <c r="A10595" s="7">
        <v>2015</v>
      </c>
      <c r="B10595" s="7" t="s">
        <v>1331</v>
      </c>
      <c r="C10595" s="7" t="s">
        <v>8</v>
      </c>
      <c r="D10595" s="8">
        <v>651686.25</v>
      </c>
      <c r="E10595">
        <f>VLOOKUP(B10595,'B. Store opening dates'!$A$6:$C$2448,2,FALSE)</f>
        <v>2010</v>
      </c>
    </row>
    <row r="10596" spans="1:5" ht="18.75" x14ac:dyDescent="0.3">
      <c r="A10596" s="7">
        <v>2014</v>
      </c>
      <c r="B10596" s="7" t="s">
        <v>1331</v>
      </c>
      <c r="C10596" s="7" t="s">
        <v>8</v>
      </c>
      <c r="D10596" s="8">
        <v>680466.35</v>
      </c>
      <c r="E10596">
        <f>VLOOKUP(B10596,'B. Store opening dates'!$A$6:$C$2448,2,FALSE)</f>
        <v>2010</v>
      </c>
    </row>
    <row r="10597" spans="1:5" ht="18.75" x14ac:dyDescent="0.3">
      <c r="A10597" s="7">
        <v>2015</v>
      </c>
      <c r="B10597" s="7" t="s">
        <v>1332</v>
      </c>
      <c r="C10597" s="7" t="s">
        <v>5</v>
      </c>
      <c r="D10597" s="8">
        <v>568356.68999999994</v>
      </c>
      <c r="E10597">
        <f>VLOOKUP(B10597,'B. Store opening dates'!$A$6:$C$2448,2,FALSE)</f>
        <v>2010</v>
      </c>
    </row>
    <row r="10598" spans="1:5" ht="18.75" x14ac:dyDescent="0.3">
      <c r="A10598" s="7">
        <v>2014</v>
      </c>
      <c r="B10598" s="7" t="s">
        <v>1332</v>
      </c>
      <c r="C10598" s="7" t="s">
        <v>5</v>
      </c>
      <c r="D10598" s="8">
        <v>628936.03</v>
      </c>
      <c r="E10598">
        <f>VLOOKUP(B10598,'B. Store opening dates'!$A$6:$C$2448,2,FALSE)</f>
        <v>2010</v>
      </c>
    </row>
    <row r="10599" spans="1:5" ht="18.75" x14ac:dyDescent="0.3">
      <c r="A10599" s="7">
        <v>2015</v>
      </c>
      <c r="B10599" s="7" t="s">
        <v>1332</v>
      </c>
      <c r="C10599" s="7" t="s">
        <v>6</v>
      </c>
      <c r="D10599" s="8">
        <v>241099.47</v>
      </c>
      <c r="E10599">
        <f>VLOOKUP(B10599,'B. Store opening dates'!$A$6:$C$2448,2,FALSE)</f>
        <v>2010</v>
      </c>
    </row>
    <row r="10600" spans="1:5" ht="18.75" x14ac:dyDescent="0.3">
      <c r="A10600" s="7">
        <v>2014</v>
      </c>
      <c r="B10600" s="7" t="s">
        <v>1332</v>
      </c>
      <c r="C10600" s="7" t="s">
        <v>6</v>
      </c>
      <c r="D10600" s="8">
        <v>172796.03</v>
      </c>
      <c r="E10600">
        <f>VLOOKUP(B10600,'B. Store opening dates'!$A$6:$C$2448,2,FALSE)</f>
        <v>2010</v>
      </c>
    </row>
    <row r="10601" spans="1:5" ht="18.75" x14ac:dyDescent="0.3">
      <c r="A10601" s="7">
        <v>2015</v>
      </c>
      <c r="B10601" s="7" t="s">
        <v>1332</v>
      </c>
      <c r="C10601" s="7" t="s">
        <v>7</v>
      </c>
      <c r="D10601" s="8">
        <v>112487.07</v>
      </c>
      <c r="E10601">
        <f>VLOOKUP(B10601,'B. Store opening dates'!$A$6:$C$2448,2,FALSE)</f>
        <v>2010</v>
      </c>
    </row>
    <row r="10602" spans="1:5" ht="18.75" x14ac:dyDescent="0.3">
      <c r="A10602" s="7">
        <v>2014</v>
      </c>
      <c r="B10602" s="7" t="s">
        <v>1332</v>
      </c>
      <c r="C10602" s="7" t="s">
        <v>7</v>
      </c>
      <c r="D10602" s="8">
        <v>119221.74</v>
      </c>
      <c r="E10602">
        <f>VLOOKUP(B10602,'B. Store opening dates'!$A$6:$C$2448,2,FALSE)</f>
        <v>2010</v>
      </c>
    </row>
    <row r="10603" spans="1:5" ht="18.75" x14ac:dyDescent="0.3">
      <c r="A10603" s="7">
        <v>2015</v>
      </c>
      <c r="B10603" s="7" t="s">
        <v>1332</v>
      </c>
      <c r="C10603" s="7" t="s">
        <v>8</v>
      </c>
      <c r="D10603" s="8">
        <v>640730.26</v>
      </c>
      <c r="E10603">
        <f>VLOOKUP(B10603,'B. Store opening dates'!$A$6:$C$2448,2,FALSE)</f>
        <v>2010</v>
      </c>
    </row>
    <row r="10604" spans="1:5" ht="18.75" x14ac:dyDescent="0.3">
      <c r="A10604" s="7">
        <v>2014</v>
      </c>
      <c r="B10604" s="7" t="s">
        <v>1332</v>
      </c>
      <c r="C10604" s="7" t="s">
        <v>8</v>
      </c>
      <c r="D10604" s="8">
        <v>661670.41</v>
      </c>
      <c r="E10604">
        <f>VLOOKUP(B10604,'B. Store opening dates'!$A$6:$C$2448,2,FALSE)</f>
        <v>2010</v>
      </c>
    </row>
    <row r="10605" spans="1:5" ht="18.75" x14ac:dyDescent="0.3">
      <c r="A10605" s="7">
        <v>2015</v>
      </c>
      <c r="B10605" s="7" t="s">
        <v>1333</v>
      </c>
      <c r="C10605" s="7" t="s">
        <v>5</v>
      </c>
      <c r="D10605" s="8">
        <v>759767.28</v>
      </c>
      <c r="E10605">
        <f>VLOOKUP(B10605,'B. Store opening dates'!$A$6:$C$2448,2,FALSE)</f>
        <v>2010</v>
      </c>
    </row>
    <row r="10606" spans="1:5" ht="18.75" x14ac:dyDescent="0.3">
      <c r="A10606" s="7">
        <v>2014</v>
      </c>
      <c r="B10606" s="7" t="s">
        <v>1333</v>
      </c>
      <c r="C10606" s="7" t="s">
        <v>5</v>
      </c>
      <c r="D10606" s="8">
        <v>830864.55</v>
      </c>
      <c r="E10606">
        <f>VLOOKUP(B10606,'B. Store opening dates'!$A$6:$C$2448,2,FALSE)</f>
        <v>2010</v>
      </c>
    </row>
    <row r="10607" spans="1:5" ht="18.75" x14ac:dyDescent="0.3">
      <c r="A10607" s="7">
        <v>2015</v>
      </c>
      <c r="B10607" s="7" t="s">
        <v>1333</v>
      </c>
      <c r="C10607" s="7" t="s">
        <v>6</v>
      </c>
      <c r="D10607" s="8">
        <v>298666.48</v>
      </c>
      <c r="E10607">
        <f>VLOOKUP(B10607,'B. Store opening dates'!$A$6:$C$2448,2,FALSE)</f>
        <v>2010</v>
      </c>
    </row>
    <row r="10608" spans="1:5" ht="18.75" x14ac:dyDescent="0.3">
      <c r="A10608" s="7">
        <v>2014</v>
      </c>
      <c r="B10608" s="7" t="s">
        <v>1333</v>
      </c>
      <c r="C10608" s="7" t="s">
        <v>6</v>
      </c>
      <c r="D10608" s="8">
        <v>210027.93</v>
      </c>
      <c r="E10608">
        <f>VLOOKUP(B10608,'B. Store opening dates'!$A$6:$C$2448,2,FALSE)</f>
        <v>2010</v>
      </c>
    </row>
    <row r="10609" spans="1:5" ht="18.75" x14ac:dyDescent="0.3">
      <c r="A10609" s="7">
        <v>2015</v>
      </c>
      <c r="B10609" s="7" t="s">
        <v>1333</v>
      </c>
      <c r="C10609" s="7" t="s">
        <v>7</v>
      </c>
      <c r="D10609" s="8">
        <v>197697.26</v>
      </c>
      <c r="E10609">
        <f>VLOOKUP(B10609,'B. Store opening dates'!$A$6:$C$2448,2,FALSE)</f>
        <v>2010</v>
      </c>
    </row>
    <row r="10610" spans="1:5" ht="18.75" x14ac:dyDescent="0.3">
      <c r="A10610" s="7">
        <v>2014</v>
      </c>
      <c r="B10610" s="7" t="s">
        <v>1333</v>
      </c>
      <c r="C10610" s="7" t="s">
        <v>7</v>
      </c>
      <c r="D10610" s="8">
        <v>208579.88</v>
      </c>
      <c r="E10610">
        <f>VLOOKUP(B10610,'B. Store opening dates'!$A$6:$C$2448,2,FALSE)</f>
        <v>2010</v>
      </c>
    </row>
    <row r="10611" spans="1:5" ht="18.75" x14ac:dyDescent="0.3">
      <c r="A10611" s="7">
        <v>2015</v>
      </c>
      <c r="B10611" s="7" t="s">
        <v>1333</v>
      </c>
      <c r="C10611" s="7" t="s">
        <v>8</v>
      </c>
      <c r="D10611" s="8">
        <v>478307.51</v>
      </c>
      <c r="E10611">
        <f>VLOOKUP(B10611,'B. Store opening dates'!$A$6:$C$2448,2,FALSE)</f>
        <v>2010</v>
      </c>
    </row>
    <row r="10612" spans="1:5" ht="18.75" x14ac:dyDescent="0.3">
      <c r="A10612" s="7">
        <v>2014</v>
      </c>
      <c r="B10612" s="7" t="s">
        <v>1333</v>
      </c>
      <c r="C10612" s="7" t="s">
        <v>8</v>
      </c>
      <c r="D10612" s="8">
        <v>494412.87</v>
      </c>
      <c r="E10612">
        <f>VLOOKUP(B10612,'B. Store opening dates'!$A$6:$C$2448,2,FALSE)</f>
        <v>2010</v>
      </c>
    </row>
    <row r="10613" spans="1:5" ht="18.75" x14ac:dyDescent="0.3">
      <c r="A10613" s="7">
        <v>2015</v>
      </c>
      <c r="B10613" s="7" t="s">
        <v>1334</v>
      </c>
      <c r="C10613" s="7" t="s">
        <v>5</v>
      </c>
      <c r="D10613" s="8">
        <v>729024</v>
      </c>
      <c r="E10613">
        <f>VLOOKUP(B10613,'B. Store opening dates'!$A$6:$C$2448,2,FALSE)</f>
        <v>2010</v>
      </c>
    </row>
    <row r="10614" spans="1:5" ht="18.75" x14ac:dyDescent="0.3">
      <c r="A10614" s="7">
        <v>2014</v>
      </c>
      <c r="B10614" s="7" t="s">
        <v>1334</v>
      </c>
      <c r="C10614" s="7" t="s">
        <v>5</v>
      </c>
      <c r="D10614" s="8">
        <v>802697.36</v>
      </c>
      <c r="E10614">
        <f>VLOOKUP(B10614,'B. Store opening dates'!$A$6:$C$2448,2,FALSE)</f>
        <v>2010</v>
      </c>
    </row>
    <row r="10615" spans="1:5" ht="18.75" x14ac:dyDescent="0.3">
      <c r="A10615" s="7">
        <v>2015</v>
      </c>
      <c r="B10615" s="7" t="s">
        <v>1334</v>
      </c>
      <c r="C10615" s="7" t="s">
        <v>6</v>
      </c>
      <c r="D10615" s="8">
        <v>448747.68</v>
      </c>
      <c r="E10615">
        <f>VLOOKUP(B10615,'B. Store opening dates'!$A$6:$C$2448,2,FALSE)</f>
        <v>2010</v>
      </c>
    </row>
    <row r="10616" spans="1:5" ht="18.75" x14ac:dyDescent="0.3">
      <c r="A10616" s="7">
        <v>2014</v>
      </c>
      <c r="B10616" s="7" t="s">
        <v>1334</v>
      </c>
      <c r="C10616" s="7" t="s">
        <v>6</v>
      </c>
      <c r="D10616" s="8">
        <v>327564.59999999998</v>
      </c>
      <c r="E10616">
        <f>VLOOKUP(B10616,'B. Store opening dates'!$A$6:$C$2448,2,FALSE)</f>
        <v>2010</v>
      </c>
    </row>
    <row r="10617" spans="1:5" ht="18.75" x14ac:dyDescent="0.3">
      <c r="A10617" s="7">
        <v>2015</v>
      </c>
      <c r="B10617" s="7" t="s">
        <v>1334</v>
      </c>
      <c r="C10617" s="7" t="s">
        <v>7</v>
      </c>
      <c r="D10617" s="8">
        <v>236692.42</v>
      </c>
      <c r="E10617">
        <f>VLOOKUP(B10617,'B. Store opening dates'!$A$6:$C$2448,2,FALSE)</f>
        <v>2010</v>
      </c>
    </row>
    <row r="10618" spans="1:5" ht="18.75" x14ac:dyDescent="0.3">
      <c r="A10618" s="7">
        <v>2014</v>
      </c>
      <c r="B10618" s="7" t="s">
        <v>1334</v>
      </c>
      <c r="C10618" s="7" t="s">
        <v>7</v>
      </c>
      <c r="D10618" s="8">
        <v>250903.91</v>
      </c>
      <c r="E10618">
        <f>VLOOKUP(B10618,'B. Store opening dates'!$A$6:$C$2448,2,FALSE)</f>
        <v>2010</v>
      </c>
    </row>
    <row r="10619" spans="1:5" ht="18.75" x14ac:dyDescent="0.3">
      <c r="A10619" s="7">
        <v>2015</v>
      </c>
      <c r="B10619" s="7" t="s">
        <v>1334</v>
      </c>
      <c r="C10619" s="7" t="s">
        <v>8</v>
      </c>
      <c r="D10619" s="8">
        <v>544938.23</v>
      </c>
      <c r="E10619">
        <f>VLOOKUP(B10619,'B. Store opening dates'!$A$6:$C$2448,2,FALSE)</f>
        <v>2010</v>
      </c>
    </row>
    <row r="10620" spans="1:5" ht="18.75" x14ac:dyDescent="0.3">
      <c r="A10620" s="7">
        <v>2014</v>
      </c>
      <c r="B10620" s="7" t="s">
        <v>1334</v>
      </c>
      <c r="C10620" s="7" t="s">
        <v>8</v>
      </c>
      <c r="D10620" s="8">
        <v>570574.97</v>
      </c>
      <c r="E10620">
        <f>VLOOKUP(B10620,'B. Store opening dates'!$A$6:$C$2448,2,FALSE)</f>
        <v>2010</v>
      </c>
    </row>
    <row r="10621" spans="1:5" ht="18.75" x14ac:dyDescent="0.3">
      <c r="A10621" s="7">
        <v>2015</v>
      </c>
      <c r="B10621" s="7" t="s">
        <v>1335</v>
      </c>
      <c r="C10621" s="7" t="s">
        <v>5</v>
      </c>
      <c r="D10621" s="8">
        <v>713506.56</v>
      </c>
      <c r="E10621">
        <f>VLOOKUP(B10621,'B. Store opening dates'!$A$6:$C$2448,2,FALSE)</f>
        <v>2010</v>
      </c>
    </row>
    <row r="10622" spans="1:5" ht="18.75" x14ac:dyDescent="0.3">
      <c r="A10622" s="7">
        <v>2014</v>
      </c>
      <c r="B10622" s="7" t="s">
        <v>1335</v>
      </c>
      <c r="C10622" s="7" t="s">
        <v>5</v>
      </c>
      <c r="D10622" s="8">
        <v>778176.95</v>
      </c>
      <c r="E10622">
        <f>VLOOKUP(B10622,'B. Store opening dates'!$A$6:$C$2448,2,FALSE)</f>
        <v>2010</v>
      </c>
    </row>
    <row r="10623" spans="1:5" ht="18.75" x14ac:dyDescent="0.3">
      <c r="A10623" s="7">
        <v>2015</v>
      </c>
      <c r="B10623" s="7" t="s">
        <v>1335</v>
      </c>
      <c r="C10623" s="7" t="s">
        <v>6</v>
      </c>
      <c r="D10623" s="8">
        <v>247636.37</v>
      </c>
      <c r="E10623">
        <f>VLOOKUP(B10623,'B. Store opening dates'!$A$6:$C$2448,2,FALSE)</f>
        <v>2010</v>
      </c>
    </row>
    <row r="10624" spans="1:5" ht="18.75" x14ac:dyDescent="0.3">
      <c r="A10624" s="7">
        <v>2014</v>
      </c>
      <c r="B10624" s="7" t="s">
        <v>1335</v>
      </c>
      <c r="C10624" s="7" t="s">
        <v>6</v>
      </c>
      <c r="D10624" s="8">
        <v>174107.5</v>
      </c>
      <c r="E10624">
        <f>VLOOKUP(B10624,'B. Store opening dates'!$A$6:$C$2448,2,FALSE)</f>
        <v>2010</v>
      </c>
    </row>
    <row r="10625" spans="1:5" ht="18.75" x14ac:dyDescent="0.3">
      <c r="A10625" s="7">
        <v>2015</v>
      </c>
      <c r="B10625" s="7" t="s">
        <v>1335</v>
      </c>
      <c r="C10625" s="7" t="s">
        <v>7</v>
      </c>
      <c r="D10625" s="8">
        <v>62271.69</v>
      </c>
      <c r="E10625">
        <f>VLOOKUP(B10625,'B. Store opening dates'!$A$6:$C$2448,2,FALSE)</f>
        <v>2010</v>
      </c>
    </row>
    <row r="10626" spans="1:5" ht="18.75" x14ac:dyDescent="0.3">
      <c r="A10626" s="7">
        <v>2014</v>
      </c>
      <c r="B10626" s="7" t="s">
        <v>1335</v>
      </c>
      <c r="C10626" s="7" t="s">
        <v>7</v>
      </c>
      <c r="D10626" s="8">
        <v>65160.800000000003</v>
      </c>
      <c r="E10626">
        <f>VLOOKUP(B10626,'B. Store opening dates'!$A$6:$C$2448,2,FALSE)</f>
        <v>2010</v>
      </c>
    </row>
    <row r="10627" spans="1:5" ht="18.75" x14ac:dyDescent="0.3">
      <c r="A10627" s="7">
        <v>2015</v>
      </c>
      <c r="B10627" s="7" t="s">
        <v>1335</v>
      </c>
      <c r="C10627" s="7" t="s">
        <v>8</v>
      </c>
      <c r="D10627" s="8">
        <v>617458.04</v>
      </c>
      <c r="E10627">
        <f>VLOOKUP(B10627,'B. Store opening dates'!$A$6:$C$2448,2,FALSE)</f>
        <v>2010</v>
      </c>
    </row>
    <row r="10628" spans="1:5" ht="18.75" x14ac:dyDescent="0.3">
      <c r="A10628" s="7">
        <v>2014</v>
      </c>
      <c r="B10628" s="7" t="s">
        <v>1335</v>
      </c>
      <c r="C10628" s="7" t="s">
        <v>8</v>
      </c>
      <c r="D10628" s="8">
        <v>635158.06999999995</v>
      </c>
      <c r="E10628">
        <f>VLOOKUP(B10628,'B. Store opening dates'!$A$6:$C$2448,2,FALSE)</f>
        <v>2010</v>
      </c>
    </row>
    <row r="10629" spans="1:5" ht="18.75" x14ac:dyDescent="0.3">
      <c r="A10629" s="7">
        <v>2015</v>
      </c>
      <c r="B10629" s="7" t="s">
        <v>1336</v>
      </c>
      <c r="C10629" s="7" t="s">
        <v>5</v>
      </c>
      <c r="D10629" s="8">
        <v>936567.48</v>
      </c>
      <c r="E10629">
        <f>VLOOKUP(B10629,'B. Store opening dates'!$A$6:$C$2448,2,FALSE)</f>
        <v>2010</v>
      </c>
    </row>
    <row r="10630" spans="1:5" ht="18.75" x14ac:dyDescent="0.3">
      <c r="A10630" s="7">
        <v>2014</v>
      </c>
      <c r="B10630" s="7" t="s">
        <v>1336</v>
      </c>
      <c r="C10630" s="7" t="s">
        <v>5</v>
      </c>
      <c r="D10630" s="8">
        <v>1028786.93</v>
      </c>
      <c r="E10630">
        <f>VLOOKUP(B10630,'B. Store opening dates'!$A$6:$C$2448,2,FALSE)</f>
        <v>2010</v>
      </c>
    </row>
    <row r="10631" spans="1:5" ht="18.75" x14ac:dyDescent="0.3">
      <c r="A10631" s="7">
        <v>2015</v>
      </c>
      <c r="B10631" s="7" t="s">
        <v>1336</v>
      </c>
      <c r="C10631" s="7" t="s">
        <v>6</v>
      </c>
      <c r="D10631" s="8">
        <v>231644.09</v>
      </c>
      <c r="E10631">
        <f>VLOOKUP(B10631,'B. Store opening dates'!$A$6:$C$2448,2,FALSE)</f>
        <v>2010</v>
      </c>
    </row>
    <row r="10632" spans="1:5" ht="18.75" x14ac:dyDescent="0.3">
      <c r="A10632" s="7">
        <v>2014</v>
      </c>
      <c r="B10632" s="7" t="s">
        <v>1336</v>
      </c>
      <c r="C10632" s="7" t="s">
        <v>6</v>
      </c>
      <c r="D10632" s="8">
        <v>159827.78</v>
      </c>
      <c r="E10632">
        <f>VLOOKUP(B10632,'B. Store opening dates'!$A$6:$C$2448,2,FALSE)</f>
        <v>2010</v>
      </c>
    </row>
    <row r="10633" spans="1:5" ht="18.75" x14ac:dyDescent="0.3">
      <c r="A10633" s="7">
        <v>2015</v>
      </c>
      <c r="B10633" s="7" t="s">
        <v>1336</v>
      </c>
      <c r="C10633" s="7" t="s">
        <v>7</v>
      </c>
      <c r="D10633" s="8">
        <v>52323.24</v>
      </c>
      <c r="E10633">
        <f>VLOOKUP(B10633,'B. Store opening dates'!$A$6:$C$2448,2,FALSE)</f>
        <v>2010</v>
      </c>
    </row>
    <row r="10634" spans="1:5" ht="18.75" x14ac:dyDescent="0.3">
      <c r="A10634" s="7">
        <v>2014</v>
      </c>
      <c r="B10634" s="7" t="s">
        <v>1336</v>
      </c>
      <c r="C10634" s="7" t="s">
        <v>7</v>
      </c>
      <c r="D10634" s="8">
        <v>55170.89</v>
      </c>
      <c r="E10634">
        <f>VLOOKUP(B10634,'B. Store opening dates'!$A$6:$C$2448,2,FALSE)</f>
        <v>2010</v>
      </c>
    </row>
    <row r="10635" spans="1:5" ht="18.75" x14ac:dyDescent="0.3">
      <c r="A10635" s="7">
        <v>2015</v>
      </c>
      <c r="B10635" s="7" t="s">
        <v>1336</v>
      </c>
      <c r="C10635" s="7" t="s">
        <v>8</v>
      </c>
      <c r="D10635" s="8">
        <v>604971.68000000005</v>
      </c>
      <c r="E10635">
        <f>VLOOKUP(B10635,'B. Store opening dates'!$A$6:$C$2448,2,FALSE)</f>
        <v>2010</v>
      </c>
    </row>
    <row r="10636" spans="1:5" ht="18.75" x14ac:dyDescent="0.3">
      <c r="A10636" s="7">
        <v>2014</v>
      </c>
      <c r="B10636" s="7" t="s">
        <v>1336</v>
      </c>
      <c r="C10636" s="7" t="s">
        <v>8</v>
      </c>
      <c r="D10636" s="8">
        <v>622531.36</v>
      </c>
      <c r="E10636">
        <f>VLOOKUP(B10636,'B. Store opening dates'!$A$6:$C$2448,2,FALSE)</f>
        <v>2010</v>
      </c>
    </row>
    <row r="10637" spans="1:5" ht="18.75" x14ac:dyDescent="0.3">
      <c r="A10637" s="7">
        <v>2015</v>
      </c>
      <c r="B10637" s="7" t="s">
        <v>1337</v>
      </c>
      <c r="C10637" s="7" t="s">
        <v>5</v>
      </c>
      <c r="D10637" s="8">
        <v>598900.43000000005</v>
      </c>
      <c r="E10637">
        <f>VLOOKUP(B10637,'B. Store opening dates'!$A$6:$C$2448,2,FALSE)</f>
        <v>2010</v>
      </c>
    </row>
    <row r="10638" spans="1:5" ht="18.75" x14ac:dyDescent="0.3">
      <c r="A10638" s="7">
        <v>2014</v>
      </c>
      <c r="B10638" s="7" t="s">
        <v>1337</v>
      </c>
      <c r="C10638" s="7" t="s">
        <v>5</v>
      </c>
      <c r="D10638" s="8">
        <v>657271.25</v>
      </c>
      <c r="E10638">
        <f>VLOOKUP(B10638,'B. Store opening dates'!$A$6:$C$2448,2,FALSE)</f>
        <v>2010</v>
      </c>
    </row>
    <row r="10639" spans="1:5" ht="18.75" x14ac:dyDescent="0.3">
      <c r="A10639" s="7">
        <v>2015</v>
      </c>
      <c r="B10639" s="7" t="s">
        <v>1337</v>
      </c>
      <c r="C10639" s="7" t="s">
        <v>6</v>
      </c>
      <c r="D10639" s="8">
        <v>286650.32</v>
      </c>
      <c r="E10639">
        <f>VLOOKUP(B10639,'B. Store opening dates'!$A$6:$C$2448,2,FALSE)</f>
        <v>2010</v>
      </c>
    </row>
    <row r="10640" spans="1:5" ht="18.75" x14ac:dyDescent="0.3">
      <c r="A10640" s="7">
        <v>2014</v>
      </c>
      <c r="B10640" s="7" t="s">
        <v>1337</v>
      </c>
      <c r="C10640" s="7" t="s">
        <v>6</v>
      </c>
      <c r="D10640" s="8">
        <v>199484.08</v>
      </c>
      <c r="E10640">
        <f>VLOOKUP(B10640,'B. Store opening dates'!$A$6:$C$2448,2,FALSE)</f>
        <v>2010</v>
      </c>
    </row>
    <row r="10641" spans="1:5" ht="18.75" x14ac:dyDescent="0.3">
      <c r="A10641" s="7">
        <v>2015</v>
      </c>
      <c r="B10641" s="7" t="s">
        <v>1337</v>
      </c>
      <c r="C10641" s="7" t="s">
        <v>7</v>
      </c>
      <c r="D10641" s="8">
        <v>189100.35</v>
      </c>
      <c r="E10641">
        <f>VLOOKUP(B10641,'B. Store opening dates'!$A$6:$C$2448,2,FALSE)</f>
        <v>2010</v>
      </c>
    </row>
    <row r="10642" spans="1:5" ht="18.75" x14ac:dyDescent="0.3">
      <c r="A10642" s="7">
        <v>2014</v>
      </c>
      <c r="B10642" s="7" t="s">
        <v>1337</v>
      </c>
      <c r="C10642" s="7" t="s">
        <v>7</v>
      </c>
      <c r="D10642" s="8">
        <v>200276.43</v>
      </c>
      <c r="E10642">
        <f>VLOOKUP(B10642,'B. Store opening dates'!$A$6:$C$2448,2,FALSE)</f>
        <v>2010</v>
      </c>
    </row>
    <row r="10643" spans="1:5" ht="18.75" x14ac:dyDescent="0.3">
      <c r="A10643" s="7">
        <v>2015</v>
      </c>
      <c r="B10643" s="7" t="s">
        <v>1337</v>
      </c>
      <c r="C10643" s="7" t="s">
        <v>8</v>
      </c>
      <c r="D10643" s="8">
        <v>464236.24</v>
      </c>
      <c r="E10643">
        <f>VLOOKUP(B10643,'B. Store opening dates'!$A$6:$C$2448,2,FALSE)</f>
        <v>2010</v>
      </c>
    </row>
    <row r="10644" spans="1:5" ht="18.75" x14ac:dyDescent="0.3">
      <c r="A10644" s="7">
        <v>2014</v>
      </c>
      <c r="B10644" s="7" t="s">
        <v>1337</v>
      </c>
      <c r="C10644" s="7" t="s">
        <v>8</v>
      </c>
      <c r="D10644" s="8">
        <v>487168.11</v>
      </c>
      <c r="E10644">
        <f>VLOOKUP(B10644,'B. Store opening dates'!$A$6:$C$2448,2,FALSE)</f>
        <v>2010</v>
      </c>
    </row>
    <row r="10645" spans="1:5" ht="18.75" x14ac:dyDescent="0.3">
      <c r="A10645" s="7">
        <v>2015</v>
      </c>
      <c r="B10645" s="7" t="s">
        <v>1338</v>
      </c>
      <c r="C10645" s="7" t="s">
        <v>5</v>
      </c>
      <c r="D10645" s="8">
        <v>574438.36</v>
      </c>
      <c r="E10645">
        <f>VLOOKUP(B10645,'B. Store opening dates'!$A$6:$C$2448,2,FALSE)</f>
        <v>2010</v>
      </c>
    </row>
    <row r="10646" spans="1:5" ht="18.75" x14ac:dyDescent="0.3">
      <c r="A10646" s="7">
        <v>2014</v>
      </c>
      <c r="B10646" s="7" t="s">
        <v>1338</v>
      </c>
      <c r="C10646" s="7" t="s">
        <v>5</v>
      </c>
      <c r="D10646" s="8">
        <v>631639.80000000005</v>
      </c>
      <c r="E10646">
        <f>VLOOKUP(B10646,'B. Store opening dates'!$A$6:$C$2448,2,FALSE)</f>
        <v>2010</v>
      </c>
    </row>
    <row r="10647" spans="1:5" ht="18.75" x14ac:dyDescent="0.3">
      <c r="A10647" s="7">
        <v>2015</v>
      </c>
      <c r="B10647" s="7" t="s">
        <v>1338</v>
      </c>
      <c r="C10647" s="7" t="s">
        <v>6</v>
      </c>
      <c r="D10647" s="8">
        <v>286697.89</v>
      </c>
      <c r="E10647">
        <f>VLOOKUP(B10647,'B. Store opening dates'!$A$6:$C$2448,2,FALSE)</f>
        <v>2010</v>
      </c>
    </row>
    <row r="10648" spans="1:5" ht="18.75" x14ac:dyDescent="0.3">
      <c r="A10648" s="7">
        <v>2014</v>
      </c>
      <c r="B10648" s="7" t="s">
        <v>1338</v>
      </c>
      <c r="C10648" s="7" t="s">
        <v>6</v>
      </c>
      <c r="D10648" s="8">
        <v>206750.67</v>
      </c>
      <c r="E10648">
        <f>VLOOKUP(B10648,'B. Store opening dates'!$A$6:$C$2448,2,FALSE)</f>
        <v>2010</v>
      </c>
    </row>
    <row r="10649" spans="1:5" ht="18.75" x14ac:dyDescent="0.3">
      <c r="A10649" s="7">
        <v>2015</v>
      </c>
      <c r="B10649" s="7" t="s">
        <v>1338</v>
      </c>
      <c r="C10649" s="7" t="s">
        <v>7</v>
      </c>
      <c r="D10649" s="8">
        <v>103862.5</v>
      </c>
      <c r="E10649">
        <f>VLOOKUP(B10649,'B. Store opening dates'!$A$6:$C$2448,2,FALSE)</f>
        <v>2010</v>
      </c>
    </row>
    <row r="10650" spans="1:5" ht="18.75" x14ac:dyDescent="0.3">
      <c r="A10650" s="7">
        <v>2014</v>
      </c>
      <c r="B10650" s="7" t="s">
        <v>1338</v>
      </c>
      <c r="C10650" s="7" t="s">
        <v>7</v>
      </c>
      <c r="D10650" s="8">
        <v>109066.24000000001</v>
      </c>
      <c r="E10650">
        <f>VLOOKUP(B10650,'B. Store opening dates'!$A$6:$C$2448,2,FALSE)</f>
        <v>2010</v>
      </c>
    </row>
    <row r="10651" spans="1:5" ht="18.75" x14ac:dyDescent="0.3">
      <c r="A10651" s="7">
        <v>2015</v>
      </c>
      <c r="B10651" s="7" t="s">
        <v>1338</v>
      </c>
      <c r="C10651" s="7" t="s">
        <v>8</v>
      </c>
      <c r="D10651" s="8">
        <v>465460.08</v>
      </c>
      <c r="E10651">
        <f>VLOOKUP(B10651,'B. Store opening dates'!$A$6:$C$2448,2,FALSE)</f>
        <v>2010</v>
      </c>
    </row>
    <row r="10652" spans="1:5" ht="18.75" x14ac:dyDescent="0.3">
      <c r="A10652" s="7">
        <v>2014</v>
      </c>
      <c r="B10652" s="7" t="s">
        <v>1338</v>
      </c>
      <c r="C10652" s="7" t="s">
        <v>8</v>
      </c>
      <c r="D10652" s="8">
        <v>487731.41</v>
      </c>
      <c r="E10652">
        <f>VLOOKUP(B10652,'B. Store opening dates'!$A$6:$C$2448,2,FALSE)</f>
        <v>2010</v>
      </c>
    </row>
    <row r="10653" spans="1:5" ht="18.75" x14ac:dyDescent="0.3">
      <c r="A10653" s="7">
        <v>2015</v>
      </c>
      <c r="B10653" s="7" t="s">
        <v>1339</v>
      </c>
      <c r="C10653" s="7" t="s">
        <v>5</v>
      </c>
      <c r="D10653" s="8">
        <v>844320.8</v>
      </c>
      <c r="E10653">
        <f>VLOOKUP(B10653,'B. Store opening dates'!$A$6:$C$2448,2,FALSE)</f>
        <v>2010</v>
      </c>
    </row>
    <row r="10654" spans="1:5" ht="18.75" x14ac:dyDescent="0.3">
      <c r="A10654" s="7">
        <v>2014</v>
      </c>
      <c r="B10654" s="7" t="s">
        <v>1339</v>
      </c>
      <c r="C10654" s="7" t="s">
        <v>5</v>
      </c>
      <c r="D10654" s="8">
        <v>933697.95</v>
      </c>
      <c r="E10654">
        <f>VLOOKUP(B10654,'B. Store opening dates'!$A$6:$C$2448,2,FALSE)</f>
        <v>2010</v>
      </c>
    </row>
    <row r="10655" spans="1:5" ht="18.75" x14ac:dyDescent="0.3">
      <c r="A10655" s="7">
        <v>2015</v>
      </c>
      <c r="B10655" s="7" t="s">
        <v>1339</v>
      </c>
      <c r="C10655" s="7" t="s">
        <v>6</v>
      </c>
      <c r="D10655" s="8">
        <v>417546.16</v>
      </c>
      <c r="E10655">
        <f>VLOOKUP(B10655,'B. Store opening dates'!$A$6:$C$2448,2,FALSE)</f>
        <v>2010</v>
      </c>
    </row>
    <row r="10656" spans="1:5" ht="18.75" x14ac:dyDescent="0.3">
      <c r="A10656" s="7">
        <v>2014</v>
      </c>
      <c r="B10656" s="7" t="s">
        <v>1339</v>
      </c>
      <c r="C10656" s="7" t="s">
        <v>6</v>
      </c>
      <c r="D10656" s="8">
        <v>295306.25</v>
      </c>
      <c r="E10656">
        <f>VLOOKUP(B10656,'B. Store opening dates'!$A$6:$C$2448,2,FALSE)</f>
        <v>2010</v>
      </c>
    </row>
    <row r="10657" spans="1:5" ht="18.75" x14ac:dyDescent="0.3">
      <c r="A10657" s="7">
        <v>2015</v>
      </c>
      <c r="B10657" s="7" t="s">
        <v>1339</v>
      </c>
      <c r="C10657" s="7" t="s">
        <v>7</v>
      </c>
      <c r="D10657" s="8">
        <v>94693.22</v>
      </c>
      <c r="E10657">
        <f>VLOOKUP(B10657,'B. Store opening dates'!$A$6:$C$2448,2,FALSE)</f>
        <v>2010</v>
      </c>
    </row>
    <row r="10658" spans="1:5" ht="18.75" x14ac:dyDescent="0.3">
      <c r="A10658" s="7">
        <v>2014</v>
      </c>
      <c r="B10658" s="7" t="s">
        <v>1339</v>
      </c>
      <c r="C10658" s="7" t="s">
        <v>7</v>
      </c>
      <c r="D10658" s="8">
        <v>99476.65</v>
      </c>
      <c r="E10658">
        <f>VLOOKUP(B10658,'B. Store opening dates'!$A$6:$C$2448,2,FALSE)</f>
        <v>2010</v>
      </c>
    </row>
    <row r="10659" spans="1:5" ht="18.75" x14ac:dyDescent="0.3">
      <c r="A10659" s="7">
        <v>2015</v>
      </c>
      <c r="B10659" s="7" t="s">
        <v>1339</v>
      </c>
      <c r="C10659" s="7" t="s">
        <v>8</v>
      </c>
      <c r="D10659" s="8">
        <v>745238.79</v>
      </c>
      <c r="E10659">
        <f>VLOOKUP(B10659,'B. Store opening dates'!$A$6:$C$2448,2,FALSE)</f>
        <v>2010</v>
      </c>
    </row>
    <row r="10660" spans="1:5" ht="18.75" x14ac:dyDescent="0.3">
      <c r="A10660" s="7">
        <v>2014</v>
      </c>
      <c r="B10660" s="7" t="s">
        <v>1339</v>
      </c>
      <c r="C10660" s="7" t="s">
        <v>8</v>
      </c>
      <c r="D10660" s="8">
        <v>769364.8</v>
      </c>
      <c r="E10660">
        <f>VLOOKUP(B10660,'B. Store opening dates'!$A$6:$C$2448,2,FALSE)</f>
        <v>2010</v>
      </c>
    </row>
    <row r="10661" spans="1:5" ht="18.75" x14ac:dyDescent="0.3">
      <c r="A10661" s="7">
        <v>2015</v>
      </c>
      <c r="B10661" s="7" t="s">
        <v>1340</v>
      </c>
      <c r="C10661" s="7" t="s">
        <v>5</v>
      </c>
      <c r="D10661" s="8">
        <v>867665.56</v>
      </c>
      <c r="E10661">
        <f>VLOOKUP(B10661,'B. Store opening dates'!$A$6:$C$2448,2,FALSE)</f>
        <v>2010</v>
      </c>
    </row>
    <row r="10662" spans="1:5" ht="18.75" x14ac:dyDescent="0.3">
      <c r="A10662" s="7">
        <v>2014</v>
      </c>
      <c r="B10662" s="7" t="s">
        <v>1340</v>
      </c>
      <c r="C10662" s="7" t="s">
        <v>5</v>
      </c>
      <c r="D10662" s="8">
        <v>953870.5</v>
      </c>
      <c r="E10662">
        <f>VLOOKUP(B10662,'B. Store opening dates'!$A$6:$C$2448,2,FALSE)</f>
        <v>2010</v>
      </c>
    </row>
    <row r="10663" spans="1:5" ht="18.75" x14ac:dyDescent="0.3">
      <c r="A10663" s="7">
        <v>2015</v>
      </c>
      <c r="B10663" s="7" t="s">
        <v>1340</v>
      </c>
      <c r="C10663" s="7" t="s">
        <v>6</v>
      </c>
      <c r="D10663" s="8">
        <v>341217.82</v>
      </c>
      <c r="E10663">
        <f>VLOOKUP(B10663,'B. Store opening dates'!$A$6:$C$2448,2,FALSE)</f>
        <v>2010</v>
      </c>
    </row>
    <row r="10664" spans="1:5" ht="18.75" x14ac:dyDescent="0.3">
      <c r="A10664" s="7">
        <v>2014</v>
      </c>
      <c r="B10664" s="7" t="s">
        <v>1340</v>
      </c>
      <c r="C10664" s="7" t="s">
        <v>6</v>
      </c>
      <c r="D10664" s="8">
        <v>235479.93</v>
      </c>
      <c r="E10664">
        <f>VLOOKUP(B10664,'B. Store opening dates'!$A$6:$C$2448,2,FALSE)</f>
        <v>2010</v>
      </c>
    </row>
    <row r="10665" spans="1:5" ht="18.75" x14ac:dyDescent="0.3">
      <c r="A10665" s="7">
        <v>2015</v>
      </c>
      <c r="B10665" s="7" t="s">
        <v>1340</v>
      </c>
      <c r="C10665" s="7" t="s">
        <v>7</v>
      </c>
      <c r="D10665" s="8">
        <v>115256.11</v>
      </c>
      <c r="E10665">
        <f>VLOOKUP(B10665,'B. Store opening dates'!$A$6:$C$2448,2,FALSE)</f>
        <v>2010</v>
      </c>
    </row>
    <row r="10666" spans="1:5" ht="18.75" x14ac:dyDescent="0.3">
      <c r="A10666" s="7">
        <v>2014</v>
      </c>
      <c r="B10666" s="7" t="s">
        <v>1340</v>
      </c>
      <c r="C10666" s="7" t="s">
        <v>7</v>
      </c>
      <c r="D10666" s="8">
        <v>122818.57</v>
      </c>
      <c r="E10666">
        <f>VLOOKUP(B10666,'B. Store opening dates'!$A$6:$C$2448,2,FALSE)</f>
        <v>2010</v>
      </c>
    </row>
    <row r="10667" spans="1:5" ht="18.75" x14ac:dyDescent="0.3">
      <c r="A10667" s="7">
        <v>2015</v>
      </c>
      <c r="B10667" s="7" t="s">
        <v>1340</v>
      </c>
      <c r="C10667" s="7" t="s">
        <v>8</v>
      </c>
      <c r="D10667" s="8">
        <v>697330.66</v>
      </c>
      <c r="E10667">
        <f>VLOOKUP(B10667,'B. Store opening dates'!$A$6:$C$2448,2,FALSE)</f>
        <v>2010</v>
      </c>
    </row>
    <row r="10668" spans="1:5" ht="18.75" x14ac:dyDescent="0.3">
      <c r="A10668" s="7">
        <v>2014</v>
      </c>
      <c r="B10668" s="7" t="s">
        <v>1340</v>
      </c>
      <c r="C10668" s="7" t="s">
        <v>8</v>
      </c>
      <c r="D10668" s="8">
        <v>722123.17</v>
      </c>
      <c r="E10668">
        <f>VLOOKUP(B10668,'B. Store opening dates'!$A$6:$C$2448,2,FALSE)</f>
        <v>2010</v>
      </c>
    </row>
    <row r="10669" spans="1:5" ht="18.75" x14ac:dyDescent="0.3">
      <c r="A10669" s="7">
        <v>2015</v>
      </c>
      <c r="B10669" s="7" t="s">
        <v>1341</v>
      </c>
      <c r="C10669" s="7" t="s">
        <v>5</v>
      </c>
      <c r="D10669" s="8">
        <v>767183.11</v>
      </c>
      <c r="E10669">
        <f>VLOOKUP(B10669,'B. Store opening dates'!$A$6:$C$2448,2,FALSE)</f>
        <v>2010</v>
      </c>
    </row>
    <row r="10670" spans="1:5" ht="18.75" x14ac:dyDescent="0.3">
      <c r="A10670" s="7">
        <v>2014</v>
      </c>
      <c r="B10670" s="7" t="s">
        <v>1341</v>
      </c>
      <c r="C10670" s="7" t="s">
        <v>5</v>
      </c>
      <c r="D10670" s="8">
        <v>838837.01</v>
      </c>
      <c r="E10670">
        <f>VLOOKUP(B10670,'B. Store opening dates'!$A$6:$C$2448,2,FALSE)</f>
        <v>2010</v>
      </c>
    </row>
    <row r="10671" spans="1:5" ht="18.75" x14ac:dyDescent="0.3">
      <c r="A10671" s="7">
        <v>2015</v>
      </c>
      <c r="B10671" s="7" t="s">
        <v>1341</v>
      </c>
      <c r="C10671" s="7" t="s">
        <v>6</v>
      </c>
      <c r="D10671" s="8">
        <v>464985.07</v>
      </c>
      <c r="E10671">
        <f>VLOOKUP(B10671,'B. Store opening dates'!$A$6:$C$2448,2,FALSE)</f>
        <v>2010</v>
      </c>
    </row>
    <row r="10672" spans="1:5" ht="18.75" x14ac:dyDescent="0.3">
      <c r="A10672" s="7">
        <v>2014</v>
      </c>
      <c r="B10672" s="7" t="s">
        <v>1341</v>
      </c>
      <c r="C10672" s="7" t="s">
        <v>6</v>
      </c>
      <c r="D10672" s="8">
        <v>333006.43</v>
      </c>
      <c r="E10672">
        <f>VLOOKUP(B10672,'B. Store opening dates'!$A$6:$C$2448,2,FALSE)</f>
        <v>2010</v>
      </c>
    </row>
    <row r="10673" spans="1:5" ht="18.75" x14ac:dyDescent="0.3">
      <c r="A10673" s="7">
        <v>2015</v>
      </c>
      <c r="B10673" s="7" t="s">
        <v>1341</v>
      </c>
      <c r="C10673" s="7" t="s">
        <v>7</v>
      </c>
      <c r="D10673" s="8">
        <v>220905.3</v>
      </c>
      <c r="E10673">
        <f>VLOOKUP(B10673,'B. Store opening dates'!$A$6:$C$2448,2,FALSE)</f>
        <v>2010</v>
      </c>
    </row>
    <row r="10674" spans="1:5" ht="18.75" x14ac:dyDescent="0.3">
      <c r="A10674" s="7">
        <v>2014</v>
      </c>
      <c r="B10674" s="7" t="s">
        <v>1341</v>
      </c>
      <c r="C10674" s="7" t="s">
        <v>7</v>
      </c>
      <c r="D10674" s="8">
        <v>231861.36</v>
      </c>
      <c r="E10674">
        <f>VLOOKUP(B10674,'B. Store opening dates'!$A$6:$C$2448,2,FALSE)</f>
        <v>2010</v>
      </c>
    </row>
    <row r="10675" spans="1:5" ht="18.75" x14ac:dyDescent="0.3">
      <c r="A10675" s="7">
        <v>2015</v>
      </c>
      <c r="B10675" s="7" t="s">
        <v>1341</v>
      </c>
      <c r="C10675" s="7" t="s">
        <v>8</v>
      </c>
      <c r="D10675" s="8">
        <v>702624.67</v>
      </c>
      <c r="E10675">
        <f>VLOOKUP(B10675,'B. Store opening dates'!$A$6:$C$2448,2,FALSE)</f>
        <v>2010</v>
      </c>
    </row>
    <row r="10676" spans="1:5" ht="18.75" x14ac:dyDescent="0.3">
      <c r="A10676" s="7">
        <v>2014</v>
      </c>
      <c r="B10676" s="7" t="s">
        <v>1341</v>
      </c>
      <c r="C10676" s="7" t="s">
        <v>8</v>
      </c>
      <c r="D10676" s="8">
        <v>730619.04</v>
      </c>
      <c r="E10676">
        <f>VLOOKUP(B10676,'B. Store opening dates'!$A$6:$C$2448,2,FALSE)</f>
        <v>2010</v>
      </c>
    </row>
    <row r="10677" spans="1:5" ht="18.75" x14ac:dyDescent="0.3">
      <c r="A10677" s="7">
        <v>2015</v>
      </c>
      <c r="B10677" s="7" t="s">
        <v>1342</v>
      </c>
      <c r="C10677" s="7" t="s">
        <v>5</v>
      </c>
      <c r="D10677" s="8">
        <v>853283.44</v>
      </c>
      <c r="E10677">
        <f>VLOOKUP(B10677,'B. Store opening dates'!$A$6:$C$2448,2,FALSE)</f>
        <v>2010</v>
      </c>
    </row>
    <row r="10678" spans="1:5" ht="18.75" x14ac:dyDescent="0.3">
      <c r="A10678" s="7">
        <v>2014</v>
      </c>
      <c r="B10678" s="7" t="s">
        <v>1342</v>
      </c>
      <c r="C10678" s="7" t="s">
        <v>5</v>
      </c>
      <c r="D10678" s="8">
        <v>927850.82</v>
      </c>
      <c r="E10678">
        <f>VLOOKUP(B10678,'B. Store opening dates'!$A$6:$C$2448,2,FALSE)</f>
        <v>2010</v>
      </c>
    </row>
    <row r="10679" spans="1:5" ht="18.75" x14ac:dyDescent="0.3">
      <c r="A10679" s="7">
        <v>2015</v>
      </c>
      <c r="B10679" s="7" t="s">
        <v>1342</v>
      </c>
      <c r="C10679" s="7" t="s">
        <v>6</v>
      </c>
      <c r="D10679" s="8">
        <v>422607.94</v>
      </c>
      <c r="E10679">
        <f>VLOOKUP(B10679,'B. Store opening dates'!$A$6:$C$2448,2,FALSE)</f>
        <v>2010</v>
      </c>
    </row>
    <row r="10680" spans="1:5" ht="18.75" x14ac:dyDescent="0.3">
      <c r="A10680" s="7">
        <v>2014</v>
      </c>
      <c r="B10680" s="7" t="s">
        <v>1342</v>
      </c>
      <c r="C10680" s="7" t="s">
        <v>6</v>
      </c>
      <c r="D10680" s="8">
        <v>304913.88</v>
      </c>
      <c r="E10680">
        <f>VLOOKUP(B10680,'B. Store opening dates'!$A$6:$C$2448,2,FALSE)</f>
        <v>2010</v>
      </c>
    </row>
    <row r="10681" spans="1:5" ht="18.75" x14ac:dyDescent="0.3">
      <c r="A10681" s="7">
        <v>2015</v>
      </c>
      <c r="B10681" s="7" t="s">
        <v>1342</v>
      </c>
      <c r="C10681" s="7" t="s">
        <v>7</v>
      </c>
      <c r="D10681" s="8">
        <v>238500.06</v>
      </c>
      <c r="E10681">
        <f>VLOOKUP(B10681,'B. Store opening dates'!$A$6:$C$2448,2,FALSE)</f>
        <v>2010</v>
      </c>
    </row>
    <row r="10682" spans="1:5" ht="18.75" x14ac:dyDescent="0.3">
      <c r="A10682" s="7">
        <v>2014</v>
      </c>
      <c r="B10682" s="7" t="s">
        <v>1342</v>
      </c>
      <c r="C10682" s="7" t="s">
        <v>7</v>
      </c>
      <c r="D10682" s="8">
        <v>249929.85</v>
      </c>
      <c r="E10682">
        <f>VLOOKUP(B10682,'B. Store opening dates'!$A$6:$C$2448,2,FALSE)</f>
        <v>2010</v>
      </c>
    </row>
    <row r="10683" spans="1:5" ht="18.75" x14ac:dyDescent="0.3">
      <c r="A10683" s="7">
        <v>2015</v>
      </c>
      <c r="B10683" s="7" t="s">
        <v>1342</v>
      </c>
      <c r="C10683" s="7" t="s">
        <v>8</v>
      </c>
      <c r="D10683" s="8">
        <v>534118.71</v>
      </c>
      <c r="E10683">
        <f>VLOOKUP(B10683,'B. Store opening dates'!$A$6:$C$2448,2,FALSE)</f>
        <v>2010</v>
      </c>
    </row>
    <row r="10684" spans="1:5" ht="18.75" x14ac:dyDescent="0.3">
      <c r="A10684" s="7">
        <v>2014</v>
      </c>
      <c r="B10684" s="7" t="s">
        <v>1342</v>
      </c>
      <c r="C10684" s="7" t="s">
        <v>8</v>
      </c>
      <c r="D10684" s="8">
        <v>554982.89</v>
      </c>
      <c r="E10684">
        <f>VLOOKUP(B10684,'B. Store opening dates'!$A$6:$C$2448,2,FALSE)</f>
        <v>2010</v>
      </c>
    </row>
    <row r="10685" spans="1:5" ht="18.75" x14ac:dyDescent="0.3">
      <c r="A10685" s="7">
        <v>2015</v>
      </c>
      <c r="B10685" s="7" t="s">
        <v>1343</v>
      </c>
      <c r="C10685" s="7" t="s">
        <v>5</v>
      </c>
      <c r="D10685" s="8">
        <v>721051.98</v>
      </c>
      <c r="E10685">
        <f>VLOOKUP(B10685,'B. Store opening dates'!$A$6:$C$2448,2,FALSE)</f>
        <v>2010</v>
      </c>
    </row>
    <row r="10686" spans="1:5" ht="18.75" x14ac:dyDescent="0.3">
      <c r="A10686" s="7">
        <v>2014</v>
      </c>
      <c r="B10686" s="7" t="s">
        <v>1343</v>
      </c>
      <c r="C10686" s="7" t="s">
        <v>5</v>
      </c>
      <c r="D10686" s="8">
        <v>785223.99</v>
      </c>
      <c r="E10686">
        <f>VLOOKUP(B10686,'B. Store opening dates'!$A$6:$C$2448,2,FALSE)</f>
        <v>2010</v>
      </c>
    </row>
    <row r="10687" spans="1:5" ht="18.75" x14ac:dyDescent="0.3">
      <c r="A10687" s="7">
        <v>2015</v>
      </c>
      <c r="B10687" s="7" t="s">
        <v>1343</v>
      </c>
      <c r="C10687" s="7" t="s">
        <v>6</v>
      </c>
      <c r="D10687" s="8">
        <v>212299.83</v>
      </c>
      <c r="E10687">
        <f>VLOOKUP(B10687,'B. Store opening dates'!$A$6:$C$2448,2,FALSE)</f>
        <v>2010</v>
      </c>
    </row>
    <row r="10688" spans="1:5" ht="18.75" x14ac:dyDescent="0.3">
      <c r="A10688" s="7">
        <v>2014</v>
      </c>
      <c r="B10688" s="7" t="s">
        <v>1343</v>
      </c>
      <c r="C10688" s="7" t="s">
        <v>6</v>
      </c>
      <c r="D10688" s="8">
        <v>150069.1</v>
      </c>
      <c r="E10688">
        <f>VLOOKUP(B10688,'B. Store opening dates'!$A$6:$C$2448,2,FALSE)</f>
        <v>2010</v>
      </c>
    </row>
    <row r="10689" spans="1:5" ht="18.75" x14ac:dyDescent="0.3">
      <c r="A10689" s="7">
        <v>2015</v>
      </c>
      <c r="B10689" s="7" t="s">
        <v>1343</v>
      </c>
      <c r="C10689" s="7" t="s">
        <v>7</v>
      </c>
      <c r="D10689" s="8">
        <v>145970</v>
      </c>
      <c r="E10689">
        <f>VLOOKUP(B10689,'B. Store opening dates'!$A$6:$C$2448,2,FALSE)</f>
        <v>2010</v>
      </c>
    </row>
    <row r="10690" spans="1:5" ht="18.75" x14ac:dyDescent="0.3">
      <c r="A10690" s="7">
        <v>2014</v>
      </c>
      <c r="B10690" s="7" t="s">
        <v>1343</v>
      </c>
      <c r="C10690" s="7" t="s">
        <v>7</v>
      </c>
      <c r="D10690" s="8">
        <v>152768.09</v>
      </c>
      <c r="E10690">
        <f>VLOOKUP(B10690,'B. Store opening dates'!$A$6:$C$2448,2,FALSE)</f>
        <v>2010</v>
      </c>
    </row>
    <row r="10691" spans="1:5" ht="18.75" x14ac:dyDescent="0.3">
      <c r="A10691" s="7">
        <v>2015</v>
      </c>
      <c r="B10691" s="7" t="s">
        <v>1343</v>
      </c>
      <c r="C10691" s="7" t="s">
        <v>8</v>
      </c>
      <c r="D10691" s="8">
        <v>701591.71</v>
      </c>
      <c r="E10691">
        <f>VLOOKUP(B10691,'B. Store opening dates'!$A$6:$C$2448,2,FALSE)</f>
        <v>2010</v>
      </c>
    </row>
    <row r="10692" spans="1:5" ht="18.75" x14ac:dyDescent="0.3">
      <c r="A10692" s="7">
        <v>2014</v>
      </c>
      <c r="B10692" s="7" t="s">
        <v>1343</v>
      </c>
      <c r="C10692" s="7" t="s">
        <v>8</v>
      </c>
      <c r="D10692" s="8">
        <v>725439.46</v>
      </c>
      <c r="E10692">
        <f>VLOOKUP(B10692,'B. Store opening dates'!$A$6:$C$2448,2,FALSE)</f>
        <v>2010</v>
      </c>
    </row>
    <row r="10693" spans="1:5" ht="18.75" x14ac:dyDescent="0.3">
      <c r="A10693" s="7">
        <v>2015</v>
      </c>
      <c r="B10693" s="7" t="s">
        <v>1344</v>
      </c>
      <c r="C10693" s="7" t="s">
        <v>5</v>
      </c>
      <c r="D10693" s="8">
        <v>920512.62</v>
      </c>
      <c r="E10693">
        <f>VLOOKUP(B10693,'B. Store opening dates'!$A$6:$C$2448,2,FALSE)</f>
        <v>2010</v>
      </c>
    </row>
    <row r="10694" spans="1:5" ht="18.75" x14ac:dyDescent="0.3">
      <c r="A10694" s="7">
        <v>2014</v>
      </c>
      <c r="B10694" s="7" t="s">
        <v>1344</v>
      </c>
      <c r="C10694" s="7" t="s">
        <v>5</v>
      </c>
      <c r="D10694" s="8">
        <v>1004723.02</v>
      </c>
      <c r="E10694">
        <f>VLOOKUP(B10694,'B. Store opening dates'!$A$6:$C$2448,2,FALSE)</f>
        <v>2010</v>
      </c>
    </row>
    <row r="10695" spans="1:5" ht="18.75" x14ac:dyDescent="0.3">
      <c r="A10695" s="7">
        <v>2015</v>
      </c>
      <c r="B10695" s="7" t="s">
        <v>1344</v>
      </c>
      <c r="C10695" s="7" t="s">
        <v>6</v>
      </c>
      <c r="D10695" s="8">
        <v>227813.41</v>
      </c>
      <c r="E10695">
        <f>VLOOKUP(B10695,'B. Store opening dates'!$A$6:$C$2448,2,FALSE)</f>
        <v>2010</v>
      </c>
    </row>
    <row r="10696" spans="1:5" ht="18.75" x14ac:dyDescent="0.3">
      <c r="A10696" s="7">
        <v>2014</v>
      </c>
      <c r="B10696" s="7" t="s">
        <v>1344</v>
      </c>
      <c r="C10696" s="7" t="s">
        <v>6</v>
      </c>
      <c r="D10696" s="8">
        <v>160273.81</v>
      </c>
      <c r="E10696">
        <f>VLOOKUP(B10696,'B. Store opening dates'!$A$6:$C$2448,2,FALSE)</f>
        <v>2010</v>
      </c>
    </row>
    <row r="10697" spans="1:5" ht="18.75" x14ac:dyDescent="0.3">
      <c r="A10697" s="7">
        <v>2015</v>
      </c>
      <c r="B10697" s="7" t="s">
        <v>1344</v>
      </c>
      <c r="C10697" s="7" t="s">
        <v>7</v>
      </c>
      <c r="D10697" s="8">
        <v>128177.46</v>
      </c>
      <c r="E10697">
        <f>VLOOKUP(B10697,'B. Store opening dates'!$A$6:$C$2448,2,FALSE)</f>
        <v>2010</v>
      </c>
    </row>
    <row r="10698" spans="1:5" ht="18.75" x14ac:dyDescent="0.3">
      <c r="A10698" s="7">
        <v>2014</v>
      </c>
      <c r="B10698" s="7" t="s">
        <v>1344</v>
      </c>
      <c r="C10698" s="7" t="s">
        <v>7</v>
      </c>
      <c r="D10698" s="8">
        <v>134852.67000000001</v>
      </c>
      <c r="E10698">
        <f>VLOOKUP(B10698,'B. Store opening dates'!$A$6:$C$2448,2,FALSE)</f>
        <v>2010</v>
      </c>
    </row>
    <row r="10699" spans="1:5" ht="18.75" x14ac:dyDescent="0.3">
      <c r="A10699" s="7">
        <v>2015</v>
      </c>
      <c r="B10699" s="7" t="s">
        <v>1344</v>
      </c>
      <c r="C10699" s="7" t="s">
        <v>8</v>
      </c>
      <c r="D10699" s="8">
        <v>401801.1</v>
      </c>
      <c r="E10699">
        <f>VLOOKUP(B10699,'B. Store opening dates'!$A$6:$C$2448,2,FALSE)</f>
        <v>2010</v>
      </c>
    </row>
    <row r="10700" spans="1:5" ht="18.75" x14ac:dyDescent="0.3">
      <c r="A10700" s="7">
        <v>2014</v>
      </c>
      <c r="B10700" s="7" t="s">
        <v>1344</v>
      </c>
      <c r="C10700" s="7" t="s">
        <v>8</v>
      </c>
      <c r="D10700" s="8">
        <v>421567.87</v>
      </c>
      <c r="E10700">
        <f>VLOOKUP(B10700,'B. Store opening dates'!$A$6:$C$2448,2,FALSE)</f>
        <v>2010</v>
      </c>
    </row>
    <row r="10701" spans="1:5" ht="18.75" x14ac:dyDescent="0.3">
      <c r="A10701" s="7">
        <v>2015</v>
      </c>
      <c r="B10701" s="7" t="s">
        <v>1345</v>
      </c>
      <c r="C10701" s="7" t="s">
        <v>5</v>
      </c>
      <c r="D10701" s="8">
        <v>565833.32999999996</v>
      </c>
      <c r="E10701">
        <f>VLOOKUP(B10701,'B. Store opening dates'!$A$6:$C$2448,2,FALSE)</f>
        <v>2010</v>
      </c>
    </row>
    <row r="10702" spans="1:5" ht="18.75" x14ac:dyDescent="0.3">
      <c r="A10702" s="7">
        <v>2014</v>
      </c>
      <c r="B10702" s="7" t="s">
        <v>1345</v>
      </c>
      <c r="C10702" s="7" t="s">
        <v>5</v>
      </c>
      <c r="D10702" s="8">
        <v>625296.56999999995</v>
      </c>
      <c r="E10702">
        <f>VLOOKUP(B10702,'B. Store opening dates'!$A$6:$C$2448,2,FALSE)</f>
        <v>2010</v>
      </c>
    </row>
    <row r="10703" spans="1:5" ht="18.75" x14ac:dyDescent="0.3">
      <c r="A10703" s="7">
        <v>2015</v>
      </c>
      <c r="B10703" s="7" t="s">
        <v>1345</v>
      </c>
      <c r="C10703" s="7" t="s">
        <v>6</v>
      </c>
      <c r="D10703" s="8">
        <v>548563.5</v>
      </c>
      <c r="E10703">
        <f>VLOOKUP(B10703,'B. Store opening dates'!$A$6:$C$2448,2,FALSE)</f>
        <v>2010</v>
      </c>
    </row>
    <row r="10704" spans="1:5" ht="18.75" x14ac:dyDescent="0.3">
      <c r="A10704" s="7">
        <v>2014</v>
      </c>
      <c r="B10704" s="7" t="s">
        <v>1345</v>
      </c>
      <c r="C10704" s="7" t="s">
        <v>6</v>
      </c>
      <c r="D10704" s="8">
        <v>381344.71</v>
      </c>
      <c r="E10704">
        <f>VLOOKUP(B10704,'B. Store opening dates'!$A$6:$C$2448,2,FALSE)</f>
        <v>2010</v>
      </c>
    </row>
    <row r="10705" spans="1:5" ht="18.75" x14ac:dyDescent="0.3">
      <c r="A10705" s="7">
        <v>2015</v>
      </c>
      <c r="B10705" s="7" t="s">
        <v>1345</v>
      </c>
      <c r="C10705" s="7" t="s">
        <v>7</v>
      </c>
      <c r="D10705" s="8">
        <v>112164.79</v>
      </c>
      <c r="E10705">
        <f>VLOOKUP(B10705,'B. Store opening dates'!$A$6:$C$2448,2,FALSE)</f>
        <v>2010</v>
      </c>
    </row>
    <row r="10706" spans="1:5" ht="18.75" x14ac:dyDescent="0.3">
      <c r="A10706" s="7">
        <v>2014</v>
      </c>
      <c r="B10706" s="7" t="s">
        <v>1345</v>
      </c>
      <c r="C10706" s="7" t="s">
        <v>7</v>
      </c>
      <c r="D10706" s="8">
        <v>117279.21</v>
      </c>
      <c r="E10706">
        <f>VLOOKUP(B10706,'B. Store opening dates'!$A$6:$C$2448,2,FALSE)</f>
        <v>2010</v>
      </c>
    </row>
    <row r="10707" spans="1:5" ht="18.75" x14ac:dyDescent="0.3">
      <c r="A10707" s="7">
        <v>2015</v>
      </c>
      <c r="B10707" s="7" t="s">
        <v>1345</v>
      </c>
      <c r="C10707" s="7" t="s">
        <v>8</v>
      </c>
      <c r="D10707" s="8">
        <v>641938.52</v>
      </c>
      <c r="E10707">
        <f>VLOOKUP(B10707,'B. Store opening dates'!$A$6:$C$2448,2,FALSE)</f>
        <v>2010</v>
      </c>
    </row>
    <row r="10708" spans="1:5" ht="18.75" x14ac:dyDescent="0.3">
      <c r="A10708" s="7">
        <v>2014</v>
      </c>
      <c r="B10708" s="7" t="s">
        <v>1345</v>
      </c>
      <c r="C10708" s="7" t="s">
        <v>8</v>
      </c>
      <c r="D10708" s="8">
        <v>670387.54</v>
      </c>
      <c r="E10708">
        <f>VLOOKUP(B10708,'B. Store opening dates'!$A$6:$C$2448,2,FALSE)</f>
        <v>2010</v>
      </c>
    </row>
    <row r="10709" spans="1:5" ht="18.75" x14ac:dyDescent="0.3">
      <c r="A10709" s="7">
        <v>2015</v>
      </c>
      <c r="B10709" s="7" t="s">
        <v>1346</v>
      </c>
      <c r="C10709" s="7" t="s">
        <v>5</v>
      </c>
      <c r="D10709" s="8">
        <v>783105.58</v>
      </c>
      <c r="E10709">
        <f>VLOOKUP(B10709,'B. Store opening dates'!$A$6:$C$2448,2,FALSE)</f>
        <v>2010</v>
      </c>
    </row>
    <row r="10710" spans="1:5" ht="18.75" x14ac:dyDescent="0.3">
      <c r="A10710" s="7">
        <v>2014</v>
      </c>
      <c r="B10710" s="7" t="s">
        <v>1346</v>
      </c>
      <c r="C10710" s="7" t="s">
        <v>5</v>
      </c>
      <c r="D10710" s="8">
        <v>865288.88</v>
      </c>
      <c r="E10710">
        <f>VLOOKUP(B10710,'B. Store opening dates'!$A$6:$C$2448,2,FALSE)</f>
        <v>2010</v>
      </c>
    </row>
    <row r="10711" spans="1:5" ht="18.75" x14ac:dyDescent="0.3">
      <c r="A10711" s="7">
        <v>2015</v>
      </c>
      <c r="B10711" s="7" t="s">
        <v>1346</v>
      </c>
      <c r="C10711" s="7" t="s">
        <v>6</v>
      </c>
      <c r="D10711" s="8">
        <v>547162.94999999995</v>
      </c>
      <c r="E10711">
        <f>VLOOKUP(B10711,'B. Store opening dates'!$A$6:$C$2448,2,FALSE)</f>
        <v>2010</v>
      </c>
    </row>
    <row r="10712" spans="1:5" ht="18.75" x14ac:dyDescent="0.3">
      <c r="A10712" s="7">
        <v>2014</v>
      </c>
      <c r="B10712" s="7" t="s">
        <v>1346</v>
      </c>
      <c r="C10712" s="7" t="s">
        <v>6</v>
      </c>
      <c r="D10712" s="8">
        <v>400092.03</v>
      </c>
      <c r="E10712">
        <f>VLOOKUP(B10712,'B. Store opening dates'!$A$6:$C$2448,2,FALSE)</f>
        <v>2010</v>
      </c>
    </row>
    <row r="10713" spans="1:5" ht="18.75" x14ac:dyDescent="0.3">
      <c r="A10713" s="7">
        <v>2015</v>
      </c>
      <c r="B10713" s="7" t="s">
        <v>1346</v>
      </c>
      <c r="C10713" s="7" t="s">
        <v>7</v>
      </c>
      <c r="D10713" s="8">
        <v>196049.41</v>
      </c>
      <c r="E10713">
        <f>VLOOKUP(B10713,'B. Store opening dates'!$A$6:$C$2448,2,FALSE)</f>
        <v>2010</v>
      </c>
    </row>
    <row r="10714" spans="1:5" ht="18.75" x14ac:dyDescent="0.3">
      <c r="A10714" s="7">
        <v>2014</v>
      </c>
      <c r="B10714" s="7" t="s">
        <v>1346</v>
      </c>
      <c r="C10714" s="7" t="s">
        <v>7</v>
      </c>
      <c r="D10714" s="8">
        <v>205688.44</v>
      </c>
      <c r="E10714">
        <f>VLOOKUP(B10714,'B. Store opening dates'!$A$6:$C$2448,2,FALSE)</f>
        <v>2010</v>
      </c>
    </row>
    <row r="10715" spans="1:5" ht="18.75" x14ac:dyDescent="0.3">
      <c r="A10715" s="7">
        <v>2015</v>
      </c>
      <c r="B10715" s="7" t="s">
        <v>1346</v>
      </c>
      <c r="C10715" s="7" t="s">
        <v>8</v>
      </c>
      <c r="D10715" s="8">
        <v>458011.64</v>
      </c>
      <c r="E10715">
        <f>VLOOKUP(B10715,'B. Store opening dates'!$A$6:$C$2448,2,FALSE)</f>
        <v>2010</v>
      </c>
    </row>
    <row r="10716" spans="1:5" ht="18.75" x14ac:dyDescent="0.3">
      <c r="A10716" s="7">
        <v>2014</v>
      </c>
      <c r="B10716" s="7" t="s">
        <v>1346</v>
      </c>
      <c r="C10716" s="7" t="s">
        <v>8</v>
      </c>
      <c r="D10716" s="8">
        <v>480321</v>
      </c>
      <c r="E10716">
        <f>VLOOKUP(B10716,'B. Store opening dates'!$A$6:$C$2448,2,FALSE)</f>
        <v>2010</v>
      </c>
    </row>
    <row r="10717" spans="1:5" ht="18.75" x14ac:dyDescent="0.3">
      <c r="A10717" s="7">
        <v>2015</v>
      </c>
      <c r="B10717" s="7" t="s">
        <v>1347</v>
      </c>
      <c r="C10717" s="7" t="s">
        <v>5</v>
      </c>
      <c r="D10717" s="8">
        <v>677882.27</v>
      </c>
      <c r="E10717">
        <f>VLOOKUP(B10717,'B. Store opening dates'!$A$6:$C$2448,2,FALSE)</f>
        <v>2010</v>
      </c>
    </row>
    <row r="10718" spans="1:5" ht="18.75" x14ac:dyDescent="0.3">
      <c r="A10718" s="7">
        <v>2014</v>
      </c>
      <c r="B10718" s="7" t="s">
        <v>1347</v>
      </c>
      <c r="C10718" s="7" t="s">
        <v>5</v>
      </c>
      <c r="D10718" s="8">
        <v>741074.82</v>
      </c>
      <c r="E10718">
        <f>VLOOKUP(B10718,'B. Store opening dates'!$A$6:$C$2448,2,FALSE)</f>
        <v>2010</v>
      </c>
    </row>
    <row r="10719" spans="1:5" ht="18.75" x14ac:dyDescent="0.3">
      <c r="A10719" s="7">
        <v>2015</v>
      </c>
      <c r="B10719" s="7" t="s">
        <v>1347</v>
      </c>
      <c r="C10719" s="7" t="s">
        <v>6</v>
      </c>
      <c r="D10719" s="8">
        <v>587533.62</v>
      </c>
      <c r="E10719">
        <f>VLOOKUP(B10719,'B. Store opening dates'!$A$6:$C$2448,2,FALSE)</f>
        <v>2010</v>
      </c>
    </row>
    <row r="10720" spans="1:5" ht="18.75" x14ac:dyDescent="0.3">
      <c r="A10720" s="7">
        <v>2014</v>
      </c>
      <c r="B10720" s="7" t="s">
        <v>1347</v>
      </c>
      <c r="C10720" s="7" t="s">
        <v>6</v>
      </c>
      <c r="D10720" s="8">
        <v>424116.55</v>
      </c>
      <c r="E10720">
        <f>VLOOKUP(B10720,'B. Store opening dates'!$A$6:$C$2448,2,FALSE)</f>
        <v>2010</v>
      </c>
    </row>
    <row r="10721" spans="1:5" ht="18.75" x14ac:dyDescent="0.3">
      <c r="A10721" s="7">
        <v>2015</v>
      </c>
      <c r="B10721" s="7" t="s">
        <v>1347</v>
      </c>
      <c r="C10721" s="7" t="s">
        <v>7</v>
      </c>
      <c r="D10721" s="8">
        <v>117240.79</v>
      </c>
      <c r="E10721">
        <f>VLOOKUP(B10721,'B. Store opening dates'!$A$6:$C$2448,2,FALSE)</f>
        <v>2010</v>
      </c>
    </row>
    <row r="10722" spans="1:5" ht="18.75" x14ac:dyDescent="0.3">
      <c r="A10722" s="7">
        <v>2014</v>
      </c>
      <c r="B10722" s="7" t="s">
        <v>1347</v>
      </c>
      <c r="C10722" s="7" t="s">
        <v>7</v>
      </c>
      <c r="D10722" s="8">
        <v>122615.14</v>
      </c>
      <c r="E10722">
        <f>VLOOKUP(B10722,'B. Store opening dates'!$A$6:$C$2448,2,FALSE)</f>
        <v>2010</v>
      </c>
    </row>
    <row r="10723" spans="1:5" ht="18.75" x14ac:dyDescent="0.3">
      <c r="A10723" s="7">
        <v>2015</v>
      </c>
      <c r="B10723" s="7" t="s">
        <v>1347</v>
      </c>
      <c r="C10723" s="7" t="s">
        <v>8</v>
      </c>
      <c r="D10723" s="8">
        <v>709369.11</v>
      </c>
      <c r="E10723">
        <f>VLOOKUP(B10723,'B. Store opening dates'!$A$6:$C$2448,2,FALSE)</f>
        <v>2010</v>
      </c>
    </row>
    <row r="10724" spans="1:5" ht="18.75" x14ac:dyDescent="0.3">
      <c r="A10724" s="7">
        <v>2014</v>
      </c>
      <c r="B10724" s="7" t="s">
        <v>1347</v>
      </c>
      <c r="C10724" s="7" t="s">
        <v>8</v>
      </c>
      <c r="D10724" s="8">
        <v>742866.17</v>
      </c>
      <c r="E10724">
        <f>VLOOKUP(B10724,'B. Store opening dates'!$A$6:$C$2448,2,FALSE)</f>
        <v>2010</v>
      </c>
    </row>
    <row r="10725" spans="1:5" ht="18.75" x14ac:dyDescent="0.3">
      <c r="A10725" s="7">
        <v>2015</v>
      </c>
      <c r="B10725" s="7" t="s">
        <v>1348</v>
      </c>
      <c r="C10725" s="7" t="s">
        <v>5</v>
      </c>
      <c r="D10725" s="8">
        <v>542076.86</v>
      </c>
      <c r="E10725">
        <f>VLOOKUP(B10725,'B. Store opening dates'!$A$6:$C$2448,2,FALSE)</f>
        <v>2010</v>
      </c>
    </row>
    <row r="10726" spans="1:5" ht="18.75" x14ac:dyDescent="0.3">
      <c r="A10726" s="7">
        <v>2014</v>
      </c>
      <c r="B10726" s="7" t="s">
        <v>1348</v>
      </c>
      <c r="C10726" s="7" t="s">
        <v>5</v>
      </c>
      <c r="D10726" s="8">
        <v>599165.18999999994</v>
      </c>
      <c r="E10726">
        <f>VLOOKUP(B10726,'B. Store opening dates'!$A$6:$C$2448,2,FALSE)</f>
        <v>2010</v>
      </c>
    </row>
    <row r="10727" spans="1:5" ht="18.75" x14ac:dyDescent="0.3">
      <c r="A10727" s="7">
        <v>2015</v>
      </c>
      <c r="B10727" s="7" t="s">
        <v>1348</v>
      </c>
      <c r="C10727" s="7" t="s">
        <v>6</v>
      </c>
      <c r="D10727" s="8">
        <v>522288.65</v>
      </c>
      <c r="E10727">
        <f>VLOOKUP(B10727,'B. Store opening dates'!$A$6:$C$2448,2,FALSE)</f>
        <v>2010</v>
      </c>
    </row>
    <row r="10728" spans="1:5" ht="18.75" x14ac:dyDescent="0.3">
      <c r="A10728" s="7">
        <v>2014</v>
      </c>
      <c r="B10728" s="7" t="s">
        <v>1348</v>
      </c>
      <c r="C10728" s="7" t="s">
        <v>6</v>
      </c>
      <c r="D10728" s="8">
        <v>361498.43</v>
      </c>
      <c r="E10728">
        <f>VLOOKUP(B10728,'B. Store opening dates'!$A$6:$C$2448,2,FALSE)</f>
        <v>2010</v>
      </c>
    </row>
    <row r="10729" spans="1:5" ht="18.75" x14ac:dyDescent="0.3">
      <c r="A10729" s="7">
        <v>2015</v>
      </c>
      <c r="B10729" s="7" t="s">
        <v>1348</v>
      </c>
      <c r="C10729" s="7" t="s">
        <v>7</v>
      </c>
      <c r="D10729" s="8">
        <v>109195.96</v>
      </c>
      <c r="E10729">
        <f>VLOOKUP(B10729,'B. Store opening dates'!$A$6:$C$2448,2,FALSE)</f>
        <v>2010</v>
      </c>
    </row>
    <row r="10730" spans="1:5" ht="18.75" x14ac:dyDescent="0.3">
      <c r="A10730" s="7">
        <v>2014</v>
      </c>
      <c r="B10730" s="7" t="s">
        <v>1348</v>
      </c>
      <c r="C10730" s="7" t="s">
        <v>7</v>
      </c>
      <c r="D10730" s="8">
        <v>115234.63</v>
      </c>
      <c r="E10730">
        <f>VLOOKUP(B10730,'B. Store opening dates'!$A$6:$C$2448,2,FALSE)</f>
        <v>2010</v>
      </c>
    </row>
    <row r="10731" spans="1:5" ht="18.75" x14ac:dyDescent="0.3">
      <c r="A10731" s="7">
        <v>2015</v>
      </c>
      <c r="B10731" s="7" t="s">
        <v>1348</v>
      </c>
      <c r="C10731" s="7" t="s">
        <v>8</v>
      </c>
      <c r="D10731" s="8">
        <v>792489.69</v>
      </c>
      <c r="E10731">
        <f>VLOOKUP(B10731,'B. Store opening dates'!$A$6:$C$2448,2,FALSE)</f>
        <v>2010</v>
      </c>
    </row>
    <row r="10732" spans="1:5" ht="18.75" x14ac:dyDescent="0.3">
      <c r="A10732" s="7">
        <v>2014</v>
      </c>
      <c r="B10732" s="7" t="s">
        <v>1348</v>
      </c>
      <c r="C10732" s="7" t="s">
        <v>8</v>
      </c>
      <c r="D10732" s="8">
        <v>831017.7</v>
      </c>
      <c r="E10732">
        <f>VLOOKUP(B10732,'B. Store opening dates'!$A$6:$C$2448,2,FALSE)</f>
        <v>2010</v>
      </c>
    </row>
    <row r="10733" spans="1:5" ht="18.75" x14ac:dyDescent="0.3">
      <c r="A10733" s="7">
        <v>2015</v>
      </c>
      <c r="B10733" s="7" t="s">
        <v>1349</v>
      </c>
      <c r="C10733" s="7" t="s">
        <v>5</v>
      </c>
      <c r="D10733" s="8">
        <v>775208.65</v>
      </c>
      <c r="E10733">
        <f>VLOOKUP(B10733,'B. Store opening dates'!$A$6:$C$2448,2,FALSE)</f>
        <v>2010</v>
      </c>
    </row>
    <row r="10734" spans="1:5" ht="18.75" x14ac:dyDescent="0.3">
      <c r="A10734" s="7">
        <v>2014</v>
      </c>
      <c r="B10734" s="7" t="s">
        <v>1349</v>
      </c>
      <c r="C10734" s="7" t="s">
        <v>5</v>
      </c>
      <c r="D10734" s="8">
        <v>858159.49</v>
      </c>
      <c r="E10734">
        <f>VLOOKUP(B10734,'B. Store opening dates'!$A$6:$C$2448,2,FALSE)</f>
        <v>2010</v>
      </c>
    </row>
    <row r="10735" spans="1:5" ht="18.75" x14ac:dyDescent="0.3">
      <c r="A10735" s="7">
        <v>2015</v>
      </c>
      <c r="B10735" s="7" t="s">
        <v>1349</v>
      </c>
      <c r="C10735" s="7" t="s">
        <v>6</v>
      </c>
      <c r="D10735" s="8">
        <v>512172.02</v>
      </c>
      <c r="E10735">
        <f>VLOOKUP(B10735,'B. Store opening dates'!$A$6:$C$2448,2,FALSE)</f>
        <v>2010</v>
      </c>
    </row>
    <row r="10736" spans="1:5" ht="18.75" x14ac:dyDescent="0.3">
      <c r="A10736" s="7">
        <v>2014</v>
      </c>
      <c r="B10736" s="7" t="s">
        <v>1349</v>
      </c>
      <c r="C10736" s="7" t="s">
        <v>6</v>
      </c>
      <c r="D10736" s="8">
        <v>360760.01</v>
      </c>
      <c r="E10736">
        <f>VLOOKUP(B10736,'B. Store opening dates'!$A$6:$C$2448,2,FALSE)</f>
        <v>2010</v>
      </c>
    </row>
    <row r="10737" spans="1:5" ht="18.75" x14ac:dyDescent="0.3">
      <c r="A10737" s="7">
        <v>2015</v>
      </c>
      <c r="B10737" s="7" t="s">
        <v>1349</v>
      </c>
      <c r="C10737" s="7" t="s">
        <v>7</v>
      </c>
      <c r="D10737" s="8">
        <v>153557.25</v>
      </c>
      <c r="E10737">
        <f>VLOOKUP(B10737,'B. Store opening dates'!$A$6:$C$2448,2,FALSE)</f>
        <v>2010</v>
      </c>
    </row>
    <row r="10738" spans="1:5" ht="18.75" x14ac:dyDescent="0.3">
      <c r="A10738" s="7">
        <v>2014</v>
      </c>
      <c r="B10738" s="7" t="s">
        <v>1349</v>
      </c>
      <c r="C10738" s="7" t="s">
        <v>7</v>
      </c>
      <c r="D10738" s="8">
        <v>162689.32999999999</v>
      </c>
      <c r="E10738">
        <f>VLOOKUP(B10738,'B. Store opening dates'!$A$6:$C$2448,2,FALSE)</f>
        <v>2010</v>
      </c>
    </row>
    <row r="10739" spans="1:5" ht="18.75" x14ac:dyDescent="0.3">
      <c r="A10739" s="7">
        <v>2015</v>
      </c>
      <c r="B10739" s="7" t="s">
        <v>1349</v>
      </c>
      <c r="C10739" s="7" t="s">
        <v>8</v>
      </c>
      <c r="D10739" s="8">
        <v>794963.86</v>
      </c>
      <c r="E10739">
        <f>VLOOKUP(B10739,'B. Store opening dates'!$A$6:$C$2448,2,FALSE)</f>
        <v>2010</v>
      </c>
    </row>
    <row r="10740" spans="1:5" ht="18.75" x14ac:dyDescent="0.3">
      <c r="A10740" s="7">
        <v>2014</v>
      </c>
      <c r="B10740" s="7" t="s">
        <v>1349</v>
      </c>
      <c r="C10740" s="7" t="s">
        <v>8</v>
      </c>
      <c r="D10740" s="8">
        <v>819186.15</v>
      </c>
      <c r="E10740">
        <f>VLOOKUP(B10740,'B. Store opening dates'!$A$6:$C$2448,2,FALSE)</f>
        <v>2010</v>
      </c>
    </row>
    <row r="10741" spans="1:5" ht="18.75" x14ac:dyDescent="0.3">
      <c r="A10741" s="7">
        <v>2015</v>
      </c>
      <c r="B10741" s="7" t="s">
        <v>1350</v>
      </c>
      <c r="C10741" s="7" t="s">
        <v>5</v>
      </c>
      <c r="D10741" s="8">
        <v>847561.08</v>
      </c>
      <c r="E10741">
        <f>VLOOKUP(B10741,'B. Store opening dates'!$A$6:$C$2448,2,FALSE)</f>
        <v>2010</v>
      </c>
    </row>
    <row r="10742" spans="1:5" ht="18.75" x14ac:dyDescent="0.3">
      <c r="A10742" s="7">
        <v>2014</v>
      </c>
      <c r="B10742" s="7" t="s">
        <v>1350</v>
      </c>
      <c r="C10742" s="7" t="s">
        <v>5</v>
      </c>
      <c r="D10742" s="8">
        <v>932404.81</v>
      </c>
      <c r="E10742">
        <f>VLOOKUP(B10742,'B. Store opening dates'!$A$6:$C$2448,2,FALSE)</f>
        <v>2010</v>
      </c>
    </row>
    <row r="10743" spans="1:5" ht="18.75" x14ac:dyDescent="0.3">
      <c r="A10743" s="7">
        <v>2015</v>
      </c>
      <c r="B10743" s="7" t="s">
        <v>1350</v>
      </c>
      <c r="C10743" s="7" t="s">
        <v>6</v>
      </c>
      <c r="D10743" s="8">
        <v>243267.47</v>
      </c>
      <c r="E10743">
        <f>VLOOKUP(B10743,'B. Store opening dates'!$A$6:$C$2448,2,FALSE)</f>
        <v>2010</v>
      </c>
    </row>
    <row r="10744" spans="1:5" ht="18.75" x14ac:dyDescent="0.3">
      <c r="A10744" s="7">
        <v>2014</v>
      </c>
      <c r="B10744" s="7" t="s">
        <v>1350</v>
      </c>
      <c r="C10744" s="7" t="s">
        <v>6</v>
      </c>
      <c r="D10744" s="8">
        <v>168972.52</v>
      </c>
      <c r="E10744">
        <f>VLOOKUP(B10744,'B. Store opening dates'!$A$6:$C$2448,2,FALSE)</f>
        <v>2010</v>
      </c>
    </row>
    <row r="10745" spans="1:5" ht="18.75" x14ac:dyDescent="0.3">
      <c r="A10745" s="7">
        <v>2015</v>
      </c>
      <c r="B10745" s="7" t="s">
        <v>1350</v>
      </c>
      <c r="C10745" s="7" t="s">
        <v>7</v>
      </c>
      <c r="D10745" s="8">
        <v>68455.600000000006</v>
      </c>
      <c r="E10745">
        <f>VLOOKUP(B10745,'B. Store opening dates'!$A$6:$C$2448,2,FALSE)</f>
        <v>2010</v>
      </c>
    </row>
    <row r="10746" spans="1:5" ht="18.75" x14ac:dyDescent="0.3">
      <c r="A10746" s="7">
        <v>2014</v>
      </c>
      <c r="B10746" s="7" t="s">
        <v>1350</v>
      </c>
      <c r="C10746" s="7" t="s">
        <v>7</v>
      </c>
      <c r="D10746" s="8">
        <v>72920.45</v>
      </c>
      <c r="E10746">
        <f>VLOOKUP(B10746,'B. Store opening dates'!$A$6:$C$2448,2,FALSE)</f>
        <v>2010</v>
      </c>
    </row>
    <row r="10747" spans="1:5" ht="18.75" x14ac:dyDescent="0.3">
      <c r="A10747" s="7">
        <v>2015</v>
      </c>
      <c r="B10747" s="7" t="s">
        <v>1350</v>
      </c>
      <c r="C10747" s="7" t="s">
        <v>8</v>
      </c>
      <c r="D10747" s="8">
        <v>778230.8</v>
      </c>
      <c r="E10747">
        <f>VLOOKUP(B10747,'B. Store opening dates'!$A$6:$C$2448,2,FALSE)</f>
        <v>2010</v>
      </c>
    </row>
    <row r="10748" spans="1:5" ht="18.75" x14ac:dyDescent="0.3">
      <c r="A10748" s="7">
        <v>2014</v>
      </c>
      <c r="B10748" s="7" t="s">
        <v>1350</v>
      </c>
      <c r="C10748" s="7" t="s">
        <v>8</v>
      </c>
      <c r="D10748" s="8">
        <v>814048.31</v>
      </c>
      <c r="E10748">
        <f>VLOOKUP(B10748,'B. Store opening dates'!$A$6:$C$2448,2,FALSE)</f>
        <v>2010</v>
      </c>
    </row>
    <row r="10749" spans="1:5" ht="18.75" x14ac:dyDescent="0.3">
      <c r="A10749" s="7">
        <v>2015</v>
      </c>
      <c r="B10749" s="7" t="s">
        <v>1351</v>
      </c>
      <c r="C10749" s="7" t="s">
        <v>5</v>
      </c>
      <c r="D10749" s="8">
        <v>883886.79</v>
      </c>
      <c r="E10749">
        <f>VLOOKUP(B10749,'B. Store opening dates'!$A$6:$C$2448,2,FALSE)</f>
        <v>2010</v>
      </c>
    </row>
    <row r="10750" spans="1:5" ht="18.75" x14ac:dyDescent="0.3">
      <c r="A10750" s="7">
        <v>2014</v>
      </c>
      <c r="B10750" s="7" t="s">
        <v>1351</v>
      </c>
      <c r="C10750" s="7" t="s">
        <v>5</v>
      </c>
      <c r="D10750" s="8">
        <v>972270.82</v>
      </c>
      <c r="E10750">
        <f>VLOOKUP(B10750,'B. Store opening dates'!$A$6:$C$2448,2,FALSE)</f>
        <v>2010</v>
      </c>
    </row>
    <row r="10751" spans="1:5" ht="18.75" x14ac:dyDescent="0.3">
      <c r="A10751" s="7">
        <v>2015</v>
      </c>
      <c r="B10751" s="7" t="s">
        <v>1351</v>
      </c>
      <c r="C10751" s="7" t="s">
        <v>6</v>
      </c>
      <c r="D10751" s="8">
        <v>397884.29</v>
      </c>
      <c r="E10751">
        <f>VLOOKUP(B10751,'B. Store opening dates'!$A$6:$C$2448,2,FALSE)</f>
        <v>2010</v>
      </c>
    </row>
    <row r="10752" spans="1:5" ht="18.75" x14ac:dyDescent="0.3">
      <c r="A10752" s="7">
        <v>2014</v>
      </c>
      <c r="B10752" s="7" t="s">
        <v>1351</v>
      </c>
      <c r="C10752" s="7" t="s">
        <v>6</v>
      </c>
      <c r="D10752" s="8">
        <v>285746.25</v>
      </c>
      <c r="E10752">
        <f>VLOOKUP(B10752,'B. Store opening dates'!$A$6:$C$2448,2,FALSE)</f>
        <v>2010</v>
      </c>
    </row>
    <row r="10753" spans="1:5" ht="18.75" x14ac:dyDescent="0.3">
      <c r="A10753" s="7">
        <v>2015</v>
      </c>
      <c r="B10753" s="7" t="s">
        <v>1351</v>
      </c>
      <c r="C10753" s="7" t="s">
        <v>7</v>
      </c>
      <c r="D10753" s="8">
        <v>172125.63</v>
      </c>
      <c r="E10753">
        <f>VLOOKUP(B10753,'B. Store opening dates'!$A$6:$C$2448,2,FALSE)</f>
        <v>2010</v>
      </c>
    </row>
    <row r="10754" spans="1:5" ht="18.75" x14ac:dyDescent="0.3">
      <c r="A10754" s="7">
        <v>2014</v>
      </c>
      <c r="B10754" s="7" t="s">
        <v>1351</v>
      </c>
      <c r="C10754" s="7" t="s">
        <v>7</v>
      </c>
      <c r="D10754" s="8">
        <v>181004.54</v>
      </c>
      <c r="E10754">
        <f>VLOOKUP(B10754,'B. Store opening dates'!$A$6:$C$2448,2,FALSE)</f>
        <v>2010</v>
      </c>
    </row>
    <row r="10755" spans="1:5" ht="18.75" x14ac:dyDescent="0.3">
      <c r="A10755" s="7">
        <v>2015</v>
      </c>
      <c r="B10755" s="7" t="s">
        <v>1351</v>
      </c>
      <c r="C10755" s="7" t="s">
        <v>8</v>
      </c>
      <c r="D10755" s="8">
        <v>794468.41</v>
      </c>
      <c r="E10755">
        <f>VLOOKUP(B10755,'B. Store opening dates'!$A$6:$C$2448,2,FALSE)</f>
        <v>2010</v>
      </c>
    </row>
    <row r="10756" spans="1:5" ht="18.75" x14ac:dyDescent="0.3">
      <c r="A10756" s="7">
        <v>2014</v>
      </c>
      <c r="B10756" s="7" t="s">
        <v>1351</v>
      </c>
      <c r="C10756" s="7" t="s">
        <v>8</v>
      </c>
      <c r="D10756" s="8">
        <v>824671.82</v>
      </c>
      <c r="E10756">
        <f>VLOOKUP(B10756,'B. Store opening dates'!$A$6:$C$2448,2,FALSE)</f>
        <v>2010</v>
      </c>
    </row>
    <row r="10757" spans="1:5" ht="18.75" x14ac:dyDescent="0.3">
      <c r="A10757" s="7">
        <v>2015</v>
      </c>
      <c r="B10757" s="7" t="s">
        <v>1352</v>
      </c>
      <c r="C10757" s="7" t="s">
        <v>5</v>
      </c>
      <c r="D10757" s="8">
        <v>818888.36</v>
      </c>
      <c r="E10757">
        <f>VLOOKUP(B10757,'B. Store opening dates'!$A$6:$C$2448,2,FALSE)</f>
        <v>2010</v>
      </c>
    </row>
    <row r="10758" spans="1:5" ht="18.75" x14ac:dyDescent="0.3">
      <c r="A10758" s="7">
        <v>2014</v>
      </c>
      <c r="B10758" s="7" t="s">
        <v>1352</v>
      </c>
      <c r="C10758" s="7" t="s">
        <v>5</v>
      </c>
      <c r="D10758" s="8">
        <v>899483.39</v>
      </c>
      <c r="E10758">
        <f>VLOOKUP(B10758,'B. Store opening dates'!$A$6:$C$2448,2,FALSE)</f>
        <v>2010</v>
      </c>
    </row>
    <row r="10759" spans="1:5" ht="18.75" x14ac:dyDescent="0.3">
      <c r="A10759" s="7">
        <v>2015</v>
      </c>
      <c r="B10759" s="7" t="s">
        <v>1352</v>
      </c>
      <c r="C10759" s="7" t="s">
        <v>6</v>
      </c>
      <c r="D10759" s="8">
        <v>327120.61</v>
      </c>
      <c r="E10759">
        <f>VLOOKUP(B10759,'B. Store opening dates'!$A$6:$C$2448,2,FALSE)</f>
        <v>2010</v>
      </c>
    </row>
    <row r="10760" spans="1:5" ht="18.75" x14ac:dyDescent="0.3">
      <c r="A10760" s="7">
        <v>2014</v>
      </c>
      <c r="B10760" s="7" t="s">
        <v>1352</v>
      </c>
      <c r="C10760" s="7" t="s">
        <v>6</v>
      </c>
      <c r="D10760" s="8">
        <v>230389.01</v>
      </c>
      <c r="E10760">
        <f>VLOOKUP(B10760,'B. Store opening dates'!$A$6:$C$2448,2,FALSE)</f>
        <v>2010</v>
      </c>
    </row>
    <row r="10761" spans="1:5" ht="18.75" x14ac:dyDescent="0.3">
      <c r="A10761" s="7">
        <v>2015</v>
      </c>
      <c r="B10761" s="7" t="s">
        <v>1352</v>
      </c>
      <c r="C10761" s="7" t="s">
        <v>7</v>
      </c>
      <c r="D10761" s="8">
        <v>214323.98</v>
      </c>
      <c r="E10761">
        <f>VLOOKUP(B10761,'B. Store opening dates'!$A$6:$C$2448,2,FALSE)</f>
        <v>2010</v>
      </c>
    </row>
    <row r="10762" spans="1:5" ht="18.75" x14ac:dyDescent="0.3">
      <c r="A10762" s="7">
        <v>2014</v>
      </c>
      <c r="B10762" s="7" t="s">
        <v>1352</v>
      </c>
      <c r="C10762" s="7" t="s">
        <v>7</v>
      </c>
      <c r="D10762" s="8">
        <v>226692.17</v>
      </c>
      <c r="E10762">
        <f>VLOOKUP(B10762,'B. Store opening dates'!$A$6:$C$2448,2,FALSE)</f>
        <v>2010</v>
      </c>
    </row>
    <row r="10763" spans="1:5" ht="18.75" x14ac:dyDescent="0.3">
      <c r="A10763" s="7">
        <v>2015</v>
      </c>
      <c r="B10763" s="7" t="s">
        <v>1352</v>
      </c>
      <c r="C10763" s="7" t="s">
        <v>8</v>
      </c>
      <c r="D10763" s="8">
        <v>732270.64</v>
      </c>
      <c r="E10763">
        <f>VLOOKUP(B10763,'B. Store opening dates'!$A$6:$C$2448,2,FALSE)</f>
        <v>2010</v>
      </c>
    </row>
    <row r="10764" spans="1:5" ht="18.75" x14ac:dyDescent="0.3">
      <c r="A10764" s="7">
        <v>2014</v>
      </c>
      <c r="B10764" s="7" t="s">
        <v>1352</v>
      </c>
      <c r="C10764" s="7" t="s">
        <v>8</v>
      </c>
      <c r="D10764" s="8">
        <v>753434.7</v>
      </c>
      <c r="E10764">
        <f>VLOOKUP(B10764,'B. Store opening dates'!$A$6:$C$2448,2,FALSE)</f>
        <v>2010</v>
      </c>
    </row>
    <row r="10765" spans="1:5" ht="18.75" x14ac:dyDescent="0.3">
      <c r="A10765" s="7">
        <v>2015</v>
      </c>
      <c r="B10765" s="7" t="s">
        <v>1353</v>
      </c>
      <c r="C10765" s="7" t="s">
        <v>5</v>
      </c>
      <c r="D10765" s="8">
        <v>901911.6</v>
      </c>
      <c r="E10765">
        <f>VLOOKUP(B10765,'B. Store opening dates'!$A$6:$C$2448,2,FALSE)</f>
        <v>2010</v>
      </c>
    </row>
    <row r="10766" spans="1:5" ht="18.75" x14ac:dyDescent="0.3">
      <c r="A10766" s="7">
        <v>2014</v>
      </c>
      <c r="B10766" s="7" t="s">
        <v>1353</v>
      </c>
      <c r="C10766" s="7" t="s">
        <v>5</v>
      </c>
      <c r="D10766" s="8">
        <v>981780.77</v>
      </c>
      <c r="E10766">
        <f>VLOOKUP(B10766,'B. Store opening dates'!$A$6:$C$2448,2,FALSE)</f>
        <v>2010</v>
      </c>
    </row>
    <row r="10767" spans="1:5" ht="18.75" x14ac:dyDescent="0.3">
      <c r="A10767" s="7">
        <v>2015</v>
      </c>
      <c r="B10767" s="7" t="s">
        <v>1353</v>
      </c>
      <c r="C10767" s="7" t="s">
        <v>6</v>
      </c>
      <c r="D10767" s="8">
        <v>353986.15</v>
      </c>
      <c r="E10767">
        <f>VLOOKUP(B10767,'B. Store opening dates'!$A$6:$C$2448,2,FALSE)</f>
        <v>2010</v>
      </c>
    </row>
    <row r="10768" spans="1:5" ht="18.75" x14ac:dyDescent="0.3">
      <c r="A10768" s="7">
        <v>2014</v>
      </c>
      <c r="B10768" s="7" t="s">
        <v>1353</v>
      </c>
      <c r="C10768" s="7" t="s">
        <v>6</v>
      </c>
      <c r="D10768" s="8">
        <v>258654.74</v>
      </c>
      <c r="E10768">
        <f>VLOOKUP(B10768,'B. Store opening dates'!$A$6:$C$2448,2,FALSE)</f>
        <v>2010</v>
      </c>
    </row>
    <row r="10769" spans="1:5" ht="18.75" x14ac:dyDescent="0.3">
      <c r="A10769" s="7">
        <v>2015</v>
      </c>
      <c r="B10769" s="7" t="s">
        <v>1353</v>
      </c>
      <c r="C10769" s="7" t="s">
        <v>7</v>
      </c>
      <c r="D10769" s="8">
        <v>50876.35</v>
      </c>
      <c r="E10769">
        <f>VLOOKUP(B10769,'B. Store opening dates'!$A$6:$C$2448,2,FALSE)</f>
        <v>2010</v>
      </c>
    </row>
    <row r="10770" spans="1:5" ht="18.75" x14ac:dyDescent="0.3">
      <c r="A10770" s="7">
        <v>2014</v>
      </c>
      <c r="B10770" s="7" t="s">
        <v>1353</v>
      </c>
      <c r="C10770" s="7" t="s">
        <v>7</v>
      </c>
      <c r="D10770" s="8">
        <v>53188.78</v>
      </c>
      <c r="E10770">
        <f>VLOOKUP(B10770,'B. Store opening dates'!$A$6:$C$2448,2,FALSE)</f>
        <v>2010</v>
      </c>
    </row>
    <row r="10771" spans="1:5" ht="18.75" x14ac:dyDescent="0.3">
      <c r="A10771" s="7">
        <v>2015</v>
      </c>
      <c r="B10771" s="7" t="s">
        <v>1353</v>
      </c>
      <c r="C10771" s="7" t="s">
        <v>8</v>
      </c>
      <c r="D10771" s="8">
        <v>547722.59</v>
      </c>
      <c r="E10771">
        <f>VLOOKUP(B10771,'B. Store opening dates'!$A$6:$C$2448,2,FALSE)</f>
        <v>2010</v>
      </c>
    </row>
    <row r="10772" spans="1:5" ht="18.75" x14ac:dyDescent="0.3">
      <c r="A10772" s="7">
        <v>2014</v>
      </c>
      <c r="B10772" s="7" t="s">
        <v>1353</v>
      </c>
      <c r="C10772" s="7" t="s">
        <v>8</v>
      </c>
      <c r="D10772" s="8">
        <v>567830.56000000006</v>
      </c>
      <c r="E10772">
        <f>VLOOKUP(B10772,'B. Store opening dates'!$A$6:$C$2448,2,FALSE)</f>
        <v>2010</v>
      </c>
    </row>
    <row r="10773" spans="1:5" ht="18.75" x14ac:dyDescent="0.3">
      <c r="A10773" s="7">
        <v>2015</v>
      </c>
      <c r="B10773" s="7" t="s">
        <v>1354</v>
      </c>
      <c r="C10773" s="7" t="s">
        <v>5</v>
      </c>
      <c r="D10773" s="8">
        <v>717713.82</v>
      </c>
      <c r="E10773">
        <f>VLOOKUP(B10773,'B. Store opening dates'!$A$6:$C$2448,2,FALSE)</f>
        <v>2010</v>
      </c>
    </row>
    <row r="10774" spans="1:5" ht="18.75" x14ac:dyDescent="0.3">
      <c r="A10774" s="7">
        <v>2014</v>
      </c>
      <c r="B10774" s="7" t="s">
        <v>1354</v>
      </c>
      <c r="C10774" s="7" t="s">
        <v>5</v>
      </c>
      <c r="D10774" s="8">
        <v>783353.39</v>
      </c>
      <c r="E10774">
        <f>VLOOKUP(B10774,'B. Store opening dates'!$A$6:$C$2448,2,FALSE)</f>
        <v>2010</v>
      </c>
    </row>
    <row r="10775" spans="1:5" ht="18.75" x14ac:dyDescent="0.3">
      <c r="A10775" s="7">
        <v>2015</v>
      </c>
      <c r="B10775" s="7" t="s">
        <v>1354</v>
      </c>
      <c r="C10775" s="7" t="s">
        <v>6</v>
      </c>
      <c r="D10775" s="8">
        <v>496399.88</v>
      </c>
      <c r="E10775">
        <f>VLOOKUP(B10775,'B. Store opening dates'!$A$6:$C$2448,2,FALSE)</f>
        <v>2010</v>
      </c>
    </row>
    <row r="10776" spans="1:5" ht="18.75" x14ac:dyDescent="0.3">
      <c r="A10776" s="7">
        <v>2014</v>
      </c>
      <c r="B10776" s="7" t="s">
        <v>1354</v>
      </c>
      <c r="C10776" s="7" t="s">
        <v>6</v>
      </c>
      <c r="D10776" s="8">
        <v>356808.05</v>
      </c>
      <c r="E10776">
        <f>VLOOKUP(B10776,'B. Store opening dates'!$A$6:$C$2448,2,FALSE)</f>
        <v>2010</v>
      </c>
    </row>
    <row r="10777" spans="1:5" ht="18.75" x14ac:dyDescent="0.3">
      <c r="A10777" s="7">
        <v>2015</v>
      </c>
      <c r="B10777" s="7" t="s">
        <v>1354</v>
      </c>
      <c r="C10777" s="7" t="s">
        <v>7</v>
      </c>
      <c r="D10777" s="8">
        <v>120030.93</v>
      </c>
      <c r="E10777">
        <f>VLOOKUP(B10777,'B. Store opening dates'!$A$6:$C$2448,2,FALSE)</f>
        <v>2010</v>
      </c>
    </row>
    <row r="10778" spans="1:5" ht="18.75" x14ac:dyDescent="0.3">
      <c r="A10778" s="7">
        <v>2014</v>
      </c>
      <c r="B10778" s="7" t="s">
        <v>1354</v>
      </c>
      <c r="C10778" s="7" t="s">
        <v>7</v>
      </c>
      <c r="D10778" s="8">
        <v>127667.84</v>
      </c>
      <c r="E10778">
        <f>VLOOKUP(B10778,'B. Store opening dates'!$A$6:$C$2448,2,FALSE)</f>
        <v>2010</v>
      </c>
    </row>
    <row r="10779" spans="1:5" ht="18.75" x14ac:dyDescent="0.3">
      <c r="A10779" s="7">
        <v>2015</v>
      </c>
      <c r="B10779" s="7" t="s">
        <v>1354</v>
      </c>
      <c r="C10779" s="7" t="s">
        <v>8</v>
      </c>
      <c r="D10779" s="8">
        <v>527843.54</v>
      </c>
      <c r="E10779">
        <f>VLOOKUP(B10779,'B. Store opening dates'!$A$6:$C$2448,2,FALSE)</f>
        <v>2010</v>
      </c>
    </row>
    <row r="10780" spans="1:5" ht="18.75" x14ac:dyDescent="0.3">
      <c r="A10780" s="7">
        <v>2014</v>
      </c>
      <c r="B10780" s="7" t="s">
        <v>1354</v>
      </c>
      <c r="C10780" s="7" t="s">
        <v>8</v>
      </c>
      <c r="D10780" s="8">
        <v>553270.14</v>
      </c>
      <c r="E10780">
        <f>VLOOKUP(B10780,'B. Store opening dates'!$A$6:$C$2448,2,FALSE)</f>
        <v>2010</v>
      </c>
    </row>
    <row r="10781" spans="1:5" ht="18.75" x14ac:dyDescent="0.3">
      <c r="A10781" s="7">
        <v>2015</v>
      </c>
      <c r="B10781" s="7" t="s">
        <v>1355</v>
      </c>
      <c r="C10781" s="7" t="s">
        <v>5</v>
      </c>
      <c r="D10781" s="8">
        <v>564164.07999999996</v>
      </c>
      <c r="E10781">
        <f>VLOOKUP(B10781,'B. Store opening dates'!$A$6:$C$2448,2,FALSE)</f>
        <v>2010</v>
      </c>
    </row>
    <row r="10782" spans="1:5" ht="18.75" x14ac:dyDescent="0.3">
      <c r="A10782" s="7">
        <v>2014</v>
      </c>
      <c r="B10782" s="7" t="s">
        <v>1355</v>
      </c>
      <c r="C10782" s="7" t="s">
        <v>5</v>
      </c>
      <c r="D10782" s="8">
        <v>614906.68000000005</v>
      </c>
      <c r="E10782">
        <f>VLOOKUP(B10782,'B. Store opening dates'!$A$6:$C$2448,2,FALSE)</f>
        <v>2010</v>
      </c>
    </row>
    <row r="10783" spans="1:5" ht="18.75" x14ac:dyDescent="0.3">
      <c r="A10783" s="7">
        <v>2015</v>
      </c>
      <c r="B10783" s="7" t="s">
        <v>1355</v>
      </c>
      <c r="C10783" s="7" t="s">
        <v>6</v>
      </c>
      <c r="D10783" s="8">
        <v>398443.37</v>
      </c>
      <c r="E10783">
        <f>VLOOKUP(B10783,'B. Store opening dates'!$A$6:$C$2448,2,FALSE)</f>
        <v>2010</v>
      </c>
    </row>
    <row r="10784" spans="1:5" ht="18.75" x14ac:dyDescent="0.3">
      <c r="A10784" s="7">
        <v>2014</v>
      </c>
      <c r="B10784" s="7" t="s">
        <v>1355</v>
      </c>
      <c r="C10784" s="7" t="s">
        <v>6</v>
      </c>
      <c r="D10784" s="8">
        <v>287029.42</v>
      </c>
      <c r="E10784">
        <f>VLOOKUP(B10784,'B. Store opening dates'!$A$6:$C$2448,2,FALSE)</f>
        <v>2010</v>
      </c>
    </row>
    <row r="10785" spans="1:5" ht="18.75" x14ac:dyDescent="0.3">
      <c r="A10785" s="7">
        <v>2015</v>
      </c>
      <c r="B10785" s="7" t="s">
        <v>1355</v>
      </c>
      <c r="C10785" s="7" t="s">
        <v>7</v>
      </c>
      <c r="D10785" s="8">
        <v>206643.28</v>
      </c>
      <c r="E10785">
        <f>VLOOKUP(B10785,'B. Store opening dates'!$A$6:$C$2448,2,FALSE)</f>
        <v>2010</v>
      </c>
    </row>
    <row r="10786" spans="1:5" ht="18.75" x14ac:dyDescent="0.3">
      <c r="A10786" s="7">
        <v>2014</v>
      </c>
      <c r="B10786" s="7" t="s">
        <v>1355</v>
      </c>
      <c r="C10786" s="7" t="s">
        <v>7</v>
      </c>
      <c r="D10786" s="8">
        <v>220203.61</v>
      </c>
      <c r="E10786">
        <f>VLOOKUP(B10786,'B. Store opening dates'!$A$6:$C$2448,2,FALSE)</f>
        <v>2010</v>
      </c>
    </row>
    <row r="10787" spans="1:5" ht="18.75" x14ac:dyDescent="0.3">
      <c r="A10787" s="7">
        <v>2015</v>
      </c>
      <c r="B10787" s="7" t="s">
        <v>1355</v>
      </c>
      <c r="C10787" s="7" t="s">
        <v>8</v>
      </c>
      <c r="D10787" s="8">
        <v>724083.56</v>
      </c>
      <c r="E10787">
        <f>VLOOKUP(B10787,'B. Store opening dates'!$A$6:$C$2448,2,FALSE)</f>
        <v>2010</v>
      </c>
    </row>
    <row r="10788" spans="1:5" ht="18.75" x14ac:dyDescent="0.3">
      <c r="A10788" s="7">
        <v>2014</v>
      </c>
      <c r="B10788" s="7" t="s">
        <v>1355</v>
      </c>
      <c r="C10788" s="7" t="s">
        <v>8</v>
      </c>
      <c r="D10788" s="8">
        <v>759678.04</v>
      </c>
      <c r="E10788">
        <f>VLOOKUP(B10788,'B. Store opening dates'!$A$6:$C$2448,2,FALSE)</f>
        <v>2010</v>
      </c>
    </row>
    <row r="10789" spans="1:5" ht="18.75" x14ac:dyDescent="0.3">
      <c r="A10789" s="7">
        <v>2015</v>
      </c>
      <c r="B10789" s="7" t="s">
        <v>1356</v>
      </c>
      <c r="C10789" s="7" t="s">
        <v>5</v>
      </c>
      <c r="D10789" s="8">
        <v>915992.68</v>
      </c>
      <c r="E10789">
        <f>VLOOKUP(B10789,'B. Store opening dates'!$A$6:$C$2448,2,FALSE)</f>
        <v>2010</v>
      </c>
    </row>
    <row r="10790" spans="1:5" ht="18.75" x14ac:dyDescent="0.3">
      <c r="A10790" s="7">
        <v>2014</v>
      </c>
      <c r="B10790" s="7" t="s">
        <v>1356</v>
      </c>
      <c r="C10790" s="7" t="s">
        <v>5</v>
      </c>
      <c r="D10790" s="8">
        <v>999094.47</v>
      </c>
      <c r="E10790">
        <f>VLOOKUP(B10790,'B. Store opening dates'!$A$6:$C$2448,2,FALSE)</f>
        <v>2010</v>
      </c>
    </row>
    <row r="10791" spans="1:5" ht="18.75" x14ac:dyDescent="0.3">
      <c r="A10791" s="7">
        <v>2015</v>
      </c>
      <c r="B10791" s="7" t="s">
        <v>1356</v>
      </c>
      <c r="C10791" s="7" t="s">
        <v>6</v>
      </c>
      <c r="D10791" s="8">
        <v>427008.66</v>
      </c>
      <c r="E10791">
        <f>VLOOKUP(B10791,'B. Store opening dates'!$A$6:$C$2448,2,FALSE)</f>
        <v>2010</v>
      </c>
    </row>
    <row r="10792" spans="1:5" ht="18.75" x14ac:dyDescent="0.3">
      <c r="A10792" s="7">
        <v>2014</v>
      </c>
      <c r="B10792" s="7" t="s">
        <v>1356</v>
      </c>
      <c r="C10792" s="7" t="s">
        <v>6</v>
      </c>
      <c r="D10792" s="8">
        <v>300276.7</v>
      </c>
      <c r="E10792">
        <f>VLOOKUP(B10792,'B. Store opening dates'!$A$6:$C$2448,2,FALSE)</f>
        <v>2010</v>
      </c>
    </row>
    <row r="10793" spans="1:5" ht="18.75" x14ac:dyDescent="0.3">
      <c r="A10793" s="7">
        <v>2015</v>
      </c>
      <c r="B10793" s="7" t="s">
        <v>1356</v>
      </c>
      <c r="C10793" s="7" t="s">
        <v>7</v>
      </c>
      <c r="D10793" s="8">
        <v>163103.72</v>
      </c>
      <c r="E10793">
        <f>VLOOKUP(B10793,'B. Store opening dates'!$A$6:$C$2448,2,FALSE)</f>
        <v>2010</v>
      </c>
    </row>
    <row r="10794" spans="1:5" ht="18.75" x14ac:dyDescent="0.3">
      <c r="A10794" s="7">
        <v>2014</v>
      </c>
      <c r="B10794" s="7" t="s">
        <v>1356</v>
      </c>
      <c r="C10794" s="7" t="s">
        <v>7</v>
      </c>
      <c r="D10794" s="8">
        <v>172101.06</v>
      </c>
      <c r="E10794">
        <f>VLOOKUP(B10794,'B. Store opening dates'!$A$6:$C$2448,2,FALSE)</f>
        <v>2010</v>
      </c>
    </row>
    <row r="10795" spans="1:5" ht="18.75" x14ac:dyDescent="0.3">
      <c r="A10795" s="7">
        <v>2015</v>
      </c>
      <c r="B10795" s="7" t="s">
        <v>1356</v>
      </c>
      <c r="C10795" s="7" t="s">
        <v>8</v>
      </c>
      <c r="D10795" s="8">
        <v>755515.67</v>
      </c>
      <c r="E10795">
        <f>VLOOKUP(B10795,'B. Store opening dates'!$A$6:$C$2448,2,FALSE)</f>
        <v>2010</v>
      </c>
    </row>
    <row r="10796" spans="1:5" ht="18.75" x14ac:dyDescent="0.3">
      <c r="A10796" s="7">
        <v>2014</v>
      </c>
      <c r="B10796" s="7" t="s">
        <v>1356</v>
      </c>
      <c r="C10796" s="7" t="s">
        <v>8</v>
      </c>
      <c r="D10796" s="8">
        <v>781233.4</v>
      </c>
      <c r="E10796">
        <f>VLOOKUP(B10796,'B. Store opening dates'!$A$6:$C$2448,2,FALSE)</f>
        <v>2010</v>
      </c>
    </row>
    <row r="10797" spans="1:5" ht="18.75" x14ac:dyDescent="0.3">
      <c r="A10797" s="7">
        <v>2015</v>
      </c>
      <c r="B10797" s="7" t="s">
        <v>1357</v>
      </c>
      <c r="C10797" s="7" t="s">
        <v>5</v>
      </c>
      <c r="D10797" s="8">
        <v>742433.63</v>
      </c>
      <c r="E10797">
        <f>VLOOKUP(B10797,'B. Store opening dates'!$A$6:$C$2448,2,FALSE)</f>
        <v>2010</v>
      </c>
    </row>
    <row r="10798" spans="1:5" ht="18.75" x14ac:dyDescent="0.3">
      <c r="A10798" s="7">
        <v>2014</v>
      </c>
      <c r="B10798" s="7" t="s">
        <v>1357</v>
      </c>
      <c r="C10798" s="7" t="s">
        <v>5</v>
      </c>
      <c r="D10798" s="8">
        <v>819013.51</v>
      </c>
      <c r="E10798">
        <f>VLOOKUP(B10798,'B. Store opening dates'!$A$6:$C$2448,2,FALSE)</f>
        <v>2010</v>
      </c>
    </row>
    <row r="10799" spans="1:5" ht="18.75" x14ac:dyDescent="0.3">
      <c r="A10799" s="7">
        <v>2015</v>
      </c>
      <c r="B10799" s="7" t="s">
        <v>1357</v>
      </c>
      <c r="C10799" s="7" t="s">
        <v>6</v>
      </c>
      <c r="D10799" s="8">
        <v>229300.26</v>
      </c>
      <c r="E10799">
        <f>VLOOKUP(B10799,'B. Store opening dates'!$A$6:$C$2448,2,FALSE)</f>
        <v>2010</v>
      </c>
    </row>
    <row r="10800" spans="1:5" ht="18.75" x14ac:dyDescent="0.3">
      <c r="A10800" s="7">
        <v>2014</v>
      </c>
      <c r="B10800" s="7" t="s">
        <v>1357</v>
      </c>
      <c r="C10800" s="7" t="s">
        <v>6</v>
      </c>
      <c r="D10800" s="8">
        <v>163244.32999999999</v>
      </c>
      <c r="E10800">
        <f>VLOOKUP(B10800,'B. Store opening dates'!$A$6:$C$2448,2,FALSE)</f>
        <v>2010</v>
      </c>
    </row>
    <row r="10801" spans="1:5" ht="18.75" x14ac:dyDescent="0.3">
      <c r="A10801" s="7">
        <v>2015</v>
      </c>
      <c r="B10801" s="7" t="s">
        <v>1357</v>
      </c>
      <c r="C10801" s="7" t="s">
        <v>7</v>
      </c>
      <c r="D10801" s="8">
        <v>101819.78</v>
      </c>
      <c r="E10801">
        <f>VLOOKUP(B10801,'B. Store opening dates'!$A$6:$C$2448,2,FALSE)</f>
        <v>2010</v>
      </c>
    </row>
    <row r="10802" spans="1:5" ht="18.75" x14ac:dyDescent="0.3">
      <c r="A10802" s="7">
        <v>2014</v>
      </c>
      <c r="B10802" s="7" t="s">
        <v>1357</v>
      </c>
      <c r="C10802" s="7" t="s">
        <v>7</v>
      </c>
      <c r="D10802" s="8">
        <v>108418.95</v>
      </c>
      <c r="E10802">
        <f>VLOOKUP(B10802,'B. Store opening dates'!$A$6:$C$2448,2,FALSE)</f>
        <v>2010</v>
      </c>
    </row>
    <row r="10803" spans="1:5" ht="18.75" x14ac:dyDescent="0.3">
      <c r="A10803" s="7">
        <v>2015</v>
      </c>
      <c r="B10803" s="7" t="s">
        <v>1357</v>
      </c>
      <c r="C10803" s="7" t="s">
        <v>8</v>
      </c>
      <c r="D10803" s="8">
        <v>718217.44</v>
      </c>
      <c r="E10803">
        <f>VLOOKUP(B10803,'B. Store opening dates'!$A$6:$C$2448,2,FALSE)</f>
        <v>2010</v>
      </c>
    </row>
    <row r="10804" spans="1:5" ht="18.75" x14ac:dyDescent="0.3">
      <c r="A10804" s="7">
        <v>2014</v>
      </c>
      <c r="B10804" s="7" t="s">
        <v>1357</v>
      </c>
      <c r="C10804" s="7" t="s">
        <v>8</v>
      </c>
      <c r="D10804" s="8">
        <v>744278.26</v>
      </c>
      <c r="E10804">
        <f>VLOOKUP(B10804,'B. Store opening dates'!$A$6:$C$2448,2,FALSE)</f>
        <v>2010</v>
      </c>
    </row>
    <row r="10805" spans="1:5" ht="18.75" x14ac:dyDescent="0.3">
      <c r="A10805" s="7">
        <v>2015</v>
      </c>
      <c r="B10805" s="7" t="s">
        <v>1358</v>
      </c>
      <c r="C10805" s="7" t="s">
        <v>5</v>
      </c>
      <c r="D10805" s="8">
        <v>573757.19999999995</v>
      </c>
      <c r="E10805">
        <f>VLOOKUP(B10805,'B. Store opening dates'!$A$6:$C$2448,2,FALSE)</f>
        <v>2010</v>
      </c>
    </row>
    <row r="10806" spans="1:5" ht="18.75" x14ac:dyDescent="0.3">
      <c r="A10806" s="7">
        <v>2014</v>
      </c>
      <c r="B10806" s="7" t="s">
        <v>1358</v>
      </c>
      <c r="C10806" s="7" t="s">
        <v>5</v>
      </c>
      <c r="D10806" s="8">
        <v>629281.79</v>
      </c>
      <c r="E10806">
        <f>VLOOKUP(B10806,'B. Store opening dates'!$A$6:$C$2448,2,FALSE)</f>
        <v>2010</v>
      </c>
    </row>
    <row r="10807" spans="1:5" ht="18.75" x14ac:dyDescent="0.3">
      <c r="A10807" s="7">
        <v>2015</v>
      </c>
      <c r="B10807" s="7" t="s">
        <v>1358</v>
      </c>
      <c r="C10807" s="7" t="s">
        <v>6</v>
      </c>
      <c r="D10807" s="8">
        <v>524454.31999999995</v>
      </c>
      <c r="E10807">
        <f>VLOOKUP(B10807,'B. Store opening dates'!$A$6:$C$2448,2,FALSE)</f>
        <v>2010</v>
      </c>
    </row>
    <row r="10808" spans="1:5" ht="18.75" x14ac:dyDescent="0.3">
      <c r="A10808" s="7">
        <v>2014</v>
      </c>
      <c r="B10808" s="7" t="s">
        <v>1358</v>
      </c>
      <c r="C10808" s="7" t="s">
        <v>6</v>
      </c>
      <c r="D10808" s="8">
        <v>386514.03</v>
      </c>
      <c r="E10808">
        <f>VLOOKUP(B10808,'B. Store opening dates'!$A$6:$C$2448,2,FALSE)</f>
        <v>2010</v>
      </c>
    </row>
    <row r="10809" spans="1:5" ht="18.75" x14ac:dyDescent="0.3">
      <c r="A10809" s="7">
        <v>2015</v>
      </c>
      <c r="B10809" s="7" t="s">
        <v>1358</v>
      </c>
      <c r="C10809" s="7" t="s">
        <v>7</v>
      </c>
      <c r="D10809" s="8">
        <v>221376.59</v>
      </c>
      <c r="E10809">
        <f>VLOOKUP(B10809,'B. Store opening dates'!$A$6:$C$2448,2,FALSE)</f>
        <v>2010</v>
      </c>
    </row>
    <row r="10810" spans="1:5" ht="18.75" x14ac:dyDescent="0.3">
      <c r="A10810" s="7">
        <v>2014</v>
      </c>
      <c r="B10810" s="7" t="s">
        <v>1358</v>
      </c>
      <c r="C10810" s="7" t="s">
        <v>7</v>
      </c>
      <c r="D10810" s="8">
        <v>232876.26</v>
      </c>
      <c r="E10810">
        <f>VLOOKUP(B10810,'B. Store opening dates'!$A$6:$C$2448,2,FALSE)</f>
        <v>2010</v>
      </c>
    </row>
    <row r="10811" spans="1:5" ht="18.75" x14ac:dyDescent="0.3">
      <c r="A10811" s="7">
        <v>2015</v>
      </c>
      <c r="B10811" s="7" t="s">
        <v>1358</v>
      </c>
      <c r="C10811" s="7" t="s">
        <v>8</v>
      </c>
      <c r="D10811" s="8">
        <v>737797.44</v>
      </c>
      <c r="E10811">
        <f>VLOOKUP(B10811,'B. Store opening dates'!$A$6:$C$2448,2,FALSE)</f>
        <v>2010</v>
      </c>
    </row>
    <row r="10812" spans="1:5" ht="18.75" x14ac:dyDescent="0.3">
      <c r="A10812" s="7">
        <v>2014</v>
      </c>
      <c r="B10812" s="7" t="s">
        <v>1358</v>
      </c>
      <c r="C10812" s="7" t="s">
        <v>8</v>
      </c>
      <c r="D10812" s="8">
        <v>761182.02</v>
      </c>
      <c r="E10812">
        <f>VLOOKUP(B10812,'B. Store opening dates'!$A$6:$C$2448,2,FALSE)</f>
        <v>2010</v>
      </c>
    </row>
    <row r="10813" spans="1:5" ht="18.75" x14ac:dyDescent="0.3">
      <c r="A10813" s="7">
        <v>2015</v>
      </c>
      <c r="B10813" s="7" t="s">
        <v>1359</v>
      </c>
      <c r="C10813" s="7" t="s">
        <v>5</v>
      </c>
      <c r="D10813" s="8">
        <v>895032.33</v>
      </c>
      <c r="E10813">
        <f>VLOOKUP(B10813,'B. Store opening dates'!$A$6:$C$2448,2,FALSE)</f>
        <v>2010</v>
      </c>
    </row>
    <row r="10814" spans="1:5" ht="18.75" x14ac:dyDescent="0.3">
      <c r="A10814" s="7">
        <v>2014</v>
      </c>
      <c r="B10814" s="7" t="s">
        <v>1359</v>
      </c>
      <c r="C10814" s="7" t="s">
        <v>5</v>
      </c>
      <c r="D10814" s="8">
        <v>975402.63</v>
      </c>
      <c r="E10814">
        <f>VLOOKUP(B10814,'B. Store opening dates'!$A$6:$C$2448,2,FALSE)</f>
        <v>2010</v>
      </c>
    </row>
    <row r="10815" spans="1:5" ht="18.75" x14ac:dyDescent="0.3">
      <c r="A10815" s="7">
        <v>2015</v>
      </c>
      <c r="B10815" s="7" t="s">
        <v>1359</v>
      </c>
      <c r="C10815" s="7" t="s">
        <v>6</v>
      </c>
      <c r="D10815" s="8">
        <v>343155.75</v>
      </c>
      <c r="E10815">
        <f>VLOOKUP(B10815,'B. Store opening dates'!$A$6:$C$2448,2,FALSE)</f>
        <v>2010</v>
      </c>
    </row>
    <row r="10816" spans="1:5" ht="18.75" x14ac:dyDescent="0.3">
      <c r="A10816" s="7">
        <v>2014</v>
      </c>
      <c r="B10816" s="7" t="s">
        <v>1359</v>
      </c>
      <c r="C10816" s="7" t="s">
        <v>6</v>
      </c>
      <c r="D10816" s="8">
        <v>244633.88</v>
      </c>
      <c r="E10816">
        <f>VLOOKUP(B10816,'B. Store opening dates'!$A$6:$C$2448,2,FALSE)</f>
        <v>2010</v>
      </c>
    </row>
    <row r="10817" spans="1:5" ht="18.75" x14ac:dyDescent="0.3">
      <c r="A10817" s="7">
        <v>2015</v>
      </c>
      <c r="B10817" s="7" t="s">
        <v>1359</v>
      </c>
      <c r="C10817" s="7" t="s">
        <v>7</v>
      </c>
      <c r="D10817" s="8">
        <v>131241.54999999999</v>
      </c>
      <c r="E10817">
        <f>VLOOKUP(B10817,'B. Store opening dates'!$A$6:$C$2448,2,FALSE)</f>
        <v>2010</v>
      </c>
    </row>
    <row r="10818" spans="1:5" ht="18.75" x14ac:dyDescent="0.3">
      <c r="A10818" s="7">
        <v>2014</v>
      </c>
      <c r="B10818" s="7" t="s">
        <v>1359</v>
      </c>
      <c r="C10818" s="7" t="s">
        <v>7</v>
      </c>
      <c r="D10818" s="8">
        <v>139285.76000000001</v>
      </c>
      <c r="E10818">
        <f>VLOOKUP(B10818,'B. Store opening dates'!$A$6:$C$2448,2,FALSE)</f>
        <v>2010</v>
      </c>
    </row>
    <row r="10819" spans="1:5" ht="18.75" x14ac:dyDescent="0.3">
      <c r="A10819" s="7">
        <v>2015</v>
      </c>
      <c r="B10819" s="7" t="s">
        <v>1359</v>
      </c>
      <c r="C10819" s="7" t="s">
        <v>8</v>
      </c>
      <c r="D10819" s="8">
        <v>582983.43999999994</v>
      </c>
      <c r="E10819">
        <f>VLOOKUP(B10819,'B. Store opening dates'!$A$6:$C$2448,2,FALSE)</f>
        <v>2010</v>
      </c>
    </row>
    <row r="10820" spans="1:5" ht="18.75" x14ac:dyDescent="0.3">
      <c r="A10820" s="7">
        <v>2014</v>
      </c>
      <c r="B10820" s="7" t="s">
        <v>1359</v>
      </c>
      <c r="C10820" s="7" t="s">
        <v>8</v>
      </c>
      <c r="D10820" s="8">
        <v>606372.6</v>
      </c>
      <c r="E10820">
        <f>VLOOKUP(B10820,'B. Store opening dates'!$A$6:$C$2448,2,FALSE)</f>
        <v>2010</v>
      </c>
    </row>
    <row r="10821" spans="1:5" ht="18.75" x14ac:dyDescent="0.3">
      <c r="A10821" s="7">
        <v>2015</v>
      </c>
      <c r="B10821" s="7" t="s">
        <v>1360</v>
      </c>
      <c r="C10821" s="7" t="s">
        <v>5</v>
      </c>
      <c r="D10821" s="8">
        <v>742366.92</v>
      </c>
      <c r="E10821">
        <f>VLOOKUP(B10821,'B. Store opening dates'!$A$6:$C$2448,2,FALSE)</f>
        <v>2010</v>
      </c>
    </row>
    <row r="10822" spans="1:5" ht="18.75" x14ac:dyDescent="0.3">
      <c r="A10822" s="7">
        <v>2014</v>
      </c>
      <c r="B10822" s="7" t="s">
        <v>1360</v>
      </c>
      <c r="C10822" s="7" t="s">
        <v>5</v>
      </c>
      <c r="D10822" s="8">
        <v>822128.39</v>
      </c>
      <c r="E10822">
        <f>VLOOKUP(B10822,'B. Store opening dates'!$A$6:$C$2448,2,FALSE)</f>
        <v>2010</v>
      </c>
    </row>
    <row r="10823" spans="1:5" ht="18.75" x14ac:dyDescent="0.3">
      <c r="A10823" s="7">
        <v>2015</v>
      </c>
      <c r="B10823" s="7" t="s">
        <v>1360</v>
      </c>
      <c r="C10823" s="7" t="s">
        <v>6</v>
      </c>
      <c r="D10823" s="8">
        <v>399471.23</v>
      </c>
      <c r="E10823">
        <f>VLOOKUP(B10823,'B. Store opening dates'!$A$6:$C$2448,2,FALSE)</f>
        <v>2010</v>
      </c>
    </row>
    <row r="10824" spans="1:5" ht="18.75" x14ac:dyDescent="0.3">
      <c r="A10824" s="7">
        <v>2014</v>
      </c>
      <c r="B10824" s="7" t="s">
        <v>1360</v>
      </c>
      <c r="C10824" s="7" t="s">
        <v>6</v>
      </c>
      <c r="D10824" s="8">
        <v>283242.58</v>
      </c>
      <c r="E10824">
        <f>VLOOKUP(B10824,'B. Store opening dates'!$A$6:$C$2448,2,FALSE)</f>
        <v>2010</v>
      </c>
    </row>
    <row r="10825" spans="1:5" ht="18.75" x14ac:dyDescent="0.3">
      <c r="A10825" s="7">
        <v>2015</v>
      </c>
      <c r="B10825" s="7" t="s">
        <v>1360</v>
      </c>
      <c r="C10825" s="7" t="s">
        <v>7</v>
      </c>
      <c r="D10825" s="8">
        <v>143140.46</v>
      </c>
      <c r="E10825">
        <f>VLOOKUP(B10825,'B. Store opening dates'!$A$6:$C$2448,2,FALSE)</f>
        <v>2010</v>
      </c>
    </row>
    <row r="10826" spans="1:5" ht="18.75" x14ac:dyDescent="0.3">
      <c r="A10826" s="7">
        <v>2014</v>
      </c>
      <c r="B10826" s="7" t="s">
        <v>1360</v>
      </c>
      <c r="C10826" s="7" t="s">
        <v>7</v>
      </c>
      <c r="D10826" s="8">
        <v>149870.45000000001</v>
      </c>
      <c r="E10826">
        <f>VLOOKUP(B10826,'B. Store opening dates'!$A$6:$C$2448,2,FALSE)</f>
        <v>2010</v>
      </c>
    </row>
    <row r="10827" spans="1:5" ht="18.75" x14ac:dyDescent="0.3">
      <c r="A10827" s="7">
        <v>2015</v>
      </c>
      <c r="B10827" s="7" t="s">
        <v>1360</v>
      </c>
      <c r="C10827" s="7" t="s">
        <v>8</v>
      </c>
      <c r="D10827" s="8">
        <v>553837.32999999996</v>
      </c>
      <c r="E10827">
        <f>VLOOKUP(B10827,'B. Store opening dates'!$A$6:$C$2448,2,FALSE)</f>
        <v>2010</v>
      </c>
    </row>
    <row r="10828" spans="1:5" ht="18.75" x14ac:dyDescent="0.3">
      <c r="A10828" s="7">
        <v>2014</v>
      </c>
      <c r="B10828" s="7" t="s">
        <v>1360</v>
      </c>
      <c r="C10828" s="7" t="s">
        <v>8</v>
      </c>
      <c r="D10828" s="8">
        <v>572703.6</v>
      </c>
      <c r="E10828">
        <f>VLOOKUP(B10828,'B. Store opening dates'!$A$6:$C$2448,2,FALSE)</f>
        <v>2010</v>
      </c>
    </row>
    <row r="10829" spans="1:5" ht="18.75" x14ac:dyDescent="0.3">
      <c r="A10829" s="7">
        <v>2015</v>
      </c>
      <c r="B10829" s="7" t="s">
        <v>1361</v>
      </c>
      <c r="C10829" s="7" t="s">
        <v>5</v>
      </c>
      <c r="D10829" s="8">
        <v>879819.43</v>
      </c>
      <c r="E10829">
        <f>VLOOKUP(B10829,'B. Store opening dates'!$A$6:$C$2448,2,FALSE)</f>
        <v>2010</v>
      </c>
    </row>
    <row r="10830" spans="1:5" ht="18.75" x14ac:dyDescent="0.3">
      <c r="A10830" s="7">
        <v>2014</v>
      </c>
      <c r="B10830" s="7" t="s">
        <v>1361</v>
      </c>
      <c r="C10830" s="7" t="s">
        <v>5</v>
      </c>
      <c r="D10830" s="8">
        <v>965870.33</v>
      </c>
      <c r="E10830">
        <f>VLOOKUP(B10830,'B. Store opening dates'!$A$6:$C$2448,2,FALSE)</f>
        <v>2010</v>
      </c>
    </row>
    <row r="10831" spans="1:5" ht="18.75" x14ac:dyDescent="0.3">
      <c r="A10831" s="7">
        <v>2015</v>
      </c>
      <c r="B10831" s="7" t="s">
        <v>1361</v>
      </c>
      <c r="C10831" s="7" t="s">
        <v>6</v>
      </c>
      <c r="D10831" s="8">
        <v>455838.44</v>
      </c>
      <c r="E10831">
        <f>VLOOKUP(B10831,'B. Store opening dates'!$A$6:$C$2448,2,FALSE)</f>
        <v>2010</v>
      </c>
    </row>
    <row r="10832" spans="1:5" ht="18.75" x14ac:dyDescent="0.3">
      <c r="A10832" s="7">
        <v>2014</v>
      </c>
      <c r="B10832" s="7" t="s">
        <v>1361</v>
      </c>
      <c r="C10832" s="7" t="s">
        <v>6</v>
      </c>
      <c r="D10832" s="8">
        <v>317032.07</v>
      </c>
      <c r="E10832">
        <f>VLOOKUP(B10832,'B. Store opening dates'!$A$6:$C$2448,2,FALSE)</f>
        <v>2010</v>
      </c>
    </row>
    <row r="10833" spans="1:5" ht="18.75" x14ac:dyDescent="0.3">
      <c r="A10833" s="7">
        <v>2015</v>
      </c>
      <c r="B10833" s="7" t="s">
        <v>1361</v>
      </c>
      <c r="C10833" s="7" t="s">
        <v>7</v>
      </c>
      <c r="D10833" s="8">
        <v>128698.18</v>
      </c>
      <c r="E10833">
        <f>VLOOKUP(B10833,'B. Store opening dates'!$A$6:$C$2448,2,FALSE)</f>
        <v>2010</v>
      </c>
    </row>
    <row r="10834" spans="1:5" ht="18.75" x14ac:dyDescent="0.3">
      <c r="A10834" s="7">
        <v>2014</v>
      </c>
      <c r="B10834" s="7" t="s">
        <v>1361</v>
      </c>
      <c r="C10834" s="7" t="s">
        <v>7</v>
      </c>
      <c r="D10834" s="8">
        <v>137145.81</v>
      </c>
      <c r="E10834">
        <f>VLOOKUP(B10834,'B. Store opening dates'!$A$6:$C$2448,2,FALSE)</f>
        <v>2010</v>
      </c>
    </row>
    <row r="10835" spans="1:5" ht="18.75" x14ac:dyDescent="0.3">
      <c r="A10835" s="7">
        <v>2015</v>
      </c>
      <c r="B10835" s="7" t="s">
        <v>1361</v>
      </c>
      <c r="C10835" s="7" t="s">
        <v>8</v>
      </c>
      <c r="D10835" s="8">
        <v>485960.61</v>
      </c>
      <c r="E10835">
        <f>VLOOKUP(B10835,'B. Store opening dates'!$A$6:$C$2448,2,FALSE)</f>
        <v>2010</v>
      </c>
    </row>
    <row r="10836" spans="1:5" ht="18.75" x14ac:dyDescent="0.3">
      <c r="A10836" s="7">
        <v>2014</v>
      </c>
      <c r="B10836" s="7" t="s">
        <v>1361</v>
      </c>
      <c r="C10836" s="7" t="s">
        <v>8</v>
      </c>
      <c r="D10836" s="8">
        <v>504761.75</v>
      </c>
      <c r="E10836">
        <f>VLOOKUP(B10836,'B. Store opening dates'!$A$6:$C$2448,2,FALSE)</f>
        <v>2010</v>
      </c>
    </row>
    <row r="10837" spans="1:5" ht="18.75" x14ac:dyDescent="0.3">
      <c r="A10837" s="7">
        <v>2015</v>
      </c>
      <c r="B10837" s="7" t="s">
        <v>1362</v>
      </c>
      <c r="C10837" s="7" t="s">
        <v>5</v>
      </c>
      <c r="D10837" s="8">
        <v>565087.01</v>
      </c>
      <c r="E10837">
        <f>VLOOKUP(B10837,'B. Store opening dates'!$A$6:$C$2448,2,FALSE)</f>
        <v>2010</v>
      </c>
    </row>
    <row r="10838" spans="1:5" ht="18.75" x14ac:dyDescent="0.3">
      <c r="A10838" s="7">
        <v>2014</v>
      </c>
      <c r="B10838" s="7" t="s">
        <v>1362</v>
      </c>
      <c r="C10838" s="7" t="s">
        <v>5</v>
      </c>
      <c r="D10838" s="8">
        <v>615333.81999999995</v>
      </c>
      <c r="E10838">
        <f>VLOOKUP(B10838,'B. Store opening dates'!$A$6:$C$2448,2,FALSE)</f>
        <v>2010</v>
      </c>
    </row>
    <row r="10839" spans="1:5" ht="18.75" x14ac:dyDescent="0.3">
      <c r="A10839" s="7">
        <v>2015</v>
      </c>
      <c r="B10839" s="7" t="s">
        <v>1362</v>
      </c>
      <c r="C10839" s="7" t="s">
        <v>6</v>
      </c>
      <c r="D10839" s="8">
        <v>577807.16</v>
      </c>
      <c r="E10839">
        <f>VLOOKUP(B10839,'B. Store opening dates'!$A$6:$C$2448,2,FALSE)</f>
        <v>2010</v>
      </c>
    </row>
    <row r="10840" spans="1:5" ht="18.75" x14ac:dyDescent="0.3">
      <c r="A10840" s="7">
        <v>2014</v>
      </c>
      <c r="B10840" s="7" t="s">
        <v>1362</v>
      </c>
      <c r="C10840" s="7" t="s">
        <v>6</v>
      </c>
      <c r="D10840" s="8">
        <v>404430.86</v>
      </c>
      <c r="E10840">
        <f>VLOOKUP(B10840,'B. Store opening dates'!$A$6:$C$2448,2,FALSE)</f>
        <v>2010</v>
      </c>
    </row>
    <row r="10841" spans="1:5" ht="18.75" x14ac:dyDescent="0.3">
      <c r="A10841" s="7">
        <v>2015</v>
      </c>
      <c r="B10841" s="7" t="s">
        <v>1362</v>
      </c>
      <c r="C10841" s="7" t="s">
        <v>7</v>
      </c>
      <c r="D10841" s="8">
        <v>190128.71</v>
      </c>
      <c r="E10841">
        <f>VLOOKUP(B10841,'B. Store opening dates'!$A$6:$C$2448,2,FALSE)</f>
        <v>2010</v>
      </c>
    </row>
    <row r="10842" spans="1:5" ht="18.75" x14ac:dyDescent="0.3">
      <c r="A10842" s="7">
        <v>2014</v>
      </c>
      <c r="B10842" s="7" t="s">
        <v>1362</v>
      </c>
      <c r="C10842" s="7" t="s">
        <v>7</v>
      </c>
      <c r="D10842" s="8">
        <v>199964.5</v>
      </c>
      <c r="E10842">
        <f>VLOOKUP(B10842,'B. Store opening dates'!$A$6:$C$2448,2,FALSE)</f>
        <v>2010</v>
      </c>
    </row>
    <row r="10843" spans="1:5" ht="18.75" x14ac:dyDescent="0.3">
      <c r="A10843" s="7">
        <v>2015</v>
      </c>
      <c r="B10843" s="7" t="s">
        <v>1362</v>
      </c>
      <c r="C10843" s="7" t="s">
        <v>8</v>
      </c>
      <c r="D10843" s="8">
        <v>573338.47</v>
      </c>
      <c r="E10843">
        <f>VLOOKUP(B10843,'B. Store opening dates'!$A$6:$C$2448,2,FALSE)</f>
        <v>2010</v>
      </c>
    </row>
    <row r="10844" spans="1:5" ht="18.75" x14ac:dyDescent="0.3">
      <c r="A10844" s="7">
        <v>2014</v>
      </c>
      <c r="B10844" s="7" t="s">
        <v>1362</v>
      </c>
      <c r="C10844" s="7" t="s">
        <v>8</v>
      </c>
      <c r="D10844" s="8">
        <v>596955.03</v>
      </c>
      <c r="E10844">
        <f>VLOOKUP(B10844,'B. Store opening dates'!$A$6:$C$2448,2,FALSE)</f>
        <v>2010</v>
      </c>
    </row>
    <row r="10845" spans="1:5" ht="18.75" x14ac:dyDescent="0.3">
      <c r="A10845" s="7">
        <v>2015</v>
      </c>
      <c r="B10845" s="7" t="s">
        <v>1363</v>
      </c>
      <c r="C10845" s="7" t="s">
        <v>5</v>
      </c>
      <c r="D10845" s="8">
        <v>836802.14</v>
      </c>
      <c r="E10845">
        <f>VLOOKUP(B10845,'B. Store opening dates'!$A$6:$C$2448,2,FALSE)</f>
        <v>2010</v>
      </c>
    </row>
    <row r="10846" spans="1:5" ht="18.75" x14ac:dyDescent="0.3">
      <c r="A10846" s="7">
        <v>2014</v>
      </c>
      <c r="B10846" s="7" t="s">
        <v>1363</v>
      </c>
      <c r="C10846" s="7" t="s">
        <v>5</v>
      </c>
      <c r="D10846" s="8">
        <v>924728.35</v>
      </c>
      <c r="E10846">
        <f>VLOOKUP(B10846,'B. Store opening dates'!$A$6:$C$2448,2,FALSE)</f>
        <v>2010</v>
      </c>
    </row>
    <row r="10847" spans="1:5" ht="18.75" x14ac:dyDescent="0.3">
      <c r="A10847" s="7">
        <v>2015</v>
      </c>
      <c r="B10847" s="7" t="s">
        <v>1363</v>
      </c>
      <c r="C10847" s="7" t="s">
        <v>6</v>
      </c>
      <c r="D10847" s="8">
        <v>537483.42000000004</v>
      </c>
      <c r="E10847">
        <f>VLOOKUP(B10847,'B. Store opening dates'!$A$6:$C$2448,2,FALSE)</f>
        <v>2010</v>
      </c>
    </row>
    <row r="10848" spans="1:5" ht="18.75" x14ac:dyDescent="0.3">
      <c r="A10848" s="7">
        <v>2014</v>
      </c>
      <c r="B10848" s="7" t="s">
        <v>1363</v>
      </c>
      <c r="C10848" s="7" t="s">
        <v>6</v>
      </c>
      <c r="D10848" s="8">
        <v>378719.82</v>
      </c>
      <c r="E10848">
        <f>VLOOKUP(B10848,'B. Store opening dates'!$A$6:$C$2448,2,FALSE)</f>
        <v>2010</v>
      </c>
    </row>
    <row r="10849" spans="1:5" ht="18.75" x14ac:dyDescent="0.3">
      <c r="A10849" s="7">
        <v>2015</v>
      </c>
      <c r="B10849" s="7" t="s">
        <v>1363</v>
      </c>
      <c r="C10849" s="7" t="s">
        <v>7</v>
      </c>
      <c r="D10849" s="8">
        <v>232917.48</v>
      </c>
      <c r="E10849">
        <f>VLOOKUP(B10849,'B. Store opening dates'!$A$6:$C$2448,2,FALSE)</f>
        <v>2010</v>
      </c>
    </row>
    <row r="10850" spans="1:5" ht="18.75" x14ac:dyDescent="0.3">
      <c r="A10850" s="7">
        <v>2014</v>
      </c>
      <c r="B10850" s="7" t="s">
        <v>1363</v>
      </c>
      <c r="C10850" s="7" t="s">
        <v>7</v>
      </c>
      <c r="D10850" s="8">
        <v>245524.34</v>
      </c>
      <c r="E10850">
        <f>VLOOKUP(B10850,'B. Store opening dates'!$A$6:$C$2448,2,FALSE)</f>
        <v>2010</v>
      </c>
    </row>
    <row r="10851" spans="1:5" ht="18.75" x14ac:dyDescent="0.3">
      <c r="A10851" s="7">
        <v>2015</v>
      </c>
      <c r="B10851" s="7" t="s">
        <v>1363</v>
      </c>
      <c r="C10851" s="7" t="s">
        <v>8</v>
      </c>
      <c r="D10851" s="8">
        <v>493570.24</v>
      </c>
      <c r="E10851">
        <f>VLOOKUP(B10851,'B. Store opening dates'!$A$6:$C$2448,2,FALSE)</f>
        <v>2010</v>
      </c>
    </row>
    <row r="10852" spans="1:5" ht="18.75" x14ac:dyDescent="0.3">
      <c r="A10852" s="7">
        <v>2014</v>
      </c>
      <c r="B10852" s="7" t="s">
        <v>1363</v>
      </c>
      <c r="C10852" s="7" t="s">
        <v>8</v>
      </c>
      <c r="D10852" s="8">
        <v>514341.41</v>
      </c>
      <c r="E10852">
        <f>VLOOKUP(B10852,'B. Store opening dates'!$A$6:$C$2448,2,FALSE)</f>
        <v>2010</v>
      </c>
    </row>
    <row r="10853" spans="1:5" ht="18.75" x14ac:dyDescent="0.3">
      <c r="A10853" s="7">
        <v>2015</v>
      </c>
      <c r="B10853" s="7" t="s">
        <v>1364</v>
      </c>
      <c r="C10853" s="7" t="s">
        <v>5</v>
      </c>
      <c r="D10853" s="8">
        <v>555523.82999999996</v>
      </c>
      <c r="E10853">
        <f>VLOOKUP(B10853,'B. Store opening dates'!$A$6:$C$2448,2,FALSE)</f>
        <v>2010</v>
      </c>
    </row>
    <row r="10854" spans="1:5" ht="18.75" x14ac:dyDescent="0.3">
      <c r="A10854" s="7">
        <v>2014</v>
      </c>
      <c r="B10854" s="7" t="s">
        <v>1364</v>
      </c>
      <c r="C10854" s="7" t="s">
        <v>5</v>
      </c>
      <c r="D10854" s="8">
        <v>610322.03</v>
      </c>
      <c r="E10854">
        <f>VLOOKUP(B10854,'B. Store opening dates'!$A$6:$C$2448,2,FALSE)</f>
        <v>2010</v>
      </c>
    </row>
    <row r="10855" spans="1:5" ht="18.75" x14ac:dyDescent="0.3">
      <c r="A10855" s="7">
        <v>2015</v>
      </c>
      <c r="B10855" s="7" t="s">
        <v>1364</v>
      </c>
      <c r="C10855" s="7" t="s">
        <v>6</v>
      </c>
      <c r="D10855" s="8">
        <v>295776.45</v>
      </c>
      <c r="E10855">
        <f>VLOOKUP(B10855,'B. Store opening dates'!$A$6:$C$2448,2,FALSE)</f>
        <v>2010</v>
      </c>
    </row>
    <row r="10856" spans="1:5" ht="18.75" x14ac:dyDescent="0.3">
      <c r="A10856" s="7">
        <v>2014</v>
      </c>
      <c r="B10856" s="7" t="s">
        <v>1364</v>
      </c>
      <c r="C10856" s="7" t="s">
        <v>6</v>
      </c>
      <c r="D10856" s="8">
        <v>204785.58</v>
      </c>
      <c r="E10856">
        <f>VLOOKUP(B10856,'B. Store opening dates'!$A$6:$C$2448,2,FALSE)</f>
        <v>2010</v>
      </c>
    </row>
    <row r="10857" spans="1:5" ht="18.75" x14ac:dyDescent="0.3">
      <c r="A10857" s="7">
        <v>2015</v>
      </c>
      <c r="B10857" s="7" t="s">
        <v>1364</v>
      </c>
      <c r="C10857" s="7" t="s">
        <v>7</v>
      </c>
      <c r="D10857" s="8">
        <v>141386.32999999999</v>
      </c>
      <c r="E10857">
        <f>VLOOKUP(B10857,'B. Store opening dates'!$A$6:$C$2448,2,FALSE)</f>
        <v>2010</v>
      </c>
    </row>
    <row r="10858" spans="1:5" ht="18.75" x14ac:dyDescent="0.3">
      <c r="A10858" s="7">
        <v>2014</v>
      </c>
      <c r="B10858" s="7" t="s">
        <v>1364</v>
      </c>
      <c r="C10858" s="7" t="s">
        <v>7</v>
      </c>
      <c r="D10858" s="8">
        <v>147703.53</v>
      </c>
      <c r="E10858">
        <f>VLOOKUP(B10858,'B. Store opening dates'!$A$6:$C$2448,2,FALSE)</f>
        <v>2010</v>
      </c>
    </row>
    <row r="10859" spans="1:5" ht="18.75" x14ac:dyDescent="0.3">
      <c r="A10859" s="7">
        <v>2015</v>
      </c>
      <c r="B10859" s="7" t="s">
        <v>1364</v>
      </c>
      <c r="C10859" s="7" t="s">
        <v>8</v>
      </c>
      <c r="D10859" s="8">
        <v>623770.5</v>
      </c>
      <c r="E10859">
        <f>VLOOKUP(B10859,'B. Store opening dates'!$A$6:$C$2448,2,FALSE)</f>
        <v>2010</v>
      </c>
    </row>
    <row r="10860" spans="1:5" ht="18.75" x14ac:dyDescent="0.3">
      <c r="A10860" s="7">
        <v>2014</v>
      </c>
      <c r="B10860" s="7" t="s">
        <v>1364</v>
      </c>
      <c r="C10860" s="7" t="s">
        <v>8</v>
      </c>
      <c r="D10860" s="8">
        <v>647557.89</v>
      </c>
      <c r="E10860">
        <f>VLOOKUP(B10860,'B. Store opening dates'!$A$6:$C$2448,2,FALSE)</f>
        <v>2010</v>
      </c>
    </row>
    <row r="10861" spans="1:5" ht="18.75" x14ac:dyDescent="0.3">
      <c r="A10861" s="7">
        <v>2015</v>
      </c>
      <c r="B10861" s="7" t="s">
        <v>1365</v>
      </c>
      <c r="C10861" s="7" t="s">
        <v>5</v>
      </c>
      <c r="D10861" s="8">
        <v>649500.38</v>
      </c>
      <c r="E10861">
        <f>VLOOKUP(B10861,'B. Store opening dates'!$A$6:$C$2448,2,FALSE)</f>
        <v>2010</v>
      </c>
    </row>
    <row r="10862" spans="1:5" ht="18.75" x14ac:dyDescent="0.3">
      <c r="A10862" s="7">
        <v>2014</v>
      </c>
      <c r="B10862" s="7" t="s">
        <v>1365</v>
      </c>
      <c r="C10862" s="7" t="s">
        <v>5</v>
      </c>
      <c r="D10862" s="8">
        <v>710085.32</v>
      </c>
      <c r="E10862">
        <f>VLOOKUP(B10862,'B. Store opening dates'!$A$6:$C$2448,2,FALSE)</f>
        <v>2010</v>
      </c>
    </row>
    <row r="10863" spans="1:5" ht="18.75" x14ac:dyDescent="0.3">
      <c r="A10863" s="7">
        <v>2015</v>
      </c>
      <c r="B10863" s="7" t="s">
        <v>1365</v>
      </c>
      <c r="C10863" s="7" t="s">
        <v>6</v>
      </c>
      <c r="D10863" s="8">
        <v>595812.57999999996</v>
      </c>
      <c r="E10863">
        <f>VLOOKUP(B10863,'B. Store opening dates'!$A$6:$C$2448,2,FALSE)</f>
        <v>2010</v>
      </c>
    </row>
    <row r="10864" spans="1:5" ht="18.75" x14ac:dyDescent="0.3">
      <c r="A10864" s="7">
        <v>2014</v>
      </c>
      <c r="B10864" s="7" t="s">
        <v>1365</v>
      </c>
      <c r="C10864" s="7" t="s">
        <v>6</v>
      </c>
      <c r="D10864" s="8">
        <v>412999.19</v>
      </c>
      <c r="E10864">
        <f>VLOOKUP(B10864,'B. Store opening dates'!$A$6:$C$2448,2,FALSE)</f>
        <v>2010</v>
      </c>
    </row>
    <row r="10865" spans="1:5" ht="18.75" x14ac:dyDescent="0.3">
      <c r="A10865" s="7">
        <v>2015</v>
      </c>
      <c r="B10865" s="7" t="s">
        <v>1365</v>
      </c>
      <c r="C10865" s="7" t="s">
        <v>7</v>
      </c>
      <c r="D10865" s="8">
        <v>113952.73</v>
      </c>
      <c r="E10865">
        <f>VLOOKUP(B10865,'B. Store opening dates'!$A$6:$C$2448,2,FALSE)</f>
        <v>2010</v>
      </c>
    </row>
    <row r="10866" spans="1:5" ht="18.75" x14ac:dyDescent="0.3">
      <c r="A10866" s="7">
        <v>2014</v>
      </c>
      <c r="B10866" s="7" t="s">
        <v>1365</v>
      </c>
      <c r="C10866" s="7" t="s">
        <v>7</v>
      </c>
      <c r="D10866" s="8">
        <v>121063.87</v>
      </c>
      <c r="E10866">
        <f>VLOOKUP(B10866,'B. Store opening dates'!$A$6:$C$2448,2,FALSE)</f>
        <v>2010</v>
      </c>
    </row>
    <row r="10867" spans="1:5" ht="18.75" x14ac:dyDescent="0.3">
      <c r="A10867" s="7">
        <v>2015</v>
      </c>
      <c r="B10867" s="7" t="s">
        <v>1365</v>
      </c>
      <c r="C10867" s="7" t="s">
        <v>8</v>
      </c>
      <c r="D10867" s="8">
        <v>633072.69999999995</v>
      </c>
      <c r="E10867">
        <f>VLOOKUP(B10867,'B. Store opening dates'!$A$6:$C$2448,2,FALSE)</f>
        <v>2010</v>
      </c>
    </row>
    <row r="10868" spans="1:5" ht="18.75" x14ac:dyDescent="0.3">
      <c r="A10868" s="7">
        <v>2014</v>
      </c>
      <c r="B10868" s="7" t="s">
        <v>1365</v>
      </c>
      <c r="C10868" s="7" t="s">
        <v>8</v>
      </c>
      <c r="D10868" s="8">
        <v>657837.18000000005</v>
      </c>
      <c r="E10868">
        <f>VLOOKUP(B10868,'B. Store opening dates'!$A$6:$C$2448,2,FALSE)</f>
        <v>2010</v>
      </c>
    </row>
    <row r="10869" spans="1:5" ht="18.75" x14ac:dyDescent="0.3">
      <c r="A10869" s="7">
        <v>2015</v>
      </c>
      <c r="B10869" s="7" t="s">
        <v>1366</v>
      </c>
      <c r="C10869" s="7" t="s">
        <v>5</v>
      </c>
      <c r="D10869" s="8">
        <v>806050.58</v>
      </c>
      <c r="E10869">
        <f>VLOOKUP(B10869,'B. Store opening dates'!$A$6:$C$2448,2,FALSE)</f>
        <v>2010</v>
      </c>
    </row>
    <row r="10870" spans="1:5" ht="18.75" x14ac:dyDescent="0.3">
      <c r="A10870" s="7">
        <v>2014</v>
      </c>
      <c r="B10870" s="7" t="s">
        <v>1366</v>
      </c>
      <c r="C10870" s="7" t="s">
        <v>5</v>
      </c>
      <c r="D10870" s="8">
        <v>879323.92</v>
      </c>
      <c r="E10870">
        <f>VLOOKUP(B10870,'B. Store opening dates'!$A$6:$C$2448,2,FALSE)</f>
        <v>2010</v>
      </c>
    </row>
    <row r="10871" spans="1:5" ht="18.75" x14ac:dyDescent="0.3">
      <c r="A10871" s="7">
        <v>2015</v>
      </c>
      <c r="B10871" s="7" t="s">
        <v>1366</v>
      </c>
      <c r="C10871" s="7" t="s">
        <v>6</v>
      </c>
      <c r="D10871" s="8">
        <v>397485.01</v>
      </c>
      <c r="E10871">
        <f>VLOOKUP(B10871,'B. Store opening dates'!$A$6:$C$2448,2,FALSE)</f>
        <v>2010</v>
      </c>
    </row>
    <row r="10872" spans="1:5" ht="18.75" x14ac:dyDescent="0.3">
      <c r="A10872" s="7">
        <v>2014</v>
      </c>
      <c r="B10872" s="7" t="s">
        <v>1366</v>
      </c>
      <c r="C10872" s="7" t="s">
        <v>6</v>
      </c>
      <c r="D10872" s="8">
        <v>295248.49</v>
      </c>
      <c r="E10872">
        <f>VLOOKUP(B10872,'B. Store opening dates'!$A$6:$C$2448,2,FALSE)</f>
        <v>2010</v>
      </c>
    </row>
    <row r="10873" spans="1:5" ht="18.75" x14ac:dyDescent="0.3">
      <c r="A10873" s="7">
        <v>2015</v>
      </c>
      <c r="B10873" s="7" t="s">
        <v>1366</v>
      </c>
      <c r="C10873" s="7" t="s">
        <v>7</v>
      </c>
      <c r="D10873" s="8">
        <v>229360.19</v>
      </c>
      <c r="E10873">
        <f>VLOOKUP(B10873,'B. Store opening dates'!$A$6:$C$2448,2,FALSE)</f>
        <v>2010</v>
      </c>
    </row>
    <row r="10874" spans="1:5" ht="18.75" x14ac:dyDescent="0.3">
      <c r="A10874" s="7">
        <v>2014</v>
      </c>
      <c r="B10874" s="7" t="s">
        <v>1366</v>
      </c>
      <c r="C10874" s="7" t="s">
        <v>7</v>
      </c>
      <c r="D10874" s="8">
        <v>239909.4</v>
      </c>
      <c r="E10874">
        <f>VLOOKUP(B10874,'B. Store opening dates'!$A$6:$C$2448,2,FALSE)</f>
        <v>2010</v>
      </c>
    </row>
    <row r="10875" spans="1:5" ht="18.75" x14ac:dyDescent="0.3">
      <c r="A10875" s="7">
        <v>2015</v>
      </c>
      <c r="B10875" s="7" t="s">
        <v>1366</v>
      </c>
      <c r="C10875" s="7" t="s">
        <v>8</v>
      </c>
      <c r="D10875" s="8">
        <v>461759.62</v>
      </c>
      <c r="E10875">
        <f>VLOOKUP(B10875,'B. Store opening dates'!$A$6:$C$2448,2,FALSE)</f>
        <v>2010</v>
      </c>
    </row>
    <row r="10876" spans="1:5" ht="18.75" x14ac:dyDescent="0.3">
      <c r="A10876" s="7">
        <v>2014</v>
      </c>
      <c r="B10876" s="7" t="s">
        <v>1366</v>
      </c>
      <c r="C10876" s="7" t="s">
        <v>8</v>
      </c>
      <c r="D10876" s="8">
        <v>478592.27</v>
      </c>
      <c r="E10876">
        <f>VLOOKUP(B10876,'B. Store opening dates'!$A$6:$C$2448,2,FALSE)</f>
        <v>2010</v>
      </c>
    </row>
    <row r="10877" spans="1:5" ht="18.75" x14ac:dyDescent="0.3">
      <c r="A10877" s="7">
        <v>2015</v>
      </c>
      <c r="B10877" s="7" t="s">
        <v>1367</v>
      </c>
      <c r="C10877" s="7" t="s">
        <v>5</v>
      </c>
      <c r="D10877" s="8">
        <v>895686.45</v>
      </c>
      <c r="E10877">
        <f>VLOOKUP(B10877,'B. Store opening dates'!$A$6:$C$2448,2,FALSE)</f>
        <v>2010</v>
      </c>
    </row>
    <row r="10878" spans="1:5" ht="18.75" x14ac:dyDescent="0.3">
      <c r="A10878" s="7">
        <v>2014</v>
      </c>
      <c r="B10878" s="7" t="s">
        <v>1367</v>
      </c>
      <c r="C10878" s="7" t="s">
        <v>5</v>
      </c>
      <c r="D10878" s="8">
        <v>981809.23</v>
      </c>
      <c r="E10878">
        <f>VLOOKUP(B10878,'B. Store opening dates'!$A$6:$C$2448,2,FALSE)</f>
        <v>2010</v>
      </c>
    </row>
    <row r="10879" spans="1:5" ht="18.75" x14ac:dyDescent="0.3">
      <c r="A10879" s="7">
        <v>2015</v>
      </c>
      <c r="B10879" s="7" t="s">
        <v>1367</v>
      </c>
      <c r="C10879" s="7" t="s">
        <v>6</v>
      </c>
      <c r="D10879" s="8">
        <v>553345.22</v>
      </c>
      <c r="E10879">
        <f>VLOOKUP(B10879,'B. Store opening dates'!$A$6:$C$2448,2,FALSE)</f>
        <v>2010</v>
      </c>
    </row>
    <row r="10880" spans="1:5" ht="18.75" x14ac:dyDescent="0.3">
      <c r="A10880" s="7">
        <v>2014</v>
      </c>
      <c r="B10880" s="7" t="s">
        <v>1367</v>
      </c>
      <c r="C10880" s="7" t="s">
        <v>6</v>
      </c>
      <c r="D10880" s="8">
        <v>405551.08</v>
      </c>
      <c r="E10880">
        <f>VLOOKUP(B10880,'B. Store opening dates'!$A$6:$C$2448,2,FALSE)</f>
        <v>2010</v>
      </c>
    </row>
    <row r="10881" spans="1:5" ht="18.75" x14ac:dyDescent="0.3">
      <c r="A10881" s="7">
        <v>2015</v>
      </c>
      <c r="B10881" s="7" t="s">
        <v>1367</v>
      </c>
      <c r="C10881" s="7" t="s">
        <v>7</v>
      </c>
      <c r="D10881" s="8">
        <v>187332.71</v>
      </c>
      <c r="E10881">
        <f>VLOOKUP(B10881,'B. Store opening dates'!$A$6:$C$2448,2,FALSE)</f>
        <v>2010</v>
      </c>
    </row>
    <row r="10882" spans="1:5" ht="18.75" x14ac:dyDescent="0.3">
      <c r="A10882" s="7">
        <v>2014</v>
      </c>
      <c r="B10882" s="7" t="s">
        <v>1367</v>
      </c>
      <c r="C10882" s="7" t="s">
        <v>7</v>
      </c>
      <c r="D10882" s="8">
        <v>197516.08</v>
      </c>
      <c r="E10882">
        <f>VLOOKUP(B10882,'B. Store opening dates'!$A$6:$C$2448,2,FALSE)</f>
        <v>2010</v>
      </c>
    </row>
    <row r="10883" spans="1:5" ht="18.75" x14ac:dyDescent="0.3">
      <c r="A10883" s="7">
        <v>2015</v>
      </c>
      <c r="B10883" s="7" t="s">
        <v>1367</v>
      </c>
      <c r="C10883" s="7" t="s">
        <v>8</v>
      </c>
      <c r="D10883" s="8">
        <v>433357.45</v>
      </c>
      <c r="E10883">
        <f>VLOOKUP(B10883,'B. Store opening dates'!$A$6:$C$2448,2,FALSE)</f>
        <v>2010</v>
      </c>
    </row>
    <row r="10884" spans="1:5" ht="18.75" x14ac:dyDescent="0.3">
      <c r="A10884" s="7">
        <v>2014</v>
      </c>
      <c r="B10884" s="7" t="s">
        <v>1367</v>
      </c>
      <c r="C10884" s="7" t="s">
        <v>8</v>
      </c>
      <c r="D10884" s="8">
        <v>446052.44</v>
      </c>
      <c r="E10884">
        <f>VLOOKUP(B10884,'B. Store opening dates'!$A$6:$C$2448,2,FALSE)</f>
        <v>2010</v>
      </c>
    </row>
    <row r="10885" spans="1:5" ht="18.75" x14ac:dyDescent="0.3">
      <c r="A10885" s="7">
        <v>2015</v>
      </c>
      <c r="B10885" s="7" t="s">
        <v>1368</v>
      </c>
      <c r="C10885" s="7" t="s">
        <v>5</v>
      </c>
      <c r="D10885" s="8">
        <v>631757.24</v>
      </c>
      <c r="E10885">
        <f>VLOOKUP(B10885,'B. Store opening dates'!$A$6:$C$2448,2,FALSE)</f>
        <v>2010</v>
      </c>
    </row>
    <row r="10886" spans="1:5" ht="18.75" x14ac:dyDescent="0.3">
      <c r="A10886" s="7">
        <v>2014</v>
      </c>
      <c r="B10886" s="7" t="s">
        <v>1368</v>
      </c>
      <c r="C10886" s="7" t="s">
        <v>5</v>
      </c>
      <c r="D10886" s="8">
        <v>689871.32</v>
      </c>
      <c r="E10886">
        <f>VLOOKUP(B10886,'B. Store opening dates'!$A$6:$C$2448,2,FALSE)</f>
        <v>2010</v>
      </c>
    </row>
    <row r="10887" spans="1:5" ht="18.75" x14ac:dyDescent="0.3">
      <c r="A10887" s="7">
        <v>2015</v>
      </c>
      <c r="B10887" s="7" t="s">
        <v>1368</v>
      </c>
      <c r="C10887" s="7" t="s">
        <v>6</v>
      </c>
      <c r="D10887" s="8">
        <v>556012.62</v>
      </c>
      <c r="E10887">
        <f>VLOOKUP(B10887,'B. Store opening dates'!$A$6:$C$2448,2,FALSE)</f>
        <v>2010</v>
      </c>
    </row>
    <row r="10888" spans="1:5" ht="18.75" x14ac:dyDescent="0.3">
      <c r="A10888" s="7">
        <v>2014</v>
      </c>
      <c r="B10888" s="7" t="s">
        <v>1368</v>
      </c>
      <c r="C10888" s="7" t="s">
        <v>6</v>
      </c>
      <c r="D10888" s="8">
        <v>395354.14</v>
      </c>
      <c r="E10888">
        <f>VLOOKUP(B10888,'B. Store opening dates'!$A$6:$C$2448,2,FALSE)</f>
        <v>2010</v>
      </c>
    </row>
    <row r="10889" spans="1:5" ht="18.75" x14ac:dyDescent="0.3">
      <c r="A10889" s="7">
        <v>2015</v>
      </c>
      <c r="B10889" s="7" t="s">
        <v>1368</v>
      </c>
      <c r="C10889" s="7" t="s">
        <v>7</v>
      </c>
      <c r="D10889" s="8">
        <v>203566.53</v>
      </c>
      <c r="E10889">
        <f>VLOOKUP(B10889,'B. Store opening dates'!$A$6:$C$2448,2,FALSE)</f>
        <v>2010</v>
      </c>
    </row>
    <row r="10890" spans="1:5" ht="18.75" x14ac:dyDescent="0.3">
      <c r="A10890" s="7">
        <v>2014</v>
      </c>
      <c r="B10890" s="7" t="s">
        <v>1368</v>
      </c>
      <c r="C10890" s="7" t="s">
        <v>7</v>
      </c>
      <c r="D10890" s="8">
        <v>212919.38</v>
      </c>
      <c r="E10890">
        <f>VLOOKUP(B10890,'B. Store opening dates'!$A$6:$C$2448,2,FALSE)</f>
        <v>2010</v>
      </c>
    </row>
    <row r="10891" spans="1:5" ht="18.75" x14ac:dyDescent="0.3">
      <c r="A10891" s="7">
        <v>2015</v>
      </c>
      <c r="B10891" s="7" t="s">
        <v>1368</v>
      </c>
      <c r="C10891" s="7" t="s">
        <v>8</v>
      </c>
      <c r="D10891" s="8">
        <v>748468.7</v>
      </c>
      <c r="E10891">
        <f>VLOOKUP(B10891,'B. Store opening dates'!$A$6:$C$2448,2,FALSE)</f>
        <v>2010</v>
      </c>
    </row>
    <row r="10892" spans="1:5" ht="18.75" x14ac:dyDescent="0.3">
      <c r="A10892" s="7">
        <v>2014</v>
      </c>
      <c r="B10892" s="7" t="s">
        <v>1368</v>
      </c>
      <c r="C10892" s="7" t="s">
        <v>8</v>
      </c>
      <c r="D10892" s="8">
        <v>771111.29</v>
      </c>
      <c r="E10892">
        <f>VLOOKUP(B10892,'B. Store opening dates'!$A$6:$C$2448,2,FALSE)</f>
        <v>2010</v>
      </c>
    </row>
    <row r="10893" spans="1:5" ht="18.75" x14ac:dyDescent="0.3">
      <c r="A10893" s="7">
        <v>2015</v>
      </c>
      <c r="B10893" s="7" t="s">
        <v>1369</v>
      </c>
      <c r="C10893" s="7" t="s">
        <v>5</v>
      </c>
      <c r="D10893" s="8">
        <v>850372.95</v>
      </c>
      <c r="E10893">
        <f>VLOOKUP(B10893,'B. Store opening dates'!$A$6:$C$2448,2,FALSE)</f>
        <v>2010</v>
      </c>
    </row>
    <row r="10894" spans="1:5" ht="18.75" x14ac:dyDescent="0.3">
      <c r="A10894" s="7">
        <v>2014</v>
      </c>
      <c r="B10894" s="7" t="s">
        <v>1369</v>
      </c>
      <c r="C10894" s="7" t="s">
        <v>5</v>
      </c>
      <c r="D10894" s="8">
        <v>933420.32</v>
      </c>
      <c r="E10894">
        <f>VLOOKUP(B10894,'B. Store opening dates'!$A$6:$C$2448,2,FALSE)</f>
        <v>2010</v>
      </c>
    </row>
    <row r="10895" spans="1:5" ht="18.75" x14ac:dyDescent="0.3">
      <c r="A10895" s="7">
        <v>2015</v>
      </c>
      <c r="B10895" s="7" t="s">
        <v>1369</v>
      </c>
      <c r="C10895" s="7" t="s">
        <v>6</v>
      </c>
      <c r="D10895" s="8">
        <v>461405.94</v>
      </c>
      <c r="E10895">
        <f>VLOOKUP(B10895,'B. Store opening dates'!$A$6:$C$2448,2,FALSE)</f>
        <v>2010</v>
      </c>
    </row>
    <row r="10896" spans="1:5" ht="18.75" x14ac:dyDescent="0.3">
      <c r="A10896" s="7">
        <v>2014</v>
      </c>
      <c r="B10896" s="7" t="s">
        <v>1369</v>
      </c>
      <c r="C10896" s="7" t="s">
        <v>6</v>
      </c>
      <c r="D10896" s="8">
        <v>325700.82</v>
      </c>
      <c r="E10896">
        <f>VLOOKUP(B10896,'B. Store opening dates'!$A$6:$C$2448,2,FALSE)</f>
        <v>2010</v>
      </c>
    </row>
    <row r="10897" spans="1:5" ht="18.75" x14ac:dyDescent="0.3">
      <c r="A10897" s="7">
        <v>2015</v>
      </c>
      <c r="B10897" s="7" t="s">
        <v>1369</v>
      </c>
      <c r="C10897" s="7" t="s">
        <v>7</v>
      </c>
      <c r="D10897" s="8">
        <v>222518.04</v>
      </c>
      <c r="E10897">
        <f>VLOOKUP(B10897,'B. Store opening dates'!$A$6:$C$2448,2,FALSE)</f>
        <v>2010</v>
      </c>
    </row>
    <row r="10898" spans="1:5" ht="18.75" x14ac:dyDescent="0.3">
      <c r="A10898" s="7">
        <v>2014</v>
      </c>
      <c r="B10898" s="7" t="s">
        <v>1369</v>
      </c>
      <c r="C10898" s="7" t="s">
        <v>7</v>
      </c>
      <c r="D10898" s="8">
        <v>234921.65</v>
      </c>
      <c r="E10898">
        <f>VLOOKUP(B10898,'B. Store opening dates'!$A$6:$C$2448,2,FALSE)</f>
        <v>2010</v>
      </c>
    </row>
    <row r="10899" spans="1:5" ht="18.75" x14ac:dyDescent="0.3">
      <c r="A10899" s="7">
        <v>2015</v>
      </c>
      <c r="B10899" s="7" t="s">
        <v>1369</v>
      </c>
      <c r="C10899" s="7" t="s">
        <v>8</v>
      </c>
      <c r="D10899" s="8">
        <v>556932.97</v>
      </c>
      <c r="E10899">
        <f>VLOOKUP(B10899,'B. Store opening dates'!$A$6:$C$2448,2,FALSE)</f>
        <v>2010</v>
      </c>
    </row>
    <row r="10900" spans="1:5" ht="18.75" x14ac:dyDescent="0.3">
      <c r="A10900" s="7">
        <v>2014</v>
      </c>
      <c r="B10900" s="7" t="s">
        <v>1369</v>
      </c>
      <c r="C10900" s="7" t="s">
        <v>8</v>
      </c>
      <c r="D10900" s="8">
        <v>573444.35</v>
      </c>
      <c r="E10900">
        <f>VLOOKUP(B10900,'B. Store opening dates'!$A$6:$C$2448,2,FALSE)</f>
        <v>2010</v>
      </c>
    </row>
    <row r="10901" spans="1:5" ht="18.75" x14ac:dyDescent="0.3">
      <c r="A10901" s="7">
        <v>2015</v>
      </c>
      <c r="B10901" s="7" t="s">
        <v>1370</v>
      </c>
      <c r="C10901" s="7" t="s">
        <v>5</v>
      </c>
      <c r="D10901" s="8">
        <v>492167.06</v>
      </c>
      <c r="E10901">
        <f>VLOOKUP(B10901,'B. Store opening dates'!$A$6:$C$2448,2,FALSE)</f>
        <v>2010</v>
      </c>
    </row>
    <row r="10902" spans="1:5" ht="18.75" x14ac:dyDescent="0.3">
      <c r="A10902" s="7">
        <v>2014</v>
      </c>
      <c r="B10902" s="7" t="s">
        <v>1370</v>
      </c>
      <c r="C10902" s="7" t="s">
        <v>5</v>
      </c>
      <c r="D10902" s="8">
        <v>537170.05000000005</v>
      </c>
      <c r="E10902">
        <f>VLOOKUP(B10902,'B. Store opening dates'!$A$6:$C$2448,2,FALSE)</f>
        <v>2010</v>
      </c>
    </row>
    <row r="10903" spans="1:5" ht="18.75" x14ac:dyDescent="0.3">
      <c r="A10903" s="7">
        <v>2015</v>
      </c>
      <c r="B10903" s="7" t="s">
        <v>1370</v>
      </c>
      <c r="C10903" s="7" t="s">
        <v>6</v>
      </c>
      <c r="D10903" s="8">
        <v>278161.84000000003</v>
      </c>
      <c r="E10903">
        <f>VLOOKUP(B10903,'B. Store opening dates'!$A$6:$C$2448,2,FALSE)</f>
        <v>2010</v>
      </c>
    </row>
    <row r="10904" spans="1:5" ht="18.75" x14ac:dyDescent="0.3">
      <c r="A10904" s="7">
        <v>2014</v>
      </c>
      <c r="B10904" s="7" t="s">
        <v>1370</v>
      </c>
      <c r="C10904" s="7" t="s">
        <v>6</v>
      </c>
      <c r="D10904" s="8">
        <v>201288.61</v>
      </c>
      <c r="E10904">
        <f>VLOOKUP(B10904,'B. Store opening dates'!$A$6:$C$2448,2,FALSE)</f>
        <v>2010</v>
      </c>
    </row>
    <row r="10905" spans="1:5" ht="18.75" x14ac:dyDescent="0.3">
      <c r="A10905" s="7">
        <v>2015</v>
      </c>
      <c r="B10905" s="7" t="s">
        <v>1370</v>
      </c>
      <c r="C10905" s="7" t="s">
        <v>7</v>
      </c>
      <c r="D10905" s="8">
        <v>82800.37</v>
      </c>
      <c r="E10905">
        <f>VLOOKUP(B10905,'B. Store opening dates'!$A$6:$C$2448,2,FALSE)</f>
        <v>2010</v>
      </c>
    </row>
    <row r="10906" spans="1:5" ht="18.75" x14ac:dyDescent="0.3">
      <c r="A10906" s="7">
        <v>2014</v>
      </c>
      <c r="B10906" s="7" t="s">
        <v>1370</v>
      </c>
      <c r="C10906" s="7" t="s">
        <v>7</v>
      </c>
      <c r="D10906" s="8">
        <v>88015.83</v>
      </c>
      <c r="E10906">
        <f>VLOOKUP(B10906,'B. Store opening dates'!$A$6:$C$2448,2,FALSE)</f>
        <v>2010</v>
      </c>
    </row>
    <row r="10907" spans="1:5" ht="18.75" x14ac:dyDescent="0.3">
      <c r="A10907" s="7">
        <v>2015</v>
      </c>
      <c r="B10907" s="7" t="s">
        <v>1370</v>
      </c>
      <c r="C10907" s="7" t="s">
        <v>8</v>
      </c>
      <c r="D10907" s="8">
        <v>690701.38</v>
      </c>
      <c r="E10907">
        <f>VLOOKUP(B10907,'B. Store opening dates'!$A$6:$C$2448,2,FALSE)</f>
        <v>2010</v>
      </c>
    </row>
    <row r="10908" spans="1:5" ht="18.75" x14ac:dyDescent="0.3">
      <c r="A10908" s="7">
        <v>2014</v>
      </c>
      <c r="B10908" s="7" t="s">
        <v>1370</v>
      </c>
      <c r="C10908" s="7" t="s">
        <v>8</v>
      </c>
      <c r="D10908" s="8">
        <v>711517.11</v>
      </c>
      <c r="E10908">
        <f>VLOOKUP(B10908,'B. Store opening dates'!$A$6:$C$2448,2,FALSE)</f>
        <v>2010</v>
      </c>
    </row>
    <row r="10909" spans="1:5" ht="18.75" x14ac:dyDescent="0.3">
      <c r="A10909" s="7">
        <v>2015</v>
      </c>
      <c r="B10909" s="7" t="s">
        <v>1371</v>
      </c>
      <c r="C10909" s="7" t="s">
        <v>5</v>
      </c>
      <c r="D10909" s="8">
        <v>577626.11</v>
      </c>
      <c r="E10909">
        <f>VLOOKUP(B10909,'B. Store opening dates'!$A$6:$C$2448,2,FALSE)</f>
        <v>2010</v>
      </c>
    </row>
    <row r="10910" spans="1:5" ht="18.75" x14ac:dyDescent="0.3">
      <c r="A10910" s="7">
        <v>2014</v>
      </c>
      <c r="B10910" s="7" t="s">
        <v>1371</v>
      </c>
      <c r="C10910" s="7" t="s">
        <v>5</v>
      </c>
      <c r="D10910" s="8">
        <v>639733.29</v>
      </c>
      <c r="E10910">
        <f>VLOOKUP(B10910,'B. Store opening dates'!$A$6:$C$2448,2,FALSE)</f>
        <v>2010</v>
      </c>
    </row>
    <row r="10911" spans="1:5" ht="18.75" x14ac:dyDescent="0.3">
      <c r="A10911" s="7">
        <v>2015</v>
      </c>
      <c r="B10911" s="7" t="s">
        <v>1371</v>
      </c>
      <c r="C10911" s="7" t="s">
        <v>6</v>
      </c>
      <c r="D10911" s="8">
        <v>331192.84000000003</v>
      </c>
      <c r="E10911">
        <f>VLOOKUP(B10911,'B. Store opening dates'!$A$6:$C$2448,2,FALSE)</f>
        <v>2010</v>
      </c>
    </row>
    <row r="10912" spans="1:5" ht="18.75" x14ac:dyDescent="0.3">
      <c r="A10912" s="7">
        <v>2014</v>
      </c>
      <c r="B10912" s="7" t="s">
        <v>1371</v>
      </c>
      <c r="C10912" s="7" t="s">
        <v>6</v>
      </c>
      <c r="D10912" s="8">
        <v>236117.88</v>
      </c>
      <c r="E10912">
        <f>VLOOKUP(B10912,'B. Store opening dates'!$A$6:$C$2448,2,FALSE)</f>
        <v>2010</v>
      </c>
    </row>
    <row r="10913" spans="1:5" ht="18.75" x14ac:dyDescent="0.3">
      <c r="A10913" s="7">
        <v>2015</v>
      </c>
      <c r="B10913" s="7" t="s">
        <v>1371</v>
      </c>
      <c r="C10913" s="7" t="s">
        <v>7</v>
      </c>
      <c r="D10913" s="8">
        <v>81389.570000000007</v>
      </c>
      <c r="E10913">
        <f>VLOOKUP(B10913,'B. Store opening dates'!$A$6:$C$2448,2,FALSE)</f>
        <v>2010</v>
      </c>
    </row>
    <row r="10914" spans="1:5" ht="18.75" x14ac:dyDescent="0.3">
      <c r="A10914" s="7">
        <v>2014</v>
      </c>
      <c r="B10914" s="7" t="s">
        <v>1371</v>
      </c>
      <c r="C10914" s="7" t="s">
        <v>7</v>
      </c>
      <c r="D10914" s="8">
        <v>86719.99</v>
      </c>
      <c r="E10914">
        <f>VLOOKUP(B10914,'B. Store opening dates'!$A$6:$C$2448,2,FALSE)</f>
        <v>2010</v>
      </c>
    </row>
    <row r="10915" spans="1:5" ht="18.75" x14ac:dyDescent="0.3">
      <c r="A10915" s="7">
        <v>2015</v>
      </c>
      <c r="B10915" s="7" t="s">
        <v>1371</v>
      </c>
      <c r="C10915" s="7" t="s">
        <v>8</v>
      </c>
      <c r="D10915" s="8">
        <v>681484.49</v>
      </c>
      <c r="E10915">
        <f>VLOOKUP(B10915,'B. Store opening dates'!$A$6:$C$2448,2,FALSE)</f>
        <v>2010</v>
      </c>
    </row>
    <row r="10916" spans="1:5" ht="18.75" x14ac:dyDescent="0.3">
      <c r="A10916" s="7">
        <v>2014</v>
      </c>
      <c r="B10916" s="7" t="s">
        <v>1371</v>
      </c>
      <c r="C10916" s="7" t="s">
        <v>8</v>
      </c>
      <c r="D10916" s="8">
        <v>704561.3</v>
      </c>
      <c r="E10916">
        <f>VLOOKUP(B10916,'B. Store opening dates'!$A$6:$C$2448,2,FALSE)</f>
        <v>2010</v>
      </c>
    </row>
    <row r="10917" spans="1:5" ht="18.75" x14ac:dyDescent="0.3">
      <c r="A10917" s="7">
        <v>2015</v>
      </c>
      <c r="B10917" s="7" t="s">
        <v>1372</v>
      </c>
      <c r="C10917" s="7" t="s">
        <v>5</v>
      </c>
      <c r="D10917" s="8">
        <v>616303.26</v>
      </c>
      <c r="E10917">
        <f>VLOOKUP(B10917,'B. Store opening dates'!$A$6:$C$2448,2,FALSE)</f>
        <v>2010</v>
      </c>
    </row>
    <row r="10918" spans="1:5" ht="18.75" x14ac:dyDescent="0.3">
      <c r="A10918" s="7">
        <v>2014</v>
      </c>
      <c r="B10918" s="7" t="s">
        <v>1372</v>
      </c>
      <c r="C10918" s="7" t="s">
        <v>5</v>
      </c>
      <c r="D10918" s="8">
        <v>670753.68999999994</v>
      </c>
      <c r="E10918">
        <f>VLOOKUP(B10918,'B. Store opening dates'!$A$6:$C$2448,2,FALSE)</f>
        <v>2010</v>
      </c>
    </row>
    <row r="10919" spans="1:5" ht="18.75" x14ac:dyDescent="0.3">
      <c r="A10919" s="7">
        <v>2015</v>
      </c>
      <c r="B10919" s="7" t="s">
        <v>1372</v>
      </c>
      <c r="C10919" s="7" t="s">
        <v>6</v>
      </c>
      <c r="D10919" s="8">
        <v>528682.31999999995</v>
      </c>
      <c r="E10919">
        <f>VLOOKUP(B10919,'B. Store opening dates'!$A$6:$C$2448,2,FALSE)</f>
        <v>2010</v>
      </c>
    </row>
    <row r="10920" spans="1:5" ht="18.75" x14ac:dyDescent="0.3">
      <c r="A10920" s="7">
        <v>2014</v>
      </c>
      <c r="B10920" s="7" t="s">
        <v>1372</v>
      </c>
      <c r="C10920" s="7" t="s">
        <v>6</v>
      </c>
      <c r="D10920" s="8">
        <v>367867</v>
      </c>
      <c r="E10920">
        <f>VLOOKUP(B10920,'B. Store opening dates'!$A$6:$C$2448,2,FALSE)</f>
        <v>2010</v>
      </c>
    </row>
    <row r="10921" spans="1:5" ht="18.75" x14ac:dyDescent="0.3">
      <c r="A10921" s="7">
        <v>2015</v>
      </c>
      <c r="B10921" s="7" t="s">
        <v>1372</v>
      </c>
      <c r="C10921" s="7" t="s">
        <v>7</v>
      </c>
      <c r="D10921" s="8">
        <v>204074.29</v>
      </c>
      <c r="E10921">
        <f>VLOOKUP(B10921,'B. Store opening dates'!$A$6:$C$2448,2,FALSE)</f>
        <v>2010</v>
      </c>
    </row>
    <row r="10922" spans="1:5" ht="18.75" x14ac:dyDescent="0.3">
      <c r="A10922" s="7">
        <v>2014</v>
      </c>
      <c r="B10922" s="7" t="s">
        <v>1372</v>
      </c>
      <c r="C10922" s="7" t="s">
        <v>7</v>
      </c>
      <c r="D10922" s="8">
        <v>217481.05</v>
      </c>
      <c r="E10922">
        <f>VLOOKUP(B10922,'B. Store opening dates'!$A$6:$C$2448,2,FALSE)</f>
        <v>2010</v>
      </c>
    </row>
    <row r="10923" spans="1:5" ht="18.75" x14ac:dyDescent="0.3">
      <c r="A10923" s="7">
        <v>2015</v>
      </c>
      <c r="B10923" s="7" t="s">
        <v>1372</v>
      </c>
      <c r="C10923" s="7" t="s">
        <v>8</v>
      </c>
      <c r="D10923" s="8">
        <v>723431.23</v>
      </c>
      <c r="E10923">
        <f>VLOOKUP(B10923,'B. Store opening dates'!$A$6:$C$2448,2,FALSE)</f>
        <v>2010</v>
      </c>
    </row>
    <row r="10924" spans="1:5" ht="18.75" x14ac:dyDescent="0.3">
      <c r="A10924" s="7">
        <v>2014</v>
      </c>
      <c r="B10924" s="7" t="s">
        <v>1372</v>
      </c>
      <c r="C10924" s="7" t="s">
        <v>8</v>
      </c>
      <c r="D10924" s="8">
        <v>748200.36</v>
      </c>
      <c r="E10924">
        <f>VLOOKUP(B10924,'B. Store opening dates'!$A$6:$C$2448,2,FALSE)</f>
        <v>2010</v>
      </c>
    </row>
    <row r="10925" spans="1:5" ht="18.75" x14ac:dyDescent="0.3">
      <c r="A10925" s="7">
        <v>2015</v>
      </c>
      <c r="B10925" s="7" t="s">
        <v>1373</v>
      </c>
      <c r="C10925" s="7" t="s">
        <v>5</v>
      </c>
      <c r="D10925" s="8">
        <v>625109.96</v>
      </c>
      <c r="E10925">
        <f>VLOOKUP(B10925,'B. Store opening dates'!$A$6:$C$2448,2,FALSE)</f>
        <v>2010</v>
      </c>
    </row>
    <row r="10926" spans="1:5" ht="18.75" x14ac:dyDescent="0.3">
      <c r="A10926" s="7">
        <v>2014</v>
      </c>
      <c r="B10926" s="7" t="s">
        <v>1373</v>
      </c>
      <c r="C10926" s="7" t="s">
        <v>5</v>
      </c>
      <c r="D10926" s="8">
        <v>689214.65</v>
      </c>
      <c r="E10926">
        <f>VLOOKUP(B10926,'B. Store opening dates'!$A$6:$C$2448,2,FALSE)</f>
        <v>2010</v>
      </c>
    </row>
    <row r="10927" spans="1:5" ht="18.75" x14ac:dyDescent="0.3">
      <c r="A10927" s="7">
        <v>2015</v>
      </c>
      <c r="B10927" s="7" t="s">
        <v>1373</v>
      </c>
      <c r="C10927" s="7" t="s">
        <v>6</v>
      </c>
      <c r="D10927" s="8">
        <v>352202.87</v>
      </c>
      <c r="E10927">
        <f>VLOOKUP(B10927,'B. Store opening dates'!$A$6:$C$2448,2,FALSE)</f>
        <v>2010</v>
      </c>
    </row>
    <row r="10928" spans="1:5" ht="18.75" x14ac:dyDescent="0.3">
      <c r="A10928" s="7">
        <v>2014</v>
      </c>
      <c r="B10928" s="7" t="s">
        <v>1373</v>
      </c>
      <c r="C10928" s="7" t="s">
        <v>6</v>
      </c>
      <c r="D10928" s="8">
        <v>250470.28</v>
      </c>
      <c r="E10928">
        <f>VLOOKUP(B10928,'B. Store opening dates'!$A$6:$C$2448,2,FALSE)</f>
        <v>2010</v>
      </c>
    </row>
    <row r="10929" spans="1:5" ht="18.75" x14ac:dyDescent="0.3">
      <c r="A10929" s="7">
        <v>2015</v>
      </c>
      <c r="B10929" s="7" t="s">
        <v>1373</v>
      </c>
      <c r="C10929" s="7" t="s">
        <v>7</v>
      </c>
      <c r="D10929" s="8">
        <v>142338.04999999999</v>
      </c>
      <c r="E10929">
        <f>VLOOKUP(B10929,'B. Store opening dates'!$A$6:$C$2448,2,FALSE)</f>
        <v>2010</v>
      </c>
    </row>
    <row r="10930" spans="1:5" ht="18.75" x14ac:dyDescent="0.3">
      <c r="A10930" s="7">
        <v>2014</v>
      </c>
      <c r="B10930" s="7" t="s">
        <v>1373</v>
      </c>
      <c r="C10930" s="7" t="s">
        <v>7</v>
      </c>
      <c r="D10930" s="8">
        <v>148864.43</v>
      </c>
      <c r="E10930">
        <f>VLOOKUP(B10930,'B. Store opening dates'!$A$6:$C$2448,2,FALSE)</f>
        <v>2010</v>
      </c>
    </row>
    <row r="10931" spans="1:5" ht="18.75" x14ac:dyDescent="0.3">
      <c r="A10931" s="7">
        <v>2015</v>
      </c>
      <c r="B10931" s="7" t="s">
        <v>1373</v>
      </c>
      <c r="C10931" s="7" t="s">
        <v>8</v>
      </c>
      <c r="D10931" s="8">
        <v>648076.35</v>
      </c>
      <c r="E10931">
        <f>VLOOKUP(B10931,'B. Store opening dates'!$A$6:$C$2448,2,FALSE)</f>
        <v>2010</v>
      </c>
    </row>
    <row r="10932" spans="1:5" ht="18.75" x14ac:dyDescent="0.3">
      <c r="A10932" s="7">
        <v>2014</v>
      </c>
      <c r="B10932" s="7" t="s">
        <v>1373</v>
      </c>
      <c r="C10932" s="7" t="s">
        <v>8</v>
      </c>
      <c r="D10932" s="8">
        <v>677952.13</v>
      </c>
      <c r="E10932">
        <f>VLOOKUP(B10932,'B. Store opening dates'!$A$6:$C$2448,2,FALSE)</f>
        <v>2010</v>
      </c>
    </row>
    <row r="10933" spans="1:5" ht="18.75" x14ac:dyDescent="0.3">
      <c r="A10933" s="7">
        <v>2015</v>
      </c>
      <c r="B10933" s="7" t="s">
        <v>1374</v>
      </c>
      <c r="C10933" s="7" t="s">
        <v>5</v>
      </c>
      <c r="D10933" s="8">
        <v>534954.79</v>
      </c>
      <c r="E10933">
        <f>VLOOKUP(B10933,'B. Store opening dates'!$A$6:$C$2448,2,FALSE)</f>
        <v>2010</v>
      </c>
    </row>
    <row r="10934" spans="1:5" ht="18.75" x14ac:dyDescent="0.3">
      <c r="A10934" s="7">
        <v>2014</v>
      </c>
      <c r="B10934" s="7" t="s">
        <v>1374</v>
      </c>
      <c r="C10934" s="7" t="s">
        <v>5</v>
      </c>
      <c r="D10934" s="8">
        <v>589517.67000000004</v>
      </c>
      <c r="E10934">
        <f>VLOOKUP(B10934,'B. Store opening dates'!$A$6:$C$2448,2,FALSE)</f>
        <v>2010</v>
      </c>
    </row>
    <row r="10935" spans="1:5" ht="18.75" x14ac:dyDescent="0.3">
      <c r="A10935" s="7">
        <v>2015</v>
      </c>
      <c r="B10935" s="7" t="s">
        <v>1374</v>
      </c>
      <c r="C10935" s="7" t="s">
        <v>6</v>
      </c>
      <c r="D10935" s="8">
        <v>383970.96</v>
      </c>
      <c r="E10935">
        <f>VLOOKUP(B10935,'B. Store opening dates'!$A$6:$C$2448,2,FALSE)</f>
        <v>2010</v>
      </c>
    </row>
    <row r="10936" spans="1:5" ht="18.75" x14ac:dyDescent="0.3">
      <c r="A10936" s="7">
        <v>2014</v>
      </c>
      <c r="B10936" s="7" t="s">
        <v>1374</v>
      </c>
      <c r="C10936" s="7" t="s">
        <v>6</v>
      </c>
      <c r="D10936" s="8">
        <v>276347.13</v>
      </c>
      <c r="E10936">
        <f>VLOOKUP(B10936,'B. Store opening dates'!$A$6:$C$2448,2,FALSE)</f>
        <v>2010</v>
      </c>
    </row>
    <row r="10937" spans="1:5" ht="18.75" x14ac:dyDescent="0.3">
      <c r="A10937" s="7">
        <v>2015</v>
      </c>
      <c r="B10937" s="7" t="s">
        <v>1374</v>
      </c>
      <c r="C10937" s="7" t="s">
        <v>7</v>
      </c>
      <c r="D10937" s="8">
        <v>199330.38</v>
      </c>
      <c r="E10937">
        <f>VLOOKUP(B10937,'B. Store opening dates'!$A$6:$C$2448,2,FALSE)</f>
        <v>2010</v>
      </c>
    </row>
    <row r="10938" spans="1:5" ht="18.75" x14ac:dyDescent="0.3">
      <c r="A10938" s="7">
        <v>2014</v>
      </c>
      <c r="B10938" s="7" t="s">
        <v>1374</v>
      </c>
      <c r="C10938" s="7" t="s">
        <v>7</v>
      </c>
      <c r="D10938" s="8">
        <v>210065.67</v>
      </c>
      <c r="E10938">
        <f>VLOOKUP(B10938,'B. Store opening dates'!$A$6:$C$2448,2,FALSE)</f>
        <v>2010</v>
      </c>
    </row>
    <row r="10939" spans="1:5" ht="18.75" x14ac:dyDescent="0.3">
      <c r="A10939" s="7">
        <v>2015</v>
      </c>
      <c r="B10939" s="7" t="s">
        <v>1374</v>
      </c>
      <c r="C10939" s="7" t="s">
        <v>8</v>
      </c>
      <c r="D10939" s="8">
        <v>427531.93</v>
      </c>
      <c r="E10939">
        <f>VLOOKUP(B10939,'B. Store opening dates'!$A$6:$C$2448,2,FALSE)</f>
        <v>2010</v>
      </c>
    </row>
    <row r="10940" spans="1:5" ht="18.75" x14ac:dyDescent="0.3">
      <c r="A10940" s="7">
        <v>2014</v>
      </c>
      <c r="B10940" s="7" t="s">
        <v>1374</v>
      </c>
      <c r="C10940" s="7" t="s">
        <v>8</v>
      </c>
      <c r="D10940" s="8">
        <v>446341.06</v>
      </c>
      <c r="E10940">
        <f>VLOOKUP(B10940,'B. Store opening dates'!$A$6:$C$2448,2,FALSE)</f>
        <v>2010</v>
      </c>
    </row>
    <row r="10941" spans="1:5" ht="18.75" x14ac:dyDescent="0.3">
      <c r="A10941" s="7">
        <v>2015</v>
      </c>
      <c r="B10941" s="7" t="s">
        <v>1375</v>
      </c>
      <c r="C10941" s="7" t="s">
        <v>5</v>
      </c>
      <c r="D10941" s="8">
        <v>819741.51</v>
      </c>
      <c r="E10941">
        <f>VLOOKUP(B10941,'B. Store opening dates'!$A$6:$C$2448,2,FALSE)</f>
        <v>2010</v>
      </c>
    </row>
    <row r="10942" spans="1:5" ht="18.75" x14ac:dyDescent="0.3">
      <c r="A10942" s="7">
        <v>2014</v>
      </c>
      <c r="B10942" s="7" t="s">
        <v>1375</v>
      </c>
      <c r="C10942" s="7" t="s">
        <v>5</v>
      </c>
      <c r="D10942" s="8">
        <v>900599.23</v>
      </c>
      <c r="E10942">
        <f>VLOOKUP(B10942,'B. Store opening dates'!$A$6:$C$2448,2,FALSE)</f>
        <v>2010</v>
      </c>
    </row>
    <row r="10943" spans="1:5" ht="18.75" x14ac:dyDescent="0.3">
      <c r="A10943" s="7">
        <v>2015</v>
      </c>
      <c r="B10943" s="7" t="s">
        <v>1375</v>
      </c>
      <c r="C10943" s="7" t="s">
        <v>6</v>
      </c>
      <c r="D10943" s="8">
        <v>505135.23</v>
      </c>
      <c r="E10943">
        <f>VLOOKUP(B10943,'B. Store opening dates'!$A$6:$C$2448,2,FALSE)</f>
        <v>2010</v>
      </c>
    </row>
    <row r="10944" spans="1:5" ht="18.75" x14ac:dyDescent="0.3">
      <c r="A10944" s="7">
        <v>2014</v>
      </c>
      <c r="B10944" s="7" t="s">
        <v>1375</v>
      </c>
      <c r="C10944" s="7" t="s">
        <v>6</v>
      </c>
      <c r="D10944" s="8">
        <v>371286.96</v>
      </c>
      <c r="E10944">
        <f>VLOOKUP(B10944,'B. Store opening dates'!$A$6:$C$2448,2,FALSE)</f>
        <v>2010</v>
      </c>
    </row>
    <row r="10945" spans="1:5" ht="18.75" x14ac:dyDescent="0.3">
      <c r="A10945" s="7">
        <v>2015</v>
      </c>
      <c r="B10945" s="7" t="s">
        <v>1375</v>
      </c>
      <c r="C10945" s="7" t="s">
        <v>7</v>
      </c>
      <c r="D10945" s="8">
        <v>126600.22</v>
      </c>
      <c r="E10945">
        <f>VLOOKUP(B10945,'B. Store opening dates'!$A$6:$C$2448,2,FALSE)</f>
        <v>2010</v>
      </c>
    </row>
    <row r="10946" spans="1:5" ht="18.75" x14ac:dyDescent="0.3">
      <c r="A10946" s="7">
        <v>2014</v>
      </c>
      <c r="B10946" s="7" t="s">
        <v>1375</v>
      </c>
      <c r="C10946" s="7" t="s">
        <v>7</v>
      </c>
      <c r="D10946" s="8">
        <v>133008.57</v>
      </c>
      <c r="E10946">
        <f>VLOOKUP(B10946,'B. Store opening dates'!$A$6:$C$2448,2,FALSE)</f>
        <v>2010</v>
      </c>
    </row>
    <row r="10947" spans="1:5" ht="18.75" x14ac:dyDescent="0.3">
      <c r="A10947" s="7">
        <v>2015</v>
      </c>
      <c r="B10947" s="7" t="s">
        <v>1375</v>
      </c>
      <c r="C10947" s="7" t="s">
        <v>8</v>
      </c>
      <c r="D10947" s="8">
        <v>531516.29</v>
      </c>
      <c r="E10947">
        <f>VLOOKUP(B10947,'B. Store opening dates'!$A$6:$C$2448,2,FALSE)</f>
        <v>2010</v>
      </c>
    </row>
    <row r="10948" spans="1:5" ht="18.75" x14ac:dyDescent="0.3">
      <c r="A10948" s="7">
        <v>2014</v>
      </c>
      <c r="B10948" s="7" t="s">
        <v>1375</v>
      </c>
      <c r="C10948" s="7" t="s">
        <v>8</v>
      </c>
      <c r="D10948" s="8">
        <v>553116.68000000005</v>
      </c>
      <c r="E10948">
        <f>VLOOKUP(B10948,'B. Store opening dates'!$A$6:$C$2448,2,FALSE)</f>
        <v>2010</v>
      </c>
    </row>
    <row r="10949" spans="1:5" ht="18.75" x14ac:dyDescent="0.3">
      <c r="A10949" s="7">
        <v>2015</v>
      </c>
      <c r="B10949" s="7" t="s">
        <v>1376</v>
      </c>
      <c r="C10949" s="7" t="s">
        <v>5</v>
      </c>
      <c r="D10949" s="8">
        <v>765083.14</v>
      </c>
      <c r="E10949">
        <f>VLOOKUP(B10949,'B. Store opening dates'!$A$6:$C$2448,2,FALSE)</f>
        <v>2010</v>
      </c>
    </row>
    <row r="10950" spans="1:5" ht="18.75" x14ac:dyDescent="0.3">
      <c r="A10950" s="7">
        <v>2014</v>
      </c>
      <c r="B10950" s="7" t="s">
        <v>1376</v>
      </c>
      <c r="C10950" s="7" t="s">
        <v>5</v>
      </c>
      <c r="D10950" s="8">
        <v>832423.49</v>
      </c>
      <c r="E10950">
        <f>VLOOKUP(B10950,'B. Store opening dates'!$A$6:$C$2448,2,FALSE)</f>
        <v>2010</v>
      </c>
    </row>
    <row r="10951" spans="1:5" ht="18.75" x14ac:dyDescent="0.3">
      <c r="A10951" s="7">
        <v>2015</v>
      </c>
      <c r="B10951" s="7" t="s">
        <v>1376</v>
      </c>
      <c r="C10951" s="7" t="s">
        <v>6</v>
      </c>
      <c r="D10951" s="8">
        <v>547663.79</v>
      </c>
      <c r="E10951">
        <f>VLOOKUP(B10951,'B. Store opening dates'!$A$6:$C$2448,2,FALSE)</f>
        <v>2010</v>
      </c>
    </row>
    <row r="10952" spans="1:5" ht="18.75" x14ac:dyDescent="0.3">
      <c r="A10952" s="7">
        <v>2014</v>
      </c>
      <c r="B10952" s="7" t="s">
        <v>1376</v>
      </c>
      <c r="C10952" s="7" t="s">
        <v>6</v>
      </c>
      <c r="D10952" s="8">
        <v>406151.66</v>
      </c>
      <c r="E10952">
        <f>VLOOKUP(B10952,'B. Store opening dates'!$A$6:$C$2448,2,FALSE)</f>
        <v>2010</v>
      </c>
    </row>
    <row r="10953" spans="1:5" ht="18.75" x14ac:dyDescent="0.3">
      <c r="A10953" s="7">
        <v>2015</v>
      </c>
      <c r="B10953" s="7" t="s">
        <v>1376</v>
      </c>
      <c r="C10953" s="7" t="s">
        <v>7</v>
      </c>
      <c r="D10953" s="8">
        <v>106701.75999999999</v>
      </c>
      <c r="E10953">
        <f>VLOOKUP(B10953,'B. Store opening dates'!$A$6:$C$2448,2,FALSE)</f>
        <v>2010</v>
      </c>
    </row>
    <row r="10954" spans="1:5" ht="18.75" x14ac:dyDescent="0.3">
      <c r="A10954" s="7">
        <v>2014</v>
      </c>
      <c r="B10954" s="7" t="s">
        <v>1376</v>
      </c>
      <c r="C10954" s="7" t="s">
        <v>7</v>
      </c>
      <c r="D10954" s="8">
        <v>112876.05</v>
      </c>
      <c r="E10954">
        <f>VLOOKUP(B10954,'B. Store opening dates'!$A$6:$C$2448,2,FALSE)</f>
        <v>2010</v>
      </c>
    </row>
    <row r="10955" spans="1:5" ht="18.75" x14ac:dyDescent="0.3">
      <c r="A10955" s="7">
        <v>2015</v>
      </c>
      <c r="B10955" s="7" t="s">
        <v>1376</v>
      </c>
      <c r="C10955" s="7" t="s">
        <v>8</v>
      </c>
      <c r="D10955" s="8">
        <v>415792.45</v>
      </c>
      <c r="E10955">
        <f>VLOOKUP(B10955,'B. Store opening dates'!$A$6:$C$2448,2,FALSE)</f>
        <v>2010</v>
      </c>
    </row>
    <row r="10956" spans="1:5" ht="18.75" x14ac:dyDescent="0.3">
      <c r="A10956" s="7">
        <v>2014</v>
      </c>
      <c r="B10956" s="7" t="s">
        <v>1376</v>
      </c>
      <c r="C10956" s="7" t="s">
        <v>8</v>
      </c>
      <c r="D10956" s="8">
        <v>427883.31</v>
      </c>
      <c r="E10956">
        <f>VLOOKUP(B10956,'B. Store opening dates'!$A$6:$C$2448,2,FALSE)</f>
        <v>2010</v>
      </c>
    </row>
    <row r="10957" spans="1:5" ht="18.75" x14ac:dyDescent="0.3">
      <c r="A10957" s="7">
        <v>2015</v>
      </c>
      <c r="B10957" s="7" t="s">
        <v>1377</v>
      </c>
      <c r="C10957" s="7" t="s">
        <v>5</v>
      </c>
      <c r="D10957" s="8">
        <v>533700.9</v>
      </c>
      <c r="E10957">
        <f>VLOOKUP(B10957,'B. Store opening dates'!$A$6:$C$2448,2,FALSE)</f>
        <v>2010</v>
      </c>
    </row>
    <row r="10958" spans="1:5" ht="18.75" x14ac:dyDescent="0.3">
      <c r="A10958" s="7">
        <v>2014</v>
      </c>
      <c r="B10958" s="7" t="s">
        <v>1377</v>
      </c>
      <c r="C10958" s="7" t="s">
        <v>5</v>
      </c>
      <c r="D10958" s="8">
        <v>588933.04</v>
      </c>
      <c r="E10958">
        <f>VLOOKUP(B10958,'B. Store opening dates'!$A$6:$C$2448,2,FALSE)</f>
        <v>2010</v>
      </c>
    </row>
    <row r="10959" spans="1:5" ht="18.75" x14ac:dyDescent="0.3">
      <c r="A10959" s="7">
        <v>2015</v>
      </c>
      <c r="B10959" s="7" t="s">
        <v>1377</v>
      </c>
      <c r="C10959" s="7" t="s">
        <v>6</v>
      </c>
      <c r="D10959" s="8">
        <v>207579.8</v>
      </c>
      <c r="E10959">
        <f>VLOOKUP(B10959,'B. Store opening dates'!$A$6:$C$2448,2,FALSE)</f>
        <v>2010</v>
      </c>
    </row>
    <row r="10960" spans="1:5" ht="18.75" x14ac:dyDescent="0.3">
      <c r="A10960" s="7">
        <v>2014</v>
      </c>
      <c r="B10960" s="7" t="s">
        <v>1377</v>
      </c>
      <c r="C10960" s="7" t="s">
        <v>6</v>
      </c>
      <c r="D10960" s="8">
        <v>144958.22</v>
      </c>
      <c r="E10960">
        <f>VLOOKUP(B10960,'B. Store opening dates'!$A$6:$C$2448,2,FALSE)</f>
        <v>2010</v>
      </c>
    </row>
    <row r="10961" spans="1:5" ht="18.75" x14ac:dyDescent="0.3">
      <c r="A10961" s="7">
        <v>2015</v>
      </c>
      <c r="B10961" s="7" t="s">
        <v>1377</v>
      </c>
      <c r="C10961" s="7" t="s">
        <v>7</v>
      </c>
      <c r="D10961" s="8">
        <v>49539.39</v>
      </c>
      <c r="E10961">
        <f>VLOOKUP(B10961,'B. Store opening dates'!$A$6:$C$2448,2,FALSE)</f>
        <v>2010</v>
      </c>
    </row>
    <row r="10962" spans="1:5" ht="18.75" x14ac:dyDescent="0.3">
      <c r="A10962" s="7">
        <v>2014</v>
      </c>
      <c r="B10962" s="7" t="s">
        <v>1377</v>
      </c>
      <c r="C10962" s="7" t="s">
        <v>7</v>
      </c>
      <c r="D10962" s="8">
        <v>51790.84</v>
      </c>
      <c r="E10962">
        <f>VLOOKUP(B10962,'B. Store opening dates'!$A$6:$C$2448,2,FALSE)</f>
        <v>2010</v>
      </c>
    </row>
    <row r="10963" spans="1:5" ht="18.75" x14ac:dyDescent="0.3">
      <c r="A10963" s="7">
        <v>2015</v>
      </c>
      <c r="B10963" s="7" t="s">
        <v>1377</v>
      </c>
      <c r="C10963" s="7" t="s">
        <v>8</v>
      </c>
      <c r="D10963" s="8">
        <v>550361.44999999995</v>
      </c>
      <c r="E10963">
        <f>VLOOKUP(B10963,'B. Store opening dates'!$A$6:$C$2448,2,FALSE)</f>
        <v>2010</v>
      </c>
    </row>
    <row r="10964" spans="1:5" ht="18.75" x14ac:dyDescent="0.3">
      <c r="A10964" s="7">
        <v>2014</v>
      </c>
      <c r="B10964" s="7" t="s">
        <v>1377</v>
      </c>
      <c r="C10964" s="7" t="s">
        <v>8</v>
      </c>
      <c r="D10964" s="8">
        <v>569322.76</v>
      </c>
      <c r="E10964">
        <f>VLOOKUP(B10964,'B. Store opening dates'!$A$6:$C$2448,2,FALSE)</f>
        <v>2010</v>
      </c>
    </row>
    <row r="10965" spans="1:5" ht="18.75" x14ac:dyDescent="0.3">
      <c r="A10965" s="7">
        <v>2015</v>
      </c>
      <c r="B10965" s="7" t="s">
        <v>1378</v>
      </c>
      <c r="C10965" s="7" t="s">
        <v>5</v>
      </c>
      <c r="D10965" s="8">
        <v>484636.11</v>
      </c>
      <c r="E10965">
        <f>VLOOKUP(B10965,'B. Store opening dates'!$A$6:$C$2448,2,FALSE)</f>
        <v>2010</v>
      </c>
    </row>
    <row r="10966" spans="1:5" ht="18.75" x14ac:dyDescent="0.3">
      <c r="A10966" s="7">
        <v>2014</v>
      </c>
      <c r="B10966" s="7" t="s">
        <v>1378</v>
      </c>
      <c r="C10966" s="7" t="s">
        <v>5</v>
      </c>
      <c r="D10966" s="8">
        <v>533378.55000000005</v>
      </c>
      <c r="E10966">
        <f>VLOOKUP(B10966,'B. Store opening dates'!$A$6:$C$2448,2,FALSE)</f>
        <v>2010</v>
      </c>
    </row>
    <row r="10967" spans="1:5" ht="18.75" x14ac:dyDescent="0.3">
      <c r="A10967" s="7">
        <v>2015</v>
      </c>
      <c r="B10967" s="7" t="s">
        <v>1378</v>
      </c>
      <c r="C10967" s="7" t="s">
        <v>6</v>
      </c>
      <c r="D10967" s="8">
        <v>218301.91</v>
      </c>
      <c r="E10967">
        <f>VLOOKUP(B10967,'B. Store opening dates'!$A$6:$C$2448,2,FALSE)</f>
        <v>2010</v>
      </c>
    </row>
    <row r="10968" spans="1:5" ht="18.75" x14ac:dyDescent="0.3">
      <c r="A10968" s="7">
        <v>2014</v>
      </c>
      <c r="B10968" s="7" t="s">
        <v>1378</v>
      </c>
      <c r="C10968" s="7" t="s">
        <v>6</v>
      </c>
      <c r="D10968" s="8">
        <v>155927.85999999999</v>
      </c>
      <c r="E10968">
        <f>VLOOKUP(B10968,'B. Store opening dates'!$A$6:$C$2448,2,FALSE)</f>
        <v>2010</v>
      </c>
    </row>
    <row r="10969" spans="1:5" ht="18.75" x14ac:dyDescent="0.3">
      <c r="A10969" s="7">
        <v>2015</v>
      </c>
      <c r="B10969" s="7" t="s">
        <v>1378</v>
      </c>
      <c r="C10969" s="7" t="s">
        <v>7</v>
      </c>
      <c r="D10969" s="8">
        <v>183469.67</v>
      </c>
      <c r="E10969">
        <f>VLOOKUP(B10969,'B. Store opening dates'!$A$6:$C$2448,2,FALSE)</f>
        <v>2010</v>
      </c>
    </row>
    <row r="10970" spans="1:5" ht="18.75" x14ac:dyDescent="0.3">
      <c r="A10970" s="7">
        <v>2014</v>
      </c>
      <c r="B10970" s="7" t="s">
        <v>1378</v>
      </c>
      <c r="C10970" s="7" t="s">
        <v>7</v>
      </c>
      <c r="D10970" s="8">
        <v>192237.94</v>
      </c>
      <c r="E10970">
        <f>VLOOKUP(B10970,'B. Store opening dates'!$A$6:$C$2448,2,FALSE)</f>
        <v>2010</v>
      </c>
    </row>
    <row r="10971" spans="1:5" ht="18.75" x14ac:dyDescent="0.3">
      <c r="A10971" s="7">
        <v>2015</v>
      </c>
      <c r="B10971" s="7" t="s">
        <v>1378</v>
      </c>
      <c r="C10971" s="7" t="s">
        <v>8</v>
      </c>
      <c r="D10971" s="8">
        <v>504940.52</v>
      </c>
      <c r="E10971">
        <f>VLOOKUP(B10971,'B. Store opening dates'!$A$6:$C$2448,2,FALSE)</f>
        <v>2010</v>
      </c>
    </row>
    <row r="10972" spans="1:5" ht="18.75" x14ac:dyDescent="0.3">
      <c r="A10972" s="7">
        <v>2014</v>
      </c>
      <c r="B10972" s="7" t="s">
        <v>1378</v>
      </c>
      <c r="C10972" s="7" t="s">
        <v>8</v>
      </c>
      <c r="D10972" s="8">
        <v>521098.98</v>
      </c>
      <c r="E10972">
        <f>VLOOKUP(B10972,'B. Store opening dates'!$A$6:$C$2448,2,FALSE)</f>
        <v>2010</v>
      </c>
    </row>
    <row r="10973" spans="1:5" ht="18.75" x14ac:dyDescent="0.3">
      <c r="A10973" s="7">
        <v>2015</v>
      </c>
      <c r="B10973" s="7" t="s">
        <v>1379</v>
      </c>
      <c r="C10973" s="7" t="s">
        <v>5</v>
      </c>
      <c r="D10973" s="8">
        <v>752660.1</v>
      </c>
      <c r="E10973">
        <f>VLOOKUP(B10973,'B. Store opening dates'!$A$6:$C$2448,2,FALSE)</f>
        <v>2010</v>
      </c>
    </row>
    <row r="10974" spans="1:5" ht="18.75" x14ac:dyDescent="0.3">
      <c r="A10974" s="7">
        <v>2014</v>
      </c>
      <c r="B10974" s="7" t="s">
        <v>1379</v>
      </c>
      <c r="C10974" s="7" t="s">
        <v>5</v>
      </c>
      <c r="D10974" s="8">
        <v>831480.14</v>
      </c>
      <c r="E10974">
        <f>VLOOKUP(B10974,'B. Store opening dates'!$A$6:$C$2448,2,FALSE)</f>
        <v>2010</v>
      </c>
    </row>
    <row r="10975" spans="1:5" ht="18.75" x14ac:dyDescent="0.3">
      <c r="A10975" s="7">
        <v>2015</v>
      </c>
      <c r="B10975" s="7" t="s">
        <v>1379</v>
      </c>
      <c r="C10975" s="7" t="s">
        <v>6</v>
      </c>
      <c r="D10975" s="8">
        <v>496954.41</v>
      </c>
      <c r="E10975">
        <f>VLOOKUP(B10975,'B. Store opening dates'!$A$6:$C$2448,2,FALSE)</f>
        <v>2010</v>
      </c>
    </row>
    <row r="10976" spans="1:5" ht="18.75" x14ac:dyDescent="0.3">
      <c r="A10976" s="7">
        <v>2014</v>
      </c>
      <c r="B10976" s="7" t="s">
        <v>1379</v>
      </c>
      <c r="C10976" s="7" t="s">
        <v>6</v>
      </c>
      <c r="D10976" s="8">
        <v>366421.98</v>
      </c>
      <c r="E10976">
        <f>VLOOKUP(B10976,'B. Store opening dates'!$A$6:$C$2448,2,FALSE)</f>
        <v>2010</v>
      </c>
    </row>
    <row r="10977" spans="1:5" ht="18.75" x14ac:dyDescent="0.3">
      <c r="A10977" s="7">
        <v>2015</v>
      </c>
      <c r="B10977" s="7" t="s">
        <v>1379</v>
      </c>
      <c r="C10977" s="7" t="s">
        <v>7</v>
      </c>
      <c r="D10977" s="8">
        <v>205188.75</v>
      </c>
      <c r="E10977">
        <f>VLOOKUP(B10977,'B. Store opening dates'!$A$6:$C$2448,2,FALSE)</f>
        <v>2010</v>
      </c>
    </row>
    <row r="10978" spans="1:5" ht="18.75" x14ac:dyDescent="0.3">
      <c r="A10978" s="7">
        <v>2014</v>
      </c>
      <c r="B10978" s="7" t="s">
        <v>1379</v>
      </c>
      <c r="C10978" s="7" t="s">
        <v>7</v>
      </c>
      <c r="D10978" s="8">
        <v>216563.28</v>
      </c>
      <c r="E10978">
        <f>VLOOKUP(B10978,'B. Store opening dates'!$A$6:$C$2448,2,FALSE)</f>
        <v>2010</v>
      </c>
    </row>
    <row r="10979" spans="1:5" ht="18.75" x14ac:dyDescent="0.3">
      <c r="A10979" s="7">
        <v>2015</v>
      </c>
      <c r="B10979" s="7" t="s">
        <v>1379</v>
      </c>
      <c r="C10979" s="7" t="s">
        <v>8</v>
      </c>
      <c r="D10979" s="8">
        <v>660646.32999999996</v>
      </c>
      <c r="E10979">
        <f>VLOOKUP(B10979,'B. Store opening dates'!$A$6:$C$2448,2,FALSE)</f>
        <v>2010</v>
      </c>
    </row>
    <row r="10980" spans="1:5" ht="18.75" x14ac:dyDescent="0.3">
      <c r="A10980" s="7">
        <v>2014</v>
      </c>
      <c r="B10980" s="7" t="s">
        <v>1379</v>
      </c>
      <c r="C10980" s="7" t="s">
        <v>8</v>
      </c>
      <c r="D10980" s="8">
        <v>681891.7</v>
      </c>
      <c r="E10980">
        <f>VLOOKUP(B10980,'B. Store opening dates'!$A$6:$C$2448,2,FALSE)</f>
        <v>2010</v>
      </c>
    </row>
    <row r="10981" spans="1:5" ht="18.75" x14ac:dyDescent="0.3">
      <c r="A10981" s="7">
        <v>2015</v>
      </c>
      <c r="B10981" s="7" t="s">
        <v>1380</v>
      </c>
      <c r="C10981" s="7" t="s">
        <v>5</v>
      </c>
      <c r="D10981" s="8">
        <v>524938.05000000005</v>
      </c>
      <c r="E10981">
        <f>VLOOKUP(B10981,'B. Store opening dates'!$A$6:$C$2448,2,FALSE)</f>
        <v>2010</v>
      </c>
    </row>
    <row r="10982" spans="1:5" ht="18.75" x14ac:dyDescent="0.3">
      <c r="A10982" s="7">
        <v>2014</v>
      </c>
      <c r="B10982" s="7" t="s">
        <v>1380</v>
      </c>
      <c r="C10982" s="7" t="s">
        <v>5</v>
      </c>
      <c r="D10982" s="8">
        <v>572716.86</v>
      </c>
      <c r="E10982">
        <f>VLOOKUP(B10982,'B. Store opening dates'!$A$6:$C$2448,2,FALSE)</f>
        <v>2010</v>
      </c>
    </row>
    <row r="10983" spans="1:5" ht="18.75" x14ac:dyDescent="0.3">
      <c r="A10983" s="7">
        <v>2015</v>
      </c>
      <c r="B10983" s="7" t="s">
        <v>1380</v>
      </c>
      <c r="C10983" s="7" t="s">
        <v>6</v>
      </c>
      <c r="D10983" s="8">
        <v>270377.36</v>
      </c>
      <c r="E10983">
        <f>VLOOKUP(B10983,'B. Store opening dates'!$A$6:$C$2448,2,FALSE)</f>
        <v>2010</v>
      </c>
    </row>
    <row r="10984" spans="1:5" ht="18.75" x14ac:dyDescent="0.3">
      <c r="A10984" s="7">
        <v>2014</v>
      </c>
      <c r="B10984" s="7" t="s">
        <v>1380</v>
      </c>
      <c r="C10984" s="7" t="s">
        <v>6</v>
      </c>
      <c r="D10984" s="8">
        <v>192761.8</v>
      </c>
      <c r="E10984">
        <f>VLOOKUP(B10984,'B. Store opening dates'!$A$6:$C$2448,2,FALSE)</f>
        <v>2010</v>
      </c>
    </row>
    <row r="10985" spans="1:5" ht="18.75" x14ac:dyDescent="0.3">
      <c r="A10985" s="7">
        <v>2015</v>
      </c>
      <c r="B10985" s="7" t="s">
        <v>1380</v>
      </c>
      <c r="C10985" s="7" t="s">
        <v>7</v>
      </c>
      <c r="D10985" s="8">
        <v>80176.100000000006</v>
      </c>
      <c r="E10985">
        <f>VLOOKUP(B10985,'B. Store opening dates'!$A$6:$C$2448,2,FALSE)</f>
        <v>2010</v>
      </c>
    </row>
    <row r="10986" spans="1:5" ht="18.75" x14ac:dyDescent="0.3">
      <c r="A10986" s="7">
        <v>2014</v>
      </c>
      <c r="B10986" s="7" t="s">
        <v>1380</v>
      </c>
      <c r="C10986" s="7" t="s">
        <v>7</v>
      </c>
      <c r="D10986" s="8">
        <v>85147.37</v>
      </c>
      <c r="E10986">
        <f>VLOOKUP(B10986,'B. Store opening dates'!$A$6:$C$2448,2,FALSE)</f>
        <v>2010</v>
      </c>
    </row>
    <row r="10987" spans="1:5" ht="18.75" x14ac:dyDescent="0.3">
      <c r="A10987" s="7">
        <v>2015</v>
      </c>
      <c r="B10987" s="7" t="s">
        <v>1380</v>
      </c>
      <c r="C10987" s="7" t="s">
        <v>8</v>
      </c>
      <c r="D10987" s="8">
        <v>660665.34</v>
      </c>
      <c r="E10987">
        <f>VLOOKUP(B10987,'B. Store opening dates'!$A$6:$C$2448,2,FALSE)</f>
        <v>2010</v>
      </c>
    </row>
    <row r="10988" spans="1:5" ht="18.75" x14ac:dyDescent="0.3">
      <c r="A10988" s="7">
        <v>2014</v>
      </c>
      <c r="B10988" s="7" t="s">
        <v>1380</v>
      </c>
      <c r="C10988" s="7" t="s">
        <v>8</v>
      </c>
      <c r="D10988" s="8">
        <v>692481.44</v>
      </c>
      <c r="E10988">
        <f>VLOOKUP(B10988,'B. Store opening dates'!$A$6:$C$2448,2,FALSE)</f>
        <v>2010</v>
      </c>
    </row>
    <row r="10989" spans="1:5" ht="18.75" x14ac:dyDescent="0.3">
      <c r="A10989" s="7">
        <v>2015</v>
      </c>
      <c r="B10989" s="7" t="s">
        <v>1381</v>
      </c>
      <c r="C10989" s="7" t="s">
        <v>5</v>
      </c>
      <c r="D10989" s="8">
        <v>629772.41</v>
      </c>
      <c r="E10989">
        <f>VLOOKUP(B10989,'B. Store opening dates'!$A$6:$C$2448,2,FALSE)</f>
        <v>2010</v>
      </c>
    </row>
    <row r="10990" spans="1:5" ht="18.75" x14ac:dyDescent="0.3">
      <c r="A10990" s="7">
        <v>2014</v>
      </c>
      <c r="B10990" s="7" t="s">
        <v>1381</v>
      </c>
      <c r="C10990" s="7" t="s">
        <v>5</v>
      </c>
      <c r="D10990" s="8">
        <v>686786.3</v>
      </c>
      <c r="E10990">
        <f>VLOOKUP(B10990,'B. Store opening dates'!$A$6:$C$2448,2,FALSE)</f>
        <v>2010</v>
      </c>
    </row>
    <row r="10991" spans="1:5" ht="18.75" x14ac:dyDescent="0.3">
      <c r="A10991" s="7">
        <v>2015</v>
      </c>
      <c r="B10991" s="7" t="s">
        <v>1381</v>
      </c>
      <c r="C10991" s="7" t="s">
        <v>6</v>
      </c>
      <c r="D10991" s="8">
        <v>489293.23</v>
      </c>
      <c r="E10991">
        <f>VLOOKUP(B10991,'B. Store opening dates'!$A$6:$C$2448,2,FALSE)</f>
        <v>2010</v>
      </c>
    </row>
    <row r="10992" spans="1:5" ht="18.75" x14ac:dyDescent="0.3">
      <c r="A10992" s="7">
        <v>2014</v>
      </c>
      <c r="B10992" s="7" t="s">
        <v>1381</v>
      </c>
      <c r="C10992" s="7" t="s">
        <v>6</v>
      </c>
      <c r="D10992" s="8">
        <v>337288.24</v>
      </c>
      <c r="E10992">
        <f>VLOOKUP(B10992,'B. Store opening dates'!$A$6:$C$2448,2,FALSE)</f>
        <v>2010</v>
      </c>
    </row>
    <row r="10993" spans="1:5" ht="18.75" x14ac:dyDescent="0.3">
      <c r="A10993" s="7">
        <v>2015</v>
      </c>
      <c r="B10993" s="7" t="s">
        <v>1381</v>
      </c>
      <c r="C10993" s="7" t="s">
        <v>7</v>
      </c>
      <c r="D10993" s="8">
        <v>210497.12</v>
      </c>
      <c r="E10993">
        <f>VLOOKUP(B10993,'B. Store opening dates'!$A$6:$C$2448,2,FALSE)</f>
        <v>2010</v>
      </c>
    </row>
    <row r="10994" spans="1:5" ht="18.75" x14ac:dyDescent="0.3">
      <c r="A10994" s="7">
        <v>2014</v>
      </c>
      <c r="B10994" s="7" t="s">
        <v>1381</v>
      </c>
      <c r="C10994" s="7" t="s">
        <v>7</v>
      </c>
      <c r="D10994" s="8">
        <v>220877.16</v>
      </c>
      <c r="E10994">
        <f>VLOOKUP(B10994,'B. Store opening dates'!$A$6:$C$2448,2,FALSE)</f>
        <v>2010</v>
      </c>
    </row>
    <row r="10995" spans="1:5" ht="18.75" x14ac:dyDescent="0.3">
      <c r="A10995" s="7">
        <v>2015</v>
      </c>
      <c r="B10995" s="7" t="s">
        <v>1381</v>
      </c>
      <c r="C10995" s="7" t="s">
        <v>8</v>
      </c>
      <c r="D10995" s="8">
        <v>624077.55000000005</v>
      </c>
      <c r="E10995">
        <f>VLOOKUP(B10995,'B. Store opening dates'!$A$6:$C$2448,2,FALSE)</f>
        <v>2010</v>
      </c>
    </row>
    <row r="10996" spans="1:5" ht="18.75" x14ac:dyDescent="0.3">
      <c r="A10996" s="7">
        <v>2014</v>
      </c>
      <c r="B10996" s="7" t="s">
        <v>1381</v>
      </c>
      <c r="C10996" s="7" t="s">
        <v>8</v>
      </c>
      <c r="D10996" s="8">
        <v>642262.49</v>
      </c>
      <c r="E10996">
        <f>VLOOKUP(B10996,'B. Store opening dates'!$A$6:$C$2448,2,FALSE)</f>
        <v>2010</v>
      </c>
    </row>
    <row r="10997" spans="1:5" ht="18.75" x14ac:dyDescent="0.3">
      <c r="A10997" s="7">
        <v>2015</v>
      </c>
      <c r="B10997" s="7" t="s">
        <v>1382</v>
      </c>
      <c r="C10997" s="7" t="s">
        <v>5</v>
      </c>
      <c r="D10997" s="8">
        <v>886670.57</v>
      </c>
      <c r="E10997">
        <f>VLOOKUP(B10997,'B. Store opening dates'!$A$6:$C$2448,2,FALSE)</f>
        <v>2010</v>
      </c>
    </row>
    <row r="10998" spans="1:5" ht="18.75" x14ac:dyDescent="0.3">
      <c r="A10998" s="7">
        <v>2014</v>
      </c>
      <c r="B10998" s="7" t="s">
        <v>1382</v>
      </c>
      <c r="C10998" s="7" t="s">
        <v>5</v>
      </c>
      <c r="D10998" s="8">
        <v>976611.64</v>
      </c>
      <c r="E10998">
        <f>VLOOKUP(B10998,'B. Store opening dates'!$A$6:$C$2448,2,FALSE)</f>
        <v>2010</v>
      </c>
    </row>
    <row r="10999" spans="1:5" ht="18.75" x14ac:dyDescent="0.3">
      <c r="A10999" s="7">
        <v>2015</v>
      </c>
      <c r="B10999" s="7" t="s">
        <v>1382</v>
      </c>
      <c r="C10999" s="7" t="s">
        <v>6</v>
      </c>
      <c r="D10999" s="8">
        <v>501607.27</v>
      </c>
      <c r="E10999">
        <f>VLOOKUP(B10999,'B. Store opening dates'!$A$6:$C$2448,2,FALSE)</f>
        <v>2010</v>
      </c>
    </row>
    <row r="11000" spans="1:5" ht="18.75" x14ac:dyDescent="0.3">
      <c r="A11000" s="7">
        <v>2014</v>
      </c>
      <c r="B11000" s="7" t="s">
        <v>1382</v>
      </c>
      <c r="C11000" s="7" t="s">
        <v>6</v>
      </c>
      <c r="D11000" s="8">
        <v>366100.58</v>
      </c>
      <c r="E11000">
        <f>VLOOKUP(B11000,'B. Store opening dates'!$A$6:$C$2448,2,FALSE)</f>
        <v>2010</v>
      </c>
    </row>
    <row r="11001" spans="1:5" ht="18.75" x14ac:dyDescent="0.3">
      <c r="A11001" s="7">
        <v>2015</v>
      </c>
      <c r="B11001" s="7" t="s">
        <v>1382</v>
      </c>
      <c r="C11001" s="7" t="s">
        <v>7</v>
      </c>
      <c r="D11001" s="8">
        <v>98424.05</v>
      </c>
      <c r="E11001">
        <f>VLOOKUP(B11001,'B. Store opening dates'!$A$6:$C$2448,2,FALSE)</f>
        <v>2010</v>
      </c>
    </row>
    <row r="11002" spans="1:5" ht="18.75" x14ac:dyDescent="0.3">
      <c r="A11002" s="7">
        <v>2014</v>
      </c>
      <c r="B11002" s="7" t="s">
        <v>1382</v>
      </c>
      <c r="C11002" s="7" t="s">
        <v>7</v>
      </c>
      <c r="D11002" s="8">
        <v>103111.43</v>
      </c>
      <c r="E11002">
        <f>VLOOKUP(B11002,'B. Store opening dates'!$A$6:$C$2448,2,FALSE)</f>
        <v>2010</v>
      </c>
    </row>
    <row r="11003" spans="1:5" ht="18.75" x14ac:dyDescent="0.3">
      <c r="A11003" s="7">
        <v>2015</v>
      </c>
      <c r="B11003" s="7" t="s">
        <v>1382</v>
      </c>
      <c r="C11003" s="7" t="s">
        <v>8</v>
      </c>
      <c r="D11003" s="8">
        <v>791920</v>
      </c>
      <c r="E11003">
        <f>VLOOKUP(B11003,'B. Store opening dates'!$A$6:$C$2448,2,FALSE)</f>
        <v>2010</v>
      </c>
    </row>
    <row r="11004" spans="1:5" ht="18.75" x14ac:dyDescent="0.3">
      <c r="A11004" s="7">
        <v>2014</v>
      </c>
      <c r="B11004" s="7" t="s">
        <v>1382</v>
      </c>
      <c r="C11004" s="7" t="s">
        <v>8</v>
      </c>
      <c r="D11004" s="8">
        <v>831386.09</v>
      </c>
      <c r="E11004">
        <f>VLOOKUP(B11004,'B. Store opening dates'!$A$6:$C$2448,2,FALSE)</f>
        <v>2010</v>
      </c>
    </row>
    <row r="11005" spans="1:5" ht="18.75" x14ac:dyDescent="0.3">
      <c r="A11005" s="7">
        <v>2015</v>
      </c>
      <c r="B11005" s="7" t="s">
        <v>1383</v>
      </c>
      <c r="C11005" s="7" t="s">
        <v>5</v>
      </c>
      <c r="D11005" s="8">
        <v>651744.88</v>
      </c>
      <c r="E11005">
        <f>VLOOKUP(B11005,'B. Store opening dates'!$A$6:$C$2448,2,FALSE)</f>
        <v>2010</v>
      </c>
    </row>
    <row r="11006" spans="1:5" ht="18.75" x14ac:dyDescent="0.3">
      <c r="A11006" s="7">
        <v>2014</v>
      </c>
      <c r="B11006" s="7" t="s">
        <v>1383</v>
      </c>
      <c r="C11006" s="7" t="s">
        <v>5</v>
      </c>
      <c r="D11006" s="8">
        <v>712880.38</v>
      </c>
      <c r="E11006">
        <f>VLOOKUP(B11006,'B. Store opening dates'!$A$6:$C$2448,2,FALSE)</f>
        <v>2010</v>
      </c>
    </row>
    <row r="11007" spans="1:5" ht="18.75" x14ac:dyDescent="0.3">
      <c r="A11007" s="7">
        <v>2015</v>
      </c>
      <c r="B11007" s="7" t="s">
        <v>1383</v>
      </c>
      <c r="C11007" s="7" t="s">
        <v>6</v>
      </c>
      <c r="D11007" s="8">
        <v>361211.35</v>
      </c>
      <c r="E11007">
        <f>VLOOKUP(B11007,'B. Store opening dates'!$A$6:$C$2448,2,FALSE)</f>
        <v>2010</v>
      </c>
    </row>
    <row r="11008" spans="1:5" ht="18.75" x14ac:dyDescent="0.3">
      <c r="A11008" s="7">
        <v>2014</v>
      </c>
      <c r="B11008" s="7" t="s">
        <v>1383</v>
      </c>
      <c r="C11008" s="7" t="s">
        <v>6</v>
      </c>
      <c r="D11008" s="8">
        <v>249538.26</v>
      </c>
      <c r="E11008">
        <f>VLOOKUP(B11008,'B. Store opening dates'!$A$6:$C$2448,2,FALSE)</f>
        <v>2010</v>
      </c>
    </row>
    <row r="11009" spans="1:5" ht="18.75" x14ac:dyDescent="0.3">
      <c r="A11009" s="7">
        <v>2015</v>
      </c>
      <c r="B11009" s="7" t="s">
        <v>1383</v>
      </c>
      <c r="C11009" s="7" t="s">
        <v>7</v>
      </c>
      <c r="D11009" s="8">
        <v>204498.55</v>
      </c>
      <c r="E11009">
        <f>VLOOKUP(B11009,'B. Store opening dates'!$A$6:$C$2448,2,FALSE)</f>
        <v>2010</v>
      </c>
    </row>
    <row r="11010" spans="1:5" ht="18.75" x14ac:dyDescent="0.3">
      <c r="A11010" s="7">
        <v>2014</v>
      </c>
      <c r="B11010" s="7" t="s">
        <v>1383</v>
      </c>
      <c r="C11010" s="7" t="s">
        <v>7</v>
      </c>
      <c r="D11010" s="8">
        <v>216818.62</v>
      </c>
      <c r="E11010">
        <f>VLOOKUP(B11010,'B. Store opening dates'!$A$6:$C$2448,2,FALSE)</f>
        <v>2010</v>
      </c>
    </row>
    <row r="11011" spans="1:5" ht="18.75" x14ac:dyDescent="0.3">
      <c r="A11011" s="7">
        <v>2015</v>
      </c>
      <c r="B11011" s="7" t="s">
        <v>1383</v>
      </c>
      <c r="C11011" s="7" t="s">
        <v>8</v>
      </c>
      <c r="D11011" s="8">
        <v>742913.6</v>
      </c>
      <c r="E11011">
        <f>VLOOKUP(B11011,'B. Store opening dates'!$A$6:$C$2448,2,FALSE)</f>
        <v>2010</v>
      </c>
    </row>
    <row r="11012" spans="1:5" ht="18.75" x14ac:dyDescent="0.3">
      <c r="A11012" s="7">
        <v>2014</v>
      </c>
      <c r="B11012" s="7" t="s">
        <v>1383</v>
      </c>
      <c r="C11012" s="7" t="s">
        <v>8</v>
      </c>
      <c r="D11012" s="8">
        <v>767106.55</v>
      </c>
      <c r="E11012">
        <f>VLOOKUP(B11012,'B. Store opening dates'!$A$6:$C$2448,2,FALSE)</f>
        <v>2010</v>
      </c>
    </row>
    <row r="11013" spans="1:5" ht="18.75" x14ac:dyDescent="0.3">
      <c r="A11013" s="7">
        <v>2015</v>
      </c>
      <c r="B11013" s="7" t="s">
        <v>1384</v>
      </c>
      <c r="C11013" s="7" t="s">
        <v>5</v>
      </c>
      <c r="D11013" s="8">
        <v>496238.57</v>
      </c>
      <c r="E11013">
        <f>VLOOKUP(B11013,'B. Store opening dates'!$A$6:$C$2448,2,FALSE)</f>
        <v>2010</v>
      </c>
    </row>
    <row r="11014" spans="1:5" ht="18.75" x14ac:dyDescent="0.3">
      <c r="A11014" s="7">
        <v>2014</v>
      </c>
      <c r="B11014" s="7" t="s">
        <v>1384</v>
      </c>
      <c r="C11014" s="7" t="s">
        <v>5</v>
      </c>
      <c r="D11014" s="8">
        <v>547563.18000000005</v>
      </c>
      <c r="E11014">
        <f>VLOOKUP(B11014,'B. Store opening dates'!$A$6:$C$2448,2,FALSE)</f>
        <v>2010</v>
      </c>
    </row>
    <row r="11015" spans="1:5" ht="18.75" x14ac:dyDescent="0.3">
      <c r="A11015" s="7">
        <v>2015</v>
      </c>
      <c r="B11015" s="7" t="s">
        <v>1384</v>
      </c>
      <c r="C11015" s="7" t="s">
        <v>6</v>
      </c>
      <c r="D11015" s="8">
        <v>227572.52</v>
      </c>
      <c r="E11015">
        <f>VLOOKUP(B11015,'B. Store opening dates'!$A$6:$C$2448,2,FALSE)</f>
        <v>2010</v>
      </c>
    </row>
    <row r="11016" spans="1:5" ht="18.75" x14ac:dyDescent="0.3">
      <c r="A11016" s="7">
        <v>2014</v>
      </c>
      <c r="B11016" s="7" t="s">
        <v>1384</v>
      </c>
      <c r="C11016" s="7" t="s">
        <v>6</v>
      </c>
      <c r="D11016" s="8">
        <v>157418.23999999999</v>
      </c>
      <c r="E11016">
        <f>VLOOKUP(B11016,'B. Store opening dates'!$A$6:$C$2448,2,FALSE)</f>
        <v>2010</v>
      </c>
    </row>
    <row r="11017" spans="1:5" ht="18.75" x14ac:dyDescent="0.3">
      <c r="A11017" s="7">
        <v>2015</v>
      </c>
      <c r="B11017" s="7" t="s">
        <v>1384</v>
      </c>
      <c r="C11017" s="7" t="s">
        <v>7</v>
      </c>
      <c r="D11017" s="8">
        <v>49677.61</v>
      </c>
      <c r="E11017">
        <f>VLOOKUP(B11017,'B. Store opening dates'!$A$6:$C$2448,2,FALSE)</f>
        <v>2010</v>
      </c>
    </row>
    <row r="11018" spans="1:5" ht="18.75" x14ac:dyDescent="0.3">
      <c r="A11018" s="7">
        <v>2014</v>
      </c>
      <c r="B11018" s="7" t="s">
        <v>1384</v>
      </c>
      <c r="C11018" s="7" t="s">
        <v>7</v>
      </c>
      <c r="D11018" s="8">
        <v>52128.41</v>
      </c>
      <c r="E11018">
        <f>VLOOKUP(B11018,'B. Store opening dates'!$A$6:$C$2448,2,FALSE)</f>
        <v>2010</v>
      </c>
    </row>
    <row r="11019" spans="1:5" ht="18.75" x14ac:dyDescent="0.3">
      <c r="A11019" s="7">
        <v>2015</v>
      </c>
      <c r="B11019" s="7" t="s">
        <v>1384</v>
      </c>
      <c r="C11019" s="7" t="s">
        <v>8</v>
      </c>
      <c r="D11019" s="8">
        <v>587773.13</v>
      </c>
      <c r="E11019">
        <f>VLOOKUP(B11019,'B. Store opening dates'!$A$6:$C$2448,2,FALSE)</f>
        <v>2010</v>
      </c>
    </row>
    <row r="11020" spans="1:5" ht="18.75" x14ac:dyDescent="0.3">
      <c r="A11020" s="7">
        <v>2014</v>
      </c>
      <c r="B11020" s="7" t="s">
        <v>1384</v>
      </c>
      <c r="C11020" s="7" t="s">
        <v>8</v>
      </c>
      <c r="D11020" s="8">
        <v>609883.06999999995</v>
      </c>
      <c r="E11020">
        <f>VLOOKUP(B11020,'B. Store opening dates'!$A$6:$C$2448,2,FALSE)</f>
        <v>2010</v>
      </c>
    </row>
    <row r="11021" spans="1:5" ht="18.75" x14ac:dyDescent="0.3">
      <c r="A11021" s="7">
        <v>2015</v>
      </c>
      <c r="B11021" s="7" t="s">
        <v>1385</v>
      </c>
      <c r="C11021" s="7" t="s">
        <v>5</v>
      </c>
      <c r="D11021" s="8">
        <v>524571.35</v>
      </c>
      <c r="E11021">
        <f>VLOOKUP(B11021,'B. Store opening dates'!$A$6:$C$2448,2,FALSE)</f>
        <v>2010</v>
      </c>
    </row>
    <row r="11022" spans="1:5" ht="18.75" x14ac:dyDescent="0.3">
      <c r="A11022" s="7">
        <v>2014</v>
      </c>
      <c r="B11022" s="7" t="s">
        <v>1385</v>
      </c>
      <c r="C11022" s="7" t="s">
        <v>5</v>
      </c>
      <c r="D11022" s="8">
        <v>570520.81000000006</v>
      </c>
      <c r="E11022">
        <f>VLOOKUP(B11022,'B. Store opening dates'!$A$6:$C$2448,2,FALSE)</f>
        <v>2010</v>
      </c>
    </row>
    <row r="11023" spans="1:5" ht="18.75" x14ac:dyDescent="0.3">
      <c r="A11023" s="7">
        <v>2015</v>
      </c>
      <c r="B11023" s="7" t="s">
        <v>1385</v>
      </c>
      <c r="C11023" s="7" t="s">
        <v>6</v>
      </c>
      <c r="D11023" s="8">
        <v>369563.63</v>
      </c>
      <c r="E11023">
        <f>VLOOKUP(B11023,'B. Store opening dates'!$A$6:$C$2448,2,FALSE)</f>
        <v>2010</v>
      </c>
    </row>
    <row r="11024" spans="1:5" ht="18.75" x14ac:dyDescent="0.3">
      <c r="A11024" s="7">
        <v>2014</v>
      </c>
      <c r="B11024" s="7" t="s">
        <v>1385</v>
      </c>
      <c r="C11024" s="7" t="s">
        <v>6</v>
      </c>
      <c r="D11024" s="8">
        <v>256079.92</v>
      </c>
      <c r="E11024">
        <f>VLOOKUP(B11024,'B. Store opening dates'!$A$6:$C$2448,2,FALSE)</f>
        <v>2010</v>
      </c>
    </row>
    <row r="11025" spans="1:5" ht="18.75" x14ac:dyDescent="0.3">
      <c r="A11025" s="7">
        <v>2015</v>
      </c>
      <c r="B11025" s="7" t="s">
        <v>1385</v>
      </c>
      <c r="C11025" s="7" t="s">
        <v>7</v>
      </c>
      <c r="D11025" s="8">
        <v>228620.49</v>
      </c>
      <c r="E11025">
        <f>VLOOKUP(B11025,'B. Store opening dates'!$A$6:$C$2448,2,FALSE)</f>
        <v>2010</v>
      </c>
    </row>
    <row r="11026" spans="1:5" ht="18.75" x14ac:dyDescent="0.3">
      <c r="A11026" s="7">
        <v>2014</v>
      </c>
      <c r="B11026" s="7" t="s">
        <v>1385</v>
      </c>
      <c r="C11026" s="7" t="s">
        <v>7</v>
      </c>
      <c r="D11026" s="8">
        <v>240882.49</v>
      </c>
      <c r="E11026">
        <f>VLOOKUP(B11026,'B. Store opening dates'!$A$6:$C$2448,2,FALSE)</f>
        <v>2010</v>
      </c>
    </row>
    <row r="11027" spans="1:5" ht="18.75" x14ac:dyDescent="0.3">
      <c r="A11027" s="7">
        <v>2015</v>
      </c>
      <c r="B11027" s="7" t="s">
        <v>1385</v>
      </c>
      <c r="C11027" s="7" t="s">
        <v>8</v>
      </c>
      <c r="D11027" s="8">
        <v>633316.57999999996</v>
      </c>
      <c r="E11027">
        <f>VLOOKUP(B11027,'B. Store opening dates'!$A$6:$C$2448,2,FALSE)</f>
        <v>2010</v>
      </c>
    </row>
    <row r="11028" spans="1:5" ht="18.75" x14ac:dyDescent="0.3">
      <c r="A11028" s="7">
        <v>2014</v>
      </c>
      <c r="B11028" s="7" t="s">
        <v>1385</v>
      </c>
      <c r="C11028" s="7" t="s">
        <v>8</v>
      </c>
      <c r="D11028" s="8">
        <v>660833.15</v>
      </c>
      <c r="E11028">
        <f>VLOOKUP(B11028,'B. Store opening dates'!$A$6:$C$2448,2,FALSE)</f>
        <v>2010</v>
      </c>
    </row>
    <row r="11029" spans="1:5" ht="18.75" x14ac:dyDescent="0.3">
      <c r="A11029" s="7">
        <v>2015</v>
      </c>
      <c r="B11029" s="7" t="s">
        <v>1386</v>
      </c>
      <c r="C11029" s="7" t="s">
        <v>5</v>
      </c>
      <c r="D11029" s="8">
        <v>648226.09</v>
      </c>
      <c r="E11029">
        <f>VLOOKUP(B11029,'B. Store opening dates'!$A$6:$C$2448,2,FALSE)</f>
        <v>2010</v>
      </c>
    </row>
    <row r="11030" spans="1:5" ht="18.75" x14ac:dyDescent="0.3">
      <c r="A11030" s="7">
        <v>2014</v>
      </c>
      <c r="B11030" s="7" t="s">
        <v>1386</v>
      </c>
      <c r="C11030" s="7" t="s">
        <v>5</v>
      </c>
      <c r="D11030" s="8">
        <v>718287.62</v>
      </c>
      <c r="E11030">
        <f>VLOOKUP(B11030,'B. Store opening dates'!$A$6:$C$2448,2,FALSE)</f>
        <v>2010</v>
      </c>
    </row>
    <row r="11031" spans="1:5" ht="18.75" x14ac:dyDescent="0.3">
      <c r="A11031" s="7">
        <v>2015</v>
      </c>
      <c r="B11031" s="7" t="s">
        <v>1386</v>
      </c>
      <c r="C11031" s="7" t="s">
        <v>6</v>
      </c>
      <c r="D11031" s="8">
        <v>586308.18000000005</v>
      </c>
      <c r="E11031">
        <f>VLOOKUP(B11031,'B. Store opening dates'!$A$6:$C$2448,2,FALSE)</f>
        <v>2010</v>
      </c>
    </row>
    <row r="11032" spans="1:5" ht="18.75" x14ac:dyDescent="0.3">
      <c r="A11032" s="7">
        <v>2014</v>
      </c>
      <c r="B11032" s="7" t="s">
        <v>1386</v>
      </c>
      <c r="C11032" s="7" t="s">
        <v>6</v>
      </c>
      <c r="D11032" s="8">
        <v>435286.96</v>
      </c>
      <c r="E11032">
        <f>VLOOKUP(B11032,'B. Store opening dates'!$A$6:$C$2448,2,FALSE)</f>
        <v>2010</v>
      </c>
    </row>
    <row r="11033" spans="1:5" ht="18.75" x14ac:dyDescent="0.3">
      <c r="A11033" s="7">
        <v>2015</v>
      </c>
      <c r="B11033" s="7" t="s">
        <v>1386</v>
      </c>
      <c r="C11033" s="7" t="s">
        <v>7</v>
      </c>
      <c r="D11033" s="8">
        <v>186624.75</v>
      </c>
      <c r="E11033">
        <f>VLOOKUP(B11033,'B. Store opening dates'!$A$6:$C$2448,2,FALSE)</f>
        <v>2010</v>
      </c>
    </row>
    <row r="11034" spans="1:5" ht="18.75" x14ac:dyDescent="0.3">
      <c r="A11034" s="7">
        <v>2014</v>
      </c>
      <c r="B11034" s="7" t="s">
        <v>1386</v>
      </c>
      <c r="C11034" s="7" t="s">
        <v>7</v>
      </c>
      <c r="D11034" s="8">
        <v>195714.77</v>
      </c>
      <c r="E11034">
        <f>VLOOKUP(B11034,'B. Store opening dates'!$A$6:$C$2448,2,FALSE)</f>
        <v>2010</v>
      </c>
    </row>
    <row r="11035" spans="1:5" ht="18.75" x14ac:dyDescent="0.3">
      <c r="A11035" s="7">
        <v>2015</v>
      </c>
      <c r="B11035" s="7" t="s">
        <v>1386</v>
      </c>
      <c r="C11035" s="7" t="s">
        <v>8</v>
      </c>
      <c r="D11035" s="8">
        <v>471799.83</v>
      </c>
      <c r="E11035">
        <f>VLOOKUP(B11035,'B. Store opening dates'!$A$6:$C$2448,2,FALSE)</f>
        <v>2010</v>
      </c>
    </row>
    <row r="11036" spans="1:5" ht="18.75" x14ac:dyDescent="0.3">
      <c r="A11036" s="7">
        <v>2014</v>
      </c>
      <c r="B11036" s="7" t="s">
        <v>1386</v>
      </c>
      <c r="C11036" s="7" t="s">
        <v>8</v>
      </c>
      <c r="D11036" s="8">
        <v>494448.7</v>
      </c>
      <c r="E11036">
        <f>VLOOKUP(B11036,'B. Store opening dates'!$A$6:$C$2448,2,FALSE)</f>
        <v>2010</v>
      </c>
    </row>
    <row r="11037" spans="1:5" ht="18.75" x14ac:dyDescent="0.3">
      <c r="A11037" s="7">
        <v>2015</v>
      </c>
      <c r="B11037" s="7" t="s">
        <v>1387</v>
      </c>
      <c r="C11037" s="7" t="s">
        <v>5</v>
      </c>
      <c r="D11037" s="8">
        <v>797670.44</v>
      </c>
      <c r="E11037">
        <f>VLOOKUP(B11037,'B. Store opening dates'!$A$6:$C$2448,2,FALSE)</f>
        <v>2010</v>
      </c>
    </row>
    <row r="11038" spans="1:5" ht="18.75" x14ac:dyDescent="0.3">
      <c r="A11038" s="7">
        <v>2014</v>
      </c>
      <c r="B11038" s="7" t="s">
        <v>1387</v>
      </c>
      <c r="C11038" s="7" t="s">
        <v>5</v>
      </c>
      <c r="D11038" s="8">
        <v>871696.86</v>
      </c>
      <c r="E11038">
        <f>VLOOKUP(B11038,'B. Store opening dates'!$A$6:$C$2448,2,FALSE)</f>
        <v>2010</v>
      </c>
    </row>
    <row r="11039" spans="1:5" ht="18.75" x14ac:dyDescent="0.3">
      <c r="A11039" s="7">
        <v>2015</v>
      </c>
      <c r="B11039" s="7" t="s">
        <v>1387</v>
      </c>
      <c r="C11039" s="7" t="s">
        <v>6</v>
      </c>
      <c r="D11039" s="8">
        <v>484181.82</v>
      </c>
      <c r="E11039">
        <f>VLOOKUP(B11039,'B. Store opening dates'!$A$6:$C$2448,2,FALSE)</f>
        <v>2010</v>
      </c>
    </row>
    <row r="11040" spans="1:5" ht="18.75" x14ac:dyDescent="0.3">
      <c r="A11040" s="7">
        <v>2014</v>
      </c>
      <c r="B11040" s="7" t="s">
        <v>1387</v>
      </c>
      <c r="C11040" s="7" t="s">
        <v>6</v>
      </c>
      <c r="D11040" s="8">
        <v>335916.96</v>
      </c>
      <c r="E11040">
        <f>VLOOKUP(B11040,'B. Store opening dates'!$A$6:$C$2448,2,FALSE)</f>
        <v>2010</v>
      </c>
    </row>
    <row r="11041" spans="1:5" ht="18.75" x14ac:dyDescent="0.3">
      <c r="A11041" s="7">
        <v>2015</v>
      </c>
      <c r="B11041" s="7" t="s">
        <v>1387</v>
      </c>
      <c r="C11041" s="7" t="s">
        <v>7</v>
      </c>
      <c r="D11041" s="8">
        <v>184953.74</v>
      </c>
      <c r="E11041">
        <f>VLOOKUP(B11041,'B. Store opening dates'!$A$6:$C$2448,2,FALSE)</f>
        <v>2010</v>
      </c>
    </row>
    <row r="11042" spans="1:5" ht="18.75" x14ac:dyDescent="0.3">
      <c r="A11042" s="7">
        <v>2014</v>
      </c>
      <c r="B11042" s="7" t="s">
        <v>1387</v>
      </c>
      <c r="C11042" s="7" t="s">
        <v>7</v>
      </c>
      <c r="D11042" s="8">
        <v>194084.47</v>
      </c>
      <c r="E11042">
        <f>VLOOKUP(B11042,'B. Store opening dates'!$A$6:$C$2448,2,FALSE)</f>
        <v>2010</v>
      </c>
    </row>
    <row r="11043" spans="1:5" ht="18.75" x14ac:dyDescent="0.3">
      <c r="A11043" s="7">
        <v>2015</v>
      </c>
      <c r="B11043" s="7" t="s">
        <v>1387</v>
      </c>
      <c r="C11043" s="7" t="s">
        <v>8</v>
      </c>
      <c r="D11043" s="8">
        <v>616932.82999999996</v>
      </c>
      <c r="E11043">
        <f>VLOOKUP(B11043,'B. Store opening dates'!$A$6:$C$2448,2,FALSE)</f>
        <v>2010</v>
      </c>
    </row>
    <row r="11044" spans="1:5" ht="18.75" x14ac:dyDescent="0.3">
      <c r="A11044" s="7">
        <v>2014</v>
      </c>
      <c r="B11044" s="7" t="s">
        <v>1387</v>
      </c>
      <c r="C11044" s="7" t="s">
        <v>8</v>
      </c>
      <c r="D11044" s="8">
        <v>641368.01</v>
      </c>
      <c r="E11044">
        <f>VLOOKUP(B11044,'B. Store opening dates'!$A$6:$C$2448,2,FALSE)</f>
        <v>2010</v>
      </c>
    </row>
    <row r="11045" spans="1:5" ht="18.75" x14ac:dyDescent="0.3">
      <c r="A11045" s="7">
        <v>2015</v>
      </c>
      <c r="B11045" s="7" t="s">
        <v>1388</v>
      </c>
      <c r="C11045" s="7" t="s">
        <v>5</v>
      </c>
      <c r="D11045" s="8">
        <v>522539.55</v>
      </c>
      <c r="E11045">
        <f>VLOOKUP(B11045,'B. Store opening dates'!$A$6:$C$2448,2,FALSE)</f>
        <v>2010</v>
      </c>
    </row>
    <row r="11046" spans="1:5" ht="18.75" x14ac:dyDescent="0.3">
      <c r="A11046" s="7">
        <v>2014</v>
      </c>
      <c r="B11046" s="7" t="s">
        <v>1388</v>
      </c>
      <c r="C11046" s="7" t="s">
        <v>5</v>
      </c>
      <c r="D11046" s="8">
        <v>575414.18000000005</v>
      </c>
      <c r="E11046">
        <f>VLOOKUP(B11046,'B. Store opening dates'!$A$6:$C$2448,2,FALSE)</f>
        <v>2010</v>
      </c>
    </row>
    <row r="11047" spans="1:5" ht="18.75" x14ac:dyDescent="0.3">
      <c r="A11047" s="7">
        <v>2015</v>
      </c>
      <c r="B11047" s="7" t="s">
        <v>1388</v>
      </c>
      <c r="C11047" s="7" t="s">
        <v>6</v>
      </c>
      <c r="D11047" s="8">
        <v>217875.09</v>
      </c>
      <c r="E11047">
        <f>VLOOKUP(B11047,'B. Store opening dates'!$A$6:$C$2448,2,FALSE)</f>
        <v>2010</v>
      </c>
    </row>
    <row r="11048" spans="1:5" ht="18.75" x14ac:dyDescent="0.3">
      <c r="A11048" s="7">
        <v>2014</v>
      </c>
      <c r="B11048" s="7" t="s">
        <v>1388</v>
      </c>
      <c r="C11048" s="7" t="s">
        <v>6</v>
      </c>
      <c r="D11048" s="8">
        <v>159103</v>
      </c>
      <c r="E11048">
        <f>VLOOKUP(B11048,'B. Store opening dates'!$A$6:$C$2448,2,FALSE)</f>
        <v>2010</v>
      </c>
    </row>
    <row r="11049" spans="1:5" ht="18.75" x14ac:dyDescent="0.3">
      <c r="A11049" s="7">
        <v>2015</v>
      </c>
      <c r="B11049" s="7" t="s">
        <v>1388</v>
      </c>
      <c r="C11049" s="7" t="s">
        <v>7</v>
      </c>
      <c r="D11049" s="8">
        <v>121395.31</v>
      </c>
      <c r="E11049">
        <f>VLOOKUP(B11049,'B. Store opening dates'!$A$6:$C$2448,2,FALSE)</f>
        <v>2010</v>
      </c>
    </row>
    <row r="11050" spans="1:5" ht="18.75" x14ac:dyDescent="0.3">
      <c r="A11050" s="7">
        <v>2014</v>
      </c>
      <c r="B11050" s="7" t="s">
        <v>1388</v>
      </c>
      <c r="C11050" s="7" t="s">
        <v>7</v>
      </c>
      <c r="D11050" s="8">
        <v>128433.36</v>
      </c>
      <c r="E11050">
        <f>VLOOKUP(B11050,'B. Store opening dates'!$A$6:$C$2448,2,FALSE)</f>
        <v>2010</v>
      </c>
    </row>
    <row r="11051" spans="1:5" ht="18.75" x14ac:dyDescent="0.3">
      <c r="A11051" s="7">
        <v>2015</v>
      </c>
      <c r="B11051" s="7" t="s">
        <v>1388</v>
      </c>
      <c r="C11051" s="7" t="s">
        <v>8</v>
      </c>
      <c r="D11051" s="8">
        <v>554364.56000000006</v>
      </c>
      <c r="E11051">
        <f>VLOOKUP(B11051,'B. Store opening dates'!$A$6:$C$2448,2,FALSE)</f>
        <v>2010</v>
      </c>
    </row>
    <row r="11052" spans="1:5" ht="18.75" x14ac:dyDescent="0.3">
      <c r="A11052" s="7">
        <v>2014</v>
      </c>
      <c r="B11052" s="7" t="s">
        <v>1388</v>
      </c>
      <c r="C11052" s="7" t="s">
        <v>8</v>
      </c>
      <c r="D11052" s="8">
        <v>572616.27</v>
      </c>
      <c r="E11052">
        <f>VLOOKUP(B11052,'B. Store opening dates'!$A$6:$C$2448,2,FALSE)</f>
        <v>2010</v>
      </c>
    </row>
    <row r="11053" spans="1:5" ht="18.75" x14ac:dyDescent="0.3">
      <c r="A11053" s="7">
        <v>2015</v>
      </c>
      <c r="B11053" s="7" t="s">
        <v>1389</v>
      </c>
      <c r="C11053" s="7" t="s">
        <v>5</v>
      </c>
      <c r="D11053" s="8">
        <v>475648.64</v>
      </c>
      <c r="E11053">
        <f>VLOOKUP(B11053,'B. Store opening dates'!$A$6:$C$2448,2,FALSE)</f>
        <v>2010</v>
      </c>
    </row>
    <row r="11054" spans="1:5" ht="18.75" x14ac:dyDescent="0.3">
      <c r="A11054" s="7">
        <v>2014</v>
      </c>
      <c r="B11054" s="7" t="s">
        <v>1389</v>
      </c>
      <c r="C11054" s="7" t="s">
        <v>5</v>
      </c>
      <c r="D11054" s="8">
        <v>524011.23</v>
      </c>
      <c r="E11054">
        <f>VLOOKUP(B11054,'B. Store opening dates'!$A$6:$C$2448,2,FALSE)</f>
        <v>2010</v>
      </c>
    </row>
    <row r="11055" spans="1:5" ht="18.75" x14ac:dyDescent="0.3">
      <c r="A11055" s="7">
        <v>2015</v>
      </c>
      <c r="B11055" s="7" t="s">
        <v>1389</v>
      </c>
      <c r="C11055" s="7" t="s">
        <v>6</v>
      </c>
      <c r="D11055" s="8">
        <v>205057.83</v>
      </c>
      <c r="E11055">
        <f>VLOOKUP(B11055,'B. Store opening dates'!$A$6:$C$2448,2,FALSE)</f>
        <v>2010</v>
      </c>
    </row>
    <row r="11056" spans="1:5" ht="18.75" x14ac:dyDescent="0.3">
      <c r="A11056" s="7">
        <v>2014</v>
      </c>
      <c r="B11056" s="7" t="s">
        <v>1389</v>
      </c>
      <c r="C11056" s="7" t="s">
        <v>6</v>
      </c>
      <c r="D11056" s="8">
        <v>145386.73000000001</v>
      </c>
      <c r="E11056">
        <f>VLOOKUP(B11056,'B. Store opening dates'!$A$6:$C$2448,2,FALSE)</f>
        <v>2010</v>
      </c>
    </row>
    <row r="11057" spans="1:5" ht="18.75" x14ac:dyDescent="0.3">
      <c r="A11057" s="7">
        <v>2015</v>
      </c>
      <c r="B11057" s="7" t="s">
        <v>1389</v>
      </c>
      <c r="C11057" s="7" t="s">
        <v>7</v>
      </c>
      <c r="D11057" s="8">
        <v>143182.38</v>
      </c>
      <c r="E11057">
        <f>VLOOKUP(B11057,'B. Store opening dates'!$A$6:$C$2448,2,FALSE)</f>
        <v>2010</v>
      </c>
    </row>
    <row r="11058" spans="1:5" ht="18.75" x14ac:dyDescent="0.3">
      <c r="A11058" s="7">
        <v>2014</v>
      </c>
      <c r="B11058" s="7" t="s">
        <v>1389</v>
      </c>
      <c r="C11058" s="7" t="s">
        <v>7</v>
      </c>
      <c r="D11058" s="8">
        <v>150016</v>
      </c>
      <c r="E11058">
        <f>VLOOKUP(B11058,'B. Store opening dates'!$A$6:$C$2448,2,FALSE)</f>
        <v>2010</v>
      </c>
    </row>
    <row r="11059" spans="1:5" ht="18.75" x14ac:dyDescent="0.3">
      <c r="A11059" s="7">
        <v>2015</v>
      </c>
      <c r="B11059" s="7" t="s">
        <v>1389</v>
      </c>
      <c r="C11059" s="7" t="s">
        <v>8</v>
      </c>
      <c r="D11059" s="8">
        <v>742761.94</v>
      </c>
      <c r="E11059">
        <f>VLOOKUP(B11059,'B. Store opening dates'!$A$6:$C$2448,2,FALSE)</f>
        <v>2010</v>
      </c>
    </row>
    <row r="11060" spans="1:5" ht="18.75" x14ac:dyDescent="0.3">
      <c r="A11060" s="7">
        <v>2014</v>
      </c>
      <c r="B11060" s="7" t="s">
        <v>1389</v>
      </c>
      <c r="C11060" s="7" t="s">
        <v>8</v>
      </c>
      <c r="D11060" s="8">
        <v>766878.5</v>
      </c>
      <c r="E11060">
        <f>VLOOKUP(B11060,'B. Store opening dates'!$A$6:$C$2448,2,FALSE)</f>
        <v>2010</v>
      </c>
    </row>
    <row r="11061" spans="1:5" ht="18.75" x14ac:dyDescent="0.3">
      <c r="A11061" s="7">
        <v>2015</v>
      </c>
      <c r="B11061" s="7" t="s">
        <v>1390</v>
      </c>
      <c r="C11061" s="7" t="s">
        <v>5</v>
      </c>
      <c r="D11061" s="8">
        <v>803200.16</v>
      </c>
      <c r="E11061">
        <f>VLOOKUP(B11061,'B. Store opening dates'!$A$6:$C$2448,2,FALSE)</f>
        <v>2010</v>
      </c>
    </row>
    <row r="11062" spans="1:5" ht="18.75" x14ac:dyDescent="0.3">
      <c r="A11062" s="7">
        <v>2014</v>
      </c>
      <c r="B11062" s="7" t="s">
        <v>1390</v>
      </c>
      <c r="C11062" s="7" t="s">
        <v>5</v>
      </c>
      <c r="D11062" s="8">
        <v>882604.56</v>
      </c>
      <c r="E11062">
        <f>VLOOKUP(B11062,'B. Store opening dates'!$A$6:$C$2448,2,FALSE)</f>
        <v>2010</v>
      </c>
    </row>
    <row r="11063" spans="1:5" ht="18.75" x14ac:dyDescent="0.3">
      <c r="A11063" s="7">
        <v>2015</v>
      </c>
      <c r="B11063" s="7" t="s">
        <v>1390</v>
      </c>
      <c r="C11063" s="7" t="s">
        <v>6</v>
      </c>
      <c r="D11063" s="8">
        <v>517298.02</v>
      </c>
      <c r="E11063">
        <f>VLOOKUP(B11063,'B. Store opening dates'!$A$6:$C$2448,2,FALSE)</f>
        <v>2010</v>
      </c>
    </row>
    <row r="11064" spans="1:5" ht="18.75" x14ac:dyDescent="0.3">
      <c r="A11064" s="7">
        <v>2014</v>
      </c>
      <c r="B11064" s="7" t="s">
        <v>1390</v>
      </c>
      <c r="C11064" s="7" t="s">
        <v>6</v>
      </c>
      <c r="D11064" s="8">
        <v>381477.77</v>
      </c>
      <c r="E11064">
        <f>VLOOKUP(B11064,'B. Store opening dates'!$A$6:$C$2448,2,FALSE)</f>
        <v>2010</v>
      </c>
    </row>
    <row r="11065" spans="1:5" ht="18.75" x14ac:dyDescent="0.3">
      <c r="A11065" s="7">
        <v>2015</v>
      </c>
      <c r="B11065" s="7" t="s">
        <v>1390</v>
      </c>
      <c r="C11065" s="7" t="s">
        <v>7</v>
      </c>
      <c r="D11065" s="8">
        <v>147557.45000000001</v>
      </c>
      <c r="E11065">
        <f>VLOOKUP(B11065,'B. Store opening dates'!$A$6:$C$2448,2,FALSE)</f>
        <v>2010</v>
      </c>
    </row>
    <row r="11066" spans="1:5" ht="18.75" x14ac:dyDescent="0.3">
      <c r="A11066" s="7">
        <v>2014</v>
      </c>
      <c r="B11066" s="7" t="s">
        <v>1390</v>
      </c>
      <c r="C11066" s="7" t="s">
        <v>7</v>
      </c>
      <c r="D11066" s="8">
        <v>155028.78</v>
      </c>
      <c r="E11066">
        <f>VLOOKUP(B11066,'B. Store opening dates'!$A$6:$C$2448,2,FALSE)</f>
        <v>2010</v>
      </c>
    </row>
    <row r="11067" spans="1:5" ht="18.75" x14ac:dyDescent="0.3">
      <c r="A11067" s="7">
        <v>2015</v>
      </c>
      <c r="B11067" s="7" t="s">
        <v>1390</v>
      </c>
      <c r="C11067" s="7" t="s">
        <v>8</v>
      </c>
      <c r="D11067" s="8">
        <v>625950.11</v>
      </c>
      <c r="E11067">
        <f>VLOOKUP(B11067,'B. Store opening dates'!$A$6:$C$2448,2,FALSE)</f>
        <v>2010</v>
      </c>
    </row>
    <row r="11068" spans="1:5" ht="18.75" x14ac:dyDescent="0.3">
      <c r="A11068" s="7">
        <v>2014</v>
      </c>
      <c r="B11068" s="7" t="s">
        <v>1390</v>
      </c>
      <c r="C11068" s="7" t="s">
        <v>8</v>
      </c>
      <c r="D11068" s="8">
        <v>650476.74</v>
      </c>
      <c r="E11068">
        <f>VLOOKUP(B11068,'B. Store opening dates'!$A$6:$C$2448,2,FALSE)</f>
        <v>2010</v>
      </c>
    </row>
    <row r="11069" spans="1:5" ht="18.75" x14ac:dyDescent="0.3">
      <c r="A11069" s="7">
        <v>2015</v>
      </c>
      <c r="B11069" s="7" t="s">
        <v>1391</v>
      </c>
      <c r="C11069" s="7" t="s">
        <v>5</v>
      </c>
      <c r="D11069" s="8">
        <v>765011.93</v>
      </c>
      <c r="E11069">
        <f>VLOOKUP(B11069,'B. Store opening dates'!$A$6:$C$2448,2,FALSE)</f>
        <v>2010</v>
      </c>
    </row>
    <row r="11070" spans="1:5" ht="18.75" x14ac:dyDescent="0.3">
      <c r="A11070" s="7">
        <v>2014</v>
      </c>
      <c r="B11070" s="7" t="s">
        <v>1391</v>
      </c>
      <c r="C11070" s="7" t="s">
        <v>5</v>
      </c>
      <c r="D11070" s="8">
        <v>846864.91</v>
      </c>
      <c r="E11070">
        <f>VLOOKUP(B11070,'B. Store opening dates'!$A$6:$C$2448,2,FALSE)</f>
        <v>2010</v>
      </c>
    </row>
    <row r="11071" spans="1:5" ht="18.75" x14ac:dyDescent="0.3">
      <c r="A11071" s="7">
        <v>2015</v>
      </c>
      <c r="B11071" s="7" t="s">
        <v>1391</v>
      </c>
      <c r="C11071" s="7" t="s">
        <v>6</v>
      </c>
      <c r="D11071" s="8">
        <v>203691.36</v>
      </c>
      <c r="E11071">
        <f>VLOOKUP(B11071,'B. Store opening dates'!$A$6:$C$2448,2,FALSE)</f>
        <v>2010</v>
      </c>
    </row>
    <row r="11072" spans="1:5" ht="18.75" x14ac:dyDescent="0.3">
      <c r="A11072" s="7">
        <v>2014</v>
      </c>
      <c r="B11072" s="7" t="s">
        <v>1391</v>
      </c>
      <c r="C11072" s="7" t="s">
        <v>6</v>
      </c>
      <c r="D11072" s="8">
        <v>147132.65</v>
      </c>
      <c r="E11072">
        <f>VLOOKUP(B11072,'B. Store opening dates'!$A$6:$C$2448,2,FALSE)</f>
        <v>2010</v>
      </c>
    </row>
    <row r="11073" spans="1:5" ht="18.75" x14ac:dyDescent="0.3">
      <c r="A11073" s="7">
        <v>2015</v>
      </c>
      <c r="B11073" s="7" t="s">
        <v>1391</v>
      </c>
      <c r="C11073" s="7" t="s">
        <v>7</v>
      </c>
      <c r="D11073" s="8">
        <v>81111.58</v>
      </c>
      <c r="E11073">
        <f>VLOOKUP(B11073,'B. Store opening dates'!$A$6:$C$2448,2,FALSE)</f>
        <v>2010</v>
      </c>
    </row>
    <row r="11074" spans="1:5" ht="18.75" x14ac:dyDescent="0.3">
      <c r="A11074" s="7">
        <v>2014</v>
      </c>
      <c r="B11074" s="7" t="s">
        <v>1391</v>
      </c>
      <c r="C11074" s="7" t="s">
        <v>7</v>
      </c>
      <c r="D11074" s="8">
        <v>85723.77</v>
      </c>
      <c r="E11074">
        <f>VLOOKUP(B11074,'B. Store opening dates'!$A$6:$C$2448,2,FALSE)</f>
        <v>2010</v>
      </c>
    </row>
    <row r="11075" spans="1:5" ht="18.75" x14ac:dyDescent="0.3">
      <c r="A11075" s="7">
        <v>2015</v>
      </c>
      <c r="B11075" s="7" t="s">
        <v>1391</v>
      </c>
      <c r="C11075" s="7" t="s">
        <v>8</v>
      </c>
      <c r="D11075" s="8">
        <v>534885.15</v>
      </c>
      <c r="E11075">
        <f>VLOOKUP(B11075,'B. Store opening dates'!$A$6:$C$2448,2,FALSE)</f>
        <v>2010</v>
      </c>
    </row>
    <row r="11076" spans="1:5" ht="18.75" x14ac:dyDescent="0.3">
      <c r="A11076" s="7">
        <v>2014</v>
      </c>
      <c r="B11076" s="7" t="s">
        <v>1391</v>
      </c>
      <c r="C11076" s="7" t="s">
        <v>8</v>
      </c>
      <c r="D11076" s="8">
        <v>551144.35</v>
      </c>
      <c r="E11076">
        <f>VLOOKUP(B11076,'B. Store opening dates'!$A$6:$C$2448,2,FALSE)</f>
        <v>2010</v>
      </c>
    </row>
    <row r="11077" spans="1:5" ht="18.75" x14ac:dyDescent="0.3">
      <c r="A11077" s="7">
        <v>2015</v>
      </c>
      <c r="B11077" s="7" t="s">
        <v>1392</v>
      </c>
      <c r="C11077" s="7" t="s">
        <v>5</v>
      </c>
      <c r="D11077" s="8">
        <v>560105.89</v>
      </c>
      <c r="E11077">
        <f>VLOOKUP(B11077,'B. Store opening dates'!$A$6:$C$2448,2,FALSE)</f>
        <v>2010</v>
      </c>
    </row>
    <row r="11078" spans="1:5" ht="18.75" x14ac:dyDescent="0.3">
      <c r="A11078" s="7">
        <v>2014</v>
      </c>
      <c r="B11078" s="7" t="s">
        <v>1392</v>
      </c>
      <c r="C11078" s="7" t="s">
        <v>5</v>
      </c>
      <c r="D11078" s="8">
        <v>615079.23</v>
      </c>
      <c r="E11078">
        <f>VLOOKUP(B11078,'B. Store opening dates'!$A$6:$C$2448,2,FALSE)</f>
        <v>2010</v>
      </c>
    </row>
    <row r="11079" spans="1:5" ht="18.75" x14ac:dyDescent="0.3">
      <c r="A11079" s="7">
        <v>2015</v>
      </c>
      <c r="B11079" s="7" t="s">
        <v>1392</v>
      </c>
      <c r="C11079" s="7" t="s">
        <v>6</v>
      </c>
      <c r="D11079" s="8">
        <v>563550.26</v>
      </c>
      <c r="E11079">
        <f>VLOOKUP(B11079,'B. Store opening dates'!$A$6:$C$2448,2,FALSE)</f>
        <v>2010</v>
      </c>
    </row>
    <row r="11080" spans="1:5" ht="18.75" x14ac:dyDescent="0.3">
      <c r="A11080" s="7">
        <v>2014</v>
      </c>
      <c r="B11080" s="7" t="s">
        <v>1392</v>
      </c>
      <c r="C11080" s="7" t="s">
        <v>6</v>
      </c>
      <c r="D11080" s="8">
        <v>410435.27</v>
      </c>
      <c r="E11080">
        <f>VLOOKUP(B11080,'B. Store opening dates'!$A$6:$C$2448,2,FALSE)</f>
        <v>2010</v>
      </c>
    </row>
    <row r="11081" spans="1:5" ht="18.75" x14ac:dyDescent="0.3">
      <c r="A11081" s="7">
        <v>2015</v>
      </c>
      <c r="B11081" s="7" t="s">
        <v>1392</v>
      </c>
      <c r="C11081" s="7" t="s">
        <v>7</v>
      </c>
      <c r="D11081" s="8">
        <v>183940.7</v>
      </c>
      <c r="E11081">
        <f>VLOOKUP(B11081,'B. Store opening dates'!$A$6:$C$2448,2,FALSE)</f>
        <v>2010</v>
      </c>
    </row>
    <row r="11082" spans="1:5" ht="18.75" x14ac:dyDescent="0.3">
      <c r="A11082" s="7">
        <v>2014</v>
      </c>
      <c r="B11082" s="7" t="s">
        <v>1392</v>
      </c>
      <c r="C11082" s="7" t="s">
        <v>7</v>
      </c>
      <c r="D11082" s="8">
        <v>193250.57</v>
      </c>
      <c r="E11082">
        <f>VLOOKUP(B11082,'B. Store opening dates'!$A$6:$C$2448,2,FALSE)</f>
        <v>2010</v>
      </c>
    </row>
    <row r="11083" spans="1:5" ht="18.75" x14ac:dyDescent="0.3">
      <c r="A11083" s="7">
        <v>2015</v>
      </c>
      <c r="B11083" s="7" t="s">
        <v>1392</v>
      </c>
      <c r="C11083" s="7" t="s">
        <v>8</v>
      </c>
      <c r="D11083" s="8">
        <v>457849.82</v>
      </c>
      <c r="E11083">
        <f>VLOOKUP(B11083,'B. Store opening dates'!$A$6:$C$2448,2,FALSE)</f>
        <v>2010</v>
      </c>
    </row>
    <row r="11084" spans="1:5" ht="18.75" x14ac:dyDescent="0.3">
      <c r="A11084" s="7">
        <v>2014</v>
      </c>
      <c r="B11084" s="7" t="s">
        <v>1392</v>
      </c>
      <c r="C11084" s="7" t="s">
        <v>8</v>
      </c>
      <c r="D11084" s="8">
        <v>477163.76</v>
      </c>
      <c r="E11084">
        <f>VLOOKUP(B11084,'B. Store opening dates'!$A$6:$C$2448,2,FALSE)</f>
        <v>2010</v>
      </c>
    </row>
    <row r="11085" spans="1:5" ht="18.75" x14ac:dyDescent="0.3">
      <c r="A11085" s="7">
        <v>2015</v>
      </c>
      <c r="B11085" s="7" t="s">
        <v>1393</v>
      </c>
      <c r="C11085" s="7" t="s">
        <v>5</v>
      </c>
      <c r="D11085" s="8">
        <v>816218.11</v>
      </c>
      <c r="E11085">
        <f>VLOOKUP(B11085,'B. Store opening dates'!$A$6:$C$2448,2,FALSE)</f>
        <v>2010</v>
      </c>
    </row>
    <row r="11086" spans="1:5" ht="18.75" x14ac:dyDescent="0.3">
      <c r="A11086" s="7">
        <v>2014</v>
      </c>
      <c r="B11086" s="7" t="s">
        <v>1393</v>
      </c>
      <c r="C11086" s="7" t="s">
        <v>5</v>
      </c>
      <c r="D11086" s="8">
        <v>899692.64</v>
      </c>
      <c r="E11086">
        <f>VLOOKUP(B11086,'B. Store opening dates'!$A$6:$C$2448,2,FALSE)</f>
        <v>2010</v>
      </c>
    </row>
    <row r="11087" spans="1:5" ht="18.75" x14ac:dyDescent="0.3">
      <c r="A11087" s="7">
        <v>2015</v>
      </c>
      <c r="B11087" s="7" t="s">
        <v>1393</v>
      </c>
      <c r="C11087" s="7" t="s">
        <v>6</v>
      </c>
      <c r="D11087" s="8">
        <v>410283.51</v>
      </c>
      <c r="E11087">
        <f>VLOOKUP(B11087,'B. Store opening dates'!$A$6:$C$2448,2,FALSE)</f>
        <v>2010</v>
      </c>
    </row>
    <row r="11088" spans="1:5" ht="18.75" x14ac:dyDescent="0.3">
      <c r="A11088" s="7">
        <v>2014</v>
      </c>
      <c r="B11088" s="7" t="s">
        <v>1393</v>
      </c>
      <c r="C11088" s="7" t="s">
        <v>6</v>
      </c>
      <c r="D11088" s="8">
        <v>302336.02</v>
      </c>
      <c r="E11088">
        <f>VLOOKUP(B11088,'B. Store opening dates'!$A$6:$C$2448,2,FALSE)</f>
        <v>2010</v>
      </c>
    </row>
    <row r="11089" spans="1:5" ht="18.75" x14ac:dyDescent="0.3">
      <c r="A11089" s="7">
        <v>2015</v>
      </c>
      <c r="B11089" s="7" t="s">
        <v>1393</v>
      </c>
      <c r="C11089" s="7" t="s">
        <v>7</v>
      </c>
      <c r="D11089" s="8">
        <v>92220.2</v>
      </c>
      <c r="E11089">
        <f>VLOOKUP(B11089,'B. Store opening dates'!$A$6:$C$2448,2,FALSE)</f>
        <v>2010</v>
      </c>
    </row>
    <row r="11090" spans="1:5" ht="18.75" x14ac:dyDescent="0.3">
      <c r="A11090" s="7">
        <v>2014</v>
      </c>
      <c r="B11090" s="7" t="s">
        <v>1393</v>
      </c>
      <c r="C11090" s="7" t="s">
        <v>7</v>
      </c>
      <c r="D11090" s="8">
        <v>97246.43</v>
      </c>
      <c r="E11090">
        <f>VLOOKUP(B11090,'B. Store opening dates'!$A$6:$C$2448,2,FALSE)</f>
        <v>2010</v>
      </c>
    </row>
    <row r="11091" spans="1:5" ht="18.75" x14ac:dyDescent="0.3">
      <c r="A11091" s="7">
        <v>2015</v>
      </c>
      <c r="B11091" s="7" t="s">
        <v>1393</v>
      </c>
      <c r="C11091" s="7" t="s">
        <v>8</v>
      </c>
      <c r="D11091" s="8">
        <v>411401.46</v>
      </c>
      <c r="E11091">
        <f>VLOOKUP(B11091,'B. Store opening dates'!$A$6:$C$2448,2,FALSE)</f>
        <v>2010</v>
      </c>
    </row>
    <row r="11092" spans="1:5" ht="18.75" x14ac:dyDescent="0.3">
      <c r="A11092" s="7">
        <v>2014</v>
      </c>
      <c r="B11092" s="7" t="s">
        <v>1393</v>
      </c>
      <c r="C11092" s="7" t="s">
        <v>8</v>
      </c>
      <c r="D11092" s="8">
        <v>426333.62</v>
      </c>
      <c r="E11092">
        <f>VLOOKUP(B11092,'B. Store opening dates'!$A$6:$C$2448,2,FALSE)</f>
        <v>2010</v>
      </c>
    </row>
    <row r="11093" spans="1:5" ht="18.75" x14ac:dyDescent="0.3">
      <c r="A11093" s="7">
        <v>2015</v>
      </c>
      <c r="B11093" s="7" t="s">
        <v>1394</v>
      </c>
      <c r="C11093" s="7" t="s">
        <v>5</v>
      </c>
      <c r="D11093" s="8">
        <v>773145.05</v>
      </c>
      <c r="E11093">
        <f>VLOOKUP(B11093,'B. Store opening dates'!$A$6:$C$2448,2,FALSE)</f>
        <v>2010</v>
      </c>
    </row>
    <row r="11094" spans="1:5" ht="18.75" x14ac:dyDescent="0.3">
      <c r="A11094" s="7">
        <v>2014</v>
      </c>
      <c r="B11094" s="7" t="s">
        <v>1394</v>
      </c>
      <c r="C11094" s="7" t="s">
        <v>5</v>
      </c>
      <c r="D11094" s="8">
        <v>842260.28</v>
      </c>
      <c r="E11094">
        <f>VLOOKUP(B11094,'B. Store opening dates'!$A$6:$C$2448,2,FALSE)</f>
        <v>2010</v>
      </c>
    </row>
    <row r="11095" spans="1:5" ht="18.75" x14ac:dyDescent="0.3">
      <c r="A11095" s="7">
        <v>2015</v>
      </c>
      <c r="B11095" s="7" t="s">
        <v>1394</v>
      </c>
      <c r="C11095" s="7" t="s">
        <v>6</v>
      </c>
      <c r="D11095" s="8">
        <v>293403.65000000002</v>
      </c>
      <c r="E11095">
        <f>VLOOKUP(B11095,'B. Store opening dates'!$A$6:$C$2448,2,FALSE)</f>
        <v>2010</v>
      </c>
    </row>
    <row r="11096" spans="1:5" ht="18.75" x14ac:dyDescent="0.3">
      <c r="A11096" s="7">
        <v>2014</v>
      </c>
      <c r="B11096" s="7" t="s">
        <v>1394</v>
      </c>
      <c r="C11096" s="7" t="s">
        <v>6</v>
      </c>
      <c r="D11096" s="8">
        <v>212743.7</v>
      </c>
      <c r="E11096">
        <f>VLOOKUP(B11096,'B. Store opening dates'!$A$6:$C$2448,2,FALSE)</f>
        <v>2010</v>
      </c>
    </row>
    <row r="11097" spans="1:5" ht="18.75" x14ac:dyDescent="0.3">
      <c r="A11097" s="7">
        <v>2015</v>
      </c>
      <c r="B11097" s="7" t="s">
        <v>1394</v>
      </c>
      <c r="C11097" s="7" t="s">
        <v>7</v>
      </c>
      <c r="D11097" s="8">
        <v>185773.14</v>
      </c>
      <c r="E11097">
        <f>VLOOKUP(B11097,'B. Store opening dates'!$A$6:$C$2448,2,FALSE)</f>
        <v>2010</v>
      </c>
    </row>
    <row r="11098" spans="1:5" ht="18.75" x14ac:dyDescent="0.3">
      <c r="A11098" s="7">
        <v>2014</v>
      </c>
      <c r="B11098" s="7" t="s">
        <v>1394</v>
      </c>
      <c r="C11098" s="7" t="s">
        <v>7</v>
      </c>
      <c r="D11098" s="8">
        <v>195566.9</v>
      </c>
      <c r="E11098">
        <f>VLOOKUP(B11098,'B. Store opening dates'!$A$6:$C$2448,2,FALSE)</f>
        <v>2010</v>
      </c>
    </row>
    <row r="11099" spans="1:5" ht="18.75" x14ac:dyDescent="0.3">
      <c r="A11099" s="7">
        <v>2015</v>
      </c>
      <c r="B11099" s="7" t="s">
        <v>1394</v>
      </c>
      <c r="C11099" s="7" t="s">
        <v>8</v>
      </c>
      <c r="D11099" s="8">
        <v>605066.93000000005</v>
      </c>
      <c r="E11099">
        <f>VLOOKUP(B11099,'B. Store opening dates'!$A$6:$C$2448,2,FALSE)</f>
        <v>2010</v>
      </c>
    </row>
    <row r="11100" spans="1:5" ht="18.75" x14ac:dyDescent="0.3">
      <c r="A11100" s="7">
        <v>2014</v>
      </c>
      <c r="B11100" s="7" t="s">
        <v>1394</v>
      </c>
      <c r="C11100" s="7" t="s">
        <v>8</v>
      </c>
      <c r="D11100" s="8">
        <v>624678.51</v>
      </c>
      <c r="E11100">
        <f>VLOOKUP(B11100,'B. Store opening dates'!$A$6:$C$2448,2,FALSE)</f>
        <v>2010</v>
      </c>
    </row>
    <row r="11101" spans="1:5" ht="18.75" x14ac:dyDescent="0.3">
      <c r="A11101" s="7">
        <v>2015</v>
      </c>
      <c r="B11101" s="7" t="s">
        <v>1395</v>
      </c>
      <c r="C11101" s="7" t="s">
        <v>5</v>
      </c>
      <c r="D11101" s="8">
        <v>537254.29</v>
      </c>
      <c r="E11101">
        <f>VLOOKUP(B11101,'B. Store opening dates'!$A$6:$C$2448,2,FALSE)</f>
        <v>2010</v>
      </c>
    </row>
    <row r="11102" spans="1:5" ht="18.75" x14ac:dyDescent="0.3">
      <c r="A11102" s="7">
        <v>2014</v>
      </c>
      <c r="B11102" s="7" t="s">
        <v>1395</v>
      </c>
      <c r="C11102" s="7" t="s">
        <v>5</v>
      </c>
      <c r="D11102" s="8">
        <v>592295.22</v>
      </c>
      <c r="E11102">
        <f>VLOOKUP(B11102,'B. Store opening dates'!$A$6:$C$2448,2,FALSE)</f>
        <v>2010</v>
      </c>
    </row>
    <row r="11103" spans="1:5" ht="18.75" x14ac:dyDescent="0.3">
      <c r="A11103" s="7">
        <v>2015</v>
      </c>
      <c r="B11103" s="7" t="s">
        <v>1395</v>
      </c>
      <c r="C11103" s="7" t="s">
        <v>6</v>
      </c>
      <c r="D11103" s="8">
        <v>362763.62</v>
      </c>
      <c r="E11103">
        <f>VLOOKUP(B11103,'B. Store opening dates'!$A$6:$C$2448,2,FALSE)</f>
        <v>2010</v>
      </c>
    </row>
    <row r="11104" spans="1:5" ht="18.75" x14ac:dyDescent="0.3">
      <c r="A11104" s="7">
        <v>2014</v>
      </c>
      <c r="B11104" s="7" t="s">
        <v>1395</v>
      </c>
      <c r="C11104" s="7" t="s">
        <v>6</v>
      </c>
      <c r="D11104" s="8">
        <v>253942.92</v>
      </c>
      <c r="E11104">
        <f>VLOOKUP(B11104,'B. Store opening dates'!$A$6:$C$2448,2,FALSE)</f>
        <v>2010</v>
      </c>
    </row>
    <row r="11105" spans="1:5" ht="18.75" x14ac:dyDescent="0.3">
      <c r="A11105" s="7">
        <v>2015</v>
      </c>
      <c r="B11105" s="7" t="s">
        <v>1395</v>
      </c>
      <c r="C11105" s="7" t="s">
        <v>7</v>
      </c>
      <c r="D11105" s="8">
        <v>99828.98</v>
      </c>
      <c r="E11105">
        <f>VLOOKUP(B11105,'B. Store opening dates'!$A$6:$C$2448,2,FALSE)</f>
        <v>2010</v>
      </c>
    </row>
    <row r="11106" spans="1:5" ht="18.75" x14ac:dyDescent="0.3">
      <c r="A11106" s="7">
        <v>2014</v>
      </c>
      <c r="B11106" s="7" t="s">
        <v>1395</v>
      </c>
      <c r="C11106" s="7" t="s">
        <v>7</v>
      </c>
      <c r="D11106" s="8">
        <v>105229.61</v>
      </c>
      <c r="E11106">
        <f>VLOOKUP(B11106,'B. Store opening dates'!$A$6:$C$2448,2,FALSE)</f>
        <v>2010</v>
      </c>
    </row>
    <row r="11107" spans="1:5" ht="18.75" x14ac:dyDescent="0.3">
      <c r="A11107" s="7">
        <v>2015</v>
      </c>
      <c r="B11107" s="7" t="s">
        <v>1395</v>
      </c>
      <c r="C11107" s="7" t="s">
        <v>8</v>
      </c>
      <c r="D11107" s="8">
        <v>641576.26</v>
      </c>
      <c r="E11107">
        <f>VLOOKUP(B11107,'B. Store opening dates'!$A$6:$C$2448,2,FALSE)</f>
        <v>2010</v>
      </c>
    </row>
    <row r="11108" spans="1:5" ht="18.75" x14ac:dyDescent="0.3">
      <c r="A11108" s="7">
        <v>2014</v>
      </c>
      <c r="B11108" s="7" t="s">
        <v>1395</v>
      </c>
      <c r="C11108" s="7" t="s">
        <v>8</v>
      </c>
      <c r="D11108" s="8">
        <v>666968.07999999996</v>
      </c>
      <c r="E11108">
        <f>VLOOKUP(B11108,'B. Store opening dates'!$A$6:$C$2448,2,FALSE)</f>
        <v>2010</v>
      </c>
    </row>
    <row r="11109" spans="1:5" ht="18.75" x14ac:dyDescent="0.3">
      <c r="A11109" s="7">
        <v>2015</v>
      </c>
      <c r="B11109" s="7" t="s">
        <v>1396</v>
      </c>
      <c r="C11109" s="7" t="s">
        <v>5</v>
      </c>
      <c r="D11109" s="8">
        <v>523264.22</v>
      </c>
      <c r="E11109">
        <f>VLOOKUP(B11109,'B. Store opening dates'!$A$6:$C$2448,2,FALSE)</f>
        <v>2010</v>
      </c>
    </row>
    <row r="11110" spans="1:5" ht="18.75" x14ac:dyDescent="0.3">
      <c r="A11110" s="7">
        <v>2014</v>
      </c>
      <c r="B11110" s="7" t="s">
        <v>1396</v>
      </c>
      <c r="C11110" s="7" t="s">
        <v>5</v>
      </c>
      <c r="D11110" s="8">
        <v>580046.17000000004</v>
      </c>
      <c r="E11110">
        <f>VLOOKUP(B11110,'B. Store opening dates'!$A$6:$C$2448,2,FALSE)</f>
        <v>2010</v>
      </c>
    </row>
    <row r="11111" spans="1:5" ht="18.75" x14ac:dyDescent="0.3">
      <c r="A11111" s="7">
        <v>2015</v>
      </c>
      <c r="B11111" s="7" t="s">
        <v>1396</v>
      </c>
      <c r="C11111" s="7" t="s">
        <v>6</v>
      </c>
      <c r="D11111" s="8">
        <v>243366.01</v>
      </c>
      <c r="E11111">
        <f>VLOOKUP(B11111,'B. Store opening dates'!$A$6:$C$2448,2,FALSE)</f>
        <v>2010</v>
      </c>
    </row>
    <row r="11112" spans="1:5" ht="18.75" x14ac:dyDescent="0.3">
      <c r="A11112" s="7">
        <v>2014</v>
      </c>
      <c r="B11112" s="7" t="s">
        <v>1396</v>
      </c>
      <c r="C11112" s="7" t="s">
        <v>6</v>
      </c>
      <c r="D11112" s="8">
        <v>172271.46</v>
      </c>
      <c r="E11112">
        <f>VLOOKUP(B11112,'B. Store opening dates'!$A$6:$C$2448,2,FALSE)</f>
        <v>2010</v>
      </c>
    </row>
    <row r="11113" spans="1:5" ht="18.75" x14ac:dyDescent="0.3">
      <c r="A11113" s="7">
        <v>2015</v>
      </c>
      <c r="B11113" s="7" t="s">
        <v>1396</v>
      </c>
      <c r="C11113" s="7" t="s">
        <v>7</v>
      </c>
      <c r="D11113" s="8">
        <v>174312.39</v>
      </c>
      <c r="E11113">
        <f>VLOOKUP(B11113,'B. Store opening dates'!$A$6:$C$2448,2,FALSE)</f>
        <v>2010</v>
      </c>
    </row>
    <row r="11114" spans="1:5" ht="18.75" x14ac:dyDescent="0.3">
      <c r="A11114" s="7">
        <v>2014</v>
      </c>
      <c r="B11114" s="7" t="s">
        <v>1396</v>
      </c>
      <c r="C11114" s="7" t="s">
        <v>7</v>
      </c>
      <c r="D11114" s="8">
        <v>182932.3</v>
      </c>
      <c r="E11114">
        <f>VLOOKUP(B11114,'B. Store opening dates'!$A$6:$C$2448,2,FALSE)</f>
        <v>2010</v>
      </c>
    </row>
    <row r="11115" spans="1:5" ht="18.75" x14ac:dyDescent="0.3">
      <c r="A11115" s="7">
        <v>2015</v>
      </c>
      <c r="B11115" s="7" t="s">
        <v>1396</v>
      </c>
      <c r="C11115" s="7" t="s">
        <v>8</v>
      </c>
      <c r="D11115" s="8">
        <v>784835.19</v>
      </c>
      <c r="E11115">
        <f>VLOOKUP(B11115,'B. Store opening dates'!$A$6:$C$2448,2,FALSE)</f>
        <v>2010</v>
      </c>
    </row>
    <row r="11116" spans="1:5" ht="18.75" x14ac:dyDescent="0.3">
      <c r="A11116" s="7">
        <v>2014</v>
      </c>
      <c r="B11116" s="7" t="s">
        <v>1396</v>
      </c>
      <c r="C11116" s="7" t="s">
        <v>8</v>
      </c>
      <c r="D11116" s="8">
        <v>809726.74</v>
      </c>
      <c r="E11116">
        <f>VLOOKUP(B11116,'B. Store opening dates'!$A$6:$C$2448,2,FALSE)</f>
        <v>2010</v>
      </c>
    </row>
    <row r="11117" spans="1:5" ht="18.75" x14ac:dyDescent="0.3">
      <c r="A11117" s="7">
        <v>2015</v>
      </c>
      <c r="B11117" s="7" t="s">
        <v>1397</v>
      </c>
      <c r="C11117" s="7" t="s">
        <v>5</v>
      </c>
      <c r="D11117" s="8">
        <v>609201.53</v>
      </c>
      <c r="E11117">
        <f>VLOOKUP(B11117,'B. Store opening dates'!$A$6:$C$2448,2,FALSE)</f>
        <v>2010</v>
      </c>
    </row>
    <row r="11118" spans="1:5" ht="18.75" x14ac:dyDescent="0.3">
      <c r="A11118" s="7">
        <v>2014</v>
      </c>
      <c r="B11118" s="7" t="s">
        <v>1397</v>
      </c>
      <c r="C11118" s="7" t="s">
        <v>5</v>
      </c>
      <c r="D11118" s="8">
        <v>672437.62</v>
      </c>
      <c r="E11118">
        <f>VLOOKUP(B11118,'B. Store opening dates'!$A$6:$C$2448,2,FALSE)</f>
        <v>2010</v>
      </c>
    </row>
    <row r="11119" spans="1:5" ht="18.75" x14ac:dyDescent="0.3">
      <c r="A11119" s="7">
        <v>2015</v>
      </c>
      <c r="B11119" s="7" t="s">
        <v>1397</v>
      </c>
      <c r="C11119" s="7" t="s">
        <v>6</v>
      </c>
      <c r="D11119" s="8">
        <v>571978.32999999996</v>
      </c>
      <c r="E11119">
        <f>VLOOKUP(B11119,'B. Store opening dates'!$A$6:$C$2448,2,FALSE)</f>
        <v>2010</v>
      </c>
    </row>
    <row r="11120" spans="1:5" ht="18.75" x14ac:dyDescent="0.3">
      <c r="A11120" s="7">
        <v>2014</v>
      </c>
      <c r="B11120" s="7" t="s">
        <v>1397</v>
      </c>
      <c r="C11120" s="7" t="s">
        <v>6</v>
      </c>
      <c r="D11120" s="8">
        <v>421118.45</v>
      </c>
      <c r="E11120">
        <f>VLOOKUP(B11120,'B. Store opening dates'!$A$6:$C$2448,2,FALSE)</f>
        <v>2010</v>
      </c>
    </row>
    <row r="11121" spans="1:5" ht="18.75" x14ac:dyDescent="0.3">
      <c r="A11121" s="7">
        <v>2015</v>
      </c>
      <c r="B11121" s="7" t="s">
        <v>1397</v>
      </c>
      <c r="C11121" s="7" t="s">
        <v>7</v>
      </c>
      <c r="D11121" s="8">
        <v>215710.9</v>
      </c>
      <c r="E11121">
        <f>VLOOKUP(B11121,'B. Store opening dates'!$A$6:$C$2448,2,FALSE)</f>
        <v>2010</v>
      </c>
    </row>
    <row r="11122" spans="1:5" ht="18.75" x14ac:dyDescent="0.3">
      <c r="A11122" s="7">
        <v>2014</v>
      </c>
      <c r="B11122" s="7" t="s">
        <v>1397</v>
      </c>
      <c r="C11122" s="7" t="s">
        <v>7</v>
      </c>
      <c r="D11122" s="8">
        <v>227818.07</v>
      </c>
      <c r="E11122">
        <f>VLOOKUP(B11122,'B. Store opening dates'!$A$6:$C$2448,2,FALSE)</f>
        <v>2010</v>
      </c>
    </row>
    <row r="11123" spans="1:5" ht="18.75" x14ac:dyDescent="0.3">
      <c r="A11123" s="7">
        <v>2015</v>
      </c>
      <c r="B11123" s="7" t="s">
        <v>1397</v>
      </c>
      <c r="C11123" s="7" t="s">
        <v>8</v>
      </c>
      <c r="D11123" s="8">
        <v>467874.48</v>
      </c>
      <c r="E11123">
        <f>VLOOKUP(B11123,'B. Store opening dates'!$A$6:$C$2448,2,FALSE)</f>
        <v>2010</v>
      </c>
    </row>
    <row r="11124" spans="1:5" ht="18.75" x14ac:dyDescent="0.3">
      <c r="A11124" s="7">
        <v>2014</v>
      </c>
      <c r="B11124" s="7" t="s">
        <v>1397</v>
      </c>
      <c r="C11124" s="7" t="s">
        <v>8</v>
      </c>
      <c r="D11124" s="8">
        <v>485718.97</v>
      </c>
      <c r="E11124">
        <f>VLOOKUP(B11124,'B. Store opening dates'!$A$6:$C$2448,2,FALSE)</f>
        <v>2010</v>
      </c>
    </row>
    <row r="11125" spans="1:5" ht="18.75" x14ac:dyDescent="0.3">
      <c r="A11125" s="7">
        <v>2015</v>
      </c>
      <c r="B11125" s="7" t="s">
        <v>1398</v>
      </c>
      <c r="C11125" s="7" t="s">
        <v>5</v>
      </c>
      <c r="D11125" s="8">
        <v>689335.2</v>
      </c>
      <c r="E11125">
        <f>VLOOKUP(B11125,'B. Store opening dates'!$A$6:$C$2448,2,FALSE)</f>
        <v>2010</v>
      </c>
    </row>
    <row r="11126" spans="1:5" ht="18.75" x14ac:dyDescent="0.3">
      <c r="A11126" s="7">
        <v>2014</v>
      </c>
      <c r="B11126" s="7" t="s">
        <v>1398</v>
      </c>
      <c r="C11126" s="7" t="s">
        <v>5</v>
      </c>
      <c r="D11126" s="8">
        <v>762027.96</v>
      </c>
      <c r="E11126">
        <f>VLOOKUP(B11126,'B. Store opening dates'!$A$6:$C$2448,2,FALSE)</f>
        <v>2010</v>
      </c>
    </row>
    <row r="11127" spans="1:5" ht="18.75" x14ac:dyDescent="0.3">
      <c r="A11127" s="7">
        <v>2015</v>
      </c>
      <c r="B11127" s="7" t="s">
        <v>1398</v>
      </c>
      <c r="C11127" s="7" t="s">
        <v>6</v>
      </c>
      <c r="D11127" s="8">
        <v>218841.41</v>
      </c>
      <c r="E11127">
        <f>VLOOKUP(B11127,'B. Store opening dates'!$A$6:$C$2448,2,FALSE)</f>
        <v>2010</v>
      </c>
    </row>
    <row r="11128" spans="1:5" ht="18.75" x14ac:dyDescent="0.3">
      <c r="A11128" s="7">
        <v>2014</v>
      </c>
      <c r="B11128" s="7" t="s">
        <v>1398</v>
      </c>
      <c r="C11128" s="7" t="s">
        <v>6</v>
      </c>
      <c r="D11128" s="8">
        <v>154142.29999999999</v>
      </c>
      <c r="E11128">
        <f>VLOOKUP(B11128,'B. Store opening dates'!$A$6:$C$2448,2,FALSE)</f>
        <v>2010</v>
      </c>
    </row>
    <row r="11129" spans="1:5" ht="18.75" x14ac:dyDescent="0.3">
      <c r="A11129" s="7">
        <v>2015</v>
      </c>
      <c r="B11129" s="7" t="s">
        <v>1398</v>
      </c>
      <c r="C11129" s="7" t="s">
        <v>7</v>
      </c>
      <c r="D11129" s="8">
        <v>79137.86</v>
      </c>
      <c r="E11129">
        <f>VLOOKUP(B11129,'B. Store opening dates'!$A$6:$C$2448,2,FALSE)</f>
        <v>2010</v>
      </c>
    </row>
    <row r="11130" spans="1:5" ht="18.75" x14ac:dyDescent="0.3">
      <c r="A11130" s="7">
        <v>2014</v>
      </c>
      <c r="B11130" s="7" t="s">
        <v>1398</v>
      </c>
      <c r="C11130" s="7" t="s">
        <v>7</v>
      </c>
      <c r="D11130" s="8">
        <v>84032.66</v>
      </c>
      <c r="E11130">
        <f>VLOOKUP(B11130,'B. Store opening dates'!$A$6:$C$2448,2,FALSE)</f>
        <v>2010</v>
      </c>
    </row>
    <row r="11131" spans="1:5" ht="18.75" x14ac:dyDescent="0.3">
      <c r="A11131" s="7">
        <v>2015</v>
      </c>
      <c r="B11131" s="7" t="s">
        <v>1398</v>
      </c>
      <c r="C11131" s="7" t="s">
        <v>8</v>
      </c>
      <c r="D11131" s="8">
        <v>588993.9</v>
      </c>
      <c r="E11131">
        <f>VLOOKUP(B11131,'B. Store opening dates'!$A$6:$C$2448,2,FALSE)</f>
        <v>2010</v>
      </c>
    </row>
    <row r="11132" spans="1:5" ht="18.75" x14ac:dyDescent="0.3">
      <c r="A11132" s="7">
        <v>2014</v>
      </c>
      <c r="B11132" s="7" t="s">
        <v>1398</v>
      </c>
      <c r="C11132" s="7" t="s">
        <v>8</v>
      </c>
      <c r="D11132" s="8">
        <v>615097.18999999994</v>
      </c>
      <c r="E11132">
        <f>VLOOKUP(B11132,'B. Store opening dates'!$A$6:$C$2448,2,FALSE)</f>
        <v>2010</v>
      </c>
    </row>
    <row r="11133" spans="1:5" ht="18.75" x14ac:dyDescent="0.3">
      <c r="A11133" s="7">
        <v>2015</v>
      </c>
      <c r="B11133" s="7" t="s">
        <v>1399</v>
      </c>
      <c r="C11133" s="7" t="s">
        <v>5</v>
      </c>
      <c r="D11133" s="8">
        <v>686132.11</v>
      </c>
      <c r="E11133">
        <f>VLOOKUP(B11133,'B. Store opening dates'!$A$6:$C$2448,2,FALSE)</f>
        <v>2010</v>
      </c>
    </row>
    <row r="11134" spans="1:5" ht="18.75" x14ac:dyDescent="0.3">
      <c r="A11134" s="7">
        <v>2014</v>
      </c>
      <c r="B11134" s="7" t="s">
        <v>1399</v>
      </c>
      <c r="C11134" s="7" t="s">
        <v>5</v>
      </c>
      <c r="D11134" s="8">
        <v>751791.94</v>
      </c>
      <c r="E11134">
        <f>VLOOKUP(B11134,'B. Store opening dates'!$A$6:$C$2448,2,FALSE)</f>
        <v>2010</v>
      </c>
    </row>
    <row r="11135" spans="1:5" ht="18.75" x14ac:dyDescent="0.3">
      <c r="A11135" s="7">
        <v>2015</v>
      </c>
      <c r="B11135" s="7" t="s">
        <v>1399</v>
      </c>
      <c r="C11135" s="7" t="s">
        <v>6</v>
      </c>
      <c r="D11135" s="8">
        <v>235019.13</v>
      </c>
      <c r="E11135">
        <f>VLOOKUP(B11135,'B. Store opening dates'!$A$6:$C$2448,2,FALSE)</f>
        <v>2010</v>
      </c>
    </row>
    <row r="11136" spans="1:5" ht="18.75" x14ac:dyDescent="0.3">
      <c r="A11136" s="7">
        <v>2014</v>
      </c>
      <c r="B11136" s="7" t="s">
        <v>1399</v>
      </c>
      <c r="C11136" s="7" t="s">
        <v>6</v>
      </c>
      <c r="D11136" s="8">
        <v>162440.57</v>
      </c>
      <c r="E11136">
        <f>VLOOKUP(B11136,'B. Store opening dates'!$A$6:$C$2448,2,FALSE)</f>
        <v>2010</v>
      </c>
    </row>
    <row r="11137" spans="1:5" ht="18.75" x14ac:dyDescent="0.3">
      <c r="A11137" s="7">
        <v>2015</v>
      </c>
      <c r="B11137" s="7" t="s">
        <v>1399</v>
      </c>
      <c r="C11137" s="7" t="s">
        <v>7</v>
      </c>
      <c r="D11137" s="8">
        <v>185944.01</v>
      </c>
      <c r="E11137">
        <f>VLOOKUP(B11137,'B. Store opening dates'!$A$6:$C$2448,2,FALSE)</f>
        <v>2010</v>
      </c>
    </row>
    <row r="11138" spans="1:5" ht="18.75" x14ac:dyDescent="0.3">
      <c r="A11138" s="7">
        <v>2014</v>
      </c>
      <c r="B11138" s="7" t="s">
        <v>1399</v>
      </c>
      <c r="C11138" s="7" t="s">
        <v>7</v>
      </c>
      <c r="D11138" s="8">
        <v>195591.38</v>
      </c>
      <c r="E11138">
        <f>VLOOKUP(B11138,'B. Store opening dates'!$A$6:$C$2448,2,FALSE)</f>
        <v>2010</v>
      </c>
    </row>
    <row r="11139" spans="1:5" ht="18.75" x14ac:dyDescent="0.3">
      <c r="A11139" s="7">
        <v>2015</v>
      </c>
      <c r="B11139" s="7" t="s">
        <v>1399</v>
      </c>
      <c r="C11139" s="7" t="s">
        <v>8</v>
      </c>
      <c r="D11139" s="8">
        <v>789393.79</v>
      </c>
      <c r="E11139">
        <f>VLOOKUP(B11139,'B. Store opening dates'!$A$6:$C$2448,2,FALSE)</f>
        <v>2010</v>
      </c>
    </row>
    <row r="11140" spans="1:5" ht="18.75" x14ac:dyDescent="0.3">
      <c r="A11140" s="7">
        <v>2014</v>
      </c>
      <c r="B11140" s="7" t="s">
        <v>1399</v>
      </c>
      <c r="C11140" s="7" t="s">
        <v>8</v>
      </c>
      <c r="D11140" s="8">
        <v>812802.24</v>
      </c>
      <c r="E11140">
        <f>VLOOKUP(B11140,'B. Store opening dates'!$A$6:$C$2448,2,FALSE)</f>
        <v>2010</v>
      </c>
    </row>
    <row r="11141" spans="1:5" ht="18.75" x14ac:dyDescent="0.3">
      <c r="A11141" s="7">
        <v>2015</v>
      </c>
      <c r="B11141" s="7" t="s">
        <v>1400</v>
      </c>
      <c r="C11141" s="7" t="s">
        <v>5</v>
      </c>
      <c r="D11141" s="8">
        <v>799874.46</v>
      </c>
      <c r="E11141">
        <f>VLOOKUP(B11141,'B. Store opening dates'!$A$6:$C$2448,2,FALSE)</f>
        <v>2010</v>
      </c>
    </row>
    <row r="11142" spans="1:5" ht="18.75" x14ac:dyDescent="0.3">
      <c r="A11142" s="7">
        <v>2014</v>
      </c>
      <c r="B11142" s="7" t="s">
        <v>1400</v>
      </c>
      <c r="C11142" s="7" t="s">
        <v>5</v>
      </c>
      <c r="D11142" s="8">
        <v>883631.82</v>
      </c>
      <c r="E11142">
        <f>VLOOKUP(B11142,'B. Store opening dates'!$A$6:$C$2448,2,FALSE)</f>
        <v>2010</v>
      </c>
    </row>
    <row r="11143" spans="1:5" ht="18.75" x14ac:dyDescent="0.3">
      <c r="A11143" s="7">
        <v>2015</v>
      </c>
      <c r="B11143" s="7" t="s">
        <v>1400</v>
      </c>
      <c r="C11143" s="7" t="s">
        <v>6</v>
      </c>
      <c r="D11143" s="8">
        <v>413454.31</v>
      </c>
      <c r="E11143">
        <f>VLOOKUP(B11143,'B. Store opening dates'!$A$6:$C$2448,2,FALSE)</f>
        <v>2010</v>
      </c>
    </row>
    <row r="11144" spans="1:5" ht="18.75" x14ac:dyDescent="0.3">
      <c r="A11144" s="7">
        <v>2014</v>
      </c>
      <c r="B11144" s="7" t="s">
        <v>1400</v>
      </c>
      <c r="C11144" s="7" t="s">
        <v>6</v>
      </c>
      <c r="D11144" s="8">
        <v>291064.55</v>
      </c>
      <c r="E11144">
        <f>VLOOKUP(B11144,'B. Store opening dates'!$A$6:$C$2448,2,FALSE)</f>
        <v>2010</v>
      </c>
    </row>
    <row r="11145" spans="1:5" ht="18.75" x14ac:dyDescent="0.3">
      <c r="A11145" s="7">
        <v>2015</v>
      </c>
      <c r="B11145" s="7" t="s">
        <v>1400</v>
      </c>
      <c r="C11145" s="7" t="s">
        <v>7</v>
      </c>
      <c r="D11145" s="8">
        <v>106058.86</v>
      </c>
      <c r="E11145">
        <f>VLOOKUP(B11145,'B. Store opening dates'!$A$6:$C$2448,2,FALSE)</f>
        <v>2010</v>
      </c>
    </row>
    <row r="11146" spans="1:5" ht="18.75" x14ac:dyDescent="0.3">
      <c r="A11146" s="7">
        <v>2014</v>
      </c>
      <c r="B11146" s="7" t="s">
        <v>1400</v>
      </c>
      <c r="C11146" s="7" t="s">
        <v>7</v>
      </c>
      <c r="D11146" s="8">
        <v>112692.74</v>
      </c>
      <c r="E11146">
        <f>VLOOKUP(B11146,'B. Store opening dates'!$A$6:$C$2448,2,FALSE)</f>
        <v>2010</v>
      </c>
    </row>
    <row r="11147" spans="1:5" ht="18.75" x14ac:dyDescent="0.3">
      <c r="A11147" s="7">
        <v>2015</v>
      </c>
      <c r="B11147" s="7" t="s">
        <v>1400</v>
      </c>
      <c r="C11147" s="7" t="s">
        <v>8</v>
      </c>
      <c r="D11147" s="8">
        <v>736534.47</v>
      </c>
      <c r="E11147">
        <f>VLOOKUP(B11147,'B. Store opening dates'!$A$6:$C$2448,2,FALSE)</f>
        <v>2010</v>
      </c>
    </row>
    <row r="11148" spans="1:5" ht="18.75" x14ac:dyDescent="0.3">
      <c r="A11148" s="7">
        <v>2014</v>
      </c>
      <c r="B11148" s="7" t="s">
        <v>1400</v>
      </c>
      <c r="C11148" s="7" t="s">
        <v>8</v>
      </c>
      <c r="D11148" s="8">
        <v>770168.75</v>
      </c>
      <c r="E11148">
        <f>VLOOKUP(B11148,'B. Store opening dates'!$A$6:$C$2448,2,FALSE)</f>
        <v>2010</v>
      </c>
    </row>
    <row r="11149" spans="1:5" ht="18.75" x14ac:dyDescent="0.3">
      <c r="A11149" s="7">
        <v>2015</v>
      </c>
      <c r="B11149" s="7" t="s">
        <v>1401</v>
      </c>
      <c r="C11149" s="7" t="s">
        <v>5</v>
      </c>
      <c r="D11149" s="8">
        <v>578708.85</v>
      </c>
      <c r="E11149">
        <f>VLOOKUP(B11149,'B. Store opening dates'!$A$6:$C$2448,2,FALSE)</f>
        <v>2010</v>
      </c>
    </row>
    <row r="11150" spans="1:5" ht="18.75" x14ac:dyDescent="0.3">
      <c r="A11150" s="7">
        <v>2014</v>
      </c>
      <c r="B11150" s="7" t="s">
        <v>1401</v>
      </c>
      <c r="C11150" s="7" t="s">
        <v>5</v>
      </c>
      <c r="D11150" s="8">
        <v>631624.64</v>
      </c>
      <c r="E11150">
        <f>VLOOKUP(B11150,'B. Store opening dates'!$A$6:$C$2448,2,FALSE)</f>
        <v>2010</v>
      </c>
    </row>
    <row r="11151" spans="1:5" ht="18.75" x14ac:dyDescent="0.3">
      <c r="A11151" s="7">
        <v>2015</v>
      </c>
      <c r="B11151" s="7" t="s">
        <v>1401</v>
      </c>
      <c r="C11151" s="7" t="s">
        <v>6</v>
      </c>
      <c r="D11151" s="8">
        <v>424524.79999999999</v>
      </c>
      <c r="E11151">
        <f>VLOOKUP(B11151,'B. Store opening dates'!$A$6:$C$2448,2,FALSE)</f>
        <v>2010</v>
      </c>
    </row>
    <row r="11152" spans="1:5" ht="18.75" x14ac:dyDescent="0.3">
      <c r="A11152" s="7">
        <v>2014</v>
      </c>
      <c r="B11152" s="7" t="s">
        <v>1401</v>
      </c>
      <c r="C11152" s="7" t="s">
        <v>6</v>
      </c>
      <c r="D11152" s="8">
        <v>295984.78999999998</v>
      </c>
      <c r="E11152">
        <f>VLOOKUP(B11152,'B. Store opening dates'!$A$6:$C$2448,2,FALSE)</f>
        <v>2010</v>
      </c>
    </row>
    <row r="11153" spans="1:5" ht="18.75" x14ac:dyDescent="0.3">
      <c r="A11153" s="7">
        <v>2015</v>
      </c>
      <c r="B11153" s="7" t="s">
        <v>1401</v>
      </c>
      <c r="C11153" s="7" t="s">
        <v>7</v>
      </c>
      <c r="D11153" s="8">
        <v>159800.76999999999</v>
      </c>
      <c r="E11153">
        <f>VLOOKUP(B11153,'B. Store opening dates'!$A$6:$C$2448,2,FALSE)</f>
        <v>2010</v>
      </c>
    </row>
    <row r="11154" spans="1:5" ht="18.75" x14ac:dyDescent="0.3">
      <c r="A11154" s="7">
        <v>2014</v>
      </c>
      <c r="B11154" s="7" t="s">
        <v>1401</v>
      </c>
      <c r="C11154" s="7" t="s">
        <v>7</v>
      </c>
      <c r="D11154" s="8">
        <v>168139.85</v>
      </c>
      <c r="E11154">
        <f>VLOOKUP(B11154,'B. Store opening dates'!$A$6:$C$2448,2,FALSE)</f>
        <v>2010</v>
      </c>
    </row>
    <row r="11155" spans="1:5" ht="18.75" x14ac:dyDescent="0.3">
      <c r="A11155" s="7">
        <v>2015</v>
      </c>
      <c r="B11155" s="7" t="s">
        <v>1401</v>
      </c>
      <c r="C11155" s="7" t="s">
        <v>8</v>
      </c>
      <c r="D11155" s="8">
        <v>402516.09</v>
      </c>
      <c r="E11155">
        <f>VLOOKUP(B11155,'B. Store opening dates'!$A$6:$C$2448,2,FALSE)</f>
        <v>2010</v>
      </c>
    </row>
    <row r="11156" spans="1:5" ht="18.75" x14ac:dyDescent="0.3">
      <c r="A11156" s="7">
        <v>2014</v>
      </c>
      <c r="B11156" s="7" t="s">
        <v>1401</v>
      </c>
      <c r="C11156" s="7" t="s">
        <v>8</v>
      </c>
      <c r="D11156" s="8">
        <v>414098.18</v>
      </c>
      <c r="E11156">
        <f>VLOOKUP(B11156,'B. Store opening dates'!$A$6:$C$2448,2,FALSE)</f>
        <v>2010</v>
      </c>
    </row>
    <row r="11157" spans="1:5" ht="18.75" x14ac:dyDescent="0.3">
      <c r="A11157" s="7">
        <v>2015</v>
      </c>
      <c r="B11157" s="7" t="s">
        <v>1402</v>
      </c>
      <c r="C11157" s="7" t="s">
        <v>5</v>
      </c>
      <c r="D11157" s="8">
        <v>892298.71</v>
      </c>
      <c r="E11157">
        <f>VLOOKUP(B11157,'B. Store opening dates'!$A$6:$C$2448,2,FALSE)</f>
        <v>2010</v>
      </c>
    </row>
    <row r="11158" spans="1:5" ht="18.75" x14ac:dyDescent="0.3">
      <c r="A11158" s="7">
        <v>2014</v>
      </c>
      <c r="B11158" s="7" t="s">
        <v>1402</v>
      </c>
      <c r="C11158" s="7" t="s">
        <v>5</v>
      </c>
      <c r="D11158" s="8">
        <v>987108.36</v>
      </c>
      <c r="E11158">
        <f>VLOOKUP(B11158,'B. Store opening dates'!$A$6:$C$2448,2,FALSE)</f>
        <v>2010</v>
      </c>
    </row>
    <row r="11159" spans="1:5" ht="18.75" x14ac:dyDescent="0.3">
      <c r="A11159" s="7">
        <v>2015</v>
      </c>
      <c r="B11159" s="7" t="s">
        <v>1402</v>
      </c>
      <c r="C11159" s="7" t="s">
        <v>6</v>
      </c>
      <c r="D11159" s="8">
        <v>537170.76</v>
      </c>
      <c r="E11159">
        <f>VLOOKUP(B11159,'B. Store opening dates'!$A$6:$C$2448,2,FALSE)</f>
        <v>2010</v>
      </c>
    </row>
    <row r="11160" spans="1:5" ht="18.75" x14ac:dyDescent="0.3">
      <c r="A11160" s="7">
        <v>2014</v>
      </c>
      <c r="B11160" s="7" t="s">
        <v>1402</v>
      </c>
      <c r="C11160" s="7" t="s">
        <v>6</v>
      </c>
      <c r="D11160" s="8">
        <v>371967.36</v>
      </c>
      <c r="E11160">
        <f>VLOOKUP(B11160,'B. Store opening dates'!$A$6:$C$2448,2,FALSE)</f>
        <v>2010</v>
      </c>
    </row>
    <row r="11161" spans="1:5" ht="18.75" x14ac:dyDescent="0.3">
      <c r="A11161" s="7">
        <v>2015</v>
      </c>
      <c r="B11161" s="7" t="s">
        <v>1402</v>
      </c>
      <c r="C11161" s="7" t="s">
        <v>7</v>
      </c>
      <c r="D11161" s="8">
        <v>181704.92</v>
      </c>
      <c r="E11161">
        <f>VLOOKUP(B11161,'B. Store opening dates'!$A$6:$C$2448,2,FALSE)</f>
        <v>2010</v>
      </c>
    </row>
    <row r="11162" spans="1:5" ht="18.75" x14ac:dyDescent="0.3">
      <c r="A11162" s="7">
        <v>2014</v>
      </c>
      <c r="B11162" s="7" t="s">
        <v>1402</v>
      </c>
      <c r="C11162" s="7" t="s">
        <v>7</v>
      </c>
      <c r="D11162" s="8">
        <v>191115.91</v>
      </c>
      <c r="E11162">
        <f>VLOOKUP(B11162,'B. Store opening dates'!$A$6:$C$2448,2,FALSE)</f>
        <v>2010</v>
      </c>
    </row>
    <row r="11163" spans="1:5" ht="18.75" x14ac:dyDescent="0.3">
      <c r="A11163" s="7">
        <v>2015</v>
      </c>
      <c r="B11163" s="7" t="s">
        <v>1402</v>
      </c>
      <c r="C11163" s="7" t="s">
        <v>8</v>
      </c>
      <c r="D11163" s="8">
        <v>531898.57999999996</v>
      </c>
      <c r="E11163">
        <f>VLOOKUP(B11163,'B. Store opening dates'!$A$6:$C$2448,2,FALSE)</f>
        <v>2010</v>
      </c>
    </row>
    <row r="11164" spans="1:5" ht="18.75" x14ac:dyDescent="0.3">
      <c r="A11164" s="7">
        <v>2014</v>
      </c>
      <c r="B11164" s="7" t="s">
        <v>1402</v>
      </c>
      <c r="C11164" s="7" t="s">
        <v>8</v>
      </c>
      <c r="D11164" s="8">
        <v>549667.69999999995</v>
      </c>
      <c r="E11164">
        <f>VLOOKUP(B11164,'B. Store opening dates'!$A$6:$C$2448,2,FALSE)</f>
        <v>2010</v>
      </c>
    </row>
    <row r="11165" spans="1:5" ht="18.75" x14ac:dyDescent="0.3">
      <c r="A11165" s="7">
        <v>2015</v>
      </c>
      <c r="B11165" s="7" t="s">
        <v>1403</v>
      </c>
      <c r="C11165" s="7" t="s">
        <v>5</v>
      </c>
      <c r="D11165" s="8">
        <v>685075.09</v>
      </c>
      <c r="E11165">
        <f>VLOOKUP(B11165,'B. Store opening dates'!$A$6:$C$2448,2,FALSE)</f>
        <v>2010</v>
      </c>
    </row>
    <row r="11166" spans="1:5" ht="18.75" x14ac:dyDescent="0.3">
      <c r="A11166" s="7">
        <v>2014</v>
      </c>
      <c r="B11166" s="7" t="s">
        <v>1403</v>
      </c>
      <c r="C11166" s="7" t="s">
        <v>5</v>
      </c>
      <c r="D11166" s="8">
        <v>747590.62</v>
      </c>
      <c r="E11166">
        <f>VLOOKUP(B11166,'B. Store opening dates'!$A$6:$C$2448,2,FALSE)</f>
        <v>2010</v>
      </c>
    </row>
    <row r="11167" spans="1:5" ht="18.75" x14ac:dyDescent="0.3">
      <c r="A11167" s="7">
        <v>2015</v>
      </c>
      <c r="B11167" s="7" t="s">
        <v>1403</v>
      </c>
      <c r="C11167" s="7" t="s">
        <v>6</v>
      </c>
      <c r="D11167" s="8">
        <v>223397.37</v>
      </c>
      <c r="E11167">
        <f>VLOOKUP(B11167,'B. Store opening dates'!$A$6:$C$2448,2,FALSE)</f>
        <v>2010</v>
      </c>
    </row>
    <row r="11168" spans="1:5" ht="18.75" x14ac:dyDescent="0.3">
      <c r="A11168" s="7">
        <v>2014</v>
      </c>
      <c r="B11168" s="7" t="s">
        <v>1403</v>
      </c>
      <c r="C11168" s="7" t="s">
        <v>6</v>
      </c>
      <c r="D11168" s="8">
        <v>163523.4</v>
      </c>
      <c r="E11168">
        <f>VLOOKUP(B11168,'B. Store opening dates'!$A$6:$C$2448,2,FALSE)</f>
        <v>2010</v>
      </c>
    </row>
    <row r="11169" spans="1:5" ht="18.75" x14ac:dyDescent="0.3">
      <c r="A11169" s="7">
        <v>2015</v>
      </c>
      <c r="B11169" s="7" t="s">
        <v>1403</v>
      </c>
      <c r="C11169" s="7" t="s">
        <v>7</v>
      </c>
      <c r="D11169" s="8">
        <v>205690.5</v>
      </c>
      <c r="E11169">
        <f>VLOOKUP(B11169,'B. Store opening dates'!$A$6:$C$2448,2,FALSE)</f>
        <v>2010</v>
      </c>
    </row>
    <row r="11170" spans="1:5" ht="18.75" x14ac:dyDescent="0.3">
      <c r="A11170" s="7">
        <v>2014</v>
      </c>
      <c r="B11170" s="7" t="s">
        <v>1403</v>
      </c>
      <c r="C11170" s="7" t="s">
        <v>7</v>
      </c>
      <c r="D11170" s="8">
        <v>219097.24</v>
      </c>
      <c r="E11170">
        <f>VLOOKUP(B11170,'B. Store opening dates'!$A$6:$C$2448,2,FALSE)</f>
        <v>2010</v>
      </c>
    </row>
    <row r="11171" spans="1:5" ht="18.75" x14ac:dyDescent="0.3">
      <c r="A11171" s="7">
        <v>2015</v>
      </c>
      <c r="B11171" s="7" t="s">
        <v>1403</v>
      </c>
      <c r="C11171" s="7" t="s">
        <v>8</v>
      </c>
      <c r="D11171" s="8">
        <v>677237.74</v>
      </c>
      <c r="E11171">
        <f>VLOOKUP(B11171,'B. Store opening dates'!$A$6:$C$2448,2,FALSE)</f>
        <v>2010</v>
      </c>
    </row>
    <row r="11172" spans="1:5" ht="18.75" x14ac:dyDescent="0.3">
      <c r="A11172" s="7">
        <v>2014</v>
      </c>
      <c r="B11172" s="7" t="s">
        <v>1403</v>
      </c>
      <c r="C11172" s="7" t="s">
        <v>8</v>
      </c>
      <c r="D11172" s="8">
        <v>700601.27</v>
      </c>
      <c r="E11172">
        <f>VLOOKUP(B11172,'B. Store opening dates'!$A$6:$C$2448,2,FALSE)</f>
        <v>2010</v>
      </c>
    </row>
    <row r="11173" spans="1:5" ht="18.75" x14ac:dyDescent="0.3">
      <c r="A11173" s="7">
        <v>2015</v>
      </c>
      <c r="B11173" s="7" t="s">
        <v>1404</v>
      </c>
      <c r="C11173" s="7" t="s">
        <v>5</v>
      </c>
      <c r="D11173" s="8">
        <v>798566.05</v>
      </c>
      <c r="E11173">
        <f>VLOOKUP(B11173,'B. Store opening dates'!$A$6:$C$2448,2,FALSE)</f>
        <v>2010</v>
      </c>
    </row>
    <row r="11174" spans="1:5" ht="18.75" x14ac:dyDescent="0.3">
      <c r="A11174" s="7">
        <v>2014</v>
      </c>
      <c r="B11174" s="7" t="s">
        <v>1404</v>
      </c>
      <c r="C11174" s="7" t="s">
        <v>5</v>
      </c>
      <c r="D11174" s="8">
        <v>872026.7</v>
      </c>
      <c r="E11174">
        <f>VLOOKUP(B11174,'B. Store opening dates'!$A$6:$C$2448,2,FALSE)</f>
        <v>2010</v>
      </c>
    </row>
    <row r="11175" spans="1:5" ht="18.75" x14ac:dyDescent="0.3">
      <c r="A11175" s="7">
        <v>2015</v>
      </c>
      <c r="B11175" s="7" t="s">
        <v>1404</v>
      </c>
      <c r="C11175" s="7" t="s">
        <v>6</v>
      </c>
      <c r="D11175" s="8">
        <v>410813.27</v>
      </c>
      <c r="E11175">
        <f>VLOOKUP(B11175,'B. Store opening dates'!$A$6:$C$2448,2,FALSE)</f>
        <v>2010</v>
      </c>
    </row>
    <row r="11176" spans="1:5" ht="18.75" x14ac:dyDescent="0.3">
      <c r="A11176" s="7">
        <v>2014</v>
      </c>
      <c r="B11176" s="7" t="s">
        <v>1404</v>
      </c>
      <c r="C11176" s="7" t="s">
        <v>6</v>
      </c>
      <c r="D11176" s="8">
        <v>288736.61</v>
      </c>
      <c r="E11176">
        <f>VLOOKUP(B11176,'B. Store opening dates'!$A$6:$C$2448,2,FALSE)</f>
        <v>2010</v>
      </c>
    </row>
    <row r="11177" spans="1:5" ht="18.75" x14ac:dyDescent="0.3">
      <c r="A11177" s="7">
        <v>2015</v>
      </c>
      <c r="B11177" s="7" t="s">
        <v>1404</v>
      </c>
      <c r="C11177" s="7" t="s">
        <v>7</v>
      </c>
      <c r="D11177" s="8">
        <v>155259.82</v>
      </c>
      <c r="E11177">
        <f>VLOOKUP(B11177,'B. Store opening dates'!$A$6:$C$2448,2,FALSE)</f>
        <v>2010</v>
      </c>
    </row>
    <row r="11178" spans="1:5" ht="18.75" x14ac:dyDescent="0.3">
      <c r="A11178" s="7">
        <v>2014</v>
      </c>
      <c r="B11178" s="7" t="s">
        <v>1404</v>
      </c>
      <c r="C11178" s="7" t="s">
        <v>7</v>
      </c>
      <c r="D11178" s="8">
        <v>163366.32</v>
      </c>
      <c r="E11178">
        <f>VLOOKUP(B11178,'B. Store opening dates'!$A$6:$C$2448,2,FALSE)</f>
        <v>2010</v>
      </c>
    </row>
    <row r="11179" spans="1:5" ht="18.75" x14ac:dyDescent="0.3">
      <c r="A11179" s="7">
        <v>2015</v>
      </c>
      <c r="B11179" s="7" t="s">
        <v>1404</v>
      </c>
      <c r="C11179" s="7" t="s">
        <v>8</v>
      </c>
      <c r="D11179" s="8">
        <v>607866.02</v>
      </c>
      <c r="E11179">
        <f>VLOOKUP(B11179,'B. Store opening dates'!$A$6:$C$2448,2,FALSE)</f>
        <v>2010</v>
      </c>
    </row>
    <row r="11180" spans="1:5" ht="18.75" x14ac:dyDescent="0.3">
      <c r="A11180" s="7">
        <v>2014</v>
      </c>
      <c r="B11180" s="7" t="s">
        <v>1404</v>
      </c>
      <c r="C11180" s="7" t="s">
        <v>8</v>
      </c>
      <c r="D11180" s="8">
        <v>632963.24</v>
      </c>
      <c r="E11180">
        <f>VLOOKUP(B11180,'B. Store opening dates'!$A$6:$C$2448,2,FALSE)</f>
        <v>2010</v>
      </c>
    </row>
    <row r="11181" spans="1:5" ht="18.75" x14ac:dyDescent="0.3">
      <c r="A11181" s="7">
        <v>2015</v>
      </c>
      <c r="B11181" s="7" t="s">
        <v>1405</v>
      </c>
      <c r="C11181" s="7" t="s">
        <v>5</v>
      </c>
      <c r="D11181" s="8">
        <v>918704.24</v>
      </c>
      <c r="E11181">
        <f>VLOOKUP(B11181,'B. Store opening dates'!$A$6:$C$2448,2,FALSE)</f>
        <v>2010</v>
      </c>
    </row>
    <row r="11182" spans="1:5" ht="18.75" x14ac:dyDescent="0.3">
      <c r="A11182" s="7">
        <v>2014</v>
      </c>
      <c r="B11182" s="7" t="s">
        <v>1405</v>
      </c>
      <c r="C11182" s="7" t="s">
        <v>5</v>
      </c>
      <c r="D11182" s="8">
        <v>999939.38</v>
      </c>
      <c r="E11182">
        <f>VLOOKUP(B11182,'B. Store opening dates'!$A$6:$C$2448,2,FALSE)</f>
        <v>2010</v>
      </c>
    </row>
    <row r="11183" spans="1:5" ht="18.75" x14ac:dyDescent="0.3">
      <c r="A11183" s="7">
        <v>2015</v>
      </c>
      <c r="B11183" s="7" t="s">
        <v>1405</v>
      </c>
      <c r="C11183" s="7" t="s">
        <v>6</v>
      </c>
      <c r="D11183" s="8">
        <v>457621.42</v>
      </c>
      <c r="E11183">
        <f>VLOOKUP(B11183,'B. Store opening dates'!$A$6:$C$2448,2,FALSE)</f>
        <v>2010</v>
      </c>
    </row>
    <row r="11184" spans="1:5" ht="18.75" x14ac:dyDescent="0.3">
      <c r="A11184" s="7">
        <v>2014</v>
      </c>
      <c r="B11184" s="7" t="s">
        <v>1405</v>
      </c>
      <c r="C11184" s="7" t="s">
        <v>6</v>
      </c>
      <c r="D11184" s="8">
        <v>315457.17</v>
      </c>
      <c r="E11184">
        <f>VLOOKUP(B11184,'B. Store opening dates'!$A$6:$C$2448,2,FALSE)</f>
        <v>2010</v>
      </c>
    </row>
    <row r="11185" spans="1:5" ht="18.75" x14ac:dyDescent="0.3">
      <c r="A11185" s="7">
        <v>2015</v>
      </c>
      <c r="B11185" s="7" t="s">
        <v>1405</v>
      </c>
      <c r="C11185" s="7" t="s">
        <v>7</v>
      </c>
      <c r="D11185" s="8">
        <v>228744.71</v>
      </c>
      <c r="E11185">
        <f>VLOOKUP(B11185,'B. Store opening dates'!$A$6:$C$2448,2,FALSE)</f>
        <v>2010</v>
      </c>
    </row>
    <row r="11186" spans="1:5" ht="18.75" x14ac:dyDescent="0.3">
      <c r="A11186" s="7">
        <v>2014</v>
      </c>
      <c r="B11186" s="7" t="s">
        <v>1405</v>
      </c>
      <c r="C11186" s="7" t="s">
        <v>7</v>
      </c>
      <c r="D11186" s="8">
        <v>241948.86</v>
      </c>
      <c r="E11186">
        <f>VLOOKUP(B11186,'B. Store opening dates'!$A$6:$C$2448,2,FALSE)</f>
        <v>2010</v>
      </c>
    </row>
    <row r="11187" spans="1:5" ht="18.75" x14ac:dyDescent="0.3">
      <c r="A11187" s="7">
        <v>2015</v>
      </c>
      <c r="B11187" s="7" t="s">
        <v>1405</v>
      </c>
      <c r="C11187" s="7" t="s">
        <v>8</v>
      </c>
      <c r="D11187" s="8">
        <v>783256.72</v>
      </c>
      <c r="E11187">
        <f>VLOOKUP(B11187,'B. Store opening dates'!$A$6:$C$2448,2,FALSE)</f>
        <v>2010</v>
      </c>
    </row>
    <row r="11188" spans="1:5" ht="18.75" x14ac:dyDescent="0.3">
      <c r="A11188" s="7">
        <v>2014</v>
      </c>
      <c r="B11188" s="7" t="s">
        <v>1405</v>
      </c>
      <c r="C11188" s="7" t="s">
        <v>8</v>
      </c>
      <c r="D11188" s="8">
        <v>809708.8</v>
      </c>
      <c r="E11188">
        <f>VLOOKUP(B11188,'B. Store opening dates'!$A$6:$C$2448,2,FALSE)</f>
        <v>2010</v>
      </c>
    </row>
    <row r="11189" spans="1:5" ht="18.75" x14ac:dyDescent="0.3">
      <c r="A11189" s="7">
        <v>2015</v>
      </c>
      <c r="B11189" s="7" t="s">
        <v>1406</v>
      </c>
      <c r="C11189" s="7" t="s">
        <v>5</v>
      </c>
      <c r="D11189" s="8">
        <v>812924.13</v>
      </c>
      <c r="E11189">
        <f>VLOOKUP(B11189,'B. Store opening dates'!$A$6:$C$2448,2,FALSE)</f>
        <v>2010</v>
      </c>
    </row>
    <row r="11190" spans="1:5" ht="18.75" x14ac:dyDescent="0.3">
      <c r="A11190" s="7">
        <v>2014</v>
      </c>
      <c r="B11190" s="7" t="s">
        <v>1406</v>
      </c>
      <c r="C11190" s="7" t="s">
        <v>5</v>
      </c>
      <c r="D11190" s="8">
        <v>900709.99</v>
      </c>
      <c r="E11190">
        <f>VLOOKUP(B11190,'B. Store opening dates'!$A$6:$C$2448,2,FALSE)</f>
        <v>2010</v>
      </c>
    </row>
    <row r="11191" spans="1:5" ht="18.75" x14ac:dyDescent="0.3">
      <c r="A11191" s="7">
        <v>2015</v>
      </c>
      <c r="B11191" s="7" t="s">
        <v>1406</v>
      </c>
      <c r="C11191" s="7" t="s">
        <v>6</v>
      </c>
      <c r="D11191" s="8">
        <v>458243.02</v>
      </c>
      <c r="E11191">
        <f>VLOOKUP(B11191,'B. Store opening dates'!$A$6:$C$2448,2,FALSE)</f>
        <v>2010</v>
      </c>
    </row>
    <row r="11192" spans="1:5" ht="18.75" x14ac:dyDescent="0.3">
      <c r="A11192" s="7">
        <v>2014</v>
      </c>
      <c r="B11192" s="7" t="s">
        <v>1406</v>
      </c>
      <c r="C11192" s="7" t="s">
        <v>6</v>
      </c>
      <c r="D11192" s="8">
        <v>316127.09999999998</v>
      </c>
      <c r="E11192">
        <f>VLOOKUP(B11192,'B. Store opening dates'!$A$6:$C$2448,2,FALSE)</f>
        <v>2010</v>
      </c>
    </row>
    <row r="11193" spans="1:5" ht="18.75" x14ac:dyDescent="0.3">
      <c r="A11193" s="7">
        <v>2015</v>
      </c>
      <c r="B11193" s="7" t="s">
        <v>1406</v>
      </c>
      <c r="C11193" s="7" t="s">
        <v>7</v>
      </c>
      <c r="D11193" s="8">
        <v>131924.82</v>
      </c>
      <c r="E11193">
        <f>VLOOKUP(B11193,'B. Store opening dates'!$A$6:$C$2448,2,FALSE)</f>
        <v>2010</v>
      </c>
    </row>
    <row r="11194" spans="1:5" ht="18.75" x14ac:dyDescent="0.3">
      <c r="A11194" s="7">
        <v>2014</v>
      </c>
      <c r="B11194" s="7" t="s">
        <v>1406</v>
      </c>
      <c r="C11194" s="7" t="s">
        <v>7</v>
      </c>
      <c r="D11194" s="8">
        <v>138973.04</v>
      </c>
      <c r="E11194">
        <f>VLOOKUP(B11194,'B. Store opening dates'!$A$6:$C$2448,2,FALSE)</f>
        <v>2010</v>
      </c>
    </row>
    <row r="11195" spans="1:5" ht="18.75" x14ac:dyDescent="0.3">
      <c r="A11195" s="7">
        <v>2015</v>
      </c>
      <c r="B11195" s="7" t="s">
        <v>1406</v>
      </c>
      <c r="C11195" s="7" t="s">
        <v>8</v>
      </c>
      <c r="D11195" s="8">
        <v>670066.85</v>
      </c>
      <c r="E11195">
        <f>VLOOKUP(B11195,'B. Store opening dates'!$A$6:$C$2448,2,FALSE)</f>
        <v>2010</v>
      </c>
    </row>
    <row r="11196" spans="1:5" ht="18.75" x14ac:dyDescent="0.3">
      <c r="A11196" s="7">
        <v>2014</v>
      </c>
      <c r="B11196" s="7" t="s">
        <v>1406</v>
      </c>
      <c r="C11196" s="7" t="s">
        <v>8</v>
      </c>
      <c r="D11196" s="8">
        <v>699212.98</v>
      </c>
      <c r="E11196">
        <f>VLOOKUP(B11196,'B. Store opening dates'!$A$6:$C$2448,2,FALSE)</f>
        <v>2010</v>
      </c>
    </row>
    <row r="11197" spans="1:5" ht="18.75" x14ac:dyDescent="0.3">
      <c r="A11197" s="7">
        <v>2015</v>
      </c>
      <c r="B11197" s="7" t="s">
        <v>1407</v>
      </c>
      <c r="C11197" s="7" t="s">
        <v>5</v>
      </c>
      <c r="D11197" s="8">
        <v>844237.57</v>
      </c>
      <c r="E11197">
        <f>VLOOKUP(B11197,'B. Store opening dates'!$A$6:$C$2448,2,FALSE)</f>
        <v>2010</v>
      </c>
    </row>
    <row r="11198" spans="1:5" ht="18.75" x14ac:dyDescent="0.3">
      <c r="A11198" s="7">
        <v>2014</v>
      </c>
      <c r="B11198" s="7" t="s">
        <v>1407</v>
      </c>
      <c r="C11198" s="7" t="s">
        <v>5</v>
      </c>
      <c r="D11198" s="8">
        <v>925664.72</v>
      </c>
      <c r="E11198">
        <f>VLOOKUP(B11198,'B. Store opening dates'!$A$6:$C$2448,2,FALSE)</f>
        <v>2010</v>
      </c>
    </row>
    <row r="11199" spans="1:5" ht="18.75" x14ac:dyDescent="0.3">
      <c r="A11199" s="7">
        <v>2015</v>
      </c>
      <c r="B11199" s="7" t="s">
        <v>1407</v>
      </c>
      <c r="C11199" s="7" t="s">
        <v>6</v>
      </c>
      <c r="D11199" s="8">
        <v>326838.28000000003</v>
      </c>
      <c r="E11199">
        <f>VLOOKUP(B11199,'B. Store opening dates'!$A$6:$C$2448,2,FALSE)</f>
        <v>2010</v>
      </c>
    </row>
    <row r="11200" spans="1:5" ht="18.75" x14ac:dyDescent="0.3">
      <c r="A11200" s="7">
        <v>2014</v>
      </c>
      <c r="B11200" s="7" t="s">
        <v>1407</v>
      </c>
      <c r="C11200" s="7" t="s">
        <v>6</v>
      </c>
      <c r="D11200" s="8">
        <v>242117.84</v>
      </c>
      <c r="E11200">
        <f>VLOOKUP(B11200,'B. Store opening dates'!$A$6:$C$2448,2,FALSE)</f>
        <v>2010</v>
      </c>
    </row>
    <row r="11201" spans="1:5" ht="18.75" x14ac:dyDescent="0.3">
      <c r="A11201" s="7">
        <v>2015</v>
      </c>
      <c r="B11201" s="7" t="s">
        <v>1407</v>
      </c>
      <c r="C11201" s="7" t="s">
        <v>7</v>
      </c>
      <c r="D11201" s="8">
        <v>155228.42000000001</v>
      </c>
      <c r="E11201">
        <f>VLOOKUP(B11201,'B. Store opening dates'!$A$6:$C$2448,2,FALSE)</f>
        <v>2010</v>
      </c>
    </row>
    <row r="11202" spans="1:5" ht="18.75" x14ac:dyDescent="0.3">
      <c r="A11202" s="7">
        <v>2014</v>
      </c>
      <c r="B11202" s="7" t="s">
        <v>1407</v>
      </c>
      <c r="C11202" s="7" t="s">
        <v>7</v>
      </c>
      <c r="D11202" s="8">
        <v>162691.31</v>
      </c>
      <c r="E11202">
        <f>VLOOKUP(B11202,'B. Store opening dates'!$A$6:$C$2448,2,FALSE)</f>
        <v>2010</v>
      </c>
    </row>
    <row r="11203" spans="1:5" ht="18.75" x14ac:dyDescent="0.3">
      <c r="A11203" s="7">
        <v>2015</v>
      </c>
      <c r="B11203" s="7" t="s">
        <v>1407</v>
      </c>
      <c r="C11203" s="7" t="s">
        <v>8</v>
      </c>
      <c r="D11203" s="8">
        <v>687024.7</v>
      </c>
      <c r="E11203">
        <f>VLOOKUP(B11203,'B. Store opening dates'!$A$6:$C$2448,2,FALSE)</f>
        <v>2010</v>
      </c>
    </row>
    <row r="11204" spans="1:5" ht="18.75" x14ac:dyDescent="0.3">
      <c r="A11204" s="7">
        <v>2014</v>
      </c>
      <c r="B11204" s="7" t="s">
        <v>1407</v>
      </c>
      <c r="C11204" s="7" t="s">
        <v>8</v>
      </c>
      <c r="D11204" s="8">
        <v>706580.01</v>
      </c>
      <c r="E11204">
        <f>VLOOKUP(B11204,'B. Store opening dates'!$A$6:$C$2448,2,FALSE)</f>
        <v>2010</v>
      </c>
    </row>
    <row r="11205" spans="1:5" ht="18.75" x14ac:dyDescent="0.3">
      <c r="A11205" s="7">
        <v>2015</v>
      </c>
      <c r="B11205" s="7" t="s">
        <v>1408</v>
      </c>
      <c r="C11205" s="7" t="s">
        <v>5</v>
      </c>
      <c r="D11205" s="8">
        <v>761225.01</v>
      </c>
      <c r="E11205">
        <f>VLOOKUP(B11205,'B. Store opening dates'!$A$6:$C$2448,2,FALSE)</f>
        <v>2011</v>
      </c>
    </row>
    <row r="11206" spans="1:5" ht="18.75" x14ac:dyDescent="0.3">
      <c r="A11206" s="7">
        <v>2014</v>
      </c>
      <c r="B11206" s="7" t="s">
        <v>1408</v>
      </c>
      <c r="C11206" s="7" t="s">
        <v>5</v>
      </c>
      <c r="D11206" s="8">
        <v>843027.46</v>
      </c>
      <c r="E11206">
        <f>VLOOKUP(B11206,'B. Store opening dates'!$A$6:$C$2448,2,FALSE)</f>
        <v>2011</v>
      </c>
    </row>
    <row r="11207" spans="1:5" ht="18.75" x14ac:dyDescent="0.3">
      <c r="A11207" s="7">
        <v>2015</v>
      </c>
      <c r="B11207" s="7" t="s">
        <v>1408</v>
      </c>
      <c r="C11207" s="7" t="s">
        <v>6</v>
      </c>
      <c r="D11207" s="8">
        <v>275695.59999999998</v>
      </c>
      <c r="E11207">
        <f>VLOOKUP(B11207,'B. Store opening dates'!$A$6:$C$2448,2,FALSE)</f>
        <v>2011</v>
      </c>
    </row>
    <row r="11208" spans="1:5" ht="18.75" x14ac:dyDescent="0.3">
      <c r="A11208" s="7">
        <v>2014</v>
      </c>
      <c r="B11208" s="7" t="s">
        <v>1408</v>
      </c>
      <c r="C11208" s="7" t="s">
        <v>6</v>
      </c>
      <c r="D11208" s="8">
        <v>200743.8</v>
      </c>
      <c r="E11208">
        <f>VLOOKUP(B11208,'B. Store opening dates'!$A$6:$C$2448,2,FALSE)</f>
        <v>2011</v>
      </c>
    </row>
    <row r="11209" spans="1:5" ht="18.75" x14ac:dyDescent="0.3">
      <c r="A11209" s="7">
        <v>2015</v>
      </c>
      <c r="B11209" s="7" t="s">
        <v>1408</v>
      </c>
      <c r="C11209" s="7" t="s">
        <v>7</v>
      </c>
      <c r="D11209" s="8">
        <v>232829.57</v>
      </c>
      <c r="E11209">
        <f>VLOOKUP(B11209,'B. Store opening dates'!$A$6:$C$2448,2,FALSE)</f>
        <v>2011</v>
      </c>
    </row>
    <row r="11210" spans="1:5" ht="18.75" x14ac:dyDescent="0.3">
      <c r="A11210" s="7">
        <v>2014</v>
      </c>
      <c r="B11210" s="7" t="s">
        <v>1408</v>
      </c>
      <c r="C11210" s="7" t="s">
        <v>7</v>
      </c>
      <c r="D11210" s="8">
        <v>245536.96</v>
      </c>
      <c r="E11210">
        <f>VLOOKUP(B11210,'B. Store opening dates'!$A$6:$C$2448,2,FALSE)</f>
        <v>2011</v>
      </c>
    </row>
    <row r="11211" spans="1:5" ht="18.75" x14ac:dyDescent="0.3">
      <c r="A11211" s="7">
        <v>2015</v>
      </c>
      <c r="B11211" s="7" t="s">
        <v>1408</v>
      </c>
      <c r="C11211" s="7" t="s">
        <v>8</v>
      </c>
      <c r="D11211" s="8">
        <v>617875.94999999995</v>
      </c>
      <c r="E11211">
        <f>VLOOKUP(B11211,'B. Store opening dates'!$A$6:$C$2448,2,FALSE)</f>
        <v>2011</v>
      </c>
    </row>
    <row r="11212" spans="1:5" ht="18.75" x14ac:dyDescent="0.3">
      <c r="A11212" s="7">
        <v>2014</v>
      </c>
      <c r="B11212" s="7" t="s">
        <v>1408</v>
      </c>
      <c r="C11212" s="7" t="s">
        <v>8</v>
      </c>
      <c r="D11212" s="8">
        <v>636743.97</v>
      </c>
      <c r="E11212">
        <f>VLOOKUP(B11212,'B. Store opening dates'!$A$6:$C$2448,2,FALSE)</f>
        <v>2011</v>
      </c>
    </row>
    <row r="11213" spans="1:5" ht="18.75" x14ac:dyDescent="0.3">
      <c r="A11213" s="7">
        <v>2015</v>
      </c>
      <c r="B11213" s="7" t="s">
        <v>1409</v>
      </c>
      <c r="C11213" s="7" t="s">
        <v>5</v>
      </c>
      <c r="D11213" s="8">
        <v>732067.45</v>
      </c>
      <c r="E11213">
        <f>VLOOKUP(B11213,'B. Store opening dates'!$A$6:$C$2448,2,FALSE)</f>
        <v>2011</v>
      </c>
    </row>
    <row r="11214" spans="1:5" ht="18.75" x14ac:dyDescent="0.3">
      <c r="A11214" s="7">
        <v>2014</v>
      </c>
      <c r="B11214" s="7" t="s">
        <v>1409</v>
      </c>
      <c r="C11214" s="7" t="s">
        <v>5</v>
      </c>
      <c r="D11214" s="8">
        <v>795859.7</v>
      </c>
      <c r="E11214">
        <f>VLOOKUP(B11214,'B. Store opening dates'!$A$6:$C$2448,2,FALSE)</f>
        <v>2011</v>
      </c>
    </row>
    <row r="11215" spans="1:5" ht="18.75" x14ac:dyDescent="0.3">
      <c r="A11215" s="7">
        <v>2015</v>
      </c>
      <c r="B11215" s="7" t="s">
        <v>1409</v>
      </c>
      <c r="C11215" s="7" t="s">
        <v>6</v>
      </c>
      <c r="D11215" s="8">
        <v>413829.86</v>
      </c>
      <c r="E11215">
        <f>VLOOKUP(B11215,'B. Store opening dates'!$A$6:$C$2448,2,FALSE)</f>
        <v>2011</v>
      </c>
    </row>
    <row r="11216" spans="1:5" ht="18.75" x14ac:dyDescent="0.3">
      <c r="A11216" s="7">
        <v>2014</v>
      </c>
      <c r="B11216" s="7" t="s">
        <v>1409</v>
      </c>
      <c r="C11216" s="7" t="s">
        <v>6</v>
      </c>
      <c r="D11216" s="8">
        <v>305622.83</v>
      </c>
      <c r="E11216">
        <f>VLOOKUP(B11216,'B. Store opening dates'!$A$6:$C$2448,2,FALSE)</f>
        <v>2011</v>
      </c>
    </row>
    <row r="11217" spans="1:5" ht="18.75" x14ac:dyDescent="0.3">
      <c r="A11217" s="7">
        <v>2015</v>
      </c>
      <c r="B11217" s="7" t="s">
        <v>1409</v>
      </c>
      <c r="C11217" s="7" t="s">
        <v>7</v>
      </c>
      <c r="D11217" s="8">
        <v>78009.02</v>
      </c>
      <c r="E11217">
        <f>VLOOKUP(B11217,'B. Store opening dates'!$A$6:$C$2448,2,FALSE)</f>
        <v>2011</v>
      </c>
    </row>
    <row r="11218" spans="1:5" ht="18.75" x14ac:dyDescent="0.3">
      <c r="A11218" s="7">
        <v>2014</v>
      </c>
      <c r="B11218" s="7" t="s">
        <v>1409</v>
      </c>
      <c r="C11218" s="7" t="s">
        <v>7</v>
      </c>
      <c r="D11218" s="8">
        <v>82651.81</v>
      </c>
      <c r="E11218">
        <f>VLOOKUP(B11218,'B. Store opening dates'!$A$6:$C$2448,2,FALSE)</f>
        <v>2011</v>
      </c>
    </row>
    <row r="11219" spans="1:5" ht="18.75" x14ac:dyDescent="0.3">
      <c r="A11219" s="7">
        <v>2015</v>
      </c>
      <c r="B11219" s="7" t="s">
        <v>1409</v>
      </c>
      <c r="C11219" s="7" t="s">
        <v>8</v>
      </c>
      <c r="D11219" s="8">
        <v>520380.77</v>
      </c>
      <c r="E11219">
        <f>VLOOKUP(B11219,'B. Store opening dates'!$A$6:$C$2448,2,FALSE)</f>
        <v>2011</v>
      </c>
    </row>
    <row r="11220" spans="1:5" ht="18.75" x14ac:dyDescent="0.3">
      <c r="A11220" s="7">
        <v>2014</v>
      </c>
      <c r="B11220" s="7" t="s">
        <v>1409</v>
      </c>
      <c r="C11220" s="7" t="s">
        <v>8</v>
      </c>
      <c r="D11220" s="8">
        <v>543979.04</v>
      </c>
      <c r="E11220">
        <f>VLOOKUP(B11220,'B. Store opening dates'!$A$6:$C$2448,2,FALSE)</f>
        <v>2011</v>
      </c>
    </row>
    <row r="11221" spans="1:5" ht="18.75" x14ac:dyDescent="0.3">
      <c r="A11221" s="7">
        <v>2015</v>
      </c>
      <c r="B11221" s="7" t="s">
        <v>1410</v>
      </c>
      <c r="C11221" s="7" t="s">
        <v>5</v>
      </c>
      <c r="D11221" s="8">
        <v>930476.55</v>
      </c>
      <c r="E11221">
        <f>VLOOKUP(B11221,'B. Store opening dates'!$A$6:$C$2448,2,FALSE)</f>
        <v>2011</v>
      </c>
    </row>
    <row r="11222" spans="1:5" ht="18.75" x14ac:dyDescent="0.3">
      <c r="A11222" s="7">
        <v>2014</v>
      </c>
      <c r="B11222" s="7" t="s">
        <v>1410</v>
      </c>
      <c r="C11222" s="7" t="s">
        <v>5</v>
      </c>
      <c r="D11222" s="8">
        <v>1023394.3</v>
      </c>
      <c r="E11222">
        <f>VLOOKUP(B11222,'B. Store opening dates'!$A$6:$C$2448,2,FALSE)</f>
        <v>2011</v>
      </c>
    </row>
    <row r="11223" spans="1:5" ht="18.75" x14ac:dyDescent="0.3">
      <c r="A11223" s="7">
        <v>2015</v>
      </c>
      <c r="B11223" s="7" t="s">
        <v>1410</v>
      </c>
      <c r="C11223" s="7" t="s">
        <v>6</v>
      </c>
      <c r="D11223" s="8">
        <v>258730.46</v>
      </c>
      <c r="E11223">
        <f>VLOOKUP(B11223,'B. Store opening dates'!$A$6:$C$2448,2,FALSE)</f>
        <v>2011</v>
      </c>
    </row>
    <row r="11224" spans="1:5" ht="18.75" x14ac:dyDescent="0.3">
      <c r="A11224" s="7">
        <v>2014</v>
      </c>
      <c r="B11224" s="7" t="s">
        <v>1410</v>
      </c>
      <c r="C11224" s="7" t="s">
        <v>6</v>
      </c>
      <c r="D11224" s="8">
        <v>182106.08</v>
      </c>
      <c r="E11224">
        <f>VLOOKUP(B11224,'B. Store opening dates'!$A$6:$C$2448,2,FALSE)</f>
        <v>2011</v>
      </c>
    </row>
    <row r="11225" spans="1:5" ht="18.75" x14ac:dyDescent="0.3">
      <c r="A11225" s="7">
        <v>2015</v>
      </c>
      <c r="B11225" s="7" t="s">
        <v>1410</v>
      </c>
      <c r="C11225" s="7" t="s">
        <v>7</v>
      </c>
      <c r="D11225" s="8">
        <v>224163.15</v>
      </c>
      <c r="E11225">
        <f>VLOOKUP(B11225,'B. Store opening dates'!$A$6:$C$2448,2,FALSE)</f>
        <v>2011</v>
      </c>
    </row>
    <row r="11226" spans="1:5" ht="18.75" x14ac:dyDescent="0.3">
      <c r="A11226" s="7">
        <v>2014</v>
      </c>
      <c r="B11226" s="7" t="s">
        <v>1410</v>
      </c>
      <c r="C11226" s="7" t="s">
        <v>7</v>
      </c>
      <c r="D11226" s="8">
        <v>237421.13</v>
      </c>
      <c r="E11226">
        <f>VLOOKUP(B11226,'B. Store opening dates'!$A$6:$C$2448,2,FALSE)</f>
        <v>2011</v>
      </c>
    </row>
    <row r="11227" spans="1:5" ht="18.75" x14ac:dyDescent="0.3">
      <c r="A11227" s="7">
        <v>2015</v>
      </c>
      <c r="B11227" s="7" t="s">
        <v>1410</v>
      </c>
      <c r="C11227" s="7" t="s">
        <v>8</v>
      </c>
      <c r="D11227" s="8">
        <v>505000.69</v>
      </c>
      <c r="E11227">
        <f>VLOOKUP(B11227,'B. Store opening dates'!$A$6:$C$2448,2,FALSE)</f>
        <v>2011</v>
      </c>
    </row>
    <row r="11228" spans="1:5" ht="18.75" x14ac:dyDescent="0.3">
      <c r="A11228" s="7">
        <v>2014</v>
      </c>
      <c r="B11228" s="7" t="s">
        <v>1410</v>
      </c>
      <c r="C11228" s="7" t="s">
        <v>8</v>
      </c>
      <c r="D11228" s="8">
        <v>520816.71</v>
      </c>
      <c r="E11228">
        <f>VLOOKUP(B11228,'B. Store opening dates'!$A$6:$C$2448,2,FALSE)</f>
        <v>2011</v>
      </c>
    </row>
    <row r="11229" spans="1:5" ht="18.75" x14ac:dyDescent="0.3">
      <c r="A11229" s="7">
        <v>2015</v>
      </c>
      <c r="B11229" s="7" t="s">
        <v>1411</v>
      </c>
      <c r="C11229" s="7" t="s">
        <v>5</v>
      </c>
      <c r="D11229" s="8">
        <v>916140</v>
      </c>
      <c r="E11229">
        <f>VLOOKUP(B11229,'B. Store opening dates'!$A$6:$C$2448,2,FALSE)</f>
        <v>2011</v>
      </c>
    </row>
    <row r="11230" spans="1:5" ht="18.75" x14ac:dyDescent="0.3">
      <c r="A11230" s="7">
        <v>2014</v>
      </c>
      <c r="B11230" s="7" t="s">
        <v>1411</v>
      </c>
      <c r="C11230" s="7" t="s">
        <v>5</v>
      </c>
      <c r="D11230" s="8">
        <v>1000247.06</v>
      </c>
      <c r="E11230">
        <f>VLOOKUP(B11230,'B. Store opening dates'!$A$6:$C$2448,2,FALSE)</f>
        <v>2011</v>
      </c>
    </row>
    <row r="11231" spans="1:5" ht="18.75" x14ac:dyDescent="0.3">
      <c r="A11231" s="7">
        <v>2015</v>
      </c>
      <c r="B11231" s="7" t="s">
        <v>1411</v>
      </c>
      <c r="C11231" s="7" t="s">
        <v>6</v>
      </c>
      <c r="D11231" s="8">
        <v>488714.47</v>
      </c>
      <c r="E11231">
        <f>VLOOKUP(B11231,'B. Store opening dates'!$A$6:$C$2448,2,FALSE)</f>
        <v>2011</v>
      </c>
    </row>
    <row r="11232" spans="1:5" ht="18.75" x14ac:dyDescent="0.3">
      <c r="A11232" s="7">
        <v>2014</v>
      </c>
      <c r="B11232" s="7" t="s">
        <v>1411</v>
      </c>
      <c r="C11232" s="7" t="s">
        <v>6</v>
      </c>
      <c r="D11232" s="8">
        <v>343115.6</v>
      </c>
      <c r="E11232">
        <f>VLOOKUP(B11232,'B. Store opening dates'!$A$6:$C$2448,2,FALSE)</f>
        <v>2011</v>
      </c>
    </row>
    <row r="11233" spans="1:5" ht="18.75" x14ac:dyDescent="0.3">
      <c r="A11233" s="7">
        <v>2015</v>
      </c>
      <c r="B11233" s="7" t="s">
        <v>1411</v>
      </c>
      <c r="C11233" s="7" t="s">
        <v>7</v>
      </c>
      <c r="D11233" s="8">
        <v>118384.33</v>
      </c>
      <c r="E11233">
        <f>VLOOKUP(B11233,'B. Store opening dates'!$A$6:$C$2448,2,FALSE)</f>
        <v>2011</v>
      </c>
    </row>
    <row r="11234" spans="1:5" ht="18.75" x14ac:dyDescent="0.3">
      <c r="A11234" s="7">
        <v>2014</v>
      </c>
      <c r="B11234" s="7" t="s">
        <v>1411</v>
      </c>
      <c r="C11234" s="7" t="s">
        <v>7</v>
      </c>
      <c r="D11234" s="8">
        <v>124135.96</v>
      </c>
      <c r="E11234">
        <f>VLOOKUP(B11234,'B. Store opening dates'!$A$6:$C$2448,2,FALSE)</f>
        <v>2011</v>
      </c>
    </row>
    <row r="11235" spans="1:5" ht="18.75" x14ac:dyDescent="0.3">
      <c r="A11235" s="7">
        <v>2015</v>
      </c>
      <c r="B11235" s="7" t="s">
        <v>1411</v>
      </c>
      <c r="C11235" s="7" t="s">
        <v>8</v>
      </c>
      <c r="D11235" s="8">
        <v>511859.48</v>
      </c>
      <c r="E11235">
        <f>VLOOKUP(B11235,'B. Store opening dates'!$A$6:$C$2448,2,FALSE)</f>
        <v>2011</v>
      </c>
    </row>
    <row r="11236" spans="1:5" ht="18.75" x14ac:dyDescent="0.3">
      <c r="A11236" s="7">
        <v>2014</v>
      </c>
      <c r="B11236" s="7" t="s">
        <v>1411</v>
      </c>
      <c r="C11236" s="7" t="s">
        <v>8</v>
      </c>
      <c r="D11236" s="8">
        <v>527241.98</v>
      </c>
      <c r="E11236">
        <f>VLOOKUP(B11236,'B. Store opening dates'!$A$6:$C$2448,2,FALSE)</f>
        <v>2011</v>
      </c>
    </row>
    <row r="11237" spans="1:5" ht="18.75" x14ac:dyDescent="0.3">
      <c r="A11237" s="7">
        <v>2015</v>
      </c>
      <c r="B11237" s="7" t="s">
        <v>1412</v>
      </c>
      <c r="C11237" s="7" t="s">
        <v>5</v>
      </c>
      <c r="D11237" s="8">
        <v>738272.22</v>
      </c>
      <c r="E11237">
        <f>VLOOKUP(B11237,'B. Store opening dates'!$A$6:$C$2448,2,FALSE)</f>
        <v>2011</v>
      </c>
    </row>
    <row r="11238" spans="1:5" ht="18.75" x14ac:dyDescent="0.3">
      <c r="A11238" s="7">
        <v>2014</v>
      </c>
      <c r="B11238" s="7" t="s">
        <v>1412</v>
      </c>
      <c r="C11238" s="7" t="s">
        <v>5</v>
      </c>
      <c r="D11238" s="8">
        <v>802695.68000000005</v>
      </c>
      <c r="E11238">
        <f>VLOOKUP(B11238,'B. Store opening dates'!$A$6:$C$2448,2,FALSE)</f>
        <v>2011</v>
      </c>
    </row>
    <row r="11239" spans="1:5" ht="18.75" x14ac:dyDescent="0.3">
      <c r="A11239" s="7">
        <v>2015</v>
      </c>
      <c r="B11239" s="7" t="s">
        <v>1412</v>
      </c>
      <c r="C11239" s="7" t="s">
        <v>6</v>
      </c>
      <c r="D11239" s="8">
        <v>549612.06000000006</v>
      </c>
      <c r="E11239">
        <f>VLOOKUP(B11239,'B. Store opening dates'!$A$6:$C$2448,2,FALSE)</f>
        <v>2011</v>
      </c>
    </row>
    <row r="11240" spans="1:5" ht="18.75" x14ac:dyDescent="0.3">
      <c r="A11240" s="7">
        <v>2014</v>
      </c>
      <c r="B11240" s="7" t="s">
        <v>1412</v>
      </c>
      <c r="C11240" s="7" t="s">
        <v>6</v>
      </c>
      <c r="D11240" s="8">
        <v>395157.72</v>
      </c>
      <c r="E11240">
        <f>VLOOKUP(B11240,'B. Store opening dates'!$A$6:$C$2448,2,FALSE)</f>
        <v>2011</v>
      </c>
    </row>
    <row r="11241" spans="1:5" ht="18.75" x14ac:dyDescent="0.3">
      <c r="A11241" s="7">
        <v>2015</v>
      </c>
      <c r="B11241" s="7" t="s">
        <v>1412</v>
      </c>
      <c r="C11241" s="7" t="s">
        <v>7</v>
      </c>
      <c r="D11241" s="8">
        <v>217873.37</v>
      </c>
      <c r="E11241">
        <f>VLOOKUP(B11241,'B. Store opening dates'!$A$6:$C$2448,2,FALSE)</f>
        <v>2011</v>
      </c>
    </row>
    <row r="11242" spans="1:5" ht="18.75" x14ac:dyDescent="0.3">
      <c r="A11242" s="7">
        <v>2014</v>
      </c>
      <c r="B11242" s="7" t="s">
        <v>1412</v>
      </c>
      <c r="C11242" s="7" t="s">
        <v>7</v>
      </c>
      <c r="D11242" s="8">
        <v>231429.66</v>
      </c>
      <c r="E11242">
        <f>VLOOKUP(B11242,'B. Store opening dates'!$A$6:$C$2448,2,FALSE)</f>
        <v>2011</v>
      </c>
    </row>
    <row r="11243" spans="1:5" ht="18.75" x14ac:dyDescent="0.3">
      <c r="A11243" s="7">
        <v>2015</v>
      </c>
      <c r="B11243" s="7" t="s">
        <v>1412</v>
      </c>
      <c r="C11243" s="7" t="s">
        <v>8</v>
      </c>
      <c r="D11243" s="8">
        <v>456180.03</v>
      </c>
      <c r="E11243">
        <f>VLOOKUP(B11243,'B. Store opening dates'!$A$6:$C$2448,2,FALSE)</f>
        <v>2011</v>
      </c>
    </row>
    <row r="11244" spans="1:5" ht="18.75" x14ac:dyDescent="0.3">
      <c r="A11244" s="7">
        <v>2014</v>
      </c>
      <c r="B11244" s="7" t="s">
        <v>1412</v>
      </c>
      <c r="C11244" s="7" t="s">
        <v>8</v>
      </c>
      <c r="D11244" s="8">
        <v>473772.12</v>
      </c>
      <c r="E11244">
        <f>VLOOKUP(B11244,'B. Store opening dates'!$A$6:$C$2448,2,FALSE)</f>
        <v>2011</v>
      </c>
    </row>
    <row r="11245" spans="1:5" ht="18.75" x14ac:dyDescent="0.3">
      <c r="A11245" s="7">
        <v>2015</v>
      </c>
      <c r="B11245" s="7" t="s">
        <v>1413</v>
      </c>
      <c r="C11245" s="7" t="s">
        <v>5</v>
      </c>
      <c r="D11245" s="8">
        <v>571943.03</v>
      </c>
      <c r="E11245">
        <f>VLOOKUP(B11245,'B. Store opening dates'!$A$6:$C$2448,2,FALSE)</f>
        <v>2011</v>
      </c>
    </row>
    <row r="11246" spans="1:5" ht="18.75" x14ac:dyDescent="0.3">
      <c r="A11246" s="7">
        <v>2014</v>
      </c>
      <c r="B11246" s="7" t="s">
        <v>1413</v>
      </c>
      <c r="C11246" s="7" t="s">
        <v>5</v>
      </c>
      <c r="D11246" s="8">
        <v>628028.74</v>
      </c>
      <c r="E11246">
        <f>VLOOKUP(B11246,'B. Store opening dates'!$A$6:$C$2448,2,FALSE)</f>
        <v>2011</v>
      </c>
    </row>
    <row r="11247" spans="1:5" ht="18.75" x14ac:dyDescent="0.3">
      <c r="A11247" s="7">
        <v>2015</v>
      </c>
      <c r="B11247" s="7" t="s">
        <v>1413</v>
      </c>
      <c r="C11247" s="7" t="s">
        <v>6</v>
      </c>
      <c r="D11247" s="8">
        <v>345179.66</v>
      </c>
      <c r="E11247">
        <f>VLOOKUP(B11247,'B. Store opening dates'!$A$6:$C$2448,2,FALSE)</f>
        <v>2011</v>
      </c>
    </row>
    <row r="11248" spans="1:5" ht="18.75" x14ac:dyDescent="0.3">
      <c r="A11248" s="7">
        <v>2014</v>
      </c>
      <c r="B11248" s="7" t="s">
        <v>1413</v>
      </c>
      <c r="C11248" s="7" t="s">
        <v>6</v>
      </c>
      <c r="D11248" s="8">
        <v>254384.48</v>
      </c>
      <c r="E11248">
        <f>VLOOKUP(B11248,'B. Store opening dates'!$A$6:$C$2448,2,FALSE)</f>
        <v>2011</v>
      </c>
    </row>
    <row r="11249" spans="1:5" ht="18.75" x14ac:dyDescent="0.3">
      <c r="A11249" s="7">
        <v>2015</v>
      </c>
      <c r="B11249" s="7" t="s">
        <v>1413</v>
      </c>
      <c r="C11249" s="7" t="s">
        <v>7</v>
      </c>
      <c r="D11249" s="8">
        <v>216566.39999999999</v>
      </c>
      <c r="E11249">
        <f>VLOOKUP(B11249,'B. Store opening dates'!$A$6:$C$2448,2,FALSE)</f>
        <v>2011</v>
      </c>
    </row>
    <row r="11250" spans="1:5" ht="18.75" x14ac:dyDescent="0.3">
      <c r="A11250" s="7">
        <v>2014</v>
      </c>
      <c r="B11250" s="7" t="s">
        <v>1413</v>
      </c>
      <c r="C11250" s="7" t="s">
        <v>7</v>
      </c>
      <c r="D11250" s="8">
        <v>227165.88</v>
      </c>
      <c r="E11250">
        <f>VLOOKUP(B11250,'B. Store opening dates'!$A$6:$C$2448,2,FALSE)</f>
        <v>2011</v>
      </c>
    </row>
    <row r="11251" spans="1:5" ht="18.75" x14ac:dyDescent="0.3">
      <c r="A11251" s="7">
        <v>2015</v>
      </c>
      <c r="B11251" s="7" t="s">
        <v>1413</v>
      </c>
      <c r="C11251" s="7" t="s">
        <v>8</v>
      </c>
      <c r="D11251" s="8">
        <v>776504.03</v>
      </c>
      <c r="E11251">
        <f>VLOOKUP(B11251,'B. Store opening dates'!$A$6:$C$2448,2,FALSE)</f>
        <v>2011</v>
      </c>
    </row>
    <row r="11252" spans="1:5" ht="18.75" x14ac:dyDescent="0.3">
      <c r="A11252" s="7">
        <v>2014</v>
      </c>
      <c r="B11252" s="7" t="s">
        <v>1413</v>
      </c>
      <c r="C11252" s="7" t="s">
        <v>8</v>
      </c>
      <c r="D11252" s="8">
        <v>804232.6</v>
      </c>
      <c r="E11252">
        <f>VLOOKUP(B11252,'B. Store opening dates'!$A$6:$C$2448,2,FALSE)</f>
        <v>2011</v>
      </c>
    </row>
    <row r="11253" spans="1:5" ht="18.75" x14ac:dyDescent="0.3">
      <c r="A11253" s="7">
        <v>2015</v>
      </c>
      <c r="B11253" s="7" t="s">
        <v>1414</v>
      </c>
      <c r="C11253" s="7" t="s">
        <v>5</v>
      </c>
      <c r="D11253" s="8">
        <v>584471.84</v>
      </c>
      <c r="E11253">
        <f>VLOOKUP(B11253,'B. Store opening dates'!$A$6:$C$2448,2,FALSE)</f>
        <v>2011</v>
      </c>
    </row>
    <row r="11254" spans="1:5" ht="18.75" x14ac:dyDescent="0.3">
      <c r="A11254" s="7">
        <v>2014</v>
      </c>
      <c r="B11254" s="7" t="s">
        <v>1414</v>
      </c>
      <c r="C11254" s="7" t="s">
        <v>5</v>
      </c>
      <c r="D11254" s="8">
        <v>646233.74</v>
      </c>
      <c r="E11254">
        <f>VLOOKUP(B11254,'B. Store opening dates'!$A$6:$C$2448,2,FALSE)</f>
        <v>2011</v>
      </c>
    </row>
    <row r="11255" spans="1:5" ht="18.75" x14ac:dyDescent="0.3">
      <c r="A11255" s="7">
        <v>2015</v>
      </c>
      <c r="B11255" s="7" t="s">
        <v>1414</v>
      </c>
      <c r="C11255" s="7" t="s">
        <v>6</v>
      </c>
      <c r="D11255" s="8">
        <v>254157.53</v>
      </c>
      <c r="E11255">
        <f>VLOOKUP(B11255,'B. Store opening dates'!$A$6:$C$2448,2,FALSE)</f>
        <v>2011</v>
      </c>
    </row>
    <row r="11256" spans="1:5" ht="18.75" x14ac:dyDescent="0.3">
      <c r="A11256" s="7">
        <v>2014</v>
      </c>
      <c r="B11256" s="7" t="s">
        <v>1414</v>
      </c>
      <c r="C11256" s="7" t="s">
        <v>6</v>
      </c>
      <c r="D11256" s="8">
        <v>184087.26</v>
      </c>
      <c r="E11256">
        <f>VLOOKUP(B11256,'B. Store opening dates'!$A$6:$C$2448,2,FALSE)</f>
        <v>2011</v>
      </c>
    </row>
    <row r="11257" spans="1:5" ht="18.75" x14ac:dyDescent="0.3">
      <c r="A11257" s="7">
        <v>2015</v>
      </c>
      <c r="B11257" s="7" t="s">
        <v>1414</v>
      </c>
      <c r="C11257" s="7" t="s">
        <v>7</v>
      </c>
      <c r="D11257" s="8">
        <v>76995.02</v>
      </c>
      <c r="E11257">
        <f>VLOOKUP(B11257,'B. Store opening dates'!$A$6:$C$2448,2,FALSE)</f>
        <v>2011</v>
      </c>
    </row>
    <row r="11258" spans="1:5" ht="18.75" x14ac:dyDescent="0.3">
      <c r="A11258" s="7">
        <v>2014</v>
      </c>
      <c r="B11258" s="7" t="s">
        <v>1414</v>
      </c>
      <c r="C11258" s="7" t="s">
        <v>7</v>
      </c>
      <c r="D11258" s="8">
        <v>81891.06</v>
      </c>
      <c r="E11258">
        <f>VLOOKUP(B11258,'B. Store opening dates'!$A$6:$C$2448,2,FALSE)</f>
        <v>2011</v>
      </c>
    </row>
    <row r="11259" spans="1:5" ht="18.75" x14ac:dyDescent="0.3">
      <c r="A11259" s="7">
        <v>2015</v>
      </c>
      <c r="B11259" s="7" t="s">
        <v>1414</v>
      </c>
      <c r="C11259" s="7" t="s">
        <v>8</v>
      </c>
      <c r="D11259" s="8">
        <v>626096.96</v>
      </c>
      <c r="E11259">
        <f>VLOOKUP(B11259,'B. Store opening dates'!$A$6:$C$2448,2,FALSE)</f>
        <v>2011</v>
      </c>
    </row>
    <row r="11260" spans="1:5" ht="18.75" x14ac:dyDescent="0.3">
      <c r="A11260" s="7">
        <v>2014</v>
      </c>
      <c r="B11260" s="7" t="s">
        <v>1414</v>
      </c>
      <c r="C11260" s="7" t="s">
        <v>8</v>
      </c>
      <c r="D11260" s="8">
        <v>647866.55000000005</v>
      </c>
      <c r="E11260">
        <f>VLOOKUP(B11260,'B. Store opening dates'!$A$6:$C$2448,2,FALSE)</f>
        <v>2011</v>
      </c>
    </row>
    <row r="11261" spans="1:5" ht="18.75" x14ac:dyDescent="0.3">
      <c r="A11261" s="7">
        <v>2015</v>
      </c>
      <c r="B11261" s="7" t="s">
        <v>1415</v>
      </c>
      <c r="C11261" s="7" t="s">
        <v>5</v>
      </c>
      <c r="D11261" s="8">
        <v>728455.3</v>
      </c>
      <c r="E11261">
        <f>VLOOKUP(B11261,'B. Store opening dates'!$A$6:$C$2448,2,FALSE)</f>
        <v>2011</v>
      </c>
    </row>
    <row r="11262" spans="1:5" ht="18.75" x14ac:dyDescent="0.3">
      <c r="A11262" s="7">
        <v>2014</v>
      </c>
      <c r="B11262" s="7" t="s">
        <v>1415</v>
      </c>
      <c r="C11262" s="7" t="s">
        <v>5</v>
      </c>
      <c r="D11262" s="8">
        <v>802969.29</v>
      </c>
      <c r="E11262">
        <f>VLOOKUP(B11262,'B. Store opening dates'!$A$6:$C$2448,2,FALSE)</f>
        <v>2011</v>
      </c>
    </row>
    <row r="11263" spans="1:5" ht="18.75" x14ac:dyDescent="0.3">
      <c r="A11263" s="7">
        <v>2015</v>
      </c>
      <c r="B11263" s="7" t="s">
        <v>1415</v>
      </c>
      <c r="C11263" s="7" t="s">
        <v>6</v>
      </c>
      <c r="D11263" s="8">
        <v>576701.04</v>
      </c>
      <c r="E11263">
        <f>VLOOKUP(B11263,'B. Store opening dates'!$A$6:$C$2448,2,FALSE)</f>
        <v>2011</v>
      </c>
    </row>
    <row r="11264" spans="1:5" ht="18.75" x14ac:dyDescent="0.3">
      <c r="A11264" s="7">
        <v>2014</v>
      </c>
      <c r="B11264" s="7" t="s">
        <v>1415</v>
      </c>
      <c r="C11264" s="7" t="s">
        <v>6</v>
      </c>
      <c r="D11264" s="8">
        <v>410958.67</v>
      </c>
      <c r="E11264">
        <f>VLOOKUP(B11264,'B. Store opening dates'!$A$6:$C$2448,2,FALSE)</f>
        <v>2011</v>
      </c>
    </row>
    <row r="11265" spans="1:5" ht="18.75" x14ac:dyDescent="0.3">
      <c r="A11265" s="7">
        <v>2015</v>
      </c>
      <c r="B11265" s="7" t="s">
        <v>1415</v>
      </c>
      <c r="C11265" s="7" t="s">
        <v>7</v>
      </c>
      <c r="D11265" s="8">
        <v>144865.84</v>
      </c>
      <c r="E11265">
        <f>VLOOKUP(B11265,'B. Store opening dates'!$A$6:$C$2448,2,FALSE)</f>
        <v>2011</v>
      </c>
    </row>
    <row r="11266" spans="1:5" ht="18.75" x14ac:dyDescent="0.3">
      <c r="A11266" s="7">
        <v>2014</v>
      </c>
      <c r="B11266" s="7" t="s">
        <v>1415</v>
      </c>
      <c r="C11266" s="7" t="s">
        <v>7</v>
      </c>
      <c r="D11266" s="8">
        <v>151761.35</v>
      </c>
      <c r="E11266">
        <f>VLOOKUP(B11266,'B. Store opening dates'!$A$6:$C$2448,2,FALSE)</f>
        <v>2011</v>
      </c>
    </row>
    <row r="11267" spans="1:5" ht="18.75" x14ac:dyDescent="0.3">
      <c r="A11267" s="7">
        <v>2015</v>
      </c>
      <c r="B11267" s="7" t="s">
        <v>1415</v>
      </c>
      <c r="C11267" s="7" t="s">
        <v>8</v>
      </c>
      <c r="D11267" s="8">
        <v>435261.21</v>
      </c>
      <c r="E11267">
        <f>VLOOKUP(B11267,'B. Store opening dates'!$A$6:$C$2448,2,FALSE)</f>
        <v>2011</v>
      </c>
    </row>
    <row r="11268" spans="1:5" ht="18.75" x14ac:dyDescent="0.3">
      <c r="A11268" s="7">
        <v>2014</v>
      </c>
      <c r="B11268" s="7" t="s">
        <v>1415</v>
      </c>
      <c r="C11268" s="7" t="s">
        <v>8</v>
      </c>
      <c r="D11268" s="8">
        <v>453371.19</v>
      </c>
      <c r="E11268">
        <f>VLOOKUP(B11268,'B. Store opening dates'!$A$6:$C$2448,2,FALSE)</f>
        <v>2011</v>
      </c>
    </row>
    <row r="11269" spans="1:5" ht="18.75" x14ac:dyDescent="0.3">
      <c r="A11269" s="7">
        <v>2015</v>
      </c>
      <c r="B11269" s="7" t="s">
        <v>1416</v>
      </c>
      <c r="C11269" s="7" t="s">
        <v>5</v>
      </c>
      <c r="D11269" s="8">
        <v>869616.55</v>
      </c>
      <c r="E11269">
        <f>VLOOKUP(B11269,'B. Store opening dates'!$A$6:$C$2448,2,FALSE)</f>
        <v>2011</v>
      </c>
    </row>
    <row r="11270" spans="1:5" ht="18.75" x14ac:dyDescent="0.3">
      <c r="A11270" s="7">
        <v>2014</v>
      </c>
      <c r="B11270" s="7" t="s">
        <v>1416</v>
      </c>
      <c r="C11270" s="7" t="s">
        <v>5</v>
      </c>
      <c r="D11270" s="8">
        <v>945758.33</v>
      </c>
      <c r="E11270">
        <f>VLOOKUP(B11270,'B. Store opening dates'!$A$6:$C$2448,2,FALSE)</f>
        <v>2011</v>
      </c>
    </row>
    <row r="11271" spans="1:5" ht="18.75" x14ac:dyDescent="0.3">
      <c r="A11271" s="7">
        <v>2015</v>
      </c>
      <c r="B11271" s="7" t="s">
        <v>1416</v>
      </c>
      <c r="C11271" s="7" t="s">
        <v>6</v>
      </c>
      <c r="D11271" s="8">
        <v>476672.65</v>
      </c>
      <c r="E11271">
        <f>VLOOKUP(B11271,'B. Store opening dates'!$A$6:$C$2448,2,FALSE)</f>
        <v>2011</v>
      </c>
    </row>
    <row r="11272" spans="1:5" ht="18.75" x14ac:dyDescent="0.3">
      <c r="A11272" s="7">
        <v>2014</v>
      </c>
      <c r="B11272" s="7" t="s">
        <v>1416</v>
      </c>
      <c r="C11272" s="7" t="s">
        <v>6</v>
      </c>
      <c r="D11272" s="8">
        <v>346485.31</v>
      </c>
      <c r="E11272">
        <f>VLOOKUP(B11272,'B. Store opening dates'!$A$6:$C$2448,2,FALSE)</f>
        <v>2011</v>
      </c>
    </row>
    <row r="11273" spans="1:5" ht="18.75" x14ac:dyDescent="0.3">
      <c r="A11273" s="7">
        <v>2015</v>
      </c>
      <c r="B11273" s="7" t="s">
        <v>1416</v>
      </c>
      <c r="C11273" s="7" t="s">
        <v>7</v>
      </c>
      <c r="D11273" s="8">
        <v>148485.85</v>
      </c>
      <c r="E11273">
        <f>VLOOKUP(B11273,'B. Store opening dates'!$A$6:$C$2448,2,FALSE)</f>
        <v>2011</v>
      </c>
    </row>
    <row r="11274" spans="1:5" ht="18.75" x14ac:dyDescent="0.3">
      <c r="A11274" s="7">
        <v>2014</v>
      </c>
      <c r="B11274" s="7" t="s">
        <v>1416</v>
      </c>
      <c r="C11274" s="7" t="s">
        <v>7</v>
      </c>
      <c r="D11274" s="8">
        <v>157556.97</v>
      </c>
      <c r="E11274">
        <f>VLOOKUP(B11274,'B. Store opening dates'!$A$6:$C$2448,2,FALSE)</f>
        <v>2011</v>
      </c>
    </row>
    <row r="11275" spans="1:5" ht="18.75" x14ac:dyDescent="0.3">
      <c r="A11275" s="7">
        <v>2015</v>
      </c>
      <c r="B11275" s="7" t="s">
        <v>1416</v>
      </c>
      <c r="C11275" s="7" t="s">
        <v>8</v>
      </c>
      <c r="D11275" s="8">
        <v>782191.91</v>
      </c>
      <c r="E11275">
        <f>VLOOKUP(B11275,'B. Store opening dates'!$A$6:$C$2448,2,FALSE)</f>
        <v>2011</v>
      </c>
    </row>
    <row r="11276" spans="1:5" ht="18.75" x14ac:dyDescent="0.3">
      <c r="A11276" s="7">
        <v>2014</v>
      </c>
      <c r="B11276" s="7" t="s">
        <v>1416</v>
      </c>
      <c r="C11276" s="7" t="s">
        <v>8</v>
      </c>
      <c r="D11276" s="8">
        <v>805661.16</v>
      </c>
      <c r="E11276">
        <f>VLOOKUP(B11276,'B. Store opening dates'!$A$6:$C$2448,2,FALSE)</f>
        <v>2011</v>
      </c>
    </row>
    <row r="11277" spans="1:5" ht="18.75" x14ac:dyDescent="0.3">
      <c r="A11277" s="7">
        <v>2015</v>
      </c>
      <c r="B11277" s="7" t="s">
        <v>1417</v>
      </c>
      <c r="C11277" s="7" t="s">
        <v>5</v>
      </c>
      <c r="D11277" s="8">
        <v>657094.23</v>
      </c>
      <c r="E11277">
        <f>VLOOKUP(B11277,'B. Store opening dates'!$A$6:$C$2448,2,FALSE)</f>
        <v>2011</v>
      </c>
    </row>
    <row r="11278" spans="1:5" ht="18.75" x14ac:dyDescent="0.3">
      <c r="A11278" s="7">
        <v>2014</v>
      </c>
      <c r="B11278" s="7" t="s">
        <v>1417</v>
      </c>
      <c r="C11278" s="7" t="s">
        <v>5</v>
      </c>
      <c r="D11278" s="8">
        <v>722501.39</v>
      </c>
      <c r="E11278">
        <f>VLOOKUP(B11278,'B. Store opening dates'!$A$6:$C$2448,2,FALSE)</f>
        <v>2011</v>
      </c>
    </row>
    <row r="11279" spans="1:5" ht="18.75" x14ac:dyDescent="0.3">
      <c r="A11279" s="7">
        <v>2015</v>
      </c>
      <c r="B11279" s="7" t="s">
        <v>1417</v>
      </c>
      <c r="C11279" s="7" t="s">
        <v>6</v>
      </c>
      <c r="D11279" s="8">
        <v>564961.06000000006</v>
      </c>
      <c r="E11279">
        <f>VLOOKUP(B11279,'B. Store opening dates'!$A$6:$C$2448,2,FALSE)</f>
        <v>2011</v>
      </c>
    </row>
    <row r="11280" spans="1:5" ht="18.75" x14ac:dyDescent="0.3">
      <c r="A11280" s="7">
        <v>2014</v>
      </c>
      <c r="B11280" s="7" t="s">
        <v>1417</v>
      </c>
      <c r="C11280" s="7" t="s">
        <v>6</v>
      </c>
      <c r="D11280" s="8">
        <v>409038.93</v>
      </c>
      <c r="E11280">
        <f>VLOOKUP(B11280,'B. Store opening dates'!$A$6:$C$2448,2,FALSE)</f>
        <v>2011</v>
      </c>
    </row>
    <row r="11281" spans="1:5" ht="18.75" x14ac:dyDescent="0.3">
      <c r="A11281" s="7">
        <v>2015</v>
      </c>
      <c r="B11281" s="7" t="s">
        <v>1417</v>
      </c>
      <c r="C11281" s="7" t="s">
        <v>7</v>
      </c>
      <c r="D11281" s="8">
        <v>230888.16</v>
      </c>
      <c r="E11281">
        <f>VLOOKUP(B11281,'B. Store opening dates'!$A$6:$C$2448,2,FALSE)</f>
        <v>2011</v>
      </c>
    </row>
    <row r="11282" spans="1:5" ht="18.75" x14ac:dyDescent="0.3">
      <c r="A11282" s="7">
        <v>2014</v>
      </c>
      <c r="B11282" s="7" t="s">
        <v>1417</v>
      </c>
      <c r="C11282" s="7" t="s">
        <v>7</v>
      </c>
      <c r="D11282" s="8">
        <v>245909.34</v>
      </c>
      <c r="E11282">
        <f>VLOOKUP(B11282,'B. Store opening dates'!$A$6:$C$2448,2,FALSE)</f>
        <v>2011</v>
      </c>
    </row>
    <row r="11283" spans="1:5" ht="18.75" x14ac:dyDescent="0.3">
      <c r="A11283" s="7">
        <v>2015</v>
      </c>
      <c r="B11283" s="7" t="s">
        <v>1417</v>
      </c>
      <c r="C11283" s="7" t="s">
        <v>8</v>
      </c>
      <c r="D11283" s="8">
        <v>601030.43999999994</v>
      </c>
      <c r="E11283">
        <f>VLOOKUP(B11283,'B. Store opening dates'!$A$6:$C$2448,2,FALSE)</f>
        <v>2011</v>
      </c>
    </row>
    <row r="11284" spans="1:5" ht="18.75" x14ac:dyDescent="0.3">
      <c r="A11284" s="7">
        <v>2014</v>
      </c>
      <c r="B11284" s="7" t="s">
        <v>1417</v>
      </c>
      <c r="C11284" s="7" t="s">
        <v>8</v>
      </c>
      <c r="D11284" s="8">
        <v>621822.04</v>
      </c>
      <c r="E11284">
        <f>VLOOKUP(B11284,'B. Store opening dates'!$A$6:$C$2448,2,FALSE)</f>
        <v>2011</v>
      </c>
    </row>
    <row r="11285" spans="1:5" ht="18.75" x14ac:dyDescent="0.3">
      <c r="A11285" s="7">
        <v>2015</v>
      </c>
      <c r="B11285" s="7" t="s">
        <v>1418</v>
      </c>
      <c r="C11285" s="7" t="s">
        <v>5</v>
      </c>
      <c r="D11285" s="8">
        <v>471921.02</v>
      </c>
      <c r="E11285">
        <f>VLOOKUP(B11285,'B. Store opening dates'!$A$6:$C$2448,2,FALSE)</f>
        <v>2011</v>
      </c>
    </row>
    <row r="11286" spans="1:5" ht="18.75" x14ac:dyDescent="0.3">
      <c r="A11286" s="7">
        <v>2014</v>
      </c>
      <c r="B11286" s="7" t="s">
        <v>1418</v>
      </c>
      <c r="C11286" s="7" t="s">
        <v>5</v>
      </c>
      <c r="D11286" s="8">
        <v>515958.24</v>
      </c>
      <c r="E11286">
        <f>VLOOKUP(B11286,'B. Store opening dates'!$A$6:$C$2448,2,FALSE)</f>
        <v>2011</v>
      </c>
    </row>
    <row r="11287" spans="1:5" ht="18.75" x14ac:dyDescent="0.3">
      <c r="A11287" s="7">
        <v>2015</v>
      </c>
      <c r="B11287" s="7" t="s">
        <v>1418</v>
      </c>
      <c r="C11287" s="7" t="s">
        <v>6</v>
      </c>
      <c r="D11287" s="8">
        <v>494594.71</v>
      </c>
      <c r="E11287">
        <f>VLOOKUP(B11287,'B. Store opening dates'!$A$6:$C$2448,2,FALSE)</f>
        <v>2011</v>
      </c>
    </row>
    <row r="11288" spans="1:5" ht="18.75" x14ac:dyDescent="0.3">
      <c r="A11288" s="7">
        <v>2014</v>
      </c>
      <c r="B11288" s="7" t="s">
        <v>1418</v>
      </c>
      <c r="C11288" s="7" t="s">
        <v>6</v>
      </c>
      <c r="D11288" s="8">
        <v>349446.6</v>
      </c>
      <c r="E11288">
        <f>VLOOKUP(B11288,'B. Store opening dates'!$A$6:$C$2448,2,FALSE)</f>
        <v>2011</v>
      </c>
    </row>
    <row r="11289" spans="1:5" ht="18.75" x14ac:dyDescent="0.3">
      <c r="A11289" s="7">
        <v>2015</v>
      </c>
      <c r="B11289" s="7" t="s">
        <v>1418</v>
      </c>
      <c r="C11289" s="7" t="s">
        <v>7</v>
      </c>
      <c r="D11289" s="8">
        <v>136862.6</v>
      </c>
      <c r="E11289">
        <f>VLOOKUP(B11289,'B. Store opening dates'!$A$6:$C$2448,2,FALSE)</f>
        <v>2011</v>
      </c>
    </row>
    <row r="11290" spans="1:5" ht="18.75" x14ac:dyDescent="0.3">
      <c r="A11290" s="7">
        <v>2014</v>
      </c>
      <c r="B11290" s="7" t="s">
        <v>1418</v>
      </c>
      <c r="C11290" s="7" t="s">
        <v>7</v>
      </c>
      <c r="D11290" s="8">
        <v>143937.17000000001</v>
      </c>
      <c r="E11290">
        <f>VLOOKUP(B11290,'B. Store opening dates'!$A$6:$C$2448,2,FALSE)</f>
        <v>2011</v>
      </c>
    </row>
    <row r="11291" spans="1:5" ht="18.75" x14ac:dyDescent="0.3">
      <c r="A11291" s="7">
        <v>2015</v>
      </c>
      <c r="B11291" s="7" t="s">
        <v>1418</v>
      </c>
      <c r="C11291" s="7" t="s">
        <v>8</v>
      </c>
      <c r="D11291" s="8">
        <v>714512.49</v>
      </c>
      <c r="E11291">
        <f>VLOOKUP(B11291,'B. Store opening dates'!$A$6:$C$2448,2,FALSE)</f>
        <v>2011</v>
      </c>
    </row>
    <row r="11292" spans="1:5" ht="18.75" x14ac:dyDescent="0.3">
      <c r="A11292" s="7">
        <v>2014</v>
      </c>
      <c r="B11292" s="7" t="s">
        <v>1418</v>
      </c>
      <c r="C11292" s="7" t="s">
        <v>8</v>
      </c>
      <c r="D11292" s="8">
        <v>750072.97</v>
      </c>
      <c r="E11292">
        <f>VLOOKUP(B11292,'B. Store opening dates'!$A$6:$C$2448,2,FALSE)</f>
        <v>2011</v>
      </c>
    </row>
    <row r="11293" spans="1:5" ht="18.75" x14ac:dyDescent="0.3">
      <c r="A11293" s="7">
        <v>2015</v>
      </c>
      <c r="B11293" s="7" t="s">
        <v>1419</v>
      </c>
      <c r="C11293" s="7" t="s">
        <v>5</v>
      </c>
      <c r="D11293" s="8">
        <v>714144.06</v>
      </c>
      <c r="E11293">
        <f>VLOOKUP(B11293,'B. Store opening dates'!$A$6:$C$2448,2,FALSE)</f>
        <v>2011</v>
      </c>
    </row>
    <row r="11294" spans="1:5" ht="18.75" x14ac:dyDescent="0.3">
      <c r="A11294" s="7">
        <v>2014</v>
      </c>
      <c r="B11294" s="7" t="s">
        <v>1419</v>
      </c>
      <c r="C11294" s="7" t="s">
        <v>5</v>
      </c>
      <c r="D11294" s="8">
        <v>781411.05</v>
      </c>
      <c r="E11294">
        <f>VLOOKUP(B11294,'B. Store opening dates'!$A$6:$C$2448,2,FALSE)</f>
        <v>2011</v>
      </c>
    </row>
    <row r="11295" spans="1:5" ht="18.75" x14ac:dyDescent="0.3">
      <c r="A11295" s="7">
        <v>2015</v>
      </c>
      <c r="B11295" s="7" t="s">
        <v>1419</v>
      </c>
      <c r="C11295" s="7" t="s">
        <v>6</v>
      </c>
      <c r="D11295" s="8">
        <v>273535.78999999998</v>
      </c>
      <c r="E11295">
        <f>VLOOKUP(B11295,'B. Store opening dates'!$A$6:$C$2448,2,FALSE)</f>
        <v>2011</v>
      </c>
    </row>
    <row r="11296" spans="1:5" ht="18.75" x14ac:dyDescent="0.3">
      <c r="A11296" s="7">
        <v>2014</v>
      </c>
      <c r="B11296" s="7" t="s">
        <v>1419</v>
      </c>
      <c r="C11296" s="7" t="s">
        <v>6</v>
      </c>
      <c r="D11296" s="8">
        <v>194355.71</v>
      </c>
      <c r="E11296">
        <f>VLOOKUP(B11296,'B. Store opening dates'!$A$6:$C$2448,2,FALSE)</f>
        <v>2011</v>
      </c>
    </row>
    <row r="11297" spans="1:5" ht="18.75" x14ac:dyDescent="0.3">
      <c r="A11297" s="7">
        <v>2015</v>
      </c>
      <c r="B11297" s="7" t="s">
        <v>1419</v>
      </c>
      <c r="C11297" s="7" t="s">
        <v>7</v>
      </c>
      <c r="D11297" s="8">
        <v>113038.06</v>
      </c>
      <c r="E11297">
        <f>VLOOKUP(B11297,'B. Store opening dates'!$A$6:$C$2448,2,FALSE)</f>
        <v>2011</v>
      </c>
    </row>
    <row r="11298" spans="1:5" ht="18.75" x14ac:dyDescent="0.3">
      <c r="A11298" s="7">
        <v>2014</v>
      </c>
      <c r="B11298" s="7" t="s">
        <v>1419</v>
      </c>
      <c r="C11298" s="7" t="s">
        <v>7</v>
      </c>
      <c r="D11298" s="8">
        <v>120250.7</v>
      </c>
      <c r="E11298">
        <f>VLOOKUP(B11298,'B. Store opening dates'!$A$6:$C$2448,2,FALSE)</f>
        <v>2011</v>
      </c>
    </row>
    <row r="11299" spans="1:5" ht="18.75" x14ac:dyDescent="0.3">
      <c r="A11299" s="7">
        <v>2015</v>
      </c>
      <c r="B11299" s="7" t="s">
        <v>1419</v>
      </c>
      <c r="C11299" s="7" t="s">
        <v>8</v>
      </c>
      <c r="D11299" s="8">
        <v>703941.54</v>
      </c>
      <c r="E11299">
        <f>VLOOKUP(B11299,'B. Store opening dates'!$A$6:$C$2448,2,FALSE)</f>
        <v>2011</v>
      </c>
    </row>
    <row r="11300" spans="1:5" ht="18.75" x14ac:dyDescent="0.3">
      <c r="A11300" s="7">
        <v>2014</v>
      </c>
      <c r="B11300" s="7" t="s">
        <v>1419</v>
      </c>
      <c r="C11300" s="7" t="s">
        <v>8</v>
      </c>
      <c r="D11300" s="8">
        <v>730754.24</v>
      </c>
      <c r="E11300">
        <f>VLOOKUP(B11300,'B. Store opening dates'!$A$6:$C$2448,2,FALSE)</f>
        <v>2011</v>
      </c>
    </row>
    <row r="11301" spans="1:5" ht="18.75" x14ac:dyDescent="0.3">
      <c r="A11301" s="7">
        <v>2015</v>
      </c>
      <c r="B11301" s="7" t="s">
        <v>1420</v>
      </c>
      <c r="C11301" s="7" t="s">
        <v>5</v>
      </c>
      <c r="D11301" s="8">
        <v>495923.08</v>
      </c>
      <c r="E11301">
        <f>VLOOKUP(B11301,'B. Store opening dates'!$A$6:$C$2448,2,FALSE)</f>
        <v>2011</v>
      </c>
    </row>
    <row r="11302" spans="1:5" ht="18.75" x14ac:dyDescent="0.3">
      <c r="A11302" s="7">
        <v>2014</v>
      </c>
      <c r="B11302" s="7" t="s">
        <v>1420</v>
      </c>
      <c r="C11302" s="7" t="s">
        <v>5</v>
      </c>
      <c r="D11302" s="8">
        <v>542958.11</v>
      </c>
      <c r="E11302">
        <f>VLOOKUP(B11302,'B. Store opening dates'!$A$6:$C$2448,2,FALSE)</f>
        <v>2011</v>
      </c>
    </row>
    <row r="11303" spans="1:5" ht="18.75" x14ac:dyDescent="0.3">
      <c r="A11303" s="7">
        <v>2015</v>
      </c>
      <c r="B11303" s="7" t="s">
        <v>1420</v>
      </c>
      <c r="C11303" s="7" t="s">
        <v>6</v>
      </c>
      <c r="D11303" s="8">
        <v>405399.29</v>
      </c>
      <c r="E11303">
        <f>VLOOKUP(B11303,'B. Store opening dates'!$A$6:$C$2448,2,FALSE)</f>
        <v>2011</v>
      </c>
    </row>
    <row r="11304" spans="1:5" ht="18.75" x14ac:dyDescent="0.3">
      <c r="A11304" s="7">
        <v>2014</v>
      </c>
      <c r="B11304" s="7" t="s">
        <v>1420</v>
      </c>
      <c r="C11304" s="7" t="s">
        <v>6</v>
      </c>
      <c r="D11304" s="8">
        <v>284811.64</v>
      </c>
      <c r="E11304">
        <f>VLOOKUP(B11304,'B. Store opening dates'!$A$6:$C$2448,2,FALSE)</f>
        <v>2011</v>
      </c>
    </row>
    <row r="11305" spans="1:5" ht="18.75" x14ac:dyDescent="0.3">
      <c r="A11305" s="7">
        <v>2015</v>
      </c>
      <c r="B11305" s="7" t="s">
        <v>1420</v>
      </c>
      <c r="C11305" s="7" t="s">
        <v>7</v>
      </c>
      <c r="D11305" s="8">
        <v>206449.58</v>
      </c>
      <c r="E11305">
        <f>VLOOKUP(B11305,'B. Store opening dates'!$A$6:$C$2448,2,FALSE)</f>
        <v>2011</v>
      </c>
    </row>
    <row r="11306" spans="1:5" ht="18.75" x14ac:dyDescent="0.3">
      <c r="A11306" s="7">
        <v>2014</v>
      </c>
      <c r="B11306" s="7" t="s">
        <v>1420</v>
      </c>
      <c r="C11306" s="7" t="s">
        <v>7</v>
      </c>
      <c r="D11306" s="8">
        <v>218272.69</v>
      </c>
      <c r="E11306">
        <f>VLOOKUP(B11306,'B. Store opening dates'!$A$6:$C$2448,2,FALSE)</f>
        <v>2011</v>
      </c>
    </row>
    <row r="11307" spans="1:5" ht="18.75" x14ac:dyDescent="0.3">
      <c r="A11307" s="7">
        <v>2015</v>
      </c>
      <c r="B11307" s="7" t="s">
        <v>1420</v>
      </c>
      <c r="C11307" s="7" t="s">
        <v>8</v>
      </c>
      <c r="D11307" s="8">
        <v>525208.81999999995</v>
      </c>
      <c r="E11307">
        <f>VLOOKUP(B11307,'B. Store opening dates'!$A$6:$C$2448,2,FALSE)</f>
        <v>2011</v>
      </c>
    </row>
    <row r="11308" spans="1:5" ht="18.75" x14ac:dyDescent="0.3">
      <c r="A11308" s="7">
        <v>2014</v>
      </c>
      <c r="B11308" s="7" t="s">
        <v>1420</v>
      </c>
      <c r="C11308" s="7" t="s">
        <v>8</v>
      </c>
      <c r="D11308" s="8">
        <v>540438.39</v>
      </c>
      <c r="E11308">
        <f>VLOOKUP(B11308,'B. Store opening dates'!$A$6:$C$2448,2,FALSE)</f>
        <v>2011</v>
      </c>
    </row>
    <row r="11309" spans="1:5" ht="18.75" x14ac:dyDescent="0.3">
      <c r="A11309" s="7">
        <v>2015</v>
      </c>
      <c r="B11309" s="7" t="s">
        <v>1421</v>
      </c>
      <c r="C11309" s="7" t="s">
        <v>5</v>
      </c>
      <c r="D11309" s="8">
        <v>600141.98</v>
      </c>
      <c r="E11309">
        <f>VLOOKUP(B11309,'B. Store opening dates'!$A$6:$C$2448,2,FALSE)</f>
        <v>2011</v>
      </c>
    </row>
    <row r="11310" spans="1:5" ht="18.75" x14ac:dyDescent="0.3">
      <c r="A11310" s="7">
        <v>2014</v>
      </c>
      <c r="B11310" s="7" t="s">
        <v>1421</v>
      </c>
      <c r="C11310" s="7" t="s">
        <v>5</v>
      </c>
      <c r="D11310" s="8">
        <v>654414.66</v>
      </c>
      <c r="E11310">
        <f>VLOOKUP(B11310,'B. Store opening dates'!$A$6:$C$2448,2,FALSE)</f>
        <v>2011</v>
      </c>
    </row>
    <row r="11311" spans="1:5" ht="18.75" x14ac:dyDescent="0.3">
      <c r="A11311" s="7">
        <v>2015</v>
      </c>
      <c r="B11311" s="7" t="s">
        <v>1421</v>
      </c>
      <c r="C11311" s="7" t="s">
        <v>6</v>
      </c>
      <c r="D11311" s="8">
        <v>385397.35</v>
      </c>
      <c r="E11311">
        <f>VLOOKUP(B11311,'B. Store opening dates'!$A$6:$C$2448,2,FALSE)</f>
        <v>2011</v>
      </c>
    </row>
    <row r="11312" spans="1:5" ht="18.75" x14ac:dyDescent="0.3">
      <c r="A11312" s="7">
        <v>2014</v>
      </c>
      <c r="B11312" s="7" t="s">
        <v>1421</v>
      </c>
      <c r="C11312" s="7" t="s">
        <v>6</v>
      </c>
      <c r="D11312" s="8">
        <v>268881.98</v>
      </c>
      <c r="E11312">
        <f>VLOOKUP(B11312,'B. Store opening dates'!$A$6:$C$2448,2,FALSE)</f>
        <v>2011</v>
      </c>
    </row>
    <row r="11313" spans="1:5" ht="18.75" x14ac:dyDescent="0.3">
      <c r="A11313" s="7">
        <v>2015</v>
      </c>
      <c r="B11313" s="7" t="s">
        <v>1421</v>
      </c>
      <c r="C11313" s="7" t="s">
        <v>7</v>
      </c>
      <c r="D11313" s="8">
        <v>197587.54</v>
      </c>
      <c r="E11313">
        <f>VLOOKUP(B11313,'B. Store opening dates'!$A$6:$C$2448,2,FALSE)</f>
        <v>2011</v>
      </c>
    </row>
    <row r="11314" spans="1:5" ht="18.75" x14ac:dyDescent="0.3">
      <c r="A11314" s="7">
        <v>2014</v>
      </c>
      <c r="B11314" s="7" t="s">
        <v>1421</v>
      </c>
      <c r="C11314" s="7" t="s">
        <v>7</v>
      </c>
      <c r="D11314" s="8">
        <v>209373.93</v>
      </c>
      <c r="E11314">
        <f>VLOOKUP(B11314,'B. Store opening dates'!$A$6:$C$2448,2,FALSE)</f>
        <v>2011</v>
      </c>
    </row>
    <row r="11315" spans="1:5" ht="18.75" x14ac:dyDescent="0.3">
      <c r="A11315" s="7">
        <v>2015</v>
      </c>
      <c r="B11315" s="7" t="s">
        <v>1421</v>
      </c>
      <c r="C11315" s="7" t="s">
        <v>8</v>
      </c>
      <c r="D11315" s="8">
        <v>409723.99</v>
      </c>
      <c r="E11315">
        <f>VLOOKUP(B11315,'B. Store opening dates'!$A$6:$C$2448,2,FALSE)</f>
        <v>2011</v>
      </c>
    </row>
    <row r="11316" spans="1:5" ht="18.75" x14ac:dyDescent="0.3">
      <c r="A11316" s="7">
        <v>2014</v>
      </c>
      <c r="B11316" s="7" t="s">
        <v>1421</v>
      </c>
      <c r="C11316" s="7" t="s">
        <v>8</v>
      </c>
      <c r="D11316" s="8">
        <v>427689.17</v>
      </c>
      <c r="E11316">
        <f>VLOOKUP(B11316,'B. Store opening dates'!$A$6:$C$2448,2,FALSE)</f>
        <v>2011</v>
      </c>
    </row>
    <row r="11317" spans="1:5" ht="18.75" x14ac:dyDescent="0.3">
      <c r="A11317" s="7">
        <v>2015</v>
      </c>
      <c r="B11317" s="7" t="s">
        <v>1422</v>
      </c>
      <c r="C11317" s="7" t="s">
        <v>5</v>
      </c>
      <c r="D11317" s="8">
        <v>739775.45</v>
      </c>
      <c r="E11317">
        <f>VLOOKUP(B11317,'B. Store opening dates'!$A$6:$C$2448,2,FALSE)</f>
        <v>2011</v>
      </c>
    </row>
    <row r="11318" spans="1:5" ht="18.75" x14ac:dyDescent="0.3">
      <c r="A11318" s="7">
        <v>2014</v>
      </c>
      <c r="B11318" s="7" t="s">
        <v>1422</v>
      </c>
      <c r="C11318" s="7" t="s">
        <v>5</v>
      </c>
      <c r="D11318" s="8">
        <v>808770.33</v>
      </c>
      <c r="E11318">
        <f>VLOOKUP(B11318,'B. Store opening dates'!$A$6:$C$2448,2,FALSE)</f>
        <v>2011</v>
      </c>
    </row>
    <row r="11319" spans="1:5" ht="18.75" x14ac:dyDescent="0.3">
      <c r="A11319" s="7">
        <v>2015</v>
      </c>
      <c r="B11319" s="7" t="s">
        <v>1422</v>
      </c>
      <c r="C11319" s="7" t="s">
        <v>6</v>
      </c>
      <c r="D11319" s="8">
        <v>445175.75</v>
      </c>
      <c r="E11319">
        <f>VLOOKUP(B11319,'B. Store opening dates'!$A$6:$C$2448,2,FALSE)</f>
        <v>2011</v>
      </c>
    </row>
    <row r="11320" spans="1:5" ht="18.75" x14ac:dyDescent="0.3">
      <c r="A11320" s="7">
        <v>2014</v>
      </c>
      <c r="B11320" s="7" t="s">
        <v>1422</v>
      </c>
      <c r="C11320" s="7" t="s">
        <v>6</v>
      </c>
      <c r="D11320" s="8">
        <v>324878.94</v>
      </c>
      <c r="E11320">
        <f>VLOOKUP(B11320,'B. Store opening dates'!$A$6:$C$2448,2,FALSE)</f>
        <v>2011</v>
      </c>
    </row>
    <row r="11321" spans="1:5" ht="18.75" x14ac:dyDescent="0.3">
      <c r="A11321" s="7">
        <v>2015</v>
      </c>
      <c r="B11321" s="7" t="s">
        <v>1422</v>
      </c>
      <c r="C11321" s="7" t="s">
        <v>7</v>
      </c>
      <c r="D11321" s="8">
        <v>219956.46</v>
      </c>
      <c r="E11321">
        <f>VLOOKUP(B11321,'B. Store opening dates'!$A$6:$C$2448,2,FALSE)</f>
        <v>2011</v>
      </c>
    </row>
    <row r="11322" spans="1:5" ht="18.75" x14ac:dyDescent="0.3">
      <c r="A11322" s="7">
        <v>2014</v>
      </c>
      <c r="B11322" s="7" t="s">
        <v>1422</v>
      </c>
      <c r="C11322" s="7" t="s">
        <v>7</v>
      </c>
      <c r="D11322" s="8">
        <v>234093.67</v>
      </c>
      <c r="E11322">
        <f>VLOOKUP(B11322,'B. Store opening dates'!$A$6:$C$2448,2,FALSE)</f>
        <v>2011</v>
      </c>
    </row>
    <row r="11323" spans="1:5" ht="18.75" x14ac:dyDescent="0.3">
      <c r="A11323" s="7">
        <v>2015</v>
      </c>
      <c r="B11323" s="7" t="s">
        <v>1422</v>
      </c>
      <c r="C11323" s="7" t="s">
        <v>8</v>
      </c>
      <c r="D11323" s="8">
        <v>509708.16</v>
      </c>
      <c r="E11323">
        <f>VLOOKUP(B11323,'B. Store opening dates'!$A$6:$C$2448,2,FALSE)</f>
        <v>2011</v>
      </c>
    </row>
    <row r="11324" spans="1:5" ht="18.75" x14ac:dyDescent="0.3">
      <c r="A11324" s="7">
        <v>2014</v>
      </c>
      <c r="B11324" s="7" t="s">
        <v>1422</v>
      </c>
      <c r="C11324" s="7" t="s">
        <v>8</v>
      </c>
      <c r="D11324" s="8">
        <v>527975.31999999995</v>
      </c>
      <c r="E11324">
        <f>VLOOKUP(B11324,'B. Store opening dates'!$A$6:$C$2448,2,FALSE)</f>
        <v>2011</v>
      </c>
    </row>
    <row r="11325" spans="1:5" ht="18.75" x14ac:dyDescent="0.3">
      <c r="A11325" s="7">
        <v>2015</v>
      </c>
      <c r="B11325" s="7" t="s">
        <v>1423</v>
      </c>
      <c r="C11325" s="7" t="s">
        <v>5</v>
      </c>
      <c r="D11325" s="8">
        <v>590532.22</v>
      </c>
      <c r="E11325">
        <f>VLOOKUP(B11325,'B. Store opening dates'!$A$6:$C$2448,2,FALSE)</f>
        <v>2011</v>
      </c>
    </row>
    <row r="11326" spans="1:5" ht="18.75" x14ac:dyDescent="0.3">
      <c r="A11326" s="7">
        <v>2014</v>
      </c>
      <c r="B11326" s="7" t="s">
        <v>1423</v>
      </c>
      <c r="C11326" s="7" t="s">
        <v>5</v>
      </c>
      <c r="D11326" s="8">
        <v>648930.32999999996</v>
      </c>
      <c r="E11326">
        <f>VLOOKUP(B11326,'B. Store opening dates'!$A$6:$C$2448,2,FALSE)</f>
        <v>2011</v>
      </c>
    </row>
    <row r="11327" spans="1:5" ht="18.75" x14ac:dyDescent="0.3">
      <c r="A11327" s="7">
        <v>2015</v>
      </c>
      <c r="B11327" s="7" t="s">
        <v>1423</v>
      </c>
      <c r="C11327" s="7" t="s">
        <v>6</v>
      </c>
      <c r="D11327" s="8">
        <v>259388.06</v>
      </c>
      <c r="E11327">
        <f>VLOOKUP(B11327,'B. Store opening dates'!$A$6:$C$2448,2,FALSE)</f>
        <v>2011</v>
      </c>
    </row>
    <row r="11328" spans="1:5" ht="18.75" x14ac:dyDescent="0.3">
      <c r="A11328" s="7">
        <v>2014</v>
      </c>
      <c r="B11328" s="7" t="s">
        <v>1423</v>
      </c>
      <c r="C11328" s="7" t="s">
        <v>6</v>
      </c>
      <c r="D11328" s="8">
        <v>187991.96</v>
      </c>
      <c r="E11328">
        <f>VLOOKUP(B11328,'B. Store opening dates'!$A$6:$C$2448,2,FALSE)</f>
        <v>2011</v>
      </c>
    </row>
    <row r="11329" spans="1:5" ht="18.75" x14ac:dyDescent="0.3">
      <c r="A11329" s="7">
        <v>2015</v>
      </c>
      <c r="B11329" s="7" t="s">
        <v>1423</v>
      </c>
      <c r="C11329" s="7" t="s">
        <v>7</v>
      </c>
      <c r="D11329" s="8">
        <v>149436.79999999999</v>
      </c>
      <c r="E11329">
        <f>VLOOKUP(B11329,'B. Store opening dates'!$A$6:$C$2448,2,FALSE)</f>
        <v>2011</v>
      </c>
    </row>
    <row r="11330" spans="1:5" ht="18.75" x14ac:dyDescent="0.3">
      <c r="A11330" s="7">
        <v>2014</v>
      </c>
      <c r="B11330" s="7" t="s">
        <v>1423</v>
      </c>
      <c r="C11330" s="7" t="s">
        <v>7</v>
      </c>
      <c r="D11330" s="8">
        <v>157766.29</v>
      </c>
      <c r="E11330">
        <f>VLOOKUP(B11330,'B. Store opening dates'!$A$6:$C$2448,2,FALSE)</f>
        <v>2011</v>
      </c>
    </row>
    <row r="11331" spans="1:5" ht="18.75" x14ac:dyDescent="0.3">
      <c r="A11331" s="7">
        <v>2015</v>
      </c>
      <c r="B11331" s="7" t="s">
        <v>1423</v>
      </c>
      <c r="C11331" s="7" t="s">
        <v>8</v>
      </c>
      <c r="D11331" s="8">
        <v>437740.41</v>
      </c>
      <c r="E11331">
        <f>VLOOKUP(B11331,'B. Store opening dates'!$A$6:$C$2448,2,FALSE)</f>
        <v>2011</v>
      </c>
    </row>
    <row r="11332" spans="1:5" ht="18.75" x14ac:dyDescent="0.3">
      <c r="A11332" s="7">
        <v>2014</v>
      </c>
      <c r="B11332" s="7" t="s">
        <v>1423</v>
      </c>
      <c r="C11332" s="7" t="s">
        <v>8</v>
      </c>
      <c r="D11332" s="8">
        <v>455750.62</v>
      </c>
      <c r="E11332">
        <f>VLOOKUP(B11332,'B. Store opening dates'!$A$6:$C$2448,2,FALSE)</f>
        <v>2011</v>
      </c>
    </row>
    <row r="11333" spans="1:5" ht="18.75" x14ac:dyDescent="0.3">
      <c r="A11333" s="7">
        <v>2015</v>
      </c>
      <c r="B11333" s="7" t="s">
        <v>1424</v>
      </c>
      <c r="C11333" s="7" t="s">
        <v>5</v>
      </c>
      <c r="D11333" s="8">
        <v>617602.6</v>
      </c>
      <c r="E11333">
        <f>VLOOKUP(B11333,'B. Store opening dates'!$A$6:$C$2448,2,FALSE)</f>
        <v>2011</v>
      </c>
    </row>
    <row r="11334" spans="1:5" ht="18.75" x14ac:dyDescent="0.3">
      <c r="A11334" s="7">
        <v>2014</v>
      </c>
      <c r="B11334" s="7" t="s">
        <v>1424</v>
      </c>
      <c r="C11334" s="7" t="s">
        <v>5</v>
      </c>
      <c r="D11334" s="8">
        <v>680779.34</v>
      </c>
      <c r="E11334">
        <f>VLOOKUP(B11334,'B. Store opening dates'!$A$6:$C$2448,2,FALSE)</f>
        <v>2011</v>
      </c>
    </row>
    <row r="11335" spans="1:5" ht="18.75" x14ac:dyDescent="0.3">
      <c r="A11335" s="7">
        <v>2015</v>
      </c>
      <c r="B11335" s="7" t="s">
        <v>1424</v>
      </c>
      <c r="C11335" s="7" t="s">
        <v>6</v>
      </c>
      <c r="D11335" s="8">
        <v>436107.2</v>
      </c>
      <c r="E11335">
        <f>VLOOKUP(B11335,'B. Store opening dates'!$A$6:$C$2448,2,FALSE)</f>
        <v>2011</v>
      </c>
    </row>
    <row r="11336" spans="1:5" ht="18.75" x14ac:dyDescent="0.3">
      <c r="A11336" s="7">
        <v>2014</v>
      </c>
      <c r="B11336" s="7" t="s">
        <v>1424</v>
      </c>
      <c r="C11336" s="7" t="s">
        <v>6</v>
      </c>
      <c r="D11336" s="8">
        <v>303977.64</v>
      </c>
      <c r="E11336">
        <f>VLOOKUP(B11336,'B. Store opening dates'!$A$6:$C$2448,2,FALSE)</f>
        <v>2011</v>
      </c>
    </row>
    <row r="11337" spans="1:5" ht="18.75" x14ac:dyDescent="0.3">
      <c r="A11337" s="7">
        <v>2015</v>
      </c>
      <c r="B11337" s="7" t="s">
        <v>1424</v>
      </c>
      <c r="C11337" s="7" t="s">
        <v>7</v>
      </c>
      <c r="D11337" s="8">
        <v>171812.63</v>
      </c>
      <c r="E11337">
        <f>VLOOKUP(B11337,'B. Store opening dates'!$A$6:$C$2448,2,FALSE)</f>
        <v>2011</v>
      </c>
    </row>
    <row r="11338" spans="1:5" ht="18.75" x14ac:dyDescent="0.3">
      <c r="A11338" s="7">
        <v>2014</v>
      </c>
      <c r="B11338" s="7" t="s">
        <v>1424</v>
      </c>
      <c r="C11338" s="7" t="s">
        <v>7</v>
      </c>
      <c r="D11338" s="8">
        <v>182516.73</v>
      </c>
      <c r="E11338">
        <f>VLOOKUP(B11338,'B. Store opening dates'!$A$6:$C$2448,2,FALSE)</f>
        <v>2011</v>
      </c>
    </row>
    <row r="11339" spans="1:5" ht="18.75" x14ac:dyDescent="0.3">
      <c r="A11339" s="7">
        <v>2015</v>
      </c>
      <c r="B11339" s="7" t="s">
        <v>1424</v>
      </c>
      <c r="C11339" s="7" t="s">
        <v>8</v>
      </c>
      <c r="D11339" s="8">
        <v>708507.9</v>
      </c>
      <c r="E11339">
        <f>VLOOKUP(B11339,'B. Store opening dates'!$A$6:$C$2448,2,FALSE)</f>
        <v>2011</v>
      </c>
    </row>
    <row r="11340" spans="1:5" ht="18.75" x14ac:dyDescent="0.3">
      <c r="A11340" s="7">
        <v>2014</v>
      </c>
      <c r="B11340" s="7" t="s">
        <v>1424</v>
      </c>
      <c r="C11340" s="7" t="s">
        <v>8</v>
      </c>
      <c r="D11340" s="8">
        <v>735398.68</v>
      </c>
      <c r="E11340">
        <f>VLOOKUP(B11340,'B. Store opening dates'!$A$6:$C$2448,2,FALSE)</f>
        <v>2011</v>
      </c>
    </row>
    <row r="11341" spans="1:5" ht="18.75" x14ac:dyDescent="0.3">
      <c r="A11341" s="7">
        <v>2015</v>
      </c>
      <c r="B11341" s="7" t="s">
        <v>1425</v>
      </c>
      <c r="C11341" s="7" t="s">
        <v>5</v>
      </c>
      <c r="D11341" s="8">
        <v>664155.39</v>
      </c>
      <c r="E11341">
        <f>VLOOKUP(B11341,'B. Store opening dates'!$A$6:$C$2448,2,FALSE)</f>
        <v>2011</v>
      </c>
    </row>
    <row r="11342" spans="1:5" ht="18.75" x14ac:dyDescent="0.3">
      <c r="A11342" s="7">
        <v>2014</v>
      </c>
      <c r="B11342" s="7" t="s">
        <v>1425</v>
      </c>
      <c r="C11342" s="7" t="s">
        <v>5</v>
      </c>
      <c r="D11342" s="8">
        <v>732471.43</v>
      </c>
      <c r="E11342">
        <f>VLOOKUP(B11342,'B. Store opening dates'!$A$6:$C$2448,2,FALSE)</f>
        <v>2011</v>
      </c>
    </row>
    <row r="11343" spans="1:5" ht="18.75" x14ac:dyDescent="0.3">
      <c r="A11343" s="7">
        <v>2015</v>
      </c>
      <c r="B11343" s="7" t="s">
        <v>1425</v>
      </c>
      <c r="C11343" s="7" t="s">
        <v>6</v>
      </c>
      <c r="D11343" s="8">
        <v>241670.05</v>
      </c>
      <c r="E11343">
        <f>VLOOKUP(B11343,'B. Store opening dates'!$A$6:$C$2448,2,FALSE)</f>
        <v>2011</v>
      </c>
    </row>
    <row r="11344" spans="1:5" ht="18.75" x14ac:dyDescent="0.3">
      <c r="A11344" s="7">
        <v>2014</v>
      </c>
      <c r="B11344" s="7" t="s">
        <v>1425</v>
      </c>
      <c r="C11344" s="7" t="s">
        <v>6</v>
      </c>
      <c r="D11344" s="8">
        <v>171183.62</v>
      </c>
      <c r="E11344">
        <f>VLOOKUP(B11344,'B. Store opening dates'!$A$6:$C$2448,2,FALSE)</f>
        <v>2011</v>
      </c>
    </row>
    <row r="11345" spans="1:5" ht="18.75" x14ac:dyDescent="0.3">
      <c r="A11345" s="7">
        <v>2015</v>
      </c>
      <c r="B11345" s="7" t="s">
        <v>1425</v>
      </c>
      <c r="C11345" s="7" t="s">
        <v>7</v>
      </c>
      <c r="D11345" s="8">
        <v>67192.05</v>
      </c>
      <c r="E11345">
        <f>VLOOKUP(B11345,'B. Store opening dates'!$A$6:$C$2448,2,FALSE)</f>
        <v>2011</v>
      </c>
    </row>
    <row r="11346" spans="1:5" ht="18.75" x14ac:dyDescent="0.3">
      <c r="A11346" s="7">
        <v>2014</v>
      </c>
      <c r="B11346" s="7" t="s">
        <v>1425</v>
      </c>
      <c r="C11346" s="7" t="s">
        <v>7</v>
      </c>
      <c r="D11346" s="8">
        <v>70963.86</v>
      </c>
      <c r="E11346">
        <f>VLOOKUP(B11346,'B. Store opening dates'!$A$6:$C$2448,2,FALSE)</f>
        <v>2011</v>
      </c>
    </row>
    <row r="11347" spans="1:5" ht="18.75" x14ac:dyDescent="0.3">
      <c r="A11347" s="7">
        <v>2015</v>
      </c>
      <c r="B11347" s="7" t="s">
        <v>1425</v>
      </c>
      <c r="C11347" s="7" t="s">
        <v>8</v>
      </c>
      <c r="D11347" s="8">
        <v>551182.43000000005</v>
      </c>
      <c r="E11347">
        <f>VLOOKUP(B11347,'B. Store opening dates'!$A$6:$C$2448,2,FALSE)</f>
        <v>2011</v>
      </c>
    </row>
    <row r="11348" spans="1:5" ht="18.75" x14ac:dyDescent="0.3">
      <c r="A11348" s="7">
        <v>2014</v>
      </c>
      <c r="B11348" s="7" t="s">
        <v>1425</v>
      </c>
      <c r="C11348" s="7" t="s">
        <v>8</v>
      </c>
      <c r="D11348" s="8">
        <v>569375.44999999995</v>
      </c>
      <c r="E11348">
        <f>VLOOKUP(B11348,'B. Store opening dates'!$A$6:$C$2448,2,FALSE)</f>
        <v>2011</v>
      </c>
    </row>
    <row r="11349" spans="1:5" ht="18.75" x14ac:dyDescent="0.3">
      <c r="A11349" s="7">
        <v>2015</v>
      </c>
      <c r="B11349" s="7" t="s">
        <v>1426</v>
      </c>
      <c r="C11349" s="7" t="s">
        <v>5</v>
      </c>
      <c r="D11349" s="8">
        <v>728588.71</v>
      </c>
      <c r="E11349">
        <f>VLOOKUP(B11349,'B. Store opening dates'!$A$6:$C$2448,2,FALSE)</f>
        <v>2011</v>
      </c>
    </row>
    <row r="11350" spans="1:5" ht="18.75" x14ac:dyDescent="0.3">
      <c r="A11350" s="7">
        <v>2014</v>
      </c>
      <c r="B11350" s="7" t="s">
        <v>1426</v>
      </c>
      <c r="C11350" s="7" t="s">
        <v>5</v>
      </c>
      <c r="D11350" s="8">
        <v>794800.5</v>
      </c>
      <c r="E11350">
        <f>VLOOKUP(B11350,'B. Store opening dates'!$A$6:$C$2448,2,FALSE)</f>
        <v>2011</v>
      </c>
    </row>
    <row r="11351" spans="1:5" ht="18.75" x14ac:dyDescent="0.3">
      <c r="A11351" s="7">
        <v>2015</v>
      </c>
      <c r="B11351" s="7" t="s">
        <v>1426</v>
      </c>
      <c r="C11351" s="7" t="s">
        <v>6</v>
      </c>
      <c r="D11351" s="8">
        <v>538634.05000000005</v>
      </c>
      <c r="E11351">
        <f>VLOOKUP(B11351,'B. Store opening dates'!$A$6:$C$2448,2,FALSE)</f>
        <v>2011</v>
      </c>
    </row>
    <row r="11352" spans="1:5" ht="18.75" x14ac:dyDescent="0.3">
      <c r="A11352" s="7">
        <v>2014</v>
      </c>
      <c r="B11352" s="7" t="s">
        <v>1426</v>
      </c>
      <c r="C11352" s="7" t="s">
        <v>6</v>
      </c>
      <c r="D11352" s="8">
        <v>376457.6</v>
      </c>
      <c r="E11352">
        <f>VLOOKUP(B11352,'B. Store opening dates'!$A$6:$C$2448,2,FALSE)</f>
        <v>2011</v>
      </c>
    </row>
    <row r="11353" spans="1:5" ht="18.75" x14ac:dyDescent="0.3">
      <c r="A11353" s="7">
        <v>2015</v>
      </c>
      <c r="B11353" s="7" t="s">
        <v>1426</v>
      </c>
      <c r="C11353" s="7" t="s">
        <v>7</v>
      </c>
      <c r="D11353" s="8">
        <v>163749.07999999999</v>
      </c>
      <c r="E11353">
        <f>VLOOKUP(B11353,'B. Store opening dates'!$A$6:$C$2448,2,FALSE)</f>
        <v>2011</v>
      </c>
    </row>
    <row r="11354" spans="1:5" ht="18.75" x14ac:dyDescent="0.3">
      <c r="A11354" s="7">
        <v>2014</v>
      </c>
      <c r="B11354" s="7" t="s">
        <v>1426</v>
      </c>
      <c r="C11354" s="7" t="s">
        <v>7</v>
      </c>
      <c r="D11354" s="8">
        <v>172604.19</v>
      </c>
      <c r="E11354">
        <f>VLOOKUP(B11354,'B. Store opening dates'!$A$6:$C$2448,2,FALSE)</f>
        <v>2011</v>
      </c>
    </row>
    <row r="11355" spans="1:5" ht="18.75" x14ac:dyDescent="0.3">
      <c r="A11355" s="7">
        <v>2015</v>
      </c>
      <c r="B11355" s="7" t="s">
        <v>1426</v>
      </c>
      <c r="C11355" s="7" t="s">
        <v>8</v>
      </c>
      <c r="D11355" s="8">
        <v>715029.67</v>
      </c>
      <c r="E11355">
        <f>VLOOKUP(B11355,'B. Store opening dates'!$A$6:$C$2448,2,FALSE)</f>
        <v>2011</v>
      </c>
    </row>
    <row r="11356" spans="1:5" ht="18.75" x14ac:dyDescent="0.3">
      <c r="A11356" s="7">
        <v>2014</v>
      </c>
      <c r="B11356" s="7" t="s">
        <v>1426</v>
      </c>
      <c r="C11356" s="7" t="s">
        <v>8</v>
      </c>
      <c r="D11356" s="8">
        <v>738160.31</v>
      </c>
      <c r="E11356">
        <f>VLOOKUP(B11356,'B. Store opening dates'!$A$6:$C$2448,2,FALSE)</f>
        <v>2011</v>
      </c>
    </row>
    <row r="11357" spans="1:5" ht="18.75" x14ac:dyDescent="0.3">
      <c r="A11357" s="7">
        <v>2015</v>
      </c>
      <c r="B11357" s="7" t="s">
        <v>1427</v>
      </c>
      <c r="C11357" s="7" t="s">
        <v>5</v>
      </c>
      <c r="D11357" s="8">
        <v>812676.17</v>
      </c>
      <c r="E11357">
        <f>VLOOKUP(B11357,'B. Store opening dates'!$A$6:$C$2448,2,FALSE)</f>
        <v>2011</v>
      </c>
    </row>
    <row r="11358" spans="1:5" ht="18.75" x14ac:dyDescent="0.3">
      <c r="A11358" s="7">
        <v>2014</v>
      </c>
      <c r="B11358" s="7" t="s">
        <v>1427</v>
      </c>
      <c r="C11358" s="7" t="s">
        <v>5</v>
      </c>
      <c r="D11358" s="8">
        <v>897856.55</v>
      </c>
      <c r="E11358">
        <f>VLOOKUP(B11358,'B. Store opening dates'!$A$6:$C$2448,2,FALSE)</f>
        <v>2011</v>
      </c>
    </row>
    <row r="11359" spans="1:5" ht="18.75" x14ac:dyDescent="0.3">
      <c r="A11359" s="7">
        <v>2015</v>
      </c>
      <c r="B11359" s="7" t="s">
        <v>1427</v>
      </c>
      <c r="C11359" s="7" t="s">
        <v>6</v>
      </c>
      <c r="D11359" s="8">
        <v>571873.18000000005</v>
      </c>
      <c r="E11359">
        <f>VLOOKUP(B11359,'B. Store opening dates'!$A$6:$C$2448,2,FALSE)</f>
        <v>2011</v>
      </c>
    </row>
    <row r="11360" spans="1:5" ht="18.75" x14ac:dyDescent="0.3">
      <c r="A11360" s="7">
        <v>2014</v>
      </c>
      <c r="B11360" s="7" t="s">
        <v>1427</v>
      </c>
      <c r="C11360" s="7" t="s">
        <v>6</v>
      </c>
      <c r="D11360" s="8">
        <v>394790.71</v>
      </c>
      <c r="E11360">
        <f>VLOOKUP(B11360,'B. Store opening dates'!$A$6:$C$2448,2,FALSE)</f>
        <v>2011</v>
      </c>
    </row>
    <row r="11361" spans="1:5" ht="18.75" x14ac:dyDescent="0.3">
      <c r="A11361" s="7">
        <v>2015</v>
      </c>
      <c r="B11361" s="7" t="s">
        <v>1427</v>
      </c>
      <c r="C11361" s="7" t="s">
        <v>7</v>
      </c>
      <c r="D11361" s="8">
        <v>181586.35</v>
      </c>
      <c r="E11361">
        <f>VLOOKUP(B11361,'B. Store opening dates'!$A$6:$C$2448,2,FALSE)</f>
        <v>2011</v>
      </c>
    </row>
    <row r="11362" spans="1:5" ht="18.75" x14ac:dyDescent="0.3">
      <c r="A11362" s="7">
        <v>2014</v>
      </c>
      <c r="B11362" s="7" t="s">
        <v>1427</v>
      </c>
      <c r="C11362" s="7" t="s">
        <v>7</v>
      </c>
      <c r="D11362" s="8">
        <v>190276.33</v>
      </c>
      <c r="E11362">
        <f>VLOOKUP(B11362,'B. Store opening dates'!$A$6:$C$2448,2,FALSE)</f>
        <v>2011</v>
      </c>
    </row>
    <row r="11363" spans="1:5" ht="18.75" x14ac:dyDescent="0.3">
      <c r="A11363" s="7">
        <v>2015</v>
      </c>
      <c r="B11363" s="7" t="s">
        <v>1427</v>
      </c>
      <c r="C11363" s="7" t="s">
        <v>8</v>
      </c>
      <c r="D11363" s="8">
        <v>651522.46</v>
      </c>
      <c r="E11363">
        <f>VLOOKUP(B11363,'B. Store opening dates'!$A$6:$C$2448,2,FALSE)</f>
        <v>2011</v>
      </c>
    </row>
    <row r="11364" spans="1:5" ht="18.75" x14ac:dyDescent="0.3">
      <c r="A11364" s="7">
        <v>2014</v>
      </c>
      <c r="B11364" s="7" t="s">
        <v>1427</v>
      </c>
      <c r="C11364" s="7" t="s">
        <v>8</v>
      </c>
      <c r="D11364" s="8">
        <v>681480.35</v>
      </c>
      <c r="E11364">
        <f>VLOOKUP(B11364,'B. Store opening dates'!$A$6:$C$2448,2,FALSE)</f>
        <v>2011</v>
      </c>
    </row>
    <row r="11365" spans="1:5" ht="18.75" x14ac:dyDescent="0.3">
      <c r="A11365" s="7">
        <v>2015</v>
      </c>
      <c r="B11365" s="7" t="s">
        <v>1428</v>
      </c>
      <c r="C11365" s="7" t="s">
        <v>5</v>
      </c>
      <c r="D11365" s="8">
        <v>597388.23</v>
      </c>
      <c r="E11365">
        <f>VLOOKUP(B11365,'B. Store opening dates'!$A$6:$C$2448,2,FALSE)</f>
        <v>2011</v>
      </c>
    </row>
    <row r="11366" spans="1:5" ht="18.75" x14ac:dyDescent="0.3">
      <c r="A11366" s="7">
        <v>2014</v>
      </c>
      <c r="B11366" s="7" t="s">
        <v>1428</v>
      </c>
      <c r="C11366" s="7" t="s">
        <v>5</v>
      </c>
      <c r="D11366" s="8">
        <v>658968.93999999994</v>
      </c>
      <c r="E11366">
        <f>VLOOKUP(B11366,'B. Store opening dates'!$A$6:$C$2448,2,FALSE)</f>
        <v>2011</v>
      </c>
    </row>
    <row r="11367" spans="1:5" ht="18.75" x14ac:dyDescent="0.3">
      <c r="A11367" s="7">
        <v>2015</v>
      </c>
      <c r="B11367" s="7" t="s">
        <v>1428</v>
      </c>
      <c r="C11367" s="7" t="s">
        <v>6</v>
      </c>
      <c r="D11367" s="8">
        <v>499994.5</v>
      </c>
      <c r="E11367">
        <f>VLOOKUP(B11367,'B. Store opening dates'!$A$6:$C$2448,2,FALSE)</f>
        <v>2011</v>
      </c>
    </row>
    <row r="11368" spans="1:5" ht="18.75" x14ac:dyDescent="0.3">
      <c r="A11368" s="7">
        <v>2014</v>
      </c>
      <c r="B11368" s="7" t="s">
        <v>1428</v>
      </c>
      <c r="C11368" s="7" t="s">
        <v>6</v>
      </c>
      <c r="D11368" s="8">
        <v>367946.69</v>
      </c>
      <c r="E11368">
        <f>VLOOKUP(B11368,'B. Store opening dates'!$A$6:$C$2448,2,FALSE)</f>
        <v>2011</v>
      </c>
    </row>
    <row r="11369" spans="1:5" ht="18.75" x14ac:dyDescent="0.3">
      <c r="A11369" s="7">
        <v>2015</v>
      </c>
      <c r="B11369" s="7" t="s">
        <v>1428</v>
      </c>
      <c r="C11369" s="7" t="s">
        <v>7</v>
      </c>
      <c r="D11369" s="8">
        <v>86321.14</v>
      </c>
      <c r="E11369">
        <f>VLOOKUP(B11369,'B. Store opening dates'!$A$6:$C$2448,2,FALSE)</f>
        <v>2011</v>
      </c>
    </row>
    <row r="11370" spans="1:5" ht="18.75" x14ac:dyDescent="0.3">
      <c r="A11370" s="7">
        <v>2014</v>
      </c>
      <c r="B11370" s="7" t="s">
        <v>1428</v>
      </c>
      <c r="C11370" s="7" t="s">
        <v>7</v>
      </c>
      <c r="D11370" s="8">
        <v>90168.68</v>
      </c>
      <c r="E11370">
        <f>VLOOKUP(B11370,'B. Store opening dates'!$A$6:$C$2448,2,FALSE)</f>
        <v>2011</v>
      </c>
    </row>
    <row r="11371" spans="1:5" ht="18.75" x14ac:dyDescent="0.3">
      <c r="A11371" s="7">
        <v>2015</v>
      </c>
      <c r="B11371" s="7" t="s">
        <v>1428</v>
      </c>
      <c r="C11371" s="7" t="s">
        <v>8</v>
      </c>
      <c r="D11371" s="8">
        <v>663977.82999999996</v>
      </c>
      <c r="E11371">
        <f>VLOOKUP(B11371,'B. Store opening dates'!$A$6:$C$2448,2,FALSE)</f>
        <v>2011</v>
      </c>
    </row>
    <row r="11372" spans="1:5" ht="18.75" x14ac:dyDescent="0.3">
      <c r="A11372" s="7">
        <v>2014</v>
      </c>
      <c r="B11372" s="7" t="s">
        <v>1428</v>
      </c>
      <c r="C11372" s="7" t="s">
        <v>8</v>
      </c>
      <c r="D11372" s="8">
        <v>694533.22</v>
      </c>
      <c r="E11372">
        <f>VLOOKUP(B11372,'B. Store opening dates'!$A$6:$C$2448,2,FALSE)</f>
        <v>2011</v>
      </c>
    </row>
    <row r="11373" spans="1:5" ht="18.75" x14ac:dyDescent="0.3">
      <c r="A11373" s="7">
        <v>2015</v>
      </c>
      <c r="B11373" s="7" t="s">
        <v>1429</v>
      </c>
      <c r="C11373" s="7" t="s">
        <v>5</v>
      </c>
      <c r="D11373" s="8">
        <v>746868.52</v>
      </c>
      <c r="E11373">
        <f>VLOOKUP(B11373,'B. Store opening dates'!$A$6:$C$2448,2,FALSE)</f>
        <v>2011</v>
      </c>
    </row>
    <row r="11374" spans="1:5" ht="18.75" x14ac:dyDescent="0.3">
      <c r="A11374" s="7">
        <v>2014</v>
      </c>
      <c r="B11374" s="7" t="s">
        <v>1429</v>
      </c>
      <c r="C11374" s="7" t="s">
        <v>5</v>
      </c>
      <c r="D11374" s="8">
        <v>820900.64</v>
      </c>
      <c r="E11374">
        <f>VLOOKUP(B11374,'B. Store opening dates'!$A$6:$C$2448,2,FALSE)</f>
        <v>2011</v>
      </c>
    </row>
    <row r="11375" spans="1:5" ht="18.75" x14ac:dyDescent="0.3">
      <c r="A11375" s="7">
        <v>2015</v>
      </c>
      <c r="B11375" s="7" t="s">
        <v>1429</v>
      </c>
      <c r="C11375" s="7" t="s">
        <v>6</v>
      </c>
      <c r="D11375" s="8">
        <v>575453.43999999994</v>
      </c>
      <c r="E11375">
        <f>VLOOKUP(B11375,'B. Store opening dates'!$A$6:$C$2448,2,FALSE)</f>
        <v>2011</v>
      </c>
    </row>
    <row r="11376" spans="1:5" ht="18.75" x14ac:dyDescent="0.3">
      <c r="A11376" s="7">
        <v>2014</v>
      </c>
      <c r="B11376" s="7" t="s">
        <v>1429</v>
      </c>
      <c r="C11376" s="7" t="s">
        <v>6</v>
      </c>
      <c r="D11376" s="8">
        <v>396611.08</v>
      </c>
      <c r="E11376">
        <f>VLOOKUP(B11376,'B. Store opening dates'!$A$6:$C$2448,2,FALSE)</f>
        <v>2011</v>
      </c>
    </row>
    <row r="11377" spans="1:5" ht="18.75" x14ac:dyDescent="0.3">
      <c r="A11377" s="7">
        <v>2015</v>
      </c>
      <c r="B11377" s="7" t="s">
        <v>1429</v>
      </c>
      <c r="C11377" s="7" t="s">
        <v>7</v>
      </c>
      <c r="D11377" s="8">
        <v>128322.66</v>
      </c>
      <c r="E11377">
        <f>VLOOKUP(B11377,'B. Store opening dates'!$A$6:$C$2448,2,FALSE)</f>
        <v>2011</v>
      </c>
    </row>
    <row r="11378" spans="1:5" ht="18.75" x14ac:dyDescent="0.3">
      <c r="A11378" s="7">
        <v>2014</v>
      </c>
      <c r="B11378" s="7" t="s">
        <v>1429</v>
      </c>
      <c r="C11378" s="7" t="s">
        <v>7</v>
      </c>
      <c r="D11378" s="8">
        <v>135486.01</v>
      </c>
      <c r="E11378">
        <f>VLOOKUP(B11378,'B. Store opening dates'!$A$6:$C$2448,2,FALSE)</f>
        <v>2011</v>
      </c>
    </row>
    <row r="11379" spans="1:5" ht="18.75" x14ac:dyDescent="0.3">
      <c r="A11379" s="7">
        <v>2015</v>
      </c>
      <c r="B11379" s="7" t="s">
        <v>1429</v>
      </c>
      <c r="C11379" s="7" t="s">
        <v>8</v>
      </c>
      <c r="D11379" s="8">
        <v>744982.84</v>
      </c>
      <c r="E11379">
        <f>VLOOKUP(B11379,'B. Store opening dates'!$A$6:$C$2448,2,FALSE)</f>
        <v>2011</v>
      </c>
    </row>
    <row r="11380" spans="1:5" ht="18.75" x14ac:dyDescent="0.3">
      <c r="A11380" s="7">
        <v>2014</v>
      </c>
      <c r="B11380" s="7" t="s">
        <v>1429</v>
      </c>
      <c r="C11380" s="7" t="s">
        <v>8</v>
      </c>
      <c r="D11380" s="8">
        <v>775129.5</v>
      </c>
      <c r="E11380">
        <f>VLOOKUP(B11380,'B. Store opening dates'!$A$6:$C$2448,2,FALSE)</f>
        <v>2011</v>
      </c>
    </row>
    <row r="11381" spans="1:5" ht="18.75" x14ac:dyDescent="0.3">
      <c r="A11381" s="7">
        <v>2015</v>
      </c>
      <c r="B11381" s="7" t="s">
        <v>1430</v>
      </c>
      <c r="C11381" s="7" t="s">
        <v>5</v>
      </c>
      <c r="D11381" s="8">
        <v>720871.15</v>
      </c>
      <c r="E11381">
        <f>VLOOKUP(B11381,'B. Store opening dates'!$A$6:$C$2448,2,FALSE)</f>
        <v>2011</v>
      </c>
    </row>
    <row r="11382" spans="1:5" ht="18.75" x14ac:dyDescent="0.3">
      <c r="A11382" s="7">
        <v>2014</v>
      </c>
      <c r="B11382" s="7" t="s">
        <v>1430</v>
      </c>
      <c r="C11382" s="7" t="s">
        <v>5</v>
      </c>
      <c r="D11382" s="8">
        <v>790790.23</v>
      </c>
      <c r="E11382">
        <f>VLOOKUP(B11382,'B. Store opening dates'!$A$6:$C$2448,2,FALSE)</f>
        <v>2011</v>
      </c>
    </row>
    <row r="11383" spans="1:5" ht="18.75" x14ac:dyDescent="0.3">
      <c r="A11383" s="7">
        <v>2015</v>
      </c>
      <c r="B11383" s="7" t="s">
        <v>1430</v>
      </c>
      <c r="C11383" s="7" t="s">
        <v>6</v>
      </c>
      <c r="D11383" s="8">
        <v>237800.33</v>
      </c>
      <c r="E11383">
        <f>VLOOKUP(B11383,'B. Store opening dates'!$A$6:$C$2448,2,FALSE)</f>
        <v>2011</v>
      </c>
    </row>
    <row r="11384" spans="1:5" ht="18.75" x14ac:dyDescent="0.3">
      <c r="A11384" s="7">
        <v>2014</v>
      </c>
      <c r="B11384" s="7" t="s">
        <v>1430</v>
      </c>
      <c r="C11384" s="7" t="s">
        <v>6</v>
      </c>
      <c r="D11384" s="8">
        <v>171287.67</v>
      </c>
      <c r="E11384">
        <f>VLOOKUP(B11384,'B. Store opening dates'!$A$6:$C$2448,2,FALSE)</f>
        <v>2011</v>
      </c>
    </row>
    <row r="11385" spans="1:5" ht="18.75" x14ac:dyDescent="0.3">
      <c r="A11385" s="7">
        <v>2015</v>
      </c>
      <c r="B11385" s="7" t="s">
        <v>1430</v>
      </c>
      <c r="C11385" s="7" t="s">
        <v>7</v>
      </c>
      <c r="D11385" s="8">
        <v>186028.87</v>
      </c>
      <c r="E11385">
        <f>VLOOKUP(B11385,'B. Store opening dates'!$A$6:$C$2448,2,FALSE)</f>
        <v>2011</v>
      </c>
    </row>
    <row r="11386" spans="1:5" ht="18.75" x14ac:dyDescent="0.3">
      <c r="A11386" s="7">
        <v>2014</v>
      </c>
      <c r="B11386" s="7" t="s">
        <v>1430</v>
      </c>
      <c r="C11386" s="7" t="s">
        <v>7</v>
      </c>
      <c r="D11386" s="8">
        <v>195348.06</v>
      </c>
      <c r="E11386">
        <f>VLOOKUP(B11386,'B. Store opening dates'!$A$6:$C$2448,2,FALSE)</f>
        <v>2011</v>
      </c>
    </row>
    <row r="11387" spans="1:5" ht="18.75" x14ac:dyDescent="0.3">
      <c r="A11387" s="7">
        <v>2015</v>
      </c>
      <c r="B11387" s="7" t="s">
        <v>1430</v>
      </c>
      <c r="C11387" s="7" t="s">
        <v>8</v>
      </c>
      <c r="D11387" s="8">
        <v>766269.9</v>
      </c>
      <c r="E11387">
        <f>VLOOKUP(B11387,'B. Store opening dates'!$A$6:$C$2448,2,FALSE)</f>
        <v>2011</v>
      </c>
    </row>
    <row r="11388" spans="1:5" ht="18.75" x14ac:dyDescent="0.3">
      <c r="A11388" s="7">
        <v>2014</v>
      </c>
      <c r="B11388" s="7" t="s">
        <v>1430</v>
      </c>
      <c r="C11388" s="7" t="s">
        <v>8</v>
      </c>
      <c r="D11388" s="8">
        <v>804186.38</v>
      </c>
      <c r="E11388">
        <f>VLOOKUP(B11388,'B. Store opening dates'!$A$6:$C$2448,2,FALSE)</f>
        <v>2011</v>
      </c>
    </row>
    <row r="11389" spans="1:5" ht="18.75" x14ac:dyDescent="0.3">
      <c r="A11389" s="7">
        <v>2015</v>
      </c>
      <c r="B11389" s="7" t="s">
        <v>1431</v>
      </c>
      <c r="C11389" s="7" t="s">
        <v>5</v>
      </c>
      <c r="D11389" s="8">
        <v>819313.79</v>
      </c>
      <c r="E11389">
        <f>VLOOKUP(B11389,'B. Store opening dates'!$A$6:$C$2448,2,FALSE)</f>
        <v>2011</v>
      </c>
    </row>
    <row r="11390" spans="1:5" ht="18.75" x14ac:dyDescent="0.3">
      <c r="A11390" s="7">
        <v>2014</v>
      </c>
      <c r="B11390" s="7" t="s">
        <v>1431</v>
      </c>
      <c r="C11390" s="7" t="s">
        <v>5</v>
      </c>
      <c r="D11390" s="8">
        <v>905753.99</v>
      </c>
      <c r="E11390">
        <f>VLOOKUP(B11390,'B. Store opening dates'!$A$6:$C$2448,2,FALSE)</f>
        <v>2011</v>
      </c>
    </row>
    <row r="11391" spans="1:5" ht="18.75" x14ac:dyDescent="0.3">
      <c r="A11391" s="7">
        <v>2015</v>
      </c>
      <c r="B11391" s="7" t="s">
        <v>1431</v>
      </c>
      <c r="C11391" s="7" t="s">
        <v>6</v>
      </c>
      <c r="D11391" s="8">
        <v>211409.24</v>
      </c>
      <c r="E11391">
        <f>VLOOKUP(B11391,'B. Store opening dates'!$A$6:$C$2448,2,FALSE)</f>
        <v>2011</v>
      </c>
    </row>
    <row r="11392" spans="1:5" ht="18.75" x14ac:dyDescent="0.3">
      <c r="A11392" s="7">
        <v>2014</v>
      </c>
      <c r="B11392" s="7" t="s">
        <v>1431</v>
      </c>
      <c r="C11392" s="7" t="s">
        <v>6</v>
      </c>
      <c r="D11392" s="8">
        <v>147666.67000000001</v>
      </c>
      <c r="E11392">
        <f>VLOOKUP(B11392,'B. Store opening dates'!$A$6:$C$2448,2,FALSE)</f>
        <v>2011</v>
      </c>
    </row>
    <row r="11393" spans="1:5" ht="18.75" x14ac:dyDescent="0.3">
      <c r="A11393" s="7">
        <v>2015</v>
      </c>
      <c r="B11393" s="7" t="s">
        <v>1431</v>
      </c>
      <c r="C11393" s="7" t="s">
        <v>7</v>
      </c>
      <c r="D11393" s="8">
        <v>108911.39</v>
      </c>
      <c r="E11393">
        <f>VLOOKUP(B11393,'B. Store opening dates'!$A$6:$C$2448,2,FALSE)</f>
        <v>2011</v>
      </c>
    </row>
    <row r="11394" spans="1:5" ht="18.75" x14ac:dyDescent="0.3">
      <c r="A11394" s="7">
        <v>2014</v>
      </c>
      <c r="B11394" s="7" t="s">
        <v>1431</v>
      </c>
      <c r="C11394" s="7" t="s">
        <v>7</v>
      </c>
      <c r="D11394" s="8">
        <v>114229.55</v>
      </c>
      <c r="E11394">
        <f>VLOOKUP(B11394,'B. Store opening dates'!$A$6:$C$2448,2,FALSE)</f>
        <v>2011</v>
      </c>
    </row>
    <row r="11395" spans="1:5" ht="18.75" x14ac:dyDescent="0.3">
      <c r="A11395" s="7">
        <v>2015</v>
      </c>
      <c r="B11395" s="7" t="s">
        <v>1431</v>
      </c>
      <c r="C11395" s="7" t="s">
        <v>8</v>
      </c>
      <c r="D11395" s="8">
        <v>720163.09</v>
      </c>
      <c r="E11395">
        <f>VLOOKUP(B11395,'B. Store opening dates'!$A$6:$C$2448,2,FALSE)</f>
        <v>2011</v>
      </c>
    </row>
    <row r="11396" spans="1:5" ht="18.75" x14ac:dyDescent="0.3">
      <c r="A11396" s="7">
        <v>2014</v>
      </c>
      <c r="B11396" s="7" t="s">
        <v>1431</v>
      </c>
      <c r="C11396" s="7" t="s">
        <v>8</v>
      </c>
      <c r="D11396" s="8">
        <v>745577.28</v>
      </c>
      <c r="E11396">
        <f>VLOOKUP(B11396,'B. Store opening dates'!$A$6:$C$2448,2,FALSE)</f>
        <v>2011</v>
      </c>
    </row>
    <row r="11397" spans="1:5" ht="18.75" x14ac:dyDescent="0.3">
      <c r="A11397" s="7">
        <v>2015</v>
      </c>
      <c r="B11397" s="7" t="s">
        <v>1432</v>
      </c>
      <c r="C11397" s="7" t="s">
        <v>5</v>
      </c>
      <c r="D11397" s="8">
        <v>620792.4</v>
      </c>
      <c r="E11397">
        <f>VLOOKUP(B11397,'B. Store opening dates'!$A$6:$C$2448,2,FALSE)</f>
        <v>2011</v>
      </c>
    </row>
    <row r="11398" spans="1:5" ht="18.75" x14ac:dyDescent="0.3">
      <c r="A11398" s="7">
        <v>2014</v>
      </c>
      <c r="B11398" s="7" t="s">
        <v>1432</v>
      </c>
      <c r="C11398" s="7" t="s">
        <v>5</v>
      </c>
      <c r="D11398" s="8">
        <v>681906.49</v>
      </c>
      <c r="E11398">
        <f>VLOOKUP(B11398,'B. Store opening dates'!$A$6:$C$2448,2,FALSE)</f>
        <v>2011</v>
      </c>
    </row>
    <row r="11399" spans="1:5" ht="18.75" x14ac:dyDescent="0.3">
      <c r="A11399" s="7">
        <v>2015</v>
      </c>
      <c r="B11399" s="7" t="s">
        <v>1432</v>
      </c>
      <c r="C11399" s="7" t="s">
        <v>6</v>
      </c>
      <c r="D11399" s="8">
        <v>583185.31999999995</v>
      </c>
      <c r="E11399">
        <f>VLOOKUP(B11399,'B. Store opening dates'!$A$6:$C$2448,2,FALSE)</f>
        <v>2011</v>
      </c>
    </row>
    <row r="11400" spans="1:5" ht="18.75" x14ac:dyDescent="0.3">
      <c r="A11400" s="7">
        <v>2014</v>
      </c>
      <c r="B11400" s="7" t="s">
        <v>1432</v>
      </c>
      <c r="C11400" s="7" t="s">
        <v>6</v>
      </c>
      <c r="D11400" s="8">
        <v>411803.71</v>
      </c>
      <c r="E11400">
        <f>VLOOKUP(B11400,'B. Store opening dates'!$A$6:$C$2448,2,FALSE)</f>
        <v>2011</v>
      </c>
    </row>
    <row r="11401" spans="1:5" ht="18.75" x14ac:dyDescent="0.3">
      <c r="A11401" s="7">
        <v>2015</v>
      </c>
      <c r="B11401" s="7" t="s">
        <v>1432</v>
      </c>
      <c r="C11401" s="7" t="s">
        <v>7</v>
      </c>
      <c r="D11401" s="8">
        <v>158827.17000000001</v>
      </c>
      <c r="E11401">
        <f>VLOOKUP(B11401,'B. Store opening dates'!$A$6:$C$2448,2,FALSE)</f>
        <v>2011</v>
      </c>
    </row>
    <row r="11402" spans="1:5" ht="18.75" x14ac:dyDescent="0.3">
      <c r="A11402" s="7">
        <v>2014</v>
      </c>
      <c r="B11402" s="7" t="s">
        <v>1432</v>
      </c>
      <c r="C11402" s="7" t="s">
        <v>7</v>
      </c>
      <c r="D11402" s="8">
        <v>168286.14</v>
      </c>
      <c r="E11402">
        <f>VLOOKUP(B11402,'B. Store opening dates'!$A$6:$C$2448,2,FALSE)</f>
        <v>2011</v>
      </c>
    </row>
    <row r="11403" spans="1:5" ht="18.75" x14ac:dyDescent="0.3">
      <c r="A11403" s="7">
        <v>2015</v>
      </c>
      <c r="B11403" s="7" t="s">
        <v>1432</v>
      </c>
      <c r="C11403" s="7" t="s">
        <v>8</v>
      </c>
      <c r="D11403" s="8">
        <v>535508.43000000005</v>
      </c>
      <c r="E11403">
        <f>VLOOKUP(B11403,'B. Store opening dates'!$A$6:$C$2448,2,FALSE)</f>
        <v>2011</v>
      </c>
    </row>
    <row r="11404" spans="1:5" ht="18.75" x14ac:dyDescent="0.3">
      <c r="A11404" s="7">
        <v>2014</v>
      </c>
      <c r="B11404" s="7" t="s">
        <v>1432</v>
      </c>
      <c r="C11404" s="7" t="s">
        <v>8</v>
      </c>
      <c r="D11404" s="8">
        <v>555892.30000000005</v>
      </c>
      <c r="E11404">
        <f>VLOOKUP(B11404,'B. Store opening dates'!$A$6:$C$2448,2,FALSE)</f>
        <v>2011</v>
      </c>
    </row>
    <row r="11405" spans="1:5" ht="18.75" x14ac:dyDescent="0.3">
      <c r="A11405" s="7">
        <v>2015</v>
      </c>
      <c r="B11405" s="7" t="s">
        <v>1433</v>
      </c>
      <c r="C11405" s="7" t="s">
        <v>5</v>
      </c>
      <c r="D11405" s="8">
        <v>859625.4</v>
      </c>
      <c r="E11405">
        <f>VLOOKUP(B11405,'B. Store opening dates'!$A$6:$C$2448,2,FALSE)</f>
        <v>2011</v>
      </c>
    </row>
    <row r="11406" spans="1:5" ht="18.75" x14ac:dyDescent="0.3">
      <c r="A11406" s="7">
        <v>2014</v>
      </c>
      <c r="B11406" s="7" t="s">
        <v>1433</v>
      </c>
      <c r="C11406" s="7" t="s">
        <v>5</v>
      </c>
      <c r="D11406" s="8">
        <v>936819.74</v>
      </c>
      <c r="E11406">
        <f>VLOOKUP(B11406,'B. Store opening dates'!$A$6:$C$2448,2,FALSE)</f>
        <v>2011</v>
      </c>
    </row>
    <row r="11407" spans="1:5" ht="18.75" x14ac:dyDescent="0.3">
      <c r="A11407" s="7">
        <v>2015</v>
      </c>
      <c r="B11407" s="7" t="s">
        <v>1433</v>
      </c>
      <c r="C11407" s="7" t="s">
        <v>6</v>
      </c>
      <c r="D11407" s="8">
        <v>256317.23</v>
      </c>
      <c r="E11407">
        <f>VLOOKUP(B11407,'B. Store opening dates'!$A$6:$C$2448,2,FALSE)</f>
        <v>2011</v>
      </c>
    </row>
    <row r="11408" spans="1:5" ht="18.75" x14ac:dyDescent="0.3">
      <c r="A11408" s="7">
        <v>2014</v>
      </c>
      <c r="B11408" s="7" t="s">
        <v>1433</v>
      </c>
      <c r="C11408" s="7" t="s">
        <v>6</v>
      </c>
      <c r="D11408" s="8">
        <v>187911.02</v>
      </c>
      <c r="E11408">
        <f>VLOOKUP(B11408,'B. Store opening dates'!$A$6:$C$2448,2,FALSE)</f>
        <v>2011</v>
      </c>
    </row>
    <row r="11409" spans="1:5" ht="18.75" x14ac:dyDescent="0.3">
      <c r="A11409" s="7">
        <v>2015</v>
      </c>
      <c r="B11409" s="7" t="s">
        <v>1433</v>
      </c>
      <c r="C11409" s="7" t="s">
        <v>7</v>
      </c>
      <c r="D11409" s="8">
        <v>80978</v>
      </c>
      <c r="E11409">
        <f>VLOOKUP(B11409,'B. Store opening dates'!$A$6:$C$2448,2,FALSE)</f>
        <v>2011</v>
      </c>
    </row>
    <row r="11410" spans="1:5" ht="18.75" x14ac:dyDescent="0.3">
      <c r="A11410" s="7">
        <v>2014</v>
      </c>
      <c r="B11410" s="7" t="s">
        <v>1433</v>
      </c>
      <c r="C11410" s="7" t="s">
        <v>7</v>
      </c>
      <c r="D11410" s="8">
        <v>86020.31</v>
      </c>
      <c r="E11410">
        <f>VLOOKUP(B11410,'B. Store opening dates'!$A$6:$C$2448,2,FALSE)</f>
        <v>2011</v>
      </c>
    </row>
    <row r="11411" spans="1:5" ht="18.75" x14ac:dyDescent="0.3">
      <c r="A11411" s="7">
        <v>2015</v>
      </c>
      <c r="B11411" s="7" t="s">
        <v>1433</v>
      </c>
      <c r="C11411" s="7" t="s">
        <v>8</v>
      </c>
      <c r="D11411" s="8">
        <v>579712.81999999995</v>
      </c>
      <c r="E11411">
        <f>VLOOKUP(B11411,'B. Store opening dates'!$A$6:$C$2448,2,FALSE)</f>
        <v>2011</v>
      </c>
    </row>
    <row r="11412" spans="1:5" ht="18.75" x14ac:dyDescent="0.3">
      <c r="A11412" s="7">
        <v>2014</v>
      </c>
      <c r="B11412" s="7" t="s">
        <v>1433</v>
      </c>
      <c r="C11412" s="7" t="s">
        <v>8</v>
      </c>
      <c r="D11412" s="8">
        <v>602435.67000000004</v>
      </c>
      <c r="E11412">
        <f>VLOOKUP(B11412,'B. Store opening dates'!$A$6:$C$2448,2,FALSE)</f>
        <v>2011</v>
      </c>
    </row>
    <row r="11413" spans="1:5" ht="18.75" x14ac:dyDescent="0.3">
      <c r="A11413" s="7">
        <v>2015</v>
      </c>
      <c r="B11413" s="7" t="s">
        <v>1434</v>
      </c>
      <c r="C11413" s="7" t="s">
        <v>5</v>
      </c>
      <c r="D11413" s="8">
        <v>594143.30000000005</v>
      </c>
      <c r="E11413">
        <f>VLOOKUP(B11413,'B. Store opening dates'!$A$6:$C$2448,2,FALSE)</f>
        <v>2011</v>
      </c>
    </row>
    <row r="11414" spans="1:5" ht="18.75" x14ac:dyDescent="0.3">
      <c r="A11414" s="7">
        <v>2014</v>
      </c>
      <c r="B11414" s="7" t="s">
        <v>1434</v>
      </c>
      <c r="C11414" s="7" t="s">
        <v>5</v>
      </c>
      <c r="D11414" s="8">
        <v>652931.06999999995</v>
      </c>
      <c r="E11414">
        <f>VLOOKUP(B11414,'B. Store opening dates'!$A$6:$C$2448,2,FALSE)</f>
        <v>2011</v>
      </c>
    </row>
    <row r="11415" spans="1:5" ht="18.75" x14ac:dyDescent="0.3">
      <c r="A11415" s="7">
        <v>2015</v>
      </c>
      <c r="B11415" s="7" t="s">
        <v>1434</v>
      </c>
      <c r="C11415" s="7" t="s">
        <v>6</v>
      </c>
      <c r="D11415" s="8">
        <v>331148.76</v>
      </c>
      <c r="E11415">
        <f>VLOOKUP(B11415,'B. Store opening dates'!$A$6:$C$2448,2,FALSE)</f>
        <v>2011</v>
      </c>
    </row>
    <row r="11416" spans="1:5" ht="18.75" x14ac:dyDescent="0.3">
      <c r="A11416" s="7">
        <v>2014</v>
      </c>
      <c r="B11416" s="7" t="s">
        <v>1434</v>
      </c>
      <c r="C11416" s="7" t="s">
        <v>6</v>
      </c>
      <c r="D11416" s="8">
        <v>232656.84</v>
      </c>
      <c r="E11416">
        <f>VLOOKUP(B11416,'B. Store opening dates'!$A$6:$C$2448,2,FALSE)</f>
        <v>2011</v>
      </c>
    </row>
    <row r="11417" spans="1:5" ht="18.75" x14ac:dyDescent="0.3">
      <c r="A11417" s="7">
        <v>2015</v>
      </c>
      <c r="B11417" s="7" t="s">
        <v>1434</v>
      </c>
      <c r="C11417" s="7" t="s">
        <v>7</v>
      </c>
      <c r="D11417" s="8">
        <v>219364.3</v>
      </c>
      <c r="E11417">
        <f>VLOOKUP(B11417,'B. Store opening dates'!$A$6:$C$2448,2,FALSE)</f>
        <v>2011</v>
      </c>
    </row>
    <row r="11418" spans="1:5" ht="18.75" x14ac:dyDescent="0.3">
      <c r="A11418" s="7">
        <v>2014</v>
      </c>
      <c r="B11418" s="7" t="s">
        <v>1434</v>
      </c>
      <c r="C11418" s="7" t="s">
        <v>7</v>
      </c>
      <c r="D11418" s="8">
        <v>233111.48</v>
      </c>
      <c r="E11418">
        <f>VLOOKUP(B11418,'B. Store opening dates'!$A$6:$C$2448,2,FALSE)</f>
        <v>2011</v>
      </c>
    </row>
    <row r="11419" spans="1:5" ht="18.75" x14ac:dyDescent="0.3">
      <c r="A11419" s="7">
        <v>2015</v>
      </c>
      <c r="B11419" s="7" t="s">
        <v>1434</v>
      </c>
      <c r="C11419" s="7" t="s">
        <v>8</v>
      </c>
      <c r="D11419" s="8">
        <v>485029.08</v>
      </c>
      <c r="E11419">
        <f>VLOOKUP(B11419,'B. Store opening dates'!$A$6:$C$2448,2,FALSE)</f>
        <v>2011</v>
      </c>
    </row>
    <row r="11420" spans="1:5" ht="18.75" x14ac:dyDescent="0.3">
      <c r="A11420" s="7">
        <v>2014</v>
      </c>
      <c r="B11420" s="7" t="s">
        <v>1434</v>
      </c>
      <c r="C11420" s="7" t="s">
        <v>8</v>
      </c>
      <c r="D11420" s="8">
        <v>509058.54</v>
      </c>
      <c r="E11420">
        <f>VLOOKUP(B11420,'B. Store opening dates'!$A$6:$C$2448,2,FALSE)</f>
        <v>2011</v>
      </c>
    </row>
    <row r="11421" spans="1:5" ht="18.75" x14ac:dyDescent="0.3">
      <c r="A11421" s="7">
        <v>2015</v>
      </c>
      <c r="B11421" s="7" t="s">
        <v>1435</v>
      </c>
      <c r="C11421" s="7" t="s">
        <v>5</v>
      </c>
      <c r="D11421" s="8">
        <v>822093.05</v>
      </c>
      <c r="E11421">
        <f>VLOOKUP(B11421,'B. Store opening dates'!$A$6:$C$2448,2,FALSE)</f>
        <v>2011</v>
      </c>
    </row>
    <row r="11422" spans="1:5" ht="18.75" x14ac:dyDescent="0.3">
      <c r="A11422" s="7">
        <v>2014</v>
      </c>
      <c r="B11422" s="7" t="s">
        <v>1435</v>
      </c>
      <c r="C11422" s="7" t="s">
        <v>5</v>
      </c>
      <c r="D11422" s="8">
        <v>895068.11</v>
      </c>
      <c r="E11422">
        <f>VLOOKUP(B11422,'B. Store opening dates'!$A$6:$C$2448,2,FALSE)</f>
        <v>2011</v>
      </c>
    </row>
    <row r="11423" spans="1:5" ht="18.75" x14ac:dyDescent="0.3">
      <c r="A11423" s="7">
        <v>2015</v>
      </c>
      <c r="B11423" s="7" t="s">
        <v>1435</v>
      </c>
      <c r="C11423" s="7" t="s">
        <v>6</v>
      </c>
      <c r="D11423" s="8">
        <v>465360.32</v>
      </c>
      <c r="E11423">
        <f>VLOOKUP(B11423,'B. Store opening dates'!$A$6:$C$2448,2,FALSE)</f>
        <v>2011</v>
      </c>
    </row>
    <row r="11424" spans="1:5" ht="18.75" x14ac:dyDescent="0.3">
      <c r="A11424" s="7">
        <v>2014</v>
      </c>
      <c r="B11424" s="7" t="s">
        <v>1435</v>
      </c>
      <c r="C11424" s="7" t="s">
        <v>6</v>
      </c>
      <c r="D11424" s="8">
        <v>322639.69</v>
      </c>
      <c r="E11424">
        <f>VLOOKUP(B11424,'B. Store opening dates'!$A$6:$C$2448,2,FALSE)</f>
        <v>2011</v>
      </c>
    </row>
    <row r="11425" spans="1:5" ht="18.75" x14ac:dyDescent="0.3">
      <c r="A11425" s="7">
        <v>2015</v>
      </c>
      <c r="B11425" s="7" t="s">
        <v>1435</v>
      </c>
      <c r="C11425" s="7" t="s">
        <v>7</v>
      </c>
      <c r="D11425" s="8">
        <v>141842.65</v>
      </c>
      <c r="E11425">
        <f>VLOOKUP(B11425,'B. Store opening dates'!$A$6:$C$2448,2,FALSE)</f>
        <v>2011</v>
      </c>
    </row>
    <row r="11426" spans="1:5" ht="18.75" x14ac:dyDescent="0.3">
      <c r="A11426" s="7">
        <v>2014</v>
      </c>
      <c r="B11426" s="7" t="s">
        <v>1435</v>
      </c>
      <c r="C11426" s="7" t="s">
        <v>7</v>
      </c>
      <c r="D11426" s="8">
        <v>148597.82999999999</v>
      </c>
      <c r="E11426">
        <f>VLOOKUP(B11426,'B. Store opening dates'!$A$6:$C$2448,2,FALSE)</f>
        <v>2011</v>
      </c>
    </row>
    <row r="11427" spans="1:5" ht="18.75" x14ac:dyDescent="0.3">
      <c r="A11427" s="7">
        <v>2015</v>
      </c>
      <c r="B11427" s="7" t="s">
        <v>1435</v>
      </c>
      <c r="C11427" s="7" t="s">
        <v>8</v>
      </c>
      <c r="D11427" s="8">
        <v>453175.73</v>
      </c>
      <c r="E11427">
        <f>VLOOKUP(B11427,'B. Store opening dates'!$A$6:$C$2448,2,FALSE)</f>
        <v>2011</v>
      </c>
    </row>
    <row r="11428" spans="1:5" ht="18.75" x14ac:dyDescent="0.3">
      <c r="A11428" s="7">
        <v>2014</v>
      </c>
      <c r="B11428" s="7" t="s">
        <v>1435</v>
      </c>
      <c r="C11428" s="7" t="s">
        <v>8</v>
      </c>
      <c r="D11428" s="8">
        <v>469564.96</v>
      </c>
      <c r="E11428">
        <f>VLOOKUP(B11428,'B. Store opening dates'!$A$6:$C$2448,2,FALSE)</f>
        <v>2011</v>
      </c>
    </row>
    <row r="11429" spans="1:5" ht="18.75" x14ac:dyDescent="0.3">
      <c r="A11429" s="7">
        <v>2015</v>
      </c>
      <c r="B11429" s="7" t="s">
        <v>1436</v>
      </c>
      <c r="C11429" s="7" t="s">
        <v>5</v>
      </c>
      <c r="D11429" s="8">
        <v>803900.01</v>
      </c>
      <c r="E11429">
        <f>VLOOKUP(B11429,'B. Store opening dates'!$A$6:$C$2448,2,FALSE)</f>
        <v>2011</v>
      </c>
    </row>
    <row r="11430" spans="1:5" ht="18.75" x14ac:dyDescent="0.3">
      <c r="A11430" s="7">
        <v>2014</v>
      </c>
      <c r="B11430" s="7" t="s">
        <v>1436</v>
      </c>
      <c r="C11430" s="7" t="s">
        <v>5</v>
      </c>
      <c r="D11430" s="8">
        <v>877571.49</v>
      </c>
      <c r="E11430">
        <f>VLOOKUP(B11430,'B. Store opening dates'!$A$6:$C$2448,2,FALSE)</f>
        <v>2011</v>
      </c>
    </row>
    <row r="11431" spans="1:5" ht="18.75" x14ac:dyDescent="0.3">
      <c r="A11431" s="7">
        <v>2015</v>
      </c>
      <c r="B11431" s="7" t="s">
        <v>1436</v>
      </c>
      <c r="C11431" s="7" t="s">
        <v>6</v>
      </c>
      <c r="D11431" s="8">
        <v>354364.28</v>
      </c>
      <c r="E11431">
        <f>VLOOKUP(B11431,'B. Store opening dates'!$A$6:$C$2448,2,FALSE)</f>
        <v>2011</v>
      </c>
    </row>
    <row r="11432" spans="1:5" ht="18.75" x14ac:dyDescent="0.3">
      <c r="A11432" s="7">
        <v>2014</v>
      </c>
      <c r="B11432" s="7" t="s">
        <v>1436</v>
      </c>
      <c r="C11432" s="7" t="s">
        <v>6</v>
      </c>
      <c r="D11432" s="8">
        <v>259719.88</v>
      </c>
      <c r="E11432">
        <f>VLOOKUP(B11432,'B. Store opening dates'!$A$6:$C$2448,2,FALSE)</f>
        <v>2011</v>
      </c>
    </row>
    <row r="11433" spans="1:5" ht="18.75" x14ac:dyDescent="0.3">
      <c r="A11433" s="7">
        <v>2015</v>
      </c>
      <c r="B11433" s="7" t="s">
        <v>1436</v>
      </c>
      <c r="C11433" s="7" t="s">
        <v>7</v>
      </c>
      <c r="D11433" s="8">
        <v>167173.47</v>
      </c>
      <c r="E11433">
        <f>VLOOKUP(B11433,'B. Store opening dates'!$A$6:$C$2448,2,FALSE)</f>
        <v>2011</v>
      </c>
    </row>
    <row r="11434" spans="1:5" ht="18.75" x14ac:dyDescent="0.3">
      <c r="A11434" s="7">
        <v>2014</v>
      </c>
      <c r="B11434" s="7" t="s">
        <v>1436</v>
      </c>
      <c r="C11434" s="7" t="s">
        <v>7</v>
      </c>
      <c r="D11434" s="8">
        <v>176436.07</v>
      </c>
      <c r="E11434">
        <f>VLOOKUP(B11434,'B. Store opening dates'!$A$6:$C$2448,2,FALSE)</f>
        <v>2011</v>
      </c>
    </row>
    <row r="11435" spans="1:5" ht="18.75" x14ac:dyDescent="0.3">
      <c r="A11435" s="7">
        <v>2015</v>
      </c>
      <c r="B11435" s="7" t="s">
        <v>1436</v>
      </c>
      <c r="C11435" s="7" t="s">
        <v>8</v>
      </c>
      <c r="D11435" s="8">
        <v>727833.73</v>
      </c>
      <c r="E11435">
        <f>VLOOKUP(B11435,'B. Store opening dates'!$A$6:$C$2448,2,FALSE)</f>
        <v>2011</v>
      </c>
    </row>
    <row r="11436" spans="1:5" ht="18.75" x14ac:dyDescent="0.3">
      <c r="A11436" s="7">
        <v>2014</v>
      </c>
      <c r="B11436" s="7" t="s">
        <v>1436</v>
      </c>
      <c r="C11436" s="7" t="s">
        <v>8</v>
      </c>
      <c r="D11436" s="8">
        <v>754302.91</v>
      </c>
      <c r="E11436">
        <f>VLOOKUP(B11436,'B. Store opening dates'!$A$6:$C$2448,2,FALSE)</f>
        <v>2011</v>
      </c>
    </row>
    <row r="11437" spans="1:5" ht="18.75" x14ac:dyDescent="0.3">
      <c r="A11437" s="7">
        <v>2015</v>
      </c>
      <c r="B11437" s="7" t="s">
        <v>1437</v>
      </c>
      <c r="C11437" s="7" t="s">
        <v>5</v>
      </c>
      <c r="D11437" s="8">
        <v>502645.81</v>
      </c>
      <c r="E11437">
        <f>VLOOKUP(B11437,'B. Store opening dates'!$A$6:$C$2448,2,FALSE)</f>
        <v>2011</v>
      </c>
    </row>
    <row r="11438" spans="1:5" ht="18.75" x14ac:dyDescent="0.3">
      <c r="A11438" s="7">
        <v>2014</v>
      </c>
      <c r="B11438" s="7" t="s">
        <v>1437</v>
      </c>
      <c r="C11438" s="7" t="s">
        <v>5</v>
      </c>
      <c r="D11438" s="8">
        <v>547466.39</v>
      </c>
      <c r="E11438">
        <f>VLOOKUP(B11438,'B. Store opening dates'!$A$6:$C$2448,2,FALSE)</f>
        <v>2011</v>
      </c>
    </row>
    <row r="11439" spans="1:5" ht="18.75" x14ac:dyDescent="0.3">
      <c r="A11439" s="7">
        <v>2015</v>
      </c>
      <c r="B11439" s="7" t="s">
        <v>1437</v>
      </c>
      <c r="C11439" s="7" t="s">
        <v>6</v>
      </c>
      <c r="D11439" s="8">
        <v>327359.28999999998</v>
      </c>
      <c r="E11439">
        <f>VLOOKUP(B11439,'B. Store opening dates'!$A$6:$C$2448,2,FALSE)</f>
        <v>2011</v>
      </c>
    </row>
    <row r="11440" spans="1:5" ht="18.75" x14ac:dyDescent="0.3">
      <c r="A11440" s="7">
        <v>2014</v>
      </c>
      <c r="B11440" s="7" t="s">
        <v>1437</v>
      </c>
      <c r="C11440" s="7" t="s">
        <v>6</v>
      </c>
      <c r="D11440" s="8">
        <v>238351.55</v>
      </c>
      <c r="E11440">
        <f>VLOOKUP(B11440,'B. Store opening dates'!$A$6:$C$2448,2,FALSE)</f>
        <v>2011</v>
      </c>
    </row>
    <row r="11441" spans="1:5" ht="18.75" x14ac:dyDescent="0.3">
      <c r="A11441" s="7">
        <v>2015</v>
      </c>
      <c r="B11441" s="7" t="s">
        <v>1437</v>
      </c>
      <c r="C11441" s="7" t="s">
        <v>7</v>
      </c>
      <c r="D11441" s="8">
        <v>101186.41</v>
      </c>
      <c r="E11441">
        <f>VLOOKUP(B11441,'B. Store opening dates'!$A$6:$C$2448,2,FALSE)</f>
        <v>2011</v>
      </c>
    </row>
    <row r="11442" spans="1:5" ht="18.75" x14ac:dyDescent="0.3">
      <c r="A11442" s="7">
        <v>2014</v>
      </c>
      <c r="B11442" s="7" t="s">
        <v>1437</v>
      </c>
      <c r="C11442" s="7" t="s">
        <v>7</v>
      </c>
      <c r="D11442" s="8">
        <v>106336.1</v>
      </c>
      <c r="E11442">
        <f>VLOOKUP(B11442,'B. Store opening dates'!$A$6:$C$2448,2,FALSE)</f>
        <v>2011</v>
      </c>
    </row>
    <row r="11443" spans="1:5" ht="18.75" x14ac:dyDescent="0.3">
      <c r="A11443" s="7">
        <v>2015</v>
      </c>
      <c r="B11443" s="7" t="s">
        <v>1437</v>
      </c>
      <c r="C11443" s="7" t="s">
        <v>8</v>
      </c>
      <c r="D11443" s="8">
        <v>545118.39</v>
      </c>
      <c r="E11443">
        <f>VLOOKUP(B11443,'B. Store opening dates'!$A$6:$C$2448,2,FALSE)</f>
        <v>2011</v>
      </c>
    </row>
    <row r="11444" spans="1:5" ht="18.75" x14ac:dyDescent="0.3">
      <c r="A11444" s="7">
        <v>2014</v>
      </c>
      <c r="B11444" s="7" t="s">
        <v>1437</v>
      </c>
      <c r="C11444" s="7" t="s">
        <v>8</v>
      </c>
      <c r="D11444" s="8">
        <v>568016.39</v>
      </c>
      <c r="E11444">
        <f>VLOOKUP(B11444,'B. Store opening dates'!$A$6:$C$2448,2,FALSE)</f>
        <v>2011</v>
      </c>
    </row>
    <row r="11445" spans="1:5" ht="18.75" x14ac:dyDescent="0.3">
      <c r="A11445" s="7">
        <v>2015</v>
      </c>
      <c r="B11445" s="7" t="s">
        <v>1438</v>
      </c>
      <c r="C11445" s="7" t="s">
        <v>5</v>
      </c>
      <c r="D11445" s="8">
        <v>546014.61</v>
      </c>
      <c r="E11445">
        <f>VLOOKUP(B11445,'B. Store opening dates'!$A$6:$C$2448,2,FALSE)</f>
        <v>2011</v>
      </c>
    </row>
    <row r="11446" spans="1:5" ht="18.75" x14ac:dyDescent="0.3">
      <c r="A11446" s="7">
        <v>2014</v>
      </c>
      <c r="B11446" s="7" t="s">
        <v>1438</v>
      </c>
      <c r="C11446" s="7" t="s">
        <v>5</v>
      </c>
      <c r="D11446" s="8">
        <v>596393.05000000005</v>
      </c>
      <c r="E11446">
        <f>VLOOKUP(B11446,'B. Store opening dates'!$A$6:$C$2448,2,FALSE)</f>
        <v>2011</v>
      </c>
    </row>
    <row r="11447" spans="1:5" ht="18.75" x14ac:dyDescent="0.3">
      <c r="A11447" s="7">
        <v>2015</v>
      </c>
      <c r="B11447" s="7" t="s">
        <v>1438</v>
      </c>
      <c r="C11447" s="7" t="s">
        <v>6</v>
      </c>
      <c r="D11447" s="8">
        <v>519541.95</v>
      </c>
      <c r="E11447">
        <f>VLOOKUP(B11447,'B. Store opening dates'!$A$6:$C$2448,2,FALSE)</f>
        <v>2011</v>
      </c>
    </row>
    <row r="11448" spans="1:5" ht="18.75" x14ac:dyDescent="0.3">
      <c r="A11448" s="7">
        <v>2014</v>
      </c>
      <c r="B11448" s="7" t="s">
        <v>1438</v>
      </c>
      <c r="C11448" s="7" t="s">
        <v>6</v>
      </c>
      <c r="D11448" s="8">
        <v>369407.08</v>
      </c>
      <c r="E11448">
        <f>VLOOKUP(B11448,'B. Store opening dates'!$A$6:$C$2448,2,FALSE)</f>
        <v>2011</v>
      </c>
    </row>
    <row r="11449" spans="1:5" ht="18.75" x14ac:dyDescent="0.3">
      <c r="A11449" s="7">
        <v>2015</v>
      </c>
      <c r="B11449" s="7" t="s">
        <v>1438</v>
      </c>
      <c r="C11449" s="7" t="s">
        <v>7</v>
      </c>
      <c r="D11449" s="8">
        <v>115407.97</v>
      </c>
      <c r="E11449">
        <f>VLOOKUP(B11449,'B. Store opening dates'!$A$6:$C$2448,2,FALSE)</f>
        <v>2011</v>
      </c>
    </row>
    <row r="11450" spans="1:5" ht="18.75" x14ac:dyDescent="0.3">
      <c r="A11450" s="7">
        <v>2014</v>
      </c>
      <c r="B11450" s="7" t="s">
        <v>1438</v>
      </c>
      <c r="C11450" s="7" t="s">
        <v>7</v>
      </c>
      <c r="D11450" s="8">
        <v>122415.89</v>
      </c>
      <c r="E11450">
        <f>VLOOKUP(B11450,'B. Store opening dates'!$A$6:$C$2448,2,FALSE)</f>
        <v>2011</v>
      </c>
    </row>
    <row r="11451" spans="1:5" ht="18.75" x14ac:dyDescent="0.3">
      <c r="A11451" s="7">
        <v>2015</v>
      </c>
      <c r="B11451" s="7" t="s">
        <v>1438</v>
      </c>
      <c r="C11451" s="7" t="s">
        <v>8</v>
      </c>
      <c r="D11451" s="8">
        <v>684228.62</v>
      </c>
      <c r="E11451">
        <f>VLOOKUP(B11451,'B. Store opening dates'!$A$6:$C$2448,2,FALSE)</f>
        <v>2011</v>
      </c>
    </row>
    <row r="11452" spans="1:5" ht="18.75" x14ac:dyDescent="0.3">
      <c r="A11452" s="7">
        <v>2014</v>
      </c>
      <c r="B11452" s="7" t="s">
        <v>1438</v>
      </c>
      <c r="C11452" s="7" t="s">
        <v>8</v>
      </c>
      <c r="D11452" s="8">
        <v>711286.01</v>
      </c>
      <c r="E11452">
        <f>VLOOKUP(B11452,'B. Store opening dates'!$A$6:$C$2448,2,FALSE)</f>
        <v>2011</v>
      </c>
    </row>
    <row r="11453" spans="1:5" ht="18.75" x14ac:dyDescent="0.3">
      <c r="A11453" s="7">
        <v>2015</v>
      </c>
      <c r="B11453" s="7" t="s">
        <v>1439</v>
      </c>
      <c r="C11453" s="7" t="s">
        <v>5</v>
      </c>
      <c r="D11453" s="8">
        <v>732406.43</v>
      </c>
      <c r="E11453">
        <f>VLOOKUP(B11453,'B. Store opening dates'!$A$6:$C$2448,2,FALSE)</f>
        <v>2011</v>
      </c>
    </row>
    <row r="11454" spans="1:5" ht="18.75" x14ac:dyDescent="0.3">
      <c r="A11454" s="7">
        <v>2014</v>
      </c>
      <c r="B11454" s="7" t="s">
        <v>1439</v>
      </c>
      <c r="C11454" s="7" t="s">
        <v>5</v>
      </c>
      <c r="D11454" s="8">
        <v>801166.39</v>
      </c>
      <c r="E11454">
        <f>VLOOKUP(B11454,'B. Store opening dates'!$A$6:$C$2448,2,FALSE)</f>
        <v>2011</v>
      </c>
    </row>
    <row r="11455" spans="1:5" ht="18.75" x14ac:dyDescent="0.3">
      <c r="A11455" s="7">
        <v>2015</v>
      </c>
      <c r="B11455" s="7" t="s">
        <v>1439</v>
      </c>
      <c r="C11455" s="7" t="s">
        <v>6</v>
      </c>
      <c r="D11455" s="8">
        <v>271771.27</v>
      </c>
      <c r="E11455">
        <f>VLOOKUP(B11455,'B. Store opening dates'!$A$6:$C$2448,2,FALSE)</f>
        <v>2011</v>
      </c>
    </row>
    <row r="11456" spans="1:5" ht="18.75" x14ac:dyDescent="0.3">
      <c r="A11456" s="7">
        <v>2014</v>
      </c>
      <c r="B11456" s="7" t="s">
        <v>1439</v>
      </c>
      <c r="C11456" s="7" t="s">
        <v>6</v>
      </c>
      <c r="D11456" s="8">
        <v>193611.35</v>
      </c>
      <c r="E11456">
        <f>VLOOKUP(B11456,'B. Store opening dates'!$A$6:$C$2448,2,FALSE)</f>
        <v>2011</v>
      </c>
    </row>
    <row r="11457" spans="1:5" ht="18.75" x14ac:dyDescent="0.3">
      <c r="A11457" s="7">
        <v>2015</v>
      </c>
      <c r="B11457" s="7" t="s">
        <v>1439</v>
      </c>
      <c r="C11457" s="7" t="s">
        <v>7</v>
      </c>
      <c r="D11457" s="8">
        <v>124593.59</v>
      </c>
      <c r="E11457">
        <f>VLOOKUP(B11457,'B. Store opening dates'!$A$6:$C$2448,2,FALSE)</f>
        <v>2011</v>
      </c>
    </row>
    <row r="11458" spans="1:5" ht="18.75" x14ac:dyDescent="0.3">
      <c r="A11458" s="7">
        <v>2014</v>
      </c>
      <c r="B11458" s="7" t="s">
        <v>1439</v>
      </c>
      <c r="C11458" s="7" t="s">
        <v>7</v>
      </c>
      <c r="D11458" s="8">
        <v>131367.17000000001</v>
      </c>
      <c r="E11458">
        <f>VLOOKUP(B11458,'B. Store opening dates'!$A$6:$C$2448,2,FALSE)</f>
        <v>2011</v>
      </c>
    </row>
    <row r="11459" spans="1:5" ht="18.75" x14ac:dyDescent="0.3">
      <c r="A11459" s="7">
        <v>2015</v>
      </c>
      <c r="B11459" s="7" t="s">
        <v>1439</v>
      </c>
      <c r="C11459" s="7" t="s">
        <v>8</v>
      </c>
      <c r="D11459" s="8">
        <v>552291.80000000005</v>
      </c>
      <c r="E11459">
        <f>VLOOKUP(B11459,'B. Store opening dates'!$A$6:$C$2448,2,FALSE)</f>
        <v>2011</v>
      </c>
    </row>
    <row r="11460" spans="1:5" ht="18.75" x14ac:dyDescent="0.3">
      <c r="A11460" s="7">
        <v>2014</v>
      </c>
      <c r="B11460" s="7" t="s">
        <v>1439</v>
      </c>
      <c r="C11460" s="7" t="s">
        <v>8</v>
      </c>
      <c r="D11460" s="8">
        <v>577414.97</v>
      </c>
      <c r="E11460">
        <f>VLOOKUP(B11460,'B. Store opening dates'!$A$6:$C$2448,2,FALSE)</f>
        <v>2011</v>
      </c>
    </row>
    <row r="11461" spans="1:5" ht="18.75" x14ac:dyDescent="0.3">
      <c r="A11461" s="7">
        <v>2015</v>
      </c>
      <c r="B11461" s="7" t="s">
        <v>1440</v>
      </c>
      <c r="C11461" s="7" t="s">
        <v>5</v>
      </c>
      <c r="D11461" s="8">
        <v>515404.39</v>
      </c>
      <c r="E11461">
        <f>VLOOKUP(B11461,'B. Store opening dates'!$A$6:$C$2448,2,FALSE)</f>
        <v>2011</v>
      </c>
    </row>
    <row r="11462" spans="1:5" ht="18.75" x14ac:dyDescent="0.3">
      <c r="A11462" s="7">
        <v>2014</v>
      </c>
      <c r="B11462" s="7" t="s">
        <v>1440</v>
      </c>
      <c r="C11462" s="7" t="s">
        <v>5</v>
      </c>
      <c r="D11462" s="8">
        <v>567393.42000000004</v>
      </c>
      <c r="E11462">
        <f>VLOOKUP(B11462,'B. Store opening dates'!$A$6:$C$2448,2,FALSE)</f>
        <v>2011</v>
      </c>
    </row>
    <row r="11463" spans="1:5" ht="18.75" x14ac:dyDescent="0.3">
      <c r="A11463" s="7">
        <v>2015</v>
      </c>
      <c r="B11463" s="7" t="s">
        <v>1440</v>
      </c>
      <c r="C11463" s="7" t="s">
        <v>6</v>
      </c>
      <c r="D11463" s="8">
        <v>248368.24</v>
      </c>
      <c r="E11463">
        <f>VLOOKUP(B11463,'B. Store opening dates'!$A$6:$C$2448,2,FALSE)</f>
        <v>2011</v>
      </c>
    </row>
    <row r="11464" spans="1:5" ht="18.75" x14ac:dyDescent="0.3">
      <c r="A11464" s="7">
        <v>2014</v>
      </c>
      <c r="B11464" s="7" t="s">
        <v>1440</v>
      </c>
      <c r="C11464" s="7" t="s">
        <v>6</v>
      </c>
      <c r="D11464" s="8">
        <v>183408.73</v>
      </c>
      <c r="E11464">
        <f>VLOOKUP(B11464,'B. Store opening dates'!$A$6:$C$2448,2,FALSE)</f>
        <v>2011</v>
      </c>
    </row>
    <row r="11465" spans="1:5" ht="18.75" x14ac:dyDescent="0.3">
      <c r="A11465" s="7">
        <v>2015</v>
      </c>
      <c r="B11465" s="7" t="s">
        <v>1440</v>
      </c>
      <c r="C11465" s="7" t="s">
        <v>7</v>
      </c>
      <c r="D11465" s="8">
        <v>131890.65</v>
      </c>
      <c r="E11465">
        <f>VLOOKUP(B11465,'B. Store opening dates'!$A$6:$C$2448,2,FALSE)</f>
        <v>2011</v>
      </c>
    </row>
    <row r="11466" spans="1:5" ht="18.75" x14ac:dyDescent="0.3">
      <c r="A11466" s="7">
        <v>2014</v>
      </c>
      <c r="B11466" s="7" t="s">
        <v>1440</v>
      </c>
      <c r="C11466" s="7" t="s">
        <v>7</v>
      </c>
      <c r="D11466" s="8">
        <v>140316.44</v>
      </c>
      <c r="E11466">
        <f>VLOOKUP(B11466,'B. Store opening dates'!$A$6:$C$2448,2,FALSE)</f>
        <v>2011</v>
      </c>
    </row>
    <row r="11467" spans="1:5" ht="18.75" x14ac:dyDescent="0.3">
      <c r="A11467" s="7">
        <v>2015</v>
      </c>
      <c r="B11467" s="7" t="s">
        <v>1440</v>
      </c>
      <c r="C11467" s="7" t="s">
        <v>8</v>
      </c>
      <c r="D11467" s="8">
        <v>713978.9</v>
      </c>
      <c r="E11467">
        <f>VLOOKUP(B11467,'B. Store opening dates'!$A$6:$C$2448,2,FALSE)</f>
        <v>2011</v>
      </c>
    </row>
    <row r="11468" spans="1:5" ht="18.75" x14ac:dyDescent="0.3">
      <c r="A11468" s="7">
        <v>2014</v>
      </c>
      <c r="B11468" s="7" t="s">
        <v>1440</v>
      </c>
      <c r="C11468" s="7" t="s">
        <v>8</v>
      </c>
      <c r="D11468" s="8">
        <v>746857.34</v>
      </c>
      <c r="E11468">
        <f>VLOOKUP(B11468,'B. Store opening dates'!$A$6:$C$2448,2,FALSE)</f>
        <v>2011</v>
      </c>
    </row>
    <row r="11469" spans="1:5" ht="18.75" x14ac:dyDescent="0.3">
      <c r="A11469" s="7">
        <v>2015</v>
      </c>
      <c r="B11469" s="7" t="s">
        <v>1441</v>
      </c>
      <c r="C11469" s="7" t="s">
        <v>5</v>
      </c>
      <c r="D11469" s="8">
        <v>763234.49</v>
      </c>
      <c r="E11469">
        <f>VLOOKUP(B11469,'B. Store opening dates'!$A$6:$C$2448,2,FALSE)</f>
        <v>2011</v>
      </c>
    </row>
    <row r="11470" spans="1:5" ht="18.75" x14ac:dyDescent="0.3">
      <c r="A11470" s="7">
        <v>2014</v>
      </c>
      <c r="B11470" s="7" t="s">
        <v>1441</v>
      </c>
      <c r="C11470" s="7" t="s">
        <v>5</v>
      </c>
      <c r="D11470" s="8">
        <v>844967.17</v>
      </c>
      <c r="E11470">
        <f>VLOOKUP(B11470,'B. Store opening dates'!$A$6:$C$2448,2,FALSE)</f>
        <v>2011</v>
      </c>
    </row>
    <row r="11471" spans="1:5" ht="18.75" x14ac:dyDescent="0.3">
      <c r="A11471" s="7">
        <v>2015</v>
      </c>
      <c r="B11471" s="7" t="s">
        <v>1441</v>
      </c>
      <c r="C11471" s="7" t="s">
        <v>6</v>
      </c>
      <c r="D11471" s="8">
        <v>367392.35</v>
      </c>
      <c r="E11471">
        <f>VLOOKUP(B11471,'B. Store opening dates'!$A$6:$C$2448,2,FALSE)</f>
        <v>2011</v>
      </c>
    </row>
    <row r="11472" spans="1:5" ht="18.75" x14ac:dyDescent="0.3">
      <c r="A11472" s="7">
        <v>2014</v>
      </c>
      <c r="B11472" s="7" t="s">
        <v>1441</v>
      </c>
      <c r="C11472" s="7" t="s">
        <v>6</v>
      </c>
      <c r="D11472" s="8">
        <v>259600.7</v>
      </c>
      <c r="E11472">
        <f>VLOOKUP(B11472,'B. Store opening dates'!$A$6:$C$2448,2,FALSE)</f>
        <v>2011</v>
      </c>
    </row>
    <row r="11473" spans="1:5" ht="18.75" x14ac:dyDescent="0.3">
      <c r="A11473" s="7">
        <v>2015</v>
      </c>
      <c r="B11473" s="7" t="s">
        <v>1441</v>
      </c>
      <c r="C11473" s="7" t="s">
        <v>7</v>
      </c>
      <c r="D11473" s="8">
        <v>200147.4</v>
      </c>
      <c r="E11473">
        <f>VLOOKUP(B11473,'B. Store opening dates'!$A$6:$C$2448,2,FALSE)</f>
        <v>2011</v>
      </c>
    </row>
    <row r="11474" spans="1:5" ht="18.75" x14ac:dyDescent="0.3">
      <c r="A11474" s="7">
        <v>2014</v>
      </c>
      <c r="B11474" s="7" t="s">
        <v>1441</v>
      </c>
      <c r="C11474" s="7" t="s">
        <v>7</v>
      </c>
      <c r="D11474" s="8">
        <v>211798.15</v>
      </c>
      <c r="E11474">
        <f>VLOOKUP(B11474,'B. Store opening dates'!$A$6:$C$2448,2,FALSE)</f>
        <v>2011</v>
      </c>
    </row>
    <row r="11475" spans="1:5" ht="18.75" x14ac:dyDescent="0.3">
      <c r="A11475" s="7">
        <v>2015</v>
      </c>
      <c r="B11475" s="7" t="s">
        <v>1441</v>
      </c>
      <c r="C11475" s="7" t="s">
        <v>8</v>
      </c>
      <c r="D11475" s="8">
        <v>482615.29</v>
      </c>
      <c r="E11475">
        <f>VLOOKUP(B11475,'B. Store opening dates'!$A$6:$C$2448,2,FALSE)</f>
        <v>2011</v>
      </c>
    </row>
    <row r="11476" spans="1:5" ht="18.75" x14ac:dyDescent="0.3">
      <c r="A11476" s="7">
        <v>2014</v>
      </c>
      <c r="B11476" s="7" t="s">
        <v>1441</v>
      </c>
      <c r="C11476" s="7" t="s">
        <v>8</v>
      </c>
      <c r="D11476" s="8">
        <v>504556.47</v>
      </c>
      <c r="E11476">
        <f>VLOOKUP(B11476,'B. Store opening dates'!$A$6:$C$2448,2,FALSE)</f>
        <v>2011</v>
      </c>
    </row>
    <row r="11477" spans="1:5" ht="18.75" x14ac:dyDescent="0.3">
      <c r="A11477" s="7">
        <v>2015</v>
      </c>
      <c r="B11477" s="7" t="s">
        <v>1442</v>
      </c>
      <c r="C11477" s="7" t="s">
        <v>5</v>
      </c>
      <c r="D11477" s="8">
        <v>821407.45</v>
      </c>
      <c r="E11477">
        <f>VLOOKUP(B11477,'B. Store opening dates'!$A$6:$C$2448,2,FALSE)</f>
        <v>2011</v>
      </c>
    </row>
    <row r="11478" spans="1:5" ht="18.75" x14ac:dyDescent="0.3">
      <c r="A11478" s="7">
        <v>2014</v>
      </c>
      <c r="B11478" s="7" t="s">
        <v>1442</v>
      </c>
      <c r="C11478" s="7" t="s">
        <v>5</v>
      </c>
      <c r="D11478" s="8">
        <v>895003.22</v>
      </c>
      <c r="E11478">
        <f>VLOOKUP(B11478,'B. Store opening dates'!$A$6:$C$2448,2,FALSE)</f>
        <v>2011</v>
      </c>
    </row>
    <row r="11479" spans="1:5" ht="18.75" x14ac:dyDescent="0.3">
      <c r="A11479" s="7">
        <v>2015</v>
      </c>
      <c r="B11479" s="7" t="s">
        <v>1442</v>
      </c>
      <c r="C11479" s="7" t="s">
        <v>6</v>
      </c>
      <c r="D11479" s="8">
        <v>536646.13</v>
      </c>
      <c r="E11479">
        <f>VLOOKUP(B11479,'B. Store opening dates'!$A$6:$C$2448,2,FALSE)</f>
        <v>2011</v>
      </c>
    </row>
    <row r="11480" spans="1:5" ht="18.75" x14ac:dyDescent="0.3">
      <c r="A11480" s="7">
        <v>2014</v>
      </c>
      <c r="B11480" s="7" t="s">
        <v>1442</v>
      </c>
      <c r="C11480" s="7" t="s">
        <v>6</v>
      </c>
      <c r="D11480" s="8">
        <v>383374.02</v>
      </c>
      <c r="E11480">
        <f>VLOOKUP(B11480,'B. Store opening dates'!$A$6:$C$2448,2,FALSE)</f>
        <v>2011</v>
      </c>
    </row>
    <row r="11481" spans="1:5" ht="18.75" x14ac:dyDescent="0.3">
      <c r="A11481" s="7">
        <v>2015</v>
      </c>
      <c r="B11481" s="7" t="s">
        <v>1442</v>
      </c>
      <c r="C11481" s="7" t="s">
        <v>7</v>
      </c>
      <c r="D11481" s="8">
        <v>153349.91</v>
      </c>
      <c r="E11481">
        <f>VLOOKUP(B11481,'B. Store opening dates'!$A$6:$C$2448,2,FALSE)</f>
        <v>2011</v>
      </c>
    </row>
    <row r="11482" spans="1:5" ht="18.75" x14ac:dyDescent="0.3">
      <c r="A11482" s="7">
        <v>2014</v>
      </c>
      <c r="B11482" s="7" t="s">
        <v>1442</v>
      </c>
      <c r="C11482" s="7" t="s">
        <v>7</v>
      </c>
      <c r="D11482" s="8">
        <v>162174.67000000001</v>
      </c>
      <c r="E11482">
        <f>VLOOKUP(B11482,'B. Store opening dates'!$A$6:$C$2448,2,FALSE)</f>
        <v>2011</v>
      </c>
    </row>
    <row r="11483" spans="1:5" ht="18.75" x14ac:dyDescent="0.3">
      <c r="A11483" s="7">
        <v>2015</v>
      </c>
      <c r="B11483" s="7" t="s">
        <v>1442</v>
      </c>
      <c r="C11483" s="7" t="s">
        <v>8</v>
      </c>
      <c r="D11483" s="8">
        <v>759716.63</v>
      </c>
      <c r="E11483">
        <f>VLOOKUP(B11483,'B. Store opening dates'!$A$6:$C$2448,2,FALSE)</f>
        <v>2011</v>
      </c>
    </row>
    <row r="11484" spans="1:5" ht="18.75" x14ac:dyDescent="0.3">
      <c r="A11484" s="7">
        <v>2014</v>
      </c>
      <c r="B11484" s="7" t="s">
        <v>1442</v>
      </c>
      <c r="C11484" s="7" t="s">
        <v>8</v>
      </c>
      <c r="D11484" s="8">
        <v>786009.35</v>
      </c>
      <c r="E11484">
        <f>VLOOKUP(B11484,'B. Store opening dates'!$A$6:$C$2448,2,FALSE)</f>
        <v>2011</v>
      </c>
    </row>
    <row r="11485" spans="1:5" ht="18.75" x14ac:dyDescent="0.3">
      <c r="A11485" s="7">
        <v>2015</v>
      </c>
      <c r="B11485" s="7" t="s">
        <v>1443</v>
      </c>
      <c r="C11485" s="7" t="s">
        <v>5</v>
      </c>
      <c r="D11485" s="8">
        <v>472074.88</v>
      </c>
      <c r="E11485">
        <f>VLOOKUP(B11485,'B. Store opening dates'!$A$6:$C$2448,2,FALSE)</f>
        <v>2011</v>
      </c>
    </row>
    <row r="11486" spans="1:5" ht="18.75" x14ac:dyDescent="0.3">
      <c r="A11486" s="7">
        <v>2014</v>
      </c>
      <c r="B11486" s="7" t="s">
        <v>1443</v>
      </c>
      <c r="C11486" s="7" t="s">
        <v>5</v>
      </c>
      <c r="D11486" s="8">
        <v>517478.2</v>
      </c>
      <c r="E11486">
        <f>VLOOKUP(B11486,'B. Store opening dates'!$A$6:$C$2448,2,FALSE)</f>
        <v>2011</v>
      </c>
    </row>
    <row r="11487" spans="1:5" ht="18.75" x14ac:dyDescent="0.3">
      <c r="A11487" s="7">
        <v>2015</v>
      </c>
      <c r="B11487" s="7" t="s">
        <v>1443</v>
      </c>
      <c r="C11487" s="7" t="s">
        <v>6</v>
      </c>
      <c r="D11487" s="8">
        <v>484401.24</v>
      </c>
      <c r="E11487">
        <f>VLOOKUP(B11487,'B. Store opening dates'!$A$6:$C$2448,2,FALSE)</f>
        <v>2011</v>
      </c>
    </row>
    <row r="11488" spans="1:5" ht="18.75" x14ac:dyDescent="0.3">
      <c r="A11488" s="7">
        <v>2014</v>
      </c>
      <c r="B11488" s="7" t="s">
        <v>1443</v>
      </c>
      <c r="C11488" s="7" t="s">
        <v>6</v>
      </c>
      <c r="D11488" s="8">
        <v>357679.9</v>
      </c>
      <c r="E11488">
        <f>VLOOKUP(B11488,'B. Store opening dates'!$A$6:$C$2448,2,FALSE)</f>
        <v>2011</v>
      </c>
    </row>
    <row r="11489" spans="1:5" ht="18.75" x14ac:dyDescent="0.3">
      <c r="A11489" s="7">
        <v>2015</v>
      </c>
      <c r="B11489" s="7" t="s">
        <v>1443</v>
      </c>
      <c r="C11489" s="7" t="s">
        <v>7</v>
      </c>
      <c r="D11489" s="8">
        <v>241486.91</v>
      </c>
      <c r="E11489">
        <f>VLOOKUP(B11489,'B. Store opening dates'!$A$6:$C$2448,2,FALSE)</f>
        <v>2011</v>
      </c>
    </row>
    <row r="11490" spans="1:5" ht="18.75" x14ac:dyDescent="0.3">
      <c r="A11490" s="7">
        <v>2014</v>
      </c>
      <c r="B11490" s="7" t="s">
        <v>1443</v>
      </c>
      <c r="C11490" s="7" t="s">
        <v>7</v>
      </c>
      <c r="D11490" s="8">
        <v>256207.68</v>
      </c>
      <c r="E11490">
        <f>VLOOKUP(B11490,'B. Store opening dates'!$A$6:$C$2448,2,FALSE)</f>
        <v>2011</v>
      </c>
    </row>
    <row r="11491" spans="1:5" ht="18.75" x14ac:dyDescent="0.3">
      <c r="A11491" s="7">
        <v>2015</v>
      </c>
      <c r="B11491" s="7" t="s">
        <v>1443</v>
      </c>
      <c r="C11491" s="7" t="s">
        <v>8</v>
      </c>
      <c r="D11491" s="8">
        <v>586703.85</v>
      </c>
      <c r="E11491">
        <f>VLOOKUP(B11491,'B. Store opening dates'!$A$6:$C$2448,2,FALSE)</f>
        <v>2011</v>
      </c>
    </row>
    <row r="11492" spans="1:5" ht="18.75" x14ac:dyDescent="0.3">
      <c r="A11492" s="7">
        <v>2014</v>
      </c>
      <c r="B11492" s="7" t="s">
        <v>1443</v>
      </c>
      <c r="C11492" s="7" t="s">
        <v>8</v>
      </c>
      <c r="D11492" s="8">
        <v>607965.07999999996</v>
      </c>
      <c r="E11492">
        <f>VLOOKUP(B11492,'B. Store opening dates'!$A$6:$C$2448,2,FALSE)</f>
        <v>2011</v>
      </c>
    </row>
    <row r="11493" spans="1:5" ht="18.75" x14ac:dyDescent="0.3">
      <c r="A11493" s="7">
        <v>2015</v>
      </c>
      <c r="B11493" s="7" t="s">
        <v>1444</v>
      </c>
      <c r="C11493" s="7" t="s">
        <v>5</v>
      </c>
      <c r="D11493" s="8">
        <v>575535.68999999994</v>
      </c>
      <c r="E11493">
        <f>VLOOKUP(B11493,'B. Store opening dates'!$A$6:$C$2448,2,FALSE)</f>
        <v>2011</v>
      </c>
    </row>
    <row r="11494" spans="1:5" ht="18.75" x14ac:dyDescent="0.3">
      <c r="A11494" s="7">
        <v>2014</v>
      </c>
      <c r="B11494" s="7" t="s">
        <v>1444</v>
      </c>
      <c r="C11494" s="7" t="s">
        <v>5</v>
      </c>
      <c r="D11494" s="8">
        <v>635577.22</v>
      </c>
      <c r="E11494">
        <f>VLOOKUP(B11494,'B. Store opening dates'!$A$6:$C$2448,2,FALSE)</f>
        <v>2011</v>
      </c>
    </row>
    <row r="11495" spans="1:5" ht="18.75" x14ac:dyDescent="0.3">
      <c r="A11495" s="7">
        <v>2015</v>
      </c>
      <c r="B11495" s="7" t="s">
        <v>1444</v>
      </c>
      <c r="C11495" s="7" t="s">
        <v>6</v>
      </c>
      <c r="D11495" s="8">
        <v>367777.12</v>
      </c>
      <c r="E11495">
        <f>VLOOKUP(B11495,'B. Store opening dates'!$A$6:$C$2448,2,FALSE)</f>
        <v>2011</v>
      </c>
    </row>
    <row r="11496" spans="1:5" ht="18.75" x14ac:dyDescent="0.3">
      <c r="A11496" s="7">
        <v>2014</v>
      </c>
      <c r="B11496" s="7" t="s">
        <v>1444</v>
      </c>
      <c r="C11496" s="7" t="s">
        <v>6</v>
      </c>
      <c r="D11496" s="8">
        <v>255595.32</v>
      </c>
      <c r="E11496">
        <f>VLOOKUP(B11496,'B. Store opening dates'!$A$6:$C$2448,2,FALSE)</f>
        <v>2011</v>
      </c>
    </row>
    <row r="11497" spans="1:5" ht="18.75" x14ac:dyDescent="0.3">
      <c r="A11497" s="7">
        <v>2015</v>
      </c>
      <c r="B11497" s="7" t="s">
        <v>1444</v>
      </c>
      <c r="C11497" s="7" t="s">
        <v>7</v>
      </c>
      <c r="D11497" s="8">
        <v>178894.54</v>
      </c>
      <c r="E11497">
        <f>VLOOKUP(B11497,'B. Store opening dates'!$A$6:$C$2448,2,FALSE)</f>
        <v>2011</v>
      </c>
    </row>
    <row r="11498" spans="1:5" ht="18.75" x14ac:dyDescent="0.3">
      <c r="A11498" s="7">
        <v>2014</v>
      </c>
      <c r="B11498" s="7" t="s">
        <v>1444</v>
      </c>
      <c r="C11498" s="7" t="s">
        <v>7</v>
      </c>
      <c r="D11498" s="8">
        <v>189384.82</v>
      </c>
      <c r="E11498">
        <f>VLOOKUP(B11498,'B. Store opening dates'!$A$6:$C$2448,2,FALSE)</f>
        <v>2011</v>
      </c>
    </row>
    <row r="11499" spans="1:5" ht="18.75" x14ac:dyDescent="0.3">
      <c r="A11499" s="7">
        <v>2015</v>
      </c>
      <c r="B11499" s="7" t="s">
        <v>1444</v>
      </c>
      <c r="C11499" s="7" t="s">
        <v>8</v>
      </c>
      <c r="D11499" s="8">
        <v>649135.68999999994</v>
      </c>
      <c r="E11499">
        <f>VLOOKUP(B11499,'B. Store opening dates'!$A$6:$C$2448,2,FALSE)</f>
        <v>2011</v>
      </c>
    </row>
    <row r="11500" spans="1:5" ht="18.75" x14ac:dyDescent="0.3">
      <c r="A11500" s="7">
        <v>2014</v>
      </c>
      <c r="B11500" s="7" t="s">
        <v>1444</v>
      </c>
      <c r="C11500" s="7" t="s">
        <v>8</v>
      </c>
      <c r="D11500" s="8">
        <v>667735.92000000004</v>
      </c>
      <c r="E11500">
        <f>VLOOKUP(B11500,'B. Store opening dates'!$A$6:$C$2448,2,FALSE)</f>
        <v>2011</v>
      </c>
    </row>
    <row r="11501" spans="1:5" ht="18.75" x14ac:dyDescent="0.3">
      <c r="A11501" s="7">
        <v>2015</v>
      </c>
      <c r="B11501" s="7" t="s">
        <v>1445</v>
      </c>
      <c r="C11501" s="7" t="s">
        <v>5</v>
      </c>
      <c r="D11501" s="8">
        <v>766850.49</v>
      </c>
      <c r="E11501">
        <f>VLOOKUP(B11501,'B. Store opening dates'!$A$6:$C$2448,2,FALSE)</f>
        <v>2011</v>
      </c>
    </row>
    <row r="11502" spans="1:5" ht="18.75" x14ac:dyDescent="0.3">
      <c r="A11502" s="7">
        <v>2014</v>
      </c>
      <c r="B11502" s="7" t="s">
        <v>1445</v>
      </c>
      <c r="C11502" s="7" t="s">
        <v>5</v>
      </c>
      <c r="D11502" s="8">
        <v>850131.71</v>
      </c>
      <c r="E11502">
        <f>VLOOKUP(B11502,'B. Store opening dates'!$A$6:$C$2448,2,FALSE)</f>
        <v>2011</v>
      </c>
    </row>
    <row r="11503" spans="1:5" ht="18.75" x14ac:dyDescent="0.3">
      <c r="A11503" s="7">
        <v>2015</v>
      </c>
      <c r="B11503" s="7" t="s">
        <v>1445</v>
      </c>
      <c r="C11503" s="7" t="s">
        <v>6</v>
      </c>
      <c r="D11503" s="8">
        <v>352745.2</v>
      </c>
      <c r="E11503">
        <f>VLOOKUP(B11503,'B. Store opening dates'!$A$6:$C$2448,2,FALSE)</f>
        <v>2011</v>
      </c>
    </row>
    <row r="11504" spans="1:5" ht="18.75" x14ac:dyDescent="0.3">
      <c r="A11504" s="7">
        <v>2014</v>
      </c>
      <c r="B11504" s="7" t="s">
        <v>1445</v>
      </c>
      <c r="C11504" s="7" t="s">
        <v>6</v>
      </c>
      <c r="D11504" s="8">
        <v>244672.7</v>
      </c>
      <c r="E11504">
        <f>VLOOKUP(B11504,'B. Store opening dates'!$A$6:$C$2448,2,FALSE)</f>
        <v>2011</v>
      </c>
    </row>
    <row r="11505" spans="1:5" ht="18.75" x14ac:dyDescent="0.3">
      <c r="A11505" s="7">
        <v>2015</v>
      </c>
      <c r="B11505" s="7" t="s">
        <v>1445</v>
      </c>
      <c r="C11505" s="7" t="s">
        <v>7</v>
      </c>
      <c r="D11505" s="8">
        <v>95466.04</v>
      </c>
      <c r="E11505">
        <f>VLOOKUP(B11505,'B. Store opening dates'!$A$6:$C$2448,2,FALSE)</f>
        <v>2011</v>
      </c>
    </row>
    <row r="11506" spans="1:5" ht="18.75" x14ac:dyDescent="0.3">
      <c r="A11506" s="7">
        <v>2014</v>
      </c>
      <c r="B11506" s="7" t="s">
        <v>1445</v>
      </c>
      <c r="C11506" s="7" t="s">
        <v>7</v>
      </c>
      <c r="D11506" s="8">
        <v>101283.75</v>
      </c>
      <c r="E11506">
        <f>VLOOKUP(B11506,'B. Store opening dates'!$A$6:$C$2448,2,FALSE)</f>
        <v>2011</v>
      </c>
    </row>
    <row r="11507" spans="1:5" ht="18.75" x14ac:dyDescent="0.3">
      <c r="A11507" s="7">
        <v>2015</v>
      </c>
      <c r="B11507" s="7" t="s">
        <v>1445</v>
      </c>
      <c r="C11507" s="7" t="s">
        <v>8</v>
      </c>
      <c r="D11507" s="8">
        <v>594446.27</v>
      </c>
      <c r="E11507">
        <f>VLOOKUP(B11507,'B. Store opening dates'!$A$6:$C$2448,2,FALSE)</f>
        <v>2011</v>
      </c>
    </row>
    <row r="11508" spans="1:5" ht="18.75" x14ac:dyDescent="0.3">
      <c r="A11508" s="7">
        <v>2014</v>
      </c>
      <c r="B11508" s="7" t="s">
        <v>1445</v>
      </c>
      <c r="C11508" s="7" t="s">
        <v>8</v>
      </c>
      <c r="D11508" s="8">
        <v>620594.14</v>
      </c>
      <c r="E11508">
        <f>VLOOKUP(B11508,'B. Store opening dates'!$A$6:$C$2448,2,FALSE)</f>
        <v>2011</v>
      </c>
    </row>
    <row r="11509" spans="1:5" ht="18.75" x14ac:dyDescent="0.3">
      <c r="A11509" s="7">
        <v>2015</v>
      </c>
      <c r="B11509" s="7" t="s">
        <v>1446</v>
      </c>
      <c r="C11509" s="7" t="s">
        <v>5</v>
      </c>
      <c r="D11509" s="8">
        <v>636069.82999999996</v>
      </c>
      <c r="E11509">
        <f>VLOOKUP(B11509,'B. Store opening dates'!$A$6:$C$2448,2,FALSE)</f>
        <v>2011</v>
      </c>
    </row>
    <row r="11510" spans="1:5" ht="18.75" x14ac:dyDescent="0.3">
      <c r="A11510" s="7">
        <v>2014</v>
      </c>
      <c r="B11510" s="7" t="s">
        <v>1446</v>
      </c>
      <c r="C11510" s="7" t="s">
        <v>5</v>
      </c>
      <c r="D11510" s="8">
        <v>696348.39</v>
      </c>
      <c r="E11510">
        <f>VLOOKUP(B11510,'B. Store opening dates'!$A$6:$C$2448,2,FALSE)</f>
        <v>2011</v>
      </c>
    </row>
    <row r="11511" spans="1:5" ht="18.75" x14ac:dyDescent="0.3">
      <c r="A11511" s="7">
        <v>2015</v>
      </c>
      <c r="B11511" s="7" t="s">
        <v>1446</v>
      </c>
      <c r="C11511" s="7" t="s">
        <v>6</v>
      </c>
      <c r="D11511" s="8">
        <v>479727.23</v>
      </c>
      <c r="E11511">
        <f>VLOOKUP(B11511,'B. Store opening dates'!$A$6:$C$2448,2,FALSE)</f>
        <v>2011</v>
      </c>
    </row>
    <row r="11512" spans="1:5" ht="18.75" x14ac:dyDescent="0.3">
      <c r="A11512" s="7">
        <v>2014</v>
      </c>
      <c r="B11512" s="7" t="s">
        <v>1446</v>
      </c>
      <c r="C11512" s="7" t="s">
        <v>6</v>
      </c>
      <c r="D11512" s="8">
        <v>338176.51</v>
      </c>
      <c r="E11512">
        <f>VLOOKUP(B11512,'B. Store opening dates'!$A$6:$C$2448,2,FALSE)</f>
        <v>2011</v>
      </c>
    </row>
    <row r="11513" spans="1:5" ht="18.75" x14ac:dyDescent="0.3">
      <c r="A11513" s="7">
        <v>2015</v>
      </c>
      <c r="B11513" s="7" t="s">
        <v>1446</v>
      </c>
      <c r="C11513" s="7" t="s">
        <v>7</v>
      </c>
      <c r="D11513" s="8">
        <v>172998.07</v>
      </c>
      <c r="E11513">
        <f>VLOOKUP(B11513,'B. Store opening dates'!$A$6:$C$2448,2,FALSE)</f>
        <v>2011</v>
      </c>
    </row>
    <row r="11514" spans="1:5" ht="18.75" x14ac:dyDescent="0.3">
      <c r="A11514" s="7">
        <v>2014</v>
      </c>
      <c r="B11514" s="7" t="s">
        <v>1446</v>
      </c>
      <c r="C11514" s="7" t="s">
        <v>7</v>
      </c>
      <c r="D11514" s="8">
        <v>181640.95</v>
      </c>
      <c r="E11514">
        <f>VLOOKUP(B11514,'B. Store opening dates'!$A$6:$C$2448,2,FALSE)</f>
        <v>2011</v>
      </c>
    </row>
    <row r="11515" spans="1:5" ht="18.75" x14ac:dyDescent="0.3">
      <c r="A11515" s="7">
        <v>2015</v>
      </c>
      <c r="B11515" s="7" t="s">
        <v>1446</v>
      </c>
      <c r="C11515" s="7" t="s">
        <v>8</v>
      </c>
      <c r="D11515" s="8">
        <v>443138.36</v>
      </c>
      <c r="E11515">
        <f>VLOOKUP(B11515,'B. Store opening dates'!$A$6:$C$2448,2,FALSE)</f>
        <v>2011</v>
      </c>
    </row>
    <row r="11516" spans="1:5" ht="18.75" x14ac:dyDescent="0.3">
      <c r="A11516" s="7">
        <v>2014</v>
      </c>
      <c r="B11516" s="7" t="s">
        <v>1446</v>
      </c>
      <c r="C11516" s="7" t="s">
        <v>8</v>
      </c>
      <c r="D11516" s="8">
        <v>457852.77</v>
      </c>
      <c r="E11516">
        <f>VLOOKUP(B11516,'B. Store opening dates'!$A$6:$C$2448,2,FALSE)</f>
        <v>2011</v>
      </c>
    </row>
    <row r="11517" spans="1:5" ht="18.75" x14ac:dyDescent="0.3">
      <c r="A11517" s="7">
        <v>2015</v>
      </c>
      <c r="B11517" s="7" t="s">
        <v>1447</v>
      </c>
      <c r="C11517" s="7" t="s">
        <v>5</v>
      </c>
      <c r="D11517" s="8">
        <v>522923.24</v>
      </c>
      <c r="E11517">
        <f>VLOOKUP(B11517,'B. Store opening dates'!$A$6:$C$2448,2,FALSE)</f>
        <v>2011</v>
      </c>
    </row>
    <row r="11518" spans="1:5" ht="18.75" x14ac:dyDescent="0.3">
      <c r="A11518" s="7">
        <v>2014</v>
      </c>
      <c r="B11518" s="7" t="s">
        <v>1447</v>
      </c>
      <c r="C11518" s="7" t="s">
        <v>5</v>
      </c>
      <c r="D11518" s="8">
        <v>574800.04</v>
      </c>
      <c r="E11518">
        <f>VLOOKUP(B11518,'B. Store opening dates'!$A$6:$C$2448,2,FALSE)</f>
        <v>2011</v>
      </c>
    </row>
    <row r="11519" spans="1:5" ht="18.75" x14ac:dyDescent="0.3">
      <c r="A11519" s="7">
        <v>2015</v>
      </c>
      <c r="B11519" s="7" t="s">
        <v>1447</v>
      </c>
      <c r="C11519" s="7" t="s">
        <v>6</v>
      </c>
      <c r="D11519" s="8">
        <v>593792.81000000006</v>
      </c>
      <c r="E11519">
        <f>VLOOKUP(B11519,'B. Store opening dates'!$A$6:$C$2448,2,FALSE)</f>
        <v>2011</v>
      </c>
    </row>
    <row r="11520" spans="1:5" ht="18.75" x14ac:dyDescent="0.3">
      <c r="A11520" s="7">
        <v>2014</v>
      </c>
      <c r="B11520" s="7" t="s">
        <v>1447</v>
      </c>
      <c r="C11520" s="7" t="s">
        <v>6</v>
      </c>
      <c r="D11520" s="8">
        <v>418320.25</v>
      </c>
      <c r="E11520">
        <f>VLOOKUP(B11520,'B. Store opening dates'!$A$6:$C$2448,2,FALSE)</f>
        <v>2011</v>
      </c>
    </row>
    <row r="11521" spans="1:5" ht="18.75" x14ac:dyDescent="0.3">
      <c r="A11521" s="7">
        <v>2015</v>
      </c>
      <c r="B11521" s="7" t="s">
        <v>1447</v>
      </c>
      <c r="C11521" s="7" t="s">
        <v>7</v>
      </c>
      <c r="D11521" s="8">
        <v>154569.39000000001</v>
      </c>
      <c r="E11521">
        <f>VLOOKUP(B11521,'B. Store opening dates'!$A$6:$C$2448,2,FALSE)</f>
        <v>2011</v>
      </c>
    </row>
    <row r="11522" spans="1:5" ht="18.75" x14ac:dyDescent="0.3">
      <c r="A11522" s="7">
        <v>2014</v>
      </c>
      <c r="B11522" s="7" t="s">
        <v>1447</v>
      </c>
      <c r="C11522" s="7" t="s">
        <v>7</v>
      </c>
      <c r="D11522" s="8">
        <v>164066.57999999999</v>
      </c>
      <c r="E11522">
        <f>VLOOKUP(B11522,'B. Store opening dates'!$A$6:$C$2448,2,FALSE)</f>
        <v>2011</v>
      </c>
    </row>
    <row r="11523" spans="1:5" ht="18.75" x14ac:dyDescent="0.3">
      <c r="A11523" s="7">
        <v>2015</v>
      </c>
      <c r="B11523" s="7" t="s">
        <v>1447</v>
      </c>
      <c r="C11523" s="7" t="s">
        <v>8</v>
      </c>
      <c r="D11523" s="8">
        <v>690240.69</v>
      </c>
      <c r="E11523">
        <f>VLOOKUP(B11523,'B. Store opening dates'!$A$6:$C$2448,2,FALSE)</f>
        <v>2011</v>
      </c>
    </row>
    <row r="11524" spans="1:5" ht="18.75" x14ac:dyDescent="0.3">
      <c r="A11524" s="7">
        <v>2014</v>
      </c>
      <c r="B11524" s="7" t="s">
        <v>1447</v>
      </c>
      <c r="C11524" s="7" t="s">
        <v>8</v>
      </c>
      <c r="D11524" s="8">
        <v>710991.72</v>
      </c>
      <c r="E11524">
        <f>VLOOKUP(B11524,'B. Store opening dates'!$A$6:$C$2448,2,FALSE)</f>
        <v>2011</v>
      </c>
    </row>
    <row r="11525" spans="1:5" ht="18.75" x14ac:dyDescent="0.3">
      <c r="A11525" s="7">
        <v>2015</v>
      </c>
      <c r="B11525" s="7" t="s">
        <v>1448</v>
      </c>
      <c r="C11525" s="7" t="s">
        <v>5</v>
      </c>
      <c r="D11525" s="8">
        <v>728127.38</v>
      </c>
      <c r="E11525">
        <f>VLOOKUP(B11525,'B. Store opening dates'!$A$6:$C$2448,2,FALSE)</f>
        <v>2011</v>
      </c>
    </row>
    <row r="11526" spans="1:5" ht="18.75" x14ac:dyDescent="0.3">
      <c r="A11526" s="7">
        <v>2014</v>
      </c>
      <c r="B11526" s="7" t="s">
        <v>1448</v>
      </c>
      <c r="C11526" s="7" t="s">
        <v>5</v>
      </c>
      <c r="D11526" s="8">
        <v>797441.47</v>
      </c>
      <c r="E11526">
        <f>VLOOKUP(B11526,'B. Store opening dates'!$A$6:$C$2448,2,FALSE)</f>
        <v>2011</v>
      </c>
    </row>
    <row r="11527" spans="1:5" ht="18.75" x14ac:dyDescent="0.3">
      <c r="A11527" s="7">
        <v>2015</v>
      </c>
      <c r="B11527" s="7" t="s">
        <v>1448</v>
      </c>
      <c r="C11527" s="7" t="s">
        <v>6</v>
      </c>
      <c r="D11527" s="8">
        <v>457450.09</v>
      </c>
      <c r="E11527">
        <f>VLOOKUP(B11527,'B. Store opening dates'!$A$6:$C$2448,2,FALSE)</f>
        <v>2011</v>
      </c>
    </row>
    <row r="11528" spans="1:5" ht="18.75" x14ac:dyDescent="0.3">
      <c r="A11528" s="7">
        <v>2014</v>
      </c>
      <c r="B11528" s="7" t="s">
        <v>1448</v>
      </c>
      <c r="C11528" s="7" t="s">
        <v>6</v>
      </c>
      <c r="D11528" s="8">
        <v>328295.17</v>
      </c>
      <c r="E11528">
        <f>VLOOKUP(B11528,'B. Store opening dates'!$A$6:$C$2448,2,FALSE)</f>
        <v>2011</v>
      </c>
    </row>
    <row r="11529" spans="1:5" ht="18.75" x14ac:dyDescent="0.3">
      <c r="A11529" s="7">
        <v>2015</v>
      </c>
      <c r="B11529" s="7" t="s">
        <v>1448</v>
      </c>
      <c r="C11529" s="7" t="s">
        <v>7</v>
      </c>
      <c r="D11529" s="8">
        <v>162263.65</v>
      </c>
      <c r="E11529">
        <f>VLOOKUP(B11529,'B. Store opening dates'!$A$6:$C$2448,2,FALSE)</f>
        <v>2011</v>
      </c>
    </row>
    <row r="11530" spans="1:5" ht="18.75" x14ac:dyDescent="0.3">
      <c r="A11530" s="7">
        <v>2014</v>
      </c>
      <c r="B11530" s="7" t="s">
        <v>1448</v>
      </c>
      <c r="C11530" s="7" t="s">
        <v>7</v>
      </c>
      <c r="D11530" s="8">
        <v>170144.23</v>
      </c>
      <c r="E11530">
        <f>VLOOKUP(B11530,'B. Store opening dates'!$A$6:$C$2448,2,FALSE)</f>
        <v>2011</v>
      </c>
    </row>
    <row r="11531" spans="1:5" ht="18.75" x14ac:dyDescent="0.3">
      <c r="A11531" s="7">
        <v>2015</v>
      </c>
      <c r="B11531" s="7" t="s">
        <v>1448</v>
      </c>
      <c r="C11531" s="7" t="s">
        <v>8</v>
      </c>
      <c r="D11531" s="8">
        <v>744371.9</v>
      </c>
      <c r="E11531">
        <f>VLOOKUP(B11531,'B. Store opening dates'!$A$6:$C$2448,2,FALSE)</f>
        <v>2011</v>
      </c>
    </row>
    <row r="11532" spans="1:5" ht="18.75" x14ac:dyDescent="0.3">
      <c r="A11532" s="7">
        <v>2014</v>
      </c>
      <c r="B11532" s="7" t="s">
        <v>1448</v>
      </c>
      <c r="C11532" s="7" t="s">
        <v>8</v>
      </c>
      <c r="D11532" s="8">
        <v>776130.86</v>
      </c>
      <c r="E11532">
        <f>VLOOKUP(B11532,'B. Store opening dates'!$A$6:$C$2448,2,FALSE)</f>
        <v>2011</v>
      </c>
    </row>
    <row r="11533" spans="1:5" ht="18.75" x14ac:dyDescent="0.3">
      <c r="A11533" s="7">
        <v>2015</v>
      </c>
      <c r="B11533" s="7" t="s">
        <v>1449</v>
      </c>
      <c r="C11533" s="7" t="s">
        <v>5</v>
      </c>
      <c r="D11533" s="8">
        <v>864903.69</v>
      </c>
      <c r="E11533">
        <f>VLOOKUP(B11533,'B. Store opening dates'!$A$6:$C$2448,2,FALSE)</f>
        <v>2011</v>
      </c>
    </row>
    <row r="11534" spans="1:5" ht="18.75" x14ac:dyDescent="0.3">
      <c r="A11534" s="7">
        <v>2014</v>
      </c>
      <c r="B11534" s="7" t="s">
        <v>1449</v>
      </c>
      <c r="C11534" s="7" t="s">
        <v>5</v>
      </c>
      <c r="D11534" s="8">
        <v>954215.09</v>
      </c>
      <c r="E11534">
        <f>VLOOKUP(B11534,'B. Store opening dates'!$A$6:$C$2448,2,FALSE)</f>
        <v>2011</v>
      </c>
    </row>
    <row r="11535" spans="1:5" ht="18.75" x14ac:dyDescent="0.3">
      <c r="A11535" s="7">
        <v>2015</v>
      </c>
      <c r="B11535" s="7" t="s">
        <v>1449</v>
      </c>
      <c r="C11535" s="7" t="s">
        <v>6</v>
      </c>
      <c r="D11535" s="8">
        <v>345690.93</v>
      </c>
      <c r="E11535">
        <f>VLOOKUP(B11535,'B. Store opening dates'!$A$6:$C$2448,2,FALSE)</f>
        <v>2011</v>
      </c>
    </row>
    <row r="11536" spans="1:5" ht="18.75" x14ac:dyDescent="0.3">
      <c r="A11536" s="7">
        <v>2014</v>
      </c>
      <c r="B11536" s="7" t="s">
        <v>1449</v>
      </c>
      <c r="C11536" s="7" t="s">
        <v>6</v>
      </c>
      <c r="D11536" s="8">
        <v>251408.02</v>
      </c>
      <c r="E11536">
        <f>VLOOKUP(B11536,'B. Store opening dates'!$A$6:$C$2448,2,FALSE)</f>
        <v>2011</v>
      </c>
    </row>
    <row r="11537" spans="1:5" ht="18.75" x14ac:dyDescent="0.3">
      <c r="A11537" s="7">
        <v>2015</v>
      </c>
      <c r="B11537" s="7" t="s">
        <v>1449</v>
      </c>
      <c r="C11537" s="7" t="s">
        <v>7</v>
      </c>
      <c r="D11537" s="8">
        <v>57099.57</v>
      </c>
      <c r="E11537">
        <f>VLOOKUP(B11537,'B. Store opening dates'!$A$6:$C$2448,2,FALSE)</f>
        <v>2011</v>
      </c>
    </row>
    <row r="11538" spans="1:5" ht="18.75" x14ac:dyDescent="0.3">
      <c r="A11538" s="7">
        <v>2014</v>
      </c>
      <c r="B11538" s="7" t="s">
        <v>1449</v>
      </c>
      <c r="C11538" s="7" t="s">
        <v>7</v>
      </c>
      <c r="D11538" s="8">
        <v>59961.65</v>
      </c>
      <c r="E11538">
        <f>VLOOKUP(B11538,'B. Store opening dates'!$A$6:$C$2448,2,FALSE)</f>
        <v>2011</v>
      </c>
    </row>
    <row r="11539" spans="1:5" ht="18.75" x14ac:dyDescent="0.3">
      <c r="A11539" s="7">
        <v>2015</v>
      </c>
      <c r="B11539" s="7" t="s">
        <v>1449</v>
      </c>
      <c r="C11539" s="7" t="s">
        <v>8</v>
      </c>
      <c r="D11539" s="8">
        <v>629274.88</v>
      </c>
      <c r="E11539">
        <f>VLOOKUP(B11539,'B. Store opening dates'!$A$6:$C$2448,2,FALSE)</f>
        <v>2011</v>
      </c>
    </row>
    <row r="11540" spans="1:5" ht="18.75" x14ac:dyDescent="0.3">
      <c r="A11540" s="7">
        <v>2014</v>
      </c>
      <c r="B11540" s="7" t="s">
        <v>1449</v>
      </c>
      <c r="C11540" s="7" t="s">
        <v>8</v>
      </c>
      <c r="D11540" s="8">
        <v>659455.79</v>
      </c>
      <c r="E11540">
        <f>VLOOKUP(B11540,'B. Store opening dates'!$A$6:$C$2448,2,FALSE)</f>
        <v>2011</v>
      </c>
    </row>
    <row r="11541" spans="1:5" ht="18.75" x14ac:dyDescent="0.3">
      <c r="A11541" s="7">
        <v>2015</v>
      </c>
      <c r="B11541" s="7" t="s">
        <v>1450</v>
      </c>
      <c r="C11541" s="7" t="s">
        <v>5</v>
      </c>
      <c r="D11541" s="8">
        <v>472454.52</v>
      </c>
      <c r="E11541">
        <f>VLOOKUP(B11541,'B. Store opening dates'!$A$6:$C$2448,2,FALSE)</f>
        <v>2011</v>
      </c>
    </row>
    <row r="11542" spans="1:5" ht="18.75" x14ac:dyDescent="0.3">
      <c r="A11542" s="7">
        <v>2014</v>
      </c>
      <c r="B11542" s="7" t="s">
        <v>1450</v>
      </c>
      <c r="C11542" s="7" t="s">
        <v>5</v>
      </c>
      <c r="D11542" s="8">
        <v>521121.92</v>
      </c>
      <c r="E11542">
        <f>VLOOKUP(B11542,'B. Store opening dates'!$A$6:$C$2448,2,FALSE)</f>
        <v>2011</v>
      </c>
    </row>
    <row r="11543" spans="1:5" ht="18.75" x14ac:dyDescent="0.3">
      <c r="A11543" s="7">
        <v>2015</v>
      </c>
      <c r="B11543" s="7" t="s">
        <v>1450</v>
      </c>
      <c r="C11543" s="7" t="s">
        <v>6</v>
      </c>
      <c r="D11543" s="8">
        <v>218713.58</v>
      </c>
      <c r="E11543">
        <f>VLOOKUP(B11543,'B. Store opening dates'!$A$6:$C$2448,2,FALSE)</f>
        <v>2011</v>
      </c>
    </row>
    <row r="11544" spans="1:5" ht="18.75" x14ac:dyDescent="0.3">
      <c r="A11544" s="7">
        <v>2014</v>
      </c>
      <c r="B11544" s="7" t="s">
        <v>1450</v>
      </c>
      <c r="C11544" s="7" t="s">
        <v>6</v>
      </c>
      <c r="D11544" s="8">
        <v>156265.20000000001</v>
      </c>
      <c r="E11544">
        <f>VLOOKUP(B11544,'B. Store opening dates'!$A$6:$C$2448,2,FALSE)</f>
        <v>2011</v>
      </c>
    </row>
    <row r="11545" spans="1:5" ht="18.75" x14ac:dyDescent="0.3">
      <c r="A11545" s="7">
        <v>2015</v>
      </c>
      <c r="B11545" s="7" t="s">
        <v>1450</v>
      </c>
      <c r="C11545" s="7" t="s">
        <v>7</v>
      </c>
      <c r="D11545" s="8">
        <v>173966.78</v>
      </c>
      <c r="E11545">
        <f>VLOOKUP(B11545,'B. Store opening dates'!$A$6:$C$2448,2,FALSE)</f>
        <v>2011</v>
      </c>
    </row>
    <row r="11546" spans="1:5" ht="18.75" x14ac:dyDescent="0.3">
      <c r="A11546" s="7">
        <v>2014</v>
      </c>
      <c r="B11546" s="7" t="s">
        <v>1450</v>
      </c>
      <c r="C11546" s="7" t="s">
        <v>7</v>
      </c>
      <c r="D11546" s="8">
        <v>182880.43</v>
      </c>
      <c r="E11546">
        <f>VLOOKUP(B11546,'B. Store opening dates'!$A$6:$C$2448,2,FALSE)</f>
        <v>2011</v>
      </c>
    </row>
    <row r="11547" spans="1:5" ht="18.75" x14ac:dyDescent="0.3">
      <c r="A11547" s="7">
        <v>2015</v>
      </c>
      <c r="B11547" s="7" t="s">
        <v>1450</v>
      </c>
      <c r="C11547" s="7" t="s">
        <v>8</v>
      </c>
      <c r="D11547" s="8">
        <v>775274.07</v>
      </c>
      <c r="E11547">
        <f>VLOOKUP(B11547,'B. Store opening dates'!$A$6:$C$2448,2,FALSE)</f>
        <v>2011</v>
      </c>
    </row>
    <row r="11548" spans="1:5" ht="18.75" x14ac:dyDescent="0.3">
      <c r="A11548" s="7">
        <v>2014</v>
      </c>
      <c r="B11548" s="7" t="s">
        <v>1450</v>
      </c>
      <c r="C11548" s="7" t="s">
        <v>8</v>
      </c>
      <c r="D11548" s="8">
        <v>804454.16</v>
      </c>
      <c r="E11548">
        <f>VLOOKUP(B11548,'B. Store opening dates'!$A$6:$C$2448,2,FALSE)</f>
        <v>2011</v>
      </c>
    </row>
    <row r="11549" spans="1:5" ht="18.75" x14ac:dyDescent="0.3">
      <c r="A11549" s="7">
        <v>2015</v>
      </c>
      <c r="B11549" s="7" t="s">
        <v>1451</v>
      </c>
      <c r="C11549" s="7" t="s">
        <v>5</v>
      </c>
      <c r="D11549" s="8">
        <v>764928.79</v>
      </c>
      <c r="E11549">
        <f>VLOOKUP(B11549,'B. Store opening dates'!$A$6:$C$2448,2,FALSE)</f>
        <v>2011</v>
      </c>
    </row>
    <row r="11550" spans="1:5" ht="18.75" x14ac:dyDescent="0.3">
      <c r="A11550" s="7">
        <v>2014</v>
      </c>
      <c r="B11550" s="7" t="s">
        <v>1451</v>
      </c>
      <c r="C11550" s="7" t="s">
        <v>5</v>
      </c>
      <c r="D11550" s="8">
        <v>837402.69</v>
      </c>
      <c r="E11550">
        <f>VLOOKUP(B11550,'B. Store opening dates'!$A$6:$C$2448,2,FALSE)</f>
        <v>2011</v>
      </c>
    </row>
    <row r="11551" spans="1:5" ht="18.75" x14ac:dyDescent="0.3">
      <c r="A11551" s="7">
        <v>2015</v>
      </c>
      <c r="B11551" s="7" t="s">
        <v>1451</v>
      </c>
      <c r="C11551" s="7" t="s">
        <v>6</v>
      </c>
      <c r="D11551" s="8">
        <v>322980.44</v>
      </c>
      <c r="E11551">
        <f>VLOOKUP(B11551,'B. Store opening dates'!$A$6:$C$2448,2,FALSE)</f>
        <v>2011</v>
      </c>
    </row>
    <row r="11552" spans="1:5" ht="18.75" x14ac:dyDescent="0.3">
      <c r="A11552" s="7">
        <v>2014</v>
      </c>
      <c r="B11552" s="7" t="s">
        <v>1451</v>
      </c>
      <c r="C11552" s="7" t="s">
        <v>6</v>
      </c>
      <c r="D11552" s="8">
        <v>237521.89</v>
      </c>
      <c r="E11552">
        <f>VLOOKUP(B11552,'B. Store opening dates'!$A$6:$C$2448,2,FALSE)</f>
        <v>2011</v>
      </c>
    </row>
    <row r="11553" spans="1:5" ht="18.75" x14ac:dyDescent="0.3">
      <c r="A11553" s="7">
        <v>2015</v>
      </c>
      <c r="B11553" s="7" t="s">
        <v>1451</v>
      </c>
      <c r="C11553" s="7" t="s">
        <v>7</v>
      </c>
      <c r="D11553" s="8">
        <v>189594.25</v>
      </c>
      <c r="E11553">
        <f>VLOOKUP(B11553,'B. Store opening dates'!$A$6:$C$2448,2,FALSE)</f>
        <v>2011</v>
      </c>
    </row>
    <row r="11554" spans="1:5" ht="18.75" x14ac:dyDescent="0.3">
      <c r="A11554" s="7">
        <v>2014</v>
      </c>
      <c r="B11554" s="7" t="s">
        <v>1451</v>
      </c>
      <c r="C11554" s="7" t="s">
        <v>7</v>
      </c>
      <c r="D11554" s="8">
        <v>198187.89</v>
      </c>
      <c r="E11554">
        <f>VLOOKUP(B11554,'B. Store opening dates'!$A$6:$C$2448,2,FALSE)</f>
        <v>2011</v>
      </c>
    </row>
    <row r="11555" spans="1:5" ht="18.75" x14ac:dyDescent="0.3">
      <c r="A11555" s="7">
        <v>2015</v>
      </c>
      <c r="B11555" s="7" t="s">
        <v>1451</v>
      </c>
      <c r="C11555" s="7" t="s">
        <v>8</v>
      </c>
      <c r="D11555" s="8">
        <v>686739.37</v>
      </c>
      <c r="E11555">
        <f>VLOOKUP(B11555,'B. Store opening dates'!$A$6:$C$2448,2,FALSE)</f>
        <v>2011</v>
      </c>
    </row>
    <row r="11556" spans="1:5" ht="18.75" x14ac:dyDescent="0.3">
      <c r="A11556" s="7">
        <v>2014</v>
      </c>
      <c r="B11556" s="7" t="s">
        <v>1451</v>
      </c>
      <c r="C11556" s="7" t="s">
        <v>8</v>
      </c>
      <c r="D11556" s="8">
        <v>709416.2</v>
      </c>
      <c r="E11556">
        <f>VLOOKUP(B11556,'B. Store opening dates'!$A$6:$C$2448,2,FALSE)</f>
        <v>2011</v>
      </c>
    </row>
    <row r="11557" spans="1:5" ht="18.75" x14ac:dyDescent="0.3">
      <c r="A11557" s="7">
        <v>2015</v>
      </c>
      <c r="B11557" s="7" t="s">
        <v>1452</v>
      </c>
      <c r="C11557" s="7" t="s">
        <v>5</v>
      </c>
      <c r="D11557" s="8">
        <v>785349.51</v>
      </c>
      <c r="E11557">
        <f>VLOOKUP(B11557,'B. Store opening dates'!$A$6:$C$2448,2,FALSE)</f>
        <v>2011</v>
      </c>
    </row>
    <row r="11558" spans="1:5" ht="18.75" x14ac:dyDescent="0.3">
      <c r="A11558" s="7">
        <v>2014</v>
      </c>
      <c r="B11558" s="7" t="s">
        <v>1452</v>
      </c>
      <c r="C11558" s="7" t="s">
        <v>5</v>
      </c>
      <c r="D11558" s="8">
        <v>858973.43</v>
      </c>
      <c r="E11558">
        <f>VLOOKUP(B11558,'B. Store opening dates'!$A$6:$C$2448,2,FALSE)</f>
        <v>2011</v>
      </c>
    </row>
    <row r="11559" spans="1:5" ht="18.75" x14ac:dyDescent="0.3">
      <c r="A11559" s="7">
        <v>2015</v>
      </c>
      <c r="B11559" s="7" t="s">
        <v>1452</v>
      </c>
      <c r="C11559" s="7" t="s">
        <v>6</v>
      </c>
      <c r="D11559" s="8">
        <v>230830.23</v>
      </c>
      <c r="E11559">
        <f>VLOOKUP(B11559,'B. Store opening dates'!$A$6:$C$2448,2,FALSE)</f>
        <v>2011</v>
      </c>
    </row>
    <row r="11560" spans="1:5" ht="18.75" x14ac:dyDescent="0.3">
      <c r="A11560" s="7">
        <v>2014</v>
      </c>
      <c r="B11560" s="7" t="s">
        <v>1452</v>
      </c>
      <c r="C11560" s="7" t="s">
        <v>6</v>
      </c>
      <c r="D11560" s="8">
        <v>160504.60999999999</v>
      </c>
      <c r="E11560">
        <f>VLOOKUP(B11560,'B. Store opening dates'!$A$6:$C$2448,2,FALSE)</f>
        <v>2011</v>
      </c>
    </row>
    <row r="11561" spans="1:5" ht="18.75" x14ac:dyDescent="0.3">
      <c r="A11561" s="7">
        <v>2015</v>
      </c>
      <c r="B11561" s="7" t="s">
        <v>1452</v>
      </c>
      <c r="C11561" s="7" t="s">
        <v>7</v>
      </c>
      <c r="D11561" s="8">
        <v>206979.33</v>
      </c>
      <c r="E11561">
        <f>VLOOKUP(B11561,'B. Store opening dates'!$A$6:$C$2448,2,FALSE)</f>
        <v>2011</v>
      </c>
    </row>
    <row r="11562" spans="1:5" ht="18.75" x14ac:dyDescent="0.3">
      <c r="A11562" s="7">
        <v>2014</v>
      </c>
      <c r="B11562" s="7" t="s">
        <v>1452</v>
      </c>
      <c r="C11562" s="7" t="s">
        <v>7</v>
      </c>
      <c r="D11562" s="8">
        <v>218039.62</v>
      </c>
      <c r="E11562">
        <f>VLOOKUP(B11562,'B. Store opening dates'!$A$6:$C$2448,2,FALSE)</f>
        <v>2011</v>
      </c>
    </row>
    <row r="11563" spans="1:5" ht="18.75" x14ac:dyDescent="0.3">
      <c r="A11563" s="7">
        <v>2015</v>
      </c>
      <c r="B11563" s="7" t="s">
        <v>1452</v>
      </c>
      <c r="C11563" s="7" t="s">
        <v>8</v>
      </c>
      <c r="D11563" s="8">
        <v>774113.16</v>
      </c>
      <c r="E11563">
        <f>VLOOKUP(B11563,'B. Store opening dates'!$A$6:$C$2448,2,FALSE)</f>
        <v>2011</v>
      </c>
    </row>
    <row r="11564" spans="1:5" ht="18.75" x14ac:dyDescent="0.3">
      <c r="A11564" s="7">
        <v>2014</v>
      </c>
      <c r="B11564" s="7" t="s">
        <v>1452</v>
      </c>
      <c r="C11564" s="7" t="s">
        <v>8</v>
      </c>
      <c r="D11564" s="8">
        <v>797454.22</v>
      </c>
      <c r="E11564">
        <f>VLOOKUP(B11564,'B. Store opening dates'!$A$6:$C$2448,2,FALSE)</f>
        <v>2011</v>
      </c>
    </row>
    <row r="11565" spans="1:5" ht="18.75" x14ac:dyDescent="0.3">
      <c r="A11565" s="7">
        <v>2015</v>
      </c>
      <c r="B11565" s="7" t="s">
        <v>1453</v>
      </c>
      <c r="C11565" s="7" t="s">
        <v>5</v>
      </c>
      <c r="D11565" s="8">
        <v>820323.87</v>
      </c>
      <c r="E11565">
        <f>VLOOKUP(B11565,'B. Store opening dates'!$A$6:$C$2448,2,FALSE)</f>
        <v>2011</v>
      </c>
    </row>
    <row r="11566" spans="1:5" ht="18.75" x14ac:dyDescent="0.3">
      <c r="A11566" s="7">
        <v>2014</v>
      </c>
      <c r="B11566" s="7" t="s">
        <v>1453</v>
      </c>
      <c r="C11566" s="7" t="s">
        <v>5</v>
      </c>
      <c r="D11566" s="8">
        <v>903783.94</v>
      </c>
      <c r="E11566">
        <f>VLOOKUP(B11566,'B. Store opening dates'!$A$6:$C$2448,2,FALSE)</f>
        <v>2011</v>
      </c>
    </row>
    <row r="11567" spans="1:5" ht="18.75" x14ac:dyDescent="0.3">
      <c r="A11567" s="7">
        <v>2015</v>
      </c>
      <c r="B11567" s="7" t="s">
        <v>1453</v>
      </c>
      <c r="C11567" s="7" t="s">
        <v>6</v>
      </c>
      <c r="D11567" s="8">
        <v>350382.65</v>
      </c>
      <c r="E11567">
        <f>VLOOKUP(B11567,'B. Store opening dates'!$A$6:$C$2448,2,FALSE)</f>
        <v>2011</v>
      </c>
    </row>
    <row r="11568" spans="1:5" ht="18.75" x14ac:dyDescent="0.3">
      <c r="A11568" s="7">
        <v>2014</v>
      </c>
      <c r="B11568" s="7" t="s">
        <v>1453</v>
      </c>
      <c r="C11568" s="7" t="s">
        <v>6</v>
      </c>
      <c r="D11568" s="8">
        <v>253519.74</v>
      </c>
      <c r="E11568">
        <f>VLOOKUP(B11568,'B. Store opening dates'!$A$6:$C$2448,2,FALSE)</f>
        <v>2011</v>
      </c>
    </row>
    <row r="11569" spans="1:5" ht="18.75" x14ac:dyDescent="0.3">
      <c r="A11569" s="7">
        <v>2015</v>
      </c>
      <c r="B11569" s="7" t="s">
        <v>1453</v>
      </c>
      <c r="C11569" s="7" t="s">
        <v>7</v>
      </c>
      <c r="D11569" s="8">
        <v>199033.24</v>
      </c>
      <c r="E11569">
        <f>VLOOKUP(B11569,'B. Store opening dates'!$A$6:$C$2448,2,FALSE)</f>
        <v>2011</v>
      </c>
    </row>
    <row r="11570" spans="1:5" ht="18.75" x14ac:dyDescent="0.3">
      <c r="A11570" s="7">
        <v>2014</v>
      </c>
      <c r="B11570" s="7" t="s">
        <v>1453</v>
      </c>
      <c r="C11570" s="7" t="s">
        <v>7</v>
      </c>
      <c r="D11570" s="8">
        <v>207975.78</v>
      </c>
      <c r="E11570">
        <f>VLOOKUP(B11570,'B. Store opening dates'!$A$6:$C$2448,2,FALSE)</f>
        <v>2011</v>
      </c>
    </row>
    <row r="11571" spans="1:5" ht="18.75" x14ac:dyDescent="0.3">
      <c r="A11571" s="7">
        <v>2015</v>
      </c>
      <c r="B11571" s="7" t="s">
        <v>1453</v>
      </c>
      <c r="C11571" s="7" t="s">
        <v>8</v>
      </c>
      <c r="D11571" s="8">
        <v>546545.31999999995</v>
      </c>
      <c r="E11571">
        <f>VLOOKUP(B11571,'B. Store opening dates'!$A$6:$C$2448,2,FALSE)</f>
        <v>2011</v>
      </c>
    </row>
    <row r="11572" spans="1:5" ht="18.75" x14ac:dyDescent="0.3">
      <c r="A11572" s="7">
        <v>2014</v>
      </c>
      <c r="B11572" s="7" t="s">
        <v>1453</v>
      </c>
      <c r="C11572" s="7" t="s">
        <v>8</v>
      </c>
      <c r="D11572" s="8">
        <v>563647.92000000004</v>
      </c>
      <c r="E11572">
        <f>VLOOKUP(B11572,'B. Store opening dates'!$A$6:$C$2448,2,FALSE)</f>
        <v>2011</v>
      </c>
    </row>
    <row r="11573" spans="1:5" ht="18.75" x14ac:dyDescent="0.3">
      <c r="A11573" s="7">
        <v>2015</v>
      </c>
      <c r="B11573" s="7" t="s">
        <v>1454</v>
      </c>
      <c r="C11573" s="7" t="s">
        <v>5</v>
      </c>
      <c r="D11573" s="8">
        <v>683330.31</v>
      </c>
      <c r="E11573">
        <f>VLOOKUP(B11573,'B. Store opening dates'!$A$6:$C$2448,2,FALSE)</f>
        <v>2011</v>
      </c>
    </row>
    <row r="11574" spans="1:5" ht="18.75" x14ac:dyDescent="0.3">
      <c r="A11574" s="7">
        <v>2014</v>
      </c>
      <c r="B11574" s="7" t="s">
        <v>1454</v>
      </c>
      <c r="C11574" s="7" t="s">
        <v>5</v>
      </c>
      <c r="D11574" s="8">
        <v>745283.99</v>
      </c>
      <c r="E11574">
        <f>VLOOKUP(B11574,'B. Store opening dates'!$A$6:$C$2448,2,FALSE)</f>
        <v>2011</v>
      </c>
    </row>
    <row r="11575" spans="1:5" ht="18.75" x14ac:dyDescent="0.3">
      <c r="A11575" s="7">
        <v>2015</v>
      </c>
      <c r="B11575" s="7" t="s">
        <v>1454</v>
      </c>
      <c r="C11575" s="7" t="s">
        <v>6</v>
      </c>
      <c r="D11575" s="8">
        <v>414710.48</v>
      </c>
      <c r="E11575">
        <f>VLOOKUP(B11575,'B. Store opening dates'!$A$6:$C$2448,2,FALSE)</f>
        <v>2011</v>
      </c>
    </row>
    <row r="11576" spans="1:5" ht="18.75" x14ac:dyDescent="0.3">
      <c r="A11576" s="7">
        <v>2014</v>
      </c>
      <c r="B11576" s="7" t="s">
        <v>1454</v>
      </c>
      <c r="C11576" s="7" t="s">
        <v>6</v>
      </c>
      <c r="D11576" s="8">
        <v>291817.34999999998</v>
      </c>
      <c r="E11576">
        <f>VLOOKUP(B11576,'B. Store opening dates'!$A$6:$C$2448,2,FALSE)</f>
        <v>2011</v>
      </c>
    </row>
    <row r="11577" spans="1:5" ht="18.75" x14ac:dyDescent="0.3">
      <c r="A11577" s="7">
        <v>2015</v>
      </c>
      <c r="B11577" s="7" t="s">
        <v>1454</v>
      </c>
      <c r="C11577" s="7" t="s">
        <v>7</v>
      </c>
      <c r="D11577" s="8">
        <v>173375.5</v>
      </c>
      <c r="E11577">
        <f>VLOOKUP(B11577,'B. Store opening dates'!$A$6:$C$2448,2,FALSE)</f>
        <v>2011</v>
      </c>
    </row>
    <row r="11578" spans="1:5" ht="18.75" x14ac:dyDescent="0.3">
      <c r="A11578" s="7">
        <v>2014</v>
      </c>
      <c r="B11578" s="7" t="s">
        <v>1454</v>
      </c>
      <c r="C11578" s="7" t="s">
        <v>7</v>
      </c>
      <c r="D11578" s="8">
        <v>184567.89</v>
      </c>
      <c r="E11578">
        <f>VLOOKUP(B11578,'B. Store opening dates'!$A$6:$C$2448,2,FALSE)</f>
        <v>2011</v>
      </c>
    </row>
    <row r="11579" spans="1:5" ht="18.75" x14ac:dyDescent="0.3">
      <c r="A11579" s="7">
        <v>2015</v>
      </c>
      <c r="B11579" s="7" t="s">
        <v>1454</v>
      </c>
      <c r="C11579" s="7" t="s">
        <v>8</v>
      </c>
      <c r="D11579" s="8">
        <v>573866.76</v>
      </c>
      <c r="E11579">
        <f>VLOOKUP(B11579,'B. Store opening dates'!$A$6:$C$2448,2,FALSE)</f>
        <v>2011</v>
      </c>
    </row>
    <row r="11580" spans="1:5" ht="18.75" x14ac:dyDescent="0.3">
      <c r="A11580" s="7">
        <v>2014</v>
      </c>
      <c r="B11580" s="7" t="s">
        <v>1454</v>
      </c>
      <c r="C11580" s="7" t="s">
        <v>8</v>
      </c>
      <c r="D11580" s="8">
        <v>594145.74</v>
      </c>
      <c r="E11580">
        <f>VLOOKUP(B11580,'B. Store opening dates'!$A$6:$C$2448,2,FALSE)</f>
        <v>2011</v>
      </c>
    </row>
    <row r="11581" spans="1:5" ht="18.75" x14ac:dyDescent="0.3">
      <c r="A11581" s="7">
        <v>2015</v>
      </c>
      <c r="B11581" s="7" t="s">
        <v>1455</v>
      </c>
      <c r="C11581" s="7" t="s">
        <v>5</v>
      </c>
      <c r="D11581" s="8">
        <v>839623.81</v>
      </c>
      <c r="E11581">
        <f>VLOOKUP(B11581,'B. Store opening dates'!$A$6:$C$2448,2,FALSE)</f>
        <v>2011</v>
      </c>
    </row>
    <row r="11582" spans="1:5" ht="18.75" x14ac:dyDescent="0.3">
      <c r="A11582" s="7">
        <v>2014</v>
      </c>
      <c r="B11582" s="7" t="s">
        <v>1455</v>
      </c>
      <c r="C11582" s="7" t="s">
        <v>5</v>
      </c>
      <c r="D11582" s="8">
        <v>925572.92</v>
      </c>
      <c r="E11582">
        <f>VLOOKUP(B11582,'B. Store opening dates'!$A$6:$C$2448,2,FALSE)</f>
        <v>2011</v>
      </c>
    </row>
    <row r="11583" spans="1:5" ht="18.75" x14ac:dyDescent="0.3">
      <c r="A11583" s="7">
        <v>2015</v>
      </c>
      <c r="B11583" s="7" t="s">
        <v>1455</v>
      </c>
      <c r="C11583" s="7" t="s">
        <v>6</v>
      </c>
      <c r="D11583" s="8">
        <v>239784.33</v>
      </c>
      <c r="E11583">
        <f>VLOOKUP(B11583,'B. Store opening dates'!$A$6:$C$2448,2,FALSE)</f>
        <v>2011</v>
      </c>
    </row>
    <row r="11584" spans="1:5" ht="18.75" x14ac:dyDescent="0.3">
      <c r="A11584" s="7">
        <v>2014</v>
      </c>
      <c r="B11584" s="7" t="s">
        <v>1455</v>
      </c>
      <c r="C11584" s="7" t="s">
        <v>6</v>
      </c>
      <c r="D11584" s="8">
        <v>173072.74</v>
      </c>
      <c r="E11584">
        <f>VLOOKUP(B11584,'B. Store opening dates'!$A$6:$C$2448,2,FALSE)</f>
        <v>2011</v>
      </c>
    </row>
    <row r="11585" spans="1:5" ht="18.75" x14ac:dyDescent="0.3">
      <c r="A11585" s="7">
        <v>2015</v>
      </c>
      <c r="B11585" s="7" t="s">
        <v>1455</v>
      </c>
      <c r="C11585" s="7" t="s">
        <v>7</v>
      </c>
      <c r="D11585" s="8">
        <v>167139.65</v>
      </c>
      <c r="E11585">
        <f>VLOOKUP(B11585,'B. Store opening dates'!$A$6:$C$2448,2,FALSE)</f>
        <v>2011</v>
      </c>
    </row>
    <row r="11586" spans="1:5" ht="18.75" x14ac:dyDescent="0.3">
      <c r="A11586" s="7">
        <v>2014</v>
      </c>
      <c r="B11586" s="7" t="s">
        <v>1455</v>
      </c>
      <c r="C11586" s="7" t="s">
        <v>7</v>
      </c>
      <c r="D11586" s="8">
        <v>175674.93</v>
      </c>
      <c r="E11586">
        <f>VLOOKUP(B11586,'B. Store opening dates'!$A$6:$C$2448,2,FALSE)</f>
        <v>2011</v>
      </c>
    </row>
    <row r="11587" spans="1:5" ht="18.75" x14ac:dyDescent="0.3">
      <c r="A11587" s="7">
        <v>2015</v>
      </c>
      <c r="B11587" s="7" t="s">
        <v>1455</v>
      </c>
      <c r="C11587" s="7" t="s">
        <v>8</v>
      </c>
      <c r="D11587" s="8">
        <v>426008.87</v>
      </c>
      <c r="E11587">
        <f>VLOOKUP(B11587,'B. Store opening dates'!$A$6:$C$2448,2,FALSE)</f>
        <v>2011</v>
      </c>
    </row>
    <row r="11588" spans="1:5" ht="18.75" x14ac:dyDescent="0.3">
      <c r="A11588" s="7">
        <v>2014</v>
      </c>
      <c r="B11588" s="7" t="s">
        <v>1455</v>
      </c>
      <c r="C11588" s="7" t="s">
        <v>8</v>
      </c>
      <c r="D11588" s="8">
        <v>446338.95</v>
      </c>
      <c r="E11588">
        <f>VLOOKUP(B11588,'B. Store opening dates'!$A$6:$C$2448,2,FALSE)</f>
        <v>2011</v>
      </c>
    </row>
    <row r="11589" spans="1:5" ht="18.75" x14ac:dyDescent="0.3">
      <c r="A11589" s="7">
        <v>2015</v>
      </c>
      <c r="B11589" s="7" t="s">
        <v>1456</v>
      </c>
      <c r="C11589" s="7" t="s">
        <v>5</v>
      </c>
      <c r="D11589" s="8">
        <v>794496.89</v>
      </c>
      <c r="E11589">
        <f>VLOOKUP(B11589,'B. Store opening dates'!$A$6:$C$2448,2,FALSE)</f>
        <v>2011</v>
      </c>
    </row>
    <row r="11590" spans="1:5" ht="18.75" x14ac:dyDescent="0.3">
      <c r="A11590" s="7">
        <v>2014</v>
      </c>
      <c r="B11590" s="7" t="s">
        <v>1456</v>
      </c>
      <c r="C11590" s="7" t="s">
        <v>5</v>
      </c>
      <c r="D11590" s="8">
        <v>877358.84</v>
      </c>
      <c r="E11590">
        <f>VLOOKUP(B11590,'B. Store opening dates'!$A$6:$C$2448,2,FALSE)</f>
        <v>2011</v>
      </c>
    </row>
    <row r="11591" spans="1:5" ht="18.75" x14ac:dyDescent="0.3">
      <c r="A11591" s="7">
        <v>2015</v>
      </c>
      <c r="B11591" s="7" t="s">
        <v>1456</v>
      </c>
      <c r="C11591" s="7" t="s">
        <v>6</v>
      </c>
      <c r="D11591" s="8">
        <v>381524.3</v>
      </c>
      <c r="E11591">
        <f>VLOOKUP(B11591,'B. Store opening dates'!$A$6:$C$2448,2,FALSE)</f>
        <v>2011</v>
      </c>
    </row>
    <row r="11592" spans="1:5" ht="18.75" x14ac:dyDescent="0.3">
      <c r="A11592" s="7">
        <v>2014</v>
      </c>
      <c r="B11592" s="7" t="s">
        <v>1456</v>
      </c>
      <c r="C11592" s="7" t="s">
        <v>6</v>
      </c>
      <c r="D11592" s="8">
        <v>276358.78000000003</v>
      </c>
      <c r="E11592">
        <f>VLOOKUP(B11592,'B. Store opening dates'!$A$6:$C$2448,2,FALSE)</f>
        <v>2011</v>
      </c>
    </row>
    <row r="11593" spans="1:5" ht="18.75" x14ac:dyDescent="0.3">
      <c r="A11593" s="7">
        <v>2015</v>
      </c>
      <c r="B11593" s="7" t="s">
        <v>1456</v>
      </c>
      <c r="C11593" s="7" t="s">
        <v>7</v>
      </c>
      <c r="D11593" s="8">
        <v>100809.02</v>
      </c>
      <c r="E11593">
        <f>VLOOKUP(B11593,'B. Store opening dates'!$A$6:$C$2448,2,FALSE)</f>
        <v>2011</v>
      </c>
    </row>
    <row r="11594" spans="1:5" ht="18.75" x14ac:dyDescent="0.3">
      <c r="A11594" s="7">
        <v>2014</v>
      </c>
      <c r="B11594" s="7" t="s">
        <v>1456</v>
      </c>
      <c r="C11594" s="7" t="s">
        <v>7</v>
      </c>
      <c r="D11594" s="8">
        <v>106101.61</v>
      </c>
      <c r="E11594">
        <f>VLOOKUP(B11594,'B. Store opening dates'!$A$6:$C$2448,2,FALSE)</f>
        <v>2011</v>
      </c>
    </row>
    <row r="11595" spans="1:5" ht="18.75" x14ac:dyDescent="0.3">
      <c r="A11595" s="7">
        <v>2015</v>
      </c>
      <c r="B11595" s="7" t="s">
        <v>1456</v>
      </c>
      <c r="C11595" s="7" t="s">
        <v>8</v>
      </c>
      <c r="D11595" s="8">
        <v>777900.75</v>
      </c>
      <c r="E11595">
        <f>VLOOKUP(B11595,'B. Store opening dates'!$A$6:$C$2448,2,FALSE)</f>
        <v>2011</v>
      </c>
    </row>
    <row r="11596" spans="1:5" ht="18.75" x14ac:dyDescent="0.3">
      <c r="A11596" s="7">
        <v>2014</v>
      </c>
      <c r="B11596" s="7" t="s">
        <v>1456</v>
      </c>
      <c r="C11596" s="7" t="s">
        <v>8</v>
      </c>
      <c r="D11596" s="8">
        <v>800350.26</v>
      </c>
      <c r="E11596">
        <f>VLOOKUP(B11596,'B. Store opening dates'!$A$6:$C$2448,2,FALSE)</f>
        <v>2011</v>
      </c>
    </row>
    <row r="11597" spans="1:5" ht="18.75" x14ac:dyDescent="0.3">
      <c r="A11597" s="7">
        <v>2015</v>
      </c>
      <c r="B11597" s="7" t="s">
        <v>1457</v>
      </c>
      <c r="C11597" s="7" t="s">
        <v>5</v>
      </c>
      <c r="D11597" s="8">
        <v>863100.82</v>
      </c>
      <c r="E11597">
        <f>VLOOKUP(B11597,'B. Store opening dates'!$A$6:$C$2448,2,FALSE)</f>
        <v>2011</v>
      </c>
    </row>
    <row r="11598" spans="1:5" ht="18.75" x14ac:dyDescent="0.3">
      <c r="A11598" s="7">
        <v>2014</v>
      </c>
      <c r="B11598" s="7" t="s">
        <v>1457</v>
      </c>
      <c r="C11598" s="7" t="s">
        <v>5</v>
      </c>
      <c r="D11598" s="8">
        <v>949328.51</v>
      </c>
      <c r="E11598">
        <f>VLOOKUP(B11598,'B. Store opening dates'!$A$6:$C$2448,2,FALSE)</f>
        <v>2011</v>
      </c>
    </row>
    <row r="11599" spans="1:5" ht="18.75" x14ac:dyDescent="0.3">
      <c r="A11599" s="7">
        <v>2015</v>
      </c>
      <c r="B11599" s="7" t="s">
        <v>1457</v>
      </c>
      <c r="C11599" s="7" t="s">
        <v>6</v>
      </c>
      <c r="D11599" s="8">
        <v>331407.96000000002</v>
      </c>
      <c r="E11599">
        <f>VLOOKUP(B11599,'B. Store opening dates'!$A$6:$C$2448,2,FALSE)</f>
        <v>2011</v>
      </c>
    </row>
    <row r="11600" spans="1:5" ht="18.75" x14ac:dyDescent="0.3">
      <c r="A11600" s="7">
        <v>2014</v>
      </c>
      <c r="B11600" s="7" t="s">
        <v>1457</v>
      </c>
      <c r="C11600" s="7" t="s">
        <v>6</v>
      </c>
      <c r="D11600" s="8">
        <v>232417.01</v>
      </c>
      <c r="E11600">
        <f>VLOOKUP(B11600,'B. Store opening dates'!$A$6:$C$2448,2,FALSE)</f>
        <v>2011</v>
      </c>
    </row>
    <row r="11601" spans="1:5" ht="18.75" x14ac:dyDescent="0.3">
      <c r="A11601" s="7">
        <v>2015</v>
      </c>
      <c r="B11601" s="7" t="s">
        <v>1457</v>
      </c>
      <c r="C11601" s="7" t="s">
        <v>7</v>
      </c>
      <c r="D11601" s="8">
        <v>231549.15</v>
      </c>
      <c r="E11601">
        <f>VLOOKUP(B11601,'B. Store opening dates'!$A$6:$C$2448,2,FALSE)</f>
        <v>2011</v>
      </c>
    </row>
    <row r="11602" spans="1:5" ht="18.75" x14ac:dyDescent="0.3">
      <c r="A11602" s="7">
        <v>2014</v>
      </c>
      <c r="B11602" s="7" t="s">
        <v>1457</v>
      </c>
      <c r="C11602" s="7" t="s">
        <v>7</v>
      </c>
      <c r="D11602" s="8">
        <v>246454.92</v>
      </c>
      <c r="E11602">
        <f>VLOOKUP(B11602,'B. Store opening dates'!$A$6:$C$2448,2,FALSE)</f>
        <v>2011</v>
      </c>
    </row>
    <row r="11603" spans="1:5" ht="18.75" x14ac:dyDescent="0.3">
      <c r="A11603" s="7">
        <v>2015</v>
      </c>
      <c r="B11603" s="7" t="s">
        <v>1457</v>
      </c>
      <c r="C11603" s="7" t="s">
        <v>8</v>
      </c>
      <c r="D11603" s="8">
        <v>638706.64</v>
      </c>
      <c r="E11603">
        <f>VLOOKUP(B11603,'B. Store opening dates'!$A$6:$C$2448,2,FALSE)</f>
        <v>2011</v>
      </c>
    </row>
    <row r="11604" spans="1:5" ht="18.75" x14ac:dyDescent="0.3">
      <c r="A11604" s="7">
        <v>2014</v>
      </c>
      <c r="B11604" s="7" t="s">
        <v>1457</v>
      </c>
      <c r="C11604" s="7" t="s">
        <v>8</v>
      </c>
      <c r="D11604" s="8">
        <v>661826.05000000005</v>
      </c>
      <c r="E11604">
        <f>VLOOKUP(B11604,'B. Store opening dates'!$A$6:$C$2448,2,FALSE)</f>
        <v>2011</v>
      </c>
    </row>
    <row r="11605" spans="1:5" ht="18.75" x14ac:dyDescent="0.3">
      <c r="A11605" s="7">
        <v>2015</v>
      </c>
      <c r="B11605" s="7" t="s">
        <v>1458</v>
      </c>
      <c r="C11605" s="7" t="s">
        <v>5</v>
      </c>
      <c r="D11605" s="8">
        <v>851167.1</v>
      </c>
      <c r="E11605">
        <f>VLOOKUP(B11605,'B. Store opening dates'!$A$6:$C$2448,2,FALSE)</f>
        <v>2011</v>
      </c>
    </row>
    <row r="11606" spans="1:5" ht="18.75" x14ac:dyDescent="0.3">
      <c r="A11606" s="7">
        <v>2014</v>
      </c>
      <c r="B11606" s="7" t="s">
        <v>1458</v>
      </c>
      <c r="C11606" s="7" t="s">
        <v>5</v>
      </c>
      <c r="D11606" s="8">
        <v>938700.68</v>
      </c>
      <c r="E11606">
        <f>VLOOKUP(B11606,'B. Store opening dates'!$A$6:$C$2448,2,FALSE)</f>
        <v>2011</v>
      </c>
    </row>
    <row r="11607" spans="1:5" ht="18.75" x14ac:dyDescent="0.3">
      <c r="A11607" s="7">
        <v>2015</v>
      </c>
      <c r="B11607" s="7" t="s">
        <v>1458</v>
      </c>
      <c r="C11607" s="7" t="s">
        <v>6</v>
      </c>
      <c r="D11607" s="8">
        <v>467164.24</v>
      </c>
      <c r="E11607">
        <f>VLOOKUP(B11607,'B. Store opening dates'!$A$6:$C$2448,2,FALSE)</f>
        <v>2011</v>
      </c>
    </row>
    <row r="11608" spans="1:5" ht="18.75" x14ac:dyDescent="0.3">
      <c r="A11608" s="7">
        <v>2014</v>
      </c>
      <c r="B11608" s="7" t="s">
        <v>1458</v>
      </c>
      <c r="C11608" s="7" t="s">
        <v>6</v>
      </c>
      <c r="D11608" s="8">
        <v>332026.59999999998</v>
      </c>
      <c r="E11608">
        <f>VLOOKUP(B11608,'B. Store opening dates'!$A$6:$C$2448,2,FALSE)</f>
        <v>2011</v>
      </c>
    </row>
    <row r="11609" spans="1:5" ht="18.75" x14ac:dyDescent="0.3">
      <c r="A11609" s="7">
        <v>2015</v>
      </c>
      <c r="B11609" s="7" t="s">
        <v>1458</v>
      </c>
      <c r="C11609" s="7" t="s">
        <v>7</v>
      </c>
      <c r="D11609" s="8">
        <v>234369.27</v>
      </c>
      <c r="E11609">
        <f>VLOOKUP(B11609,'B. Store opening dates'!$A$6:$C$2448,2,FALSE)</f>
        <v>2011</v>
      </c>
    </row>
    <row r="11610" spans="1:5" ht="18.75" x14ac:dyDescent="0.3">
      <c r="A11610" s="7">
        <v>2014</v>
      </c>
      <c r="B11610" s="7" t="s">
        <v>1458</v>
      </c>
      <c r="C11610" s="7" t="s">
        <v>7</v>
      </c>
      <c r="D11610" s="8">
        <v>249141.41</v>
      </c>
      <c r="E11610">
        <f>VLOOKUP(B11610,'B. Store opening dates'!$A$6:$C$2448,2,FALSE)</f>
        <v>2011</v>
      </c>
    </row>
    <row r="11611" spans="1:5" ht="18.75" x14ac:dyDescent="0.3">
      <c r="A11611" s="7">
        <v>2015</v>
      </c>
      <c r="B11611" s="7" t="s">
        <v>1458</v>
      </c>
      <c r="C11611" s="7" t="s">
        <v>8</v>
      </c>
      <c r="D11611" s="8">
        <v>408260.68</v>
      </c>
      <c r="E11611">
        <f>VLOOKUP(B11611,'B. Store opening dates'!$A$6:$C$2448,2,FALSE)</f>
        <v>2011</v>
      </c>
    </row>
    <row r="11612" spans="1:5" ht="18.75" x14ac:dyDescent="0.3">
      <c r="A11612" s="7">
        <v>2014</v>
      </c>
      <c r="B11612" s="7" t="s">
        <v>1458</v>
      </c>
      <c r="C11612" s="7" t="s">
        <v>8</v>
      </c>
      <c r="D11612" s="8">
        <v>421827.96</v>
      </c>
      <c r="E11612">
        <f>VLOOKUP(B11612,'B. Store opening dates'!$A$6:$C$2448,2,FALSE)</f>
        <v>2011</v>
      </c>
    </row>
    <row r="11613" spans="1:5" ht="18.75" x14ac:dyDescent="0.3">
      <c r="A11613" s="7">
        <v>2015</v>
      </c>
      <c r="B11613" s="7" t="s">
        <v>1459</v>
      </c>
      <c r="C11613" s="7" t="s">
        <v>5</v>
      </c>
      <c r="D11613" s="8">
        <v>514235.4</v>
      </c>
      <c r="E11613">
        <f>VLOOKUP(B11613,'B. Store opening dates'!$A$6:$C$2448,2,FALSE)</f>
        <v>2011</v>
      </c>
    </row>
    <row r="11614" spans="1:5" ht="18.75" x14ac:dyDescent="0.3">
      <c r="A11614" s="7">
        <v>2014</v>
      </c>
      <c r="B11614" s="7" t="s">
        <v>1459</v>
      </c>
      <c r="C11614" s="7" t="s">
        <v>5</v>
      </c>
      <c r="D11614" s="8">
        <v>567060.41</v>
      </c>
      <c r="E11614">
        <f>VLOOKUP(B11614,'B. Store opening dates'!$A$6:$C$2448,2,FALSE)</f>
        <v>2011</v>
      </c>
    </row>
    <row r="11615" spans="1:5" ht="18.75" x14ac:dyDescent="0.3">
      <c r="A11615" s="7">
        <v>2015</v>
      </c>
      <c r="B11615" s="7" t="s">
        <v>1459</v>
      </c>
      <c r="C11615" s="7" t="s">
        <v>6</v>
      </c>
      <c r="D11615" s="8">
        <v>467220.54</v>
      </c>
      <c r="E11615">
        <f>VLOOKUP(B11615,'B. Store opening dates'!$A$6:$C$2448,2,FALSE)</f>
        <v>2011</v>
      </c>
    </row>
    <row r="11616" spans="1:5" ht="18.75" x14ac:dyDescent="0.3">
      <c r="A11616" s="7">
        <v>2014</v>
      </c>
      <c r="B11616" s="7" t="s">
        <v>1459</v>
      </c>
      <c r="C11616" s="7" t="s">
        <v>6</v>
      </c>
      <c r="D11616" s="8">
        <v>344956.27</v>
      </c>
      <c r="E11616">
        <f>VLOOKUP(B11616,'B. Store opening dates'!$A$6:$C$2448,2,FALSE)</f>
        <v>2011</v>
      </c>
    </row>
    <row r="11617" spans="1:5" ht="18.75" x14ac:dyDescent="0.3">
      <c r="A11617" s="7">
        <v>2015</v>
      </c>
      <c r="B11617" s="7" t="s">
        <v>1459</v>
      </c>
      <c r="C11617" s="7" t="s">
        <v>7</v>
      </c>
      <c r="D11617" s="8">
        <v>55237.86</v>
      </c>
      <c r="E11617">
        <f>VLOOKUP(B11617,'B. Store opening dates'!$A$6:$C$2448,2,FALSE)</f>
        <v>2011</v>
      </c>
    </row>
    <row r="11618" spans="1:5" ht="18.75" x14ac:dyDescent="0.3">
      <c r="A11618" s="7">
        <v>2014</v>
      </c>
      <c r="B11618" s="7" t="s">
        <v>1459</v>
      </c>
      <c r="C11618" s="7" t="s">
        <v>7</v>
      </c>
      <c r="D11618" s="8">
        <v>57940.84</v>
      </c>
      <c r="E11618">
        <f>VLOOKUP(B11618,'B. Store opening dates'!$A$6:$C$2448,2,FALSE)</f>
        <v>2011</v>
      </c>
    </row>
    <row r="11619" spans="1:5" ht="18.75" x14ac:dyDescent="0.3">
      <c r="A11619" s="7">
        <v>2015</v>
      </c>
      <c r="B11619" s="7" t="s">
        <v>1459</v>
      </c>
      <c r="C11619" s="7" t="s">
        <v>8</v>
      </c>
      <c r="D11619" s="8">
        <v>789668.88</v>
      </c>
      <c r="E11619">
        <f>VLOOKUP(B11619,'B. Store opening dates'!$A$6:$C$2448,2,FALSE)</f>
        <v>2011</v>
      </c>
    </row>
    <row r="11620" spans="1:5" ht="18.75" x14ac:dyDescent="0.3">
      <c r="A11620" s="7">
        <v>2014</v>
      </c>
      <c r="B11620" s="7" t="s">
        <v>1459</v>
      </c>
      <c r="C11620" s="7" t="s">
        <v>8</v>
      </c>
      <c r="D11620" s="8">
        <v>826459.8</v>
      </c>
      <c r="E11620">
        <f>VLOOKUP(B11620,'B. Store opening dates'!$A$6:$C$2448,2,FALSE)</f>
        <v>2011</v>
      </c>
    </row>
    <row r="11621" spans="1:5" ht="18.75" x14ac:dyDescent="0.3">
      <c r="A11621" s="7">
        <v>2015</v>
      </c>
      <c r="B11621" s="7" t="s">
        <v>1460</v>
      </c>
      <c r="C11621" s="7" t="s">
        <v>5</v>
      </c>
      <c r="D11621" s="8">
        <v>825486.93</v>
      </c>
      <c r="E11621">
        <f>VLOOKUP(B11621,'B. Store opening dates'!$A$6:$C$2448,2,FALSE)</f>
        <v>2011</v>
      </c>
    </row>
    <row r="11622" spans="1:5" ht="18.75" x14ac:dyDescent="0.3">
      <c r="A11622" s="7">
        <v>2014</v>
      </c>
      <c r="B11622" s="7" t="s">
        <v>1460</v>
      </c>
      <c r="C11622" s="7" t="s">
        <v>5</v>
      </c>
      <c r="D11622" s="8">
        <v>903679.71</v>
      </c>
      <c r="E11622">
        <f>VLOOKUP(B11622,'B. Store opening dates'!$A$6:$C$2448,2,FALSE)</f>
        <v>2011</v>
      </c>
    </row>
    <row r="11623" spans="1:5" ht="18.75" x14ac:dyDescent="0.3">
      <c r="A11623" s="7">
        <v>2015</v>
      </c>
      <c r="B11623" s="7" t="s">
        <v>1460</v>
      </c>
      <c r="C11623" s="7" t="s">
        <v>6</v>
      </c>
      <c r="D11623" s="8">
        <v>364263.27</v>
      </c>
      <c r="E11623">
        <f>VLOOKUP(B11623,'B. Store opening dates'!$A$6:$C$2448,2,FALSE)</f>
        <v>2011</v>
      </c>
    </row>
    <row r="11624" spans="1:5" ht="18.75" x14ac:dyDescent="0.3">
      <c r="A11624" s="7">
        <v>2014</v>
      </c>
      <c r="B11624" s="7" t="s">
        <v>1460</v>
      </c>
      <c r="C11624" s="7" t="s">
        <v>6</v>
      </c>
      <c r="D11624" s="8">
        <v>254417.87</v>
      </c>
      <c r="E11624">
        <f>VLOOKUP(B11624,'B. Store opening dates'!$A$6:$C$2448,2,FALSE)</f>
        <v>2011</v>
      </c>
    </row>
    <row r="11625" spans="1:5" ht="18.75" x14ac:dyDescent="0.3">
      <c r="A11625" s="7">
        <v>2015</v>
      </c>
      <c r="B11625" s="7" t="s">
        <v>1460</v>
      </c>
      <c r="C11625" s="7" t="s">
        <v>7</v>
      </c>
      <c r="D11625" s="8">
        <v>110395.98</v>
      </c>
      <c r="E11625">
        <f>VLOOKUP(B11625,'B. Store opening dates'!$A$6:$C$2448,2,FALSE)</f>
        <v>2011</v>
      </c>
    </row>
    <row r="11626" spans="1:5" ht="18.75" x14ac:dyDescent="0.3">
      <c r="A11626" s="7">
        <v>2014</v>
      </c>
      <c r="B11626" s="7" t="s">
        <v>1460</v>
      </c>
      <c r="C11626" s="7" t="s">
        <v>7</v>
      </c>
      <c r="D11626" s="8">
        <v>117315.3</v>
      </c>
      <c r="E11626">
        <f>VLOOKUP(B11626,'B. Store opening dates'!$A$6:$C$2448,2,FALSE)</f>
        <v>2011</v>
      </c>
    </row>
    <row r="11627" spans="1:5" ht="18.75" x14ac:dyDescent="0.3">
      <c r="A11627" s="7">
        <v>2015</v>
      </c>
      <c r="B11627" s="7" t="s">
        <v>1460</v>
      </c>
      <c r="C11627" s="7" t="s">
        <v>8</v>
      </c>
      <c r="D11627" s="8">
        <v>728104.16</v>
      </c>
      <c r="E11627">
        <f>VLOOKUP(B11627,'B. Store opening dates'!$A$6:$C$2448,2,FALSE)</f>
        <v>2011</v>
      </c>
    </row>
    <row r="11628" spans="1:5" ht="18.75" x14ac:dyDescent="0.3">
      <c r="A11628" s="7">
        <v>2014</v>
      </c>
      <c r="B11628" s="7" t="s">
        <v>1460</v>
      </c>
      <c r="C11628" s="7" t="s">
        <v>8</v>
      </c>
      <c r="D11628" s="8">
        <v>755980.46</v>
      </c>
      <c r="E11628">
        <f>VLOOKUP(B11628,'B. Store opening dates'!$A$6:$C$2448,2,FALSE)</f>
        <v>2011</v>
      </c>
    </row>
    <row r="11629" spans="1:5" ht="18.75" x14ac:dyDescent="0.3">
      <c r="A11629" s="7">
        <v>2015</v>
      </c>
      <c r="B11629" s="7" t="s">
        <v>1461</v>
      </c>
      <c r="C11629" s="7" t="s">
        <v>5</v>
      </c>
      <c r="D11629" s="8">
        <v>881052.92</v>
      </c>
      <c r="E11629">
        <f>VLOOKUP(B11629,'B. Store opening dates'!$A$6:$C$2448,2,FALSE)</f>
        <v>2011</v>
      </c>
    </row>
    <row r="11630" spans="1:5" ht="18.75" x14ac:dyDescent="0.3">
      <c r="A11630" s="7">
        <v>2014</v>
      </c>
      <c r="B11630" s="7" t="s">
        <v>1461</v>
      </c>
      <c r="C11630" s="7" t="s">
        <v>5</v>
      </c>
      <c r="D11630" s="8">
        <v>973569.9</v>
      </c>
      <c r="E11630">
        <f>VLOOKUP(B11630,'B. Store opening dates'!$A$6:$C$2448,2,FALSE)</f>
        <v>2011</v>
      </c>
    </row>
    <row r="11631" spans="1:5" ht="18.75" x14ac:dyDescent="0.3">
      <c r="A11631" s="7">
        <v>2015</v>
      </c>
      <c r="B11631" s="7" t="s">
        <v>1461</v>
      </c>
      <c r="C11631" s="7" t="s">
        <v>6</v>
      </c>
      <c r="D11631" s="8">
        <v>392014.54</v>
      </c>
      <c r="E11631">
        <f>VLOOKUP(B11631,'B. Store opening dates'!$A$6:$C$2448,2,FALSE)</f>
        <v>2011</v>
      </c>
    </row>
    <row r="11632" spans="1:5" ht="18.75" x14ac:dyDescent="0.3">
      <c r="A11632" s="7">
        <v>2014</v>
      </c>
      <c r="B11632" s="7" t="s">
        <v>1461</v>
      </c>
      <c r="C11632" s="7" t="s">
        <v>6</v>
      </c>
      <c r="D11632" s="8">
        <v>277508.86</v>
      </c>
      <c r="E11632">
        <f>VLOOKUP(B11632,'B. Store opening dates'!$A$6:$C$2448,2,FALSE)</f>
        <v>2011</v>
      </c>
    </row>
    <row r="11633" spans="1:5" ht="18.75" x14ac:dyDescent="0.3">
      <c r="A11633" s="7">
        <v>2015</v>
      </c>
      <c r="B11633" s="7" t="s">
        <v>1461</v>
      </c>
      <c r="C11633" s="7" t="s">
        <v>7</v>
      </c>
      <c r="D11633" s="8">
        <v>122810.62</v>
      </c>
      <c r="E11633">
        <f>VLOOKUP(B11633,'B. Store opening dates'!$A$6:$C$2448,2,FALSE)</f>
        <v>2011</v>
      </c>
    </row>
    <row r="11634" spans="1:5" ht="18.75" x14ac:dyDescent="0.3">
      <c r="A11634" s="7">
        <v>2014</v>
      </c>
      <c r="B11634" s="7" t="s">
        <v>1461</v>
      </c>
      <c r="C11634" s="7" t="s">
        <v>7</v>
      </c>
      <c r="D11634" s="8">
        <v>130642.42</v>
      </c>
      <c r="E11634">
        <f>VLOOKUP(B11634,'B. Store opening dates'!$A$6:$C$2448,2,FALSE)</f>
        <v>2011</v>
      </c>
    </row>
    <row r="11635" spans="1:5" ht="18.75" x14ac:dyDescent="0.3">
      <c r="A11635" s="7">
        <v>2015</v>
      </c>
      <c r="B11635" s="7" t="s">
        <v>1461</v>
      </c>
      <c r="C11635" s="7" t="s">
        <v>8</v>
      </c>
      <c r="D11635" s="8">
        <v>637557.09</v>
      </c>
      <c r="E11635">
        <f>VLOOKUP(B11635,'B. Store opening dates'!$A$6:$C$2448,2,FALSE)</f>
        <v>2011</v>
      </c>
    </row>
    <row r="11636" spans="1:5" ht="18.75" x14ac:dyDescent="0.3">
      <c r="A11636" s="7">
        <v>2014</v>
      </c>
      <c r="B11636" s="7" t="s">
        <v>1461</v>
      </c>
      <c r="C11636" s="7" t="s">
        <v>8</v>
      </c>
      <c r="D11636" s="8">
        <v>660194.56000000006</v>
      </c>
      <c r="E11636">
        <f>VLOOKUP(B11636,'B. Store opening dates'!$A$6:$C$2448,2,FALSE)</f>
        <v>2011</v>
      </c>
    </row>
    <row r="11637" spans="1:5" ht="18.75" x14ac:dyDescent="0.3">
      <c r="A11637" s="7">
        <v>2015</v>
      </c>
      <c r="B11637" s="7" t="s">
        <v>1462</v>
      </c>
      <c r="C11637" s="7" t="s">
        <v>5</v>
      </c>
      <c r="D11637" s="8">
        <v>641365.68999999994</v>
      </c>
      <c r="E11637">
        <f>VLOOKUP(B11637,'B. Store opening dates'!$A$6:$C$2448,2,FALSE)</f>
        <v>2011</v>
      </c>
    </row>
    <row r="11638" spans="1:5" ht="18.75" x14ac:dyDescent="0.3">
      <c r="A11638" s="7">
        <v>2014</v>
      </c>
      <c r="B11638" s="7" t="s">
        <v>1462</v>
      </c>
      <c r="C11638" s="7" t="s">
        <v>5</v>
      </c>
      <c r="D11638" s="8">
        <v>710880.86</v>
      </c>
      <c r="E11638">
        <f>VLOOKUP(B11638,'B. Store opening dates'!$A$6:$C$2448,2,FALSE)</f>
        <v>2011</v>
      </c>
    </row>
    <row r="11639" spans="1:5" ht="18.75" x14ac:dyDescent="0.3">
      <c r="A11639" s="7">
        <v>2015</v>
      </c>
      <c r="B11639" s="7" t="s">
        <v>1462</v>
      </c>
      <c r="C11639" s="7" t="s">
        <v>6</v>
      </c>
      <c r="D11639" s="8">
        <v>241299.56</v>
      </c>
      <c r="E11639">
        <f>VLOOKUP(B11639,'B. Store opening dates'!$A$6:$C$2448,2,FALSE)</f>
        <v>2011</v>
      </c>
    </row>
    <row r="11640" spans="1:5" ht="18.75" x14ac:dyDescent="0.3">
      <c r="A11640" s="7">
        <v>2014</v>
      </c>
      <c r="B11640" s="7" t="s">
        <v>1462</v>
      </c>
      <c r="C11640" s="7" t="s">
        <v>6</v>
      </c>
      <c r="D11640" s="8">
        <v>169555.83</v>
      </c>
      <c r="E11640">
        <f>VLOOKUP(B11640,'B. Store opening dates'!$A$6:$C$2448,2,FALSE)</f>
        <v>2011</v>
      </c>
    </row>
    <row r="11641" spans="1:5" ht="18.75" x14ac:dyDescent="0.3">
      <c r="A11641" s="7">
        <v>2015</v>
      </c>
      <c r="B11641" s="7" t="s">
        <v>1462</v>
      </c>
      <c r="C11641" s="7" t="s">
        <v>7</v>
      </c>
      <c r="D11641" s="8">
        <v>195905.36</v>
      </c>
      <c r="E11641">
        <f>VLOOKUP(B11641,'B. Store opening dates'!$A$6:$C$2448,2,FALSE)</f>
        <v>2011</v>
      </c>
    </row>
    <row r="11642" spans="1:5" ht="18.75" x14ac:dyDescent="0.3">
      <c r="A11642" s="7">
        <v>2014</v>
      </c>
      <c r="B11642" s="7" t="s">
        <v>1462</v>
      </c>
      <c r="C11642" s="7" t="s">
        <v>7</v>
      </c>
      <c r="D11642" s="8">
        <v>205206.82</v>
      </c>
      <c r="E11642">
        <f>VLOOKUP(B11642,'B. Store opening dates'!$A$6:$C$2448,2,FALSE)</f>
        <v>2011</v>
      </c>
    </row>
    <row r="11643" spans="1:5" ht="18.75" x14ac:dyDescent="0.3">
      <c r="A11643" s="7">
        <v>2015</v>
      </c>
      <c r="B11643" s="7" t="s">
        <v>1462</v>
      </c>
      <c r="C11643" s="7" t="s">
        <v>8</v>
      </c>
      <c r="D11643" s="8">
        <v>696106.73</v>
      </c>
      <c r="E11643">
        <f>VLOOKUP(B11643,'B. Store opening dates'!$A$6:$C$2448,2,FALSE)</f>
        <v>2011</v>
      </c>
    </row>
    <row r="11644" spans="1:5" ht="18.75" x14ac:dyDescent="0.3">
      <c r="A11644" s="7">
        <v>2014</v>
      </c>
      <c r="B11644" s="7" t="s">
        <v>1462</v>
      </c>
      <c r="C11644" s="7" t="s">
        <v>8</v>
      </c>
      <c r="D11644" s="8">
        <v>719740.79</v>
      </c>
      <c r="E11644">
        <f>VLOOKUP(B11644,'B. Store opening dates'!$A$6:$C$2448,2,FALSE)</f>
        <v>2011</v>
      </c>
    </row>
    <row r="11645" spans="1:5" ht="18.75" x14ac:dyDescent="0.3">
      <c r="A11645" s="7">
        <v>2015</v>
      </c>
      <c r="B11645" s="7" t="s">
        <v>1463</v>
      </c>
      <c r="C11645" s="7" t="s">
        <v>5</v>
      </c>
      <c r="D11645" s="8">
        <v>690888.45</v>
      </c>
      <c r="E11645">
        <f>VLOOKUP(B11645,'B. Store opening dates'!$A$6:$C$2448,2,FALSE)</f>
        <v>2011</v>
      </c>
    </row>
    <row r="11646" spans="1:5" ht="18.75" x14ac:dyDescent="0.3">
      <c r="A11646" s="7">
        <v>2014</v>
      </c>
      <c r="B11646" s="7" t="s">
        <v>1463</v>
      </c>
      <c r="C11646" s="7" t="s">
        <v>5</v>
      </c>
      <c r="D11646" s="8">
        <v>756930.27</v>
      </c>
      <c r="E11646">
        <f>VLOOKUP(B11646,'B. Store opening dates'!$A$6:$C$2448,2,FALSE)</f>
        <v>2011</v>
      </c>
    </row>
    <row r="11647" spans="1:5" ht="18.75" x14ac:dyDescent="0.3">
      <c r="A11647" s="7">
        <v>2015</v>
      </c>
      <c r="B11647" s="7" t="s">
        <v>1463</v>
      </c>
      <c r="C11647" s="7" t="s">
        <v>6</v>
      </c>
      <c r="D11647" s="8">
        <v>482137.89</v>
      </c>
      <c r="E11647">
        <f>VLOOKUP(B11647,'B. Store opening dates'!$A$6:$C$2448,2,FALSE)</f>
        <v>2011</v>
      </c>
    </row>
    <row r="11648" spans="1:5" ht="18.75" x14ac:dyDescent="0.3">
      <c r="A11648" s="7">
        <v>2014</v>
      </c>
      <c r="B11648" s="7" t="s">
        <v>1463</v>
      </c>
      <c r="C11648" s="7" t="s">
        <v>6</v>
      </c>
      <c r="D11648" s="8">
        <v>337629.49</v>
      </c>
      <c r="E11648">
        <f>VLOOKUP(B11648,'B. Store opening dates'!$A$6:$C$2448,2,FALSE)</f>
        <v>2011</v>
      </c>
    </row>
    <row r="11649" spans="1:5" ht="18.75" x14ac:dyDescent="0.3">
      <c r="A11649" s="7">
        <v>2015</v>
      </c>
      <c r="B11649" s="7" t="s">
        <v>1463</v>
      </c>
      <c r="C11649" s="7" t="s">
        <v>7</v>
      </c>
      <c r="D11649" s="8">
        <v>219974.72</v>
      </c>
      <c r="E11649">
        <f>VLOOKUP(B11649,'B. Store opening dates'!$A$6:$C$2448,2,FALSE)</f>
        <v>2011</v>
      </c>
    </row>
    <row r="11650" spans="1:5" ht="18.75" x14ac:dyDescent="0.3">
      <c r="A11650" s="7">
        <v>2014</v>
      </c>
      <c r="B11650" s="7" t="s">
        <v>1463</v>
      </c>
      <c r="C11650" s="7" t="s">
        <v>7</v>
      </c>
      <c r="D11650" s="8">
        <v>230853.61</v>
      </c>
      <c r="E11650">
        <f>VLOOKUP(B11650,'B. Store opening dates'!$A$6:$C$2448,2,FALSE)</f>
        <v>2011</v>
      </c>
    </row>
    <row r="11651" spans="1:5" ht="18.75" x14ac:dyDescent="0.3">
      <c r="A11651" s="7">
        <v>2015</v>
      </c>
      <c r="B11651" s="7" t="s">
        <v>1463</v>
      </c>
      <c r="C11651" s="7" t="s">
        <v>8</v>
      </c>
      <c r="D11651" s="8">
        <v>416069.09</v>
      </c>
      <c r="E11651">
        <f>VLOOKUP(B11651,'B. Store opening dates'!$A$6:$C$2448,2,FALSE)</f>
        <v>2011</v>
      </c>
    </row>
    <row r="11652" spans="1:5" ht="18.75" x14ac:dyDescent="0.3">
      <c r="A11652" s="7">
        <v>2014</v>
      </c>
      <c r="B11652" s="7" t="s">
        <v>1463</v>
      </c>
      <c r="C11652" s="7" t="s">
        <v>8</v>
      </c>
      <c r="D11652" s="8">
        <v>434947.38</v>
      </c>
      <c r="E11652">
        <f>VLOOKUP(B11652,'B. Store opening dates'!$A$6:$C$2448,2,FALSE)</f>
        <v>2011</v>
      </c>
    </row>
    <row r="11653" spans="1:5" ht="18.75" x14ac:dyDescent="0.3">
      <c r="A11653" s="7">
        <v>2015</v>
      </c>
      <c r="B11653" s="7" t="s">
        <v>1464</v>
      </c>
      <c r="C11653" s="7" t="s">
        <v>5</v>
      </c>
      <c r="D11653" s="8">
        <v>615561.96</v>
      </c>
      <c r="E11653">
        <f>VLOOKUP(B11653,'B. Store opening dates'!$A$6:$C$2448,2,FALSE)</f>
        <v>2011</v>
      </c>
    </row>
    <row r="11654" spans="1:5" ht="18.75" x14ac:dyDescent="0.3">
      <c r="A11654" s="7">
        <v>2014</v>
      </c>
      <c r="B11654" s="7" t="s">
        <v>1464</v>
      </c>
      <c r="C11654" s="7" t="s">
        <v>5</v>
      </c>
      <c r="D11654" s="8">
        <v>672834.02</v>
      </c>
      <c r="E11654">
        <f>VLOOKUP(B11654,'B. Store opening dates'!$A$6:$C$2448,2,FALSE)</f>
        <v>2011</v>
      </c>
    </row>
    <row r="11655" spans="1:5" ht="18.75" x14ac:dyDescent="0.3">
      <c r="A11655" s="7">
        <v>2015</v>
      </c>
      <c r="B11655" s="7" t="s">
        <v>1464</v>
      </c>
      <c r="C11655" s="7" t="s">
        <v>6</v>
      </c>
      <c r="D11655" s="8">
        <v>543142.37</v>
      </c>
      <c r="E11655">
        <f>VLOOKUP(B11655,'B. Store opening dates'!$A$6:$C$2448,2,FALSE)</f>
        <v>2011</v>
      </c>
    </row>
    <row r="11656" spans="1:5" ht="18.75" x14ac:dyDescent="0.3">
      <c r="A11656" s="7">
        <v>2014</v>
      </c>
      <c r="B11656" s="7" t="s">
        <v>1464</v>
      </c>
      <c r="C11656" s="7" t="s">
        <v>6</v>
      </c>
      <c r="D11656" s="8">
        <v>397999.69</v>
      </c>
      <c r="E11656">
        <f>VLOOKUP(B11656,'B. Store opening dates'!$A$6:$C$2448,2,FALSE)</f>
        <v>2011</v>
      </c>
    </row>
    <row r="11657" spans="1:5" ht="18.75" x14ac:dyDescent="0.3">
      <c r="A11657" s="7">
        <v>2015</v>
      </c>
      <c r="B11657" s="7" t="s">
        <v>1464</v>
      </c>
      <c r="C11657" s="7" t="s">
        <v>7</v>
      </c>
      <c r="D11657" s="8">
        <v>190149.08</v>
      </c>
      <c r="E11657">
        <f>VLOOKUP(B11657,'B. Store opening dates'!$A$6:$C$2448,2,FALSE)</f>
        <v>2011</v>
      </c>
    </row>
    <row r="11658" spans="1:5" ht="18.75" x14ac:dyDescent="0.3">
      <c r="A11658" s="7">
        <v>2014</v>
      </c>
      <c r="B11658" s="7" t="s">
        <v>1464</v>
      </c>
      <c r="C11658" s="7" t="s">
        <v>7</v>
      </c>
      <c r="D11658" s="8">
        <v>201691.31</v>
      </c>
      <c r="E11658">
        <f>VLOOKUP(B11658,'B. Store opening dates'!$A$6:$C$2448,2,FALSE)</f>
        <v>2011</v>
      </c>
    </row>
    <row r="11659" spans="1:5" ht="18.75" x14ac:dyDescent="0.3">
      <c r="A11659" s="7">
        <v>2015</v>
      </c>
      <c r="B11659" s="7" t="s">
        <v>1464</v>
      </c>
      <c r="C11659" s="7" t="s">
        <v>8</v>
      </c>
      <c r="D11659" s="8">
        <v>417438.31</v>
      </c>
      <c r="E11659">
        <f>VLOOKUP(B11659,'B. Store opening dates'!$A$6:$C$2448,2,FALSE)</f>
        <v>2011</v>
      </c>
    </row>
    <row r="11660" spans="1:5" ht="18.75" x14ac:dyDescent="0.3">
      <c r="A11660" s="7">
        <v>2014</v>
      </c>
      <c r="B11660" s="7" t="s">
        <v>1464</v>
      </c>
      <c r="C11660" s="7" t="s">
        <v>8</v>
      </c>
      <c r="D11660" s="8">
        <v>437493.03</v>
      </c>
      <c r="E11660">
        <f>VLOOKUP(B11660,'B. Store opening dates'!$A$6:$C$2448,2,FALSE)</f>
        <v>2011</v>
      </c>
    </row>
    <row r="11661" spans="1:5" ht="18.75" x14ac:dyDescent="0.3">
      <c r="A11661" s="7">
        <v>2015</v>
      </c>
      <c r="B11661" s="7" t="s">
        <v>1465</v>
      </c>
      <c r="C11661" s="7" t="s">
        <v>5</v>
      </c>
      <c r="D11661" s="8">
        <v>696119.24</v>
      </c>
      <c r="E11661">
        <f>VLOOKUP(B11661,'B. Store opening dates'!$A$6:$C$2448,2,FALSE)</f>
        <v>2011</v>
      </c>
    </row>
    <row r="11662" spans="1:5" ht="18.75" x14ac:dyDescent="0.3">
      <c r="A11662" s="7">
        <v>2014</v>
      </c>
      <c r="B11662" s="7" t="s">
        <v>1465</v>
      </c>
      <c r="C11662" s="7" t="s">
        <v>5</v>
      </c>
      <c r="D11662" s="8">
        <v>760821.52</v>
      </c>
      <c r="E11662">
        <f>VLOOKUP(B11662,'B. Store opening dates'!$A$6:$C$2448,2,FALSE)</f>
        <v>2011</v>
      </c>
    </row>
    <row r="11663" spans="1:5" ht="18.75" x14ac:dyDescent="0.3">
      <c r="A11663" s="7">
        <v>2015</v>
      </c>
      <c r="B11663" s="7" t="s">
        <v>1465</v>
      </c>
      <c r="C11663" s="7" t="s">
        <v>6</v>
      </c>
      <c r="D11663" s="8">
        <v>278742.89</v>
      </c>
      <c r="E11663">
        <f>VLOOKUP(B11663,'B. Store opening dates'!$A$6:$C$2448,2,FALSE)</f>
        <v>2011</v>
      </c>
    </row>
    <row r="11664" spans="1:5" ht="18.75" x14ac:dyDescent="0.3">
      <c r="A11664" s="7">
        <v>2014</v>
      </c>
      <c r="B11664" s="7" t="s">
        <v>1465</v>
      </c>
      <c r="C11664" s="7" t="s">
        <v>6</v>
      </c>
      <c r="D11664" s="8">
        <v>203294.88</v>
      </c>
      <c r="E11664">
        <f>VLOOKUP(B11664,'B. Store opening dates'!$A$6:$C$2448,2,FALSE)</f>
        <v>2011</v>
      </c>
    </row>
    <row r="11665" spans="1:5" ht="18.75" x14ac:dyDescent="0.3">
      <c r="A11665" s="7">
        <v>2015</v>
      </c>
      <c r="B11665" s="7" t="s">
        <v>1465</v>
      </c>
      <c r="C11665" s="7" t="s">
        <v>7</v>
      </c>
      <c r="D11665" s="8">
        <v>95464.69</v>
      </c>
      <c r="E11665">
        <f>VLOOKUP(B11665,'B. Store opening dates'!$A$6:$C$2448,2,FALSE)</f>
        <v>2011</v>
      </c>
    </row>
    <row r="11666" spans="1:5" ht="18.75" x14ac:dyDescent="0.3">
      <c r="A11666" s="7">
        <v>2014</v>
      </c>
      <c r="B11666" s="7" t="s">
        <v>1465</v>
      </c>
      <c r="C11666" s="7" t="s">
        <v>7</v>
      </c>
      <c r="D11666" s="8">
        <v>99938.84</v>
      </c>
      <c r="E11666">
        <f>VLOOKUP(B11666,'B. Store opening dates'!$A$6:$C$2448,2,FALSE)</f>
        <v>2011</v>
      </c>
    </row>
    <row r="11667" spans="1:5" ht="18.75" x14ac:dyDescent="0.3">
      <c r="A11667" s="7">
        <v>2015</v>
      </c>
      <c r="B11667" s="7" t="s">
        <v>1465</v>
      </c>
      <c r="C11667" s="7" t="s">
        <v>8</v>
      </c>
      <c r="D11667" s="8">
        <v>580189.39</v>
      </c>
      <c r="E11667">
        <f>VLOOKUP(B11667,'B. Store opening dates'!$A$6:$C$2448,2,FALSE)</f>
        <v>2011</v>
      </c>
    </row>
    <row r="11668" spans="1:5" ht="18.75" x14ac:dyDescent="0.3">
      <c r="A11668" s="7">
        <v>2014</v>
      </c>
      <c r="B11668" s="7" t="s">
        <v>1465</v>
      </c>
      <c r="C11668" s="7" t="s">
        <v>8</v>
      </c>
      <c r="D11668" s="8">
        <v>599553.15</v>
      </c>
      <c r="E11668">
        <f>VLOOKUP(B11668,'B. Store opening dates'!$A$6:$C$2448,2,FALSE)</f>
        <v>2011</v>
      </c>
    </row>
    <row r="11669" spans="1:5" ht="18.75" x14ac:dyDescent="0.3">
      <c r="A11669" s="7">
        <v>2015</v>
      </c>
      <c r="B11669" s="7" t="s">
        <v>1466</v>
      </c>
      <c r="C11669" s="7" t="s">
        <v>5</v>
      </c>
      <c r="D11669" s="8">
        <v>833023.41</v>
      </c>
      <c r="E11669">
        <f>VLOOKUP(B11669,'B. Store opening dates'!$A$6:$C$2448,2,FALSE)</f>
        <v>2011</v>
      </c>
    </row>
    <row r="11670" spans="1:5" ht="18.75" x14ac:dyDescent="0.3">
      <c r="A11670" s="7">
        <v>2014</v>
      </c>
      <c r="B11670" s="7" t="s">
        <v>1466</v>
      </c>
      <c r="C11670" s="7" t="s">
        <v>5</v>
      </c>
      <c r="D11670" s="8">
        <v>913404.44</v>
      </c>
      <c r="E11670">
        <f>VLOOKUP(B11670,'B. Store opening dates'!$A$6:$C$2448,2,FALSE)</f>
        <v>2011</v>
      </c>
    </row>
    <row r="11671" spans="1:5" ht="18.75" x14ac:dyDescent="0.3">
      <c r="A11671" s="7">
        <v>2015</v>
      </c>
      <c r="B11671" s="7" t="s">
        <v>1466</v>
      </c>
      <c r="C11671" s="7" t="s">
        <v>6</v>
      </c>
      <c r="D11671" s="8">
        <v>569733.22</v>
      </c>
      <c r="E11671">
        <f>VLOOKUP(B11671,'B. Store opening dates'!$A$6:$C$2448,2,FALSE)</f>
        <v>2011</v>
      </c>
    </row>
    <row r="11672" spans="1:5" ht="18.75" x14ac:dyDescent="0.3">
      <c r="A11672" s="7">
        <v>2014</v>
      </c>
      <c r="B11672" s="7" t="s">
        <v>1466</v>
      </c>
      <c r="C11672" s="7" t="s">
        <v>6</v>
      </c>
      <c r="D11672" s="8">
        <v>401850.73</v>
      </c>
      <c r="E11672">
        <f>VLOOKUP(B11672,'B. Store opening dates'!$A$6:$C$2448,2,FALSE)</f>
        <v>2011</v>
      </c>
    </row>
    <row r="11673" spans="1:5" ht="18.75" x14ac:dyDescent="0.3">
      <c r="A11673" s="7">
        <v>2015</v>
      </c>
      <c r="B11673" s="7" t="s">
        <v>1466</v>
      </c>
      <c r="C11673" s="7" t="s">
        <v>7</v>
      </c>
      <c r="D11673" s="8">
        <v>158130.19</v>
      </c>
      <c r="E11673">
        <f>VLOOKUP(B11673,'B. Store opening dates'!$A$6:$C$2448,2,FALSE)</f>
        <v>2011</v>
      </c>
    </row>
    <row r="11674" spans="1:5" ht="18.75" x14ac:dyDescent="0.3">
      <c r="A11674" s="7">
        <v>2014</v>
      </c>
      <c r="B11674" s="7" t="s">
        <v>1466</v>
      </c>
      <c r="C11674" s="7" t="s">
        <v>7</v>
      </c>
      <c r="D11674" s="8">
        <v>168498.56</v>
      </c>
      <c r="E11674">
        <f>VLOOKUP(B11674,'B. Store opening dates'!$A$6:$C$2448,2,FALSE)</f>
        <v>2011</v>
      </c>
    </row>
    <row r="11675" spans="1:5" ht="18.75" x14ac:dyDescent="0.3">
      <c r="A11675" s="7">
        <v>2015</v>
      </c>
      <c r="B11675" s="7" t="s">
        <v>1466</v>
      </c>
      <c r="C11675" s="7" t="s">
        <v>8</v>
      </c>
      <c r="D11675" s="8">
        <v>673732.41</v>
      </c>
      <c r="E11675">
        <f>VLOOKUP(B11675,'B. Store opening dates'!$A$6:$C$2448,2,FALSE)</f>
        <v>2011</v>
      </c>
    </row>
    <row r="11676" spans="1:5" ht="18.75" x14ac:dyDescent="0.3">
      <c r="A11676" s="7">
        <v>2014</v>
      </c>
      <c r="B11676" s="7" t="s">
        <v>1466</v>
      </c>
      <c r="C11676" s="7" t="s">
        <v>8</v>
      </c>
      <c r="D11676" s="8">
        <v>702320.59</v>
      </c>
      <c r="E11676">
        <f>VLOOKUP(B11676,'B. Store opening dates'!$A$6:$C$2448,2,FALSE)</f>
        <v>2011</v>
      </c>
    </row>
    <row r="11677" spans="1:5" ht="18.75" x14ac:dyDescent="0.3">
      <c r="A11677" s="7">
        <v>2015</v>
      </c>
      <c r="B11677" s="7" t="s">
        <v>1467</v>
      </c>
      <c r="C11677" s="7" t="s">
        <v>5</v>
      </c>
      <c r="D11677" s="8">
        <v>738882.38</v>
      </c>
      <c r="E11677">
        <f>VLOOKUP(B11677,'B. Store opening dates'!$A$6:$C$2448,2,FALSE)</f>
        <v>2011</v>
      </c>
    </row>
    <row r="11678" spans="1:5" ht="18.75" x14ac:dyDescent="0.3">
      <c r="A11678" s="7">
        <v>2014</v>
      </c>
      <c r="B11678" s="7" t="s">
        <v>1467</v>
      </c>
      <c r="C11678" s="7" t="s">
        <v>5</v>
      </c>
      <c r="D11678" s="8">
        <v>805514.75</v>
      </c>
      <c r="E11678">
        <f>VLOOKUP(B11678,'B. Store opening dates'!$A$6:$C$2448,2,FALSE)</f>
        <v>2011</v>
      </c>
    </row>
    <row r="11679" spans="1:5" ht="18.75" x14ac:dyDescent="0.3">
      <c r="A11679" s="7">
        <v>2015</v>
      </c>
      <c r="B11679" s="7" t="s">
        <v>1467</v>
      </c>
      <c r="C11679" s="7" t="s">
        <v>6</v>
      </c>
      <c r="D11679" s="8">
        <v>304825.44</v>
      </c>
      <c r="E11679">
        <f>VLOOKUP(B11679,'B. Store opening dates'!$A$6:$C$2448,2,FALSE)</f>
        <v>2011</v>
      </c>
    </row>
    <row r="11680" spans="1:5" ht="18.75" x14ac:dyDescent="0.3">
      <c r="A11680" s="7">
        <v>2014</v>
      </c>
      <c r="B11680" s="7" t="s">
        <v>1467</v>
      </c>
      <c r="C11680" s="7" t="s">
        <v>6</v>
      </c>
      <c r="D11680" s="8">
        <v>215832.63</v>
      </c>
      <c r="E11680">
        <f>VLOOKUP(B11680,'B. Store opening dates'!$A$6:$C$2448,2,FALSE)</f>
        <v>2011</v>
      </c>
    </row>
    <row r="11681" spans="1:5" ht="18.75" x14ac:dyDescent="0.3">
      <c r="A11681" s="7">
        <v>2015</v>
      </c>
      <c r="B11681" s="7" t="s">
        <v>1467</v>
      </c>
      <c r="C11681" s="7" t="s">
        <v>7</v>
      </c>
      <c r="D11681" s="8">
        <v>88584.56</v>
      </c>
      <c r="E11681">
        <f>VLOOKUP(B11681,'B. Store opening dates'!$A$6:$C$2448,2,FALSE)</f>
        <v>2011</v>
      </c>
    </row>
    <row r="11682" spans="1:5" ht="18.75" x14ac:dyDescent="0.3">
      <c r="A11682" s="7">
        <v>2014</v>
      </c>
      <c r="B11682" s="7" t="s">
        <v>1467</v>
      </c>
      <c r="C11682" s="7" t="s">
        <v>7</v>
      </c>
      <c r="D11682" s="8">
        <v>93415.42</v>
      </c>
      <c r="E11682">
        <f>VLOOKUP(B11682,'B. Store opening dates'!$A$6:$C$2448,2,FALSE)</f>
        <v>2011</v>
      </c>
    </row>
    <row r="11683" spans="1:5" ht="18.75" x14ac:dyDescent="0.3">
      <c r="A11683" s="7">
        <v>2015</v>
      </c>
      <c r="B11683" s="7" t="s">
        <v>1467</v>
      </c>
      <c r="C11683" s="7" t="s">
        <v>8</v>
      </c>
      <c r="D11683" s="8">
        <v>562423.57999999996</v>
      </c>
      <c r="E11683">
        <f>VLOOKUP(B11683,'B. Store opening dates'!$A$6:$C$2448,2,FALSE)</f>
        <v>2011</v>
      </c>
    </row>
    <row r="11684" spans="1:5" ht="18.75" x14ac:dyDescent="0.3">
      <c r="A11684" s="7">
        <v>2014</v>
      </c>
      <c r="B11684" s="7" t="s">
        <v>1467</v>
      </c>
      <c r="C11684" s="7" t="s">
        <v>8</v>
      </c>
      <c r="D11684" s="8">
        <v>581793.39</v>
      </c>
      <c r="E11684">
        <f>VLOOKUP(B11684,'B. Store opening dates'!$A$6:$C$2448,2,FALSE)</f>
        <v>2011</v>
      </c>
    </row>
    <row r="11685" spans="1:5" ht="18.75" x14ac:dyDescent="0.3">
      <c r="A11685" s="7">
        <v>2015</v>
      </c>
      <c r="B11685" s="7" t="s">
        <v>1468</v>
      </c>
      <c r="C11685" s="7" t="s">
        <v>5</v>
      </c>
      <c r="D11685" s="8">
        <v>835541.15</v>
      </c>
      <c r="E11685">
        <f>VLOOKUP(B11685,'B. Store opening dates'!$A$6:$C$2448,2,FALSE)</f>
        <v>2011</v>
      </c>
    </row>
    <row r="11686" spans="1:5" ht="18.75" x14ac:dyDescent="0.3">
      <c r="A11686" s="7">
        <v>2014</v>
      </c>
      <c r="B11686" s="7" t="s">
        <v>1468</v>
      </c>
      <c r="C11686" s="7" t="s">
        <v>5</v>
      </c>
      <c r="D11686" s="8">
        <v>911917.85</v>
      </c>
      <c r="E11686">
        <f>VLOOKUP(B11686,'B. Store opening dates'!$A$6:$C$2448,2,FALSE)</f>
        <v>2011</v>
      </c>
    </row>
    <row r="11687" spans="1:5" ht="18.75" x14ac:dyDescent="0.3">
      <c r="A11687" s="7">
        <v>2015</v>
      </c>
      <c r="B11687" s="7" t="s">
        <v>1468</v>
      </c>
      <c r="C11687" s="7" t="s">
        <v>6</v>
      </c>
      <c r="D11687" s="8">
        <v>254979.99</v>
      </c>
      <c r="E11687">
        <f>VLOOKUP(B11687,'B. Store opening dates'!$A$6:$C$2448,2,FALSE)</f>
        <v>2011</v>
      </c>
    </row>
    <row r="11688" spans="1:5" ht="18.75" x14ac:dyDescent="0.3">
      <c r="A11688" s="7">
        <v>2014</v>
      </c>
      <c r="B11688" s="7" t="s">
        <v>1468</v>
      </c>
      <c r="C11688" s="7" t="s">
        <v>6</v>
      </c>
      <c r="D11688" s="8">
        <v>182325.25</v>
      </c>
      <c r="E11688">
        <f>VLOOKUP(B11688,'B. Store opening dates'!$A$6:$C$2448,2,FALSE)</f>
        <v>2011</v>
      </c>
    </row>
    <row r="11689" spans="1:5" ht="18.75" x14ac:dyDescent="0.3">
      <c r="A11689" s="7">
        <v>2015</v>
      </c>
      <c r="B11689" s="7" t="s">
        <v>1468</v>
      </c>
      <c r="C11689" s="7" t="s">
        <v>7</v>
      </c>
      <c r="D11689" s="8">
        <v>136532.9</v>
      </c>
      <c r="E11689">
        <f>VLOOKUP(B11689,'B. Store opening dates'!$A$6:$C$2448,2,FALSE)</f>
        <v>2011</v>
      </c>
    </row>
    <row r="11690" spans="1:5" ht="18.75" x14ac:dyDescent="0.3">
      <c r="A11690" s="7">
        <v>2014</v>
      </c>
      <c r="B11690" s="7" t="s">
        <v>1468</v>
      </c>
      <c r="C11690" s="7" t="s">
        <v>7</v>
      </c>
      <c r="D11690" s="8">
        <v>144558.38</v>
      </c>
      <c r="E11690">
        <f>VLOOKUP(B11690,'B. Store opening dates'!$A$6:$C$2448,2,FALSE)</f>
        <v>2011</v>
      </c>
    </row>
    <row r="11691" spans="1:5" ht="18.75" x14ac:dyDescent="0.3">
      <c r="A11691" s="7">
        <v>2015</v>
      </c>
      <c r="B11691" s="7" t="s">
        <v>1468</v>
      </c>
      <c r="C11691" s="7" t="s">
        <v>8</v>
      </c>
      <c r="D11691" s="8">
        <v>736663.35</v>
      </c>
      <c r="E11691">
        <f>VLOOKUP(B11691,'B. Store opening dates'!$A$6:$C$2448,2,FALSE)</f>
        <v>2011</v>
      </c>
    </row>
    <row r="11692" spans="1:5" ht="18.75" x14ac:dyDescent="0.3">
      <c r="A11692" s="7">
        <v>2014</v>
      </c>
      <c r="B11692" s="7" t="s">
        <v>1468</v>
      </c>
      <c r="C11692" s="7" t="s">
        <v>8</v>
      </c>
      <c r="D11692" s="8">
        <v>763401.65</v>
      </c>
      <c r="E11692">
        <f>VLOOKUP(B11692,'B. Store opening dates'!$A$6:$C$2448,2,FALSE)</f>
        <v>2011</v>
      </c>
    </row>
    <row r="11693" spans="1:5" ht="18.75" x14ac:dyDescent="0.3">
      <c r="A11693" s="7">
        <v>2015</v>
      </c>
      <c r="B11693" s="7" t="s">
        <v>1469</v>
      </c>
      <c r="C11693" s="7" t="s">
        <v>5</v>
      </c>
      <c r="D11693" s="8">
        <v>472370.13</v>
      </c>
      <c r="E11693">
        <f>VLOOKUP(B11693,'B. Store opening dates'!$A$6:$C$2448,2,FALSE)</f>
        <v>2011</v>
      </c>
    </row>
    <row r="11694" spans="1:5" ht="18.75" x14ac:dyDescent="0.3">
      <c r="A11694" s="7">
        <v>2014</v>
      </c>
      <c r="B11694" s="7" t="s">
        <v>1469</v>
      </c>
      <c r="C11694" s="7" t="s">
        <v>5</v>
      </c>
      <c r="D11694" s="8">
        <v>516346.26</v>
      </c>
      <c r="E11694">
        <f>VLOOKUP(B11694,'B. Store opening dates'!$A$6:$C$2448,2,FALSE)</f>
        <v>2011</v>
      </c>
    </row>
    <row r="11695" spans="1:5" ht="18.75" x14ac:dyDescent="0.3">
      <c r="A11695" s="7">
        <v>2015</v>
      </c>
      <c r="B11695" s="7" t="s">
        <v>1469</v>
      </c>
      <c r="C11695" s="7" t="s">
        <v>6</v>
      </c>
      <c r="D11695" s="8">
        <v>486580.01</v>
      </c>
      <c r="E11695">
        <f>VLOOKUP(B11695,'B. Store opening dates'!$A$6:$C$2448,2,FALSE)</f>
        <v>2011</v>
      </c>
    </row>
    <row r="11696" spans="1:5" ht="18.75" x14ac:dyDescent="0.3">
      <c r="A11696" s="7">
        <v>2014</v>
      </c>
      <c r="B11696" s="7" t="s">
        <v>1469</v>
      </c>
      <c r="C11696" s="7" t="s">
        <v>6</v>
      </c>
      <c r="D11696" s="8">
        <v>348629.7</v>
      </c>
      <c r="E11696">
        <f>VLOOKUP(B11696,'B. Store opening dates'!$A$6:$C$2448,2,FALSE)</f>
        <v>2011</v>
      </c>
    </row>
    <row r="11697" spans="1:5" ht="18.75" x14ac:dyDescent="0.3">
      <c r="A11697" s="7">
        <v>2015</v>
      </c>
      <c r="B11697" s="7" t="s">
        <v>1469</v>
      </c>
      <c r="C11697" s="7" t="s">
        <v>7</v>
      </c>
      <c r="D11697" s="8">
        <v>192633.18</v>
      </c>
      <c r="E11697">
        <f>VLOOKUP(B11697,'B. Store opening dates'!$A$6:$C$2448,2,FALSE)</f>
        <v>2011</v>
      </c>
    </row>
    <row r="11698" spans="1:5" ht="18.75" x14ac:dyDescent="0.3">
      <c r="A11698" s="7">
        <v>2014</v>
      </c>
      <c r="B11698" s="7" t="s">
        <v>1469</v>
      </c>
      <c r="C11698" s="7" t="s">
        <v>7</v>
      </c>
      <c r="D11698" s="8">
        <v>201962.53</v>
      </c>
      <c r="E11698">
        <f>VLOOKUP(B11698,'B. Store opening dates'!$A$6:$C$2448,2,FALSE)</f>
        <v>2011</v>
      </c>
    </row>
    <row r="11699" spans="1:5" ht="18.75" x14ac:dyDescent="0.3">
      <c r="A11699" s="7">
        <v>2015</v>
      </c>
      <c r="B11699" s="7" t="s">
        <v>1469</v>
      </c>
      <c r="C11699" s="7" t="s">
        <v>8</v>
      </c>
      <c r="D11699" s="8">
        <v>427103.74</v>
      </c>
      <c r="E11699">
        <f>VLOOKUP(B11699,'B. Store opening dates'!$A$6:$C$2448,2,FALSE)</f>
        <v>2011</v>
      </c>
    </row>
    <row r="11700" spans="1:5" ht="18.75" x14ac:dyDescent="0.3">
      <c r="A11700" s="7">
        <v>2014</v>
      </c>
      <c r="B11700" s="7" t="s">
        <v>1469</v>
      </c>
      <c r="C11700" s="7" t="s">
        <v>8</v>
      </c>
      <c r="D11700" s="8">
        <v>440161.38</v>
      </c>
      <c r="E11700">
        <f>VLOOKUP(B11700,'B. Store opening dates'!$A$6:$C$2448,2,FALSE)</f>
        <v>2011</v>
      </c>
    </row>
    <row r="11701" spans="1:5" ht="18.75" x14ac:dyDescent="0.3">
      <c r="A11701" s="7">
        <v>2015</v>
      </c>
      <c r="B11701" s="7" t="s">
        <v>1470</v>
      </c>
      <c r="C11701" s="7" t="s">
        <v>5</v>
      </c>
      <c r="D11701" s="8">
        <v>936778.66</v>
      </c>
      <c r="E11701">
        <f>VLOOKUP(B11701,'B. Store opening dates'!$A$6:$C$2448,2,FALSE)</f>
        <v>2011</v>
      </c>
    </row>
    <row r="11702" spans="1:5" ht="18.75" x14ac:dyDescent="0.3">
      <c r="A11702" s="7">
        <v>2014</v>
      </c>
      <c r="B11702" s="7" t="s">
        <v>1470</v>
      </c>
      <c r="C11702" s="7" t="s">
        <v>5</v>
      </c>
      <c r="D11702" s="8">
        <v>1038523.02</v>
      </c>
      <c r="E11702">
        <f>VLOOKUP(B11702,'B. Store opening dates'!$A$6:$C$2448,2,FALSE)</f>
        <v>2011</v>
      </c>
    </row>
    <row r="11703" spans="1:5" ht="18.75" x14ac:dyDescent="0.3">
      <c r="A11703" s="7">
        <v>2015</v>
      </c>
      <c r="B11703" s="7" t="s">
        <v>1470</v>
      </c>
      <c r="C11703" s="7" t="s">
        <v>6</v>
      </c>
      <c r="D11703" s="8">
        <v>433902.06</v>
      </c>
      <c r="E11703">
        <f>VLOOKUP(B11703,'B. Store opening dates'!$A$6:$C$2448,2,FALSE)</f>
        <v>2011</v>
      </c>
    </row>
    <row r="11704" spans="1:5" ht="18.75" x14ac:dyDescent="0.3">
      <c r="A11704" s="7">
        <v>2014</v>
      </c>
      <c r="B11704" s="7" t="s">
        <v>1470</v>
      </c>
      <c r="C11704" s="7" t="s">
        <v>6</v>
      </c>
      <c r="D11704" s="8">
        <v>303332.53000000003</v>
      </c>
      <c r="E11704">
        <f>VLOOKUP(B11704,'B. Store opening dates'!$A$6:$C$2448,2,FALSE)</f>
        <v>2011</v>
      </c>
    </row>
    <row r="11705" spans="1:5" ht="18.75" x14ac:dyDescent="0.3">
      <c r="A11705" s="7">
        <v>2015</v>
      </c>
      <c r="B11705" s="7" t="s">
        <v>1470</v>
      </c>
      <c r="C11705" s="7" t="s">
        <v>7</v>
      </c>
      <c r="D11705" s="8">
        <v>189645.16</v>
      </c>
      <c r="E11705">
        <f>VLOOKUP(B11705,'B. Store opening dates'!$A$6:$C$2448,2,FALSE)</f>
        <v>2011</v>
      </c>
    </row>
    <row r="11706" spans="1:5" ht="18.75" x14ac:dyDescent="0.3">
      <c r="A11706" s="7">
        <v>2014</v>
      </c>
      <c r="B11706" s="7" t="s">
        <v>1470</v>
      </c>
      <c r="C11706" s="7" t="s">
        <v>7</v>
      </c>
      <c r="D11706" s="8">
        <v>202167.82</v>
      </c>
      <c r="E11706">
        <f>VLOOKUP(B11706,'B. Store opening dates'!$A$6:$C$2448,2,FALSE)</f>
        <v>2011</v>
      </c>
    </row>
    <row r="11707" spans="1:5" ht="18.75" x14ac:dyDescent="0.3">
      <c r="A11707" s="7">
        <v>2015</v>
      </c>
      <c r="B11707" s="7" t="s">
        <v>1470</v>
      </c>
      <c r="C11707" s="7" t="s">
        <v>8</v>
      </c>
      <c r="D11707" s="8">
        <v>690404.35</v>
      </c>
      <c r="E11707">
        <f>VLOOKUP(B11707,'B. Store opening dates'!$A$6:$C$2448,2,FALSE)</f>
        <v>2011</v>
      </c>
    </row>
    <row r="11708" spans="1:5" ht="18.75" x14ac:dyDescent="0.3">
      <c r="A11708" s="7">
        <v>2014</v>
      </c>
      <c r="B11708" s="7" t="s">
        <v>1470</v>
      </c>
      <c r="C11708" s="7" t="s">
        <v>8</v>
      </c>
      <c r="D11708" s="8">
        <v>713090.91</v>
      </c>
      <c r="E11708">
        <f>VLOOKUP(B11708,'B. Store opening dates'!$A$6:$C$2448,2,FALSE)</f>
        <v>2011</v>
      </c>
    </row>
    <row r="11709" spans="1:5" ht="18.75" x14ac:dyDescent="0.3">
      <c r="A11709" s="7">
        <v>2015</v>
      </c>
      <c r="B11709" s="7" t="s">
        <v>1471</v>
      </c>
      <c r="C11709" s="7" t="s">
        <v>5</v>
      </c>
      <c r="D11709" s="8">
        <v>575095.81999999995</v>
      </c>
      <c r="E11709">
        <f>VLOOKUP(B11709,'B. Store opening dates'!$A$6:$C$2448,2,FALSE)</f>
        <v>2011</v>
      </c>
    </row>
    <row r="11710" spans="1:5" ht="18.75" x14ac:dyDescent="0.3">
      <c r="A11710" s="7">
        <v>2014</v>
      </c>
      <c r="B11710" s="7" t="s">
        <v>1471</v>
      </c>
      <c r="C11710" s="7" t="s">
        <v>5</v>
      </c>
      <c r="D11710" s="8">
        <v>630168.94999999995</v>
      </c>
      <c r="E11710">
        <f>VLOOKUP(B11710,'B. Store opening dates'!$A$6:$C$2448,2,FALSE)</f>
        <v>2011</v>
      </c>
    </row>
    <row r="11711" spans="1:5" ht="18.75" x14ac:dyDescent="0.3">
      <c r="A11711" s="7">
        <v>2015</v>
      </c>
      <c r="B11711" s="7" t="s">
        <v>1471</v>
      </c>
      <c r="C11711" s="7" t="s">
        <v>6</v>
      </c>
      <c r="D11711" s="8">
        <v>458953.96</v>
      </c>
      <c r="E11711">
        <f>VLOOKUP(B11711,'B. Store opening dates'!$A$6:$C$2448,2,FALSE)</f>
        <v>2011</v>
      </c>
    </row>
    <row r="11712" spans="1:5" ht="18.75" x14ac:dyDescent="0.3">
      <c r="A11712" s="7">
        <v>2014</v>
      </c>
      <c r="B11712" s="7" t="s">
        <v>1471</v>
      </c>
      <c r="C11712" s="7" t="s">
        <v>6</v>
      </c>
      <c r="D11712" s="8">
        <v>334986.71999999997</v>
      </c>
      <c r="E11712">
        <f>VLOOKUP(B11712,'B. Store opening dates'!$A$6:$C$2448,2,FALSE)</f>
        <v>2011</v>
      </c>
    </row>
    <row r="11713" spans="1:5" ht="18.75" x14ac:dyDescent="0.3">
      <c r="A11713" s="7">
        <v>2015</v>
      </c>
      <c r="B11713" s="7" t="s">
        <v>1471</v>
      </c>
      <c r="C11713" s="7" t="s">
        <v>7</v>
      </c>
      <c r="D11713" s="8">
        <v>176395.56</v>
      </c>
      <c r="E11713">
        <f>VLOOKUP(B11713,'B. Store opening dates'!$A$6:$C$2448,2,FALSE)</f>
        <v>2011</v>
      </c>
    </row>
    <row r="11714" spans="1:5" ht="18.75" x14ac:dyDescent="0.3">
      <c r="A11714" s="7">
        <v>2014</v>
      </c>
      <c r="B11714" s="7" t="s">
        <v>1471</v>
      </c>
      <c r="C11714" s="7" t="s">
        <v>7</v>
      </c>
      <c r="D11714" s="8">
        <v>184800.17</v>
      </c>
      <c r="E11714">
        <f>VLOOKUP(B11714,'B. Store opening dates'!$A$6:$C$2448,2,FALSE)</f>
        <v>2011</v>
      </c>
    </row>
    <row r="11715" spans="1:5" ht="18.75" x14ac:dyDescent="0.3">
      <c r="A11715" s="7">
        <v>2015</v>
      </c>
      <c r="B11715" s="7" t="s">
        <v>1471</v>
      </c>
      <c r="C11715" s="7" t="s">
        <v>8</v>
      </c>
      <c r="D11715" s="8">
        <v>494239.87</v>
      </c>
      <c r="E11715">
        <f>VLOOKUP(B11715,'B. Store opening dates'!$A$6:$C$2448,2,FALSE)</f>
        <v>2011</v>
      </c>
    </row>
    <row r="11716" spans="1:5" ht="18.75" x14ac:dyDescent="0.3">
      <c r="A11716" s="7">
        <v>2014</v>
      </c>
      <c r="B11716" s="7" t="s">
        <v>1471</v>
      </c>
      <c r="C11716" s="7" t="s">
        <v>8</v>
      </c>
      <c r="D11716" s="8">
        <v>509828.96</v>
      </c>
      <c r="E11716">
        <f>VLOOKUP(B11716,'B. Store opening dates'!$A$6:$C$2448,2,FALSE)</f>
        <v>2011</v>
      </c>
    </row>
    <row r="11717" spans="1:5" ht="18.75" x14ac:dyDescent="0.3">
      <c r="A11717" s="7">
        <v>2015</v>
      </c>
      <c r="B11717" s="7" t="s">
        <v>1472</v>
      </c>
      <c r="C11717" s="7" t="s">
        <v>5</v>
      </c>
      <c r="D11717" s="8">
        <v>845349.64</v>
      </c>
      <c r="E11717">
        <f>VLOOKUP(B11717,'B. Store opening dates'!$A$6:$C$2448,2,FALSE)</f>
        <v>2011</v>
      </c>
    </row>
    <row r="11718" spans="1:5" ht="18.75" x14ac:dyDescent="0.3">
      <c r="A11718" s="7">
        <v>2014</v>
      </c>
      <c r="B11718" s="7" t="s">
        <v>1472</v>
      </c>
      <c r="C11718" s="7" t="s">
        <v>5</v>
      </c>
      <c r="D11718" s="8">
        <v>932466.06</v>
      </c>
      <c r="E11718">
        <f>VLOOKUP(B11718,'B. Store opening dates'!$A$6:$C$2448,2,FALSE)</f>
        <v>2011</v>
      </c>
    </row>
    <row r="11719" spans="1:5" ht="18.75" x14ac:dyDescent="0.3">
      <c r="A11719" s="7">
        <v>2015</v>
      </c>
      <c r="B11719" s="7" t="s">
        <v>1472</v>
      </c>
      <c r="C11719" s="7" t="s">
        <v>6</v>
      </c>
      <c r="D11719" s="8">
        <v>538587.37</v>
      </c>
      <c r="E11719">
        <f>VLOOKUP(B11719,'B. Store opening dates'!$A$6:$C$2448,2,FALSE)</f>
        <v>2011</v>
      </c>
    </row>
    <row r="11720" spans="1:5" ht="18.75" x14ac:dyDescent="0.3">
      <c r="A11720" s="7">
        <v>2014</v>
      </c>
      <c r="B11720" s="7" t="s">
        <v>1472</v>
      </c>
      <c r="C11720" s="7" t="s">
        <v>6</v>
      </c>
      <c r="D11720" s="8">
        <v>392153.44</v>
      </c>
      <c r="E11720">
        <f>VLOOKUP(B11720,'B. Store opening dates'!$A$6:$C$2448,2,FALSE)</f>
        <v>2011</v>
      </c>
    </row>
    <row r="11721" spans="1:5" ht="18.75" x14ac:dyDescent="0.3">
      <c r="A11721" s="7">
        <v>2015</v>
      </c>
      <c r="B11721" s="7" t="s">
        <v>1472</v>
      </c>
      <c r="C11721" s="7" t="s">
        <v>7</v>
      </c>
      <c r="D11721" s="8">
        <v>131490.67000000001</v>
      </c>
      <c r="E11721">
        <f>VLOOKUP(B11721,'B. Store opening dates'!$A$6:$C$2448,2,FALSE)</f>
        <v>2011</v>
      </c>
    </row>
    <row r="11722" spans="1:5" ht="18.75" x14ac:dyDescent="0.3">
      <c r="A11722" s="7">
        <v>2014</v>
      </c>
      <c r="B11722" s="7" t="s">
        <v>1472</v>
      </c>
      <c r="C11722" s="7" t="s">
        <v>7</v>
      </c>
      <c r="D11722" s="8">
        <v>138787.76</v>
      </c>
      <c r="E11722">
        <f>VLOOKUP(B11722,'B. Store opening dates'!$A$6:$C$2448,2,FALSE)</f>
        <v>2011</v>
      </c>
    </row>
    <row r="11723" spans="1:5" ht="18.75" x14ac:dyDescent="0.3">
      <c r="A11723" s="7">
        <v>2015</v>
      </c>
      <c r="B11723" s="7" t="s">
        <v>1472</v>
      </c>
      <c r="C11723" s="7" t="s">
        <v>8</v>
      </c>
      <c r="D11723" s="8">
        <v>683221.39</v>
      </c>
      <c r="E11723">
        <f>VLOOKUP(B11723,'B. Store opening dates'!$A$6:$C$2448,2,FALSE)</f>
        <v>2011</v>
      </c>
    </row>
    <row r="11724" spans="1:5" ht="18.75" x14ac:dyDescent="0.3">
      <c r="A11724" s="7">
        <v>2014</v>
      </c>
      <c r="B11724" s="7" t="s">
        <v>1472</v>
      </c>
      <c r="C11724" s="7" t="s">
        <v>8</v>
      </c>
      <c r="D11724" s="8">
        <v>715800.94</v>
      </c>
      <c r="E11724">
        <f>VLOOKUP(B11724,'B. Store opening dates'!$A$6:$C$2448,2,FALSE)</f>
        <v>2011</v>
      </c>
    </row>
    <row r="11725" spans="1:5" ht="18.75" x14ac:dyDescent="0.3">
      <c r="A11725" s="7">
        <v>2015</v>
      </c>
      <c r="B11725" s="7" t="s">
        <v>1473</v>
      </c>
      <c r="C11725" s="7" t="s">
        <v>5</v>
      </c>
      <c r="D11725" s="8">
        <v>749252.57</v>
      </c>
      <c r="E11725">
        <f>VLOOKUP(B11725,'B. Store opening dates'!$A$6:$C$2448,2,FALSE)</f>
        <v>2011</v>
      </c>
    </row>
    <row r="11726" spans="1:5" ht="18.75" x14ac:dyDescent="0.3">
      <c r="A11726" s="7">
        <v>2014</v>
      </c>
      <c r="B11726" s="7" t="s">
        <v>1473</v>
      </c>
      <c r="C11726" s="7" t="s">
        <v>5</v>
      </c>
      <c r="D11726" s="8">
        <v>822199.32</v>
      </c>
      <c r="E11726">
        <f>VLOOKUP(B11726,'B. Store opening dates'!$A$6:$C$2448,2,FALSE)</f>
        <v>2011</v>
      </c>
    </row>
    <row r="11727" spans="1:5" ht="18.75" x14ac:dyDescent="0.3">
      <c r="A11727" s="7">
        <v>2015</v>
      </c>
      <c r="B11727" s="7" t="s">
        <v>1473</v>
      </c>
      <c r="C11727" s="7" t="s">
        <v>6</v>
      </c>
      <c r="D11727" s="8">
        <v>371462.78</v>
      </c>
      <c r="E11727">
        <f>VLOOKUP(B11727,'B. Store opening dates'!$A$6:$C$2448,2,FALSE)</f>
        <v>2011</v>
      </c>
    </row>
    <row r="11728" spans="1:5" ht="18.75" x14ac:dyDescent="0.3">
      <c r="A11728" s="7">
        <v>2014</v>
      </c>
      <c r="B11728" s="7" t="s">
        <v>1473</v>
      </c>
      <c r="C11728" s="7" t="s">
        <v>6</v>
      </c>
      <c r="D11728" s="8">
        <v>261512.76</v>
      </c>
      <c r="E11728">
        <f>VLOOKUP(B11728,'B. Store opening dates'!$A$6:$C$2448,2,FALSE)</f>
        <v>2011</v>
      </c>
    </row>
    <row r="11729" spans="1:5" ht="18.75" x14ac:dyDescent="0.3">
      <c r="A11729" s="7">
        <v>2015</v>
      </c>
      <c r="B11729" s="7" t="s">
        <v>1473</v>
      </c>
      <c r="C11729" s="7" t="s">
        <v>7</v>
      </c>
      <c r="D11729" s="8">
        <v>219712.51</v>
      </c>
      <c r="E11729">
        <f>VLOOKUP(B11729,'B. Store opening dates'!$A$6:$C$2448,2,FALSE)</f>
        <v>2011</v>
      </c>
    </row>
    <row r="11730" spans="1:5" ht="18.75" x14ac:dyDescent="0.3">
      <c r="A11730" s="7">
        <v>2014</v>
      </c>
      <c r="B11730" s="7" t="s">
        <v>1473</v>
      </c>
      <c r="C11730" s="7" t="s">
        <v>7</v>
      </c>
      <c r="D11730" s="8">
        <v>232086.32</v>
      </c>
      <c r="E11730">
        <f>VLOOKUP(B11730,'B. Store opening dates'!$A$6:$C$2448,2,FALSE)</f>
        <v>2011</v>
      </c>
    </row>
    <row r="11731" spans="1:5" ht="18.75" x14ac:dyDescent="0.3">
      <c r="A11731" s="7">
        <v>2015</v>
      </c>
      <c r="B11731" s="7" t="s">
        <v>1473</v>
      </c>
      <c r="C11731" s="7" t="s">
        <v>8</v>
      </c>
      <c r="D11731" s="8">
        <v>488162.75</v>
      </c>
      <c r="E11731">
        <f>VLOOKUP(B11731,'B. Store opening dates'!$A$6:$C$2448,2,FALSE)</f>
        <v>2011</v>
      </c>
    </row>
    <row r="11732" spans="1:5" ht="18.75" x14ac:dyDescent="0.3">
      <c r="A11732" s="7">
        <v>2014</v>
      </c>
      <c r="B11732" s="7" t="s">
        <v>1473</v>
      </c>
      <c r="C11732" s="7" t="s">
        <v>8</v>
      </c>
      <c r="D11732" s="8">
        <v>511041.29</v>
      </c>
      <c r="E11732">
        <f>VLOOKUP(B11732,'B. Store opening dates'!$A$6:$C$2448,2,FALSE)</f>
        <v>2011</v>
      </c>
    </row>
    <row r="11733" spans="1:5" ht="18.75" x14ac:dyDescent="0.3">
      <c r="A11733" s="7">
        <v>2015</v>
      </c>
      <c r="B11733" s="7" t="s">
        <v>1474</v>
      </c>
      <c r="C11733" s="7" t="s">
        <v>5</v>
      </c>
      <c r="D11733" s="8">
        <v>911718.04</v>
      </c>
      <c r="E11733">
        <f>VLOOKUP(B11733,'B. Store opening dates'!$A$6:$C$2448,2,FALSE)</f>
        <v>2011</v>
      </c>
    </row>
    <row r="11734" spans="1:5" ht="18.75" x14ac:dyDescent="0.3">
      <c r="A11734" s="7">
        <v>2014</v>
      </c>
      <c r="B11734" s="7" t="s">
        <v>1474</v>
      </c>
      <c r="C11734" s="7" t="s">
        <v>5</v>
      </c>
      <c r="D11734" s="8">
        <v>1004449.68</v>
      </c>
      <c r="E11734">
        <f>VLOOKUP(B11734,'B. Store opening dates'!$A$6:$C$2448,2,FALSE)</f>
        <v>2011</v>
      </c>
    </row>
    <row r="11735" spans="1:5" ht="18.75" x14ac:dyDescent="0.3">
      <c r="A11735" s="7">
        <v>2015</v>
      </c>
      <c r="B11735" s="7" t="s">
        <v>1474</v>
      </c>
      <c r="C11735" s="7" t="s">
        <v>6</v>
      </c>
      <c r="D11735" s="8">
        <v>449695.49</v>
      </c>
      <c r="E11735">
        <f>VLOOKUP(B11735,'B. Store opening dates'!$A$6:$C$2448,2,FALSE)</f>
        <v>2011</v>
      </c>
    </row>
    <row r="11736" spans="1:5" ht="18.75" x14ac:dyDescent="0.3">
      <c r="A11736" s="7">
        <v>2014</v>
      </c>
      <c r="B11736" s="7" t="s">
        <v>1474</v>
      </c>
      <c r="C11736" s="7" t="s">
        <v>6</v>
      </c>
      <c r="D11736" s="8">
        <v>314756.77</v>
      </c>
      <c r="E11736">
        <f>VLOOKUP(B11736,'B. Store opening dates'!$A$6:$C$2448,2,FALSE)</f>
        <v>2011</v>
      </c>
    </row>
    <row r="11737" spans="1:5" ht="18.75" x14ac:dyDescent="0.3">
      <c r="A11737" s="7">
        <v>2015</v>
      </c>
      <c r="B11737" s="7" t="s">
        <v>1474</v>
      </c>
      <c r="C11737" s="7" t="s">
        <v>7</v>
      </c>
      <c r="D11737" s="8">
        <v>184963.14</v>
      </c>
      <c r="E11737">
        <f>VLOOKUP(B11737,'B. Store opening dates'!$A$6:$C$2448,2,FALSE)</f>
        <v>2011</v>
      </c>
    </row>
    <row r="11738" spans="1:5" ht="18.75" x14ac:dyDescent="0.3">
      <c r="A11738" s="7">
        <v>2014</v>
      </c>
      <c r="B11738" s="7" t="s">
        <v>1474</v>
      </c>
      <c r="C11738" s="7" t="s">
        <v>7</v>
      </c>
      <c r="D11738" s="8">
        <v>196929.42</v>
      </c>
      <c r="E11738">
        <f>VLOOKUP(B11738,'B. Store opening dates'!$A$6:$C$2448,2,FALSE)</f>
        <v>2011</v>
      </c>
    </row>
    <row r="11739" spans="1:5" ht="18.75" x14ac:dyDescent="0.3">
      <c r="A11739" s="7">
        <v>2015</v>
      </c>
      <c r="B11739" s="7" t="s">
        <v>1474</v>
      </c>
      <c r="C11739" s="7" t="s">
        <v>8</v>
      </c>
      <c r="D11739" s="8">
        <v>620663.11</v>
      </c>
      <c r="E11739">
        <f>VLOOKUP(B11739,'B. Store opening dates'!$A$6:$C$2448,2,FALSE)</f>
        <v>2011</v>
      </c>
    </row>
    <row r="11740" spans="1:5" ht="18.75" x14ac:dyDescent="0.3">
      <c r="A11740" s="7">
        <v>2014</v>
      </c>
      <c r="B11740" s="7" t="s">
        <v>1474</v>
      </c>
      <c r="C11740" s="7" t="s">
        <v>8</v>
      </c>
      <c r="D11740" s="8">
        <v>638579.06999999995</v>
      </c>
      <c r="E11740">
        <f>VLOOKUP(B11740,'B. Store opening dates'!$A$6:$C$2448,2,FALSE)</f>
        <v>2011</v>
      </c>
    </row>
    <row r="11741" spans="1:5" ht="18.75" x14ac:dyDescent="0.3">
      <c r="A11741" s="7">
        <v>2015</v>
      </c>
      <c r="B11741" s="7" t="s">
        <v>1475</v>
      </c>
      <c r="C11741" s="7" t="s">
        <v>5</v>
      </c>
      <c r="D11741" s="8">
        <v>900502.09</v>
      </c>
      <c r="E11741">
        <f>VLOOKUP(B11741,'B. Store opening dates'!$A$6:$C$2448,2,FALSE)</f>
        <v>2011</v>
      </c>
    </row>
    <row r="11742" spans="1:5" ht="18.75" x14ac:dyDescent="0.3">
      <c r="A11742" s="7">
        <v>2014</v>
      </c>
      <c r="B11742" s="7" t="s">
        <v>1475</v>
      </c>
      <c r="C11742" s="7" t="s">
        <v>5</v>
      </c>
      <c r="D11742" s="8">
        <v>991692.73</v>
      </c>
      <c r="E11742">
        <f>VLOOKUP(B11742,'B. Store opening dates'!$A$6:$C$2448,2,FALSE)</f>
        <v>2011</v>
      </c>
    </row>
    <row r="11743" spans="1:5" ht="18.75" x14ac:dyDescent="0.3">
      <c r="A11743" s="7">
        <v>2015</v>
      </c>
      <c r="B11743" s="7" t="s">
        <v>1475</v>
      </c>
      <c r="C11743" s="7" t="s">
        <v>6</v>
      </c>
      <c r="D11743" s="8">
        <v>486763.52000000002</v>
      </c>
      <c r="E11743">
        <f>VLOOKUP(B11743,'B. Store opening dates'!$A$6:$C$2448,2,FALSE)</f>
        <v>2011</v>
      </c>
    </row>
    <row r="11744" spans="1:5" ht="18.75" x14ac:dyDescent="0.3">
      <c r="A11744" s="7">
        <v>2014</v>
      </c>
      <c r="B11744" s="7" t="s">
        <v>1475</v>
      </c>
      <c r="C11744" s="7" t="s">
        <v>6</v>
      </c>
      <c r="D11744" s="8">
        <v>350138.72</v>
      </c>
      <c r="E11744">
        <f>VLOOKUP(B11744,'B. Store opening dates'!$A$6:$C$2448,2,FALSE)</f>
        <v>2011</v>
      </c>
    </row>
    <row r="11745" spans="1:5" ht="18.75" x14ac:dyDescent="0.3">
      <c r="A11745" s="7">
        <v>2015</v>
      </c>
      <c r="B11745" s="7" t="s">
        <v>1475</v>
      </c>
      <c r="C11745" s="7" t="s">
        <v>7</v>
      </c>
      <c r="D11745" s="8">
        <v>77461.52</v>
      </c>
      <c r="E11745">
        <f>VLOOKUP(B11745,'B. Store opening dates'!$A$6:$C$2448,2,FALSE)</f>
        <v>2011</v>
      </c>
    </row>
    <row r="11746" spans="1:5" ht="18.75" x14ac:dyDescent="0.3">
      <c r="A11746" s="7">
        <v>2014</v>
      </c>
      <c r="B11746" s="7" t="s">
        <v>1475</v>
      </c>
      <c r="C11746" s="7" t="s">
        <v>7</v>
      </c>
      <c r="D11746" s="8">
        <v>81013.350000000006</v>
      </c>
      <c r="E11746">
        <f>VLOOKUP(B11746,'B. Store opening dates'!$A$6:$C$2448,2,FALSE)</f>
        <v>2011</v>
      </c>
    </row>
    <row r="11747" spans="1:5" ht="18.75" x14ac:dyDescent="0.3">
      <c r="A11747" s="7">
        <v>2015</v>
      </c>
      <c r="B11747" s="7" t="s">
        <v>1475</v>
      </c>
      <c r="C11747" s="7" t="s">
        <v>8</v>
      </c>
      <c r="D11747" s="8">
        <v>479897.21</v>
      </c>
      <c r="E11747">
        <f>VLOOKUP(B11747,'B. Store opening dates'!$A$6:$C$2448,2,FALSE)</f>
        <v>2011</v>
      </c>
    </row>
    <row r="11748" spans="1:5" ht="18.75" x14ac:dyDescent="0.3">
      <c r="A11748" s="7">
        <v>2014</v>
      </c>
      <c r="B11748" s="7" t="s">
        <v>1475</v>
      </c>
      <c r="C11748" s="7" t="s">
        <v>8</v>
      </c>
      <c r="D11748" s="8">
        <v>499809.95</v>
      </c>
      <c r="E11748">
        <f>VLOOKUP(B11748,'B. Store opening dates'!$A$6:$C$2448,2,FALSE)</f>
        <v>2011</v>
      </c>
    </row>
    <row r="11749" spans="1:5" ht="18.75" x14ac:dyDescent="0.3">
      <c r="A11749" s="7">
        <v>2015</v>
      </c>
      <c r="B11749" s="7" t="s">
        <v>1476</v>
      </c>
      <c r="C11749" s="7" t="s">
        <v>5</v>
      </c>
      <c r="D11749" s="8">
        <v>615864.59</v>
      </c>
      <c r="E11749">
        <f>VLOOKUP(B11749,'B. Store opening dates'!$A$6:$C$2448,2,FALSE)</f>
        <v>2011</v>
      </c>
    </row>
    <row r="11750" spans="1:5" ht="18.75" x14ac:dyDescent="0.3">
      <c r="A11750" s="7">
        <v>2014</v>
      </c>
      <c r="B11750" s="7" t="s">
        <v>1476</v>
      </c>
      <c r="C11750" s="7" t="s">
        <v>5</v>
      </c>
      <c r="D11750" s="8">
        <v>678963.06</v>
      </c>
      <c r="E11750">
        <f>VLOOKUP(B11750,'B. Store opening dates'!$A$6:$C$2448,2,FALSE)</f>
        <v>2011</v>
      </c>
    </row>
    <row r="11751" spans="1:5" ht="18.75" x14ac:dyDescent="0.3">
      <c r="A11751" s="7">
        <v>2015</v>
      </c>
      <c r="B11751" s="7" t="s">
        <v>1476</v>
      </c>
      <c r="C11751" s="7" t="s">
        <v>6</v>
      </c>
      <c r="D11751" s="8">
        <v>379940.81</v>
      </c>
      <c r="E11751">
        <f>VLOOKUP(B11751,'B. Store opening dates'!$A$6:$C$2448,2,FALSE)</f>
        <v>2011</v>
      </c>
    </row>
    <row r="11752" spans="1:5" ht="18.75" x14ac:dyDescent="0.3">
      <c r="A11752" s="7">
        <v>2014</v>
      </c>
      <c r="B11752" s="7" t="s">
        <v>1476</v>
      </c>
      <c r="C11752" s="7" t="s">
        <v>6</v>
      </c>
      <c r="D11752" s="8">
        <v>273404.98</v>
      </c>
      <c r="E11752">
        <f>VLOOKUP(B11752,'B. Store opening dates'!$A$6:$C$2448,2,FALSE)</f>
        <v>2011</v>
      </c>
    </row>
    <row r="11753" spans="1:5" ht="18.75" x14ac:dyDescent="0.3">
      <c r="A11753" s="7">
        <v>2015</v>
      </c>
      <c r="B11753" s="7" t="s">
        <v>1476</v>
      </c>
      <c r="C11753" s="7" t="s">
        <v>7</v>
      </c>
      <c r="D11753" s="8">
        <v>233340.32</v>
      </c>
      <c r="E11753">
        <f>VLOOKUP(B11753,'B. Store opening dates'!$A$6:$C$2448,2,FALSE)</f>
        <v>2011</v>
      </c>
    </row>
    <row r="11754" spans="1:5" ht="18.75" x14ac:dyDescent="0.3">
      <c r="A11754" s="7">
        <v>2014</v>
      </c>
      <c r="B11754" s="7" t="s">
        <v>1476</v>
      </c>
      <c r="C11754" s="7" t="s">
        <v>7</v>
      </c>
      <c r="D11754" s="8">
        <v>246179.07</v>
      </c>
      <c r="E11754">
        <f>VLOOKUP(B11754,'B. Store opening dates'!$A$6:$C$2448,2,FALSE)</f>
        <v>2011</v>
      </c>
    </row>
    <row r="11755" spans="1:5" ht="18.75" x14ac:dyDescent="0.3">
      <c r="A11755" s="7">
        <v>2015</v>
      </c>
      <c r="B11755" s="7" t="s">
        <v>1476</v>
      </c>
      <c r="C11755" s="7" t="s">
        <v>8</v>
      </c>
      <c r="D11755" s="8">
        <v>683030.27</v>
      </c>
      <c r="E11755">
        <f>VLOOKUP(B11755,'B. Store opening dates'!$A$6:$C$2448,2,FALSE)</f>
        <v>2011</v>
      </c>
    </row>
    <row r="11756" spans="1:5" ht="18.75" x14ac:dyDescent="0.3">
      <c r="A11756" s="7">
        <v>2014</v>
      </c>
      <c r="B11756" s="7" t="s">
        <v>1476</v>
      </c>
      <c r="C11756" s="7" t="s">
        <v>8</v>
      </c>
      <c r="D11756" s="8">
        <v>713022.71</v>
      </c>
      <c r="E11756">
        <f>VLOOKUP(B11756,'B. Store opening dates'!$A$6:$C$2448,2,FALSE)</f>
        <v>2011</v>
      </c>
    </row>
    <row r="11757" spans="1:5" ht="18.75" x14ac:dyDescent="0.3">
      <c r="A11757" s="7">
        <v>2015</v>
      </c>
      <c r="B11757" s="7" t="s">
        <v>1477</v>
      </c>
      <c r="C11757" s="7" t="s">
        <v>5</v>
      </c>
      <c r="D11757" s="8">
        <v>766248.62</v>
      </c>
      <c r="E11757">
        <f>VLOOKUP(B11757,'B. Store opening dates'!$A$6:$C$2448,2,FALSE)</f>
        <v>2011</v>
      </c>
    </row>
    <row r="11758" spans="1:5" ht="18.75" x14ac:dyDescent="0.3">
      <c r="A11758" s="7">
        <v>2014</v>
      </c>
      <c r="B11758" s="7" t="s">
        <v>1477</v>
      </c>
      <c r="C11758" s="7" t="s">
        <v>5</v>
      </c>
      <c r="D11758" s="8">
        <v>841586.84</v>
      </c>
      <c r="E11758">
        <f>VLOOKUP(B11758,'B. Store opening dates'!$A$6:$C$2448,2,FALSE)</f>
        <v>2011</v>
      </c>
    </row>
    <row r="11759" spans="1:5" ht="18.75" x14ac:dyDescent="0.3">
      <c r="A11759" s="7">
        <v>2015</v>
      </c>
      <c r="B11759" s="7" t="s">
        <v>1477</v>
      </c>
      <c r="C11759" s="7" t="s">
        <v>6</v>
      </c>
      <c r="D11759" s="8">
        <v>454716.09</v>
      </c>
      <c r="E11759">
        <f>VLOOKUP(B11759,'B. Store opening dates'!$A$6:$C$2448,2,FALSE)</f>
        <v>2011</v>
      </c>
    </row>
    <row r="11760" spans="1:5" ht="18.75" x14ac:dyDescent="0.3">
      <c r="A11760" s="7">
        <v>2014</v>
      </c>
      <c r="B11760" s="7" t="s">
        <v>1477</v>
      </c>
      <c r="C11760" s="7" t="s">
        <v>6</v>
      </c>
      <c r="D11760" s="8">
        <v>330682.98</v>
      </c>
      <c r="E11760">
        <f>VLOOKUP(B11760,'B. Store opening dates'!$A$6:$C$2448,2,FALSE)</f>
        <v>2011</v>
      </c>
    </row>
    <row r="11761" spans="1:5" ht="18.75" x14ac:dyDescent="0.3">
      <c r="A11761" s="7">
        <v>2015</v>
      </c>
      <c r="B11761" s="7" t="s">
        <v>1477</v>
      </c>
      <c r="C11761" s="7" t="s">
        <v>7</v>
      </c>
      <c r="D11761" s="8">
        <v>203834.66</v>
      </c>
      <c r="E11761">
        <f>VLOOKUP(B11761,'B. Store opening dates'!$A$6:$C$2448,2,FALSE)</f>
        <v>2011</v>
      </c>
    </row>
    <row r="11762" spans="1:5" ht="18.75" x14ac:dyDescent="0.3">
      <c r="A11762" s="7">
        <v>2014</v>
      </c>
      <c r="B11762" s="7" t="s">
        <v>1477</v>
      </c>
      <c r="C11762" s="7" t="s">
        <v>7</v>
      </c>
      <c r="D11762" s="8">
        <v>214637.97</v>
      </c>
      <c r="E11762">
        <f>VLOOKUP(B11762,'B. Store opening dates'!$A$6:$C$2448,2,FALSE)</f>
        <v>2011</v>
      </c>
    </row>
    <row r="11763" spans="1:5" ht="18.75" x14ac:dyDescent="0.3">
      <c r="A11763" s="7">
        <v>2015</v>
      </c>
      <c r="B11763" s="7" t="s">
        <v>1477</v>
      </c>
      <c r="C11763" s="7" t="s">
        <v>8</v>
      </c>
      <c r="D11763" s="8">
        <v>743030.3</v>
      </c>
      <c r="E11763">
        <f>VLOOKUP(B11763,'B. Store opening dates'!$A$6:$C$2448,2,FALSE)</f>
        <v>2011</v>
      </c>
    </row>
    <row r="11764" spans="1:5" ht="18.75" x14ac:dyDescent="0.3">
      <c r="A11764" s="7">
        <v>2014</v>
      </c>
      <c r="B11764" s="7" t="s">
        <v>1477</v>
      </c>
      <c r="C11764" s="7" t="s">
        <v>8</v>
      </c>
      <c r="D11764" s="8">
        <v>764891.37</v>
      </c>
      <c r="E11764">
        <f>VLOOKUP(B11764,'B. Store opening dates'!$A$6:$C$2448,2,FALSE)</f>
        <v>2011</v>
      </c>
    </row>
    <row r="11765" spans="1:5" ht="18.75" x14ac:dyDescent="0.3">
      <c r="A11765" s="7">
        <v>2015</v>
      </c>
      <c r="B11765" s="7" t="s">
        <v>1478</v>
      </c>
      <c r="C11765" s="7" t="s">
        <v>5</v>
      </c>
      <c r="D11765" s="8">
        <v>527485.69999999995</v>
      </c>
      <c r="E11765">
        <f>VLOOKUP(B11765,'B. Store opening dates'!$A$6:$C$2448,2,FALSE)</f>
        <v>2011</v>
      </c>
    </row>
    <row r="11766" spans="1:5" ht="18.75" x14ac:dyDescent="0.3">
      <c r="A11766" s="7">
        <v>2014</v>
      </c>
      <c r="B11766" s="7" t="s">
        <v>1478</v>
      </c>
      <c r="C11766" s="7" t="s">
        <v>5</v>
      </c>
      <c r="D11766" s="8">
        <v>576463.25</v>
      </c>
      <c r="E11766">
        <f>VLOOKUP(B11766,'B. Store opening dates'!$A$6:$C$2448,2,FALSE)</f>
        <v>2011</v>
      </c>
    </row>
    <row r="11767" spans="1:5" ht="18.75" x14ac:dyDescent="0.3">
      <c r="A11767" s="7">
        <v>2015</v>
      </c>
      <c r="B11767" s="7" t="s">
        <v>1478</v>
      </c>
      <c r="C11767" s="7" t="s">
        <v>6</v>
      </c>
      <c r="D11767" s="8">
        <v>275396.15999999997</v>
      </c>
      <c r="E11767">
        <f>VLOOKUP(B11767,'B. Store opening dates'!$A$6:$C$2448,2,FALSE)</f>
        <v>2011</v>
      </c>
    </row>
    <row r="11768" spans="1:5" ht="18.75" x14ac:dyDescent="0.3">
      <c r="A11768" s="7">
        <v>2014</v>
      </c>
      <c r="B11768" s="7" t="s">
        <v>1478</v>
      </c>
      <c r="C11768" s="7" t="s">
        <v>6</v>
      </c>
      <c r="D11768" s="8">
        <v>192651.03</v>
      </c>
      <c r="E11768">
        <f>VLOOKUP(B11768,'B. Store opening dates'!$A$6:$C$2448,2,FALSE)</f>
        <v>2011</v>
      </c>
    </row>
    <row r="11769" spans="1:5" ht="18.75" x14ac:dyDescent="0.3">
      <c r="A11769" s="7">
        <v>2015</v>
      </c>
      <c r="B11769" s="7" t="s">
        <v>1478</v>
      </c>
      <c r="C11769" s="7" t="s">
        <v>7</v>
      </c>
      <c r="D11769" s="8">
        <v>125229.61</v>
      </c>
      <c r="E11769">
        <f>VLOOKUP(B11769,'B. Store opening dates'!$A$6:$C$2448,2,FALSE)</f>
        <v>2011</v>
      </c>
    </row>
    <row r="11770" spans="1:5" ht="18.75" x14ac:dyDescent="0.3">
      <c r="A11770" s="7">
        <v>2014</v>
      </c>
      <c r="B11770" s="7" t="s">
        <v>1478</v>
      </c>
      <c r="C11770" s="7" t="s">
        <v>7</v>
      </c>
      <c r="D11770" s="8">
        <v>131616.19</v>
      </c>
      <c r="E11770">
        <f>VLOOKUP(B11770,'B. Store opening dates'!$A$6:$C$2448,2,FALSE)</f>
        <v>2011</v>
      </c>
    </row>
    <row r="11771" spans="1:5" ht="18.75" x14ac:dyDescent="0.3">
      <c r="A11771" s="7">
        <v>2015</v>
      </c>
      <c r="B11771" s="7" t="s">
        <v>1478</v>
      </c>
      <c r="C11771" s="7" t="s">
        <v>8</v>
      </c>
      <c r="D11771" s="8">
        <v>405167.6</v>
      </c>
      <c r="E11771">
        <f>VLOOKUP(B11771,'B. Store opening dates'!$A$6:$C$2448,2,FALSE)</f>
        <v>2011</v>
      </c>
    </row>
    <row r="11772" spans="1:5" ht="18.75" x14ac:dyDescent="0.3">
      <c r="A11772" s="7">
        <v>2014</v>
      </c>
      <c r="B11772" s="7" t="s">
        <v>1478</v>
      </c>
      <c r="C11772" s="7" t="s">
        <v>8</v>
      </c>
      <c r="D11772" s="8">
        <v>417880.01</v>
      </c>
      <c r="E11772">
        <f>VLOOKUP(B11772,'B. Store opening dates'!$A$6:$C$2448,2,FALSE)</f>
        <v>2011</v>
      </c>
    </row>
    <row r="11773" spans="1:5" ht="18.75" x14ac:dyDescent="0.3">
      <c r="A11773" s="7">
        <v>2015</v>
      </c>
      <c r="B11773" s="7" t="s">
        <v>1479</v>
      </c>
      <c r="C11773" s="7" t="s">
        <v>5</v>
      </c>
      <c r="D11773" s="8">
        <v>510105.62</v>
      </c>
      <c r="E11773">
        <f>VLOOKUP(B11773,'B. Store opening dates'!$A$6:$C$2448,2,FALSE)</f>
        <v>2011</v>
      </c>
    </row>
    <row r="11774" spans="1:5" ht="18.75" x14ac:dyDescent="0.3">
      <c r="A11774" s="7">
        <v>2014</v>
      </c>
      <c r="B11774" s="7" t="s">
        <v>1479</v>
      </c>
      <c r="C11774" s="7" t="s">
        <v>5</v>
      </c>
      <c r="D11774" s="8">
        <v>557537.98</v>
      </c>
      <c r="E11774">
        <f>VLOOKUP(B11774,'B. Store opening dates'!$A$6:$C$2448,2,FALSE)</f>
        <v>2011</v>
      </c>
    </row>
    <row r="11775" spans="1:5" ht="18.75" x14ac:dyDescent="0.3">
      <c r="A11775" s="7">
        <v>2015</v>
      </c>
      <c r="B11775" s="7" t="s">
        <v>1479</v>
      </c>
      <c r="C11775" s="7" t="s">
        <v>6</v>
      </c>
      <c r="D11775" s="8">
        <v>358920.04</v>
      </c>
      <c r="E11775">
        <f>VLOOKUP(B11775,'B. Store opening dates'!$A$6:$C$2448,2,FALSE)</f>
        <v>2011</v>
      </c>
    </row>
    <row r="11776" spans="1:5" ht="18.75" x14ac:dyDescent="0.3">
      <c r="A11776" s="7">
        <v>2014</v>
      </c>
      <c r="B11776" s="7" t="s">
        <v>1479</v>
      </c>
      <c r="C11776" s="7" t="s">
        <v>6</v>
      </c>
      <c r="D11776" s="8">
        <v>253257.65</v>
      </c>
      <c r="E11776">
        <f>VLOOKUP(B11776,'B. Store opening dates'!$A$6:$C$2448,2,FALSE)</f>
        <v>2011</v>
      </c>
    </row>
    <row r="11777" spans="1:5" ht="18.75" x14ac:dyDescent="0.3">
      <c r="A11777" s="7">
        <v>2015</v>
      </c>
      <c r="B11777" s="7" t="s">
        <v>1479</v>
      </c>
      <c r="C11777" s="7" t="s">
        <v>7</v>
      </c>
      <c r="D11777" s="8">
        <v>183464.13</v>
      </c>
      <c r="E11777">
        <f>VLOOKUP(B11777,'B. Store opening dates'!$A$6:$C$2448,2,FALSE)</f>
        <v>2011</v>
      </c>
    </row>
    <row r="11778" spans="1:5" ht="18.75" x14ac:dyDescent="0.3">
      <c r="A11778" s="7">
        <v>2014</v>
      </c>
      <c r="B11778" s="7" t="s">
        <v>1479</v>
      </c>
      <c r="C11778" s="7" t="s">
        <v>7</v>
      </c>
      <c r="D11778" s="8">
        <v>192585.56</v>
      </c>
      <c r="E11778">
        <f>VLOOKUP(B11778,'B. Store opening dates'!$A$6:$C$2448,2,FALSE)</f>
        <v>2011</v>
      </c>
    </row>
    <row r="11779" spans="1:5" ht="18.75" x14ac:dyDescent="0.3">
      <c r="A11779" s="7">
        <v>2015</v>
      </c>
      <c r="B11779" s="7" t="s">
        <v>1479</v>
      </c>
      <c r="C11779" s="7" t="s">
        <v>8</v>
      </c>
      <c r="D11779" s="8">
        <v>458929.08</v>
      </c>
      <c r="E11779">
        <f>VLOOKUP(B11779,'B. Store opening dates'!$A$6:$C$2448,2,FALSE)</f>
        <v>2011</v>
      </c>
    </row>
    <row r="11780" spans="1:5" ht="18.75" x14ac:dyDescent="0.3">
      <c r="A11780" s="7">
        <v>2014</v>
      </c>
      <c r="B11780" s="7" t="s">
        <v>1479</v>
      </c>
      <c r="C11780" s="7" t="s">
        <v>8</v>
      </c>
      <c r="D11780" s="8">
        <v>473029.17</v>
      </c>
      <c r="E11780">
        <f>VLOOKUP(B11780,'B. Store opening dates'!$A$6:$C$2448,2,FALSE)</f>
        <v>2011</v>
      </c>
    </row>
    <row r="11781" spans="1:5" ht="18.75" x14ac:dyDescent="0.3">
      <c r="A11781" s="7">
        <v>2015</v>
      </c>
      <c r="B11781" s="7" t="s">
        <v>1480</v>
      </c>
      <c r="C11781" s="7" t="s">
        <v>5</v>
      </c>
      <c r="D11781" s="8">
        <v>594203.56999999995</v>
      </c>
      <c r="E11781">
        <f>VLOOKUP(B11781,'B. Store opening dates'!$A$6:$C$2448,2,FALSE)</f>
        <v>2011</v>
      </c>
    </row>
    <row r="11782" spans="1:5" ht="18.75" x14ac:dyDescent="0.3">
      <c r="A11782" s="7">
        <v>2014</v>
      </c>
      <c r="B11782" s="7" t="s">
        <v>1480</v>
      </c>
      <c r="C11782" s="7" t="s">
        <v>5</v>
      </c>
      <c r="D11782" s="8">
        <v>646911.47</v>
      </c>
      <c r="E11782">
        <f>VLOOKUP(B11782,'B. Store opening dates'!$A$6:$C$2448,2,FALSE)</f>
        <v>2011</v>
      </c>
    </row>
    <row r="11783" spans="1:5" ht="18.75" x14ac:dyDescent="0.3">
      <c r="A11783" s="7">
        <v>2015</v>
      </c>
      <c r="B11783" s="7" t="s">
        <v>1480</v>
      </c>
      <c r="C11783" s="7" t="s">
        <v>6</v>
      </c>
      <c r="D11783" s="8">
        <v>202839.02</v>
      </c>
      <c r="E11783">
        <f>VLOOKUP(B11783,'B. Store opening dates'!$A$6:$C$2448,2,FALSE)</f>
        <v>2011</v>
      </c>
    </row>
    <row r="11784" spans="1:5" ht="18.75" x14ac:dyDescent="0.3">
      <c r="A11784" s="7">
        <v>2014</v>
      </c>
      <c r="B11784" s="7" t="s">
        <v>1480</v>
      </c>
      <c r="C11784" s="7" t="s">
        <v>6</v>
      </c>
      <c r="D11784" s="8">
        <v>145882.96</v>
      </c>
      <c r="E11784">
        <f>VLOOKUP(B11784,'B. Store opening dates'!$A$6:$C$2448,2,FALSE)</f>
        <v>2011</v>
      </c>
    </row>
    <row r="11785" spans="1:5" ht="18.75" x14ac:dyDescent="0.3">
      <c r="A11785" s="7">
        <v>2015</v>
      </c>
      <c r="B11785" s="7" t="s">
        <v>1480</v>
      </c>
      <c r="C11785" s="7" t="s">
        <v>7</v>
      </c>
      <c r="D11785" s="8">
        <v>76110.429999999993</v>
      </c>
      <c r="E11785">
        <f>VLOOKUP(B11785,'B. Store opening dates'!$A$6:$C$2448,2,FALSE)</f>
        <v>2011</v>
      </c>
    </row>
    <row r="11786" spans="1:5" ht="18.75" x14ac:dyDescent="0.3">
      <c r="A11786" s="7">
        <v>2014</v>
      </c>
      <c r="B11786" s="7" t="s">
        <v>1480</v>
      </c>
      <c r="C11786" s="7" t="s">
        <v>7</v>
      </c>
      <c r="D11786" s="8">
        <v>79898.22</v>
      </c>
      <c r="E11786">
        <f>VLOOKUP(B11786,'B. Store opening dates'!$A$6:$C$2448,2,FALSE)</f>
        <v>2011</v>
      </c>
    </row>
    <row r="11787" spans="1:5" ht="18.75" x14ac:dyDescent="0.3">
      <c r="A11787" s="7">
        <v>2015</v>
      </c>
      <c r="B11787" s="7" t="s">
        <v>1480</v>
      </c>
      <c r="C11787" s="7" t="s">
        <v>8</v>
      </c>
      <c r="D11787" s="8">
        <v>497914.94</v>
      </c>
      <c r="E11787">
        <f>VLOOKUP(B11787,'B. Store opening dates'!$A$6:$C$2448,2,FALSE)</f>
        <v>2011</v>
      </c>
    </row>
    <row r="11788" spans="1:5" ht="18.75" x14ac:dyDescent="0.3">
      <c r="A11788" s="7">
        <v>2014</v>
      </c>
      <c r="B11788" s="7" t="s">
        <v>1480</v>
      </c>
      <c r="C11788" s="7" t="s">
        <v>8</v>
      </c>
      <c r="D11788" s="8">
        <v>520628.91</v>
      </c>
      <c r="E11788">
        <f>VLOOKUP(B11788,'B. Store opening dates'!$A$6:$C$2448,2,FALSE)</f>
        <v>2011</v>
      </c>
    </row>
    <row r="11789" spans="1:5" ht="18.75" x14ac:dyDescent="0.3">
      <c r="A11789" s="7">
        <v>2015</v>
      </c>
      <c r="B11789" s="7" t="s">
        <v>1481</v>
      </c>
      <c r="C11789" s="7" t="s">
        <v>5</v>
      </c>
      <c r="D11789" s="8">
        <v>551087.94999999995</v>
      </c>
      <c r="E11789">
        <f>VLOOKUP(B11789,'B. Store opening dates'!$A$6:$C$2448,2,FALSE)</f>
        <v>2011</v>
      </c>
    </row>
    <row r="11790" spans="1:5" ht="18.75" x14ac:dyDescent="0.3">
      <c r="A11790" s="7">
        <v>2014</v>
      </c>
      <c r="B11790" s="7" t="s">
        <v>1481</v>
      </c>
      <c r="C11790" s="7" t="s">
        <v>5</v>
      </c>
      <c r="D11790" s="8">
        <v>606733.43999999994</v>
      </c>
      <c r="E11790">
        <f>VLOOKUP(B11790,'B. Store opening dates'!$A$6:$C$2448,2,FALSE)</f>
        <v>2011</v>
      </c>
    </row>
    <row r="11791" spans="1:5" ht="18.75" x14ac:dyDescent="0.3">
      <c r="A11791" s="7">
        <v>2015</v>
      </c>
      <c r="B11791" s="7" t="s">
        <v>1481</v>
      </c>
      <c r="C11791" s="7" t="s">
        <v>6</v>
      </c>
      <c r="D11791" s="8">
        <v>417286.59</v>
      </c>
      <c r="E11791">
        <f>VLOOKUP(B11791,'B. Store opening dates'!$A$6:$C$2448,2,FALSE)</f>
        <v>2011</v>
      </c>
    </row>
    <row r="11792" spans="1:5" ht="18.75" x14ac:dyDescent="0.3">
      <c r="A11792" s="7">
        <v>2014</v>
      </c>
      <c r="B11792" s="7" t="s">
        <v>1481</v>
      </c>
      <c r="C11792" s="7" t="s">
        <v>6</v>
      </c>
      <c r="D11792" s="8">
        <v>304634.76</v>
      </c>
      <c r="E11792">
        <f>VLOOKUP(B11792,'B. Store opening dates'!$A$6:$C$2448,2,FALSE)</f>
        <v>2011</v>
      </c>
    </row>
    <row r="11793" spans="1:5" ht="18.75" x14ac:dyDescent="0.3">
      <c r="A11793" s="7">
        <v>2015</v>
      </c>
      <c r="B11793" s="7" t="s">
        <v>1481</v>
      </c>
      <c r="C11793" s="7" t="s">
        <v>7</v>
      </c>
      <c r="D11793" s="8">
        <v>196460.7</v>
      </c>
      <c r="E11793">
        <f>VLOOKUP(B11793,'B. Store opening dates'!$A$6:$C$2448,2,FALSE)</f>
        <v>2011</v>
      </c>
    </row>
    <row r="11794" spans="1:5" ht="18.75" x14ac:dyDescent="0.3">
      <c r="A11794" s="7">
        <v>2014</v>
      </c>
      <c r="B11794" s="7" t="s">
        <v>1481</v>
      </c>
      <c r="C11794" s="7" t="s">
        <v>7</v>
      </c>
      <c r="D11794" s="8">
        <v>206659.27</v>
      </c>
      <c r="E11794">
        <f>VLOOKUP(B11794,'B. Store opening dates'!$A$6:$C$2448,2,FALSE)</f>
        <v>2011</v>
      </c>
    </row>
    <row r="11795" spans="1:5" ht="18.75" x14ac:dyDescent="0.3">
      <c r="A11795" s="7">
        <v>2015</v>
      </c>
      <c r="B11795" s="7" t="s">
        <v>1481</v>
      </c>
      <c r="C11795" s="7" t="s">
        <v>8</v>
      </c>
      <c r="D11795" s="8">
        <v>441657.01</v>
      </c>
      <c r="E11795">
        <f>VLOOKUP(B11795,'B. Store opening dates'!$A$6:$C$2448,2,FALSE)</f>
        <v>2011</v>
      </c>
    </row>
    <row r="11796" spans="1:5" ht="18.75" x14ac:dyDescent="0.3">
      <c r="A11796" s="7">
        <v>2014</v>
      </c>
      <c r="B11796" s="7" t="s">
        <v>1481</v>
      </c>
      <c r="C11796" s="7" t="s">
        <v>8</v>
      </c>
      <c r="D11796" s="8">
        <v>456217.79</v>
      </c>
      <c r="E11796">
        <f>VLOOKUP(B11796,'B. Store opening dates'!$A$6:$C$2448,2,FALSE)</f>
        <v>2011</v>
      </c>
    </row>
    <row r="11797" spans="1:5" ht="18.75" x14ac:dyDescent="0.3">
      <c r="A11797" s="7">
        <v>2015</v>
      </c>
      <c r="B11797" s="7" t="s">
        <v>1482</v>
      </c>
      <c r="C11797" s="7" t="s">
        <v>5</v>
      </c>
      <c r="D11797" s="8">
        <v>580638.14</v>
      </c>
      <c r="E11797">
        <f>VLOOKUP(B11797,'B. Store opening dates'!$A$6:$C$2448,2,FALSE)</f>
        <v>2011</v>
      </c>
    </row>
    <row r="11798" spans="1:5" ht="18.75" x14ac:dyDescent="0.3">
      <c r="A11798" s="7">
        <v>2014</v>
      </c>
      <c r="B11798" s="7" t="s">
        <v>1482</v>
      </c>
      <c r="C11798" s="7" t="s">
        <v>5</v>
      </c>
      <c r="D11798" s="8">
        <v>633177.92000000004</v>
      </c>
      <c r="E11798">
        <f>VLOOKUP(B11798,'B. Store opening dates'!$A$6:$C$2448,2,FALSE)</f>
        <v>2011</v>
      </c>
    </row>
    <row r="11799" spans="1:5" ht="18.75" x14ac:dyDescent="0.3">
      <c r="A11799" s="7">
        <v>2015</v>
      </c>
      <c r="B11799" s="7" t="s">
        <v>1482</v>
      </c>
      <c r="C11799" s="7" t="s">
        <v>6</v>
      </c>
      <c r="D11799" s="8">
        <v>532885.92000000004</v>
      </c>
      <c r="E11799">
        <f>VLOOKUP(B11799,'B. Store opening dates'!$A$6:$C$2448,2,FALSE)</f>
        <v>2011</v>
      </c>
    </row>
    <row r="11800" spans="1:5" ht="18.75" x14ac:dyDescent="0.3">
      <c r="A11800" s="7">
        <v>2014</v>
      </c>
      <c r="B11800" s="7" t="s">
        <v>1482</v>
      </c>
      <c r="C11800" s="7" t="s">
        <v>6</v>
      </c>
      <c r="D11800" s="8">
        <v>376515.02</v>
      </c>
      <c r="E11800">
        <f>VLOOKUP(B11800,'B. Store opening dates'!$A$6:$C$2448,2,FALSE)</f>
        <v>2011</v>
      </c>
    </row>
    <row r="11801" spans="1:5" ht="18.75" x14ac:dyDescent="0.3">
      <c r="A11801" s="7">
        <v>2015</v>
      </c>
      <c r="B11801" s="7" t="s">
        <v>1482</v>
      </c>
      <c r="C11801" s="7" t="s">
        <v>7</v>
      </c>
      <c r="D11801" s="8">
        <v>106843.93</v>
      </c>
      <c r="E11801">
        <f>VLOOKUP(B11801,'B. Store opening dates'!$A$6:$C$2448,2,FALSE)</f>
        <v>2011</v>
      </c>
    </row>
    <row r="11802" spans="1:5" ht="18.75" x14ac:dyDescent="0.3">
      <c r="A11802" s="7">
        <v>2014</v>
      </c>
      <c r="B11802" s="7" t="s">
        <v>1482</v>
      </c>
      <c r="C11802" s="7" t="s">
        <v>7</v>
      </c>
      <c r="D11802" s="8">
        <v>113824.45</v>
      </c>
      <c r="E11802">
        <f>VLOOKUP(B11802,'B. Store opening dates'!$A$6:$C$2448,2,FALSE)</f>
        <v>2011</v>
      </c>
    </row>
    <row r="11803" spans="1:5" ht="18.75" x14ac:dyDescent="0.3">
      <c r="A11803" s="7">
        <v>2015</v>
      </c>
      <c r="B11803" s="7" t="s">
        <v>1482</v>
      </c>
      <c r="C11803" s="7" t="s">
        <v>8</v>
      </c>
      <c r="D11803" s="8">
        <v>689538.58</v>
      </c>
      <c r="E11803">
        <f>VLOOKUP(B11803,'B. Store opening dates'!$A$6:$C$2448,2,FALSE)</f>
        <v>2011</v>
      </c>
    </row>
    <row r="11804" spans="1:5" ht="18.75" x14ac:dyDescent="0.3">
      <c r="A11804" s="7">
        <v>2014</v>
      </c>
      <c r="B11804" s="7" t="s">
        <v>1482</v>
      </c>
      <c r="C11804" s="7" t="s">
        <v>8</v>
      </c>
      <c r="D11804" s="8">
        <v>714246.87</v>
      </c>
      <c r="E11804">
        <f>VLOOKUP(B11804,'B. Store opening dates'!$A$6:$C$2448,2,FALSE)</f>
        <v>2011</v>
      </c>
    </row>
    <row r="11805" spans="1:5" ht="18.75" x14ac:dyDescent="0.3">
      <c r="A11805" s="7">
        <v>2015</v>
      </c>
      <c r="B11805" s="7" t="s">
        <v>1483</v>
      </c>
      <c r="C11805" s="7" t="s">
        <v>5</v>
      </c>
      <c r="D11805" s="8">
        <v>626456.59</v>
      </c>
      <c r="E11805">
        <f>VLOOKUP(B11805,'B. Store opening dates'!$A$6:$C$2448,2,FALSE)</f>
        <v>2011</v>
      </c>
    </row>
    <row r="11806" spans="1:5" ht="18.75" x14ac:dyDescent="0.3">
      <c r="A11806" s="7">
        <v>2014</v>
      </c>
      <c r="B11806" s="7" t="s">
        <v>1483</v>
      </c>
      <c r="C11806" s="7" t="s">
        <v>5</v>
      </c>
      <c r="D11806" s="8">
        <v>687864.14</v>
      </c>
      <c r="E11806">
        <f>VLOOKUP(B11806,'B. Store opening dates'!$A$6:$C$2448,2,FALSE)</f>
        <v>2011</v>
      </c>
    </row>
    <row r="11807" spans="1:5" ht="18.75" x14ac:dyDescent="0.3">
      <c r="A11807" s="7">
        <v>2015</v>
      </c>
      <c r="B11807" s="7" t="s">
        <v>1483</v>
      </c>
      <c r="C11807" s="7" t="s">
        <v>6</v>
      </c>
      <c r="D11807" s="8">
        <v>319597.64</v>
      </c>
      <c r="E11807">
        <f>VLOOKUP(B11807,'B. Store opening dates'!$A$6:$C$2448,2,FALSE)</f>
        <v>2011</v>
      </c>
    </row>
    <row r="11808" spans="1:5" ht="18.75" x14ac:dyDescent="0.3">
      <c r="A11808" s="7">
        <v>2014</v>
      </c>
      <c r="B11808" s="7" t="s">
        <v>1483</v>
      </c>
      <c r="C11808" s="7" t="s">
        <v>6</v>
      </c>
      <c r="D11808" s="8">
        <v>226785.61</v>
      </c>
      <c r="E11808">
        <f>VLOOKUP(B11808,'B. Store opening dates'!$A$6:$C$2448,2,FALSE)</f>
        <v>2011</v>
      </c>
    </row>
    <row r="11809" spans="1:5" ht="18.75" x14ac:dyDescent="0.3">
      <c r="A11809" s="7">
        <v>2015</v>
      </c>
      <c r="B11809" s="7" t="s">
        <v>1483</v>
      </c>
      <c r="C11809" s="7" t="s">
        <v>7</v>
      </c>
      <c r="D11809" s="8">
        <v>70715.399999999994</v>
      </c>
      <c r="E11809">
        <f>VLOOKUP(B11809,'B. Store opening dates'!$A$6:$C$2448,2,FALSE)</f>
        <v>2011</v>
      </c>
    </row>
    <row r="11810" spans="1:5" ht="18.75" x14ac:dyDescent="0.3">
      <c r="A11810" s="7">
        <v>2014</v>
      </c>
      <c r="B11810" s="7" t="s">
        <v>1483</v>
      </c>
      <c r="C11810" s="7" t="s">
        <v>7</v>
      </c>
      <c r="D11810" s="8">
        <v>74259.899999999994</v>
      </c>
      <c r="E11810">
        <f>VLOOKUP(B11810,'B. Store opening dates'!$A$6:$C$2448,2,FALSE)</f>
        <v>2011</v>
      </c>
    </row>
    <row r="11811" spans="1:5" ht="18.75" x14ac:dyDescent="0.3">
      <c r="A11811" s="7">
        <v>2015</v>
      </c>
      <c r="B11811" s="7" t="s">
        <v>1483</v>
      </c>
      <c r="C11811" s="7" t="s">
        <v>8</v>
      </c>
      <c r="D11811" s="8">
        <v>666316.30000000005</v>
      </c>
      <c r="E11811">
        <f>VLOOKUP(B11811,'B. Store opening dates'!$A$6:$C$2448,2,FALSE)</f>
        <v>2011</v>
      </c>
    </row>
    <row r="11812" spans="1:5" ht="18.75" x14ac:dyDescent="0.3">
      <c r="A11812" s="7">
        <v>2014</v>
      </c>
      <c r="B11812" s="7" t="s">
        <v>1483</v>
      </c>
      <c r="C11812" s="7" t="s">
        <v>8</v>
      </c>
      <c r="D11812" s="8">
        <v>691342.78</v>
      </c>
      <c r="E11812">
        <f>VLOOKUP(B11812,'B. Store opening dates'!$A$6:$C$2448,2,FALSE)</f>
        <v>2011</v>
      </c>
    </row>
    <row r="11813" spans="1:5" ht="18.75" x14ac:dyDescent="0.3">
      <c r="A11813" s="7">
        <v>2015</v>
      </c>
      <c r="B11813" s="7" t="s">
        <v>1484</v>
      </c>
      <c r="C11813" s="7" t="s">
        <v>5</v>
      </c>
      <c r="D11813" s="8">
        <v>502115.66</v>
      </c>
      <c r="E11813">
        <f>VLOOKUP(B11813,'B. Store opening dates'!$A$6:$C$2448,2,FALSE)</f>
        <v>2011</v>
      </c>
    </row>
    <row r="11814" spans="1:5" ht="18.75" x14ac:dyDescent="0.3">
      <c r="A11814" s="7">
        <v>2014</v>
      </c>
      <c r="B11814" s="7" t="s">
        <v>1484</v>
      </c>
      <c r="C11814" s="7" t="s">
        <v>5</v>
      </c>
      <c r="D11814" s="8">
        <v>552101.56999999995</v>
      </c>
      <c r="E11814">
        <f>VLOOKUP(B11814,'B. Store opening dates'!$A$6:$C$2448,2,FALSE)</f>
        <v>2011</v>
      </c>
    </row>
    <row r="11815" spans="1:5" ht="18.75" x14ac:dyDescent="0.3">
      <c r="A11815" s="7">
        <v>2015</v>
      </c>
      <c r="B11815" s="7" t="s">
        <v>1484</v>
      </c>
      <c r="C11815" s="7" t="s">
        <v>6</v>
      </c>
      <c r="D11815" s="8">
        <v>595607.78</v>
      </c>
      <c r="E11815">
        <f>VLOOKUP(B11815,'B. Store opening dates'!$A$6:$C$2448,2,FALSE)</f>
        <v>2011</v>
      </c>
    </row>
    <row r="11816" spans="1:5" ht="18.75" x14ac:dyDescent="0.3">
      <c r="A11816" s="7">
        <v>2014</v>
      </c>
      <c r="B11816" s="7" t="s">
        <v>1484</v>
      </c>
      <c r="C11816" s="7" t="s">
        <v>6</v>
      </c>
      <c r="D11816" s="8">
        <v>413747.06</v>
      </c>
      <c r="E11816">
        <f>VLOOKUP(B11816,'B. Store opening dates'!$A$6:$C$2448,2,FALSE)</f>
        <v>2011</v>
      </c>
    </row>
    <row r="11817" spans="1:5" ht="18.75" x14ac:dyDescent="0.3">
      <c r="A11817" s="7">
        <v>2015</v>
      </c>
      <c r="B11817" s="7" t="s">
        <v>1484</v>
      </c>
      <c r="C11817" s="7" t="s">
        <v>7</v>
      </c>
      <c r="D11817" s="8">
        <v>91013.98</v>
      </c>
      <c r="E11817">
        <f>VLOOKUP(B11817,'B. Store opening dates'!$A$6:$C$2448,2,FALSE)</f>
        <v>2011</v>
      </c>
    </row>
    <row r="11818" spans="1:5" ht="18.75" x14ac:dyDescent="0.3">
      <c r="A11818" s="7">
        <v>2014</v>
      </c>
      <c r="B11818" s="7" t="s">
        <v>1484</v>
      </c>
      <c r="C11818" s="7" t="s">
        <v>7</v>
      </c>
      <c r="D11818" s="8">
        <v>96169.82</v>
      </c>
      <c r="E11818">
        <f>VLOOKUP(B11818,'B. Store opening dates'!$A$6:$C$2448,2,FALSE)</f>
        <v>2011</v>
      </c>
    </row>
    <row r="11819" spans="1:5" ht="18.75" x14ac:dyDescent="0.3">
      <c r="A11819" s="7">
        <v>2015</v>
      </c>
      <c r="B11819" s="7" t="s">
        <v>1484</v>
      </c>
      <c r="C11819" s="7" t="s">
        <v>8</v>
      </c>
      <c r="D11819" s="8">
        <v>630665.37</v>
      </c>
      <c r="E11819">
        <f>VLOOKUP(B11819,'B. Store opening dates'!$A$6:$C$2448,2,FALSE)</f>
        <v>2011</v>
      </c>
    </row>
    <row r="11820" spans="1:5" ht="18.75" x14ac:dyDescent="0.3">
      <c r="A11820" s="7">
        <v>2014</v>
      </c>
      <c r="B11820" s="7" t="s">
        <v>1484</v>
      </c>
      <c r="C11820" s="7" t="s">
        <v>8</v>
      </c>
      <c r="D11820" s="8">
        <v>654678.34</v>
      </c>
      <c r="E11820">
        <f>VLOOKUP(B11820,'B. Store opening dates'!$A$6:$C$2448,2,FALSE)</f>
        <v>2011</v>
      </c>
    </row>
    <row r="11821" spans="1:5" ht="18.75" x14ac:dyDescent="0.3">
      <c r="A11821" s="7">
        <v>2015</v>
      </c>
      <c r="B11821" s="7" t="s">
        <v>1485</v>
      </c>
      <c r="C11821" s="7" t="s">
        <v>5</v>
      </c>
      <c r="D11821" s="8">
        <v>896721.7</v>
      </c>
      <c r="E11821">
        <f>VLOOKUP(B11821,'B. Store opening dates'!$A$6:$C$2448,2,FALSE)</f>
        <v>2011</v>
      </c>
    </row>
    <row r="11822" spans="1:5" ht="18.75" x14ac:dyDescent="0.3">
      <c r="A11822" s="7">
        <v>2014</v>
      </c>
      <c r="B11822" s="7" t="s">
        <v>1485</v>
      </c>
      <c r="C11822" s="7" t="s">
        <v>5</v>
      </c>
      <c r="D11822" s="8">
        <v>985962.49</v>
      </c>
      <c r="E11822">
        <f>VLOOKUP(B11822,'B. Store opening dates'!$A$6:$C$2448,2,FALSE)</f>
        <v>2011</v>
      </c>
    </row>
    <row r="11823" spans="1:5" ht="18.75" x14ac:dyDescent="0.3">
      <c r="A11823" s="7">
        <v>2015</v>
      </c>
      <c r="B11823" s="7" t="s">
        <v>1485</v>
      </c>
      <c r="C11823" s="7" t="s">
        <v>6</v>
      </c>
      <c r="D11823" s="8">
        <v>357312.86</v>
      </c>
      <c r="E11823">
        <f>VLOOKUP(B11823,'B. Store opening dates'!$A$6:$C$2448,2,FALSE)</f>
        <v>2011</v>
      </c>
    </row>
    <row r="11824" spans="1:5" ht="18.75" x14ac:dyDescent="0.3">
      <c r="A11824" s="7">
        <v>2014</v>
      </c>
      <c r="B11824" s="7" t="s">
        <v>1485</v>
      </c>
      <c r="C11824" s="7" t="s">
        <v>6</v>
      </c>
      <c r="D11824" s="8">
        <v>250860.99</v>
      </c>
      <c r="E11824">
        <f>VLOOKUP(B11824,'B. Store opening dates'!$A$6:$C$2448,2,FALSE)</f>
        <v>2011</v>
      </c>
    </row>
    <row r="11825" spans="1:5" ht="18.75" x14ac:dyDescent="0.3">
      <c r="A11825" s="7">
        <v>2015</v>
      </c>
      <c r="B11825" s="7" t="s">
        <v>1485</v>
      </c>
      <c r="C11825" s="7" t="s">
        <v>7</v>
      </c>
      <c r="D11825" s="8">
        <v>175080.13</v>
      </c>
      <c r="E11825">
        <f>VLOOKUP(B11825,'B. Store opening dates'!$A$6:$C$2448,2,FALSE)</f>
        <v>2011</v>
      </c>
    </row>
    <row r="11826" spans="1:5" ht="18.75" x14ac:dyDescent="0.3">
      <c r="A11826" s="7">
        <v>2014</v>
      </c>
      <c r="B11826" s="7" t="s">
        <v>1485</v>
      </c>
      <c r="C11826" s="7" t="s">
        <v>7</v>
      </c>
      <c r="D11826" s="8">
        <v>183059.07</v>
      </c>
      <c r="E11826">
        <f>VLOOKUP(B11826,'B. Store opening dates'!$A$6:$C$2448,2,FALSE)</f>
        <v>2011</v>
      </c>
    </row>
    <row r="11827" spans="1:5" ht="18.75" x14ac:dyDescent="0.3">
      <c r="A11827" s="7">
        <v>2015</v>
      </c>
      <c r="B11827" s="7" t="s">
        <v>1485</v>
      </c>
      <c r="C11827" s="7" t="s">
        <v>8</v>
      </c>
      <c r="D11827" s="8">
        <v>793293.8</v>
      </c>
      <c r="E11827">
        <f>VLOOKUP(B11827,'B. Store opening dates'!$A$6:$C$2448,2,FALSE)</f>
        <v>2011</v>
      </c>
    </row>
    <row r="11828" spans="1:5" ht="18.75" x14ac:dyDescent="0.3">
      <c r="A11828" s="7">
        <v>2014</v>
      </c>
      <c r="B11828" s="7" t="s">
        <v>1485</v>
      </c>
      <c r="C11828" s="7" t="s">
        <v>8</v>
      </c>
      <c r="D11828" s="8">
        <v>818148.4</v>
      </c>
      <c r="E11828">
        <f>VLOOKUP(B11828,'B. Store opening dates'!$A$6:$C$2448,2,FALSE)</f>
        <v>2011</v>
      </c>
    </row>
    <row r="11829" spans="1:5" ht="18.75" x14ac:dyDescent="0.3">
      <c r="A11829" s="7">
        <v>2015</v>
      </c>
      <c r="B11829" s="7" t="s">
        <v>1486</v>
      </c>
      <c r="C11829" s="7" t="s">
        <v>5</v>
      </c>
      <c r="D11829" s="8">
        <v>926144.92</v>
      </c>
      <c r="E11829">
        <f>VLOOKUP(B11829,'B. Store opening dates'!$A$6:$C$2448,2,FALSE)</f>
        <v>2011</v>
      </c>
    </row>
    <row r="11830" spans="1:5" ht="18.75" x14ac:dyDescent="0.3">
      <c r="A11830" s="7">
        <v>2014</v>
      </c>
      <c r="B11830" s="7" t="s">
        <v>1486</v>
      </c>
      <c r="C11830" s="7" t="s">
        <v>5</v>
      </c>
      <c r="D11830" s="8">
        <v>1015424.4</v>
      </c>
      <c r="E11830">
        <f>VLOOKUP(B11830,'B. Store opening dates'!$A$6:$C$2448,2,FALSE)</f>
        <v>2011</v>
      </c>
    </row>
    <row r="11831" spans="1:5" ht="18.75" x14ac:dyDescent="0.3">
      <c r="A11831" s="7">
        <v>2015</v>
      </c>
      <c r="B11831" s="7" t="s">
        <v>1486</v>
      </c>
      <c r="C11831" s="7" t="s">
        <v>6</v>
      </c>
      <c r="D11831" s="8">
        <v>335980.48</v>
      </c>
      <c r="E11831">
        <f>VLOOKUP(B11831,'B. Store opening dates'!$A$6:$C$2448,2,FALSE)</f>
        <v>2011</v>
      </c>
    </row>
    <row r="11832" spans="1:5" ht="18.75" x14ac:dyDescent="0.3">
      <c r="A11832" s="7">
        <v>2014</v>
      </c>
      <c r="B11832" s="7" t="s">
        <v>1486</v>
      </c>
      <c r="C11832" s="7" t="s">
        <v>6</v>
      </c>
      <c r="D11832" s="8">
        <v>245050.51</v>
      </c>
      <c r="E11832">
        <f>VLOOKUP(B11832,'B. Store opening dates'!$A$6:$C$2448,2,FALSE)</f>
        <v>2011</v>
      </c>
    </row>
    <row r="11833" spans="1:5" ht="18.75" x14ac:dyDescent="0.3">
      <c r="A11833" s="7">
        <v>2015</v>
      </c>
      <c r="B11833" s="7" t="s">
        <v>1486</v>
      </c>
      <c r="C11833" s="7" t="s">
        <v>7</v>
      </c>
      <c r="D11833" s="8">
        <v>155381.32999999999</v>
      </c>
      <c r="E11833">
        <f>VLOOKUP(B11833,'B. Store opening dates'!$A$6:$C$2448,2,FALSE)</f>
        <v>2011</v>
      </c>
    </row>
    <row r="11834" spans="1:5" ht="18.75" x14ac:dyDescent="0.3">
      <c r="A11834" s="7">
        <v>2014</v>
      </c>
      <c r="B11834" s="7" t="s">
        <v>1486</v>
      </c>
      <c r="C11834" s="7" t="s">
        <v>7</v>
      </c>
      <c r="D11834" s="8">
        <v>163773.32</v>
      </c>
      <c r="E11834">
        <f>VLOOKUP(B11834,'B. Store opening dates'!$A$6:$C$2448,2,FALSE)</f>
        <v>2011</v>
      </c>
    </row>
    <row r="11835" spans="1:5" ht="18.75" x14ac:dyDescent="0.3">
      <c r="A11835" s="7">
        <v>2015</v>
      </c>
      <c r="B11835" s="7" t="s">
        <v>1486</v>
      </c>
      <c r="C11835" s="7" t="s">
        <v>8</v>
      </c>
      <c r="D11835" s="8">
        <v>459521.5</v>
      </c>
      <c r="E11835">
        <f>VLOOKUP(B11835,'B. Store opening dates'!$A$6:$C$2448,2,FALSE)</f>
        <v>2011</v>
      </c>
    </row>
    <row r="11836" spans="1:5" ht="18.75" x14ac:dyDescent="0.3">
      <c r="A11836" s="7">
        <v>2014</v>
      </c>
      <c r="B11836" s="7" t="s">
        <v>1486</v>
      </c>
      <c r="C11836" s="7" t="s">
        <v>8</v>
      </c>
      <c r="D11836" s="8">
        <v>472704.53</v>
      </c>
      <c r="E11836">
        <f>VLOOKUP(B11836,'B. Store opening dates'!$A$6:$C$2448,2,FALSE)</f>
        <v>2011</v>
      </c>
    </row>
    <row r="11837" spans="1:5" ht="18.75" x14ac:dyDescent="0.3">
      <c r="A11837" s="7">
        <v>2015</v>
      </c>
      <c r="B11837" s="7" t="s">
        <v>1487</v>
      </c>
      <c r="C11837" s="7" t="s">
        <v>5</v>
      </c>
      <c r="D11837" s="8">
        <v>567675.5</v>
      </c>
      <c r="E11837">
        <f>VLOOKUP(B11837,'B. Store opening dates'!$A$6:$C$2448,2,FALSE)</f>
        <v>2011</v>
      </c>
    </row>
    <row r="11838" spans="1:5" ht="18.75" x14ac:dyDescent="0.3">
      <c r="A11838" s="7">
        <v>2014</v>
      </c>
      <c r="B11838" s="7" t="s">
        <v>1487</v>
      </c>
      <c r="C11838" s="7" t="s">
        <v>5</v>
      </c>
      <c r="D11838" s="8">
        <v>625240.55000000005</v>
      </c>
      <c r="E11838">
        <f>VLOOKUP(B11838,'B. Store opening dates'!$A$6:$C$2448,2,FALSE)</f>
        <v>2011</v>
      </c>
    </row>
    <row r="11839" spans="1:5" ht="18.75" x14ac:dyDescent="0.3">
      <c r="A11839" s="7">
        <v>2015</v>
      </c>
      <c r="B11839" s="7" t="s">
        <v>1487</v>
      </c>
      <c r="C11839" s="7" t="s">
        <v>6</v>
      </c>
      <c r="D11839" s="8">
        <v>379811.69</v>
      </c>
      <c r="E11839">
        <f>VLOOKUP(B11839,'B. Store opening dates'!$A$6:$C$2448,2,FALSE)</f>
        <v>2011</v>
      </c>
    </row>
    <row r="11840" spans="1:5" ht="18.75" x14ac:dyDescent="0.3">
      <c r="A11840" s="7">
        <v>2014</v>
      </c>
      <c r="B11840" s="7" t="s">
        <v>1487</v>
      </c>
      <c r="C11840" s="7" t="s">
        <v>6</v>
      </c>
      <c r="D11840" s="8">
        <v>276382.99</v>
      </c>
      <c r="E11840">
        <f>VLOOKUP(B11840,'B. Store opening dates'!$A$6:$C$2448,2,FALSE)</f>
        <v>2011</v>
      </c>
    </row>
    <row r="11841" spans="1:5" ht="18.75" x14ac:dyDescent="0.3">
      <c r="A11841" s="7">
        <v>2015</v>
      </c>
      <c r="B11841" s="7" t="s">
        <v>1487</v>
      </c>
      <c r="C11841" s="7" t="s">
        <v>7</v>
      </c>
      <c r="D11841" s="8">
        <v>161276.84</v>
      </c>
      <c r="E11841">
        <f>VLOOKUP(B11841,'B. Store opening dates'!$A$6:$C$2448,2,FALSE)</f>
        <v>2011</v>
      </c>
    </row>
    <row r="11842" spans="1:5" ht="18.75" x14ac:dyDescent="0.3">
      <c r="A11842" s="7">
        <v>2014</v>
      </c>
      <c r="B11842" s="7" t="s">
        <v>1487</v>
      </c>
      <c r="C11842" s="7" t="s">
        <v>7</v>
      </c>
      <c r="D11842" s="8">
        <v>170995.31</v>
      </c>
      <c r="E11842">
        <f>VLOOKUP(B11842,'B. Store opening dates'!$A$6:$C$2448,2,FALSE)</f>
        <v>2011</v>
      </c>
    </row>
    <row r="11843" spans="1:5" ht="18.75" x14ac:dyDescent="0.3">
      <c r="A11843" s="7">
        <v>2015</v>
      </c>
      <c r="B11843" s="7" t="s">
        <v>1487</v>
      </c>
      <c r="C11843" s="7" t="s">
        <v>8</v>
      </c>
      <c r="D11843" s="8">
        <v>792458.71</v>
      </c>
      <c r="E11843">
        <f>VLOOKUP(B11843,'B. Store opening dates'!$A$6:$C$2448,2,FALSE)</f>
        <v>2011</v>
      </c>
    </row>
    <row r="11844" spans="1:5" ht="18.75" x14ac:dyDescent="0.3">
      <c r="A11844" s="7">
        <v>2014</v>
      </c>
      <c r="B11844" s="7" t="s">
        <v>1487</v>
      </c>
      <c r="C11844" s="7" t="s">
        <v>8</v>
      </c>
      <c r="D11844" s="8">
        <v>829424.67</v>
      </c>
      <c r="E11844">
        <f>VLOOKUP(B11844,'B. Store opening dates'!$A$6:$C$2448,2,FALSE)</f>
        <v>2011</v>
      </c>
    </row>
    <row r="11845" spans="1:5" ht="18.75" x14ac:dyDescent="0.3">
      <c r="A11845" s="7">
        <v>2015</v>
      </c>
      <c r="B11845" s="7" t="s">
        <v>1488</v>
      </c>
      <c r="C11845" s="7" t="s">
        <v>5</v>
      </c>
      <c r="D11845" s="8">
        <v>595922.18000000005</v>
      </c>
      <c r="E11845">
        <f>VLOOKUP(B11845,'B. Store opening dates'!$A$6:$C$2448,2,FALSE)</f>
        <v>2011</v>
      </c>
    </row>
    <row r="11846" spans="1:5" ht="18.75" x14ac:dyDescent="0.3">
      <c r="A11846" s="7">
        <v>2014</v>
      </c>
      <c r="B11846" s="7" t="s">
        <v>1488</v>
      </c>
      <c r="C11846" s="7" t="s">
        <v>5</v>
      </c>
      <c r="D11846" s="8">
        <v>659326.76</v>
      </c>
      <c r="E11846">
        <f>VLOOKUP(B11846,'B. Store opening dates'!$A$6:$C$2448,2,FALSE)</f>
        <v>2011</v>
      </c>
    </row>
    <row r="11847" spans="1:5" ht="18.75" x14ac:dyDescent="0.3">
      <c r="A11847" s="7">
        <v>2015</v>
      </c>
      <c r="B11847" s="7" t="s">
        <v>1488</v>
      </c>
      <c r="C11847" s="7" t="s">
        <v>6</v>
      </c>
      <c r="D11847" s="8">
        <v>523313.86</v>
      </c>
      <c r="E11847">
        <f>VLOOKUP(B11847,'B. Store opening dates'!$A$6:$C$2448,2,FALSE)</f>
        <v>2011</v>
      </c>
    </row>
    <row r="11848" spans="1:5" ht="18.75" x14ac:dyDescent="0.3">
      <c r="A11848" s="7">
        <v>2014</v>
      </c>
      <c r="B11848" s="7" t="s">
        <v>1488</v>
      </c>
      <c r="C11848" s="7" t="s">
        <v>6</v>
      </c>
      <c r="D11848" s="8">
        <v>376268.14</v>
      </c>
      <c r="E11848">
        <f>VLOOKUP(B11848,'B. Store opening dates'!$A$6:$C$2448,2,FALSE)</f>
        <v>2011</v>
      </c>
    </row>
    <row r="11849" spans="1:5" ht="18.75" x14ac:dyDescent="0.3">
      <c r="A11849" s="7">
        <v>2015</v>
      </c>
      <c r="B11849" s="7" t="s">
        <v>1488</v>
      </c>
      <c r="C11849" s="7" t="s">
        <v>7</v>
      </c>
      <c r="D11849" s="8">
        <v>237507.24</v>
      </c>
      <c r="E11849">
        <f>VLOOKUP(B11849,'B. Store opening dates'!$A$6:$C$2448,2,FALSE)</f>
        <v>2011</v>
      </c>
    </row>
    <row r="11850" spans="1:5" ht="18.75" x14ac:dyDescent="0.3">
      <c r="A11850" s="7">
        <v>2014</v>
      </c>
      <c r="B11850" s="7" t="s">
        <v>1488</v>
      </c>
      <c r="C11850" s="7" t="s">
        <v>7</v>
      </c>
      <c r="D11850" s="8">
        <v>249285.51</v>
      </c>
      <c r="E11850">
        <f>VLOOKUP(B11850,'B. Store opening dates'!$A$6:$C$2448,2,FALSE)</f>
        <v>2011</v>
      </c>
    </row>
    <row r="11851" spans="1:5" ht="18.75" x14ac:dyDescent="0.3">
      <c r="A11851" s="7">
        <v>2015</v>
      </c>
      <c r="B11851" s="7" t="s">
        <v>1488</v>
      </c>
      <c r="C11851" s="7" t="s">
        <v>8</v>
      </c>
      <c r="D11851" s="8">
        <v>613391.93999999994</v>
      </c>
      <c r="E11851">
        <f>VLOOKUP(B11851,'B. Store opening dates'!$A$6:$C$2448,2,FALSE)</f>
        <v>2011</v>
      </c>
    </row>
    <row r="11852" spans="1:5" ht="18.75" x14ac:dyDescent="0.3">
      <c r="A11852" s="7">
        <v>2014</v>
      </c>
      <c r="B11852" s="7" t="s">
        <v>1488</v>
      </c>
      <c r="C11852" s="7" t="s">
        <v>8</v>
      </c>
      <c r="D11852" s="8">
        <v>643294.62</v>
      </c>
      <c r="E11852">
        <f>VLOOKUP(B11852,'B. Store opening dates'!$A$6:$C$2448,2,FALSE)</f>
        <v>2011</v>
      </c>
    </row>
    <row r="11853" spans="1:5" ht="18.75" x14ac:dyDescent="0.3">
      <c r="A11853" s="7">
        <v>2015</v>
      </c>
      <c r="B11853" s="7" t="s">
        <v>1489</v>
      </c>
      <c r="C11853" s="7" t="s">
        <v>5</v>
      </c>
      <c r="D11853" s="8">
        <v>546590.16</v>
      </c>
      <c r="E11853">
        <f>VLOOKUP(B11853,'B. Store opening dates'!$A$6:$C$2448,2,FALSE)</f>
        <v>2011</v>
      </c>
    </row>
    <row r="11854" spans="1:5" ht="18.75" x14ac:dyDescent="0.3">
      <c r="A11854" s="7">
        <v>2014</v>
      </c>
      <c r="B11854" s="7" t="s">
        <v>1489</v>
      </c>
      <c r="C11854" s="7" t="s">
        <v>5</v>
      </c>
      <c r="D11854" s="8">
        <v>596023.54</v>
      </c>
      <c r="E11854">
        <f>VLOOKUP(B11854,'B. Store opening dates'!$A$6:$C$2448,2,FALSE)</f>
        <v>2011</v>
      </c>
    </row>
    <row r="11855" spans="1:5" ht="18.75" x14ac:dyDescent="0.3">
      <c r="A11855" s="7">
        <v>2015</v>
      </c>
      <c r="B11855" s="7" t="s">
        <v>1489</v>
      </c>
      <c r="C11855" s="7" t="s">
        <v>6</v>
      </c>
      <c r="D11855" s="8">
        <v>303285.28999999998</v>
      </c>
      <c r="E11855">
        <f>VLOOKUP(B11855,'B. Store opening dates'!$A$6:$C$2448,2,FALSE)</f>
        <v>2011</v>
      </c>
    </row>
    <row r="11856" spans="1:5" ht="18.75" x14ac:dyDescent="0.3">
      <c r="A11856" s="7">
        <v>2014</v>
      </c>
      <c r="B11856" s="7" t="s">
        <v>1489</v>
      </c>
      <c r="C11856" s="7" t="s">
        <v>6</v>
      </c>
      <c r="D11856" s="8">
        <v>220371.21</v>
      </c>
      <c r="E11856">
        <f>VLOOKUP(B11856,'B. Store opening dates'!$A$6:$C$2448,2,FALSE)</f>
        <v>2011</v>
      </c>
    </row>
    <row r="11857" spans="1:5" ht="18.75" x14ac:dyDescent="0.3">
      <c r="A11857" s="7">
        <v>2015</v>
      </c>
      <c r="B11857" s="7" t="s">
        <v>1489</v>
      </c>
      <c r="C11857" s="7" t="s">
        <v>7</v>
      </c>
      <c r="D11857" s="8">
        <v>129329.62</v>
      </c>
      <c r="E11857">
        <f>VLOOKUP(B11857,'B. Store opening dates'!$A$6:$C$2448,2,FALSE)</f>
        <v>2011</v>
      </c>
    </row>
    <row r="11858" spans="1:5" ht="18.75" x14ac:dyDescent="0.3">
      <c r="A11858" s="7">
        <v>2014</v>
      </c>
      <c r="B11858" s="7" t="s">
        <v>1489</v>
      </c>
      <c r="C11858" s="7" t="s">
        <v>7</v>
      </c>
      <c r="D11858" s="8">
        <v>137277.57999999999</v>
      </c>
      <c r="E11858">
        <f>VLOOKUP(B11858,'B. Store opening dates'!$A$6:$C$2448,2,FALSE)</f>
        <v>2011</v>
      </c>
    </row>
    <row r="11859" spans="1:5" ht="18.75" x14ac:dyDescent="0.3">
      <c r="A11859" s="7">
        <v>2015</v>
      </c>
      <c r="B11859" s="7" t="s">
        <v>1489</v>
      </c>
      <c r="C11859" s="7" t="s">
        <v>8</v>
      </c>
      <c r="D11859" s="8">
        <v>774974.21</v>
      </c>
      <c r="E11859">
        <f>VLOOKUP(B11859,'B. Store opening dates'!$A$6:$C$2448,2,FALSE)</f>
        <v>2011</v>
      </c>
    </row>
    <row r="11860" spans="1:5" ht="18.75" x14ac:dyDescent="0.3">
      <c r="A11860" s="7">
        <v>2014</v>
      </c>
      <c r="B11860" s="7" t="s">
        <v>1489</v>
      </c>
      <c r="C11860" s="7" t="s">
        <v>8</v>
      </c>
      <c r="D11860" s="8">
        <v>797517.67</v>
      </c>
      <c r="E11860">
        <f>VLOOKUP(B11860,'B. Store opening dates'!$A$6:$C$2448,2,FALSE)</f>
        <v>2011</v>
      </c>
    </row>
    <row r="11861" spans="1:5" ht="18.75" x14ac:dyDescent="0.3">
      <c r="A11861" s="7">
        <v>2015</v>
      </c>
      <c r="B11861" s="7" t="s">
        <v>1490</v>
      </c>
      <c r="C11861" s="7" t="s">
        <v>5</v>
      </c>
      <c r="D11861" s="8">
        <v>508302.4</v>
      </c>
      <c r="E11861">
        <f>VLOOKUP(B11861,'B. Store opening dates'!$A$6:$C$2448,2,FALSE)</f>
        <v>2011</v>
      </c>
    </row>
    <row r="11862" spans="1:5" ht="18.75" x14ac:dyDescent="0.3">
      <c r="A11862" s="7">
        <v>2014</v>
      </c>
      <c r="B11862" s="7" t="s">
        <v>1490</v>
      </c>
      <c r="C11862" s="7" t="s">
        <v>5</v>
      </c>
      <c r="D11862" s="8">
        <v>554213.57999999996</v>
      </c>
      <c r="E11862">
        <f>VLOOKUP(B11862,'B. Store opening dates'!$A$6:$C$2448,2,FALSE)</f>
        <v>2011</v>
      </c>
    </row>
    <row r="11863" spans="1:5" ht="18.75" x14ac:dyDescent="0.3">
      <c r="A11863" s="7">
        <v>2015</v>
      </c>
      <c r="B11863" s="7" t="s">
        <v>1490</v>
      </c>
      <c r="C11863" s="7" t="s">
        <v>6</v>
      </c>
      <c r="D11863" s="8">
        <v>244372.78</v>
      </c>
      <c r="E11863">
        <f>VLOOKUP(B11863,'B. Store opening dates'!$A$6:$C$2448,2,FALSE)</f>
        <v>2011</v>
      </c>
    </row>
    <row r="11864" spans="1:5" ht="18.75" x14ac:dyDescent="0.3">
      <c r="A11864" s="7">
        <v>2014</v>
      </c>
      <c r="B11864" s="7" t="s">
        <v>1490</v>
      </c>
      <c r="C11864" s="7" t="s">
        <v>6</v>
      </c>
      <c r="D11864" s="8">
        <v>168738.39</v>
      </c>
      <c r="E11864">
        <f>VLOOKUP(B11864,'B. Store opening dates'!$A$6:$C$2448,2,FALSE)</f>
        <v>2011</v>
      </c>
    </row>
    <row r="11865" spans="1:5" ht="18.75" x14ac:dyDescent="0.3">
      <c r="A11865" s="7">
        <v>2015</v>
      </c>
      <c r="B11865" s="7" t="s">
        <v>1490</v>
      </c>
      <c r="C11865" s="7" t="s">
        <v>7</v>
      </c>
      <c r="D11865" s="8">
        <v>86836.72</v>
      </c>
      <c r="E11865">
        <f>VLOOKUP(B11865,'B. Store opening dates'!$A$6:$C$2448,2,FALSE)</f>
        <v>2011</v>
      </c>
    </row>
    <row r="11866" spans="1:5" ht="18.75" x14ac:dyDescent="0.3">
      <c r="A11866" s="7">
        <v>2014</v>
      </c>
      <c r="B11866" s="7" t="s">
        <v>1490</v>
      </c>
      <c r="C11866" s="7" t="s">
        <v>7</v>
      </c>
      <c r="D11866" s="8">
        <v>91330.23</v>
      </c>
      <c r="E11866">
        <f>VLOOKUP(B11866,'B. Store opening dates'!$A$6:$C$2448,2,FALSE)</f>
        <v>2011</v>
      </c>
    </row>
    <row r="11867" spans="1:5" ht="18.75" x14ac:dyDescent="0.3">
      <c r="A11867" s="7">
        <v>2015</v>
      </c>
      <c r="B11867" s="7" t="s">
        <v>1490</v>
      </c>
      <c r="C11867" s="7" t="s">
        <v>8</v>
      </c>
      <c r="D11867" s="8">
        <v>432847.67</v>
      </c>
      <c r="E11867">
        <f>VLOOKUP(B11867,'B. Store opening dates'!$A$6:$C$2448,2,FALSE)</f>
        <v>2011</v>
      </c>
    </row>
    <row r="11868" spans="1:5" ht="18.75" x14ac:dyDescent="0.3">
      <c r="A11868" s="7">
        <v>2014</v>
      </c>
      <c r="B11868" s="7" t="s">
        <v>1490</v>
      </c>
      <c r="C11868" s="7" t="s">
        <v>8</v>
      </c>
      <c r="D11868" s="8">
        <v>448081.72</v>
      </c>
      <c r="E11868">
        <f>VLOOKUP(B11868,'B. Store opening dates'!$A$6:$C$2448,2,FALSE)</f>
        <v>2011</v>
      </c>
    </row>
    <row r="11869" spans="1:5" ht="18.75" x14ac:dyDescent="0.3">
      <c r="A11869" s="7">
        <v>2015</v>
      </c>
      <c r="B11869" s="7" t="s">
        <v>1491</v>
      </c>
      <c r="C11869" s="7" t="s">
        <v>5</v>
      </c>
      <c r="D11869" s="8">
        <v>517606.21</v>
      </c>
      <c r="E11869">
        <f>VLOOKUP(B11869,'B. Store opening dates'!$A$6:$C$2448,2,FALSE)</f>
        <v>2011</v>
      </c>
    </row>
    <row r="11870" spans="1:5" ht="18.75" x14ac:dyDescent="0.3">
      <c r="A11870" s="7">
        <v>2014</v>
      </c>
      <c r="B11870" s="7" t="s">
        <v>1491</v>
      </c>
      <c r="C11870" s="7" t="s">
        <v>5</v>
      </c>
      <c r="D11870" s="8">
        <v>568406.54</v>
      </c>
      <c r="E11870">
        <f>VLOOKUP(B11870,'B. Store opening dates'!$A$6:$C$2448,2,FALSE)</f>
        <v>2011</v>
      </c>
    </row>
    <row r="11871" spans="1:5" ht="18.75" x14ac:dyDescent="0.3">
      <c r="A11871" s="7">
        <v>2015</v>
      </c>
      <c r="B11871" s="7" t="s">
        <v>1491</v>
      </c>
      <c r="C11871" s="7" t="s">
        <v>6</v>
      </c>
      <c r="D11871" s="8">
        <v>543539.47</v>
      </c>
      <c r="E11871">
        <f>VLOOKUP(B11871,'B. Store opening dates'!$A$6:$C$2448,2,FALSE)</f>
        <v>2011</v>
      </c>
    </row>
    <row r="11872" spans="1:5" ht="18.75" x14ac:dyDescent="0.3">
      <c r="A11872" s="7">
        <v>2014</v>
      </c>
      <c r="B11872" s="7" t="s">
        <v>1491</v>
      </c>
      <c r="C11872" s="7" t="s">
        <v>6</v>
      </c>
      <c r="D11872" s="8">
        <v>397934.49</v>
      </c>
      <c r="E11872">
        <f>VLOOKUP(B11872,'B. Store opening dates'!$A$6:$C$2448,2,FALSE)</f>
        <v>2011</v>
      </c>
    </row>
    <row r="11873" spans="1:5" ht="18.75" x14ac:dyDescent="0.3">
      <c r="A11873" s="7">
        <v>2015</v>
      </c>
      <c r="B11873" s="7" t="s">
        <v>1491</v>
      </c>
      <c r="C11873" s="7" t="s">
        <v>7</v>
      </c>
      <c r="D11873" s="8">
        <v>59852.82</v>
      </c>
      <c r="E11873">
        <f>VLOOKUP(B11873,'B. Store opening dates'!$A$6:$C$2448,2,FALSE)</f>
        <v>2011</v>
      </c>
    </row>
    <row r="11874" spans="1:5" ht="18.75" x14ac:dyDescent="0.3">
      <c r="A11874" s="7">
        <v>2014</v>
      </c>
      <c r="B11874" s="7" t="s">
        <v>1491</v>
      </c>
      <c r="C11874" s="7" t="s">
        <v>7</v>
      </c>
      <c r="D11874" s="8">
        <v>62623</v>
      </c>
      <c r="E11874">
        <f>VLOOKUP(B11874,'B. Store opening dates'!$A$6:$C$2448,2,FALSE)</f>
        <v>2011</v>
      </c>
    </row>
    <row r="11875" spans="1:5" ht="18.75" x14ac:dyDescent="0.3">
      <c r="A11875" s="7">
        <v>2015</v>
      </c>
      <c r="B11875" s="7" t="s">
        <v>1491</v>
      </c>
      <c r="C11875" s="7" t="s">
        <v>8</v>
      </c>
      <c r="D11875" s="8">
        <v>768978.98</v>
      </c>
      <c r="E11875">
        <f>VLOOKUP(B11875,'B. Store opening dates'!$A$6:$C$2448,2,FALSE)</f>
        <v>2011</v>
      </c>
    </row>
    <row r="11876" spans="1:5" ht="18.75" x14ac:dyDescent="0.3">
      <c r="A11876" s="7">
        <v>2014</v>
      </c>
      <c r="B11876" s="7" t="s">
        <v>1491</v>
      </c>
      <c r="C11876" s="7" t="s">
        <v>8</v>
      </c>
      <c r="D11876" s="8">
        <v>802031.74</v>
      </c>
      <c r="E11876">
        <f>VLOOKUP(B11876,'B. Store opening dates'!$A$6:$C$2448,2,FALSE)</f>
        <v>2011</v>
      </c>
    </row>
    <row r="11877" spans="1:5" ht="18.75" x14ac:dyDescent="0.3">
      <c r="A11877" s="7">
        <v>2015</v>
      </c>
      <c r="B11877" s="7" t="s">
        <v>1492</v>
      </c>
      <c r="C11877" s="7" t="s">
        <v>5</v>
      </c>
      <c r="D11877" s="8">
        <v>686573.15</v>
      </c>
      <c r="E11877">
        <f>VLOOKUP(B11877,'B. Store opening dates'!$A$6:$C$2448,2,FALSE)</f>
        <v>2011</v>
      </c>
    </row>
    <row r="11878" spans="1:5" ht="18.75" x14ac:dyDescent="0.3">
      <c r="A11878" s="7">
        <v>2014</v>
      </c>
      <c r="B11878" s="7" t="s">
        <v>1492</v>
      </c>
      <c r="C11878" s="7" t="s">
        <v>5</v>
      </c>
      <c r="D11878" s="8">
        <v>754242</v>
      </c>
      <c r="E11878">
        <f>VLOOKUP(B11878,'B. Store opening dates'!$A$6:$C$2448,2,FALSE)</f>
        <v>2011</v>
      </c>
    </row>
    <row r="11879" spans="1:5" ht="18.75" x14ac:dyDescent="0.3">
      <c r="A11879" s="7">
        <v>2015</v>
      </c>
      <c r="B11879" s="7" t="s">
        <v>1492</v>
      </c>
      <c r="C11879" s="7" t="s">
        <v>6</v>
      </c>
      <c r="D11879" s="8">
        <v>292369.09999999998</v>
      </c>
      <c r="E11879">
        <f>VLOOKUP(B11879,'B. Store opening dates'!$A$6:$C$2448,2,FALSE)</f>
        <v>2011</v>
      </c>
    </row>
    <row r="11880" spans="1:5" ht="18.75" x14ac:dyDescent="0.3">
      <c r="A11880" s="7">
        <v>2014</v>
      </c>
      <c r="B11880" s="7" t="s">
        <v>1492</v>
      </c>
      <c r="C11880" s="7" t="s">
        <v>6</v>
      </c>
      <c r="D11880" s="8">
        <v>202170.96</v>
      </c>
      <c r="E11880">
        <f>VLOOKUP(B11880,'B. Store opening dates'!$A$6:$C$2448,2,FALSE)</f>
        <v>2011</v>
      </c>
    </row>
    <row r="11881" spans="1:5" ht="18.75" x14ac:dyDescent="0.3">
      <c r="A11881" s="7">
        <v>2015</v>
      </c>
      <c r="B11881" s="7" t="s">
        <v>1492</v>
      </c>
      <c r="C11881" s="7" t="s">
        <v>7</v>
      </c>
      <c r="D11881" s="8">
        <v>239888.93</v>
      </c>
      <c r="E11881">
        <f>VLOOKUP(B11881,'B. Store opening dates'!$A$6:$C$2448,2,FALSE)</f>
        <v>2011</v>
      </c>
    </row>
    <row r="11882" spans="1:5" ht="18.75" x14ac:dyDescent="0.3">
      <c r="A11882" s="7">
        <v>2014</v>
      </c>
      <c r="B11882" s="7" t="s">
        <v>1492</v>
      </c>
      <c r="C11882" s="7" t="s">
        <v>7</v>
      </c>
      <c r="D11882" s="8">
        <v>251992.13</v>
      </c>
      <c r="E11882">
        <f>VLOOKUP(B11882,'B. Store opening dates'!$A$6:$C$2448,2,FALSE)</f>
        <v>2011</v>
      </c>
    </row>
    <row r="11883" spans="1:5" ht="18.75" x14ac:dyDescent="0.3">
      <c r="A11883" s="7">
        <v>2015</v>
      </c>
      <c r="B11883" s="7" t="s">
        <v>1492</v>
      </c>
      <c r="C11883" s="7" t="s">
        <v>8</v>
      </c>
      <c r="D11883" s="8">
        <v>675504.93</v>
      </c>
      <c r="E11883">
        <f>VLOOKUP(B11883,'B. Store opening dates'!$A$6:$C$2448,2,FALSE)</f>
        <v>2011</v>
      </c>
    </row>
    <row r="11884" spans="1:5" ht="18.75" x14ac:dyDescent="0.3">
      <c r="A11884" s="7">
        <v>2014</v>
      </c>
      <c r="B11884" s="7" t="s">
        <v>1492</v>
      </c>
      <c r="C11884" s="7" t="s">
        <v>8</v>
      </c>
      <c r="D11884" s="8">
        <v>704652.67</v>
      </c>
      <c r="E11884">
        <f>VLOOKUP(B11884,'B. Store opening dates'!$A$6:$C$2448,2,FALSE)</f>
        <v>2011</v>
      </c>
    </row>
    <row r="11885" spans="1:5" ht="18.75" x14ac:dyDescent="0.3">
      <c r="A11885" s="7">
        <v>2015</v>
      </c>
      <c r="B11885" s="7" t="s">
        <v>1493</v>
      </c>
      <c r="C11885" s="7" t="s">
        <v>5</v>
      </c>
      <c r="D11885" s="8">
        <v>859982.64</v>
      </c>
      <c r="E11885">
        <f>VLOOKUP(B11885,'B. Store opening dates'!$A$6:$C$2448,2,FALSE)</f>
        <v>2011</v>
      </c>
    </row>
    <row r="11886" spans="1:5" ht="18.75" x14ac:dyDescent="0.3">
      <c r="A11886" s="7">
        <v>2014</v>
      </c>
      <c r="B11886" s="7" t="s">
        <v>1493</v>
      </c>
      <c r="C11886" s="7" t="s">
        <v>5</v>
      </c>
      <c r="D11886" s="8">
        <v>943026.7</v>
      </c>
      <c r="E11886">
        <f>VLOOKUP(B11886,'B. Store opening dates'!$A$6:$C$2448,2,FALSE)</f>
        <v>2011</v>
      </c>
    </row>
    <row r="11887" spans="1:5" ht="18.75" x14ac:dyDescent="0.3">
      <c r="A11887" s="7">
        <v>2015</v>
      </c>
      <c r="B11887" s="7" t="s">
        <v>1493</v>
      </c>
      <c r="C11887" s="7" t="s">
        <v>6</v>
      </c>
      <c r="D11887" s="8">
        <v>231289.35</v>
      </c>
      <c r="E11887">
        <f>VLOOKUP(B11887,'B. Store opening dates'!$A$6:$C$2448,2,FALSE)</f>
        <v>2011</v>
      </c>
    </row>
    <row r="11888" spans="1:5" ht="18.75" x14ac:dyDescent="0.3">
      <c r="A11888" s="7">
        <v>2014</v>
      </c>
      <c r="B11888" s="7" t="s">
        <v>1493</v>
      </c>
      <c r="C11888" s="7" t="s">
        <v>6</v>
      </c>
      <c r="D11888" s="8">
        <v>164356.48000000001</v>
      </c>
      <c r="E11888">
        <f>VLOOKUP(B11888,'B. Store opening dates'!$A$6:$C$2448,2,FALSE)</f>
        <v>2011</v>
      </c>
    </row>
    <row r="11889" spans="1:5" ht="18.75" x14ac:dyDescent="0.3">
      <c r="A11889" s="7">
        <v>2015</v>
      </c>
      <c r="B11889" s="7" t="s">
        <v>1493</v>
      </c>
      <c r="C11889" s="7" t="s">
        <v>7</v>
      </c>
      <c r="D11889" s="8">
        <v>69046.399999999994</v>
      </c>
      <c r="E11889">
        <f>VLOOKUP(B11889,'B. Store opening dates'!$A$6:$C$2448,2,FALSE)</f>
        <v>2011</v>
      </c>
    </row>
    <row r="11890" spans="1:5" ht="18.75" x14ac:dyDescent="0.3">
      <c r="A11890" s="7">
        <v>2014</v>
      </c>
      <c r="B11890" s="7" t="s">
        <v>1493</v>
      </c>
      <c r="C11890" s="7" t="s">
        <v>7</v>
      </c>
      <c r="D11890" s="8">
        <v>73078.34</v>
      </c>
      <c r="E11890">
        <f>VLOOKUP(B11890,'B. Store opening dates'!$A$6:$C$2448,2,FALSE)</f>
        <v>2011</v>
      </c>
    </row>
    <row r="11891" spans="1:5" ht="18.75" x14ac:dyDescent="0.3">
      <c r="A11891" s="7">
        <v>2015</v>
      </c>
      <c r="B11891" s="7" t="s">
        <v>1493</v>
      </c>
      <c r="C11891" s="7" t="s">
        <v>8</v>
      </c>
      <c r="D11891" s="8">
        <v>398055.67</v>
      </c>
      <c r="E11891">
        <f>VLOOKUP(B11891,'B. Store opening dates'!$A$6:$C$2448,2,FALSE)</f>
        <v>2011</v>
      </c>
    </row>
    <row r="11892" spans="1:5" ht="18.75" x14ac:dyDescent="0.3">
      <c r="A11892" s="7">
        <v>2014</v>
      </c>
      <c r="B11892" s="7" t="s">
        <v>1493</v>
      </c>
      <c r="C11892" s="7" t="s">
        <v>8</v>
      </c>
      <c r="D11892" s="8">
        <v>414446.73</v>
      </c>
      <c r="E11892">
        <f>VLOOKUP(B11892,'B. Store opening dates'!$A$6:$C$2448,2,FALSE)</f>
        <v>2011</v>
      </c>
    </row>
    <row r="11893" spans="1:5" ht="18.75" x14ac:dyDescent="0.3">
      <c r="A11893" s="7">
        <v>2015</v>
      </c>
      <c r="B11893" s="7" t="s">
        <v>1494</v>
      </c>
      <c r="C11893" s="7" t="s">
        <v>5</v>
      </c>
      <c r="D11893" s="8">
        <v>513726.58</v>
      </c>
      <c r="E11893">
        <f>VLOOKUP(B11893,'B. Store opening dates'!$A$6:$C$2448,2,FALSE)</f>
        <v>2011</v>
      </c>
    </row>
    <row r="11894" spans="1:5" ht="18.75" x14ac:dyDescent="0.3">
      <c r="A11894" s="7">
        <v>2014</v>
      </c>
      <c r="B11894" s="7" t="s">
        <v>1494</v>
      </c>
      <c r="C11894" s="7" t="s">
        <v>5</v>
      </c>
      <c r="D11894" s="8">
        <v>568629.78</v>
      </c>
      <c r="E11894">
        <f>VLOOKUP(B11894,'B. Store opening dates'!$A$6:$C$2448,2,FALSE)</f>
        <v>2011</v>
      </c>
    </row>
    <row r="11895" spans="1:5" ht="18.75" x14ac:dyDescent="0.3">
      <c r="A11895" s="7">
        <v>2015</v>
      </c>
      <c r="B11895" s="7" t="s">
        <v>1494</v>
      </c>
      <c r="C11895" s="7" t="s">
        <v>6</v>
      </c>
      <c r="D11895" s="8">
        <v>293796.46999999997</v>
      </c>
      <c r="E11895">
        <f>VLOOKUP(B11895,'B. Store opening dates'!$A$6:$C$2448,2,FALSE)</f>
        <v>2011</v>
      </c>
    </row>
    <row r="11896" spans="1:5" ht="18.75" x14ac:dyDescent="0.3">
      <c r="A11896" s="7">
        <v>2014</v>
      </c>
      <c r="B11896" s="7" t="s">
        <v>1494</v>
      </c>
      <c r="C11896" s="7" t="s">
        <v>6</v>
      </c>
      <c r="D11896" s="8">
        <v>203932.2</v>
      </c>
      <c r="E11896">
        <f>VLOOKUP(B11896,'B. Store opening dates'!$A$6:$C$2448,2,FALSE)</f>
        <v>2011</v>
      </c>
    </row>
    <row r="11897" spans="1:5" ht="18.75" x14ac:dyDescent="0.3">
      <c r="A11897" s="7">
        <v>2015</v>
      </c>
      <c r="B11897" s="7" t="s">
        <v>1494</v>
      </c>
      <c r="C11897" s="7" t="s">
        <v>7</v>
      </c>
      <c r="D11897" s="8">
        <v>99491.26</v>
      </c>
      <c r="E11897">
        <f>VLOOKUP(B11897,'B. Store opening dates'!$A$6:$C$2448,2,FALSE)</f>
        <v>2011</v>
      </c>
    </row>
    <row r="11898" spans="1:5" ht="18.75" x14ac:dyDescent="0.3">
      <c r="A11898" s="7">
        <v>2014</v>
      </c>
      <c r="B11898" s="7" t="s">
        <v>1494</v>
      </c>
      <c r="C11898" s="7" t="s">
        <v>7</v>
      </c>
      <c r="D11898" s="8">
        <v>104950.36</v>
      </c>
      <c r="E11898">
        <f>VLOOKUP(B11898,'B. Store opening dates'!$A$6:$C$2448,2,FALSE)</f>
        <v>2011</v>
      </c>
    </row>
    <row r="11899" spans="1:5" ht="18.75" x14ac:dyDescent="0.3">
      <c r="A11899" s="7">
        <v>2015</v>
      </c>
      <c r="B11899" s="7" t="s">
        <v>1494</v>
      </c>
      <c r="C11899" s="7" t="s">
        <v>8</v>
      </c>
      <c r="D11899" s="8">
        <v>441255.94</v>
      </c>
      <c r="E11899">
        <f>VLOOKUP(B11899,'B. Store opening dates'!$A$6:$C$2448,2,FALSE)</f>
        <v>2011</v>
      </c>
    </row>
    <row r="11900" spans="1:5" ht="18.75" x14ac:dyDescent="0.3">
      <c r="A11900" s="7">
        <v>2014</v>
      </c>
      <c r="B11900" s="7" t="s">
        <v>1494</v>
      </c>
      <c r="C11900" s="7" t="s">
        <v>8</v>
      </c>
      <c r="D11900" s="8">
        <v>462838.03</v>
      </c>
      <c r="E11900">
        <f>VLOOKUP(B11900,'B. Store opening dates'!$A$6:$C$2448,2,FALSE)</f>
        <v>2011</v>
      </c>
    </row>
    <row r="11901" spans="1:5" ht="18.75" x14ac:dyDescent="0.3">
      <c r="A11901" s="7">
        <v>2015</v>
      </c>
      <c r="B11901" s="7" t="s">
        <v>1495</v>
      </c>
      <c r="C11901" s="7" t="s">
        <v>5</v>
      </c>
      <c r="D11901" s="8">
        <v>852532.69</v>
      </c>
      <c r="E11901">
        <f>VLOOKUP(B11901,'B. Store opening dates'!$A$6:$C$2448,2,FALSE)</f>
        <v>2011</v>
      </c>
    </row>
    <row r="11902" spans="1:5" ht="18.75" x14ac:dyDescent="0.3">
      <c r="A11902" s="7">
        <v>2014</v>
      </c>
      <c r="B11902" s="7" t="s">
        <v>1495</v>
      </c>
      <c r="C11902" s="7" t="s">
        <v>5</v>
      </c>
      <c r="D11902" s="8">
        <v>931881.45</v>
      </c>
      <c r="E11902">
        <f>VLOOKUP(B11902,'B. Store opening dates'!$A$6:$C$2448,2,FALSE)</f>
        <v>2011</v>
      </c>
    </row>
    <row r="11903" spans="1:5" ht="18.75" x14ac:dyDescent="0.3">
      <c r="A11903" s="7">
        <v>2015</v>
      </c>
      <c r="B11903" s="7" t="s">
        <v>1495</v>
      </c>
      <c r="C11903" s="7" t="s">
        <v>6</v>
      </c>
      <c r="D11903" s="8">
        <v>499186.4</v>
      </c>
      <c r="E11903">
        <f>VLOOKUP(B11903,'B. Store opening dates'!$A$6:$C$2448,2,FALSE)</f>
        <v>2011</v>
      </c>
    </row>
    <row r="11904" spans="1:5" ht="18.75" x14ac:dyDescent="0.3">
      <c r="A11904" s="7">
        <v>2014</v>
      </c>
      <c r="B11904" s="7" t="s">
        <v>1495</v>
      </c>
      <c r="C11904" s="7" t="s">
        <v>6</v>
      </c>
      <c r="D11904" s="8">
        <v>344156.24</v>
      </c>
      <c r="E11904">
        <f>VLOOKUP(B11904,'B. Store opening dates'!$A$6:$C$2448,2,FALSE)</f>
        <v>2011</v>
      </c>
    </row>
    <row r="11905" spans="1:5" ht="18.75" x14ac:dyDescent="0.3">
      <c r="A11905" s="7">
        <v>2015</v>
      </c>
      <c r="B11905" s="7" t="s">
        <v>1495</v>
      </c>
      <c r="C11905" s="7" t="s">
        <v>7</v>
      </c>
      <c r="D11905" s="8">
        <v>110415.55</v>
      </c>
      <c r="E11905">
        <f>VLOOKUP(B11905,'B. Store opening dates'!$A$6:$C$2448,2,FALSE)</f>
        <v>2011</v>
      </c>
    </row>
    <row r="11906" spans="1:5" ht="18.75" x14ac:dyDescent="0.3">
      <c r="A11906" s="7">
        <v>2014</v>
      </c>
      <c r="B11906" s="7" t="s">
        <v>1495</v>
      </c>
      <c r="C11906" s="7" t="s">
        <v>7</v>
      </c>
      <c r="D11906" s="8">
        <v>115368.37</v>
      </c>
      <c r="E11906">
        <f>VLOOKUP(B11906,'B. Store opening dates'!$A$6:$C$2448,2,FALSE)</f>
        <v>2011</v>
      </c>
    </row>
    <row r="11907" spans="1:5" ht="18.75" x14ac:dyDescent="0.3">
      <c r="A11907" s="7">
        <v>2015</v>
      </c>
      <c r="B11907" s="7" t="s">
        <v>1495</v>
      </c>
      <c r="C11907" s="7" t="s">
        <v>8</v>
      </c>
      <c r="D11907" s="8">
        <v>767135.06</v>
      </c>
      <c r="E11907">
        <f>VLOOKUP(B11907,'B. Store opening dates'!$A$6:$C$2448,2,FALSE)</f>
        <v>2011</v>
      </c>
    </row>
    <row r="11908" spans="1:5" ht="18.75" x14ac:dyDescent="0.3">
      <c r="A11908" s="7">
        <v>2014</v>
      </c>
      <c r="B11908" s="7" t="s">
        <v>1495</v>
      </c>
      <c r="C11908" s="7" t="s">
        <v>8</v>
      </c>
      <c r="D11908" s="8">
        <v>788923.25</v>
      </c>
      <c r="E11908">
        <f>VLOOKUP(B11908,'B. Store opening dates'!$A$6:$C$2448,2,FALSE)</f>
        <v>2011</v>
      </c>
    </row>
    <row r="11909" spans="1:5" ht="18.75" x14ac:dyDescent="0.3">
      <c r="A11909" s="7">
        <v>2015</v>
      </c>
      <c r="B11909" s="7" t="s">
        <v>1496</v>
      </c>
      <c r="C11909" s="7" t="s">
        <v>5</v>
      </c>
      <c r="D11909" s="8">
        <v>881394.11</v>
      </c>
      <c r="E11909">
        <f>VLOOKUP(B11909,'B. Store opening dates'!$A$6:$C$2448,2,FALSE)</f>
        <v>2011</v>
      </c>
    </row>
    <row r="11910" spans="1:5" ht="18.75" x14ac:dyDescent="0.3">
      <c r="A11910" s="7">
        <v>2014</v>
      </c>
      <c r="B11910" s="7" t="s">
        <v>1496</v>
      </c>
      <c r="C11910" s="7" t="s">
        <v>5</v>
      </c>
      <c r="D11910" s="8">
        <v>969402.17</v>
      </c>
      <c r="E11910">
        <f>VLOOKUP(B11910,'B. Store opening dates'!$A$6:$C$2448,2,FALSE)</f>
        <v>2011</v>
      </c>
    </row>
    <row r="11911" spans="1:5" ht="18.75" x14ac:dyDescent="0.3">
      <c r="A11911" s="7">
        <v>2015</v>
      </c>
      <c r="B11911" s="7" t="s">
        <v>1496</v>
      </c>
      <c r="C11911" s="7" t="s">
        <v>6</v>
      </c>
      <c r="D11911" s="8">
        <v>310342.03000000003</v>
      </c>
      <c r="E11911">
        <f>VLOOKUP(B11911,'B. Store opening dates'!$A$6:$C$2448,2,FALSE)</f>
        <v>2011</v>
      </c>
    </row>
    <row r="11912" spans="1:5" ht="18.75" x14ac:dyDescent="0.3">
      <c r="A11912" s="7">
        <v>2014</v>
      </c>
      <c r="B11912" s="7" t="s">
        <v>1496</v>
      </c>
      <c r="C11912" s="7" t="s">
        <v>6</v>
      </c>
      <c r="D11912" s="8">
        <v>224894</v>
      </c>
      <c r="E11912">
        <f>VLOOKUP(B11912,'B. Store opening dates'!$A$6:$C$2448,2,FALSE)</f>
        <v>2011</v>
      </c>
    </row>
    <row r="11913" spans="1:5" ht="18.75" x14ac:dyDescent="0.3">
      <c r="A11913" s="7">
        <v>2015</v>
      </c>
      <c r="B11913" s="7" t="s">
        <v>1496</v>
      </c>
      <c r="C11913" s="7" t="s">
        <v>7</v>
      </c>
      <c r="D11913" s="8">
        <v>157528.74</v>
      </c>
      <c r="E11913">
        <f>VLOOKUP(B11913,'B. Store opening dates'!$A$6:$C$2448,2,FALSE)</f>
        <v>2011</v>
      </c>
    </row>
    <row r="11914" spans="1:5" ht="18.75" x14ac:dyDescent="0.3">
      <c r="A11914" s="7">
        <v>2014</v>
      </c>
      <c r="B11914" s="7" t="s">
        <v>1496</v>
      </c>
      <c r="C11914" s="7" t="s">
        <v>7</v>
      </c>
      <c r="D11914" s="8">
        <v>165634.07999999999</v>
      </c>
      <c r="E11914">
        <f>VLOOKUP(B11914,'B. Store opening dates'!$A$6:$C$2448,2,FALSE)</f>
        <v>2011</v>
      </c>
    </row>
    <row r="11915" spans="1:5" ht="18.75" x14ac:dyDescent="0.3">
      <c r="A11915" s="7">
        <v>2015</v>
      </c>
      <c r="B11915" s="7" t="s">
        <v>1496</v>
      </c>
      <c r="C11915" s="7" t="s">
        <v>8</v>
      </c>
      <c r="D11915" s="8">
        <v>569117.12</v>
      </c>
      <c r="E11915">
        <f>VLOOKUP(B11915,'B. Store opening dates'!$A$6:$C$2448,2,FALSE)</f>
        <v>2011</v>
      </c>
    </row>
    <row r="11916" spans="1:5" ht="18.75" x14ac:dyDescent="0.3">
      <c r="A11916" s="7">
        <v>2014</v>
      </c>
      <c r="B11916" s="7" t="s">
        <v>1496</v>
      </c>
      <c r="C11916" s="7" t="s">
        <v>8</v>
      </c>
      <c r="D11916" s="8">
        <v>596487.22</v>
      </c>
      <c r="E11916">
        <f>VLOOKUP(B11916,'B. Store opening dates'!$A$6:$C$2448,2,FALSE)</f>
        <v>2011</v>
      </c>
    </row>
    <row r="11917" spans="1:5" ht="18.75" x14ac:dyDescent="0.3">
      <c r="A11917" s="7">
        <v>2015</v>
      </c>
      <c r="B11917" s="7" t="s">
        <v>1497</v>
      </c>
      <c r="C11917" s="7" t="s">
        <v>5</v>
      </c>
      <c r="D11917" s="8">
        <v>868539.77</v>
      </c>
      <c r="E11917">
        <f>VLOOKUP(B11917,'B. Store opening dates'!$A$6:$C$2448,2,FALSE)</f>
        <v>2011</v>
      </c>
    </row>
    <row r="11918" spans="1:5" ht="18.75" x14ac:dyDescent="0.3">
      <c r="A11918" s="7">
        <v>2014</v>
      </c>
      <c r="B11918" s="7" t="s">
        <v>1497</v>
      </c>
      <c r="C11918" s="7" t="s">
        <v>5</v>
      </c>
      <c r="D11918" s="8">
        <v>955459.24</v>
      </c>
      <c r="E11918">
        <f>VLOOKUP(B11918,'B. Store opening dates'!$A$6:$C$2448,2,FALSE)</f>
        <v>2011</v>
      </c>
    </row>
    <row r="11919" spans="1:5" ht="18.75" x14ac:dyDescent="0.3">
      <c r="A11919" s="7">
        <v>2015</v>
      </c>
      <c r="B11919" s="7" t="s">
        <v>1497</v>
      </c>
      <c r="C11919" s="7" t="s">
        <v>6</v>
      </c>
      <c r="D11919" s="8">
        <v>513900.31</v>
      </c>
      <c r="E11919">
        <f>VLOOKUP(B11919,'B. Store opening dates'!$A$6:$C$2448,2,FALSE)</f>
        <v>2011</v>
      </c>
    </row>
    <row r="11920" spans="1:5" ht="18.75" x14ac:dyDescent="0.3">
      <c r="A11920" s="7">
        <v>2014</v>
      </c>
      <c r="B11920" s="7" t="s">
        <v>1497</v>
      </c>
      <c r="C11920" s="7" t="s">
        <v>6</v>
      </c>
      <c r="D11920" s="8">
        <v>381375.52</v>
      </c>
      <c r="E11920">
        <f>VLOOKUP(B11920,'B. Store opening dates'!$A$6:$C$2448,2,FALSE)</f>
        <v>2011</v>
      </c>
    </row>
    <row r="11921" spans="1:5" ht="18.75" x14ac:dyDescent="0.3">
      <c r="A11921" s="7">
        <v>2015</v>
      </c>
      <c r="B11921" s="7" t="s">
        <v>1497</v>
      </c>
      <c r="C11921" s="7" t="s">
        <v>7</v>
      </c>
      <c r="D11921" s="8">
        <v>56702.69</v>
      </c>
      <c r="E11921">
        <f>VLOOKUP(B11921,'B. Store opening dates'!$A$6:$C$2448,2,FALSE)</f>
        <v>2011</v>
      </c>
    </row>
    <row r="11922" spans="1:5" ht="18.75" x14ac:dyDescent="0.3">
      <c r="A11922" s="7">
        <v>2014</v>
      </c>
      <c r="B11922" s="7" t="s">
        <v>1497</v>
      </c>
      <c r="C11922" s="7" t="s">
        <v>7</v>
      </c>
      <c r="D11922" s="8">
        <v>60282.91</v>
      </c>
      <c r="E11922">
        <f>VLOOKUP(B11922,'B. Store opening dates'!$A$6:$C$2448,2,FALSE)</f>
        <v>2011</v>
      </c>
    </row>
    <row r="11923" spans="1:5" ht="18.75" x14ac:dyDescent="0.3">
      <c r="A11923" s="7">
        <v>2015</v>
      </c>
      <c r="B11923" s="7" t="s">
        <v>1497</v>
      </c>
      <c r="C11923" s="7" t="s">
        <v>8</v>
      </c>
      <c r="D11923" s="8">
        <v>495476.76</v>
      </c>
      <c r="E11923">
        <f>VLOOKUP(B11923,'B. Store opening dates'!$A$6:$C$2448,2,FALSE)</f>
        <v>2011</v>
      </c>
    </row>
    <row r="11924" spans="1:5" ht="18.75" x14ac:dyDescent="0.3">
      <c r="A11924" s="7">
        <v>2014</v>
      </c>
      <c r="B11924" s="7" t="s">
        <v>1497</v>
      </c>
      <c r="C11924" s="7" t="s">
        <v>8</v>
      </c>
      <c r="D11924" s="8">
        <v>518256.5</v>
      </c>
      <c r="E11924">
        <f>VLOOKUP(B11924,'B. Store opening dates'!$A$6:$C$2448,2,FALSE)</f>
        <v>2011</v>
      </c>
    </row>
    <row r="11925" spans="1:5" ht="18.75" x14ac:dyDescent="0.3">
      <c r="A11925" s="7">
        <v>2015</v>
      </c>
      <c r="B11925" s="7" t="s">
        <v>1498</v>
      </c>
      <c r="C11925" s="7" t="s">
        <v>5</v>
      </c>
      <c r="D11925" s="8">
        <v>923962.68</v>
      </c>
      <c r="E11925">
        <f>VLOOKUP(B11925,'B. Store opening dates'!$A$6:$C$2448,2,FALSE)</f>
        <v>2011</v>
      </c>
    </row>
    <row r="11926" spans="1:5" ht="18.75" x14ac:dyDescent="0.3">
      <c r="A11926" s="7">
        <v>2014</v>
      </c>
      <c r="B11926" s="7" t="s">
        <v>1498</v>
      </c>
      <c r="C11926" s="7" t="s">
        <v>5</v>
      </c>
      <c r="D11926" s="8">
        <v>1021780.76</v>
      </c>
      <c r="E11926">
        <f>VLOOKUP(B11926,'B. Store opening dates'!$A$6:$C$2448,2,FALSE)</f>
        <v>2011</v>
      </c>
    </row>
    <row r="11927" spans="1:5" ht="18.75" x14ac:dyDescent="0.3">
      <c r="A11927" s="7">
        <v>2015</v>
      </c>
      <c r="B11927" s="7" t="s">
        <v>1498</v>
      </c>
      <c r="C11927" s="7" t="s">
        <v>6</v>
      </c>
      <c r="D11927" s="8">
        <v>409368.34</v>
      </c>
      <c r="E11927">
        <f>VLOOKUP(B11927,'B. Store opening dates'!$A$6:$C$2448,2,FALSE)</f>
        <v>2011</v>
      </c>
    </row>
    <row r="11928" spans="1:5" ht="18.75" x14ac:dyDescent="0.3">
      <c r="A11928" s="7">
        <v>2014</v>
      </c>
      <c r="B11928" s="7" t="s">
        <v>1498</v>
      </c>
      <c r="C11928" s="7" t="s">
        <v>6</v>
      </c>
      <c r="D11928" s="8">
        <v>291256.84999999998</v>
      </c>
      <c r="E11928">
        <f>VLOOKUP(B11928,'B. Store opening dates'!$A$6:$C$2448,2,FALSE)</f>
        <v>2011</v>
      </c>
    </row>
    <row r="11929" spans="1:5" ht="18.75" x14ac:dyDescent="0.3">
      <c r="A11929" s="7">
        <v>2015</v>
      </c>
      <c r="B11929" s="7" t="s">
        <v>1498</v>
      </c>
      <c r="C11929" s="7" t="s">
        <v>7</v>
      </c>
      <c r="D11929" s="8">
        <v>63750.53</v>
      </c>
      <c r="E11929">
        <f>VLOOKUP(B11929,'B. Store opening dates'!$A$6:$C$2448,2,FALSE)</f>
        <v>2011</v>
      </c>
    </row>
    <row r="11930" spans="1:5" ht="18.75" x14ac:dyDescent="0.3">
      <c r="A11930" s="7">
        <v>2014</v>
      </c>
      <c r="B11930" s="7" t="s">
        <v>1498</v>
      </c>
      <c r="C11930" s="7" t="s">
        <v>7</v>
      </c>
      <c r="D11930" s="8">
        <v>66976.83</v>
      </c>
      <c r="E11930">
        <f>VLOOKUP(B11930,'B. Store opening dates'!$A$6:$C$2448,2,FALSE)</f>
        <v>2011</v>
      </c>
    </row>
    <row r="11931" spans="1:5" ht="18.75" x14ac:dyDescent="0.3">
      <c r="A11931" s="7">
        <v>2015</v>
      </c>
      <c r="B11931" s="7" t="s">
        <v>1498</v>
      </c>
      <c r="C11931" s="7" t="s">
        <v>8</v>
      </c>
      <c r="D11931" s="8">
        <v>464559.2</v>
      </c>
      <c r="E11931">
        <f>VLOOKUP(B11931,'B. Store opening dates'!$A$6:$C$2448,2,FALSE)</f>
        <v>2011</v>
      </c>
    </row>
    <row r="11932" spans="1:5" ht="18.75" x14ac:dyDescent="0.3">
      <c r="A11932" s="7">
        <v>2014</v>
      </c>
      <c r="B11932" s="7" t="s">
        <v>1498</v>
      </c>
      <c r="C11932" s="7" t="s">
        <v>8</v>
      </c>
      <c r="D11932" s="8">
        <v>478954.01</v>
      </c>
      <c r="E11932">
        <f>VLOOKUP(B11932,'B. Store opening dates'!$A$6:$C$2448,2,FALSE)</f>
        <v>2011</v>
      </c>
    </row>
    <row r="11933" spans="1:5" ht="18.75" x14ac:dyDescent="0.3">
      <c r="A11933" s="7">
        <v>2015</v>
      </c>
      <c r="B11933" s="7" t="s">
        <v>1499</v>
      </c>
      <c r="C11933" s="7" t="s">
        <v>5</v>
      </c>
      <c r="D11933" s="8">
        <v>914546.88</v>
      </c>
      <c r="E11933">
        <f>VLOOKUP(B11933,'B. Store opening dates'!$A$6:$C$2448,2,FALSE)</f>
        <v>2011</v>
      </c>
    </row>
    <row r="11934" spans="1:5" ht="18.75" x14ac:dyDescent="0.3">
      <c r="A11934" s="7">
        <v>2014</v>
      </c>
      <c r="B11934" s="7" t="s">
        <v>1499</v>
      </c>
      <c r="C11934" s="7" t="s">
        <v>5</v>
      </c>
      <c r="D11934" s="8">
        <v>1002638.89</v>
      </c>
      <c r="E11934">
        <f>VLOOKUP(B11934,'B. Store opening dates'!$A$6:$C$2448,2,FALSE)</f>
        <v>2011</v>
      </c>
    </row>
    <row r="11935" spans="1:5" ht="18.75" x14ac:dyDescent="0.3">
      <c r="A11935" s="7">
        <v>2015</v>
      </c>
      <c r="B11935" s="7" t="s">
        <v>1499</v>
      </c>
      <c r="C11935" s="7" t="s">
        <v>6</v>
      </c>
      <c r="D11935" s="8">
        <v>485903.42</v>
      </c>
      <c r="E11935">
        <f>VLOOKUP(B11935,'B. Store opening dates'!$A$6:$C$2448,2,FALSE)</f>
        <v>2011</v>
      </c>
    </row>
    <row r="11936" spans="1:5" ht="18.75" x14ac:dyDescent="0.3">
      <c r="A11936" s="7">
        <v>2014</v>
      </c>
      <c r="B11936" s="7" t="s">
        <v>1499</v>
      </c>
      <c r="C11936" s="7" t="s">
        <v>6</v>
      </c>
      <c r="D11936" s="8">
        <v>354391.86</v>
      </c>
      <c r="E11936">
        <f>VLOOKUP(B11936,'B. Store opening dates'!$A$6:$C$2448,2,FALSE)</f>
        <v>2011</v>
      </c>
    </row>
    <row r="11937" spans="1:5" ht="18.75" x14ac:dyDescent="0.3">
      <c r="A11937" s="7">
        <v>2015</v>
      </c>
      <c r="B11937" s="7" t="s">
        <v>1499</v>
      </c>
      <c r="C11937" s="7" t="s">
        <v>7</v>
      </c>
      <c r="D11937" s="8">
        <v>157881.29</v>
      </c>
      <c r="E11937">
        <f>VLOOKUP(B11937,'B. Store opening dates'!$A$6:$C$2448,2,FALSE)</f>
        <v>2011</v>
      </c>
    </row>
    <row r="11938" spans="1:5" ht="18.75" x14ac:dyDescent="0.3">
      <c r="A11938" s="7">
        <v>2014</v>
      </c>
      <c r="B11938" s="7" t="s">
        <v>1499</v>
      </c>
      <c r="C11938" s="7" t="s">
        <v>7</v>
      </c>
      <c r="D11938" s="8">
        <v>165365.34</v>
      </c>
      <c r="E11938">
        <f>VLOOKUP(B11938,'B. Store opening dates'!$A$6:$C$2448,2,FALSE)</f>
        <v>2011</v>
      </c>
    </row>
    <row r="11939" spans="1:5" ht="18.75" x14ac:dyDescent="0.3">
      <c r="A11939" s="7">
        <v>2015</v>
      </c>
      <c r="B11939" s="7" t="s">
        <v>1499</v>
      </c>
      <c r="C11939" s="7" t="s">
        <v>8</v>
      </c>
      <c r="D11939" s="8">
        <v>754100.49</v>
      </c>
      <c r="E11939">
        <f>VLOOKUP(B11939,'B. Store opening dates'!$A$6:$C$2448,2,FALSE)</f>
        <v>2011</v>
      </c>
    </row>
    <row r="11940" spans="1:5" ht="18.75" x14ac:dyDescent="0.3">
      <c r="A11940" s="7">
        <v>2014</v>
      </c>
      <c r="B11940" s="7" t="s">
        <v>1499</v>
      </c>
      <c r="C11940" s="7" t="s">
        <v>8</v>
      </c>
      <c r="D11940" s="8">
        <v>783140.23</v>
      </c>
      <c r="E11940">
        <f>VLOOKUP(B11940,'B. Store opening dates'!$A$6:$C$2448,2,FALSE)</f>
        <v>2011</v>
      </c>
    </row>
    <row r="11941" spans="1:5" ht="18.75" x14ac:dyDescent="0.3">
      <c r="A11941" s="7">
        <v>2015</v>
      </c>
      <c r="B11941" s="7" t="s">
        <v>1500</v>
      </c>
      <c r="C11941" s="7" t="s">
        <v>5</v>
      </c>
      <c r="D11941" s="8">
        <v>746198.99</v>
      </c>
      <c r="E11941">
        <f>VLOOKUP(B11941,'B. Store opening dates'!$A$6:$C$2448,2,FALSE)</f>
        <v>2011</v>
      </c>
    </row>
    <row r="11942" spans="1:5" ht="18.75" x14ac:dyDescent="0.3">
      <c r="A11942" s="7">
        <v>2014</v>
      </c>
      <c r="B11942" s="7" t="s">
        <v>1500</v>
      </c>
      <c r="C11942" s="7" t="s">
        <v>5</v>
      </c>
      <c r="D11942" s="8">
        <v>815648.87</v>
      </c>
      <c r="E11942">
        <f>VLOOKUP(B11942,'B. Store opening dates'!$A$6:$C$2448,2,FALSE)</f>
        <v>2011</v>
      </c>
    </row>
    <row r="11943" spans="1:5" ht="18.75" x14ac:dyDescent="0.3">
      <c r="A11943" s="7">
        <v>2015</v>
      </c>
      <c r="B11943" s="7" t="s">
        <v>1500</v>
      </c>
      <c r="C11943" s="7" t="s">
        <v>6</v>
      </c>
      <c r="D11943" s="8">
        <v>545298.38</v>
      </c>
      <c r="E11943">
        <f>VLOOKUP(B11943,'B. Store opening dates'!$A$6:$C$2448,2,FALSE)</f>
        <v>2011</v>
      </c>
    </row>
    <row r="11944" spans="1:5" ht="18.75" x14ac:dyDescent="0.3">
      <c r="A11944" s="7">
        <v>2014</v>
      </c>
      <c r="B11944" s="7" t="s">
        <v>1500</v>
      </c>
      <c r="C11944" s="7" t="s">
        <v>6</v>
      </c>
      <c r="D11944" s="8">
        <v>381739.82</v>
      </c>
      <c r="E11944">
        <f>VLOOKUP(B11944,'B. Store opening dates'!$A$6:$C$2448,2,FALSE)</f>
        <v>2011</v>
      </c>
    </row>
    <row r="11945" spans="1:5" ht="18.75" x14ac:dyDescent="0.3">
      <c r="A11945" s="7">
        <v>2015</v>
      </c>
      <c r="B11945" s="7" t="s">
        <v>1500</v>
      </c>
      <c r="C11945" s="7" t="s">
        <v>7</v>
      </c>
      <c r="D11945" s="8">
        <v>96444.81</v>
      </c>
      <c r="E11945">
        <f>VLOOKUP(B11945,'B. Store opening dates'!$A$6:$C$2448,2,FALSE)</f>
        <v>2011</v>
      </c>
    </row>
    <row r="11946" spans="1:5" ht="18.75" x14ac:dyDescent="0.3">
      <c r="A11946" s="7">
        <v>2014</v>
      </c>
      <c r="B11946" s="7" t="s">
        <v>1500</v>
      </c>
      <c r="C11946" s="7" t="s">
        <v>7</v>
      </c>
      <c r="D11946" s="8">
        <v>102665.84</v>
      </c>
      <c r="E11946">
        <f>VLOOKUP(B11946,'B. Store opening dates'!$A$6:$C$2448,2,FALSE)</f>
        <v>2011</v>
      </c>
    </row>
    <row r="11947" spans="1:5" ht="18.75" x14ac:dyDescent="0.3">
      <c r="A11947" s="7">
        <v>2015</v>
      </c>
      <c r="B11947" s="7" t="s">
        <v>1500</v>
      </c>
      <c r="C11947" s="7" t="s">
        <v>8</v>
      </c>
      <c r="D11947" s="8">
        <v>477355.36</v>
      </c>
      <c r="E11947">
        <f>VLOOKUP(B11947,'B. Store opening dates'!$A$6:$C$2448,2,FALSE)</f>
        <v>2011</v>
      </c>
    </row>
    <row r="11948" spans="1:5" ht="18.75" x14ac:dyDescent="0.3">
      <c r="A11948" s="7">
        <v>2014</v>
      </c>
      <c r="B11948" s="7" t="s">
        <v>1500</v>
      </c>
      <c r="C11948" s="7" t="s">
        <v>8</v>
      </c>
      <c r="D11948" s="8">
        <v>497570.21</v>
      </c>
      <c r="E11948">
        <f>VLOOKUP(B11948,'B. Store opening dates'!$A$6:$C$2448,2,FALSE)</f>
        <v>2011</v>
      </c>
    </row>
    <row r="11949" spans="1:5" ht="18.75" x14ac:dyDescent="0.3">
      <c r="A11949" s="7">
        <v>2015</v>
      </c>
      <c r="B11949" s="7" t="s">
        <v>1501</v>
      </c>
      <c r="C11949" s="7" t="s">
        <v>5</v>
      </c>
      <c r="D11949" s="8">
        <v>761773.85</v>
      </c>
      <c r="E11949">
        <f>VLOOKUP(B11949,'B. Store opening dates'!$A$6:$C$2448,2,FALSE)</f>
        <v>2011</v>
      </c>
    </row>
    <row r="11950" spans="1:5" ht="18.75" x14ac:dyDescent="0.3">
      <c r="A11950" s="7">
        <v>2014</v>
      </c>
      <c r="B11950" s="7" t="s">
        <v>1501</v>
      </c>
      <c r="C11950" s="7" t="s">
        <v>5</v>
      </c>
      <c r="D11950" s="8">
        <v>834455.91</v>
      </c>
      <c r="E11950">
        <f>VLOOKUP(B11950,'B. Store opening dates'!$A$6:$C$2448,2,FALSE)</f>
        <v>2011</v>
      </c>
    </row>
    <row r="11951" spans="1:5" ht="18.75" x14ac:dyDescent="0.3">
      <c r="A11951" s="7">
        <v>2015</v>
      </c>
      <c r="B11951" s="7" t="s">
        <v>1501</v>
      </c>
      <c r="C11951" s="7" t="s">
        <v>6</v>
      </c>
      <c r="D11951" s="8">
        <v>370106.81</v>
      </c>
      <c r="E11951">
        <f>VLOOKUP(B11951,'B. Store opening dates'!$A$6:$C$2448,2,FALSE)</f>
        <v>2011</v>
      </c>
    </row>
    <row r="11952" spans="1:5" ht="18.75" x14ac:dyDescent="0.3">
      <c r="A11952" s="7">
        <v>2014</v>
      </c>
      <c r="B11952" s="7" t="s">
        <v>1501</v>
      </c>
      <c r="C11952" s="7" t="s">
        <v>6</v>
      </c>
      <c r="D11952" s="8">
        <v>261364.1</v>
      </c>
      <c r="E11952">
        <f>VLOOKUP(B11952,'B. Store opening dates'!$A$6:$C$2448,2,FALSE)</f>
        <v>2011</v>
      </c>
    </row>
    <row r="11953" spans="1:5" ht="18.75" x14ac:dyDescent="0.3">
      <c r="A11953" s="7">
        <v>2015</v>
      </c>
      <c r="B11953" s="7" t="s">
        <v>1501</v>
      </c>
      <c r="C11953" s="7" t="s">
        <v>7</v>
      </c>
      <c r="D11953" s="8">
        <v>79786.42</v>
      </c>
      <c r="E11953">
        <f>VLOOKUP(B11953,'B. Store opening dates'!$A$6:$C$2448,2,FALSE)</f>
        <v>2011</v>
      </c>
    </row>
    <row r="11954" spans="1:5" ht="18.75" x14ac:dyDescent="0.3">
      <c r="A11954" s="7">
        <v>2014</v>
      </c>
      <c r="B11954" s="7" t="s">
        <v>1501</v>
      </c>
      <c r="C11954" s="7" t="s">
        <v>7</v>
      </c>
      <c r="D11954" s="8">
        <v>85034.71</v>
      </c>
      <c r="E11954">
        <f>VLOOKUP(B11954,'B. Store opening dates'!$A$6:$C$2448,2,FALSE)</f>
        <v>2011</v>
      </c>
    </row>
    <row r="11955" spans="1:5" ht="18.75" x14ac:dyDescent="0.3">
      <c r="A11955" s="7">
        <v>2015</v>
      </c>
      <c r="B11955" s="7" t="s">
        <v>1501</v>
      </c>
      <c r="C11955" s="7" t="s">
        <v>8</v>
      </c>
      <c r="D11955" s="8">
        <v>696770.71</v>
      </c>
      <c r="E11955">
        <f>VLOOKUP(B11955,'B. Store opening dates'!$A$6:$C$2448,2,FALSE)</f>
        <v>2011</v>
      </c>
    </row>
    <row r="11956" spans="1:5" ht="18.75" x14ac:dyDescent="0.3">
      <c r="A11956" s="7">
        <v>2014</v>
      </c>
      <c r="B11956" s="7" t="s">
        <v>1501</v>
      </c>
      <c r="C11956" s="7" t="s">
        <v>8</v>
      </c>
      <c r="D11956" s="8">
        <v>723880.2</v>
      </c>
      <c r="E11956">
        <f>VLOOKUP(B11956,'B. Store opening dates'!$A$6:$C$2448,2,FALSE)</f>
        <v>2011</v>
      </c>
    </row>
    <row r="11957" spans="1:5" ht="18.75" x14ac:dyDescent="0.3">
      <c r="A11957" s="7">
        <v>2015</v>
      </c>
      <c r="B11957" s="7" t="s">
        <v>1502</v>
      </c>
      <c r="C11957" s="7" t="s">
        <v>5</v>
      </c>
      <c r="D11957" s="8">
        <v>623787.81999999995</v>
      </c>
      <c r="E11957">
        <f>VLOOKUP(B11957,'B. Store opening dates'!$A$6:$C$2448,2,FALSE)</f>
        <v>2011</v>
      </c>
    </row>
    <row r="11958" spans="1:5" ht="18.75" x14ac:dyDescent="0.3">
      <c r="A11958" s="7">
        <v>2014</v>
      </c>
      <c r="B11958" s="7" t="s">
        <v>1502</v>
      </c>
      <c r="C11958" s="7" t="s">
        <v>5</v>
      </c>
      <c r="D11958" s="8">
        <v>690783.26</v>
      </c>
      <c r="E11958">
        <f>VLOOKUP(B11958,'B. Store opening dates'!$A$6:$C$2448,2,FALSE)</f>
        <v>2011</v>
      </c>
    </row>
    <row r="11959" spans="1:5" ht="18.75" x14ac:dyDescent="0.3">
      <c r="A11959" s="7">
        <v>2015</v>
      </c>
      <c r="B11959" s="7" t="s">
        <v>1502</v>
      </c>
      <c r="C11959" s="7" t="s">
        <v>6</v>
      </c>
      <c r="D11959" s="8">
        <v>402813.01</v>
      </c>
      <c r="E11959">
        <f>VLOOKUP(B11959,'B. Store opening dates'!$A$6:$C$2448,2,FALSE)</f>
        <v>2011</v>
      </c>
    </row>
    <row r="11960" spans="1:5" ht="18.75" x14ac:dyDescent="0.3">
      <c r="A11960" s="7">
        <v>2014</v>
      </c>
      <c r="B11960" s="7" t="s">
        <v>1502</v>
      </c>
      <c r="C11960" s="7" t="s">
        <v>6</v>
      </c>
      <c r="D11960" s="8">
        <v>290340.15000000002</v>
      </c>
      <c r="E11960">
        <f>VLOOKUP(B11960,'B. Store opening dates'!$A$6:$C$2448,2,FALSE)</f>
        <v>2011</v>
      </c>
    </row>
    <row r="11961" spans="1:5" ht="18.75" x14ac:dyDescent="0.3">
      <c r="A11961" s="7">
        <v>2015</v>
      </c>
      <c r="B11961" s="7" t="s">
        <v>1502</v>
      </c>
      <c r="C11961" s="7" t="s">
        <v>7</v>
      </c>
      <c r="D11961" s="8">
        <v>150598.95000000001</v>
      </c>
      <c r="E11961">
        <f>VLOOKUP(B11961,'B. Store opening dates'!$A$6:$C$2448,2,FALSE)</f>
        <v>2011</v>
      </c>
    </row>
    <row r="11962" spans="1:5" ht="18.75" x14ac:dyDescent="0.3">
      <c r="A11962" s="7">
        <v>2014</v>
      </c>
      <c r="B11962" s="7" t="s">
        <v>1502</v>
      </c>
      <c r="C11962" s="7" t="s">
        <v>7</v>
      </c>
      <c r="D11962" s="8">
        <v>158725.71</v>
      </c>
      <c r="E11962">
        <f>VLOOKUP(B11962,'B. Store opening dates'!$A$6:$C$2448,2,FALSE)</f>
        <v>2011</v>
      </c>
    </row>
    <row r="11963" spans="1:5" ht="18.75" x14ac:dyDescent="0.3">
      <c r="A11963" s="7">
        <v>2015</v>
      </c>
      <c r="B11963" s="7" t="s">
        <v>1502</v>
      </c>
      <c r="C11963" s="7" t="s">
        <v>8</v>
      </c>
      <c r="D11963" s="8">
        <v>440018.79</v>
      </c>
      <c r="E11963">
        <f>VLOOKUP(B11963,'B. Store opening dates'!$A$6:$C$2448,2,FALSE)</f>
        <v>2011</v>
      </c>
    </row>
    <row r="11964" spans="1:5" ht="18.75" x14ac:dyDescent="0.3">
      <c r="A11964" s="7">
        <v>2014</v>
      </c>
      <c r="B11964" s="7" t="s">
        <v>1502</v>
      </c>
      <c r="C11964" s="7" t="s">
        <v>8</v>
      </c>
      <c r="D11964" s="8">
        <v>455799.88</v>
      </c>
      <c r="E11964">
        <f>VLOOKUP(B11964,'B. Store opening dates'!$A$6:$C$2448,2,FALSE)</f>
        <v>2011</v>
      </c>
    </row>
    <row r="11965" spans="1:5" ht="18.75" x14ac:dyDescent="0.3">
      <c r="A11965" s="7">
        <v>2015</v>
      </c>
      <c r="B11965" s="7" t="s">
        <v>1503</v>
      </c>
      <c r="C11965" s="7" t="s">
        <v>5</v>
      </c>
      <c r="D11965" s="8">
        <v>796070.48</v>
      </c>
      <c r="E11965">
        <f>VLOOKUP(B11965,'B. Store opening dates'!$A$6:$C$2448,2,FALSE)</f>
        <v>2011</v>
      </c>
    </row>
    <row r="11966" spans="1:5" ht="18.75" x14ac:dyDescent="0.3">
      <c r="A11966" s="7">
        <v>2014</v>
      </c>
      <c r="B11966" s="7" t="s">
        <v>1503</v>
      </c>
      <c r="C11966" s="7" t="s">
        <v>5</v>
      </c>
      <c r="D11966" s="8">
        <v>876954.3</v>
      </c>
      <c r="E11966">
        <f>VLOOKUP(B11966,'B. Store opening dates'!$A$6:$C$2448,2,FALSE)</f>
        <v>2011</v>
      </c>
    </row>
    <row r="11967" spans="1:5" ht="18.75" x14ac:dyDescent="0.3">
      <c r="A11967" s="7">
        <v>2015</v>
      </c>
      <c r="B11967" s="7" t="s">
        <v>1503</v>
      </c>
      <c r="C11967" s="7" t="s">
        <v>6</v>
      </c>
      <c r="D11967" s="8">
        <v>232777.13</v>
      </c>
      <c r="E11967">
        <f>VLOOKUP(B11967,'B. Store opening dates'!$A$6:$C$2448,2,FALSE)</f>
        <v>2011</v>
      </c>
    </row>
    <row r="11968" spans="1:5" ht="18.75" x14ac:dyDescent="0.3">
      <c r="A11968" s="7">
        <v>2014</v>
      </c>
      <c r="B11968" s="7" t="s">
        <v>1503</v>
      </c>
      <c r="C11968" s="7" t="s">
        <v>6</v>
      </c>
      <c r="D11968" s="8">
        <v>166416.69</v>
      </c>
      <c r="E11968">
        <f>VLOOKUP(B11968,'B. Store opening dates'!$A$6:$C$2448,2,FALSE)</f>
        <v>2011</v>
      </c>
    </row>
    <row r="11969" spans="1:5" ht="18.75" x14ac:dyDescent="0.3">
      <c r="A11969" s="7">
        <v>2015</v>
      </c>
      <c r="B11969" s="7" t="s">
        <v>1503</v>
      </c>
      <c r="C11969" s="7" t="s">
        <v>7</v>
      </c>
      <c r="D11969" s="8">
        <v>169221.94</v>
      </c>
      <c r="E11969">
        <f>VLOOKUP(B11969,'B. Store opening dates'!$A$6:$C$2448,2,FALSE)</f>
        <v>2011</v>
      </c>
    </row>
    <row r="11970" spans="1:5" ht="18.75" x14ac:dyDescent="0.3">
      <c r="A11970" s="7">
        <v>2014</v>
      </c>
      <c r="B11970" s="7" t="s">
        <v>1503</v>
      </c>
      <c r="C11970" s="7" t="s">
        <v>7</v>
      </c>
      <c r="D11970" s="8">
        <v>178554.71</v>
      </c>
      <c r="E11970">
        <f>VLOOKUP(B11970,'B. Store opening dates'!$A$6:$C$2448,2,FALSE)</f>
        <v>2011</v>
      </c>
    </row>
    <row r="11971" spans="1:5" ht="18.75" x14ac:dyDescent="0.3">
      <c r="A11971" s="7">
        <v>2015</v>
      </c>
      <c r="B11971" s="7" t="s">
        <v>1503</v>
      </c>
      <c r="C11971" s="7" t="s">
        <v>8</v>
      </c>
      <c r="D11971" s="8">
        <v>636071.74</v>
      </c>
      <c r="E11971">
        <f>VLOOKUP(B11971,'B. Store opening dates'!$A$6:$C$2448,2,FALSE)</f>
        <v>2011</v>
      </c>
    </row>
    <row r="11972" spans="1:5" ht="18.75" x14ac:dyDescent="0.3">
      <c r="A11972" s="7">
        <v>2014</v>
      </c>
      <c r="B11972" s="7" t="s">
        <v>1503</v>
      </c>
      <c r="C11972" s="7" t="s">
        <v>8</v>
      </c>
      <c r="D11972" s="8">
        <v>658186.81999999995</v>
      </c>
      <c r="E11972">
        <f>VLOOKUP(B11972,'B. Store opening dates'!$A$6:$C$2448,2,FALSE)</f>
        <v>2011</v>
      </c>
    </row>
    <row r="11973" spans="1:5" ht="18.75" x14ac:dyDescent="0.3">
      <c r="A11973" s="7">
        <v>2015</v>
      </c>
      <c r="B11973" s="7" t="s">
        <v>1504</v>
      </c>
      <c r="C11973" s="7" t="s">
        <v>5</v>
      </c>
      <c r="D11973" s="8">
        <v>872236.49</v>
      </c>
      <c r="E11973">
        <f>VLOOKUP(B11973,'B. Store opening dates'!$A$6:$C$2448,2,FALSE)</f>
        <v>2011</v>
      </c>
    </row>
    <row r="11974" spans="1:5" ht="18.75" x14ac:dyDescent="0.3">
      <c r="A11974" s="7">
        <v>2014</v>
      </c>
      <c r="B11974" s="7" t="s">
        <v>1504</v>
      </c>
      <c r="C11974" s="7" t="s">
        <v>5</v>
      </c>
      <c r="D11974" s="8">
        <v>956531.42</v>
      </c>
      <c r="E11974">
        <f>VLOOKUP(B11974,'B. Store opening dates'!$A$6:$C$2448,2,FALSE)</f>
        <v>2011</v>
      </c>
    </row>
    <row r="11975" spans="1:5" ht="18.75" x14ac:dyDescent="0.3">
      <c r="A11975" s="7">
        <v>2015</v>
      </c>
      <c r="B11975" s="7" t="s">
        <v>1504</v>
      </c>
      <c r="C11975" s="7" t="s">
        <v>6</v>
      </c>
      <c r="D11975" s="8">
        <v>234054.41</v>
      </c>
      <c r="E11975">
        <f>VLOOKUP(B11975,'B. Store opening dates'!$A$6:$C$2448,2,FALSE)</f>
        <v>2011</v>
      </c>
    </row>
    <row r="11976" spans="1:5" ht="18.75" x14ac:dyDescent="0.3">
      <c r="A11976" s="7">
        <v>2014</v>
      </c>
      <c r="B11976" s="7" t="s">
        <v>1504</v>
      </c>
      <c r="C11976" s="7" t="s">
        <v>6</v>
      </c>
      <c r="D11976" s="8">
        <v>173735.31</v>
      </c>
      <c r="E11976">
        <f>VLOOKUP(B11976,'B. Store opening dates'!$A$6:$C$2448,2,FALSE)</f>
        <v>2011</v>
      </c>
    </row>
    <row r="11977" spans="1:5" ht="18.75" x14ac:dyDescent="0.3">
      <c r="A11977" s="7">
        <v>2015</v>
      </c>
      <c r="B11977" s="7" t="s">
        <v>1504</v>
      </c>
      <c r="C11977" s="7" t="s">
        <v>7</v>
      </c>
      <c r="D11977" s="8">
        <v>73056.039999999994</v>
      </c>
      <c r="E11977">
        <f>VLOOKUP(B11977,'B. Store opening dates'!$A$6:$C$2448,2,FALSE)</f>
        <v>2011</v>
      </c>
    </row>
    <row r="11978" spans="1:5" ht="18.75" x14ac:dyDescent="0.3">
      <c r="A11978" s="7">
        <v>2014</v>
      </c>
      <c r="B11978" s="7" t="s">
        <v>1504</v>
      </c>
      <c r="C11978" s="7" t="s">
        <v>7</v>
      </c>
      <c r="D11978" s="8">
        <v>77006.05</v>
      </c>
      <c r="E11978">
        <f>VLOOKUP(B11978,'B. Store opening dates'!$A$6:$C$2448,2,FALSE)</f>
        <v>2011</v>
      </c>
    </row>
    <row r="11979" spans="1:5" ht="18.75" x14ac:dyDescent="0.3">
      <c r="A11979" s="7">
        <v>2015</v>
      </c>
      <c r="B11979" s="7" t="s">
        <v>1504</v>
      </c>
      <c r="C11979" s="7" t="s">
        <v>8</v>
      </c>
      <c r="D11979" s="8">
        <v>610582.51</v>
      </c>
      <c r="E11979">
        <f>VLOOKUP(B11979,'B. Store opening dates'!$A$6:$C$2448,2,FALSE)</f>
        <v>2011</v>
      </c>
    </row>
    <row r="11980" spans="1:5" ht="18.75" x14ac:dyDescent="0.3">
      <c r="A11980" s="7">
        <v>2014</v>
      </c>
      <c r="B11980" s="7" t="s">
        <v>1504</v>
      </c>
      <c r="C11980" s="7" t="s">
        <v>8</v>
      </c>
      <c r="D11980" s="8">
        <v>640723.93000000005</v>
      </c>
      <c r="E11980">
        <f>VLOOKUP(B11980,'B. Store opening dates'!$A$6:$C$2448,2,FALSE)</f>
        <v>2011</v>
      </c>
    </row>
    <row r="11981" spans="1:5" ht="18.75" x14ac:dyDescent="0.3">
      <c r="A11981" s="7">
        <v>2015</v>
      </c>
      <c r="B11981" s="7" t="s">
        <v>1505</v>
      </c>
      <c r="C11981" s="7" t="s">
        <v>5</v>
      </c>
      <c r="D11981" s="8">
        <v>522897.76</v>
      </c>
      <c r="E11981">
        <f>VLOOKUP(B11981,'B. Store opening dates'!$A$6:$C$2448,2,FALSE)</f>
        <v>2011</v>
      </c>
    </row>
    <row r="11982" spans="1:5" ht="18.75" x14ac:dyDescent="0.3">
      <c r="A11982" s="7">
        <v>2014</v>
      </c>
      <c r="B11982" s="7" t="s">
        <v>1505</v>
      </c>
      <c r="C11982" s="7" t="s">
        <v>5</v>
      </c>
      <c r="D11982" s="8">
        <v>568635.13</v>
      </c>
      <c r="E11982">
        <f>VLOOKUP(B11982,'B. Store opening dates'!$A$6:$C$2448,2,FALSE)</f>
        <v>2011</v>
      </c>
    </row>
    <row r="11983" spans="1:5" ht="18.75" x14ac:dyDescent="0.3">
      <c r="A11983" s="7">
        <v>2015</v>
      </c>
      <c r="B11983" s="7" t="s">
        <v>1505</v>
      </c>
      <c r="C11983" s="7" t="s">
        <v>6</v>
      </c>
      <c r="D11983" s="8">
        <v>222572.88</v>
      </c>
      <c r="E11983">
        <f>VLOOKUP(B11983,'B. Store opening dates'!$A$6:$C$2448,2,FALSE)</f>
        <v>2011</v>
      </c>
    </row>
    <row r="11984" spans="1:5" ht="18.75" x14ac:dyDescent="0.3">
      <c r="A11984" s="7">
        <v>2014</v>
      </c>
      <c r="B11984" s="7" t="s">
        <v>1505</v>
      </c>
      <c r="C11984" s="7" t="s">
        <v>6</v>
      </c>
      <c r="D11984" s="8">
        <v>154664.64000000001</v>
      </c>
      <c r="E11984">
        <f>VLOOKUP(B11984,'B. Store opening dates'!$A$6:$C$2448,2,FALSE)</f>
        <v>2011</v>
      </c>
    </row>
    <row r="11985" spans="1:5" ht="18.75" x14ac:dyDescent="0.3">
      <c r="A11985" s="7">
        <v>2015</v>
      </c>
      <c r="B11985" s="7" t="s">
        <v>1505</v>
      </c>
      <c r="C11985" s="7" t="s">
        <v>7</v>
      </c>
      <c r="D11985" s="8">
        <v>199476.86</v>
      </c>
      <c r="E11985">
        <f>VLOOKUP(B11985,'B. Store opening dates'!$A$6:$C$2448,2,FALSE)</f>
        <v>2011</v>
      </c>
    </row>
    <row r="11986" spans="1:5" ht="18.75" x14ac:dyDescent="0.3">
      <c r="A11986" s="7">
        <v>2014</v>
      </c>
      <c r="B11986" s="7" t="s">
        <v>1505</v>
      </c>
      <c r="C11986" s="7" t="s">
        <v>7</v>
      </c>
      <c r="D11986" s="8">
        <v>209725.37</v>
      </c>
      <c r="E11986">
        <f>VLOOKUP(B11986,'B. Store opening dates'!$A$6:$C$2448,2,FALSE)</f>
        <v>2011</v>
      </c>
    </row>
    <row r="11987" spans="1:5" ht="18.75" x14ac:dyDescent="0.3">
      <c r="A11987" s="7">
        <v>2015</v>
      </c>
      <c r="B11987" s="7" t="s">
        <v>1505</v>
      </c>
      <c r="C11987" s="7" t="s">
        <v>8</v>
      </c>
      <c r="D11987" s="8">
        <v>432557.35</v>
      </c>
      <c r="E11987">
        <f>VLOOKUP(B11987,'B. Store opening dates'!$A$6:$C$2448,2,FALSE)</f>
        <v>2011</v>
      </c>
    </row>
    <row r="11988" spans="1:5" ht="18.75" x14ac:dyDescent="0.3">
      <c r="A11988" s="7">
        <v>2014</v>
      </c>
      <c r="B11988" s="7" t="s">
        <v>1505</v>
      </c>
      <c r="C11988" s="7" t="s">
        <v>8</v>
      </c>
      <c r="D11988" s="8">
        <v>448294.77</v>
      </c>
      <c r="E11988">
        <f>VLOOKUP(B11988,'B. Store opening dates'!$A$6:$C$2448,2,FALSE)</f>
        <v>2011</v>
      </c>
    </row>
    <row r="11989" spans="1:5" ht="18.75" x14ac:dyDescent="0.3">
      <c r="A11989" s="7">
        <v>2015</v>
      </c>
      <c r="B11989" s="7" t="s">
        <v>1506</v>
      </c>
      <c r="C11989" s="7" t="s">
        <v>5</v>
      </c>
      <c r="D11989" s="8">
        <v>874296.99</v>
      </c>
      <c r="E11989">
        <f>VLOOKUP(B11989,'B. Store opening dates'!$A$6:$C$2448,2,FALSE)</f>
        <v>2011</v>
      </c>
    </row>
    <row r="11990" spans="1:5" ht="18.75" x14ac:dyDescent="0.3">
      <c r="A11990" s="7">
        <v>2014</v>
      </c>
      <c r="B11990" s="7" t="s">
        <v>1506</v>
      </c>
      <c r="C11990" s="7" t="s">
        <v>5</v>
      </c>
      <c r="D11990" s="8">
        <v>957657.45</v>
      </c>
      <c r="E11990">
        <f>VLOOKUP(B11990,'B. Store opening dates'!$A$6:$C$2448,2,FALSE)</f>
        <v>2011</v>
      </c>
    </row>
    <row r="11991" spans="1:5" ht="18.75" x14ac:dyDescent="0.3">
      <c r="A11991" s="7">
        <v>2015</v>
      </c>
      <c r="B11991" s="7" t="s">
        <v>1506</v>
      </c>
      <c r="C11991" s="7" t="s">
        <v>6</v>
      </c>
      <c r="D11991" s="8">
        <v>224987.51</v>
      </c>
      <c r="E11991">
        <f>VLOOKUP(B11991,'B. Store opening dates'!$A$6:$C$2448,2,FALSE)</f>
        <v>2011</v>
      </c>
    </row>
    <row r="11992" spans="1:5" ht="18.75" x14ac:dyDescent="0.3">
      <c r="A11992" s="7">
        <v>2014</v>
      </c>
      <c r="B11992" s="7" t="s">
        <v>1506</v>
      </c>
      <c r="C11992" s="7" t="s">
        <v>6</v>
      </c>
      <c r="D11992" s="8">
        <v>163545.26999999999</v>
      </c>
      <c r="E11992">
        <f>VLOOKUP(B11992,'B. Store opening dates'!$A$6:$C$2448,2,FALSE)</f>
        <v>2011</v>
      </c>
    </row>
    <row r="11993" spans="1:5" ht="18.75" x14ac:dyDescent="0.3">
      <c r="A11993" s="7">
        <v>2015</v>
      </c>
      <c r="B11993" s="7" t="s">
        <v>1506</v>
      </c>
      <c r="C11993" s="7" t="s">
        <v>7</v>
      </c>
      <c r="D11993" s="8">
        <v>152659.85</v>
      </c>
      <c r="E11993">
        <f>VLOOKUP(B11993,'B. Store opening dates'!$A$6:$C$2448,2,FALSE)</f>
        <v>2011</v>
      </c>
    </row>
    <row r="11994" spans="1:5" ht="18.75" x14ac:dyDescent="0.3">
      <c r="A11994" s="7">
        <v>2014</v>
      </c>
      <c r="B11994" s="7" t="s">
        <v>1506</v>
      </c>
      <c r="C11994" s="7" t="s">
        <v>7</v>
      </c>
      <c r="D11994" s="8">
        <v>159687.4</v>
      </c>
      <c r="E11994">
        <f>VLOOKUP(B11994,'B. Store opening dates'!$A$6:$C$2448,2,FALSE)</f>
        <v>2011</v>
      </c>
    </row>
    <row r="11995" spans="1:5" ht="18.75" x14ac:dyDescent="0.3">
      <c r="A11995" s="7">
        <v>2015</v>
      </c>
      <c r="B11995" s="7" t="s">
        <v>1506</v>
      </c>
      <c r="C11995" s="7" t="s">
        <v>8</v>
      </c>
      <c r="D11995" s="8">
        <v>713722.31</v>
      </c>
      <c r="E11995">
        <f>VLOOKUP(B11995,'B. Store opening dates'!$A$6:$C$2448,2,FALSE)</f>
        <v>2011</v>
      </c>
    </row>
    <row r="11996" spans="1:5" ht="18.75" x14ac:dyDescent="0.3">
      <c r="A11996" s="7">
        <v>2014</v>
      </c>
      <c r="B11996" s="7" t="s">
        <v>1506</v>
      </c>
      <c r="C11996" s="7" t="s">
        <v>8</v>
      </c>
      <c r="D11996" s="8">
        <v>735198.48</v>
      </c>
      <c r="E11996">
        <f>VLOOKUP(B11996,'B. Store opening dates'!$A$6:$C$2448,2,FALSE)</f>
        <v>2011</v>
      </c>
    </row>
    <row r="11997" spans="1:5" ht="18.75" x14ac:dyDescent="0.3">
      <c r="A11997" s="7">
        <v>2015</v>
      </c>
      <c r="B11997" s="7" t="s">
        <v>1507</v>
      </c>
      <c r="C11997" s="7" t="s">
        <v>5</v>
      </c>
      <c r="D11997" s="8">
        <v>895090.99</v>
      </c>
      <c r="E11997">
        <f>VLOOKUP(B11997,'B. Store opening dates'!$A$6:$C$2448,2,FALSE)</f>
        <v>2011</v>
      </c>
    </row>
    <row r="11998" spans="1:5" ht="18.75" x14ac:dyDescent="0.3">
      <c r="A11998" s="7">
        <v>2014</v>
      </c>
      <c r="B11998" s="7" t="s">
        <v>1507</v>
      </c>
      <c r="C11998" s="7" t="s">
        <v>5</v>
      </c>
      <c r="D11998" s="8">
        <v>976843.47</v>
      </c>
      <c r="E11998">
        <f>VLOOKUP(B11998,'B. Store opening dates'!$A$6:$C$2448,2,FALSE)</f>
        <v>2011</v>
      </c>
    </row>
    <row r="11999" spans="1:5" ht="18.75" x14ac:dyDescent="0.3">
      <c r="A11999" s="7">
        <v>2015</v>
      </c>
      <c r="B11999" s="7" t="s">
        <v>1507</v>
      </c>
      <c r="C11999" s="7" t="s">
        <v>6</v>
      </c>
      <c r="D11999" s="8">
        <v>541281.69999999995</v>
      </c>
      <c r="E11999">
        <f>VLOOKUP(B11999,'B. Store opening dates'!$A$6:$C$2448,2,FALSE)</f>
        <v>2011</v>
      </c>
    </row>
    <row r="12000" spans="1:5" ht="18.75" x14ac:dyDescent="0.3">
      <c r="A12000" s="7">
        <v>2014</v>
      </c>
      <c r="B12000" s="7" t="s">
        <v>1507</v>
      </c>
      <c r="C12000" s="7" t="s">
        <v>6</v>
      </c>
      <c r="D12000" s="8">
        <v>382760.15</v>
      </c>
      <c r="E12000">
        <f>VLOOKUP(B12000,'B. Store opening dates'!$A$6:$C$2448,2,FALSE)</f>
        <v>2011</v>
      </c>
    </row>
    <row r="12001" spans="1:5" ht="18.75" x14ac:dyDescent="0.3">
      <c r="A12001" s="7">
        <v>2015</v>
      </c>
      <c r="B12001" s="7" t="s">
        <v>1507</v>
      </c>
      <c r="C12001" s="7" t="s">
        <v>7</v>
      </c>
      <c r="D12001" s="8">
        <v>133915.74</v>
      </c>
      <c r="E12001">
        <f>VLOOKUP(B12001,'B. Store opening dates'!$A$6:$C$2448,2,FALSE)</f>
        <v>2011</v>
      </c>
    </row>
    <row r="12002" spans="1:5" ht="18.75" x14ac:dyDescent="0.3">
      <c r="A12002" s="7">
        <v>2014</v>
      </c>
      <c r="B12002" s="7" t="s">
        <v>1507</v>
      </c>
      <c r="C12002" s="7" t="s">
        <v>7</v>
      </c>
      <c r="D12002" s="8">
        <v>142201.13</v>
      </c>
      <c r="E12002">
        <f>VLOOKUP(B12002,'B. Store opening dates'!$A$6:$C$2448,2,FALSE)</f>
        <v>2011</v>
      </c>
    </row>
    <row r="12003" spans="1:5" ht="18.75" x14ac:dyDescent="0.3">
      <c r="A12003" s="7">
        <v>2015</v>
      </c>
      <c r="B12003" s="7" t="s">
        <v>1507</v>
      </c>
      <c r="C12003" s="7" t="s">
        <v>8</v>
      </c>
      <c r="D12003" s="8">
        <v>626078.96</v>
      </c>
      <c r="E12003">
        <f>VLOOKUP(B12003,'B. Store opening dates'!$A$6:$C$2448,2,FALSE)</f>
        <v>2011</v>
      </c>
    </row>
    <row r="12004" spans="1:5" ht="18.75" x14ac:dyDescent="0.3">
      <c r="A12004" s="7">
        <v>2014</v>
      </c>
      <c r="B12004" s="7" t="s">
        <v>1507</v>
      </c>
      <c r="C12004" s="7" t="s">
        <v>8</v>
      </c>
      <c r="D12004" s="8">
        <v>645829.21</v>
      </c>
      <c r="E12004">
        <f>VLOOKUP(B12004,'B. Store opening dates'!$A$6:$C$2448,2,FALSE)</f>
        <v>2011</v>
      </c>
    </row>
    <row r="12005" spans="1:5" ht="18.75" x14ac:dyDescent="0.3">
      <c r="A12005" s="7">
        <v>2015</v>
      </c>
      <c r="B12005" s="7" t="s">
        <v>1508</v>
      </c>
      <c r="C12005" s="7" t="s">
        <v>5</v>
      </c>
      <c r="D12005" s="8">
        <v>785800.99</v>
      </c>
      <c r="E12005">
        <f>VLOOKUP(B12005,'B. Store opening dates'!$A$6:$C$2448,2,FALSE)</f>
        <v>2011</v>
      </c>
    </row>
    <row r="12006" spans="1:5" ht="18.75" x14ac:dyDescent="0.3">
      <c r="A12006" s="7">
        <v>2014</v>
      </c>
      <c r="B12006" s="7" t="s">
        <v>1508</v>
      </c>
      <c r="C12006" s="7" t="s">
        <v>5</v>
      </c>
      <c r="D12006" s="8">
        <v>859157.88</v>
      </c>
      <c r="E12006">
        <f>VLOOKUP(B12006,'B. Store opening dates'!$A$6:$C$2448,2,FALSE)</f>
        <v>2011</v>
      </c>
    </row>
    <row r="12007" spans="1:5" ht="18.75" x14ac:dyDescent="0.3">
      <c r="A12007" s="7">
        <v>2015</v>
      </c>
      <c r="B12007" s="7" t="s">
        <v>1508</v>
      </c>
      <c r="C12007" s="7" t="s">
        <v>6</v>
      </c>
      <c r="D12007" s="8">
        <v>244564.41</v>
      </c>
      <c r="E12007">
        <f>VLOOKUP(B12007,'B. Store opening dates'!$A$6:$C$2448,2,FALSE)</f>
        <v>2011</v>
      </c>
    </row>
    <row r="12008" spans="1:5" ht="18.75" x14ac:dyDescent="0.3">
      <c r="A12008" s="7">
        <v>2014</v>
      </c>
      <c r="B12008" s="7" t="s">
        <v>1508</v>
      </c>
      <c r="C12008" s="7" t="s">
        <v>6</v>
      </c>
      <c r="D12008" s="8">
        <v>179631.49</v>
      </c>
      <c r="E12008">
        <f>VLOOKUP(B12008,'B. Store opening dates'!$A$6:$C$2448,2,FALSE)</f>
        <v>2011</v>
      </c>
    </row>
    <row r="12009" spans="1:5" ht="18.75" x14ac:dyDescent="0.3">
      <c r="A12009" s="7">
        <v>2015</v>
      </c>
      <c r="B12009" s="7" t="s">
        <v>1508</v>
      </c>
      <c r="C12009" s="7" t="s">
        <v>7</v>
      </c>
      <c r="D12009" s="8">
        <v>204276.22</v>
      </c>
      <c r="E12009">
        <f>VLOOKUP(B12009,'B. Store opening dates'!$A$6:$C$2448,2,FALSE)</f>
        <v>2011</v>
      </c>
    </row>
    <row r="12010" spans="1:5" ht="18.75" x14ac:dyDescent="0.3">
      <c r="A12010" s="7">
        <v>2014</v>
      </c>
      <c r="B12010" s="7" t="s">
        <v>1508</v>
      </c>
      <c r="C12010" s="7" t="s">
        <v>7</v>
      </c>
      <c r="D12010" s="8">
        <v>214945</v>
      </c>
      <c r="E12010">
        <f>VLOOKUP(B12010,'B. Store opening dates'!$A$6:$C$2448,2,FALSE)</f>
        <v>2011</v>
      </c>
    </row>
    <row r="12011" spans="1:5" ht="18.75" x14ac:dyDescent="0.3">
      <c r="A12011" s="7">
        <v>2015</v>
      </c>
      <c r="B12011" s="7" t="s">
        <v>1508</v>
      </c>
      <c r="C12011" s="7" t="s">
        <v>8</v>
      </c>
      <c r="D12011" s="8">
        <v>509491.42</v>
      </c>
      <c r="E12011">
        <f>VLOOKUP(B12011,'B. Store opening dates'!$A$6:$C$2448,2,FALSE)</f>
        <v>2011</v>
      </c>
    </row>
    <row r="12012" spans="1:5" ht="18.75" x14ac:dyDescent="0.3">
      <c r="A12012" s="7">
        <v>2014</v>
      </c>
      <c r="B12012" s="7" t="s">
        <v>1508</v>
      </c>
      <c r="C12012" s="7" t="s">
        <v>8</v>
      </c>
      <c r="D12012" s="8">
        <v>531140.25</v>
      </c>
      <c r="E12012">
        <f>VLOOKUP(B12012,'B. Store opening dates'!$A$6:$C$2448,2,FALSE)</f>
        <v>2011</v>
      </c>
    </row>
    <row r="12013" spans="1:5" ht="18.75" x14ac:dyDescent="0.3">
      <c r="A12013" s="7">
        <v>2015</v>
      </c>
      <c r="B12013" s="7" t="s">
        <v>1509</v>
      </c>
      <c r="C12013" s="7" t="s">
        <v>5</v>
      </c>
      <c r="D12013" s="8">
        <v>823922.47</v>
      </c>
      <c r="E12013">
        <f>VLOOKUP(B12013,'B. Store opening dates'!$A$6:$C$2448,2,FALSE)</f>
        <v>2011</v>
      </c>
    </row>
    <row r="12014" spans="1:5" ht="18.75" x14ac:dyDescent="0.3">
      <c r="A12014" s="7">
        <v>2014</v>
      </c>
      <c r="B12014" s="7" t="s">
        <v>1509</v>
      </c>
      <c r="C12014" s="7" t="s">
        <v>5</v>
      </c>
      <c r="D12014" s="8">
        <v>909684.94</v>
      </c>
      <c r="E12014">
        <f>VLOOKUP(B12014,'B. Store opening dates'!$A$6:$C$2448,2,FALSE)</f>
        <v>2011</v>
      </c>
    </row>
    <row r="12015" spans="1:5" ht="18.75" x14ac:dyDescent="0.3">
      <c r="A12015" s="7">
        <v>2015</v>
      </c>
      <c r="B12015" s="7" t="s">
        <v>1509</v>
      </c>
      <c r="C12015" s="7" t="s">
        <v>6</v>
      </c>
      <c r="D12015" s="8">
        <v>305942.53000000003</v>
      </c>
      <c r="E12015">
        <f>VLOOKUP(B12015,'B. Store opening dates'!$A$6:$C$2448,2,FALSE)</f>
        <v>2011</v>
      </c>
    </row>
    <row r="12016" spans="1:5" ht="18.75" x14ac:dyDescent="0.3">
      <c r="A12016" s="7">
        <v>2014</v>
      </c>
      <c r="B12016" s="7" t="s">
        <v>1509</v>
      </c>
      <c r="C12016" s="7" t="s">
        <v>6</v>
      </c>
      <c r="D12016" s="8">
        <v>218985.41</v>
      </c>
      <c r="E12016">
        <f>VLOOKUP(B12016,'B. Store opening dates'!$A$6:$C$2448,2,FALSE)</f>
        <v>2011</v>
      </c>
    </row>
    <row r="12017" spans="1:5" ht="18.75" x14ac:dyDescent="0.3">
      <c r="A12017" s="7">
        <v>2015</v>
      </c>
      <c r="B12017" s="7" t="s">
        <v>1509</v>
      </c>
      <c r="C12017" s="7" t="s">
        <v>7</v>
      </c>
      <c r="D12017" s="8">
        <v>211325.27</v>
      </c>
      <c r="E12017">
        <f>VLOOKUP(B12017,'B. Store opening dates'!$A$6:$C$2448,2,FALSE)</f>
        <v>2011</v>
      </c>
    </row>
    <row r="12018" spans="1:5" ht="18.75" x14ac:dyDescent="0.3">
      <c r="A12018" s="7">
        <v>2014</v>
      </c>
      <c r="B12018" s="7" t="s">
        <v>1509</v>
      </c>
      <c r="C12018" s="7" t="s">
        <v>7</v>
      </c>
      <c r="D12018" s="8">
        <v>222334.09</v>
      </c>
      <c r="E12018">
        <f>VLOOKUP(B12018,'B. Store opening dates'!$A$6:$C$2448,2,FALSE)</f>
        <v>2011</v>
      </c>
    </row>
    <row r="12019" spans="1:5" ht="18.75" x14ac:dyDescent="0.3">
      <c r="A12019" s="7">
        <v>2015</v>
      </c>
      <c r="B12019" s="7" t="s">
        <v>1509</v>
      </c>
      <c r="C12019" s="7" t="s">
        <v>8</v>
      </c>
      <c r="D12019" s="8">
        <v>760089.2</v>
      </c>
      <c r="E12019">
        <f>VLOOKUP(B12019,'B. Store opening dates'!$A$6:$C$2448,2,FALSE)</f>
        <v>2011</v>
      </c>
    </row>
    <row r="12020" spans="1:5" ht="18.75" x14ac:dyDescent="0.3">
      <c r="A12020" s="7">
        <v>2014</v>
      </c>
      <c r="B12020" s="7" t="s">
        <v>1509</v>
      </c>
      <c r="C12020" s="7" t="s">
        <v>8</v>
      </c>
      <c r="D12020" s="8">
        <v>793682.94</v>
      </c>
      <c r="E12020">
        <f>VLOOKUP(B12020,'B. Store opening dates'!$A$6:$C$2448,2,FALSE)</f>
        <v>2011</v>
      </c>
    </row>
    <row r="12021" spans="1:5" ht="18.75" x14ac:dyDescent="0.3">
      <c r="A12021" s="7">
        <v>2015</v>
      </c>
      <c r="B12021" s="7" t="s">
        <v>1510</v>
      </c>
      <c r="C12021" s="7" t="s">
        <v>5</v>
      </c>
      <c r="D12021" s="8">
        <v>924267.98</v>
      </c>
      <c r="E12021">
        <f>VLOOKUP(B12021,'B. Store opening dates'!$A$6:$C$2448,2,FALSE)</f>
        <v>2011</v>
      </c>
    </row>
    <row r="12022" spans="1:5" ht="18.75" x14ac:dyDescent="0.3">
      <c r="A12022" s="7">
        <v>2014</v>
      </c>
      <c r="B12022" s="7" t="s">
        <v>1510</v>
      </c>
      <c r="C12022" s="7" t="s">
        <v>5</v>
      </c>
      <c r="D12022" s="8">
        <v>1017324.36</v>
      </c>
      <c r="E12022">
        <f>VLOOKUP(B12022,'B. Store opening dates'!$A$6:$C$2448,2,FALSE)</f>
        <v>2011</v>
      </c>
    </row>
    <row r="12023" spans="1:5" ht="18.75" x14ac:dyDescent="0.3">
      <c r="A12023" s="7">
        <v>2015</v>
      </c>
      <c r="B12023" s="7" t="s">
        <v>1510</v>
      </c>
      <c r="C12023" s="7" t="s">
        <v>6</v>
      </c>
      <c r="D12023" s="8">
        <v>305490.26</v>
      </c>
      <c r="E12023">
        <f>VLOOKUP(B12023,'B. Store opening dates'!$A$6:$C$2448,2,FALSE)</f>
        <v>2011</v>
      </c>
    </row>
    <row r="12024" spans="1:5" ht="18.75" x14ac:dyDescent="0.3">
      <c r="A12024" s="7">
        <v>2014</v>
      </c>
      <c r="B12024" s="7" t="s">
        <v>1510</v>
      </c>
      <c r="C12024" s="7" t="s">
        <v>6</v>
      </c>
      <c r="D12024" s="8">
        <v>218128.14</v>
      </c>
      <c r="E12024">
        <f>VLOOKUP(B12024,'B. Store opening dates'!$A$6:$C$2448,2,FALSE)</f>
        <v>2011</v>
      </c>
    </row>
    <row r="12025" spans="1:5" ht="18.75" x14ac:dyDescent="0.3">
      <c r="A12025" s="7">
        <v>2015</v>
      </c>
      <c r="B12025" s="7" t="s">
        <v>1510</v>
      </c>
      <c r="C12025" s="7" t="s">
        <v>7</v>
      </c>
      <c r="D12025" s="8">
        <v>73400.66</v>
      </c>
      <c r="E12025">
        <f>VLOOKUP(B12025,'B. Store opening dates'!$A$6:$C$2448,2,FALSE)</f>
        <v>2011</v>
      </c>
    </row>
    <row r="12026" spans="1:5" ht="18.75" x14ac:dyDescent="0.3">
      <c r="A12026" s="7">
        <v>2014</v>
      </c>
      <c r="B12026" s="7" t="s">
        <v>1510</v>
      </c>
      <c r="C12026" s="7" t="s">
        <v>7</v>
      </c>
      <c r="D12026" s="8">
        <v>77680.02</v>
      </c>
      <c r="E12026">
        <f>VLOOKUP(B12026,'B. Store opening dates'!$A$6:$C$2448,2,FALSE)</f>
        <v>2011</v>
      </c>
    </row>
    <row r="12027" spans="1:5" ht="18.75" x14ac:dyDescent="0.3">
      <c r="A12027" s="7">
        <v>2015</v>
      </c>
      <c r="B12027" s="7" t="s">
        <v>1510</v>
      </c>
      <c r="C12027" s="7" t="s">
        <v>8</v>
      </c>
      <c r="D12027" s="8">
        <v>425966.1</v>
      </c>
      <c r="E12027">
        <f>VLOOKUP(B12027,'B. Store opening dates'!$A$6:$C$2448,2,FALSE)</f>
        <v>2011</v>
      </c>
    </row>
    <row r="12028" spans="1:5" ht="18.75" x14ac:dyDescent="0.3">
      <c r="A12028" s="7">
        <v>2014</v>
      </c>
      <c r="B12028" s="7" t="s">
        <v>1510</v>
      </c>
      <c r="C12028" s="7" t="s">
        <v>8</v>
      </c>
      <c r="D12028" s="8">
        <v>442197.29</v>
      </c>
      <c r="E12028">
        <f>VLOOKUP(B12028,'B. Store opening dates'!$A$6:$C$2448,2,FALSE)</f>
        <v>2011</v>
      </c>
    </row>
    <row r="12029" spans="1:5" ht="18.75" x14ac:dyDescent="0.3">
      <c r="A12029" s="7">
        <v>2015</v>
      </c>
      <c r="B12029" s="7" t="s">
        <v>1511</v>
      </c>
      <c r="C12029" s="7" t="s">
        <v>5</v>
      </c>
      <c r="D12029" s="8">
        <v>564889.55000000005</v>
      </c>
      <c r="E12029">
        <f>VLOOKUP(B12029,'B. Store opening dates'!$A$6:$C$2448,2,FALSE)</f>
        <v>2011</v>
      </c>
    </row>
    <row r="12030" spans="1:5" ht="18.75" x14ac:dyDescent="0.3">
      <c r="A12030" s="7">
        <v>2014</v>
      </c>
      <c r="B12030" s="7" t="s">
        <v>1511</v>
      </c>
      <c r="C12030" s="7" t="s">
        <v>5</v>
      </c>
      <c r="D12030" s="8">
        <v>616476.93000000005</v>
      </c>
      <c r="E12030">
        <f>VLOOKUP(B12030,'B. Store opening dates'!$A$6:$C$2448,2,FALSE)</f>
        <v>2011</v>
      </c>
    </row>
    <row r="12031" spans="1:5" ht="18.75" x14ac:dyDescent="0.3">
      <c r="A12031" s="7">
        <v>2015</v>
      </c>
      <c r="B12031" s="7" t="s">
        <v>1511</v>
      </c>
      <c r="C12031" s="7" t="s">
        <v>6</v>
      </c>
      <c r="D12031" s="8">
        <v>437936.94</v>
      </c>
      <c r="E12031">
        <f>VLOOKUP(B12031,'B. Store opening dates'!$A$6:$C$2448,2,FALSE)</f>
        <v>2011</v>
      </c>
    </row>
    <row r="12032" spans="1:5" ht="18.75" x14ac:dyDescent="0.3">
      <c r="A12032" s="7">
        <v>2014</v>
      </c>
      <c r="B12032" s="7" t="s">
        <v>1511</v>
      </c>
      <c r="C12032" s="7" t="s">
        <v>6</v>
      </c>
      <c r="D12032" s="8">
        <v>304134.75</v>
      </c>
      <c r="E12032">
        <f>VLOOKUP(B12032,'B. Store opening dates'!$A$6:$C$2448,2,FALSE)</f>
        <v>2011</v>
      </c>
    </row>
    <row r="12033" spans="1:5" ht="18.75" x14ac:dyDescent="0.3">
      <c r="A12033" s="7">
        <v>2015</v>
      </c>
      <c r="B12033" s="7" t="s">
        <v>1511</v>
      </c>
      <c r="C12033" s="7" t="s">
        <v>7</v>
      </c>
      <c r="D12033" s="8">
        <v>181033.93</v>
      </c>
      <c r="E12033">
        <f>VLOOKUP(B12033,'B. Store opening dates'!$A$6:$C$2448,2,FALSE)</f>
        <v>2011</v>
      </c>
    </row>
    <row r="12034" spans="1:5" ht="18.75" x14ac:dyDescent="0.3">
      <c r="A12034" s="7">
        <v>2014</v>
      </c>
      <c r="B12034" s="7" t="s">
        <v>1511</v>
      </c>
      <c r="C12034" s="7" t="s">
        <v>7</v>
      </c>
      <c r="D12034" s="8">
        <v>192344.49</v>
      </c>
      <c r="E12034">
        <f>VLOOKUP(B12034,'B. Store opening dates'!$A$6:$C$2448,2,FALSE)</f>
        <v>2011</v>
      </c>
    </row>
    <row r="12035" spans="1:5" ht="18.75" x14ac:dyDescent="0.3">
      <c r="A12035" s="7">
        <v>2015</v>
      </c>
      <c r="B12035" s="7" t="s">
        <v>1511</v>
      </c>
      <c r="C12035" s="7" t="s">
        <v>8</v>
      </c>
      <c r="D12035" s="8">
        <v>791453.05</v>
      </c>
      <c r="E12035">
        <f>VLOOKUP(B12035,'B. Store opening dates'!$A$6:$C$2448,2,FALSE)</f>
        <v>2011</v>
      </c>
    </row>
    <row r="12036" spans="1:5" ht="18.75" x14ac:dyDescent="0.3">
      <c r="A12036" s="7">
        <v>2014</v>
      </c>
      <c r="B12036" s="7" t="s">
        <v>1511</v>
      </c>
      <c r="C12036" s="7" t="s">
        <v>8</v>
      </c>
      <c r="D12036" s="8">
        <v>819626.31</v>
      </c>
      <c r="E12036">
        <f>VLOOKUP(B12036,'B. Store opening dates'!$A$6:$C$2448,2,FALSE)</f>
        <v>2011</v>
      </c>
    </row>
    <row r="12037" spans="1:5" ht="18.75" x14ac:dyDescent="0.3">
      <c r="A12037" s="7">
        <v>2015</v>
      </c>
      <c r="B12037" s="7" t="s">
        <v>1512</v>
      </c>
      <c r="C12037" s="7" t="s">
        <v>5</v>
      </c>
      <c r="D12037" s="8">
        <v>548352.53</v>
      </c>
      <c r="E12037">
        <f>VLOOKUP(B12037,'B. Store opening dates'!$A$6:$C$2448,2,FALSE)</f>
        <v>2011</v>
      </c>
    </row>
    <row r="12038" spans="1:5" ht="18.75" x14ac:dyDescent="0.3">
      <c r="A12038" s="7">
        <v>2014</v>
      </c>
      <c r="B12038" s="7" t="s">
        <v>1512</v>
      </c>
      <c r="C12038" s="7" t="s">
        <v>5</v>
      </c>
      <c r="D12038" s="8">
        <v>598460.71</v>
      </c>
      <c r="E12038">
        <f>VLOOKUP(B12038,'B. Store opening dates'!$A$6:$C$2448,2,FALSE)</f>
        <v>2011</v>
      </c>
    </row>
    <row r="12039" spans="1:5" ht="18.75" x14ac:dyDescent="0.3">
      <c r="A12039" s="7">
        <v>2015</v>
      </c>
      <c r="B12039" s="7" t="s">
        <v>1512</v>
      </c>
      <c r="C12039" s="7" t="s">
        <v>6</v>
      </c>
      <c r="D12039" s="8">
        <v>496993.51</v>
      </c>
      <c r="E12039">
        <f>VLOOKUP(B12039,'B. Store opening dates'!$A$6:$C$2448,2,FALSE)</f>
        <v>2011</v>
      </c>
    </row>
    <row r="12040" spans="1:5" ht="18.75" x14ac:dyDescent="0.3">
      <c r="A12040" s="7">
        <v>2014</v>
      </c>
      <c r="B12040" s="7" t="s">
        <v>1512</v>
      </c>
      <c r="C12040" s="7" t="s">
        <v>6</v>
      </c>
      <c r="D12040" s="8">
        <v>346799.95</v>
      </c>
      <c r="E12040">
        <f>VLOOKUP(B12040,'B. Store opening dates'!$A$6:$C$2448,2,FALSE)</f>
        <v>2011</v>
      </c>
    </row>
    <row r="12041" spans="1:5" ht="18.75" x14ac:dyDescent="0.3">
      <c r="A12041" s="7">
        <v>2015</v>
      </c>
      <c r="B12041" s="7" t="s">
        <v>1512</v>
      </c>
      <c r="C12041" s="7" t="s">
        <v>7</v>
      </c>
      <c r="D12041" s="8">
        <v>55846.2</v>
      </c>
      <c r="E12041">
        <f>VLOOKUP(B12041,'B. Store opening dates'!$A$6:$C$2448,2,FALSE)</f>
        <v>2011</v>
      </c>
    </row>
    <row r="12042" spans="1:5" ht="18.75" x14ac:dyDescent="0.3">
      <c r="A12042" s="7">
        <v>2014</v>
      </c>
      <c r="B12042" s="7" t="s">
        <v>1512</v>
      </c>
      <c r="C12042" s="7" t="s">
        <v>7</v>
      </c>
      <c r="D12042" s="8">
        <v>58554.38</v>
      </c>
      <c r="E12042">
        <f>VLOOKUP(B12042,'B. Store opening dates'!$A$6:$C$2448,2,FALSE)</f>
        <v>2011</v>
      </c>
    </row>
    <row r="12043" spans="1:5" ht="18.75" x14ac:dyDescent="0.3">
      <c r="A12043" s="7">
        <v>2015</v>
      </c>
      <c r="B12043" s="7" t="s">
        <v>1512</v>
      </c>
      <c r="C12043" s="7" t="s">
        <v>8</v>
      </c>
      <c r="D12043" s="8">
        <v>717475.33</v>
      </c>
      <c r="E12043">
        <f>VLOOKUP(B12043,'B. Store opening dates'!$A$6:$C$2448,2,FALSE)</f>
        <v>2011</v>
      </c>
    </row>
    <row r="12044" spans="1:5" ht="18.75" x14ac:dyDescent="0.3">
      <c r="A12044" s="7">
        <v>2014</v>
      </c>
      <c r="B12044" s="7" t="s">
        <v>1512</v>
      </c>
      <c r="C12044" s="7" t="s">
        <v>8</v>
      </c>
      <c r="D12044" s="8">
        <v>745155.65</v>
      </c>
      <c r="E12044">
        <f>VLOOKUP(B12044,'B. Store opening dates'!$A$6:$C$2448,2,FALSE)</f>
        <v>2011</v>
      </c>
    </row>
    <row r="12045" spans="1:5" ht="18.75" x14ac:dyDescent="0.3">
      <c r="A12045" s="7">
        <v>2015</v>
      </c>
      <c r="B12045" s="7" t="s">
        <v>1513</v>
      </c>
      <c r="C12045" s="7" t="s">
        <v>5</v>
      </c>
      <c r="D12045" s="8">
        <v>520878.66</v>
      </c>
      <c r="E12045">
        <f>VLOOKUP(B12045,'B. Store opening dates'!$A$6:$C$2448,2,FALSE)</f>
        <v>2011</v>
      </c>
    </row>
    <row r="12046" spans="1:5" ht="18.75" x14ac:dyDescent="0.3">
      <c r="A12046" s="7">
        <v>2014</v>
      </c>
      <c r="B12046" s="7" t="s">
        <v>1513</v>
      </c>
      <c r="C12046" s="7" t="s">
        <v>5</v>
      </c>
      <c r="D12046" s="8">
        <v>571980.29</v>
      </c>
      <c r="E12046">
        <f>VLOOKUP(B12046,'B. Store opening dates'!$A$6:$C$2448,2,FALSE)</f>
        <v>2011</v>
      </c>
    </row>
    <row r="12047" spans="1:5" ht="18.75" x14ac:dyDescent="0.3">
      <c r="A12047" s="7">
        <v>2015</v>
      </c>
      <c r="B12047" s="7" t="s">
        <v>1513</v>
      </c>
      <c r="C12047" s="7" t="s">
        <v>6</v>
      </c>
      <c r="D12047" s="8">
        <v>504747.47</v>
      </c>
      <c r="E12047">
        <f>VLOOKUP(B12047,'B. Store opening dates'!$A$6:$C$2448,2,FALSE)</f>
        <v>2011</v>
      </c>
    </row>
    <row r="12048" spans="1:5" ht="18.75" x14ac:dyDescent="0.3">
      <c r="A12048" s="7">
        <v>2014</v>
      </c>
      <c r="B12048" s="7" t="s">
        <v>1513</v>
      </c>
      <c r="C12048" s="7" t="s">
        <v>6</v>
      </c>
      <c r="D12048" s="8">
        <v>361454.26</v>
      </c>
      <c r="E12048">
        <f>VLOOKUP(B12048,'B. Store opening dates'!$A$6:$C$2448,2,FALSE)</f>
        <v>2011</v>
      </c>
    </row>
    <row r="12049" spans="1:5" ht="18.75" x14ac:dyDescent="0.3">
      <c r="A12049" s="7">
        <v>2015</v>
      </c>
      <c r="B12049" s="7" t="s">
        <v>1513</v>
      </c>
      <c r="C12049" s="7" t="s">
        <v>7</v>
      </c>
      <c r="D12049" s="8">
        <v>99895.22</v>
      </c>
      <c r="E12049">
        <f>VLOOKUP(B12049,'B. Store opening dates'!$A$6:$C$2448,2,FALSE)</f>
        <v>2011</v>
      </c>
    </row>
    <row r="12050" spans="1:5" ht="18.75" x14ac:dyDescent="0.3">
      <c r="A12050" s="7">
        <v>2014</v>
      </c>
      <c r="B12050" s="7" t="s">
        <v>1513</v>
      </c>
      <c r="C12050" s="7" t="s">
        <v>7</v>
      </c>
      <c r="D12050" s="8">
        <v>106493.29</v>
      </c>
      <c r="E12050">
        <f>VLOOKUP(B12050,'B. Store opening dates'!$A$6:$C$2448,2,FALSE)</f>
        <v>2011</v>
      </c>
    </row>
    <row r="12051" spans="1:5" ht="18.75" x14ac:dyDescent="0.3">
      <c r="A12051" s="7">
        <v>2015</v>
      </c>
      <c r="B12051" s="7" t="s">
        <v>1513</v>
      </c>
      <c r="C12051" s="7" t="s">
        <v>8</v>
      </c>
      <c r="D12051" s="8">
        <v>646038.41</v>
      </c>
      <c r="E12051">
        <f>VLOOKUP(B12051,'B. Store opening dates'!$A$6:$C$2448,2,FALSE)</f>
        <v>2011</v>
      </c>
    </row>
    <row r="12052" spans="1:5" ht="18.75" x14ac:dyDescent="0.3">
      <c r="A12052" s="7">
        <v>2014</v>
      </c>
      <c r="B12052" s="7" t="s">
        <v>1513</v>
      </c>
      <c r="C12052" s="7" t="s">
        <v>8</v>
      </c>
      <c r="D12052" s="8">
        <v>674696.1</v>
      </c>
      <c r="E12052">
        <f>VLOOKUP(B12052,'B. Store opening dates'!$A$6:$C$2448,2,FALSE)</f>
        <v>2011</v>
      </c>
    </row>
    <row r="12053" spans="1:5" ht="18.75" x14ac:dyDescent="0.3">
      <c r="A12053" s="7">
        <v>2015</v>
      </c>
      <c r="B12053" s="7" t="s">
        <v>1514</v>
      </c>
      <c r="C12053" s="7" t="s">
        <v>5</v>
      </c>
      <c r="D12053" s="8">
        <v>785131.91</v>
      </c>
      <c r="E12053">
        <f>VLOOKUP(B12053,'B. Store opening dates'!$A$6:$C$2448,2,FALSE)</f>
        <v>2011</v>
      </c>
    </row>
    <row r="12054" spans="1:5" ht="18.75" x14ac:dyDescent="0.3">
      <c r="A12054" s="7">
        <v>2014</v>
      </c>
      <c r="B12054" s="7" t="s">
        <v>1514</v>
      </c>
      <c r="C12054" s="7" t="s">
        <v>5</v>
      </c>
      <c r="D12054" s="8">
        <v>855221.7</v>
      </c>
      <c r="E12054">
        <f>VLOOKUP(B12054,'B. Store opening dates'!$A$6:$C$2448,2,FALSE)</f>
        <v>2011</v>
      </c>
    </row>
    <row r="12055" spans="1:5" ht="18.75" x14ac:dyDescent="0.3">
      <c r="A12055" s="7">
        <v>2015</v>
      </c>
      <c r="B12055" s="7" t="s">
        <v>1514</v>
      </c>
      <c r="C12055" s="7" t="s">
        <v>6</v>
      </c>
      <c r="D12055" s="8">
        <v>238624.07</v>
      </c>
      <c r="E12055">
        <f>VLOOKUP(B12055,'B. Store opening dates'!$A$6:$C$2448,2,FALSE)</f>
        <v>2011</v>
      </c>
    </row>
    <row r="12056" spans="1:5" ht="18.75" x14ac:dyDescent="0.3">
      <c r="A12056" s="7">
        <v>2014</v>
      </c>
      <c r="B12056" s="7" t="s">
        <v>1514</v>
      </c>
      <c r="C12056" s="7" t="s">
        <v>6</v>
      </c>
      <c r="D12056" s="8">
        <v>174560.08</v>
      </c>
      <c r="E12056">
        <f>VLOOKUP(B12056,'B. Store opening dates'!$A$6:$C$2448,2,FALSE)</f>
        <v>2011</v>
      </c>
    </row>
    <row r="12057" spans="1:5" ht="18.75" x14ac:dyDescent="0.3">
      <c r="A12057" s="7">
        <v>2015</v>
      </c>
      <c r="B12057" s="7" t="s">
        <v>1514</v>
      </c>
      <c r="C12057" s="7" t="s">
        <v>7</v>
      </c>
      <c r="D12057" s="8">
        <v>211491.20000000001</v>
      </c>
      <c r="E12057">
        <f>VLOOKUP(B12057,'B. Store opening dates'!$A$6:$C$2448,2,FALSE)</f>
        <v>2011</v>
      </c>
    </row>
    <row r="12058" spans="1:5" ht="18.75" x14ac:dyDescent="0.3">
      <c r="A12058" s="7">
        <v>2014</v>
      </c>
      <c r="B12058" s="7" t="s">
        <v>1514</v>
      </c>
      <c r="C12058" s="7" t="s">
        <v>7</v>
      </c>
      <c r="D12058" s="8">
        <v>225311.57</v>
      </c>
      <c r="E12058">
        <f>VLOOKUP(B12058,'B. Store opening dates'!$A$6:$C$2448,2,FALSE)</f>
        <v>2011</v>
      </c>
    </row>
    <row r="12059" spans="1:5" ht="18.75" x14ac:dyDescent="0.3">
      <c r="A12059" s="7">
        <v>2015</v>
      </c>
      <c r="B12059" s="7" t="s">
        <v>1514</v>
      </c>
      <c r="C12059" s="7" t="s">
        <v>8</v>
      </c>
      <c r="D12059" s="8">
        <v>673865.87</v>
      </c>
      <c r="E12059">
        <f>VLOOKUP(B12059,'B. Store opening dates'!$A$6:$C$2448,2,FALSE)</f>
        <v>2011</v>
      </c>
    </row>
    <row r="12060" spans="1:5" ht="18.75" x14ac:dyDescent="0.3">
      <c r="A12060" s="7">
        <v>2014</v>
      </c>
      <c r="B12060" s="7" t="s">
        <v>1514</v>
      </c>
      <c r="C12060" s="7" t="s">
        <v>8</v>
      </c>
      <c r="D12060" s="8">
        <v>702147.51</v>
      </c>
      <c r="E12060">
        <f>VLOOKUP(B12060,'B. Store opening dates'!$A$6:$C$2448,2,FALSE)</f>
        <v>2011</v>
      </c>
    </row>
    <row r="12061" spans="1:5" ht="18.75" x14ac:dyDescent="0.3">
      <c r="A12061" s="7">
        <v>2015</v>
      </c>
      <c r="B12061" s="7" t="s">
        <v>1515</v>
      </c>
      <c r="C12061" s="7" t="s">
        <v>5</v>
      </c>
      <c r="D12061" s="8">
        <v>830656.73</v>
      </c>
      <c r="E12061">
        <f>VLOOKUP(B12061,'B. Store opening dates'!$A$6:$C$2448,2,FALSE)</f>
        <v>2011</v>
      </c>
    </row>
    <row r="12062" spans="1:5" ht="18.75" x14ac:dyDescent="0.3">
      <c r="A12062" s="7">
        <v>2014</v>
      </c>
      <c r="B12062" s="7" t="s">
        <v>1515</v>
      </c>
      <c r="C12062" s="7" t="s">
        <v>5</v>
      </c>
      <c r="D12062" s="8">
        <v>904883.99</v>
      </c>
      <c r="E12062">
        <f>VLOOKUP(B12062,'B. Store opening dates'!$A$6:$C$2448,2,FALSE)</f>
        <v>2011</v>
      </c>
    </row>
    <row r="12063" spans="1:5" ht="18.75" x14ac:dyDescent="0.3">
      <c r="A12063" s="7">
        <v>2015</v>
      </c>
      <c r="B12063" s="7" t="s">
        <v>1515</v>
      </c>
      <c r="C12063" s="7" t="s">
        <v>6</v>
      </c>
      <c r="D12063" s="8">
        <v>359351.24</v>
      </c>
      <c r="E12063">
        <f>VLOOKUP(B12063,'B. Store opening dates'!$A$6:$C$2448,2,FALSE)</f>
        <v>2011</v>
      </c>
    </row>
    <row r="12064" spans="1:5" ht="18.75" x14ac:dyDescent="0.3">
      <c r="A12064" s="7">
        <v>2014</v>
      </c>
      <c r="B12064" s="7" t="s">
        <v>1515</v>
      </c>
      <c r="C12064" s="7" t="s">
        <v>6</v>
      </c>
      <c r="D12064" s="8">
        <v>263827.68</v>
      </c>
      <c r="E12064">
        <f>VLOOKUP(B12064,'B. Store opening dates'!$A$6:$C$2448,2,FALSE)</f>
        <v>2011</v>
      </c>
    </row>
    <row r="12065" spans="1:5" ht="18.75" x14ac:dyDescent="0.3">
      <c r="A12065" s="7">
        <v>2015</v>
      </c>
      <c r="B12065" s="7" t="s">
        <v>1515</v>
      </c>
      <c r="C12065" s="7" t="s">
        <v>7</v>
      </c>
      <c r="D12065" s="8">
        <v>134871.97</v>
      </c>
      <c r="E12065">
        <f>VLOOKUP(B12065,'B. Store opening dates'!$A$6:$C$2448,2,FALSE)</f>
        <v>2011</v>
      </c>
    </row>
    <row r="12066" spans="1:5" ht="18.75" x14ac:dyDescent="0.3">
      <c r="A12066" s="7">
        <v>2014</v>
      </c>
      <c r="B12066" s="7" t="s">
        <v>1515</v>
      </c>
      <c r="C12066" s="7" t="s">
        <v>7</v>
      </c>
      <c r="D12066" s="8">
        <v>142542.69</v>
      </c>
      <c r="E12066">
        <f>VLOOKUP(B12066,'B. Store opening dates'!$A$6:$C$2448,2,FALSE)</f>
        <v>2011</v>
      </c>
    </row>
    <row r="12067" spans="1:5" ht="18.75" x14ac:dyDescent="0.3">
      <c r="A12067" s="7">
        <v>2015</v>
      </c>
      <c r="B12067" s="7" t="s">
        <v>1515</v>
      </c>
      <c r="C12067" s="7" t="s">
        <v>8</v>
      </c>
      <c r="D12067" s="8">
        <v>748953.68</v>
      </c>
      <c r="E12067">
        <f>VLOOKUP(B12067,'B. Store opening dates'!$A$6:$C$2448,2,FALSE)</f>
        <v>2011</v>
      </c>
    </row>
    <row r="12068" spans="1:5" ht="18.75" x14ac:dyDescent="0.3">
      <c r="A12068" s="7">
        <v>2014</v>
      </c>
      <c r="B12068" s="7" t="s">
        <v>1515</v>
      </c>
      <c r="C12068" s="7" t="s">
        <v>8</v>
      </c>
      <c r="D12068" s="8">
        <v>784106.29</v>
      </c>
      <c r="E12068">
        <f>VLOOKUP(B12068,'B. Store opening dates'!$A$6:$C$2448,2,FALSE)</f>
        <v>2011</v>
      </c>
    </row>
    <row r="12069" spans="1:5" ht="18.75" x14ac:dyDescent="0.3">
      <c r="A12069" s="7">
        <v>2015</v>
      </c>
      <c r="B12069" s="7" t="s">
        <v>1516</v>
      </c>
      <c r="C12069" s="7" t="s">
        <v>5</v>
      </c>
      <c r="D12069" s="8">
        <v>564617.1</v>
      </c>
      <c r="E12069">
        <f>VLOOKUP(B12069,'B. Store opening dates'!$A$6:$C$2448,2,FALSE)</f>
        <v>2011</v>
      </c>
    </row>
    <row r="12070" spans="1:5" ht="18.75" x14ac:dyDescent="0.3">
      <c r="A12070" s="7">
        <v>2014</v>
      </c>
      <c r="B12070" s="7" t="s">
        <v>1516</v>
      </c>
      <c r="C12070" s="7" t="s">
        <v>5</v>
      </c>
      <c r="D12070" s="8">
        <v>623232.04</v>
      </c>
      <c r="E12070">
        <f>VLOOKUP(B12070,'B. Store opening dates'!$A$6:$C$2448,2,FALSE)</f>
        <v>2011</v>
      </c>
    </row>
    <row r="12071" spans="1:5" ht="18.75" x14ac:dyDescent="0.3">
      <c r="A12071" s="7">
        <v>2015</v>
      </c>
      <c r="B12071" s="7" t="s">
        <v>1516</v>
      </c>
      <c r="C12071" s="7" t="s">
        <v>6</v>
      </c>
      <c r="D12071" s="8">
        <v>547949.52</v>
      </c>
      <c r="E12071">
        <f>VLOOKUP(B12071,'B. Store opening dates'!$A$6:$C$2448,2,FALSE)</f>
        <v>2011</v>
      </c>
    </row>
    <row r="12072" spans="1:5" ht="18.75" x14ac:dyDescent="0.3">
      <c r="A12072" s="7">
        <v>2014</v>
      </c>
      <c r="B12072" s="7" t="s">
        <v>1516</v>
      </c>
      <c r="C12072" s="7" t="s">
        <v>6</v>
      </c>
      <c r="D12072" s="8">
        <v>403881.73</v>
      </c>
      <c r="E12072">
        <f>VLOOKUP(B12072,'B. Store opening dates'!$A$6:$C$2448,2,FALSE)</f>
        <v>2011</v>
      </c>
    </row>
    <row r="12073" spans="1:5" ht="18.75" x14ac:dyDescent="0.3">
      <c r="A12073" s="7">
        <v>2015</v>
      </c>
      <c r="B12073" s="7" t="s">
        <v>1516</v>
      </c>
      <c r="C12073" s="7" t="s">
        <v>7</v>
      </c>
      <c r="D12073" s="8">
        <v>175896.42</v>
      </c>
      <c r="E12073">
        <f>VLOOKUP(B12073,'B. Store opening dates'!$A$6:$C$2448,2,FALSE)</f>
        <v>2011</v>
      </c>
    </row>
    <row r="12074" spans="1:5" ht="18.75" x14ac:dyDescent="0.3">
      <c r="A12074" s="7">
        <v>2014</v>
      </c>
      <c r="B12074" s="7" t="s">
        <v>1516</v>
      </c>
      <c r="C12074" s="7" t="s">
        <v>7</v>
      </c>
      <c r="D12074" s="8">
        <v>185926.55</v>
      </c>
      <c r="E12074">
        <f>VLOOKUP(B12074,'B. Store opening dates'!$A$6:$C$2448,2,FALSE)</f>
        <v>2011</v>
      </c>
    </row>
    <row r="12075" spans="1:5" ht="18.75" x14ac:dyDescent="0.3">
      <c r="A12075" s="7">
        <v>2015</v>
      </c>
      <c r="B12075" s="7" t="s">
        <v>1516</v>
      </c>
      <c r="C12075" s="7" t="s">
        <v>8</v>
      </c>
      <c r="D12075" s="8">
        <v>406339.24</v>
      </c>
      <c r="E12075">
        <f>VLOOKUP(B12075,'B. Store opening dates'!$A$6:$C$2448,2,FALSE)</f>
        <v>2011</v>
      </c>
    </row>
    <row r="12076" spans="1:5" ht="18.75" x14ac:dyDescent="0.3">
      <c r="A12076" s="7">
        <v>2014</v>
      </c>
      <c r="B12076" s="7" t="s">
        <v>1516</v>
      </c>
      <c r="C12076" s="7" t="s">
        <v>8</v>
      </c>
      <c r="D12076" s="8">
        <v>423328.31</v>
      </c>
      <c r="E12076">
        <f>VLOOKUP(B12076,'B. Store opening dates'!$A$6:$C$2448,2,FALSE)</f>
        <v>2011</v>
      </c>
    </row>
    <row r="12077" spans="1:5" ht="18.75" x14ac:dyDescent="0.3">
      <c r="A12077" s="7">
        <v>2015</v>
      </c>
      <c r="B12077" s="7" t="s">
        <v>1517</v>
      </c>
      <c r="C12077" s="7" t="s">
        <v>5</v>
      </c>
      <c r="D12077" s="8">
        <v>584170.13</v>
      </c>
      <c r="E12077">
        <f>VLOOKUP(B12077,'B. Store opening dates'!$A$6:$C$2448,2,FALSE)</f>
        <v>2011</v>
      </c>
    </row>
    <row r="12078" spans="1:5" ht="18.75" x14ac:dyDescent="0.3">
      <c r="A12078" s="7">
        <v>2014</v>
      </c>
      <c r="B12078" s="7" t="s">
        <v>1517</v>
      </c>
      <c r="C12078" s="7" t="s">
        <v>5</v>
      </c>
      <c r="D12078" s="8">
        <v>638587.9</v>
      </c>
      <c r="E12078">
        <f>VLOOKUP(B12078,'B. Store opening dates'!$A$6:$C$2448,2,FALSE)</f>
        <v>2011</v>
      </c>
    </row>
    <row r="12079" spans="1:5" ht="18.75" x14ac:dyDescent="0.3">
      <c r="A12079" s="7">
        <v>2015</v>
      </c>
      <c r="B12079" s="7" t="s">
        <v>1517</v>
      </c>
      <c r="C12079" s="7" t="s">
        <v>6</v>
      </c>
      <c r="D12079" s="8">
        <v>314763.90999999997</v>
      </c>
      <c r="E12079">
        <f>VLOOKUP(B12079,'B. Store opening dates'!$A$6:$C$2448,2,FALSE)</f>
        <v>2011</v>
      </c>
    </row>
    <row r="12080" spans="1:5" ht="18.75" x14ac:dyDescent="0.3">
      <c r="A12080" s="7">
        <v>2014</v>
      </c>
      <c r="B12080" s="7" t="s">
        <v>1517</v>
      </c>
      <c r="C12080" s="7" t="s">
        <v>6</v>
      </c>
      <c r="D12080" s="8">
        <v>218658.66</v>
      </c>
      <c r="E12080">
        <f>VLOOKUP(B12080,'B. Store opening dates'!$A$6:$C$2448,2,FALSE)</f>
        <v>2011</v>
      </c>
    </row>
    <row r="12081" spans="1:5" ht="18.75" x14ac:dyDescent="0.3">
      <c r="A12081" s="7">
        <v>2015</v>
      </c>
      <c r="B12081" s="7" t="s">
        <v>1517</v>
      </c>
      <c r="C12081" s="7" t="s">
        <v>7</v>
      </c>
      <c r="D12081" s="8">
        <v>65051.98</v>
      </c>
      <c r="E12081">
        <f>VLOOKUP(B12081,'B. Store opening dates'!$A$6:$C$2448,2,FALSE)</f>
        <v>2011</v>
      </c>
    </row>
    <row r="12082" spans="1:5" ht="18.75" x14ac:dyDescent="0.3">
      <c r="A12082" s="7">
        <v>2014</v>
      </c>
      <c r="B12082" s="7" t="s">
        <v>1517</v>
      </c>
      <c r="C12082" s="7" t="s">
        <v>7</v>
      </c>
      <c r="D12082" s="8">
        <v>69135.149999999994</v>
      </c>
      <c r="E12082">
        <f>VLOOKUP(B12082,'B. Store opening dates'!$A$6:$C$2448,2,FALSE)</f>
        <v>2011</v>
      </c>
    </row>
    <row r="12083" spans="1:5" ht="18.75" x14ac:dyDescent="0.3">
      <c r="A12083" s="7">
        <v>2015</v>
      </c>
      <c r="B12083" s="7" t="s">
        <v>1517</v>
      </c>
      <c r="C12083" s="7" t="s">
        <v>8</v>
      </c>
      <c r="D12083" s="8">
        <v>755363.66</v>
      </c>
      <c r="E12083">
        <f>VLOOKUP(B12083,'B. Store opening dates'!$A$6:$C$2448,2,FALSE)</f>
        <v>2011</v>
      </c>
    </row>
    <row r="12084" spans="1:5" ht="18.75" x14ac:dyDescent="0.3">
      <c r="A12084" s="7">
        <v>2014</v>
      </c>
      <c r="B12084" s="7" t="s">
        <v>1517</v>
      </c>
      <c r="C12084" s="7" t="s">
        <v>8</v>
      </c>
      <c r="D12084" s="8">
        <v>781731.81</v>
      </c>
      <c r="E12084">
        <f>VLOOKUP(B12084,'B. Store opening dates'!$A$6:$C$2448,2,FALSE)</f>
        <v>2011</v>
      </c>
    </row>
    <row r="12085" spans="1:5" ht="18.75" x14ac:dyDescent="0.3">
      <c r="A12085" s="7">
        <v>2015</v>
      </c>
      <c r="B12085" s="7" t="s">
        <v>1518</v>
      </c>
      <c r="C12085" s="7" t="s">
        <v>5</v>
      </c>
      <c r="D12085" s="8">
        <v>654546.63</v>
      </c>
      <c r="E12085">
        <f>VLOOKUP(B12085,'B. Store opening dates'!$A$6:$C$2448,2,FALSE)</f>
        <v>2011</v>
      </c>
    </row>
    <row r="12086" spans="1:5" ht="18.75" x14ac:dyDescent="0.3">
      <c r="A12086" s="7">
        <v>2014</v>
      </c>
      <c r="B12086" s="7" t="s">
        <v>1518</v>
      </c>
      <c r="C12086" s="7" t="s">
        <v>5</v>
      </c>
      <c r="D12086" s="8">
        <v>724031.16</v>
      </c>
      <c r="E12086">
        <f>VLOOKUP(B12086,'B. Store opening dates'!$A$6:$C$2448,2,FALSE)</f>
        <v>2011</v>
      </c>
    </row>
    <row r="12087" spans="1:5" ht="18.75" x14ac:dyDescent="0.3">
      <c r="A12087" s="7">
        <v>2015</v>
      </c>
      <c r="B12087" s="7" t="s">
        <v>1518</v>
      </c>
      <c r="C12087" s="7" t="s">
        <v>6</v>
      </c>
      <c r="D12087" s="8">
        <v>514493.16</v>
      </c>
      <c r="E12087">
        <f>VLOOKUP(B12087,'B. Store opening dates'!$A$6:$C$2448,2,FALSE)</f>
        <v>2011</v>
      </c>
    </row>
    <row r="12088" spans="1:5" ht="18.75" x14ac:dyDescent="0.3">
      <c r="A12088" s="7">
        <v>2014</v>
      </c>
      <c r="B12088" s="7" t="s">
        <v>1518</v>
      </c>
      <c r="C12088" s="7" t="s">
        <v>6</v>
      </c>
      <c r="D12088" s="8">
        <v>363820.21</v>
      </c>
      <c r="E12088">
        <f>VLOOKUP(B12088,'B. Store opening dates'!$A$6:$C$2448,2,FALSE)</f>
        <v>2011</v>
      </c>
    </row>
    <row r="12089" spans="1:5" ht="18.75" x14ac:dyDescent="0.3">
      <c r="A12089" s="7">
        <v>2015</v>
      </c>
      <c r="B12089" s="7" t="s">
        <v>1518</v>
      </c>
      <c r="C12089" s="7" t="s">
        <v>7</v>
      </c>
      <c r="D12089" s="8">
        <v>58691.89</v>
      </c>
      <c r="E12089">
        <f>VLOOKUP(B12089,'B. Store opening dates'!$A$6:$C$2448,2,FALSE)</f>
        <v>2011</v>
      </c>
    </row>
    <row r="12090" spans="1:5" ht="18.75" x14ac:dyDescent="0.3">
      <c r="A12090" s="7">
        <v>2014</v>
      </c>
      <c r="B12090" s="7" t="s">
        <v>1518</v>
      </c>
      <c r="C12090" s="7" t="s">
        <v>7</v>
      </c>
      <c r="D12090" s="8">
        <v>61872.78</v>
      </c>
      <c r="E12090">
        <f>VLOOKUP(B12090,'B. Store opening dates'!$A$6:$C$2448,2,FALSE)</f>
        <v>2011</v>
      </c>
    </row>
    <row r="12091" spans="1:5" ht="18.75" x14ac:dyDescent="0.3">
      <c r="A12091" s="7">
        <v>2015</v>
      </c>
      <c r="B12091" s="7" t="s">
        <v>1518</v>
      </c>
      <c r="C12091" s="7" t="s">
        <v>8</v>
      </c>
      <c r="D12091" s="8">
        <v>432298.42</v>
      </c>
      <c r="E12091">
        <f>VLOOKUP(B12091,'B. Store opening dates'!$A$6:$C$2448,2,FALSE)</f>
        <v>2011</v>
      </c>
    </row>
    <row r="12092" spans="1:5" ht="18.75" x14ac:dyDescent="0.3">
      <c r="A12092" s="7">
        <v>2014</v>
      </c>
      <c r="B12092" s="7" t="s">
        <v>1518</v>
      </c>
      <c r="C12092" s="7" t="s">
        <v>8</v>
      </c>
      <c r="D12092" s="8">
        <v>451076.59</v>
      </c>
      <c r="E12092">
        <f>VLOOKUP(B12092,'B. Store opening dates'!$A$6:$C$2448,2,FALSE)</f>
        <v>2011</v>
      </c>
    </row>
    <row r="12093" spans="1:5" ht="18.75" x14ac:dyDescent="0.3">
      <c r="A12093" s="7">
        <v>2015</v>
      </c>
      <c r="B12093" s="7" t="s">
        <v>1519</v>
      </c>
      <c r="C12093" s="7" t="s">
        <v>5</v>
      </c>
      <c r="D12093" s="8">
        <v>469014.58</v>
      </c>
      <c r="E12093">
        <f>VLOOKUP(B12093,'B. Store opening dates'!$A$6:$C$2448,2,FALSE)</f>
        <v>2011</v>
      </c>
    </row>
    <row r="12094" spans="1:5" ht="18.75" x14ac:dyDescent="0.3">
      <c r="A12094" s="7">
        <v>2014</v>
      </c>
      <c r="B12094" s="7" t="s">
        <v>1519</v>
      </c>
      <c r="C12094" s="7" t="s">
        <v>5</v>
      </c>
      <c r="D12094" s="8">
        <v>519333.57</v>
      </c>
      <c r="E12094">
        <f>VLOOKUP(B12094,'B. Store opening dates'!$A$6:$C$2448,2,FALSE)</f>
        <v>2011</v>
      </c>
    </row>
    <row r="12095" spans="1:5" ht="18.75" x14ac:dyDescent="0.3">
      <c r="A12095" s="7">
        <v>2015</v>
      </c>
      <c r="B12095" s="7" t="s">
        <v>1519</v>
      </c>
      <c r="C12095" s="7" t="s">
        <v>6</v>
      </c>
      <c r="D12095" s="8">
        <v>573951.51</v>
      </c>
      <c r="E12095">
        <f>VLOOKUP(B12095,'B. Store opening dates'!$A$6:$C$2448,2,FALSE)</f>
        <v>2011</v>
      </c>
    </row>
    <row r="12096" spans="1:5" ht="18.75" x14ac:dyDescent="0.3">
      <c r="A12096" s="7">
        <v>2014</v>
      </c>
      <c r="B12096" s="7" t="s">
        <v>1519</v>
      </c>
      <c r="C12096" s="7" t="s">
        <v>6</v>
      </c>
      <c r="D12096" s="8">
        <v>411211.25</v>
      </c>
      <c r="E12096">
        <f>VLOOKUP(B12096,'B. Store opening dates'!$A$6:$C$2448,2,FALSE)</f>
        <v>2011</v>
      </c>
    </row>
    <row r="12097" spans="1:5" ht="18.75" x14ac:dyDescent="0.3">
      <c r="A12097" s="7">
        <v>2015</v>
      </c>
      <c r="B12097" s="7" t="s">
        <v>1519</v>
      </c>
      <c r="C12097" s="7" t="s">
        <v>7</v>
      </c>
      <c r="D12097" s="8">
        <v>139735.37</v>
      </c>
      <c r="E12097">
        <f>VLOOKUP(B12097,'B. Store opening dates'!$A$6:$C$2448,2,FALSE)</f>
        <v>2011</v>
      </c>
    </row>
    <row r="12098" spans="1:5" ht="18.75" x14ac:dyDescent="0.3">
      <c r="A12098" s="7">
        <v>2014</v>
      </c>
      <c r="B12098" s="7" t="s">
        <v>1519</v>
      </c>
      <c r="C12098" s="7" t="s">
        <v>7</v>
      </c>
      <c r="D12098" s="8">
        <v>146833.23000000001</v>
      </c>
      <c r="E12098">
        <f>VLOOKUP(B12098,'B. Store opening dates'!$A$6:$C$2448,2,FALSE)</f>
        <v>2011</v>
      </c>
    </row>
    <row r="12099" spans="1:5" ht="18.75" x14ac:dyDescent="0.3">
      <c r="A12099" s="7">
        <v>2015</v>
      </c>
      <c r="B12099" s="7" t="s">
        <v>1519</v>
      </c>
      <c r="C12099" s="7" t="s">
        <v>8</v>
      </c>
      <c r="D12099" s="8">
        <v>413832.01</v>
      </c>
      <c r="E12099">
        <f>VLOOKUP(B12099,'B. Store opening dates'!$A$6:$C$2448,2,FALSE)</f>
        <v>2011</v>
      </c>
    </row>
    <row r="12100" spans="1:5" ht="18.75" x14ac:dyDescent="0.3">
      <c r="A12100" s="7">
        <v>2014</v>
      </c>
      <c r="B12100" s="7" t="s">
        <v>1519</v>
      </c>
      <c r="C12100" s="7" t="s">
        <v>8</v>
      </c>
      <c r="D12100" s="8">
        <v>428467.27</v>
      </c>
      <c r="E12100">
        <f>VLOOKUP(B12100,'B. Store opening dates'!$A$6:$C$2448,2,FALSE)</f>
        <v>2011</v>
      </c>
    </row>
    <row r="12101" spans="1:5" ht="18.75" x14ac:dyDescent="0.3">
      <c r="A12101" s="7">
        <v>2015</v>
      </c>
      <c r="B12101" s="7" t="s">
        <v>1520</v>
      </c>
      <c r="C12101" s="7" t="s">
        <v>5</v>
      </c>
      <c r="D12101" s="8">
        <v>522854.95</v>
      </c>
      <c r="E12101">
        <f>VLOOKUP(B12101,'B. Store opening dates'!$A$6:$C$2448,2,FALSE)</f>
        <v>2011</v>
      </c>
    </row>
    <row r="12102" spans="1:5" ht="18.75" x14ac:dyDescent="0.3">
      <c r="A12102" s="7">
        <v>2014</v>
      </c>
      <c r="B12102" s="7" t="s">
        <v>1520</v>
      </c>
      <c r="C12102" s="7" t="s">
        <v>5</v>
      </c>
      <c r="D12102" s="8">
        <v>571695.12</v>
      </c>
      <c r="E12102">
        <f>VLOOKUP(B12102,'B. Store opening dates'!$A$6:$C$2448,2,FALSE)</f>
        <v>2011</v>
      </c>
    </row>
    <row r="12103" spans="1:5" ht="18.75" x14ac:dyDescent="0.3">
      <c r="A12103" s="7">
        <v>2015</v>
      </c>
      <c r="B12103" s="7" t="s">
        <v>1520</v>
      </c>
      <c r="C12103" s="7" t="s">
        <v>6</v>
      </c>
      <c r="D12103" s="8">
        <v>373406.75</v>
      </c>
      <c r="E12103">
        <f>VLOOKUP(B12103,'B. Store opening dates'!$A$6:$C$2448,2,FALSE)</f>
        <v>2011</v>
      </c>
    </row>
    <row r="12104" spans="1:5" ht="18.75" x14ac:dyDescent="0.3">
      <c r="A12104" s="7">
        <v>2014</v>
      </c>
      <c r="B12104" s="7" t="s">
        <v>1520</v>
      </c>
      <c r="C12104" s="7" t="s">
        <v>6</v>
      </c>
      <c r="D12104" s="8">
        <v>276892.25</v>
      </c>
      <c r="E12104">
        <f>VLOOKUP(B12104,'B. Store opening dates'!$A$6:$C$2448,2,FALSE)</f>
        <v>2011</v>
      </c>
    </row>
    <row r="12105" spans="1:5" ht="18.75" x14ac:dyDescent="0.3">
      <c r="A12105" s="7">
        <v>2015</v>
      </c>
      <c r="B12105" s="7" t="s">
        <v>1520</v>
      </c>
      <c r="C12105" s="7" t="s">
        <v>7</v>
      </c>
      <c r="D12105" s="8">
        <v>54388.37</v>
      </c>
      <c r="E12105">
        <f>VLOOKUP(B12105,'B. Store opening dates'!$A$6:$C$2448,2,FALSE)</f>
        <v>2011</v>
      </c>
    </row>
    <row r="12106" spans="1:5" ht="18.75" x14ac:dyDescent="0.3">
      <c r="A12106" s="7">
        <v>2014</v>
      </c>
      <c r="B12106" s="7" t="s">
        <v>1520</v>
      </c>
      <c r="C12106" s="7" t="s">
        <v>7</v>
      </c>
      <c r="D12106" s="8">
        <v>57896.63</v>
      </c>
      <c r="E12106">
        <f>VLOOKUP(B12106,'B. Store opening dates'!$A$6:$C$2448,2,FALSE)</f>
        <v>2011</v>
      </c>
    </row>
    <row r="12107" spans="1:5" ht="18.75" x14ac:dyDescent="0.3">
      <c r="A12107" s="7">
        <v>2015</v>
      </c>
      <c r="B12107" s="7" t="s">
        <v>1520</v>
      </c>
      <c r="C12107" s="7" t="s">
        <v>8</v>
      </c>
      <c r="D12107" s="8">
        <v>519981.13</v>
      </c>
      <c r="E12107">
        <f>VLOOKUP(B12107,'B. Store opening dates'!$A$6:$C$2448,2,FALSE)</f>
        <v>2011</v>
      </c>
    </row>
    <row r="12108" spans="1:5" ht="18.75" x14ac:dyDescent="0.3">
      <c r="A12108" s="7">
        <v>2014</v>
      </c>
      <c r="B12108" s="7" t="s">
        <v>1520</v>
      </c>
      <c r="C12108" s="7" t="s">
        <v>8</v>
      </c>
      <c r="D12108" s="8">
        <v>545294.43000000005</v>
      </c>
      <c r="E12108">
        <f>VLOOKUP(B12108,'B. Store opening dates'!$A$6:$C$2448,2,FALSE)</f>
        <v>2011</v>
      </c>
    </row>
    <row r="12109" spans="1:5" ht="18.75" x14ac:dyDescent="0.3">
      <c r="A12109" s="7">
        <v>2015</v>
      </c>
      <c r="B12109" s="7" t="s">
        <v>1521</v>
      </c>
      <c r="C12109" s="7" t="s">
        <v>5</v>
      </c>
      <c r="D12109" s="8">
        <v>542526.30000000005</v>
      </c>
      <c r="E12109">
        <f>VLOOKUP(B12109,'B. Store opening dates'!$A$6:$C$2448,2,FALSE)</f>
        <v>2011</v>
      </c>
    </row>
    <row r="12110" spans="1:5" ht="18.75" x14ac:dyDescent="0.3">
      <c r="A12110" s="7">
        <v>2014</v>
      </c>
      <c r="B12110" s="7" t="s">
        <v>1521</v>
      </c>
      <c r="C12110" s="7" t="s">
        <v>5</v>
      </c>
      <c r="D12110" s="8">
        <v>595926.65</v>
      </c>
      <c r="E12110">
        <f>VLOOKUP(B12110,'B. Store opening dates'!$A$6:$C$2448,2,FALSE)</f>
        <v>2011</v>
      </c>
    </row>
    <row r="12111" spans="1:5" ht="18.75" x14ac:dyDescent="0.3">
      <c r="A12111" s="7">
        <v>2015</v>
      </c>
      <c r="B12111" s="7" t="s">
        <v>1521</v>
      </c>
      <c r="C12111" s="7" t="s">
        <v>6</v>
      </c>
      <c r="D12111" s="8">
        <v>444593.54</v>
      </c>
      <c r="E12111">
        <f>VLOOKUP(B12111,'B. Store opening dates'!$A$6:$C$2448,2,FALSE)</f>
        <v>2011</v>
      </c>
    </row>
    <row r="12112" spans="1:5" ht="18.75" x14ac:dyDescent="0.3">
      <c r="A12112" s="7">
        <v>2014</v>
      </c>
      <c r="B12112" s="7" t="s">
        <v>1521</v>
      </c>
      <c r="C12112" s="7" t="s">
        <v>6</v>
      </c>
      <c r="D12112" s="8">
        <v>323227.96000000002</v>
      </c>
      <c r="E12112">
        <f>VLOOKUP(B12112,'B. Store opening dates'!$A$6:$C$2448,2,FALSE)</f>
        <v>2011</v>
      </c>
    </row>
    <row r="12113" spans="1:5" ht="18.75" x14ac:dyDescent="0.3">
      <c r="A12113" s="7">
        <v>2015</v>
      </c>
      <c r="B12113" s="7" t="s">
        <v>1521</v>
      </c>
      <c r="C12113" s="7" t="s">
        <v>7</v>
      </c>
      <c r="D12113" s="8">
        <v>225012.85</v>
      </c>
      <c r="E12113">
        <f>VLOOKUP(B12113,'B. Store opening dates'!$A$6:$C$2448,2,FALSE)</f>
        <v>2011</v>
      </c>
    </row>
    <row r="12114" spans="1:5" ht="18.75" x14ac:dyDescent="0.3">
      <c r="A12114" s="7">
        <v>2014</v>
      </c>
      <c r="B12114" s="7" t="s">
        <v>1521</v>
      </c>
      <c r="C12114" s="7" t="s">
        <v>7</v>
      </c>
      <c r="D12114" s="8">
        <v>237851.83</v>
      </c>
      <c r="E12114">
        <f>VLOOKUP(B12114,'B. Store opening dates'!$A$6:$C$2448,2,FALSE)</f>
        <v>2011</v>
      </c>
    </row>
    <row r="12115" spans="1:5" ht="18.75" x14ac:dyDescent="0.3">
      <c r="A12115" s="7">
        <v>2015</v>
      </c>
      <c r="B12115" s="7" t="s">
        <v>1521</v>
      </c>
      <c r="C12115" s="7" t="s">
        <v>8</v>
      </c>
      <c r="D12115" s="8">
        <v>407108.96</v>
      </c>
      <c r="E12115">
        <f>VLOOKUP(B12115,'B. Store opening dates'!$A$6:$C$2448,2,FALSE)</f>
        <v>2011</v>
      </c>
    </row>
    <row r="12116" spans="1:5" ht="18.75" x14ac:dyDescent="0.3">
      <c r="A12116" s="7">
        <v>2014</v>
      </c>
      <c r="B12116" s="7" t="s">
        <v>1521</v>
      </c>
      <c r="C12116" s="7" t="s">
        <v>8</v>
      </c>
      <c r="D12116" s="8">
        <v>421452.63</v>
      </c>
      <c r="E12116">
        <f>VLOOKUP(B12116,'B. Store opening dates'!$A$6:$C$2448,2,FALSE)</f>
        <v>2011</v>
      </c>
    </row>
    <row r="12117" spans="1:5" ht="18.75" x14ac:dyDescent="0.3">
      <c r="A12117" s="7">
        <v>2015</v>
      </c>
      <c r="B12117" s="7" t="s">
        <v>1522</v>
      </c>
      <c r="C12117" s="7" t="s">
        <v>5</v>
      </c>
      <c r="D12117" s="8">
        <v>564864.78</v>
      </c>
      <c r="E12117">
        <f>VLOOKUP(B12117,'B. Store opening dates'!$A$6:$C$2448,2,FALSE)</f>
        <v>2011</v>
      </c>
    </row>
    <row r="12118" spans="1:5" ht="18.75" x14ac:dyDescent="0.3">
      <c r="A12118" s="7">
        <v>2014</v>
      </c>
      <c r="B12118" s="7" t="s">
        <v>1522</v>
      </c>
      <c r="C12118" s="7" t="s">
        <v>5</v>
      </c>
      <c r="D12118" s="8">
        <v>614172.39</v>
      </c>
      <c r="E12118">
        <f>VLOOKUP(B12118,'B. Store opening dates'!$A$6:$C$2448,2,FALSE)</f>
        <v>2011</v>
      </c>
    </row>
    <row r="12119" spans="1:5" ht="18.75" x14ac:dyDescent="0.3">
      <c r="A12119" s="7">
        <v>2015</v>
      </c>
      <c r="B12119" s="7" t="s">
        <v>1522</v>
      </c>
      <c r="C12119" s="7" t="s">
        <v>6</v>
      </c>
      <c r="D12119" s="8">
        <v>210823.92</v>
      </c>
      <c r="E12119">
        <f>VLOOKUP(B12119,'B. Store opening dates'!$A$6:$C$2448,2,FALSE)</f>
        <v>2011</v>
      </c>
    </row>
    <row r="12120" spans="1:5" ht="18.75" x14ac:dyDescent="0.3">
      <c r="A12120" s="7">
        <v>2014</v>
      </c>
      <c r="B12120" s="7" t="s">
        <v>1522</v>
      </c>
      <c r="C12120" s="7" t="s">
        <v>6</v>
      </c>
      <c r="D12120" s="8">
        <v>152741.45000000001</v>
      </c>
      <c r="E12120">
        <f>VLOOKUP(B12120,'B. Store opening dates'!$A$6:$C$2448,2,FALSE)</f>
        <v>2011</v>
      </c>
    </row>
    <row r="12121" spans="1:5" ht="18.75" x14ac:dyDescent="0.3">
      <c r="A12121" s="7">
        <v>2015</v>
      </c>
      <c r="B12121" s="7" t="s">
        <v>1522</v>
      </c>
      <c r="C12121" s="7" t="s">
        <v>7</v>
      </c>
      <c r="D12121" s="8">
        <v>106502.91</v>
      </c>
      <c r="E12121">
        <f>VLOOKUP(B12121,'B. Store opening dates'!$A$6:$C$2448,2,FALSE)</f>
        <v>2011</v>
      </c>
    </row>
    <row r="12122" spans="1:5" ht="18.75" x14ac:dyDescent="0.3">
      <c r="A12122" s="7">
        <v>2014</v>
      </c>
      <c r="B12122" s="7" t="s">
        <v>1522</v>
      </c>
      <c r="C12122" s="7" t="s">
        <v>7</v>
      </c>
      <c r="D12122" s="8">
        <v>113237.64</v>
      </c>
      <c r="E12122">
        <f>VLOOKUP(B12122,'B. Store opening dates'!$A$6:$C$2448,2,FALSE)</f>
        <v>2011</v>
      </c>
    </row>
    <row r="12123" spans="1:5" ht="18.75" x14ac:dyDescent="0.3">
      <c r="A12123" s="7">
        <v>2015</v>
      </c>
      <c r="B12123" s="7" t="s">
        <v>1522</v>
      </c>
      <c r="C12123" s="7" t="s">
        <v>8</v>
      </c>
      <c r="D12123" s="8">
        <v>680689.84</v>
      </c>
      <c r="E12123">
        <f>VLOOKUP(B12123,'B. Store opening dates'!$A$6:$C$2448,2,FALSE)</f>
        <v>2011</v>
      </c>
    </row>
    <row r="12124" spans="1:5" ht="18.75" x14ac:dyDescent="0.3">
      <c r="A12124" s="7">
        <v>2014</v>
      </c>
      <c r="B12124" s="7" t="s">
        <v>1522</v>
      </c>
      <c r="C12124" s="7" t="s">
        <v>8</v>
      </c>
      <c r="D12124" s="8">
        <v>704796.32</v>
      </c>
      <c r="E12124">
        <f>VLOOKUP(B12124,'B. Store opening dates'!$A$6:$C$2448,2,FALSE)</f>
        <v>2011</v>
      </c>
    </row>
    <row r="12125" spans="1:5" ht="18.75" x14ac:dyDescent="0.3">
      <c r="A12125" s="7">
        <v>2015</v>
      </c>
      <c r="B12125" s="7" t="s">
        <v>1523</v>
      </c>
      <c r="C12125" s="7" t="s">
        <v>5</v>
      </c>
      <c r="D12125" s="8">
        <v>694281.86</v>
      </c>
      <c r="E12125">
        <f>VLOOKUP(B12125,'B. Store opening dates'!$A$6:$C$2448,2,FALSE)</f>
        <v>2011</v>
      </c>
    </row>
    <row r="12126" spans="1:5" ht="18.75" x14ac:dyDescent="0.3">
      <c r="A12126" s="7">
        <v>2014</v>
      </c>
      <c r="B12126" s="7" t="s">
        <v>1523</v>
      </c>
      <c r="C12126" s="7" t="s">
        <v>5</v>
      </c>
      <c r="D12126" s="8">
        <v>756836.62</v>
      </c>
      <c r="E12126">
        <f>VLOOKUP(B12126,'B. Store opening dates'!$A$6:$C$2448,2,FALSE)</f>
        <v>2011</v>
      </c>
    </row>
    <row r="12127" spans="1:5" ht="18.75" x14ac:dyDescent="0.3">
      <c r="A12127" s="7">
        <v>2015</v>
      </c>
      <c r="B12127" s="7" t="s">
        <v>1523</v>
      </c>
      <c r="C12127" s="7" t="s">
        <v>6</v>
      </c>
      <c r="D12127" s="8">
        <v>312919.08</v>
      </c>
      <c r="E12127">
        <f>VLOOKUP(B12127,'B. Store opening dates'!$A$6:$C$2448,2,FALSE)</f>
        <v>2011</v>
      </c>
    </row>
    <row r="12128" spans="1:5" ht="18.75" x14ac:dyDescent="0.3">
      <c r="A12128" s="7">
        <v>2014</v>
      </c>
      <c r="B12128" s="7" t="s">
        <v>1523</v>
      </c>
      <c r="C12128" s="7" t="s">
        <v>6</v>
      </c>
      <c r="D12128" s="8">
        <v>217385.46</v>
      </c>
      <c r="E12128">
        <f>VLOOKUP(B12128,'B. Store opening dates'!$A$6:$C$2448,2,FALSE)</f>
        <v>2011</v>
      </c>
    </row>
    <row r="12129" spans="1:5" ht="18.75" x14ac:dyDescent="0.3">
      <c r="A12129" s="7">
        <v>2015</v>
      </c>
      <c r="B12129" s="7" t="s">
        <v>1523</v>
      </c>
      <c r="C12129" s="7" t="s">
        <v>7</v>
      </c>
      <c r="D12129" s="8">
        <v>185735.89</v>
      </c>
      <c r="E12129">
        <f>VLOOKUP(B12129,'B. Store opening dates'!$A$6:$C$2448,2,FALSE)</f>
        <v>2011</v>
      </c>
    </row>
    <row r="12130" spans="1:5" ht="18.75" x14ac:dyDescent="0.3">
      <c r="A12130" s="7">
        <v>2014</v>
      </c>
      <c r="B12130" s="7" t="s">
        <v>1523</v>
      </c>
      <c r="C12130" s="7" t="s">
        <v>7</v>
      </c>
      <c r="D12130" s="8">
        <v>195614.19</v>
      </c>
      <c r="E12130">
        <f>VLOOKUP(B12130,'B. Store opening dates'!$A$6:$C$2448,2,FALSE)</f>
        <v>2011</v>
      </c>
    </row>
    <row r="12131" spans="1:5" ht="18.75" x14ac:dyDescent="0.3">
      <c r="A12131" s="7">
        <v>2015</v>
      </c>
      <c r="B12131" s="7" t="s">
        <v>1523</v>
      </c>
      <c r="C12131" s="7" t="s">
        <v>8</v>
      </c>
      <c r="D12131" s="8">
        <v>572587.92000000004</v>
      </c>
      <c r="E12131">
        <f>VLOOKUP(B12131,'B. Store opening dates'!$A$6:$C$2448,2,FALSE)</f>
        <v>2011</v>
      </c>
    </row>
    <row r="12132" spans="1:5" ht="18.75" x14ac:dyDescent="0.3">
      <c r="A12132" s="7">
        <v>2014</v>
      </c>
      <c r="B12132" s="7" t="s">
        <v>1523</v>
      </c>
      <c r="C12132" s="7" t="s">
        <v>8</v>
      </c>
      <c r="D12132" s="8">
        <v>591760.69999999995</v>
      </c>
      <c r="E12132">
        <f>VLOOKUP(B12132,'B. Store opening dates'!$A$6:$C$2448,2,FALSE)</f>
        <v>2011</v>
      </c>
    </row>
    <row r="12133" spans="1:5" ht="18.75" x14ac:dyDescent="0.3">
      <c r="A12133" s="7">
        <v>2015</v>
      </c>
      <c r="B12133" s="7" t="s">
        <v>1524</v>
      </c>
      <c r="C12133" s="7" t="s">
        <v>5</v>
      </c>
      <c r="D12133" s="8">
        <v>593292.28</v>
      </c>
      <c r="E12133">
        <f>VLOOKUP(B12133,'B. Store opening dates'!$A$6:$C$2448,2,FALSE)</f>
        <v>2011</v>
      </c>
    </row>
    <row r="12134" spans="1:5" ht="18.75" x14ac:dyDescent="0.3">
      <c r="A12134" s="7">
        <v>2014</v>
      </c>
      <c r="B12134" s="7" t="s">
        <v>1524</v>
      </c>
      <c r="C12134" s="7" t="s">
        <v>5</v>
      </c>
      <c r="D12134" s="8">
        <v>649752.68000000005</v>
      </c>
      <c r="E12134">
        <f>VLOOKUP(B12134,'B. Store opening dates'!$A$6:$C$2448,2,FALSE)</f>
        <v>2011</v>
      </c>
    </row>
    <row r="12135" spans="1:5" ht="18.75" x14ac:dyDescent="0.3">
      <c r="A12135" s="7">
        <v>2015</v>
      </c>
      <c r="B12135" s="7" t="s">
        <v>1524</v>
      </c>
      <c r="C12135" s="7" t="s">
        <v>6</v>
      </c>
      <c r="D12135" s="8">
        <v>297639.86</v>
      </c>
      <c r="E12135">
        <f>VLOOKUP(B12135,'B. Store opening dates'!$A$6:$C$2448,2,FALSE)</f>
        <v>2011</v>
      </c>
    </row>
    <row r="12136" spans="1:5" ht="18.75" x14ac:dyDescent="0.3">
      <c r="A12136" s="7">
        <v>2014</v>
      </c>
      <c r="B12136" s="7" t="s">
        <v>1524</v>
      </c>
      <c r="C12136" s="7" t="s">
        <v>6</v>
      </c>
      <c r="D12136" s="8">
        <v>218364.77</v>
      </c>
      <c r="E12136">
        <f>VLOOKUP(B12136,'B. Store opening dates'!$A$6:$C$2448,2,FALSE)</f>
        <v>2011</v>
      </c>
    </row>
    <row r="12137" spans="1:5" ht="18.75" x14ac:dyDescent="0.3">
      <c r="A12137" s="7">
        <v>2015</v>
      </c>
      <c r="B12137" s="7" t="s">
        <v>1524</v>
      </c>
      <c r="C12137" s="7" t="s">
        <v>7</v>
      </c>
      <c r="D12137" s="8">
        <v>69564.960000000006</v>
      </c>
      <c r="E12137">
        <f>VLOOKUP(B12137,'B. Store opening dates'!$A$6:$C$2448,2,FALSE)</f>
        <v>2011</v>
      </c>
    </row>
    <row r="12138" spans="1:5" ht="18.75" x14ac:dyDescent="0.3">
      <c r="A12138" s="7">
        <v>2014</v>
      </c>
      <c r="B12138" s="7" t="s">
        <v>1524</v>
      </c>
      <c r="C12138" s="7" t="s">
        <v>7</v>
      </c>
      <c r="D12138" s="8">
        <v>73211.22</v>
      </c>
      <c r="E12138">
        <f>VLOOKUP(B12138,'B. Store opening dates'!$A$6:$C$2448,2,FALSE)</f>
        <v>2011</v>
      </c>
    </row>
    <row r="12139" spans="1:5" ht="18.75" x14ac:dyDescent="0.3">
      <c r="A12139" s="7">
        <v>2015</v>
      </c>
      <c r="B12139" s="7" t="s">
        <v>1524</v>
      </c>
      <c r="C12139" s="7" t="s">
        <v>8</v>
      </c>
      <c r="D12139" s="8">
        <v>622721.80000000005</v>
      </c>
      <c r="E12139">
        <f>VLOOKUP(B12139,'B. Store opening dates'!$A$6:$C$2448,2,FALSE)</f>
        <v>2011</v>
      </c>
    </row>
    <row r="12140" spans="1:5" ht="18.75" x14ac:dyDescent="0.3">
      <c r="A12140" s="7">
        <v>2014</v>
      </c>
      <c r="B12140" s="7" t="s">
        <v>1524</v>
      </c>
      <c r="C12140" s="7" t="s">
        <v>8</v>
      </c>
      <c r="D12140" s="8">
        <v>652501.36</v>
      </c>
      <c r="E12140">
        <f>VLOOKUP(B12140,'B. Store opening dates'!$A$6:$C$2448,2,FALSE)</f>
        <v>2011</v>
      </c>
    </row>
    <row r="12141" spans="1:5" ht="18.75" x14ac:dyDescent="0.3">
      <c r="A12141" s="7">
        <v>2015</v>
      </c>
      <c r="B12141" s="7" t="s">
        <v>1525</v>
      </c>
      <c r="C12141" s="7" t="s">
        <v>5</v>
      </c>
      <c r="D12141" s="8">
        <v>529054.36</v>
      </c>
      <c r="E12141">
        <f>VLOOKUP(B12141,'B. Store opening dates'!$A$6:$C$2448,2,FALSE)</f>
        <v>2011</v>
      </c>
    </row>
    <row r="12142" spans="1:5" ht="18.75" x14ac:dyDescent="0.3">
      <c r="A12142" s="7">
        <v>2014</v>
      </c>
      <c r="B12142" s="7" t="s">
        <v>1525</v>
      </c>
      <c r="C12142" s="7" t="s">
        <v>5</v>
      </c>
      <c r="D12142" s="8">
        <v>580458.76</v>
      </c>
      <c r="E12142">
        <f>VLOOKUP(B12142,'B. Store opening dates'!$A$6:$C$2448,2,FALSE)</f>
        <v>2011</v>
      </c>
    </row>
    <row r="12143" spans="1:5" ht="18.75" x14ac:dyDescent="0.3">
      <c r="A12143" s="7">
        <v>2015</v>
      </c>
      <c r="B12143" s="7" t="s">
        <v>1525</v>
      </c>
      <c r="C12143" s="7" t="s">
        <v>6</v>
      </c>
      <c r="D12143" s="8">
        <v>222511.54</v>
      </c>
      <c r="E12143">
        <f>VLOOKUP(B12143,'B. Store opening dates'!$A$6:$C$2448,2,FALSE)</f>
        <v>2011</v>
      </c>
    </row>
    <row r="12144" spans="1:5" ht="18.75" x14ac:dyDescent="0.3">
      <c r="A12144" s="7">
        <v>2014</v>
      </c>
      <c r="B12144" s="7" t="s">
        <v>1525</v>
      </c>
      <c r="C12144" s="7" t="s">
        <v>6</v>
      </c>
      <c r="D12144" s="8">
        <v>161463.87</v>
      </c>
      <c r="E12144">
        <f>VLOOKUP(B12144,'B. Store opening dates'!$A$6:$C$2448,2,FALSE)</f>
        <v>2011</v>
      </c>
    </row>
    <row r="12145" spans="1:5" ht="18.75" x14ac:dyDescent="0.3">
      <c r="A12145" s="7">
        <v>2015</v>
      </c>
      <c r="B12145" s="7" t="s">
        <v>1525</v>
      </c>
      <c r="C12145" s="7" t="s">
        <v>7</v>
      </c>
      <c r="D12145" s="8">
        <v>192074.74</v>
      </c>
      <c r="E12145">
        <f>VLOOKUP(B12145,'B. Store opening dates'!$A$6:$C$2448,2,FALSE)</f>
        <v>2011</v>
      </c>
    </row>
    <row r="12146" spans="1:5" ht="18.75" x14ac:dyDescent="0.3">
      <c r="A12146" s="7">
        <v>2014</v>
      </c>
      <c r="B12146" s="7" t="s">
        <v>1525</v>
      </c>
      <c r="C12146" s="7" t="s">
        <v>7</v>
      </c>
      <c r="D12146" s="8">
        <v>203307.07</v>
      </c>
      <c r="E12146">
        <f>VLOOKUP(B12146,'B. Store opening dates'!$A$6:$C$2448,2,FALSE)</f>
        <v>2011</v>
      </c>
    </row>
    <row r="12147" spans="1:5" ht="18.75" x14ac:dyDescent="0.3">
      <c r="A12147" s="7">
        <v>2015</v>
      </c>
      <c r="B12147" s="7" t="s">
        <v>1525</v>
      </c>
      <c r="C12147" s="7" t="s">
        <v>8</v>
      </c>
      <c r="D12147" s="8">
        <v>547968.27</v>
      </c>
      <c r="E12147">
        <f>VLOOKUP(B12147,'B. Store opening dates'!$A$6:$C$2448,2,FALSE)</f>
        <v>2011</v>
      </c>
    </row>
    <row r="12148" spans="1:5" ht="18.75" x14ac:dyDescent="0.3">
      <c r="A12148" s="7">
        <v>2014</v>
      </c>
      <c r="B12148" s="7" t="s">
        <v>1525</v>
      </c>
      <c r="C12148" s="7" t="s">
        <v>8</v>
      </c>
      <c r="D12148" s="8">
        <v>575002.73</v>
      </c>
      <c r="E12148">
        <f>VLOOKUP(B12148,'B. Store opening dates'!$A$6:$C$2448,2,FALSE)</f>
        <v>2011</v>
      </c>
    </row>
    <row r="12149" spans="1:5" ht="18.75" x14ac:dyDescent="0.3">
      <c r="A12149" s="7">
        <v>2015</v>
      </c>
      <c r="B12149" s="7" t="s">
        <v>1526</v>
      </c>
      <c r="C12149" s="7" t="s">
        <v>5</v>
      </c>
      <c r="D12149" s="8">
        <v>826078.63</v>
      </c>
      <c r="E12149">
        <f>VLOOKUP(B12149,'B. Store opening dates'!$A$6:$C$2448,2,FALSE)</f>
        <v>2011</v>
      </c>
    </row>
    <row r="12150" spans="1:5" ht="18.75" x14ac:dyDescent="0.3">
      <c r="A12150" s="7">
        <v>2014</v>
      </c>
      <c r="B12150" s="7" t="s">
        <v>1526</v>
      </c>
      <c r="C12150" s="7" t="s">
        <v>5</v>
      </c>
      <c r="D12150" s="8">
        <v>913862.58</v>
      </c>
      <c r="E12150">
        <f>VLOOKUP(B12150,'B. Store opening dates'!$A$6:$C$2448,2,FALSE)</f>
        <v>2011</v>
      </c>
    </row>
    <row r="12151" spans="1:5" ht="18.75" x14ac:dyDescent="0.3">
      <c r="A12151" s="7">
        <v>2015</v>
      </c>
      <c r="B12151" s="7" t="s">
        <v>1526</v>
      </c>
      <c r="C12151" s="7" t="s">
        <v>6</v>
      </c>
      <c r="D12151" s="8">
        <v>459719.6</v>
      </c>
      <c r="E12151">
        <f>VLOOKUP(B12151,'B. Store opening dates'!$A$6:$C$2448,2,FALSE)</f>
        <v>2011</v>
      </c>
    </row>
    <row r="12152" spans="1:5" ht="18.75" x14ac:dyDescent="0.3">
      <c r="A12152" s="7">
        <v>2014</v>
      </c>
      <c r="B12152" s="7" t="s">
        <v>1526</v>
      </c>
      <c r="C12152" s="7" t="s">
        <v>6</v>
      </c>
      <c r="D12152" s="8">
        <v>329139.53999999998</v>
      </c>
      <c r="E12152">
        <f>VLOOKUP(B12152,'B. Store opening dates'!$A$6:$C$2448,2,FALSE)</f>
        <v>2011</v>
      </c>
    </row>
    <row r="12153" spans="1:5" ht="18.75" x14ac:dyDescent="0.3">
      <c r="A12153" s="7">
        <v>2015</v>
      </c>
      <c r="B12153" s="7" t="s">
        <v>1526</v>
      </c>
      <c r="C12153" s="7" t="s">
        <v>7</v>
      </c>
      <c r="D12153" s="8">
        <v>210470.18</v>
      </c>
      <c r="E12153">
        <f>VLOOKUP(B12153,'B. Store opening dates'!$A$6:$C$2448,2,FALSE)</f>
        <v>2011</v>
      </c>
    </row>
    <row r="12154" spans="1:5" ht="18.75" x14ac:dyDescent="0.3">
      <c r="A12154" s="7">
        <v>2014</v>
      </c>
      <c r="B12154" s="7" t="s">
        <v>1526</v>
      </c>
      <c r="C12154" s="7" t="s">
        <v>7</v>
      </c>
      <c r="D12154" s="8">
        <v>224130.47</v>
      </c>
      <c r="E12154">
        <f>VLOOKUP(B12154,'B. Store opening dates'!$A$6:$C$2448,2,FALSE)</f>
        <v>2011</v>
      </c>
    </row>
    <row r="12155" spans="1:5" ht="18.75" x14ac:dyDescent="0.3">
      <c r="A12155" s="7">
        <v>2015</v>
      </c>
      <c r="B12155" s="7" t="s">
        <v>1526</v>
      </c>
      <c r="C12155" s="7" t="s">
        <v>8</v>
      </c>
      <c r="D12155" s="8">
        <v>623871.43000000005</v>
      </c>
      <c r="E12155">
        <f>VLOOKUP(B12155,'B. Store opening dates'!$A$6:$C$2448,2,FALSE)</f>
        <v>2011</v>
      </c>
    </row>
    <row r="12156" spans="1:5" ht="18.75" x14ac:dyDescent="0.3">
      <c r="A12156" s="7">
        <v>2014</v>
      </c>
      <c r="B12156" s="7" t="s">
        <v>1526</v>
      </c>
      <c r="C12156" s="7" t="s">
        <v>8</v>
      </c>
      <c r="D12156" s="8">
        <v>653012.38</v>
      </c>
      <c r="E12156">
        <f>VLOOKUP(B12156,'B. Store opening dates'!$A$6:$C$2448,2,FALSE)</f>
        <v>2011</v>
      </c>
    </row>
    <row r="12157" spans="1:5" ht="18.75" x14ac:dyDescent="0.3">
      <c r="A12157" s="7">
        <v>2015</v>
      </c>
      <c r="B12157" s="7" t="s">
        <v>1527</v>
      </c>
      <c r="C12157" s="7" t="s">
        <v>5</v>
      </c>
      <c r="D12157" s="8">
        <v>935586.11</v>
      </c>
      <c r="E12157">
        <f>VLOOKUP(B12157,'B. Store opening dates'!$A$6:$C$2448,2,FALSE)</f>
        <v>2011</v>
      </c>
    </row>
    <row r="12158" spans="1:5" ht="18.75" x14ac:dyDescent="0.3">
      <c r="A12158" s="7">
        <v>2014</v>
      </c>
      <c r="B12158" s="7" t="s">
        <v>1527</v>
      </c>
      <c r="C12158" s="7" t="s">
        <v>5</v>
      </c>
      <c r="D12158" s="8">
        <v>1024513.3</v>
      </c>
      <c r="E12158">
        <f>VLOOKUP(B12158,'B. Store opening dates'!$A$6:$C$2448,2,FALSE)</f>
        <v>2011</v>
      </c>
    </row>
    <row r="12159" spans="1:5" ht="18.75" x14ac:dyDescent="0.3">
      <c r="A12159" s="7">
        <v>2015</v>
      </c>
      <c r="B12159" s="7" t="s">
        <v>1527</v>
      </c>
      <c r="C12159" s="7" t="s">
        <v>6</v>
      </c>
      <c r="D12159" s="8">
        <v>432748.64</v>
      </c>
      <c r="E12159">
        <f>VLOOKUP(B12159,'B. Store opening dates'!$A$6:$C$2448,2,FALSE)</f>
        <v>2011</v>
      </c>
    </row>
    <row r="12160" spans="1:5" ht="18.75" x14ac:dyDescent="0.3">
      <c r="A12160" s="7">
        <v>2014</v>
      </c>
      <c r="B12160" s="7" t="s">
        <v>1527</v>
      </c>
      <c r="C12160" s="7" t="s">
        <v>6</v>
      </c>
      <c r="D12160" s="8">
        <v>313672.59999999998</v>
      </c>
      <c r="E12160">
        <f>VLOOKUP(B12160,'B. Store opening dates'!$A$6:$C$2448,2,FALSE)</f>
        <v>2011</v>
      </c>
    </row>
    <row r="12161" spans="1:5" ht="18.75" x14ac:dyDescent="0.3">
      <c r="A12161" s="7">
        <v>2015</v>
      </c>
      <c r="B12161" s="7" t="s">
        <v>1527</v>
      </c>
      <c r="C12161" s="7" t="s">
        <v>7</v>
      </c>
      <c r="D12161" s="8">
        <v>201616.17</v>
      </c>
      <c r="E12161">
        <f>VLOOKUP(B12161,'B. Store opening dates'!$A$6:$C$2448,2,FALSE)</f>
        <v>2011</v>
      </c>
    </row>
    <row r="12162" spans="1:5" ht="18.75" x14ac:dyDescent="0.3">
      <c r="A12162" s="7">
        <v>2014</v>
      </c>
      <c r="B12162" s="7" t="s">
        <v>1527</v>
      </c>
      <c r="C12162" s="7" t="s">
        <v>7</v>
      </c>
      <c r="D12162" s="8">
        <v>212585.11</v>
      </c>
      <c r="E12162">
        <f>VLOOKUP(B12162,'B. Store opening dates'!$A$6:$C$2448,2,FALSE)</f>
        <v>2011</v>
      </c>
    </row>
    <row r="12163" spans="1:5" ht="18.75" x14ac:dyDescent="0.3">
      <c r="A12163" s="7">
        <v>2015</v>
      </c>
      <c r="B12163" s="7" t="s">
        <v>1527</v>
      </c>
      <c r="C12163" s="7" t="s">
        <v>8</v>
      </c>
      <c r="D12163" s="8">
        <v>620827.35</v>
      </c>
      <c r="E12163">
        <f>VLOOKUP(B12163,'B. Store opening dates'!$A$6:$C$2448,2,FALSE)</f>
        <v>2011</v>
      </c>
    </row>
    <row r="12164" spans="1:5" ht="18.75" x14ac:dyDescent="0.3">
      <c r="A12164" s="7">
        <v>2014</v>
      </c>
      <c r="B12164" s="7" t="s">
        <v>1527</v>
      </c>
      <c r="C12164" s="7" t="s">
        <v>8</v>
      </c>
      <c r="D12164" s="8">
        <v>641908.74</v>
      </c>
      <c r="E12164">
        <f>VLOOKUP(B12164,'B. Store opening dates'!$A$6:$C$2448,2,FALSE)</f>
        <v>2011</v>
      </c>
    </row>
    <row r="12165" spans="1:5" ht="18.75" x14ac:dyDescent="0.3">
      <c r="A12165" s="7">
        <v>2015</v>
      </c>
      <c r="B12165" s="7" t="s">
        <v>1528</v>
      </c>
      <c r="C12165" s="7" t="s">
        <v>5</v>
      </c>
      <c r="D12165" s="8">
        <v>850372.1</v>
      </c>
      <c r="E12165">
        <f>VLOOKUP(B12165,'B. Store opening dates'!$A$6:$C$2448,2,FALSE)</f>
        <v>2011</v>
      </c>
    </row>
    <row r="12166" spans="1:5" ht="18.75" x14ac:dyDescent="0.3">
      <c r="A12166" s="7">
        <v>2014</v>
      </c>
      <c r="B12166" s="7" t="s">
        <v>1528</v>
      </c>
      <c r="C12166" s="7" t="s">
        <v>5</v>
      </c>
      <c r="D12166" s="8">
        <v>938936.95</v>
      </c>
      <c r="E12166">
        <f>VLOOKUP(B12166,'B. Store opening dates'!$A$6:$C$2448,2,FALSE)</f>
        <v>2011</v>
      </c>
    </row>
    <row r="12167" spans="1:5" ht="18.75" x14ac:dyDescent="0.3">
      <c r="A12167" s="7">
        <v>2015</v>
      </c>
      <c r="B12167" s="7" t="s">
        <v>1528</v>
      </c>
      <c r="C12167" s="7" t="s">
        <v>6</v>
      </c>
      <c r="D12167" s="8">
        <v>393134.5</v>
      </c>
      <c r="E12167">
        <f>VLOOKUP(B12167,'B. Store opening dates'!$A$6:$C$2448,2,FALSE)</f>
        <v>2011</v>
      </c>
    </row>
    <row r="12168" spans="1:5" ht="18.75" x14ac:dyDescent="0.3">
      <c r="A12168" s="7">
        <v>2014</v>
      </c>
      <c r="B12168" s="7" t="s">
        <v>1528</v>
      </c>
      <c r="C12168" s="7" t="s">
        <v>6</v>
      </c>
      <c r="D12168" s="8">
        <v>285741.99</v>
      </c>
      <c r="E12168">
        <f>VLOOKUP(B12168,'B. Store opening dates'!$A$6:$C$2448,2,FALSE)</f>
        <v>2011</v>
      </c>
    </row>
    <row r="12169" spans="1:5" ht="18.75" x14ac:dyDescent="0.3">
      <c r="A12169" s="7">
        <v>2015</v>
      </c>
      <c r="B12169" s="7" t="s">
        <v>1528</v>
      </c>
      <c r="C12169" s="7" t="s">
        <v>7</v>
      </c>
      <c r="D12169" s="8">
        <v>116667.23</v>
      </c>
      <c r="E12169">
        <f>VLOOKUP(B12169,'B. Store opening dates'!$A$6:$C$2448,2,FALSE)</f>
        <v>2011</v>
      </c>
    </row>
    <row r="12170" spans="1:5" ht="18.75" x14ac:dyDescent="0.3">
      <c r="A12170" s="7">
        <v>2014</v>
      </c>
      <c r="B12170" s="7" t="s">
        <v>1528</v>
      </c>
      <c r="C12170" s="7" t="s">
        <v>7</v>
      </c>
      <c r="D12170" s="8">
        <v>122722.03</v>
      </c>
      <c r="E12170">
        <f>VLOOKUP(B12170,'B. Store opening dates'!$A$6:$C$2448,2,FALSE)</f>
        <v>2011</v>
      </c>
    </row>
    <row r="12171" spans="1:5" ht="18.75" x14ac:dyDescent="0.3">
      <c r="A12171" s="7">
        <v>2015</v>
      </c>
      <c r="B12171" s="7" t="s">
        <v>1528</v>
      </c>
      <c r="C12171" s="7" t="s">
        <v>8</v>
      </c>
      <c r="D12171" s="8">
        <v>402947.74</v>
      </c>
      <c r="E12171">
        <f>VLOOKUP(B12171,'B. Store opening dates'!$A$6:$C$2448,2,FALSE)</f>
        <v>2011</v>
      </c>
    </row>
    <row r="12172" spans="1:5" ht="18.75" x14ac:dyDescent="0.3">
      <c r="A12172" s="7">
        <v>2014</v>
      </c>
      <c r="B12172" s="7" t="s">
        <v>1528</v>
      </c>
      <c r="C12172" s="7" t="s">
        <v>8</v>
      </c>
      <c r="D12172" s="8">
        <v>419713.23</v>
      </c>
      <c r="E12172">
        <f>VLOOKUP(B12172,'B. Store opening dates'!$A$6:$C$2448,2,FALSE)</f>
        <v>2011</v>
      </c>
    </row>
    <row r="12173" spans="1:5" ht="18.75" x14ac:dyDescent="0.3">
      <c r="A12173" s="7">
        <v>2015</v>
      </c>
      <c r="B12173" s="7" t="s">
        <v>1529</v>
      </c>
      <c r="C12173" s="7" t="s">
        <v>5</v>
      </c>
      <c r="D12173" s="8">
        <v>869273.24</v>
      </c>
      <c r="E12173">
        <f>VLOOKUP(B12173,'B. Store opening dates'!$A$6:$C$2448,2,FALSE)</f>
        <v>2011</v>
      </c>
    </row>
    <row r="12174" spans="1:5" ht="18.75" x14ac:dyDescent="0.3">
      <c r="A12174" s="7">
        <v>2014</v>
      </c>
      <c r="B12174" s="7" t="s">
        <v>1529</v>
      </c>
      <c r="C12174" s="7" t="s">
        <v>5</v>
      </c>
      <c r="D12174" s="8">
        <v>958679.31</v>
      </c>
      <c r="E12174">
        <f>VLOOKUP(B12174,'B. Store opening dates'!$A$6:$C$2448,2,FALSE)</f>
        <v>2011</v>
      </c>
    </row>
    <row r="12175" spans="1:5" ht="18.75" x14ac:dyDescent="0.3">
      <c r="A12175" s="7">
        <v>2015</v>
      </c>
      <c r="B12175" s="7" t="s">
        <v>1529</v>
      </c>
      <c r="C12175" s="7" t="s">
        <v>6</v>
      </c>
      <c r="D12175" s="8">
        <v>241890.43</v>
      </c>
      <c r="E12175">
        <f>VLOOKUP(B12175,'B. Store opening dates'!$A$6:$C$2448,2,FALSE)</f>
        <v>2011</v>
      </c>
    </row>
    <row r="12176" spans="1:5" ht="18.75" x14ac:dyDescent="0.3">
      <c r="A12176" s="7">
        <v>2014</v>
      </c>
      <c r="B12176" s="7" t="s">
        <v>1529</v>
      </c>
      <c r="C12176" s="7" t="s">
        <v>6</v>
      </c>
      <c r="D12176" s="8">
        <v>175580.19</v>
      </c>
      <c r="E12176">
        <f>VLOOKUP(B12176,'B. Store opening dates'!$A$6:$C$2448,2,FALSE)</f>
        <v>2011</v>
      </c>
    </row>
    <row r="12177" spans="1:5" ht="18.75" x14ac:dyDescent="0.3">
      <c r="A12177" s="7">
        <v>2015</v>
      </c>
      <c r="B12177" s="7" t="s">
        <v>1529</v>
      </c>
      <c r="C12177" s="7" t="s">
        <v>7</v>
      </c>
      <c r="D12177" s="8">
        <v>105274.94</v>
      </c>
      <c r="E12177">
        <f>VLOOKUP(B12177,'B. Store opening dates'!$A$6:$C$2448,2,FALSE)</f>
        <v>2011</v>
      </c>
    </row>
    <row r="12178" spans="1:5" ht="18.75" x14ac:dyDescent="0.3">
      <c r="A12178" s="7">
        <v>2014</v>
      </c>
      <c r="B12178" s="7" t="s">
        <v>1529</v>
      </c>
      <c r="C12178" s="7" t="s">
        <v>7</v>
      </c>
      <c r="D12178" s="8">
        <v>110451.28</v>
      </c>
      <c r="E12178">
        <f>VLOOKUP(B12178,'B. Store opening dates'!$A$6:$C$2448,2,FALSE)</f>
        <v>2011</v>
      </c>
    </row>
    <row r="12179" spans="1:5" ht="18.75" x14ac:dyDescent="0.3">
      <c r="A12179" s="7">
        <v>2015</v>
      </c>
      <c r="B12179" s="7" t="s">
        <v>1529</v>
      </c>
      <c r="C12179" s="7" t="s">
        <v>8</v>
      </c>
      <c r="D12179" s="8">
        <v>417908.16</v>
      </c>
      <c r="E12179">
        <f>VLOOKUP(B12179,'B. Store opening dates'!$A$6:$C$2448,2,FALSE)</f>
        <v>2011</v>
      </c>
    </row>
    <row r="12180" spans="1:5" ht="18.75" x14ac:dyDescent="0.3">
      <c r="A12180" s="7">
        <v>2014</v>
      </c>
      <c r="B12180" s="7" t="s">
        <v>1529</v>
      </c>
      <c r="C12180" s="7" t="s">
        <v>8</v>
      </c>
      <c r="D12180" s="8">
        <v>436208.68</v>
      </c>
      <c r="E12180">
        <f>VLOOKUP(B12180,'B. Store opening dates'!$A$6:$C$2448,2,FALSE)</f>
        <v>2011</v>
      </c>
    </row>
    <row r="12181" spans="1:5" ht="18.75" x14ac:dyDescent="0.3">
      <c r="A12181" s="7">
        <v>2015</v>
      </c>
      <c r="B12181" s="7" t="s">
        <v>1530</v>
      </c>
      <c r="C12181" s="7" t="s">
        <v>5</v>
      </c>
      <c r="D12181" s="8">
        <v>606343.36</v>
      </c>
      <c r="E12181">
        <f>VLOOKUP(B12181,'B. Store opening dates'!$A$6:$C$2448,2,FALSE)</f>
        <v>2011</v>
      </c>
    </row>
    <row r="12182" spans="1:5" ht="18.75" x14ac:dyDescent="0.3">
      <c r="A12182" s="7">
        <v>2014</v>
      </c>
      <c r="B12182" s="7" t="s">
        <v>1530</v>
      </c>
      <c r="C12182" s="7" t="s">
        <v>5</v>
      </c>
      <c r="D12182" s="8">
        <v>662560.34</v>
      </c>
      <c r="E12182">
        <f>VLOOKUP(B12182,'B. Store opening dates'!$A$6:$C$2448,2,FALSE)</f>
        <v>2011</v>
      </c>
    </row>
    <row r="12183" spans="1:5" ht="18.75" x14ac:dyDescent="0.3">
      <c r="A12183" s="7">
        <v>2015</v>
      </c>
      <c r="B12183" s="7" t="s">
        <v>1530</v>
      </c>
      <c r="C12183" s="7" t="s">
        <v>6</v>
      </c>
      <c r="D12183" s="8">
        <v>317206.21000000002</v>
      </c>
      <c r="E12183">
        <f>VLOOKUP(B12183,'B. Store opening dates'!$A$6:$C$2448,2,FALSE)</f>
        <v>2011</v>
      </c>
    </row>
    <row r="12184" spans="1:5" ht="18.75" x14ac:dyDescent="0.3">
      <c r="A12184" s="7">
        <v>2014</v>
      </c>
      <c r="B12184" s="7" t="s">
        <v>1530</v>
      </c>
      <c r="C12184" s="7" t="s">
        <v>6</v>
      </c>
      <c r="D12184" s="8">
        <v>227051.54</v>
      </c>
      <c r="E12184">
        <f>VLOOKUP(B12184,'B. Store opening dates'!$A$6:$C$2448,2,FALSE)</f>
        <v>2011</v>
      </c>
    </row>
    <row r="12185" spans="1:5" ht="18.75" x14ac:dyDescent="0.3">
      <c r="A12185" s="7">
        <v>2015</v>
      </c>
      <c r="B12185" s="7" t="s">
        <v>1530</v>
      </c>
      <c r="C12185" s="7" t="s">
        <v>7</v>
      </c>
      <c r="D12185" s="8">
        <v>113935.99</v>
      </c>
      <c r="E12185">
        <f>VLOOKUP(B12185,'B. Store opening dates'!$A$6:$C$2448,2,FALSE)</f>
        <v>2011</v>
      </c>
    </row>
    <row r="12186" spans="1:5" ht="18.75" x14ac:dyDescent="0.3">
      <c r="A12186" s="7">
        <v>2014</v>
      </c>
      <c r="B12186" s="7" t="s">
        <v>1530</v>
      </c>
      <c r="C12186" s="7" t="s">
        <v>7</v>
      </c>
      <c r="D12186" s="8">
        <v>121292.01</v>
      </c>
      <c r="E12186">
        <f>VLOOKUP(B12186,'B. Store opening dates'!$A$6:$C$2448,2,FALSE)</f>
        <v>2011</v>
      </c>
    </row>
    <row r="12187" spans="1:5" ht="18.75" x14ac:dyDescent="0.3">
      <c r="A12187" s="7">
        <v>2015</v>
      </c>
      <c r="B12187" s="7" t="s">
        <v>1530</v>
      </c>
      <c r="C12187" s="7" t="s">
        <v>8</v>
      </c>
      <c r="D12187" s="8">
        <v>566989.89</v>
      </c>
      <c r="E12187">
        <f>VLOOKUP(B12187,'B. Store opening dates'!$A$6:$C$2448,2,FALSE)</f>
        <v>2011</v>
      </c>
    </row>
    <row r="12188" spans="1:5" ht="18.75" x14ac:dyDescent="0.3">
      <c r="A12188" s="7">
        <v>2014</v>
      </c>
      <c r="B12188" s="7" t="s">
        <v>1530</v>
      </c>
      <c r="C12188" s="7" t="s">
        <v>8</v>
      </c>
      <c r="D12188" s="8">
        <v>593623.85</v>
      </c>
      <c r="E12188">
        <f>VLOOKUP(B12188,'B. Store opening dates'!$A$6:$C$2448,2,FALSE)</f>
        <v>2011</v>
      </c>
    </row>
    <row r="12189" spans="1:5" ht="18.75" x14ac:dyDescent="0.3">
      <c r="A12189" s="7">
        <v>2015</v>
      </c>
      <c r="B12189" s="7" t="s">
        <v>1531</v>
      </c>
      <c r="C12189" s="7" t="s">
        <v>5</v>
      </c>
      <c r="D12189" s="8">
        <v>495386.34</v>
      </c>
      <c r="E12189">
        <f>VLOOKUP(B12189,'B. Store opening dates'!$A$6:$C$2448,2,FALSE)</f>
        <v>2011</v>
      </c>
    </row>
    <row r="12190" spans="1:5" ht="18.75" x14ac:dyDescent="0.3">
      <c r="A12190" s="7">
        <v>2014</v>
      </c>
      <c r="B12190" s="7" t="s">
        <v>1531</v>
      </c>
      <c r="C12190" s="7" t="s">
        <v>5</v>
      </c>
      <c r="D12190" s="8">
        <v>539689.36</v>
      </c>
      <c r="E12190">
        <f>VLOOKUP(B12190,'B. Store opening dates'!$A$6:$C$2448,2,FALSE)</f>
        <v>2011</v>
      </c>
    </row>
    <row r="12191" spans="1:5" ht="18.75" x14ac:dyDescent="0.3">
      <c r="A12191" s="7">
        <v>2015</v>
      </c>
      <c r="B12191" s="7" t="s">
        <v>1531</v>
      </c>
      <c r="C12191" s="7" t="s">
        <v>6</v>
      </c>
      <c r="D12191" s="8">
        <v>403327.66</v>
      </c>
      <c r="E12191">
        <f>VLOOKUP(B12191,'B. Store opening dates'!$A$6:$C$2448,2,FALSE)</f>
        <v>2011</v>
      </c>
    </row>
    <row r="12192" spans="1:5" ht="18.75" x14ac:dyDescent="0.3">
      <c r="A12192" s="7">
        <v>2014</v>
      </c>
      <c r="B12192" s="7" t="s">
        <v>1531</v>
      </c>
      <c r="C12192" s="7" t="s">
        <v>6</v>
      </c>
      <c r="D12192" s="8">
        <v>288540.58</v>
      </c>
      <c r="E12192">
        <f>VLOOKUP(B12192,'B. Store opening dates'!$A$6:$C$2448,2,FALSE)</f>
        <v>2011</v>
      </c>
    </row>
    <row r="12193" spans="1:5" ht="18.75" x14ac:dyDescent="0.3">
      <c r="A12193" s="7">
        <v>2015</v>
      </c>
      <c r="B12193" s="7" t="s">
        <v>1531</v>
      </c>
      <c r="C12193" s="7" t="s">
        <v>7</v>
      </c>
      <c r="D12193" s="8">
        <v>202262.49</v>
      </c>
      <c r="E12193">
        <f>VLOOKUP(B12193,'B. Store opening dates'!$A$6:$C$2448,2,FALSE)</f>
        <v>2011</v>
      </c>
    </row>
    <row r="12194" spans="1:5" ht="18.75" x14ac:dyDescent="0.3">
      <c r="A12194" s="7">
        <v>2014</v>
      </c>
      <c r="B12194" s="7" t="s">
        <v>1531</v>
      </c>
      <c r="C12194" s="7" t="s">
        <v>7</v>
      </c>
      <c r="D12194" s="8">
        <v>212436.81</v>
      </c>
      <c r="E12194">
        <f>VLOOKUP(B12194,'B. Store opening dates'!$A$6:$C$2448,2,FALSE)</f>
        <v>2011</v>
      </c>
    </row>
    <row r="12195" spans="1:5" ht="18.75" x14ac:dyDescent="0.3">
      <c r="A12195" s="7">
        <v>2015</v>
      </c>
      <c r="B12195" s="7" t="s">
        <v>1531</v>
      </c>
      <c r="C12195" s="7" t="s">
        <v>8</v>
      </c>
      <c r="D12195" s="8">
        <v>424072.5</v>
      </c>
      <c r="E12195">
        <f>VLOOKUP(B12195,'B. Store opening dates'!$A$6:$C$2448,2,FALSE)</f>
        <v>2011</v>
      </c>
    </row>
    <row r="12196" spans="1:5" ht="18.75" x14ac:dyDescent="0.3">
      <c r="A12196" s="7">
        <v>2014</v>
      </c>
      <c r="B12196" s="7" t="s">
        <v>1531</v>
      </c>
      <c r="C12196" s="7" t="s">
        <v>8</v>
      </c>
      <c r="D12196" s="8">
        <v>437314.67</v>
      </c>
      <c r="E12196">
        <f>VLOOKUP(B12196,'B. Store opening dates'!$A$6:$C$2448,2,FALSE)</f>
        <v>2011</v>
      </c>
    </row>
    <row r="12197" spans="1:5" ht="18.75" x14ac:dyDescent="0.3">
      <c r="A12197" s="7">
        <v>2015</v>
      </c>
      <c r="B12197" s="7" t="s">
        <v>1532</v>
      </c>
      <c r="C12197" s="7" t="s">
        <v>5</v>
      </c>
      <c r="D12197" s="8">
        <v>866309.99</v>
      </c>
      <c r="E12197">
        <f>VLOOKUP(B12197,'B. Store opening dates'!$A$6:$C$2448,2,FALSE)</f>
        <v>2011</v>
      </c>
    </row>
    <row r="12198" spans="1:5" ht="18.75" x14ac:dyDescent="0.3">
      <c r="A12198" s="7">
        <v>2014</v>
      </c>
      <c r="B12198" s="7" t="s">
        <v>1532</v>
      </c>
      <c r="C12198" s="7" t="s">
        <v>5</v>
      </c>
      <c r="D12198" s="8">
        <v>951406.17</v>
      </c>
      <c r="E12198">
        <f>VLOOKUP(B12198,'B. Store opening dates'!$A$6:$C$2448,2,FALSE)</f>
        <v>2011</v>
      </c>
    </row>
    <row r="12199" spans="1:5" ht="18.75" x14ac:dyDescent="0.3">
      <c r="A12199" s="7">
        <v>2015</v>
      </c>
      <c r="B12199" s="7" t="s">
        <v>1532</v>
      </c>
      <c r="C12199" s="7" t="s">
        <v>6</v>
      </c>
      <c r="D12199" s="8">
        <v>519956.01</v>
      </c>
      <c r="E12199">
        <f>VLOOKUP(B12199,'B. Store opening dates'!$A$6:$C$2448,2,FALSE)</f>
        <v>2011</v>
      </c>
    </row>
    <row r="12200" spans="1:5" ht="18.75" x14ac:dyDescent="0.3">
      <c r="A12200" s="7">
        <v>2014</v>
      </c>
      <c r="B12200" s="7" t="s">
        <v>1532</v>
      </c>
      <c r="C12200" s="7" t="s">
        <v>6</v>
      </c>
      <c r="D12200" s="8">
        <v>367991.13</v>
      </c>
      <c r="E12200">
        <f>VLOOKUP(B12200,'B. Store opening dates'!$A$6:$C$2448,2,FALSE)</f>
        <v>2011</v>
      </c>
    </row>
    <row r="12201" spans="1:5" ht="18.75" x14ac:dyDescent="0.3">
      <c r="A12201" s="7">
        <v>2015</v>
      </c>
      <c r="B12201" s="7" t="s">
        <v>1532</v>
      </c>
      <c r="C12201" s="7" t="s">
        <v>7</v>
      </c>
      <c r="D12201" s="8">
        <v>118366.49</v>
      </c>
      <c r="E12201">
        <f>VLOOKUP(B12201,'B. Store opening dates'!$A$6:$C$2448,2,FALSE)</f>
        <v>2011</v>
      </c>
    </row>
    <row r="12202" spans="1:5" ht="18.75" x14ac:dyDescent="0.3">
      <c r="A12202" s="7">
        <v>2014</v>
      </c>
      <c r="B12202" s="7" t="s">
        <v>1532</v>
      </c>
      <c r="C12202" s="7" t="s">
        <v>7</v>
      </c>
      <c r="D12202" s="8">
        <v>124927.38</v>
      </c>
      <c r="E12202">
        <f>VLOOKUP(B12202,'B. Store opening dates'!$A$6:$C$2448,2,FALSE)</f>
        <v>2011</v>
      </c>
    </row>
    <row r="12203" spans="1:5" ht="18.75" x14ac:dyDescent="0.3">
      <c r="A12203" s="7">
        <v>2015</v>
      </c>
      <c r="B12203" s="7" t="s">
        <v>1532</v>
      </c>
      <c r="C12203" s="7" t="s">
        <v>8</v>
      </c>
      <c r="D12203" s="8">
        <v>597950.48</v>
      </c>
      <c r="E12203">
        <f>VLOOKUP(B12203,'B. Store opening dates'!$A$6:$C$2448,2,FALSE)</f>
        <v>2011</v>
      </c>
    </row>
    <row r="12204" spans="1:5" ht="18.75" x14ac:dyDescent="0.3">
      <c r="A12204" s="7">
        <v>2014</v>
      </c>
      <c r="B12204" s="7" t="s">
        <v>1532</v>
      </c>
      <c r="C12204" s="7" t="s">
        <v>8</v>
      </c>
      <c r="D12204" s="8">
        <v>619790.62</v>
      </c>
      <c r="E12204">
        <f>VLOOKUP(B12204,'B. Store opening dates'!$A$6:$C$2448,2,FALSE)</f>
        <v>2011</v>
      </c>
    </row>
    <row r="12205" spans="1:5" ht="18.75" x14ac:dyDescent="0.3">
      <c r="A12205" s="7">
        <v>2015</v>
      </c>
      <c r="B12205" s="7" t="s">
        <v>1533</v>
      </c>
      <c r="C12205" s="7" t="s">
        <v>5</v>
      </c>
      <c r="D12205" s="8">
        <v>608849.73</v>
      </c>
      <c r="E12205">
        <f>VLOOKUP(B12205,'B. Store opening dates'!$A$6:$C$2448,2,FALSE)</f>
        <v>2011</v>
      </c>
    </row>
    <row r="12206" spans="1:5" ht="18.75" x14ac:dyDescent="0.3">
      <c r="A12206" s="7">
        <v>2014</v>
      </c>
      <c r="B12206" s="7" t="s">
        <v>1533</v>
      </c>
      <c r="C12206" s="7" t="s">
        <v>5</v>
      </c>
      <c r="D12206" s="8">
        <v>666745.37</v>
      </c>
      <c r="E12206">
        <f>VLOOKUP(B12206,'B. Store opening dates'!$A$6:$C$2448,2,FALSE)</f>
        <v>2011</v>
      </c>
    </row>
    <row r="12207" spans="1:5" ht="18.75" x14ac:dyDescent="0.3">
      <c r="A12207" s="7">
        <v>2015</v>
      </c>
      <c r="B12207" s="7" t="s">
        <v>1533</v>
      </c>
      <c r="C12207" s="7" t="s">
        <v>6</v>
      </c>
      <c r="D12207" s="8">
        <v>327370.09999999998</v>
      </c>
      <c r="E12207">
        <f>VLOOKUP(B12207,'B. Store opening dates'!$A$6:$C$2448,2,FALSE)</f>
        <v>2011</v>
      </c>
    </row>
    <row r="12208" spans="1:5" ht="18.75" x14ac:dyDescent="0.3">
      <c r="A12208" s="7">
        <v>2014</v>
      </c>
      <c r="B12208" s="7" t="s">
        <v>1533</v>
      </c>
      <c r="C12208" s="7" t="s">
        <v>6</v>
      </c>
      <c r="D12208" s="8">
        <v>239624.16</v>
      </c>
      <c r="E12208">
        <f>VLOOKUP(B12208,'B. Store opening dates'!$A$6:$C$2448,2,FALSE)</f>
        <v>2011</v>
      </c>
    </row>
    <row r="12209" spans="1:5" ht="18.75" x14ac:dyDescent="0.3">
      <c r="A12209" s="7">
        <v>2015</v>
      </c>
      <c r="B12209" s="7" t="s">
        <v>1533</v>
      </c>
      <c r="C12209" s="7" t="s">
        <v>7</v>
      </c>
      <c r="D12209" s="8">
        <v>177526.91</v>
      </c>
      <c r="E12209">
        <f>VLOOKUP(B12209,'B. Store opening dates'!$A$6:$C$2448,2,FALSE)</f>
        <v>2011</v>
      </c>
    </row>
    <row r="12210" spans="1:5" ht="18.75" x14ac:dyDescent="0.3">
      <c r="A12210" s="7">
        <v>2014</v>
      </c>
      <c r="B12210" s="7" t="s">
        <v>1533</v>
      </c>
      <c r="C12210" s="7" t="s">
        <v>7</v>
      </c>
      <c r="D12210" s="8">
        <v>186610.09</v>
      </c>
      <c r="E12210">
        <f>VLOOKUP(B12210,'B. Store opening dates'!$A$6:$C$2448,2,FALSE)</f>
        <v>2011</v>
      </c>
    </row>
    <row r="12211" spans="1:5" ht="18.75" x14ac:dyDescent="0.3">
      <c r="A12211" s="7">
        <v>2015</v>
      </c>
      <c r="B12211" s="7" t="s">
        <v>1533</v>
      </c>
      <c r="C12211" s="7" t="s">
        <v>8</v>
      </c>
      <c r="D12211" s="8">
        <v>610372.56000000006</v>
      </c>
      <c r="E12211">
        <f>VLOOKUP(B12211,'B. Store opening dates'!$A$6:$C$2448,2,FALSE)</f>
        <v>2011</v>
      </c>
    </row>
    <row r="12212" spans="1:5" ht="18.75" x14ac:dyDescent="0.3">
      <c r="A12212" s="7">
        <v>2014</v>
      </c>
      <c r="B12212" s="7" t="s">
        <v>1533</v>
      </c>
      <c r="C12212" s="7" t="s">
        <v>8</v>
      </c>
      <c r="D12212" s="8">
        <v>638341.18999999994</v>
      </c>
      <c r="E12212">
        <f>VLOOKUP(B12212,'B. Store opening dates'!$A$6:$C$2448,2,FALSE)</f>
        <v>2011</v>
      </c>
    </row>
    <row r="12213" spans="1:5" ht="18.75" x14ac:dyDescent="0.3">
      <c r="A12213" s="7">
        <v>2015</v>
      </c>
      <c r="B12213" s="7" t="s">
        <v>1534</v>
      </c>
      <c r="C12213" s="7" t="s">
        <v>5</v>
      </c>
      <c r="D12213" s="8">
        <v>736771.1</v>
      </c>
      <c r="E12213">
        <f>VLOOKUP(B12213,'B. Store opening dates'!$A$6:$C$2448,2,FALSE)</f>
        <v>2011</v>
      </c>
    </row>
    <row r="12214" spans="1:5" ht="18.75" x14ac:dyDescent="0.3">
      <c r="A12214" s="7">
        <v>2014</v>
      </c>
      <c r="B12214" s="7" t="s">
        <v>1534</v>
      </c>
      <c r="C12214" s="7" t="s">
        <v>5</v>
      </c>
      <c r="D12214" s="8">
        <v>808433.74</v>
      </c>
      <c r="E12214">
        <f>VLOOKUP(B12214,'B. Store opening dates'!$A$6:$C$2448,2,FALSE)</f>
        <v>2011</v>
      </c>
    </row>
    <row r="12215" spans="1:5" ht="18.75" x14ac:dyDescent="0.3">
      <c r="A12215" s="7">
        <v>2015</v>
      </c>
      <c r="B12215" s="7" t="s">
        <v>1534</v>
      </c>
      <c r="C12215" s="7" t="s">
        <v>6</v>
      </c>
      <c r="D12215" s="8">
        <v>213645.13</v>
      </c>
      <c r="E12215">
        <f>VLOOKUP(B12215,'B. Store opening dates'!$A$6:$C$2448,2,FALSE)</f>
        <v>2011</v>
      </c>
    </row>
    <row r="12216" spans="1:5" ht="18.75" x14ac:dyDescent="0.3">
      <c r="A12216" s="7">
        <v>2014</v>
      </c>
      <c r="B12216" s="7" t="s">
        <v>1534</v>
      </c>
      <c r="C12216" s="7" t="s">
        <v>6</v>
      </c>
      <c r="D12216" s="8">
        <v>154417.09</v>
      </c>
      <c r="E12216">
        <f>VLOOKUP(B12216,'B. Store opening dates'!$A$6:$C$2448,2,FALSE)</f>
        <v>2011</v>
      </c>
    </row>
    <row r="12217" spans="1:5" ht="18.75" x14ac:dyDescent="0.3">
      <c r="A12217" s="7">
        <v>2015</v>
      </c>
      <c r="B12217" s="7" t="s">
        <v>1534</v>
      </c>
      <c r="C12217" s="7" t="s">
        <v>7</v>
      </c>
      <c r="D12217" s="8">
        <v>174158.6</v>
      </c>
      <c r="E12217">
        <f>VLOOKUP(B12217,'B. Store opening dates'!$A$6:$C$2448,2,FALSE)</f>
        <v>2011</v>
      </c>
    </row>
    <row r="12218" spans="1:5" ht="18.75" x14ac:dyDescent="0.3">
      <c r="A12218" s="7">
        <v>2014</v>
      </c>
      <c r="B12218" s="7" t="s">
        <v>1534</v>
      </c>
      <c r="C12218" s="7" t="s">
        <v>7</v>
      </c>
      <c r="D12218" s="8">
        <v>182656.32</v>
      </c>
      <c r="E12218">
        <f>VLOOKUP(B12218,'B. Store opening dates'!$A$6:$C$2448,2,FALSE)</f>
        <v>2011</v>
      </c>
    </row>
    <row r="12219" spans="1:5" ht="18.75" x14ac:dyDescent="0.3">
      <c r="A12219" s="7">
        <v>2015</v>
      </c>
      <c r="B12219" s="7" t="s">
        <v>1534</v>
      </c>
      <c r="C12219" s="7" t="s">
        <v>8</v>
      </c>
      <c r="D12219" s="8">
        <v>433459.72</v>
      </c>
      <c r="E12219">
        <f>VLOOKUP(B12219,'B. Store opening dates'!$A$6:$C$2448,2,FALSE)</f>
        <v>2011</v>
      </c>
    </row>
    <row r="12220" spans="1:5" ht="18.75" x14ac:dyDescent="0.3">
      <c r="A12220" s="7">
        <v>2014</v>
      </c>
      <c r="B12220" s="7" t="s">
        <v>1534</v>
      </c>
      <c r="C12220" s="7" t="s">
        <v>8</v>
      </c>
      <c r="D12220" s="8">
        <v>454061.1</v>
      </c>
      <c r="E12220">
        <f>VLOOKUP(B12220,'B. Store opening dates'!$A$6:$C$2448,2,FALSE)</f>
        <v>2011</v>
      </c>
    </row>
    <row r="12221" spans="1:5" ht="18.75" x14ac:dyDescent="0.3">
      <c r="A12221" s="7">
        <v>2015</v>
      </c>
      <c r="B12221" s="7" t="s">
        <v>1535</v>
      </c>
      <c r="C12221" s="7" t="s">
        <v>5</v>
      </c>
      <c r="D12221" s="8">
        <v>573798.12</v>
      </c>
      <c r="E12221">
        <f>VLOOKUP(B12221,'B. Store opening dates'!$A$6:$C$2448,2,FALSE)</f>
        <v>2011</v>
      </c>
    </row>
    <row r="12222" spans="1:5" ht="18.75" x14ac:dyDescent="0.3">
      <c r="A12222" s="7">
        <v>2014</v>
      </c>
      <c r="B12222" s="7" t="s">
        <v>1535</v>
      </c>
      <c r="C12222" s="7" t="s">
        <v>5</v>
      </c>
      <c r="D12222" s="8">
        <v>625763.96</v>
      </c>
      <c r="E12222">
        <f>VLOOKUP(B12222,'B. Store opening dates'!$A$6:$C$2448,2,FALSE)</f>
        <v>2011</v>
      </c>
    </row>
    <row r="12223" spans="1:5" ht="18.75" x14ac:dyDescent="0.3">
      <c r="A12223" s="7">
        <v>2015</v>
      </c>
      <c r="B12223" s="7" t="s">
        <v>1535</v>
      </c>
      <c r="C12223" s="7" t="s">
        <v>6</v>
      </c>
      <c r="D12223" s="8">
        <v>348065.29</v>
      </c>
      <c r="E12223">
        <f>VLOOKUP(B12223,'B. Store opening dates'!$A$6:$C$2448,2,FALSE)</f>
        <v>2011</v>
      </c>
    </row>
    <row r="12224" spans="1:5" ht="18.75" x14ac:dyDescent="0.3">
      <c r="A12224" s="7">
        <v>2014</v>
      </c>
      <c r="B12224" s="7" t="s">
        <v>1535</v>
      </c>
      <c r="C12224" s="7" t="s">
        <v>6</v>
      </c>
      <c r="D12224" s="8">
        <v>257019.2</v>
      </c>
      <c r="E12224">
        <f>VLOOKUP(B12224,'B. Store opening dates'!$A$6:$C$2448,2,FALSE)</f>
        <v>2011</v>
      </c>
    </row>
    <row r="12225" spans="1:5" ht="18.75" x14ac:dyDescent="0.3">
      <c r="A12225" s="7">
        <v>2015</v>
      </c>
      <c r="B12225" s="7" t="s">
        <v>1535</v>
      </c>
      <c r="C12225" s="7" t="s">
        <v>7</v>
      </c>
      <c r="D12225" s="8">
        <v>169882.85</v>
      </c>
      <c r="E12225">
        <f>VLOOKUP(B12225,'B. Store opening dates'!$A$6:$C$2448,2,FALSE)</f>
        <v>2011</v>
      </c>
    </row>
    <row r="12226" spans="1:5" ht="18.75" x14ac:dyDescent="0.3">
      <c r="A12226" s="7">
        <v>2014</v>
      </c>
      <c r="B12226" s="7" t="s">
        <v>1535</v>
      </c>
      <c r="C12226" s="7" t="s">
        <v>7</v>
      </c>
      <c r="D12226" s="8">
        <v>178213.88</v>
      </c>
      <c r="E12226">
        <f>VLOOKUP(B12226,'B. Store opening dates'!$A$6:$C$2448,2,FALSE)</f>
        <v>2011</v>
      </c>
    </row>
    <row r="12227" spans="1:5" ht="18.75" x14ac:dyDescent="0.3">
      <c r="A12227" s="7">
        <v>2015</v>
      </c>
      <c r="B12227" s="7" t="s">
        <v>1535</v>
      </c>
      <c r="C12227" s="7" t="s">
        <v>8</v>
      </c>
      <c r="D12227" s="8">
        <v>525321.03</v>
      </c>
      <c r="E12227">
        <f>VLOOKUP(B12227,'B. Store opening dates'!$A$6:$C$2448,2,FALSE)</f>
        <v>2011</v>
      </c>
    </row>
    <row r="12228" spans="1:5" ht="18.75" x14ac:dyDescent="0.3">
      <c r="A12228" s="7">
        <v>2014</v>
      </c>
      <c r="B12228" s="7" t="s">
        <v>1535</v>
      </c>
      <c r="C12228" s="7" t="s">
        <v>8</v>
      </c>
      <c r="D12228" s="8">
        <v>547258.02</v>
      </c>
      <c r="E12228">
        <f>VLOOKUP(B12228,'B. Store opening dates'!$A$6:$C$2448,2,FALSE)</f>
        <v>2011</v>
      </c>
    </row>
    <row r="12229" spans="1:5" ht="18.75" x14ac:dyDescent="0.3">
      <c r="A12229" s="7">
        <v>2015</v>
      </c>
      <c r="B12229" s="7" t="s">
        <v>1536</v>
      </c>
      <c r="C12229" s="7" t="s">
        <v>5</v>
      </c>
      <c r="D12229" s="8">
        <v>856162.4</v>
      </c>
      <c r="E12229">
        <f>VLOOKUP(B12229,'B. Store opening dates'!$A$6:$C$2448,2,FALSE)</f>
        <v>2011</v>
      </c>
    </row>
    <row r="12230" spans="1:5" ht="18.75" x14ac:dyDescent="0.3">
      <c r="A12230" s="7">
        <v>2014</v>
      </c>
      <c r="B12230" s="7" t="s">
        <v>1536</v>
      </c>
      <c r="C12230" s="7" t="s">
        <v>5</v>
      </c>
      <c r="D12230" s="8">
        <v>941145.07</v>
      </c>
      <c r="E12230">
        <f>VLOOKUP(B12230,'B. Store opening dates'!$A$6:$C$2448,2,FALSE)</f>
        <v>2011</v>
      </c>
    </row>
    <row r="12231" spans="1:5" ht="18.75" x14ac:dyDescent="0.3">
      <c r="A12231" s="7">
        <v>2015</v>
      </c>
      <c r="B12231" s="7" t="s">
        <v>1536</v>
      </c>
      <c r="C12231" s="7" t="s">
        <v>6</v>
      </c>
      <c r="D12231" s="8">
        <v>494956.85</v>
      </c>
      <c r="E12231">
        <f>VLOOKUP(B12231,'B. Store opening dates'!$A$6:$C$2448,2,FALSE)</f>
        <v>2011</v>
      </c>
    </row>
    <row r="12232" spans="1:5" ht="18.75" x14ac:dyDescent="0.3">
      <c r="A12232" s="7">
        <v>2014</v>
      </c>
      <c r="B12232" s="7" t="s">
        <v>1536</v>
      </c>
      <c r="C12232" s="7" t="s">
        <v>6</v>
      </c>
      <c r="D12232" s="8">
        <v>348191.9</v>
      </c>
      <c r="E12232">
        <f>VLOOKUP(B12232,'B. Store opening dates'!$A$6:$C$2448,2,FALSE)</f>
        <v>2011</v>
      </c>
    </row>
    <row r="12233" spans="1:5" ht="18.75" x14ac:dyDescent="0.3">
      <c r="A12233" s="7">
        <v>2015</v>
      </c>
      <c r="B12233" s="7" t="s">
        <v>1536</v>
      </c>
      <c r="C12233" s="7" t="s">
        <v>7</v>
      </c>
      <c r="D12233" s="8">
        <v>121460.72</v>
      </c>
      <c r="E12233">
        <f>VLOOKUP(B12233,'B. Store opening dates'!$A$6:$C$2448,2,FALSE)</f>
        <v>2011</v>
      </c>
    </row>
    <row r="12234" spans="1:5" ht="18.75" x14ac:dyDescent="0.3">
      <c r="A12234" s="7">
        <v>2014</v>
      </c>
      <c r="B12234" s="7" t="s">
        <v>1536</v>
      </c>
      <c r="C12234" s="7" t="s">
        <v>7</v>
      </c>
      <c r="D12234" s="8">
        <v>128219.62</v>
      </c>
      <c r="E12234">
        <f>VLOOKUP(B12234,'B. Store opening dates'!$A$6:$C$2448,2,FALSE)</f>
        <v>2011</v>
      </c>
    </row>
    <row r="12235" spans="1:5" ht="18.75" x14ac:dyDescent="0.3">
      <c r="A12235" s="7">
        <v>2015</v>
      </c>
      <c r="B12235" s="7" t="s">
        <v>1536</v>
      </c>
      <c r="C12235" s="7" t="s">
        <v>8</v>
      </c>
      <c r="D12235" s="8">
        <v>618957.42000000004</v>
      </c>
      <c r="E12235">
        <f>VLOOKUP(B12235,'B. Store opening dates'!$A$6:$C$2448,2,FALSE)</f>
        <v>2011</v>
      </c>
    </row>
    <row r="12236" spans="1:5" ht="18.75" x14ac:dyDescent="0.3">
      <c r="A12236" s="7">
        <v>2014</v>
      </c>
      <c r="B12236" s="7" t="s">
        <v>1536</v>
      </c>
      <c r="C12236" s="7" t="s">
        <v>8</v>
      </c>
      <c r="D12236" s="8">
        <v>646166.78</v>
      </c>
      <c r="E12236">
        <f>VLOOKUP(B12236,'B. Store opening dates'!$A$6:$C$2448,2,FALSE)</f>
        <v>2011</v>
      </c>
    </row>
    <row r="12237" spans="1:5" ht="18.75" x14ac:dyDescent="0.3">
      <c r="A12237" s="7">
        <v>2015</v>
      </c>
      <c r="B12237" s="7" t="s">
        <v>1537</v>
      </c>
      <c r="C12237" s="7" t="s">
        <v>5</v>
      </c>
      <c r="D12237" s="8">
        <v>811217.74</v>
      </c>
      <c r="E12237">
        <f>VLOOKUP(B12237,'B. Store opening dates'!$A$6:$C$2448,2,FALSE)</f>
        <v>2011</v>
      </c>
    </row>
    <row r="12238" spans="1:5" ht="18.75" x14ac:dyDescent="0.3">
      <c r="A12238" s="7">
        <v>2014</v>
      </c>
      <c r="B12238" s="7" t="s">
        <v>1537</v>
      </c>
      <c r="C12238" s="7" t="s">
        <v>5</v>
      </c>
      <c r="D12238" s="8">
        <v>887356.04</v>
      </c>
      <c r="E12238">
        <f>VLOOKUP(B12238,'B. Store opening dates'!$A$6:$C$2448,2,FALSE)</f>
        <v>2011</v>
      </c>
    </row>
    <row r="12239" spans="1:5" ht="18.75" x14ac:dyDescent="0.3">
      <c r="A12239" s="7">
        <v>2015</v>
      </c>
      <c r="B12239" s="7" t="s">
        <v>1537</v>
      </c>
      <c r="C12239" s="7" t="s">
        <v>6</v>
      </c>
      <c r="D12239" s="8">
        <v>482654.99</v>
      </c>
      <c r="E12239">
        <f>VLOOKUP(B12239,'B. Store opening dates'!$A$6:$C$2448,2,FALSE)</f>
        <v>2011</v>
      </c>
    </row>
    <row r="12240" spans="1:5" ht="18.75" x14ac:dyDescent="0.3">
      <c r="A12240" s="7">
        <v>2014</v>
      </c>
      <c r="B12240" s="7" t="s">
        <v>1537</v>
      </c>
      <c r="C12240" s="7" t="s">
        <v>6</v>
      </c>
      <c r="D12240" s="8">
        <v>345567.67</v>
      </c>
      <c r="E12240">
        <f>VLOOKUP(B12240,'B. Store opening dates'!$A$6:$C$2448,2,FALSE)</f>
        <v>2011</v>
      </c>
    </row>
    <row r="12241" spans="1:5" ht="18.75" x14ac:dyDescent="0.3">
      <c r="A12241" s="7">
        <v>2015</v>
      </c>
      <c r="B12241" s="7" t="s">
        <v>1537</v>
      </c>
      <c r="C12241" s="7" t="s">
        <v>7</v>
      </c>
      <c r="D12241" s="8">
        <v>188052.26</v>
      </c>
      <c r="E12241">
        <f>VLOOKUP(B12241,'B. Store opening dates'!$A$6:$C$2448,2,FALSE)</f>
        <v>2011</v>
      </c>
    </row>
    <row r="12242" spans="1:5" ht="18.75" x14ac:dyDescent="0.3">
      <c r="A12242" s="7">
        <v>2014</v>
      </c>
      <c r="B12242" s="7" t="s">
        <v>1537</v>
      </c>
      <c r="C12242" s="7" t="s">
        <v>7</v>
      </c>
      <c r="D12242" s="8">
        <v>198313.53</v>
      </c>
      <c r="E12242">
        <f>VLOOKUP(B12242,'B. Store opening dates'!$A$6:$C$2448,2,FALSE)</f>
        <v>2011</v>
      </c>
    </row>
    <row r="12243" spans="1:5" ht="18.75" x14ac:dyDescent="0.3">
      <c r="A12243" s="7">
        <v>2015</v>
      </c>
      <c r="B12243" s="7" t="s">
        <v>1537</v>
      </c>
      <c r="C12243" s="7" t="s">
        <v>8</v>
      </c>
      <c r="D12243" s="8">
        <v>674244.52</v>
      </c>
      <c r="E12243">
        <f>VLOOKUP(B12243,'B. Store opening dates'!$A$6:$C$2448,2,FALSE)</f>
        <v>2011</v>
      </c>
    </row>
    <row r="12244" spans="1:5" ht="18.75" x14ac:dyDescent="0.3">
      <c r="A12244" s="7">
        <v>2014</v>
      </c>
      <c r="B12244" s="7" t="s">
        <v>1537</v>
      </c>
      <c r="C12244" s="7" t="s">
        <v>8</v>
      </c>
      <c r="D12244" s="8">
        <v>703092.67</v>
      </c>
      <c r="E12244">
        <f>VLOOKUP(B12244,'B. Store opening dates'!$A$6:$C$2448,2,FALSE)</f>
        <v>2011</v>
      </c>
    </row>
    <row r="12245" spans="1:5" ht="18.75" x14ac:dyDescent="0.3">
      <c r="A12245" s="7">
        <v>2015</v>
      </c>
      <c r="B12245" s="7" t="s">
        <v>1538</v>
      </c>
      <c r="C12245" s="7" t="s">
        <v>5</v>
      </c>
      <c r="D12245" s="8">
        <v>502492.68</v>
      </c>
      <c r="E12245">
        <f>VLOOKUP(B12245,'B. Store opening dates'!$A$6:$C$2448,2,FALSE)</f>
        <v>2011</v>
      </c>
    </row>
    <row r="12246" spans="1:5" ht="18.75" x14ac:dyDescent="0.3">
      <c r="A12246" s="7">
        <v>2014</v>
      </c>
      <c r="B12246" s="7" t="s">
        <v>1538</v>
      </c>
      <c r="C12246" s="7" t="s">
        <v>5</v>
      </c>
      <c r="D12246" s="8">
        <v>555554.02</v>
      </c>
      <c r="E12246">
        <f>VLOOKUP(B12246,'B. Store opening dates'!$A$6:$C$2448,2,FALSE)</f>
        <v>2011</v>
      </c>
    </row>
    <row r="12247" spans="1:5" ht="18.75" x14ac:dyDescent="0.3">
      <c r="A12247" s="7">
        <v>2015</v>
      </c>
      <c r="B12247" s="7" t="s">
        <v>1538</v>
      </c>
      <c r="C12247" s="7" t="s">
        <v>6</v>
      </c>
      <c r="D12247" s="8">
        <v>331001.48</v>
      </c>
      <c r="E12247">
        <f>VLOOKUP(B12247,'B. Store opening dates'!$A$6:$C$2448,2,FALSE)</f>
        <v>2011</v>
      </c>
    </row>
    <row r="12248" spans="1:5" ht="18.75" x14ac:dyDescent="0.3">
      <c r="A12248" s="7">
        <v>2014</v>
      </c>
      <c r="B12248" s="7" t="s">
        <v>1538</v>
      </c>
      <c r="C12248" s="7" t="s">
        <v>6</v>
      </c>
      <c r="D12248" s="8">
        <v>240079.8</v>
      </c>
      <c r="E12248">
        <f>VLOOKUP(B12248,'B. Store opening dates'!$A$6:$C$2448,2,FALSE)</f>
        <v>2011</v>
      </c>
    </row>
    <row r="12249" spans="1:5" ht="18.75" x14ac:dyDescent="0.3">
      <c r="A12249" s="7">
        <v>2015</v>
      </c>
      <c r="B12249" s="7" t="s">
        <v>1538</v>
      </c>
      <c r="C12249" s="7" t="s">
        <v>7</v>
      </c>
      <c r="D12249" s="8">
        <v>164108.82999999999</v>
      </c>
      <c r="E12249">
        <f>VLOOKUP(B12249,'B. Store opening dates'!$A$6:$C$2448,2,FALSE)</f>
        <v>2011</v>
      </c>
    </row>
    <row r="12250" spans="1:5" ht="18.75" x14ac:dyDescent="0.3">
      <c r="A12250" s="7">
        <v>2014</v>
      </c>
      <c r="B12250" s="7" t="s">
        <v>1538</v>
      </c>
      <c r="C12250" s="7" t="s">
        <v>7</v>
      </c>
      <c r="D12250" s="8">
        <v>172643.68</v>
      </c>
      <c r="E12250">
        <f>VLOOKUP(B12250,'B. Store opening dates'!$A$6:$C$2448,2,FALSE)</f>
        <v>2011</v>
      </c>
    </row>
    <row r="12251" spans="1:5" ht="18.75" x14ac:dyDescent="0.3">
      <c r="A12251" s="7">
        <v>2015</v>
      </c>
      <c r="B12251" s="7" t="s">
        <v>1538</v>
      </c>
      <c r="C12251" s="7" t="s">
        <v>8</v>
      </c>
      <c r="D12251" s="8">
        <v>491973.9</v>
      </c>
      <c r="E12251">
        <f>VLOOKUP(B12251,'B. Store opening dates'!$A$6:$C$2448,2,FALSE)</f>
        <v>2011</v>
      </c>
    </row>
    <row r="12252" spans="1:5" ht="18.75" x14ac:dyDescent="0.3">
      <c r="A12252" s="7">
        <v>2014</v>
      </c>
      <c r="B12252" s="7" t="s">
        <v>1538</v>
      </c>
      <c r="C12252" s="7" t="s">
        <v>8</v>
      </c>
      <c r="D12252" s="8">
        <v>507523.5</v>
      </c>
      <c r="E12252">
        <f>VLOOKUP(B12252,'B. Store opening dates'!$A$6:$C$2448,2,FALSE)</f>
        <v>2011</v>
      </c>
    </row>
    <row r="12253" spans="1:5" ht="18.75" x14ac:dyDescent="0.3">
      <c r="A12253" s="7">
        <v>2015</v>
      </c>
      <c r="B12253" s="7" t="s">
        <v>1539</v>
      </c>
      <c r="C12253" s="7" t="s">
        <v>5</v>
      </c>
      <c r="D12253" s="8">
        <v>894499.24</v>
      </c>
      <c r="E12253">
        <f>VLOOKUP(B12253,'B. Store opening dates'!$A$6:$C$2448,2,FALSE)</f>
        <v>2011</v>
      </c>
    </row>
    <row r="12254" spans="1:5" ht="18.75" x14ac:dyDescent="0.3">
      <c r="A12254" s="7">
        <v>2014</v>
      </c>
      <c r="B12254" s="7" t="s">
        <v>1539</v>
      </c>
      <c r="C12254" s="7" t="s">
        <v>5</v>
      </c>
      <c r="D12254" s="8">
        <v>978824.29</v>
      </c>
      <c r="E12254">
        <f>VLOOKUP(B12254,'B. Store opening dates'!$A$6:$C$2448,2,FALSE)</f>
        <v>2011</v>
      </c>
    </row>
    <row r="12255" spans="1:5" ht="18.75" x14ac:dyDescent="0.3">
      <c r="A12255" s="7">
        <v>2015</v>
      </c>
      <c r="B12255" s="7" t="s">
        <v>1539</v>
      </c>
      <c r="C12255" s="7" t="s">
        <v>6</v>
      </c>
      <c r="D12255" s="8">
        <v>399616.09</v>
      </c>
      <c r="E12255">
        <f>VLOOKUP(B12255,'B. Store opening dates'!$A$6:$C$2448,2,FALSE)</f>
        <v>2011</v>
      </c>
    </row>
    <row r="12256" spans="1:5" ht="18.75" x14ac:dyDescent="0.3">
      <c r="A12256" s="7">
        <v>2014</v>
      </c>
      <c r="B12256" s="7" t="s">
        <v>1539</v>
      </c>
      <c r="C12256" s="7" t="s">
        <v>6</v>
      </c>
      <c r="D12256" s="8">
        <v>279001.96999999997</v>
      </c>
      <c r="E12256">
        <f>VLOOKUP(B12256,'B. Store opening dates'!$A$6:$C$2448,2,FALSE)</f>
        <v>2011</v>
      </c>
    </row>
    <row r="12257" spans="1:5" ht="18.75" x14ac:dyDescent="0.3">
      <c r="A12257" s="7">
        <v>2015</v>
      </c>
      <c r="B12257" s="7" t="s">
        <v>1539</v>
      </c>
      <c r="C12257" s="7" t="s">
        <v>7</v>
      </c>
      <c r="D12257" s="8">
        <v>154408.97</v>
      </c>
      <c r="E12257">
        <f>VLOOKUP(B12257,'B. Store opening dates'!$A$6:$C$2448,2,FALSE)</f>
        <v>2011</v>
      </c>
    </row>
    <row r="12258" spans="1:5" ht="18.75" x14ac:dyDescent="0.3">
      <c r="A12258" s="7">
        <v>2014</v>
      </c>
      <c r="B12258" s="7" t="s">
        <v>1539</v>
      </c>
      <c r="C12258" s="7" t="s">
        <v>7</v>
      </c>
      <c r="D12258" s="8">
        <v>162509.57</v>
      </c>
      <c r="E12258">
        <f>VLOOKUP(B12258,'B. Store opening dates'!$A$6:$C$2448,2,FALSE)</f>
        <v>2011</v>
      </c>
    </row>
    <row r="12259" spans="1:5" ht="18.75" x14ac:dyDescent="0.3">
      <c r="A12259" s="7">
        <v>2015</v>
      </c>
      <c r="B12259" s="7" t="s">
        <v>1539</v>
      </c>
      <c r="C12259" s="7" t="s">
        <v>8</v>
      </c>
      <c r="D12259" s="8">
        <v>787594.8</v>
      </c>
      <c r="E12259">
        <f>VLOOKUP(B12259,'B. Store opening dates'!$A$6:$C$2448,2,FALSE)</f>
        <v>2011</v>
      </c>
    </row>
    <row r="12260" spans="1:5" ht="18.75" x14ac:dyDescent="0.3">
      <c r="A12260" s="7">
        <v>2014</v>
      </c>
      <c r="B12260" s="7" t="s">
        <v>1539</v>
      </c>
      <c r="C12260" s="7" t="s">
        <v>8</v>
      </c>
      <c r="D12260" s="8">
        <v>815605.06</v>
      </c>
      <c r="E12260">
        <f>VLOOKUP(B12260,'B. Store opening dates'!$A$6:$C$2448,2,FALSE)</f>
        <v>2011</v>
      </c>
    </row>
    <row r="12261" spans="1:5" ht="18.75" x14ac:dyDescent="0.3">
      <c r="A12261" s="7">
        <v>2015</v>
      </c>
      <c r="B12261" s="7" t="s">
        <v>1540</v>
      </c>
      <c r="C12261" s="7" t="s">
        <v>5</v>
      </c>
      <c r="D12261" s="8">
        <v>513589</v>
      </c>
      <c r="E12261">
        <f>VLOOKUP(B12261,'B. Store opening dates'!$A$6:$C$2448,2,FALSE)</f>
        <v>2011</v>
      </c>
    </row>
    <row r="12262" spans="1:5" ht="18.75" x14ac:dyDescent="0.3">
      <c r="A12262" s="7">
        <v>2014</v>
      </c>
      <c r="B12262" s="7" t="s">
        <v>1540</v>
      </c>
      <c r="C12262" s="7" t="s">
        <v>5</v>
      </c>
      <c r="D12262" s="8">
        <v>562215.85</v>
      </c>
      <c r="E12262">
        <f>VLOOKUP(B12262,'B. Store opening dates'!$A$6:$C$2448,2,FALSE)</f>
        <v>2011</v>
      </c>
    </row>
    <row r="12263" spans="1:5" ht="18.75" x14ac:dyDescent="0.3">
      <c r="A12263" s="7">
        <v>2015</v>
      </c>
      <c r="B12263" s="7" t="s">
        <v>1540</v>
      </c>
      <c r="C12263" s="7" t="s">
        <v>6</v>
      </c>
      <c r="D12263" s="8">
        <v>451439.63</v>
      </c>
      <c r="E12263">
        <f>VLOOKUP(B12263,'B. Store opening dates'!$A$6:$C$2448,2,FALSE)</f>
        <v>2011</v>
      </c>
    </row>
    <row r="12264" spans="1:5" ht="18.75" x14ac:dyDescent="0.3">
      <c r="A12264" s="7">
        <v>2014</v>
      </c>
      <c r="B12264" s="7" t="s">
        <v>1540</v>
      </c>
      <c r="C12264" s="7" t="s">
        <v>6</v>
      </c>
      <c r="D12264" s="8">
        <v>319520.77</v>
      </c>
      <c r="E12264">
        <f>VLOOKUP(B12264,'B. Store opening dates'!$A$6:$C$2448,2,FALSE)</f>
        <v>2011</v>
      </c>
    </row>
    <row r="12265" spans="1:5" ht="18.75" x14ac:dyDescent="0.3">
      <c r="A12265" s="7">
        <v>2015</v>
      </c>
      <c r="B12265" s="7" t="s">
        <v>1540</v>
      </c>
      <c r="C12265" s="7" t="s">
        <v>7</v>
      </c>
      <c r="D12265" s="8">
        <v>210350.42</v>
      </c>
      <c r="E12265">
        <f>VLOOKUP(B12265,'B. Store opening dates'!$A$6:$C$2448,2,FALSE)</f>
        <v>2011</v>
      </c>
    </row>
    <row r="12266" spans="1:5" ht="18.75" x14ac:dyDescent="0.3">
      <c r="A12266" s="7">
        <v>2014</v>
      </c>
      <c r="B12266" s="7" t="s">
        <v>1540</v>
      </c>
      <c r="C12266" s="7" t="s">
        <v>7</v>
      </c>
      <c r="D12266" s="8">
        <v>220800.84</v>
      </c>
      <c r="E12266">
        <f>VLOOKUP(B12266,'B. Store opening dates'!$A$6:$C$2448,2,FALSE)</f>
        <v>2011</v>
      </c>
    </row>
    <row r="12267" spans="1:5" ht="18.75" x14ac:dyDescent="0.3">
      <c r="A12267" s="7">
        <v>2015</v>
      </c>
      <c r="B12267" s="7" t="s">
        <v>1540</v>
      </c>
      <c r="C12267" s="7" t="s">
        <v>8</v>
      </c>
      <c r="D12267" s="8">
        <v>632148.16</v>
      </c>
      <c r="E12267">
        <f>VLOOKUP(B12267,'B. Store opening dates'!$A$6:$C$2448,2,FALSE)</f>
        <v>2011</v>
      </c>
    </row>
    <row r="12268" spans="1:5" ht="18.75" x14ac:dyDescent="0.3">
      <c r="A12268" s="7">
        <v>2014</v>
      </c>
      <c r="B12268" s="7" t="s">
        <v>1540</v>
      </c>
      <c r="C12268" s="7" t="s">
        <v>8</v>
      </c>
      <c r="D12268" s="8">
        <v>652750.44999999995</v>
      </c>
      <c r="E12268">
        <f>VLOOKUP(B12268,'B. Store opening dates'!$A$6:$C$2448,2,FALSE)</f>
        <v>2011</v>
      </c>
    </row>
    <row r="12269" spans="1:5" ht="18.75" x14ac:dyDescent="0.3">
      <c r="A12269" s="7">
        <v>2015</v>
      </c>
      <c r="B12269" s="7" t="s">
        <v>1541</v>
      </c>
      <c r="C12269" s="7" t="s">
        <v>5</v>
      </c>
      <c r="D12269" s="8">
        <v>515266.03</v>
      </c>
      <c r="E12269">
        <f>VLOOKUP(B12269,'B. Store opening dates'!$A$6:$C$2448,2,FALSE)</f>
        <v>2011</v>
      </c>
    </row>
    <row r="12270" spans="1:5" ht="18.75" x14ac:dyDescent="0.3">
      <c r="A12270" s="7">
        <v>2014</v>
      </c>
      <c r="B12270" s="7" t="s">
        <v>1541</v>
      </c>
      <c r="C12270" s="7" t="s">
        <v>5</v>
      </c>
      <c r="D12270" s="8">
        <v>565020.15</v>
      </c>
      <c r="E12270">
        <f>VLOOKUP(B12270,'B. Store opening dates'!$A$6:$C$2448,2,FALSE)</f>
        <v>2011</v>
      </c>
    </row>
    <row r="12271" spans="1:5" ht="18.75" x14ac:dyDescent="0.3">
      <c r="A12271" s="7">
        <v>2015</v>
      </c>
      <c r="B12271" s="7" t="s">
        <v>1541</v>
      </c>
      <c r="C12271" s="7" t="s">
        <v>6</v>
      </c>
      <c r="D12271" s="8">
        <v>210075.84</v>
      </c>
      <c r="E12271">
        <f>VLOOKUP(B12271,'B. Store opening dates'!$A$6:$C$2448,2,FALSE)</f>
        <v>2011</v>
      </c>
    </row>
    <row r="12272" spans="1:5" ht="18.75" x14ac:dyDescent="0.3">
      <c r="A12272" s="7">
        <v>2014</v>
      </c>
      <c r="B12272" s="7" t="s">
        <v>1541</v>
      </c>
      <c r="C12272" s="7" t="s">
        <v>6</v>
      </c>
      <c r="D12272" s="8">
        <v>154980.24</v>
      </c>
      <c r="E12272">
        <f>VLOOKUP(B12272,'B. Store opening dates'!$A$6:$C$2448,2,FALSE)</f>
        <v>2011</v>
      </c>
    </row>
    <row r="12273" spans="1:5" ht="18.75" x14ac:dyDescent="0.3">
      <c r="A12273" s="7">
        <v>2015</v>
      </c>
      <c r="B12273" s="7" t="s">
        <v>1541</v>
      </c>
      <c r="C12273" s="7" t="s">
        <v>7</v>
      </c>
      <c r="D12273" s="8">
        <v>173698.55</v>
      </c>
      <c r="E12273">
        <f>VLOOKUP(B12273,'B. Store opening dates'!$A$6:$C$2448,2,FALSE)</f>
        <v>2011</v>
      </c>
    </row>
    <row r="12274" spans="1:5" ht="18.75" x14ac:dyDescent="0.3">
      <c r="A12274" s="7">
        <v>2014</v>
      </c>
      <c r="B12274" s="7" t="s">
        <v>1541</v>
      </c>
      <c r="C12274" s="7" t="s">
        <v>7</v>
      </c>
      <c r="D12274" s="8">
        <v>182061.29</v>
      </c>
      <c r="E12274">
        <f>VLOOKUP(B12274,'B. Store opening dates'!$A$6:$C$2448,2,FALSE)</f>
        <v>2011</v>
      </c>
    </row>
    <row r="12275" spans="1:5" ht="18.75" x14ac:dyDescent="0.3">
      <c r="A12275" s="7">
        <v>2015</v>
      </c>
      <c r="B12275" s="7" t="s">
        <v>1541</v>
      </c>
      <c r="C12275" s="7" t="s">
        <v>8</v>
      </c>
      <c r="D12275" s="8">
        <v>680969.67</v>
      </c>
      <c r="E12275">
        <f>VLOOKUP(B12275,'B. Store opening dates'!$A$6:$C$2448,2,FALSE)</f>
        <v>2011</v>
      </c>
    </row>
    <row r="12276" spans="1:5" ht="18.75" x14ac:dyDescent="0.3">
      <c r="A12276" s="7">
        <v>2014</v>
      </c>
      <c r="B12276" s="7" t="s">
        <v>1541</v>
      </c>
      <c r="C12276" s="7" t="s">
        <v>8</v>
      </c>
      <c r="D12276" s="8">
        <v>704647.21</v>
      </c>
      <c r="E12276">
        <f>VLOOKUP(B12276,'B. Store opening dates'!$A$6:$C$2448,2,FALSE)</f>
        <v>2011</v>
      </c>
    </row>
    <row r="12277" spans="1:5" ht="18.75" x14ac:dyDescent="0.3">
      <c r="A12277" s="7">
        <v>2015</v>
      </c>
      <c r="B12277" s="7" t="s">
        <v>1542</v>
      </c>
      <c r="C12277" s="7" t="s">
        <v>5</v>
      </c>
      <c r="D12277" s="8">
        <v>551234.6</v>
      </c>
      <c r="E12277">
        <f>VLOOKUP(B12277,'B. Store opening dates'!$A$6:$C$2448,2,FALSE)</f>
        <v>2011</v>
      </c>
    </row>
    <row r="12278" spans="1:5" ht="18.75" x14ac:dyDescent="0.3">
      <c r="A12278" s="7">
        <v>2014</v>
      </c>
      <c r="B12278" s="7" t="s">
        <v>1542</v>
      </c>
      <c r="C12278" s="7" t="s">
        <v>5</v>
      </c>
      <c r="D12278" s="8">
        <v>606830.26</v>
      </c>
      <c r="E12278">
        <f>VLOOKUP(B12278,'B. Store opening dates'!$A$6:$C$2448,2,FALSE)</f>
        <v>2011</v>
      </c>
    </row>
    <row r="12279" spans="1:5" ht="18.75" x14ac:dyDescent="0.3">
      <c r="A12279" s="7">
        <v>2015</v>
      </c>
      <c r="B12279" s="7" t="s">
        <v>1542</v>
      </c>
      <c r="C12279" s="7" t="s">
        <v>6</v>
      </c>
      <c r="D12279" s="8">
        <v>387492.94</v>
      </c>
      <c r="E12279">
        <f>VLOOKUP(B12279,'B. Store opening dates'!$A$6:$C$2448,2,FALSE)</f>
        <v>2011</v>
      </c>
    </row>
    <row r="12280" spans="1:5" ht="18.75" x14ac:dyDescent="0.3">
      <c r="A12280" s="7">
        <v>2014</v>
      </c>
      <c r="B12280" s="7" t="s">
        <v>1542</v>
      </c>
      <c r="C12280" s="7" t="s">
        <v>6</v>
      </c>
      <c r="D12280" s="8">
        <v>280280.49</v>
      </c>
      <c r="E12280">
        <f>VLOOKUP(B12280,'B. Store opening dates'!$A$6:$C$2448,2,FALSE)</f>
        <v>2011</v>
      </c>
    </row>
    <row r="12281" spans="1:5" ht="18.75" x14ac:dyDescent="0.3">
      <c r="A12281" s="7">
        <v>2015</v>
      </c>
      <c r="B12281" s="7" t="s">
        <v>1542</v>
      </c>
      <c r="C12281" s="7" t="s">
        <v>7</v>
      </c>
      <c r="D12281" s="8">
        <v>73274.490000000005</v>
      </c>
      <c r="E12281">
        <f>VLOOKUP(B12281,'B. Store opening dates'!$A$6:$C$2448,2,FALSE)</f>
        <v>2011</v>
      </c>
    </row>
    <row r="12282" spans="1:5" ht="18.75" x14ac:dyDescent="0.3">
      <c r="A12282" s="7">
        <v>2014</v>
      </c>
      <c r="B12282" s="7" t="s">
        <v>1542</v>
      </c>
      <c r="C12282" s="7" t="s">
        <v>7</v>
      </c>
      <c r="D12282" s="8">
        <v>77088.539999999994</v>
      </c>
      <c r="E12282">
        <f>VLOOKUP(B12282,'B. Store opening dates'!$A$6:$C$2448,2,FALSE)</f>
        <v>2011</v>
      </c>
    </row>
    <row r="12283" spans="1:5" ht="18.75" x14ac:dyDescent="0.3">
      <c r="A12283" s="7">
        <v>2015</v>
      </c>
      <c r="B12283" s="7" t="s">
        <v>1542</v>
      </c>
      <c r="C12283" s="7" t="s">
        <v>8</v>
      </c>
      <c r="D12283" s="8">
        <v>419838.46</v>
      </c>
      <c r="E12283">
        <f>VLOOKUP(B12283,'B. Store opening dates'!$A$6:$C$2448,2,FALSE)</f>
        <v>2011</v>
      </c>
    </row>
    <row r="12284" spans="1:5" ht="18.75" x14ac:dyDescent="0.3">
      <c r="A12284" s="7">
        <v>2014</v>
      </c>
      <c r="B12284" s="7" t="s">
        <v>1542</v>
      </c>
      <c r="C12284" s="7" t="s">
        <v>8</v>
      </c>
      <c r="D12284" s="8">
        <v>440883.86</v>
      </c>
      <c r="E12284">
        <f>VLOOKUP(B12284,'B. Store opening dates'!$A$6:$C$2448,2,FALSE)</f>
        <v>2011</v>
      </c>
    </row>
    <row r="12285" spans="1:5" ht="18.75" x14ac:dyDescent="0.3">
      <c r="A12285" s="7">
        <v>2015</v>
      </c>
      <c r="B12285" s="7" t="s">
        <v>1543</v>
      </c>
      <c r="C12285" s="7" t="s">
        <v>5</v>
      </c>
      <c r="D12285" s="8">
        <v>757380.37</v>
      </c>
      <c r="E12285">
        <f>VLOOKUP(B12285,'B. Store opening dates'!$A$6:$C$2448,2,FALSE)</f>
        <v>2011</v>
      </c>
    </row>
    <row r="12286" spans="1:5" ht="18.75" x14ac:dyDescent="0.3">
      <c r="A12286" s="7">
        <v>2014</v>
      </c>
      <c r="B12286" s="7" t="s">
        <v>1543</v>
      </c>
      <c r="C12286" s="7" t="s">
        <v>5</v>
      </c>
      <c r="D12286" s="8">
        <v>827771.07</v>
      </c>
      <c r="E12286">
        <f>VLOOKUP(B12286,'B. Store opening dates'!$A$6:$C$2448,2,FALSE)</f>
        <v>2011</v>
      </c>
    </row>
    <row r="12287" spans="1:5" ht="18.75" x14ac:dyDescent="0.3">
      <c r="A12287" s="7">
        <v>2015</v>
      </c>
      <c r="B12287" s="7" t="s">
        <v>1543</v>
      </c>
      <c r="C12287" s="7" t="s">
        <v>6</v>
      </c>
      <c r="D12287" s="8">
        <v>350440.13</v>
      </c>
      <c r="E12287">
        <f>VLOOKUP(B12287,'B. Store opening dates'!$A$6:$C$2448,2,FALSE)</f>
        <v>2011</v>
      </c>
    </row>
    <row r="12288" spans="1:5" ht="18.75" x14ac:dyDescent="0.3">
      <c r="A12288" s="7">
        <v>2014</v>
      </c>
      <c r="B12288" s="7" t="s">
        <v>1543</v>
      </c>
      <c r="C12288" s="7" t="s">
        <v>6</v>
      </c>
      <c r="D12288" s="8">
        <v>243881.53</v>
      </c>
      <c r="E12288">
        <f>VLOOKUP(B12288,'B. Store opening dates'!$A$6:$C$2448,2,FALSE)</f>
        <v>2011</v>
      </c>
    </row>
    <row r="12289" spans="1:5" ht="18.75" x14ac:dyDescent="0.3">
      <c r="A12289" s="7">
        <v>2015</v>
      </c>
      <c r="B12289" s="7" t="s">
        <v>1543</v>
      </c>
      <c r="C12289" s="7" t="s">
        <v>7</v>
      </c>
      <c r="D12289" s="8">
        <v>161306.39000000001</v>
      </c>
      <c r="E12289">
        <f>VLOOKUP(B12289,'B. Store opening dates'!$A$6:$C$2448,2,FALSE)</f>
        <v>2011</v>
      </c>
    </row>
    <row r="12290" spans="1:5" ht="18.75" x14ac:dyDescent="0.3">
      <c r="A12290" s="7">
        <v>2014</v>
      </c>
      <c r="B12290" s="7" t="s">
        <v>1543</v>
      </c>
      <c r="C12290" s="7" t="s">
        <v>7</v>
      </c>
      <c r="D12290" s="8">
        <v>168679.97</v>
      </c>
      <c r="E12290">
        <f>VLOOKUP(B12290,'B. Store opening dates'!$A$6:$C$2448,2,FALSE)</f>
        <v>2011</v>
      </c>
    </row>
    <row r="12291" spans="1:5" ht="18.75" x14ac:dyDescent="0.3">
      <c r="A12291" s="7">
        <v>2015</v>
      </c>
      <c r="B12291" s="7" t="s">
        <v>1543</v>
      </c>
      <c r="C12291" s="7" t="s">
        <v>8</v>
      </c>
      <c r="D12291" s="8">
        <v>554255.18999999994</v>
      </c>
      <c r="E12291">
        <f>VLOOKUP(B12291,'B. Store opening dates'!$A$6:$C$2448,2,FALSE)</f>
        <v>2011</v>
      </c>
    </row>
    <row r="12292" spans="1:5" ht="18.75" x14ac:dyDescent="0.3">
      <c r="A12292" s="7">
        <v>2014</v>
      </c>
      <c r="B12292" s="7" t="s">
        <v>1543</v>
      </c>
      <c r="C12292" s="7" t="s">
        <v>8</v>
      </c>
      <c r="D12292" s="8">
        <v>579241.05000000005</v>
      </c>
      <c r="E12292">
        <f>VLOOKUP(B12292,'B. Store opening dates'!$A$6:$C$2448,2,FALSE)</f>
        <v>2011</v>
      </c>
    </row>
    <row r="12293" spans="1:5" ht="18.75" x14ac:dyDescent="0.3">
      <c r="A12293" s="7">
        <v>2015</v>
      </c>
      <c r="B12293" s="7" t="s">
        <v>1544</v>
      </c>
      <c r="C12293" s="7" t="s">
        <v>5</v>
      </c>
      <c r="D12293" s="8">
        <v>515313.8</v>
      </c>
      <c r="E12293">
        <f>VLOOKUP(B12293,'B. Store opening dates'!$A$6:$C$2448,2,FALSE)</f>
        <v>2011</v>
      </c>
    </row>
    <row r="12294" spans="1:5" ht="18.75" x14ac:dyDescent="0.3">
      <c r="A12294" s="7">
        <v>2014</v>
      </c>
      <c r="B12294" s="7" t="s">
        <v>1544</v>
      </c>
      <c r="C12294" s="7" t="s">
        <v>5</v>
      </c>
      <c r="D12294" s="8">
        <v>564994.9</v>
      </c>
      <c r="E12294">
        <f>VLOOKUP(B12294,'B. Store opening dates'!$A$6:$C$2448,2,FALSE)</f>
        <v>2011</v>
      </c>
    </row>
    <row r="12295" spans="1:5" ht="18.75" x14ac:dyDescent="0.3">
      <c r="A12295" s="7">
        <v>2015</v>
      </c>
      <c r="B12295" s="7" t="s">
        <v>1544</v>
      </c>
      <c r="C12295" s="7" t="s">
        <v>6</v>
      </c>
      <c r="D12295" s="8">
        <v>293505.39</v>
      </c>
      <c r="E12295">
        <f>VLOOKUP(B12295,'B. Store opening dates'!$A$6:$C$2448,2,FALSE)</f>
        <v>2011</v>
      </c>
    </row>
    <row r="12296" spans="1:5" ht="18.75" x14ac:dyDescent="0.3">
      <c r="A12296" s="7">
        <v>2014</v>
      </c>
      <c r="B12296" s="7" t="s">
        <v>1544</v>
      </c>
      <c r="C12296" s="7" t="s">
        <v>6</v>
      </c>
      <c r="D12296" s="8">
        <v>202303.84</v>
      </c>
      <c r="E12296">
        <f>VLOOKUP(B12296,'B. Store opening dates'!$A$6:$C$2448,2,FALSE)</f>
        <v>2011</v>
      </c>
    </row>
    <row r="12297" spans="1:5" ht="18.75" x14ac:dyDescent="0.3">
      <c r="A12297" s="7">
        <v>2015</v>
      </c>
      <c r="B12297" s="7" t="s">
        <v>1544</v>
      </c>
      <c r="C12297" s="7" t="s">
        <v>7</v>
      </c>
      <c r="D12297" s="8">
        <v>148946.49</v>
      </c>
      <c r="E12297">
        <f>VLOOKUP(B12297,'B. Store opening dates'!$A$6:$C$2448,2,FALSE)</f>
        <v>2011</v>
      </c>
    </row>
    <row r="12298" spans="1:5" ht="18.75" x14ac:dyDescent="0.3">
      <c r="A12298" s="7">
        <v>2014</v>
      </c>
      <c r="B12298" s="7" t="s">
        <v>1544</v>
      </c>
      <c r="C12298" s="7" t="s">
        <v>7</v>
      </c>
      <c r="D12298" s="8">
        <v>158008.48000000001</v>
      </c>
      <c r="E12298">
        <f>VLOOKUP(B12298,'B. Store opening dates'!$A$6:$C$2448,2,FALSE)</f>
        <v>2011</v>
      </c>
    </row>
    <row r="12299" spans="1:5" ht="18.75" x14ac:dyDescent="0.3">
      <c r="A12299" s="7">
        <v>2015</v>
      </c>
      <c r="B12299" s="7" t="s">
        <v>1544</v>
      </c>
      <c r="C12299" s="7" t="s">
        <v>8</v>
      </c>
      <c r="D12299" s="8">
        <v>499067.13</v>
      </c>
      <c r="E12299">
        <f>VLOOKUP(B12299,'B. Store opening dates'!$A$6:$C$2448,2,FALSE)</f>
        <v>2011</v>
      </c>
    </row>
    <row r="12300" spans="1:5" ht="18.75" x14ac:dyDescent="0.3">
      <c r="A12300" s="7">
        <v>2014</v>
      </c>
      <c r="B12300" s="7" t="s">
        <v>1544</v>
      </c>
      <c r="C12300" s="7" t="s">
        <v>8</v>
      </c>
      <c r="D12300" s="8">
        <v>520949.34</v>
      </c>
      <c r="E12300">
        <f>VLOOKUP(B12300,'B. Store opening dates'!$A$6:$C$2448,2,FALSE)</f>
        <v>2011</v>
      </c>
    </row>
    <row r="12301" spans="1:5" ht="18.75" x14ac:dyDescent="0.3">
      <c r="A12301" s="7">
        <v>2015</v>
      </c>
      <c r="B12301" s="7" t="s">
        <v>1545</v>
      </c>
      <c r="C12301" s="7" t="s">
        <v>5</v>
      </c>
      <c r="D12301" s="8">
        <v>912619.91</v>
      </c>
      <c r="E12301">
        <f>VLOOKUP(B12301,'B. Store opening dates'!$A$6:$C$2448,2,FALSE)</f>
        <v>2011</v>
      </c>
    </row>
    <row r="12302" spans="1:5" ht="18.75" x14ac:dyDescent="0.3">
      <c r="A12302" s="7">
        <v>2014</v>
      </c>
      <c r="B12302" s="7" t="s">
        <v>1545</v>
      </c>
      <c r="C12302" s="7" t="s">
        <v>5</v>
      </c>
      <c r="D12302" s="8">
        <v>993493.57</v>
      </c>
      <c r="E12302">
        <f>VLOOKUP(B12302,'B. Store opening dates'!$A$6:$C$2448,2,FALSE)</f>
        <v>2011</v>
      </c>
    </row>
    <row r="12303" spans="1:5" ht="18.75" x14ac:dyDescent="0.3">
      <c r="A12303" s="7">
        <v>2015</v>
      </c>
      <c r="B12303" s="7" t="s">
        <v>1545</v>
      </c>
      <c r="C12303" s="7" t="s">
        <v>6</v>
      </c>
      <c r="D12303" s="8">
        <v>351324.99</v>
      </c>
      <c r="E12303">
        <f>VLOOKUP(B12303,'B. Store opening dates'!$A$6:$C$2448,2,FALSE)</f>
        <v>2011</v>
      </c>
    </row>
    <row r="12304" spans="1:5" ht="18.75" x14ac:dyDescent="0.3">
      <c r="A12304" s="7">
        <v>2014</v>
      </c>
      <c r="B12304" s="7" t="s">
        <v>1545</v>
      </c>
      <c r="C12304" s="7" t="s">
        <v>6</v>
      </c>
      <c r="D12304" s="8">
        <v>242155.5</v>
      </c>
      <c r="E12304">
        <f>VLOOKUP(B12304,'B. Store opening dates'!$A$6:$C$2448,2,FALSE)</f>
        <v>2011</v>
      </c>
    </row>
    <row r="12305" spans="1:5" ht="18.75" x14ac:dyDescent="0.3">
      <c r="A12305" s="7">
        <v>2015</v>
      </c>
      <c r="B12305" s="7" t="s">
        <v>1545</v>
      </c>
      <c r="C12305" s="7" t="s">
        <v>7</v>
      </c>
      <c r="D12305" s="8">
        <v>209536.64000000001</v>
      </c>
      <c r="E12305">
        <f>VLOOKUP(B12305,'B. Store opening dates'!$A$6:$C$2448,2,FALSE)</f>
        <v>2011</v>
      </c>
    </row>
    <row r="12306" spans="1:5" ht="18.75" x14ac:dyDescent="0.3">
      <c r="A12306" s="7">
        <v>2014</v>
      </c>
      <c r="B12306" s="7" t="s">
        <v>1545</v>
      </c>
      <c r="C12306" s="7" t="s">
        <v>7</v>
      </c>
      <c r="D12306" s="8">
        <v>221405.23</v>
      </c>
      <c r="E12306">
        <f>VLOOKUP(B12306,'B. Store opening dates'!$A$6:$C$2448,2,FALSE)</f>
        <v>2011</v>
      </c>
    </row>
    <row r="12307" spans="1:5" ht="18.75" x14ac:dyDescent="0.3">
      <c r="A12307" s="7">
        <v>2015</v>
      </c>
      <c r="B12307" s="7" t="s">
        <v>1545</v>
      </c>
      <c r="C12307" s="7" t="s">
        <v>8</v>
      </c>
      <c r="D12307" s="8">
        <v>594915.27</v>
      </c>
      <c r="E12307">
        <f>VLOOKUP(B12307,'B. Store opening dates'!$A$6:$C$2448,2,FALSE)</f>
        <v>2011</v>
      </c>
    </row>
    <row r="12308" spans="1:5" ht="18.75" x14ac:dyDescent="0.3">
      <c r="A12308" s="7">
        <v>2014</v>
      </c>
      <c r="B12308" s="7" t="s">
        <v>1545</v>
      </c>
      <c r="C12308" s="7" t="s">
        <v>8</v>
      </c>
      <c r="D12308" s="8">
        <v>624388.36</v>
      </c>
      <c r="E12308">
        <f>VLOOKUP(B12308,'B. Store opening dates'!$A$6:$C$2448,2,FALSE)</f>
        <v>2011</v>
      </c>
    </row>
    <row r="12309" spans="1:5" ht="18.75" x14ac:dyDescent="0.3">
      <c r="A12309" s="7">
        <v>2015</v>
      </c>
      <c r="B12309" s="7" t="s">
        <v>1546</v>
      </c>
      <c r="C12309" s="7" t="s">
        <v>5</v>
      </c>
      <c r="D12309" s="8">
        <v>722667.23</v>
      </c>
      <c r="E12309">
        <f>VLOOKUP(B12309,'B. Store opening dates'!$A$6:$C$2448,2,FALSE)</f>
        <v>2011</v>
      </c>
    </row>
    <row r="12310" spans="1:5" ht="18.75" x14ac:dyDescent="0.3">
      <c r="A12310" s="7">
        <v>2014</v>
      </c>
      <c r="B12310" s="7" t="s">
        <v>1546</v>
      </c>
      <c r="C12310" s="7" t="s">
        <v>5</v>
      </c>
      <c r="D12310" s="8">
        <v>792440.44</v>
      </c>
      <c r="E12310">
        <f>VLOOKUP(B12310,'B. Store opening dates'!$A$6:$C$2448,2,FALSE)</f>
        <v>2011</v>
      </c>
    </row>
    <row r="12311" spans="1:5" ht="18.75" x14ac:dyDescent="0.3">
      <c r="A12311" s="7">
        <v>2015</v>
      </c>
      <c r="B12311" s="7" t="s">
        <v>1546</v>
      </c>
      <c r="C12311" s="7" t="s">
        <v>6</v>
      </c>
      <c r="D12311" s="8">
        <v>272059.43</v>
      </c>
      <c r="E12311">
        <f>VLOOKUP(B12311,'B. Store opening dates'!$A$6:$C$2448,2,FALSE)</f>
        <v>2011</v>
      </c>
    </row>
    <row r="12312" spans="1:5" ht="18.75" x14ac:dyDescent="0.3">
      <c r="A12312" s="7">
        <v>2014</v>
      </c>
      <c r="B12312" s="7" t="s">
        <v>1546</v>
      </c>
      <c r="C12312" s="7" t="s">
        <v>6</v>
      </c>
      <c r="D12312" s="8">
        <v>201849.37</v>
      </c>
      <c r="E12312">
        <f>VLOOKUP(B12312,'B. Store opening dates'!$A$6:$C$2448,2,FALSE)</f>
        <v>2011</v>
      </c>
    </row>
    <row r="12313" spans="1:5" ht="18.75" x14ac:dyDescent="0.3">
      <c r="A12313" s="7">
        <v>2015</v>
      </c>
      <c r="B12313" s="7" t="s">
        <v>1546</v>
      </c>
      <c r="C12313" s="7" t="s">
        <v>7</v>
      </c>
      <c r="D12313" s="8">
        <v>191788.2</v>
      </c>
      <c r="E12313">
        <f>VLOOKUP(B12313,'B. Store opening dates'!$A$6:$C$2448,2,FALSE)</f>
        <v>2011</v>
      </c>
    </row>
    <row r="12314" spans="1:5" ht="18.75" x14ac:dyDescent="0.3">
      <c r="A12314" s="7">
        <v>2014</v>
      </c>
      <c r="B12314" s="7" t="s">
        <v>1546</v>
      </c>
      <c r="C12314" s="7" t="s">
        <v>7</v>
      </c>
      <c r="D12314" s="8">
        <v>200974.44</v>
      </c>
      <c r="E12314">
        <f>VLOOKUP(B12314,'B. Store opening dates'!$A$6:$C$2448,2,FALSE)</f>
        <v>2011</v>
      </c>
    </row>
    <row r="12315" spans="1:5" ht="18.75" x14ac:dyDescent="0.3">
      <c r="A12315" s="7">
        <v>2015</v>
      </c>
      <c r="B12315" s="7" t="s">
        <v>1546</v>
      </c>
      <c r="C12315" s="7" t="s">
        <v>8</v>
      </c>
      <c r="D12315" s="8">
        <v>492693.51</v>
      </c>
      <c r="E12315">
        <f>VLOOKUP(B12315,'B. Store opening dates'!$A$6:$C$2448,2,FALSE)</f>
        <v>2011</v>
      </c>
    </row>
    <row r="12316" spans="1:5" ht="18.75" x14ac:dyDescent="0.3">
      <c r="A12316" s="7">
        <v>2014</v>
      </c>
      <c r="B12316" s="7" t="s">
        <v>1546</v>
      </c>
      <c r="C12316" s="7" t="s">
        <v>8</v>
      </c>
      <c r="D12316" s="8">
        <v>508047.48</v>
      </c>
      <c r="E12316">
        <f>VLOOKUP(B12316,'B. Store opening dates'!$A$6:$C$2448,2,FALSE)</f>
        <v>2011</v>
      </c>
    </row>
    <row r="12317" spans="1:5" ht="18.75" x14ac:dyDescent="0.3">
      <c r="A12317" s="7">
        <v>2015</v>
      </c>
      <c r="B12317" s="7" t="s">
        <v>1547</v>
      </c>
      <c r="C12317" s="7" t="s">
        <v>5</v>
      </c>
      <c r="D12317" s="8">
        <v>761855.49</v>
      </c>
      <c r="E12317">
        <f>VLOOKUP(B12317,'B. Store opening dates'!$A$6:$C$2448,2,FALSE)</f>
        <v>2011</v>
      </c>
    </row>
    <row r="12318" spans="1:5" ht="18.75" x14ac:dyDescent="0.3">
      <c r="A12318" s="7">
        <v>2014</v>
      </c>
      <c r="B12318" s="7" t="s">
        <v>1547</v>
      </c>
      <c r="C12318" s="7" t="s">
        <v>5</v>
      </c>
      <c r="D12318" s="8">
        <v>843542.24</v>
      </c>
      <c r="E12318">
        <f>VLOOKUP(B12318,'B. Store opening dates'!$A$6:$C$2448,2,FALSE)</f>
        <v>2011</v>
      </c>
    </row>
    <row r="12319" spans="1:5" ht="18.75" x14ac:dyDescent="0.3">
      <c r="A12319" s="7">
        <v>2015</v>
      </c>
      <c r="B12319" s="7" t="s">
        <v>1547</v>
      </c>
      <c r="C12319" s="7" t="s">
        <v>6</v>
      </c>
      <c r="D12319" s="8">
        <v>337256.91</v>
      </c>
      <c r="E12319">
        <f>VLOOKUP(B12319,'B. Store opening dates'!$A$6:$C$2448,2,FALSE)</f>
        <v>2011</v>
      </c>
    </row>
    <row r="12320" spans="1:5" ht="18.75" x14ac:dyDescent="0.3">
      <c r="A12320" s="7">
        <v>2014</v>
      </c>
      <c r="B12320" s="7" t="s">
        <v>1547</v>
      </c>
      <c r="C12320" s="7" t="s">
        <v>6</v>
      </c>
      <c r="D12320" s="8">
        <v>243861.48</v>
      </c>
      <c r="E12320">
        <f>VLOOKUP(B12320,'B. Store opening dates'!$A$6:$C$2448,2,FALSE)</f>
        <v>2011</v>
      </c>
    </row>
    <row r="12321" spans="1:5" ht="18.75" x14ac:dyDescent="0.3">
      <c r="A12321" s="7">
        <v>2015</v>
      </c>
      <c r="B12321" s="7" t="s">
        <v>1547</v>
      </c>
      <c r="C12321" s="7" t="s">
        <v>7</v>
      </c>
      <c r="D12321" s="8">
        <v>67540.34</v>
      </c>
      <c r="E12321">
        <f>VLOOKUP(B12321,'B. Store opening dates'!$A$6:$C$2448,2,FALSE)</f>
        <v>2011</v>
      </c>
    </row>
    <row r="12322" spans="1:5" ht="18.75" x14ac:dyDescent="0.3">
      <c r="A12322" s="7">
        <v>2014</v>
      </c>
      <c r="B12322" s="7" t="s">
        <v>1547</v>
      </c>
      <c r="C12322" s="7" t="s">
        <v>7</v>
      </c>
      <c r="D12322" s="8">
        <v>71445.600000000006</v>
      </c>
      <c r="E12322">
        <f>VLOOKUP(B12322,'B. Store opening dates'!$A$6:$C$2448,2,FALSE)</f>
        <v>2011</v>
      </c>
    </row>
    <row r="12323" spans="1:5" ht="18.75" x14ac:dyDescent="0.3">
      <c r="A12323" s="7">
        <v>2015</v>
      </c>
      <c r="B12323" s="7" t="s">
        <v>1547</v>
      </c>
      <c r="C12323" s="7" t="s">
        <v>8</v>
      </c>
      <c r="D12323" s="8">
        <v>751546.04</v>
      </c>
      <c r="E12323">
        <f>VLOOKUP(B12323,'B. Store opening dates'!$A$6:$C$2448,2,FALSE)</f>
        <v>2011</v>
      </c>
    </row>
    <row r="12324" spans="1:5" ht="18.75" x14ac:dyDescent="0.3">
      <c r="A12324" s="7">
        <v>2014</v>
      </c>
      <c r="B12324" s="7" t="s">
        <v>1547</v>
      </c>
      <c r="C12324" s="7" t="s">
        <v>8</v>
      </c>
      <c r="D12324" s="8">
        <v>785191.36</v>
      </c>
      <c r="E12324">
        <f>VLOOKUP(B12324,'B. Store opening dates'!$A$6:$C$2448,2,FALSE)</f>
        <v>2011</v>
      </c>
    </row>
    <row r="12325" spans="1:5" ht="18.75" x14ac:dyDescent="0.3">
      <c r="A12325" s="7">
        <v>2015</v>
      </c>
      <c r="B12325" s="7" t="s">
        <v>1548</v>
      </c>
      <c r="C12325" s="7" t="s">
        <v>5</v>
      </c>
      <c r="D12325" s="8">
        <v>834486.98</v>
      </c>
      <c r="E12325">
        <f>VLOOKUP(B12325,'B. Store opening dates'!$A$6:$C$2448,2,FALSE)</f>
        <v>2011</v>
      </c>
    </row>
    <row r="12326" spans="1:5" ht="18.75" x14ac:dyDescent="0.3">
      <c r="A12326" s="7">
        <v>2014</v>
      </c>
      <c r="B12326" s="7" t="s">
        <v>1548</v>
      </c>
      <c r="C12326" s="7" t="s">
        <v>5</v>
      </c>
      <c r="D12326" s="8">
        <v>921065.72</v>
      </c>
      <c r="E12326">
        <f>VLOOKUP(B12326,'B. Store opening dates'!$A$6:$C$2448,2,FALSE)</f>
        <v>2011</v>
      </c>
    </row>
    <row r="12327" spans="1:5" ht="18.75" x14ac:dyDescent="0.3">
      <c r="A12327" s="7">
        <v>2015</v>
      </c>
      <c r="B12327" s="7" t="s">
        <v>1548</v>
      </c>
      <c r="C12327" s="7" t="s">
        <v>6</v>
      </c>
      <c r="D12327" s="8">
        <v>228745.44</v>
      </c>
      <c r="E12327">
        <f>VLOOKUP(B12327,'B. Store opening dates'!$A$6:$C$2448,2,FALSE)</f>
        <v>2011</v>
      </c>
    </row>
    <row r="12328" spans="1:5" ht="18.75" x14ac:dyDescent="0.3">
      <c r="A12328" s="7">
        <v>2014</v>
      </c>
      <c r="B12328" s="7" t="s">
        <v>1548</v>
      </c>
      <c r="C12328" s="7" t="s">
        <v>6</v>
      </c>
      <c r="D12328" s="8">
        <v>168462.85</v>
      </c>
      <c r="E12328">
        <f>VLOOKUP(B12328,'B. Store opening dates'!$A$6:$C$2448,2,FALSE)</f>
        <v>2011</v>
      </c>
    </row>
    <row r="12329" spans="1:5" ht="18.75" x14ac:dyDescent="0.3">
      <c r="A12329" s="7">
        <v>2015</v>
      </c>
      <c r="B12329" s="7" t="s">
        <v>1548</v>
      </c>
      <c r="C12329" s="7" t="s">
        <v>7</v>
      </c>
      <c r="D12329" s="8">
        <v>177404.75</v>
      </c>
      <c r="E12329">
        <f>VLOOKUP(B12329,'B. Store opening dates'!$A$6:$C$2448,2,FALSE)</f>
        <v>2011</v>
      </c>
    </row>
    <row r="12330" spans="1:5" ht="18.75" x14ac:dyDescent="0.3">
      <c r="A12330" s="7">
        <v>2014</v>
      </c>
      <c r="B12330" s="7" t="s">
        <v>1548</v>
      </c>
      <c r="C12330" s="7" t="s">
        <v>7</v>
      </c>
      <c r="D12330" s="8">
        <v>189032.8</v>
      </c>
      <c r="E12330">
        <f>VLOOKUP(B12330,'B. Store opening dates'!$A$6:$C$2448,2,FALSE)</f>
        <v>2011</v>
      </c>
    </row>
    <row r="12331" spans="1:5" ht="18.75" x14ac:dyDescent="0.3">
      <c r="A12331" s="7">
        <v>2015</v>
      </c>
      <c r="B12331" s="7" t="s">
        <v>1548</v>
      </c>
      <c r="C12331" s="7" t="s">
        <v>8</v>
      </c>
      <c r="D12331" s="8">
        <v>469305.97</v>
      </c>
      <c r="E12331">
        <f>VLOOKUP(B12331,'B. Store opening dates'!$A$6:$C$2448,2,FALSE)</f>
        <v>2011</v>
      </c>
    </row>
    <row r="12332" spans="1:5" ht="18.75" x14ac:dyDescent="0.3">
      <c r="A12332" s="7">
        <v>2014</v>
      </c>
      <c r="B12332" s="7" t="s">
        <v>1548</v>
      </c>
      <c r="C12332" s="7" t="s">
        <v>8</v>
      </c>
      <c r="D12332" s="8">
        <v>487384.39</v>
      </c>
      <c r="E12332">
        <f>VLOOKUP(B12332,'B. Store opening dates'!$A$6:$C$2448,2,FALSE)</f>
        <v>2011</v>
      </c>
    </row>
    <row r="12333" spans="1:5" ht="18.75" x14ac:dyDescent="0.3">
      <c r="A12333" s="7">
        <v>2015</v>
      </c>
      <c r="B12333" s="7" t="s">
        <v>1549</v>
      </c>
      <c r="C12333" s="7" t="s">
        <v>5</v>
      </c>
      <c r="D12333" s="8">
        <v>624891.02</v>
      </c>
      <c r="E12333">
        <f>VLOOKUP(B12333,'B. Store opening dates'!$A$6:$C$2448,2,FALSE)</f>
        <v>2011</v>
      </c>
    </row>
    <row r="12334" spans="1:5" ht="18.75" x14ac:dyDescent="0.3">
      <c r="A12334" s="7">
        <v>2014</v>
      </c>
      <c r="B12334" s="7" t="s">
        <v>1549</v>
      </c>
      <c r="C12334" s="7" t="s">
        <v>5</v>
      </c>
      <c r="D12334" s="8">
        <v>690156.08</v>
      </c>
      <c r="E12334">
        <f>VLOOKUP(B12334,'B. Store opening dates'!$A$6:$C$2448,2,FALSE)</f>
        <v>2011</v>
      </c>
    </row>
    <row r="12335" spans="1:5" ht="18.75" x14ac:dyDescent="0.3">
      <c r="A12335" s="7">
        <v>2015</v>
      </c>
      <c r="B12335" s="7" t="s">
        <v>1549</v>
      </c>
      <c r="C12335" s="7" t="s">
        <v>6</v>
      </c>
      <c r="D12335" s="8">
        <v>445987.37</v>
      </c>
      <c r="E12335">
        <f>VLOOKUP(B12335,'B. Store opening dates'!$A$6:$C$2448,2,FALSE)</f>
        <v>2011</v>
      </c>
    </row>
    <row r="12336" spans="1:5" ht="18.75" x14ac:dyDescent="0.3">
      <c r="A12336" s="7">
        <v>2014</v>
      </c>
      <c r="B12336" s="7" t="s">
        <v>1549</v>
      </c>
      <c r="C12336" s="7" t="s">
        <v>6</v>
      </c>
      <c r="D12336" s="8">
        <v>316115.12</v>
      </c>
      <c r="E12336">
        <f>VLOOKUP(B12336,'B. Store opening dates'!$A$6:$C$2448,2,FALSE)</f>
        <v>2011</v>
      </c>
    </row>
    <row r="12337" spans="1:5" ht="18.75" x14ac:dyDescent="0.3">
      <c r="A12337" s="7">
        <v>2015</v>
      </c>
      <c r="B12337" s="7" t="s">
        <v>1549</v>
      </c>
      <c r="C12337" s="7" t="s">
        <v>7</v>
      </c>
      <c r="D12337" s="8">
        <v>171774.27</v>
      </c>
      <c r="E12337">
        <f>VLOOKUP(B12337,'B. Store opening dates'!$A$6:$C$2448,2,FALSE)</f>
        <v>2011</v>
      </c>
    </row>
    <row r="12338" spans="1:5" ht="18.75" x14ac:dyDescent="0.3">
      <c r="A12338" s="7">
        <v>2014</v>
      </c>
      <c r="B12338" s="7" t="s">
        <v>1549</v>
      </c>
      <c r="C12338" s="7" t="s">
        <v>7</v>
      </c>
      <c r="D12338" s="8">
        <v>181124.15</v>
      </c>
      <c r="E12338">
        <f>VLOOKUP(B12338,'B. Store opening dates'!$A$6:$C$2448,2,FALSE)</f>
        <v>2011</v>
      </c>
    </row>
    <row r="12339" spans="1:5" ht="18.75" x14ac:dyDescent="0.3">
      <c r="A12339" s="7">
        <v>2015</v>
      </c>
      <c r="B12339" s="7" t="s">
        <v>1549</v>
      </c>
      <c r="C12339" s="7" t="s">
        <v>8</v>
      </c>
      <c r="D12339" s="8">
        <v>460440.17</v>
      </c>
      <c r="E12339">
        <f>VLOOKUP(B12339,'B. Store opening dates'!$A$6:$C$2448,2,FALSE)</f>
        <v>2011</v>
      </c>
    </row>
    <row r="12340" spans="1:5" ht="18.75" x14ac:dyDescent="0.3">
      <c r="A12340" s="7">
        <v>2014</v>
      </c>
      <c r="B12340" s="7" t="s">
        <v>1549</v>
      </c>
      <c r="C12340" s="7" t="s">
        <v>8</v>
      </c>
      <c r="D12340" s="8">
        <v>481500.87</v>
      </c>
      <c r="E12340">
        <f>VLOOKUP(B12340,'B. Store opening dates'!$A$6:$C$2448,2,FALSE)</f>
        <v>2011</v>
      </c>
    </row>
    <row r="12341" spans="1:5" ht="18.75" x14ac:dyDescent="0.3">
      <c r="A12341" s="7">
        <v>2015</v>
      </c>
      <c r="B12341" s="7" t="s">
        <v>1550</v>
      </c>
      <c r="C12341" s="7" t="s">
        <v>5</v>
      </c>
      <c r="D12341" s="8">
        <v>718453.72</v>
      </c>
      <c r="E12341">
        <f>VLOOKUP(B12341,'B. Store opening dates'!$A$6:$C$2448,2,FALSE)</f>
        <v>2011</v>
      </c>
    </row>
    <row r="12342" spans="1:5" ht="18.75" x14ac:dyDescent="0.3">
      <c r="A12342" s="7">
        <v>2014</v>
      </c>
      <c r="B12342" s="7" t="s">
        <v>1550</v>
      </c>
      <c r="C12342" s="7" t="s">
        <v>5</v>
      </c>
      <c r="D12342" s="8">
        <v>795399.99</v>
      </c>
      <c r="E12342">
        <f>VLOOKUP(B12342,'B. Store opening dates'!$A$6:$C$2448,2,FALSE)</f>
        <v>2011</v>
      </c>
    </row>
    <row r="12343" spans="1:5" ht="18.75" x14ac:dyDescent="0.3">
      <c r="A12343" s="7">
        <v>2015</v>
      </c>
      <c r="B12343" s="7" t="s">
        <v>1550</v>
      </c>
      <c r="C12343" s="7" t="s">
        <v>6</v>
      </c>
      <c r="D12343" s="8">
        <v>355053.45</v>
      </c>
      <c r="E12343">
        <f>VLOOKUP(B12343,'B. Store opening dates'!$A$6:$C$2448,2,FALSE)</f>
        <v>2011</v>
      </c>
    </row>
    <row r="12344" spans="1:5" ht="18.75" x14ac:dyDescent="0.3">
      <c r="A12344" s="7">
        <v>2014</v>
      </c>
      <c r="B12344" s="7" t="s">
        <v>1550</v>
      </c>
      <c r="C12344" s="7" t="s">
        <v>6</v>
      </c>
      <c r="D12344" s="8">
        <v>258807.58</v>
      </c>
      <c r="E12344">
        <f>VLOOKUP(B12344,'B. Store opening dates'!$A$6:$C$2448,2,FALSE)</f>
        <v>2011</v>
      </c>
    </row>
    <row r="12345" spans="1:5" ht="18.75" x14ac:dyDescent="0.3">
      <c r="A12345" s="7">
        <v>2015</v>
      </c>
      <c r="B12345" s="7" t="s">
        <v>1550</v>
      </c>
      <c r="C12345" s="7" t="s">
        <v>7</v>
      </c>
      <c r="D12345" s="8">
        <v>71905.259999999995</v>
      </c>
      <c r="E12345">
        <f>VLOOKUP(B12345,'B. Store opening dates'!$A$6:$C$2448,2,FALSE)</f>
        <v>2011</v>
      </c>
    </row>
    <row r="12346" spans="1:5" ht="18.75" x14ac:dyDescent="0.3">
      <c r="A12346" s="7">
        <v>2014</v>
      </c>
      <c r="B12346" s="7" t="s">
        <v>1550</v>
      </c>
      <c r="C12346" s="7" t="s">
        <v>7</v>
      </c>
      <c r="D12346" s="8">
        <v>75919.55</v>
      </c>
      <c r="E12346">
        <f>VLOOKUP(B12346,'B. Store opening dates'!$A$6:$C$2448,2,FALSE)</f>
        <v>2011</v>
      </c>
    </row>
    <row r="12347" spans="1:5" ht="18.75" x14ac:dyDescent="0.3">
      <c r="A12347" s="7">
        <v>2015</v>
      </c>
      <c r="B12347" s="7" t="s">
        <v>1550</v>
      </c>
      <c r="C12347" s="7" t="s">
        <v>8</v>
      </c>
      <c r="D12347" s="8">
        <v>662159</v>
      </c>
      <c r="E12347">
        <f>VLOOKUP(B12347,'B. Store opening dates'!$A$6:$C$2448,2,FALSE)</f>
        <v>2011</v>
      </c>
    </row>
    <row r="12348" spans="1:5" ht="18.75" x14ac:dyDescent="0.3">
      <c r="A12348" s="7">
        <v>2014</v>
      </c>
      <c r="B12348" s="7" t="s">
        <v>1550</v>
      </c>
      <c r="C12348" s="7" t="s">
        <v>8</v>
      </c>
      <c r="D12348" s="8">
        <v>684782.86</v>
      </c>
      <c r="E12348">
        <f>VLOOKUP(B12348,'B. Store opening dates'!$A$6:$C$2448,2,FALSE)</f>
        <v>2011</v>
      </c>
    </row>
    <row r="12349" spans="1:5" ht="18.75" x14ac:dyDescent="0.3">
      <c r="A12349" s="7">
        <v>2015</v>
      </c>
      <c r="B12349" s="7" t="s">
        <v>1551</v>
      </c>
      <c r="C12349" s="7" t="s">
        <v>5</v>
      </c>
      <c r="D12349" s="8">
        <v>888457.72</v>
      </c>
      <c r="E12349">
        <f>VLOOKUP(B12349,'B. Store opening dates'!$A$6:$C$2448,2,FALSE)</f>
        <v>2011</v>
      </c>
    </row>
    <row r="12350" spans="1:5" ht="18.75" x14ac:dyDescent="0.3">
      <c r="A12350" s="7">
        <v>2014</v>
      </c>
      <c r="B12350" s="7" t="s">
        <v>1551</v>
      </c>
      <c r="C12350" s="7" t="s">
        <v>5</v>
      </c>
      <c r="D12350" s="8">
        <v>970076.21</v>
      </c>
      <c r="E12350">
        <f>VLOOKUP(B12350,'B. Store opening dates'!$A$6:$C$2448,2,FALSE)</f>
        <v>2011</v>
      </c>
    </row>
    <row r="12351" spans="1:5" ht="18.75" x14ac:dyDescent="0.3">
      <c r="A12351" s="7">
        <v>2015</v>
      </c>
      <c r="B12351" s="7" t="s">
        <v>1551</v>
      </c>
      <c r="C12351" s="7" t="s">
        <v>6</v>
      </c>
      <c r="D12351" s="8">
        <v>424757.49</v>
      </c>
      <c r="E12351">
        <f>VLOOKUP(B12351,'B. Store opening dates'!$A$6:$C$2448,2,FALSE)</f>
        <v>2011</v>
      </c>
    </row>
    <row r="12352" spans="1:5" ht="18.75" x14ac:dyDescent="0.3">
      <c r="A12352" s="7">
        <v>2014</v>
      </c>
      <c r="B12352" s="7" t="s">
        <v>1551</v>
      </c>
      <c r="C12352" s="7" t="s">
        <v>6</v>
      </c>
      <c r="D12352" s="8">
        <v>293684.69</v>
      </c>
      <c r="E12352">
        <f>VLOOKUP(B12352,'B. Store opening dates'!$A$6:$C$2448,2,FALSE)</f>
        <v>2011</v>
      </c>
    </row>
    <row r="12353" spans="1:5" ht="18.75" x14ac:dyDescent="0.3">
      <c r="A12353" s="7">
        <v>2015</v>
      </c>
      <c r="B12353" s="7" t="s">
        <v>1551</v>
      </c>
      <c r="C12353" s="7" t="s">
        <v>7</v>
      </c>
      <c r="D12353" s="8">
        <v>119597.09</v>
      </c>
      <c r="E12353">
        <f>VLOOKUP(B12353,'B. Store opening dates'!$A$6:$C$2448,2,FALSE)</f>
        <v>2011</v>
      </c>
    </row>
    <row r="12354" spans="1:5" ht="18.75" x14ac:dyDescent="0.3">
      <c r="A12354" s="7">
        <v>2014</v>
      </c>
      <c r="B12354" s="7" t="s">
        <v>1551</v>
      </c>
      <c r="C12354" s="7" t="s">
        <v>7</v>
      </c>
      <c r="D12354" s="8">
        <v>125049.1</v>
      </c>
      <c r="E12354">
        <f>VLOOKUP(B12354,'B. Store opening dates'!$A$6:$C$2448,2,FALSE)</f>
        <v>2011</v>
      </c>
    </row>
    <row r="12355" spans="1:5" ht="18.75" x14ac:dyDescent="0.3">
      <c r="A12355" s="7">
        <v>2015</v>
      </c>
      <c r="B12355" s="7" t="s">
        <v>1551</v>
      </c>
      <c r="C12355" s="7" t="s">
        <v>8</v>
      </c>
      <c r="D12355" s="8">
        <v>444222.15</v>
      </c>
      <c r="E12355">
        <f>VLOOKUP(B12355,'B. Store opening dates'!$A$6:$C$2448,2,FALSE)</f>
        <v>2011</v>
      </c>
    </row>
    <row r="12356" spans="1:5" ht="18.75" x14ac:dyDescent="0.3">
      <c r="A12356" s="7">
        <v>2014</v>
      </c>
      <c r="B12356" s="7" t="s">
        <v>1551</v>
      </c>
      <c r="C12356" s="7" t="s">
        <v>8</v>
      </c>
      <c r="D12356" s="8">
        <v>462443.42</v>
      </c>
      <c r="E12356">
        <f>VLOOKUP(B12356,'B. Store opening dates'!$A$6:$C$2448,2,FALSE)</f>
        <v>2011</v>
      </c>
    </row>
    <row r="12357" spans="1:5" ht="18.75" x14ac:dyDescent="0.3">
      <c r="A12357" s="7">
        <v>2015</v>
      </c>
      <c r="B12357" s="7" t="s">
        <v>1552</v>
      </c>
      <c r="C12357" s="7" t="s">
        <v>5</v>
      </c>
      <c r="D12357" s="8">
        <v>746634.75</v>
      </c>
      <c r="E12357">
        <f>VLOOKUP(B12357,'B. Store opening dates'!$A$6:$C$2448,2,FALSE)</f>
        <v>2011</v>
      </c>
    </row>
    <row r="12358" spans="1:5" ht="18.75" x14ac:dyDescent="0.3">
      <c r="A12358" s="7">
        <v>2014</v>
      </c>
      <c r="B12358" s="7" t="s">
        <v>1552</v>
      </c>
      <c r="C12358" s="7" t="s">
        <v>5</v>
      </c>
      <c r="D12358" s="8">
        <v>813795.62</v>
      </c>
      <c r="E12358">
        <f>VLOOKUP(B12358,'B. Store opening dates'!$A$6:$C$2448,2,FALSE)</f>
        <v>2011</v>
      </c>
    </row>
    <row r="12359" spans="1:5" ht="18.75" x14ac:dyDescent="0.3">
      <c r="A12359" s="7">
        <v>2015</v>
      </c>
      <c r="B12359" s="7" t="s">
        <v>1552</v>
      </c>
      <c r="C12359" s="7" t="s">
        <v>6</v>
      </c>
      <c r="D12359" s="8">
        <v>548294.19999999995</v>
      </c>
      <c r="E12359">
        <f>VLOOKUP(B12359,'B. Store opening dates'!$A$6:$C$2448,2,FALSE)</f>
        <v>2011</v>
      </c>
    </row>
    <row r="12360" spans="1:5" ht="18.75" x14ac:dyDescent="0.3">
      <c r="A12360" s="7">
        <v>2014</v>
      </c>
      <c r="B12360" s="7" t="s">
        <v>1552</v>
      </c>
      <c r="C12360" s="7" t="s">
        <v>6</v>
      </c>
      <c r="D12360" s="8">
        <v>393219.9</v>
      </c>
      <c r="E12360">
        <f>VLOOKUP(B12360,'B. Store opening dates'!$A$6:$C$2448,2,FALSE)</f>
        <v>2011</v>
      </c>
    </row>
    <row r="12361" spans="1:5" ht="18.75" x14ac:dyDescent="0.3">
      <c r="A12361" s="7">
        <v>2015</v>
      </c>
      <c r="B12361" s="7" t="s">
        <v>1552</v>
      </c>
      <c r="C12361" s="7" t="s">
        <v>7</v>
      </c>
      <c r="D12361" s="8">
        <v>135972.26</v>
      </c>
      <c r="E12361">
        <f>VLOOKUP(B12361,'B. Store opening dates'!$A$6:$C$2448,2,FALSE)</f>
        <v>2011</v>
      </c>
    </row>
    <row r="12362" spans="1:5" ht="18.75" x14ac:dyDescent="0.3">
      <c r="A12362" s="7">
        <v>2014</v>
      </c>
      <c r="B12362" s="7" t="s">
        <v>1552</v>
      </c>
      <c r="C12362" s="7" t="s">
        <v>7</v>
      </c>
      <c r="D12362" s="8">
        <v>144715.81</v>
      </c>
      <c r="E12362">
        <f>VLOOKUP(B12362,'B. Store opening dates'!$A$6:$C$2448,2,FALSE)</f>
        <v>2011</v>
      </c>
    </row>
    <row r="12363" spans="1:5" ht="18.75" x14ac:dyDescent="0.3">
      <c r="A12363" s="7">
        <v>2015</v>
      </c>
      <c r="B12363" s="7" t="s">
        <v>1552</v>
      </c>
      <c r="C12363" s="7" t="s">
        <v>8</v>
      </c>
      <c r="D12363" s="8">
        <v>744493.38</v>
      </c>
      <c r="E12363">
        <f>VLOOKUP(B12363,'B. Store opening dates'!$A$6:$C$2448,2,FALSE)</f>
        <v>2011</v>
      </c>
    </row>
    <row r="12364" spans="1:5" ht="18.75" x14ac:dyDescent="0.3">
      <c r="A12364" s="7">
        <v>2014</v>
      </c>
      <c r="B12364" s="7" t="s">
        <v>1552</v>
      </c>
      <c r="C12364" s="7" t="s">
        <v>8</v>
      </c>
      <c r="D12364" s="8">
        <v>768799.77</v>
      </c>
      <c r="E12364">
        <f>VLOOKUP(B12364,'B. Store opening dates'!$A$6:$C$2448,2,FALSE)</f>
        <v>2011</v>
      </c>
    </row>
    <row r="12365" spans="1:5" ht="18.75" x14ac:dyDescent="0.3">
      <c r="A12365" s="7">
        <v>2015</v>
      </c>
      <c r="B12365" s="7" t="s">
        <v>1553</v>
      </c>
      <c r="C12365" s="7" t="s">
        <v>5</v>
      </c>
      <c r="D12365" s="8">
        <v>864610.88</v>
      </c>
      <c r="E12365">
        <f>VLOOKUP(B12365,'B. Store opening dates'!$A$6:$C$2448,2,FALSE)</f>
        <v>2011</v>
      </c>
    </row>
    <row r="12366" spans="1:5" ht="18.75" x14ac:dyDescent="0.3">
      <c r="A12366" s="7">
        <v>2014</v>
      </c>
      <c r="B12366" s="7" t="s">
        <v>1553</v>
      </c>
      <c r="C12366" s="7" t="s">
        <v>5</v>
      </c>
      <c r="D12366" s="8">
        <v>952430.36</v>
      </c>
      <c r="E12366">
        <f>VLOOKUP(B12366,'B. Store opening dates'!$A$6:$C$2448,2,FALSE)</f>
        <v>2011</v>
      </c>
    </row>
    <row r="12367" spans="1:5" ht="18.75" x14ac:dyDescent="0.3">
      <c r="A12367" s="7">
        <v>2015</v>
      </c>
      <c r="B12367" s="7" t="s">
        <v>1553</v>
      </c>
      <c r="C12367" s="7" t="s">
        <v>6</v>
      </c>
      <c r="D12367" s="8">
        <v>444156</v>
      </c>
      <c r="E12367">
        <f>VLOOKUP(B12367,'B. Store opening dates'!$A$6:$C$2448,2,FALSE)</f>
        <v>2011</v>
      </c>
    </row>
    <row r="12368" spans="1:5" ht="18.75" x14ac:dyDescent="0.3">
      <c r="A12368" s="7">
        <v>2014</v>
      </c>
      <c r="B12368" s="7" t="s">
        <v>1553</v>
      </c>
      <c r="C12368" s="7" t="s">
        <v>6</v>
      </c>
      <c r="D12368" s="8">
        <v>316333.24</v>
      </c>
      <c r="E12368">
        <f>VLOOKUP(B12368,'B. Store opening dates'!$A$6:$C$2448,2,FALSE)</f>
        <v>2011</v>
      </c>
    </row>
    <row r="12369" spans="1:5" ht="18.75" x14ac:dyDescent="0.3">
      <c r="A12369" s="7">
        <v>2015</v>
      </c>
      <c r="B12369" s="7" t="s">
        <v>1553</v>
      </c>
      <c r="C12369" s="7" t="s">
        <v>7</v>
      </c>
      <c r="D12369" s="8">
        <v>192700.07</v>
      </c>
      <c r="E12369">
        <f>VLOOKUP(B12369,'B. Store opening dates'!$A$6:$C$2448,2,FALSE)</f>
        <v>2011</v>
      </c>
    </row>
    <row r="12370" spans="1:5" ht="18.75" x14ac:dyDescent="0.3">
      <c r="A12370" s="7">
        <v>2014</v>
      </c>
      <c r="B12370" s="7" t="s">
        <v>1553</v>
      </c>
      <c r="C12370" s="7" t="s">
        <v>7</v>
      </c>
      <c r="D12370" s="8">
        <v>201513.11</v>
      </c>
      <c r="E12370">
        <f>VLOOKUP(B12370,'B. Store opening dates'!$A$6:$C$2448,2,FALSE)</f>
        <v>2011</v>
      </c>
    </row>
    <row r="12371" spans="1:5" ht="18.75" x14ac:dyDescent="0.3">
      <c r="A12371" s="7">
        <v>2015</v>
      </c>
      <c r="B12371" s="7" t="s">
        <v>1553</v>
      </c>
      <c r="C12371" s="7" t="s">
        <v>8</v>
      </c>
      <c r="D12371" s="8">
        <v>586781.13</v>
      </c>
      <c r="E12371">
        <f>VLOOKUP(B12371,'B. Store opening dates'!$A$6:$C$2448,2,FALSE)</f>
        <v>2011</v>
      </c>
    </row>
    <row r="12372" spans="1:5" ht="18.75" x14ac:dyDescent="0.3">
      <c r="A12372" s="7">
        <v>2014</v>
      </c>
      <c r="B12372" s="7" t="s">
        <v>1553</v>
      </c>
      <c r="C12372" s="7" t="s">
        <v>8</v>
      </c>
      <c r="D12372" s="8">
        <v>607930.18999999994</v>
      </c>
      <c r="E12372">
        <f>VLOOKUP(B12372,'B. Store opening dates'!$A$6:$C$2448,2,FALSE)</f>
        <v>2011</v>
      </c>
    </row>
    <row r="12373" spans="1:5" ht="18.75" x14ac:dyDescent="0.3">
      <c r="A12373" s="7">
        <v>2015</v>
      </c>
      <c r="B12373" s="7" t="s">
        <v>1554</v>
      </c>
      <c r="C12373" s="7" t="s">
        <v>5</v>
      </c>
      <c r="D12373" s="8">
        <v>892918.2</v>
      </c>
      <c r="E12373">
        <f>VLOOKUP(B12373,'B. Store opening dates'!$A$6:$C$2448,2,FALSE)</f>
        <v>2011</v>
      </c>
    </row>
    <row r="12374" spans="1:5" ht="18.75" x14ac:dyDescent="0.3">
      <c r="A12374" s="7">
        <v>2014</v>
      </c>
      <c r="B12374" s="7" t="s">
        <v>1554</v>
      </c>
      <c r="C12374" s="7" t="s">
        <v>5</v>
      </c>
      <c r="D12374" s="8">
        <v>980219.57</v>
      </c>
      <c r="E12374">
        <f>VLOOKUP(B12374,'B. Store opening dates'!$A$6:$C$2448,2,FALSE)</f>
        <v>2011</v>
      </c>
    </row>
    <row r="12375" spans="1:5" ht="18.75" x14ac:dyDescent="0.3">
      <c r="A12375" s="7">
        <v>2015</v>
      </c>
      <c r="B12375" s="7" t="s">
        <v>1554</v>
      </c>
      <c r="C12375" s="7" t="s">
        <v>6</v>
      </c>
      <c r="D12375" s="8">
        <v>542610.59</v>
      </c>
      <c r="E12375">
        <f>VLOOKUP(B12375,'B. Store opening dates'!$A$6:$C$2448,2,FALSE)</f>
        <v>2011</v>
      </c>
    </row>
    <row r="12376" spans="1:5" ht="18.75" x14ac:dyDescent="0.3">
      <c r="A12376" s="7">
        <v>2014</v>
      </c>
      <c r="B12376" s="7" t="s">
        <v>1554</v>
      </c>
      <c r="C12376" s="7" t="s">
        <v>6</v>
      </c>
      <c r="D12376" s="8">
        <v>397019.88</v>
      </c>
      <c r="E12376">
        <f>VLOOKUP(B12376,'B. Store opening dates'!$A$6:$C$2448,2,FALSE)</f>
        <v>2011</v>
      </c>
    </row>
    <row r="12377" spans="1:5" ht="18.75" x14ac:dyDescent="0.3">
      <c r="A12377" s="7">
        <v>2015</v>
      </c>
      <c r="B12377" s="7" t="s">
        <v>1554</v>
      </c>
      <c r="C12377" s="7" t="s">
        <v>7</v>
      </c>
      <c r="D12377" s="8">
        <v>201641.98</v>
      </c>
      <c r="E12377">
        <f>VLOOKUP(B12377,'B. Store opening dates'!$A$6:$C$2448,2,FALSE)</f>
        <v>2011</v>
      </c>
    </row>
    <row r="12378" spans="1:5" ht="18.75" x14ac:dyDescent="0.3">
      <c r="A12378" s="7">
        <v>2014</v>
      </c>
      <c r="B12378" s="7" t="s">
        <v>1554</v>
      </c>
      <c r="C12378" s="7" t="s">
        <v>7</v>
      </c>
      <c r="D12378" s="8">
        <v>214032.34</v>
      </c>
      <c r="E12378">
        <f>VLOOKUP(B12378,'B. Store opening dates'!$A$6:$C$2448,2,FALSE)</f>
        <v>2011</v>
      </c>
    </row>
    <row r="12379" spans="1:5" ht="18.75" x14ac:dyDescent="0.3">
      <c r="A12379" s="7">
        <v>2015</v>
      </c>
      <c r="B12379" s="7" t="s">
        <v>1554</v>
      </c>
      <c r="C12379" s="7" t="s">
        <v>8</v>
      </c>
      <c r="D12379" s="8">
        <v>573025.43000000005</v>
      </c>
      <c r="E12379">
        <f>VLOOKUP(B12379,'B. Store opening dates'!$A$6:$C$2448,2,FALSE)</f>
        <v>2011</v>
      </c>
    </row>
    <row r="12380" spans="1:5" ht="18.75" x14ac:dyDescent="0.3">
      <c r="A12380" s="7">
        <v>2014</v>
      </c>
      <c r="B12380" s="7" t="s">
        <v>1554</v>
      </c>
      <c r="C12380" s="7" t="s">
        <v>8</v>
      </c>
      <c r="D12380" s="8">
        <v>598500.67000000004</v>
      </c>
      <c r="E12380">
        <f>VLOOKUP(B12380,'B. Store opening dates'!$A$6:$C$2448,2,FALSE)</f>
        <v>2011</v>
      </c>
    </row>
    <row r="12381" spans="1:5" ht="18.75" x14ac:dyDescent="0.3">
      <c r="A12381" s="7">
        <v>2015</v>
      </c>
      <c r="B12381" s="7" t="s">
        <v>1555</v>
      </c>
      <c r="C12381" s="7" t="s">
        <v>5</v>
      </c>
      <c r="D12381" s="8">
        <v>750816.36</v>
      </c>
      <c r="E12381">
        <f>VLOOKUP(B12381,'B. Store opening dates'!$A$6:$C$2448,2,FALSE)</f>
        <v>2011</v>
      </c>
    </row>
    <row r="12382" spans="1:5" ht="18.75" x14ac:dyDescent="0.3">
      <c r="A12382" s="7">
        <v>2014</v>
      </c>
      <c r="B12382" s="7" t="s">
        <v>1555</v>
      </c>
      <c r="C12382" s="7" t="s">
        <v>5</v>
      </c>
      <c r="D12382" s="8">
        <v>816543.86</v>
      </c>
      <c r="E12382">
        <f>VLOOKUP(B12382,'B. Store opening dates'!$A$6:$C$2448,2,FALSE)</f>
        <v>2011</v>
      </c>
    </row>
    <row r="12383" spans="1:5" ht="18.75" x14ac:dyDescent="0.3">
      <c r="A12383" s="7">
        <v>2015</v>
      </c>
      <c r="B12383" s="7" t="s">
        <v>1555</v>
      </c>
      <c r="C12383" s="7" t="s">
        <v>6</v>
      </c>
      <c r="D12383" s="8">
        <v>204166.28</v>
      </c>
      <c r="E12383">
        <f>VLOOKUP(B12383,'B. Store opening dates'!$A$6:$C$2448,2,FALSE)</f>
        <v>2011</v>
      </c>
    </row>
    <row r="12384" spans="1:5" ht="18.75" x14ac:dyDescent="0.3">
      <c r="A12384" s="7">
        <v>2014</v>
      </c>
      <c r="B12384" s="7" t="s">
        <v>1555</v>
      </c>
      <c r="C12384" s="7" t="s">
        <v>6</v>
      </c>
      <c r="D12384" s="8">
        <v>148186.87</v>
      </c>
      <c r="E12384">
        <f>VLOOKUP(B12384,'B. Store opening dates'!$A$6:$C$2448,2,FALSE)</f>
        <v>2011</v>
      </c>
    </row>
    <row r="12385" spans="1:5" ht="18.75" x14ac:dyDescent="0.3">
      <c r="A12385" s="7">
        <v>2015</v>
      </c>
      <c r="B12385" s="7" t="s">
        <v>1555</v>
      </c>
      <c r="C12385" s="7" t="s">
        <v>7</v>
      </c>
      <c r="D12385" s="8">
        <v>181983.81</v>
      </c>
      <c r="E12385">
        <f>VLOOKUP(B12385,'B. Store opening dates'!$A$6:$C$2448,2,FALSE)</f>
        <v>2011</v>
      </c>
    </row>
    <row r="12386" spans="1:5" ht="18.75" x14ac:dyDescent="0.3">
      <c r="A12386" s="7">
        <v>2014</v>
      </c>
      <c r="B12386" s="7" t="s">
        <v>1555</v>
      </c>
      <c r="C12386" s="7" t="s">
        <v>7</v>
      </c>
      <c r="D12386" s="8">
        <v>191585.8</v>
      </c>
      <c r="E12386">
        <f>VLOOKUP(B12386,'B. Store opening dates'!$A$6:$C$2448,2,FALSE)</f>
        <v>2011</v>
      </c>
    </row>
    <row r="12387" spans="1:5" ht="18.75" x14ac:dyDescent="0.3">
      <c r="A12387" s="7">
        <v>2015</v>
      </c>
      <c r="B12387" s="7" t="s">
        <v>1555</v>
      </c>
      <c r="C12387" s="7" t="s">
        <v>8</v>
      </c>
      <c r="D12387" s="8">
        <v>581535.31000000006</v>
      </c>
      <c r="E12387">
        <f>VLOOKUP(B12387,'B. Store opening dates'!$A$6:$C$2448,2,FALSE)</f>
        <v>2011</v>
      </c>
    </row>
    <row r="12388" spans="1:5" ht="18.75" x14ac:dyDescent="0.3">
      <c r="A12388" s="7">
        <v>2014</v>
      </c>
      <c r="B12388" s="7" t="s">
        <v>1555</v>
      </c>
      <c r="C12388" s="7" t="s">
        <v>8</v>
      </c>
      <c r="D12388" s="8">
        <v>606315.75</v>
      </c>
      <c r="E12388">
        <f>VLOOKUP(B12388,'B. Store opening dates'!$A$6:$C$2448,2,FALSE)</f>
        <v>2011</v>
      </c>
    </row>
    <row r="12389" spans="1:5" ht="18.75" x14ac:dyDescent="0.3">
      <c r="A12389" s="7">
        <v>2015</v>
      </c>
      <c r="B12389" s="7" t="s">
        <v>1556</v>
      </c>
      <c r="C12389" s="7" t="s">
        <v>5</v>
      </c>
      <c r="D12389" s="8">
        <v>698303.38</v>
      </c>
      <c r="E12389">
        <f>VLOOKUP(B12389,'B. Store opening dates'!$A$6:$C$2448,2,FALSE)</f>
        <v>2011</v>
      </c>
    </row>
    <row r="12390" spans="1:5" ht="18.75" x14ac:dyDescent="0.3">
      <c r="A12390" s="7">
        <v>2014</v>
      </c>
      <c r="B12390" s="7" t="s">
        <v>1556</v>
      </c>
      <c r="C12390" s="7" t="s">
        <v>5</v>
      </c>
      <c r="D12390" s="8">
        <v>773385.38</v>
      </c>
      <c r="E12390">
        <f>VLOOKUP(B12390,'B. Store opening dates'!$A$6:$C$2448,2,FALSE)</f>
        <v>2011</v>
      </c>
    </row>
    <row r="12391" spans="1:5" ht="18.75" x14ac:dyDescent="0.3">
      <c r="A12391" s="7">
        <v>2015</v>
      </c>
      <c r="B12391" s="7" t="s">
        <v>1556</v>
      </c>
      <c r="C12391" s="7" t="s">
        <v>6</v>
      </c>
      <c r="D12391" s="8">
        <v>436923.51</v>
      </c>
      <c r="E12391">
        <f>VLOOKUP(B12391,'B. Store opening dates'!$A$6:$C$2448,2,FALSE)</f>
        <v>2011</v>
      </c>
    </row>
    <row r="12392" spans="1:5" ht="18.75" x14ac:dyDescent="0.3">
      <c r="A12392" s="7">
        <v>2014</v>
      </c>
      <c r="B12392" s="7" t="s">
        <v>1556</v>
      </c>
      <c r="C12392" s="7" t="s">
        <v>6</v>
      </c>
      <c r="D12392" s="8">
        <v>302181.45</v>
      </c>
      <c r="E12392">
        <f>VLOOKUP(B12392,'B. Store opening dates'!$A$6:$C$2448,2,FALSE)</f>
        <v>2011</v>
      </c>
    </row>
    <row r="12393" spans="1:5" ht="18.75" x14ac:dyDescent="0.3">
      <c r="A12393" s="7">
        <v>2015</v>
      </c>
      <c r="B12393" s="7" t="s">
        <v>1556</v>
      </c>
      <c r="C12393" s="7" t="s">
        <v>7</v>
      </c>
      <c r="D12393" s="8">
        <v>49923.71</v>
      </c>
      <c r="E12393">
        <f>VLOOKUP(B12393,'B. Store opening dates'!$A$6:$C$2448,2,FALSE)</f>
        <v>2011</v>
      </c>
    </row>
    <row r="12394" spans="1:5" ht="18.75" x14ac:dyDescent="0.3">
      <c r="A12394" s="7">
        <v>2014</v>
      </c>
      <c r="B12394" s="7" t="s">
        <v>1556</v>
      </c>
      <c r="C12394" s="7" t="s">
        <v>7</v>
      </c>
      <c r="D12394" s="8">
        <v>52511.47</v>
      </c>
      <c r="E12394">
        <f>VLOOKUP(B12394,'B. Store opening dates'!$A$6:$C$2448,2,FALSE)</f>
        <v>2011</v>
      </c>
    </row>
    <row r="12395" spans="1:5" ht="18.75" x14ac:dyDescent="0.3">
      <c r="A12395" s="7">
        <v>2015</v>
      </c>
      <c r="B12395" s="7" t="s">
        <v>1556</v>
      </c>
      <c r="C12395" s="7" t="s">
        <v>8</v>
      </c>
      <c r="D12395" s="8">
        <v>402988.06</v>
      </c>
      <c r="E12395">
        <f>VLOOKUP(B12395,'B. Store opening dates'!$A$6:$C$2448,2,FALSE)</f>
        <v>2011</v>
      </c>
    </row>
    <row r="12396" spans="1:5" ht="18.75" x14ac:dyDescent="0.3">
      <c r="A12396" s="7">
        <v>2014</v>
      </c>
      <c r="B12396" s="7" t="s">
        <v>1556</v>
      </c>
      <c r="C12396" s="7" t="s">
        <v>8</v>
      </c>
      <c r="D12396" s="8">
        <v>421879.83</v>
      </c>
      <c r="E12396">
        <f>VLOOKUP(B12396,'B. Store opening dates'!$A$6:$C$2448,2,FALSE)</f>
        <v>2011</v>
      </c>
    </row>
    <row r="12397" spans="1:5" ht="18.75" x14ac:dyDescent="0.3">
      <c r="A12397" s="7">
        <v>2015</v>
      </c>
      <c r="B12397" s="7" t="s">
        <v>1557</v>
      </c>
      <c r="C12397" s="7" t="s">
        <v>5</v>
      </c>
      <c r="D12397" s="8">
        <v>753216.05</v>
      </c>
      <c r="E12397">
        <f>VLOOKUP(B12397,'B. Store opening dates'!$A$6:$C$2448,2,FALSE)</f>
        <v>2011</v>
      </c>
    </row>
    <row r="12398" spans="1:5" ht="18.75" x14ac:dyDescent="0.3">
      <c r="A12398" s="7">
        <v>2014</v>
      </c>
      <c r="B12398" s="7" t="s">
        <v>1557</v>
      </c>
      <c r="C12398" s="7" t="s">
        <v>5</v>
      </c>
      <c r="D12398" s="8">
        <v>835044.12</v>
      </c>
      <c r="E12398">
        <f>VLOOKUP(B12398,'B. Store opening dates'!$A$6:$C$2448,2,FALSE)</f>
        <v>2011</v>
      </c>
    </row>
    <row r="12399" spans="1:5" ht="18.75" x14ac:dyDescent="0.3">
      <c r="A12399" s="7">
        <v>2015</v>
      </c>
      <c r="B12399" s="7" t="s">
        <v>1557</v>
      </c>
      <c r="C12399" s="7" t="s">
        <v>6</v>
      </c>
      <c r="D12399" s="8">
        <v>407145.19</v>
      </c>
      <c r="E12399">
        <f>VLOOKUP(B12399,'B. Store opening dates'!$A$6:$C$2448,2,FALSE)</f>
        <v>2011</v>
      </c>
    </row>
    <row r="12400" spans="1:5" ht="18.75" x14ac:dyDescent="0.3">
      <c r="A12400" s="7">
        <v>2014</v>
      </c>
      <c r="B12400" s="7" t="s">
        <v>1557</v>
      </c>
      <c r="C12400" s="7" t="s">
        <v>6</v>
      </c>
      <c r="D12400" s="8">
        <v>288416.09000000003</v>
      </c>
      <c r="E12400">
        <f>VLOOKUP(B12400,'B. Store opening dates'!$A$6:$C$2448,2,FALSE)</f>
        <v>2011</v>
      </c>
    </row>
    <row r="12401" spans="1:5" ht="18.75" x14ac:dyDescent="0.3">
      <c r="A12401" s="7">
        <v>2015</v>
      </c>
      <c r="B12401" s="7" t="s">
        <v>1557</v>
      </c>
      <c r="C12401" s="7" t="s">
        <v>7</v>
      </c>
      <c r="D12401" s="8">
        <v>122758.25</v>
      </c>
      <c r="E12401">
        <f>VLOOKUP(B12401,'B. Store opening dates'!$A$6:$C$2448,2,FALSE)</f>
        <v>2011</v>
      </c>
    </row>
    <row r="12402" spans="1:5" ht="18.75" x14ac:dyDescent="0.3">
      <c r="A12402" s="7">
        <v>2014</v>
      </c>
      <c r="B12402" s="7" t="s">
        <v>1557</v>
      </c>
      <c r="C12402" s="7" t="s">
        <v>7</v>
      </c>
      <c r="D12402" s="8">
        <v>130397.23</v>
      </c>
      <c r="E12402">
        <f>VLOOKUP(B12402,'B. Store opening dates'!$A$6:$C$2448,2,FALSE)</f>
        <v>2011</v>
      </c>
    </row>
    <row r="12403" spans="1:5" ht="18.75" x14ac:dyDescent="0.3">
      <c r="A12403" s="7">
        <v>2015</v>
      </c>
      <c r="B12403" s="7" t="s">
        <v>1557</v>
      </c>
      <c r="C12403" s="7" t="s">
        <v>8</v>
      </c>
      <c r="D12403" s="8">
        <v>769375.5</v>
      </c>
      <c r="E12403">
        <f>VLOOKUP(B12403,'B. Store opening dates'!$A$6:$C$2448,2,FALSE)</f>
        <v>2011</v>
      </c>
    </row>
    <row r="12404" spans="1:5" ht="18.75" x14ac:dyDescent="0.3">
      <c r="A12404" s="7">
        <v>2014</v>
      </c>
      <c r="B12404" s="7" t="s">
        <v>1557</v>
      </c>
      <c r="C12404" s="7" t="s">
        <v>8</v>
      </c>
      <c r="D12404" s="8">
        <v>801652.93</v>
      </c>
      <c r="E12404">
        <f>VLOOKUP(B12404,'B. Store opening dates'!$A$6:$C$2448,2,FALSE)</f>
        <v>2011</v>
      </c>
    </row>
    <row r="12405" spans="1:5" ht="18.75" x14ac:dyDescent="0.3">
      <c r="A12405" s="7">
        <v>2015</v>
      </c>
      <c r="B12405" s="7" t="s">
        <v>1558</v>
      </c>
      <c r="C12405" s="7" t="s">
        <v>5</v>
      </c>
      <c r="D12405" s="8">
        <v>836630.56</v>
      </c>
      <c r="E12405">
        <f>VLOOKUP(B12405,'B. Store opening dates'!$A$6:$C$2448,2,FALSE)</f>
        <v>2011</v>
      </c>
    </row>
    <row r="12406" spans="1:5" ht="18.75" x14ac:dyDescent="0.3">
      <c r="A12406" s="7">
        <v>2014</v>
      </c>
      <c r="B12406" s="7" t="s">
        <v>1558</v>
      </c>
      <c r="C12406" s="7" t="s">
        <v>5</v>
      </c>
      <c r="D12406" s="8">
        <v>919208.75</v>
      </c>
      <c r="E12406">
        <f>VLOOKUP(B12406,'B. Store opening dates'!$A$6:$C$2448,2,FALSE)</f>
        <v>2011</v>
      </c>
    </row>
    <row r="12407" spans="1:5" ht="18.75" x14ac:dyDescent="0.3">
      <c r="A12407" s="7">
        <v>2015</v>
      </c>
      <c r="B12407" s="7" t="s">
        <v>1558</v>
      </c>
      <c r="C12407" s="7" t="s">
        <v>6</v>
      </c>
      <c r="D12407" s="8">
        <v>227798.39999999999</v>
      </c>
      <c r="E12407">
        <f>VLOOKUP(B12407,'B. Store opening dates'!$A$6:$C$2448,2,FALSE)</f>
        <v>2011</v>
      </c>
    </row>
    <row r="12408" spans="1:5" ht="18.75" x14ac:dyDescent="0.3">
      <c r="A12408" s="7">
        <v>2014</v>
      </c>
      <c r="B12408" s="7" t="s">
        <v>1558</v>
      </c>
      <c r="C12408" s="7" t="s">
        <v>6</v>
      </c>
      <c r="D12408" s="8">
        <v>168263.77</v>
      </c>
      <c r="E12408">
        <f>VLOOKUP(B12408,'B. Store opening dates'!$A$6:$C$2448,2,FALSE)</f>
        <v>2011</v>
      </c>
    </row>
    <row r="12409" spans="1:5" ht="18.75" x14ac:dyDescent="0.3">
      <c r="A12409" s="7">
        <v>2015</v>
      </c>
      <c r="B12409" s="7" t="s">
        <v>1558</v>
      </c>
      <c r="C12409" s="7" t="s">
        <v>7</v>
      </c>
      <c r="D12409" s="8">
        <v>217652.95</v>
      </c>
      <c r="E12409">
        <f>VLOOKUP(B12409,'B. Store opening dates'!$A$6:$C$2448,2,FALSE)</f>
        <v>2011</v>
      </c>
    </row>
    <row r="12410" spans="1:5" ht="18.75" x14ac:dyDescent="0.3">
      <c r="A12410" s="7">
        <v>2014</v>
      </c>
      <c r="B12410" s="7" t="s">
        <v>1558</v>
      </c>
      <c r="C12410" s="7" t="s">
        <v>7</v>
      </c>
      <c r="D12410" s="8">
        <v>228872.44</v>
      </c>
      <c r="E12410">
        <f>VLOOKUP(B12410,'B. Store opening dates'!$A$6:$C$2448,2,FALSE)</f>
        <v>2011</v>
      </c>
    </row>
    <row r="12411" spans="1:5" ht="18.75" x14ac:dyDescent="0.3">
      <c r="A12411" s="7">
        <v>2015</v>
      </c>
      <c r="B12411" s="7" t="s">
        <v>1558</v>
      </c>
      <c r="C12411" s="7" t="s">
        <v>8</v>
      </c>
      <c r="D12411" s="8">
        <v>736254.14</v>
      </c>
      <c r="E12411">
        <f>VLOOKUP(B12411,'B. Store opening dates'!$A$6:$C$2448,2,FALSE)</f>
        <v>2011</v>
      </c>
    </row>
    <row r="12412" spans="1:5" ht="18.75" x14ac:dyDescent="0.3">
      <c r="A12412" s="7">
        <v>2014</v>
      </c>
      <c r="B12412" s="7" t="s">
        <v>1558</v>
      </c>
      <c r="C12412" s="7" t="s">
        <v>8</v>
      </c>
      <c r="D12412" s="8">
        <v>769265.03</v>
      </c>
      <c r="E12412">
        <f>VLOOKUP(B12412,'B. Store opening dates'!$A$6:$C$2448,2,FALSE)</f>
        <v>2011</v>
      </c>
    </row>
    <row r="12413" spans="1:5" ht="18.75" x14ac:dyDescent="0.3">
      <c r="A12413" s="7">
        <v>2015</v>
      </c>
      <c r="B12413" s="7" t="s">
        <v>1559</v>
      </c>
      <c r="C12413" s="7" t="s">
        <v>5</v>
      </c>
      <c r="D12413" s="8">
        <v>504944.43</v>
      </c>
      <c r="E12413">
        <f>VLOOKUP(B12413,'B. Store opening dates'!$A$6:$C$2448,2,FALSE)</f>
        <v>2011</v>
      </c>
    </row>
    <row r="12414" spans="1:5" ht="18.75" x14ac:dyDescent="0.3">
      <c r="A12414" s="7">
        <v>2014</v>
      </c>
      <c r="B12414" s="7" t="s">
        <v>1559</v>
      </c>
      <c r="C12414" s="7" t="s">
        <v>5</v>
      </c>
      <c r="D12414" s="8">
        <v>553281.93999999994</v>
      </c>
      <c r="E12414">
        <f>VLOOKUP(B12414,'B. Store opening dates'!$A$6:$C$2448,2,FALSE)</f>
        <v>2011</v>
      </c>
    </row>
    <row r="12415" spans="1:5" ht="18.75" x14ac:dyDescent="0.3">
      <c r="A12415" s="7">
        <v>2015</v>
      </c>
      <c r="B12415" s="7" t="s">
        <v>1559</v>
      </c>
      <c r="C12415" s="7" t="s">
        <v>6</v>
      </c>
      <c r="D12415" s="8">
        <v>548979.22</v>
      </c>
      <c r="E12415">
        <f>VLOOKUP(B12415,'B. Store opening dates'!$A$6:$C$2448,2,FALSE)</f>
        <v>2011</v>
      </c>
    </row>
    <row r="12416" spans="1:5" ht="18.75" x14ac:dyDescent="0.3">
      <c r="A12416" s="7">
        <v>2014</v>
      </c>
      <c r="B12416" s="7" t="s">
        <v>1559</v>
      </c>
      <c r="C12416" s="7" t="s">
        <v>6</v>
      </c>
      <c r="D12416" s="8">
        <v>379584.65</v>
      </c>
      <c r="E12416">
        <f>VLOOKUP(B12416,'B. Store opening dates'!$A$6:$C$2448,2,FALSE)</f>
        <v>2011</v>
      </c>
    </row>
    <row r="12417" spans="1:5" ht="18.75" x14ac:dyDescent="0.3">
      <c r="A12417" s="7">
        <v>2015</v>
      </c>
      <c r="B12417" s="7" t="s">
        <v>1559</v>
      </c>
      <c r="C12417" s="7" t="s">
        <v>7</v>
      </c>
      <c r="D12417" s="8">
        <v>177395.36</v>
      </c>
      <c r="E12417">
        <f>VLOOKUP(B12417,'B. Store opening dates'!$A$6:$C$2448,2,FALSE)</f>
        <v>2011</v>
      </c>
    </row>
    <row r="12418" spans="1:5" ht="18.75" x14ac:dyDescent="0.3">
      <c r="A12418" s="7">
        <v>2014</v>
      </c>
      <c r="B12418" s="7" t="s">
        <v>1559</v>
      </c>
      <c r="C12418" s="7" t="s">
        <v>7</v>
      </c>
      <c r="D12418" s="8">
        <v>188710.07</v>
      </c>
      <c r="E12418">
        <f>VLOOKUP(B12418,'B. Store opening dates'!$A$6:$C$2448,2,FALSE)</f>
        <v>2011</v>
      </c>
    </row>
    <row r="12419" spans="1:5" ht="18.75" x14ac:dyDescent="0.3">
      <c r="A12419" s="7">
        <v>2015</v>
      </c>
      <c r="B12419" s="7" t="s">
        <v>1559</v>
      </c>
      <c r="C12419" s="7" t="s">
        <v>8</v>
      </c>
      <c r="D12419" s="8">
        <v>500280.45</v>
      </c>
      <c r="E12419">
        <f>VLOOKUP(B12419,'B. Store opening dates'!$A$6:$C$2448,2,FALSE)</f>
        <v>2011</v>
      </c>
    </row>
    <row r="12420" spans="1:5" ht="18.75" x14ac:dyDescent="0.3">
      <c r="A12420" s="7">
        <v>2014</v>
      </c>
      <c r="B12420" s="7" t="s">
        <v>1559</v>
      </c>
      <c r="C12420" s="7" t="s">
        <v>8</v>
      </c>
      <c r="D12420" s="8">
        <v>524631.39</v>
      </c>
      <c r="E12420">
        <f>VLOOKUP(B12420,'B. Store opening dates'!$A$6:$C$2448,2,FALSE)</f>
        <v>2011</v>
      </c>
    </row>
    <row r="12421" spans="1:5" ht="18.75" x14ac:dyDescent="0.3">
      <c r="A12421" s="7">
        <v>2015</v>
      </c>
      <c r="B12421" s="7" t="s">
        <v>1560</v>
      </c>
      <c r="C12421" s="7" t="s">
        <v>5</v>
      </c>
      <c r="D12421" s="8">
        <v>571893.63</v>
      </c>
      <c r="E12421">
        <f>VLOOKUP(B12421,'B. Store opening dates'!$A$6:$C$2448,2,FALSE)</f>
        <v>2011</v>
      </c>
    </row>
    <row r="12422" spans="1:5" ht="18.75" x14ac:dyDescent="0.3">
      <c r="A12422" s="7">
        <v>2014</v>
      </c>
      <c r="B12422" s="7" t="s">
        <v>1560</v>
      </c>
      <c r="C12422" s="7" t="s">
        <v>5</v>
      </c>
      <c r="D12422" s="8">
        <v>627091.19999999995</v>
      </c>
      <c r="E12422">
        <f>VLOOKUP(B12422,'B. Store opening dates'!$A$6:$C$2448,2,FALSE)</f>
        <v>2011</v>
      </c>
    </row>
    <row r="12423" spans="1:5" ht="18.75" x14ac:dyDescent="0.3">
      <c r="A12423" s="7">
        <v>2015</v>
      </c>
      <c r="B12423" s="7" t="s">
        <v>1560</v>
      </c>
      <c r="C12423" s="7" t="s">
        <v>6</v>
      </c>
      <c r="D12423" s="8">
        <v>252848.22</v>
      </c>
      <c r="E12423">
        <f>VLOOKUP(B12423,'B. Store opening dates'!$A$6:$C$2448,2,FALSE)</f>
        <v>2011</v>
      </c>
    </row>
    <row r="12424" spans="1:5" ht="18.75" x14ac:dyDescent="0.3">
      <c r="A12424" s="7">
        <v>2014</v>
      </c>
      <c r="B12424" s="7" t="s">
        <v>1560</v>
      </c>
      <c r="C12424" s="7" t="s">
        <v>6</v>
      </c>
      <c r="D12424" s="8">
        <v>177016.39</v>
      </c>
      <c r="E12424">
        <f>VLOOKUP(B12424,'B. Store opening dates'!$A$6:$C$2448,2,FALSE)</f>
        <v>2011</v>
      </c>
    </row>
    <row r="12425" spans="1:5" ht="18.75" x14ac:dyDescent="0.3">
      <c r="A12425" s="7">
        <v>2015</v>
      </c>
      <c r="B12425" s="7" t="s">
        <v>1560</v>
      </c>
      <c r="C12425" s="7" t="s">
        <v>7</v>
      </c>
      <c r="D12425" s="8">
        <v>239166.53</v>
      </c>
      <c r="E12425">
        <f>VLOOKUP(B12425,'B. Store opening dates'!$A$6:$C$2448,2,FALSE)</f>
        <v>2011</v>
      </c>
    </row>
    <row r="12426" spans="1:5" ht="18.75" x14ac:dyDescent="0.3">
      <c r="A12426" s="7">
        <v>2014</v>
      </c>
      <c r="B12426" s="7" t="s">
        <v>1560</v>
      </c>
      <c r="C12426" s="7" t="s">
        <v>7</v>
      </c>
      <c r="D12426" s="8">
        <v>254585.73</v>
      </c>
      <c r="E12426">
        <f>VLOOKUP(B12426,'B. Store opening dates'!$A$6:$C$2448,2,FALSE)</f>
        <v>2011</v>
      </c>
    </row>
    <row r="12427" spans="1:5" ht="18.75" x14ac:dyDescent="0.3">
      <c r="A12427" s="7">
        <v>2015</v>
      </c>
      <c r="B12427" s="7" t="s">
        <v>1560</v>
      </c>
      <c r="C12427" s="7" t="s">
        <v>8</v>
      </c>
      <c r="D12427" s="8">
        <v>750140.59</v>
      </c>
      <c r="E12427">
        <f>VLOOKUP(B12427,'B. Store opening dates'!$A$6:$C$2448,2,FALSE)</f>
        <v>2011</v>
      </c>
    </row>
    <row r="12428" spans="1:5" ht="18.75" x14ac:dyDescent="0.3">
      <c r="A12428" s="7">
        <v>2014</v>
      </c>
      <c r="B12428" s="7" t="s">
        <v>1560</v>
      </c>
      <c r="C12428" s="7" t="s">
        <v>8</v>
      </c>
      <c r="D12428" s="8">
        <v>777678.78</v>
      </c>
      <c r="E12428">
        <f>VLOOKUP(B12428,'B. Store opening dates'!$A$6:$C$2448,2,FALSE)</f>
        <v>2011</v>
      </c>
    </row>
    <row r="12429" spans="1:5" ht="18.75" x14ac:dyDescent="0.3">
      <c r="A12429" s="7">
        <v>2015</v>
      </c>
      <c r="B12429" s="7" t="s">
        <v>1561</v>
      </c>
      <c r="C12429" s="7" t="s">
        <v>5</v>
      </c>
      <c r="D12429" s="8">
        <v>643036.39</v>
      </c>
      <c r="E12429">
        <f>VLOOKUP(B12429,'B. Store opening dates'!$A$6:$C$2448,2,FALSE)</f>
        <v>2011</v>
      </c>
    </row>
    <row r="12430" spans="1:5" ht="18.75" x14ac:dyDescent="0.3">
      <c r="A12430" s="7">
        <v>2014</v>
      </c>
      <c r="B12430" s="7" t="s">
        <v>1561</v>
      </c>
      <c r="C12430" s="7" t="s">
        <v>5</v>
      </c>
      <c r="D12430" s="8">
        <v>711259.26</v>
      </c>
      <c r="E12430">
        <f>VLOOKUP(B12430,'B. Store opening dates'!$A$6:$C$2448,2,FALSE)</f>
        <v>2011</v>
      </c>
    </row>
    <row r="12431" spans="1:5" ht="18.75" x14ac:dyDescent="0.3">
      <c r="A12431" s="7">
        <v>2015</v>
      </c>
      <c r="B12431" s="7" t="s">
        <v>1561</v>
      </c>
      <c r="C12431" s="7" t="s">
        <v>6</v>
      </c>
      <c r="D12431" s="8">
        <v>440524.98</v>
      </c>
      <c r="E12431">
        <f>VLOOKUP(B12431,'B. Store opening dates'!$A$6:$C$2448,2,FALSE)</f>
        <v>2011</v>
      </c>
    </row>
    <row r="12432" spans="1:5" ht="18.75" x14ac:dyDescent="0.3">
      <c r="A12432" s="7">
        <v>2014</v>
      </c>
      <c r="B12432" s="7" t="s">
        <v>1561</v>
      </c>
      <c r="C12432" s="7" t="s">
        <v>6</v>
      </c>
      <c r="D12432" s="8">
        <v>325753.64</v>
      </c>
      <c r="E12432">
        <f>VLOOKUP(B12432,'B. Store opening dates'!$A$6:$C$2448,2,FALSE)</f>
        <v>2011</v>
      </c>
    </row>
    <row r="12433" spans="1:5" ht="18.75" x14ac:dyDescent="0.3">
      <c r="A12433" s="7">
        <v>2015</v>
      </c>
      <c r="B12433" s="7" t="s">
        <v>1561</v>
      </c>
      <c r="C12433" s="7" t="s">
        <v>7</v>
      </c>
      <c r="D12433" s="8">
        <v>91144.639999999999</v>
      </c>
      <c r="E12433">
        <f>VLOOKUP(B12433,'B. Store opening dates'!$A$6:$C$2448,2,FALSE)</f>
        <v>2011</v>
      </c>
    </row>
    <row r="12434" spans="1:5" ht="18.75" x14ac:dyDescent="0.3">
      <c r="A12434" s="7">
        <v>2014</v>
      </c>
      <c r="B12434" s="7" t="s">
        <v>1561</v>
      </c>
      <c r="C12434" s="7" t="s">
        <v>7</v>
      </c>
      <c r="D12434" s="8">
        <v>95646.89</v>
      </c>
      <c r="E12434">
        <f>VLOOKUP(B12434,'B. Store opening dates'!$A$6:$C$2448,2,FALSE)</f>
        <v>2011</v>
      </c>
    </row>
    <row r="12435" spans="1:5" ht="18.75" x14ac:dyDescent="0.3">
      <c r="A12435" s="7">
        <v>2015</v>
      </c>
      <c r="B12435" s="7" t="s">
        <v>1561</v>
      </c>
      <c r="C12435" s="7" t="s">
        <v>8</v>
      </c>
      <c r="D12435" s="8">
        <v>736073.77</v>
      </c>
      <c r="E12435">
        <f>VLOOKUP(B12435,'B. Store opening dates'!$A$6:$C$2448,2,FALSE)</f>
        <v>2011</v>
      </c>
    </row>
    <row r="12436" spans="1:5" ht="18.75" x14ac:dyDescent="0.3">
      <c r="A12436" s="7">
        <v>2014</v>
      </c>
      <c r="B12436" s="7" t="s">
        <v>1561</v>
      </c>
      <c r="C12436" s="7" t="s">
        <v>8</v>
      </c>
      <c r="D12436" s="8">
        <v>765926.14</v>
      </c>
      <c r="E12436">
        <f>VLOOKUP(B12436,'B. Store opening dates'!$A$6:$C$2448,2,FALSE)</f>
        <v>2011</v>
      </c>
    </row>
    <row r="12437" spans="1:5" ht="18.75" x14ac:dyDescent="0.3">
      <c r="A12437" s="7">
        <v>2015</v>
      </c>
      <c r="B12437" s="7" t="s">
        <v>1562</v>
      </c>
      <c r="C12437" s="7" t="s">
        <v>5</v>
      </c>
      <c r="D12437" s="8">
        <v>630414.04</v>
      </c>
      <c r="E12437">
        <f>VLOOKUP(B12437,'B. Store opening dates'!$A$6:$C$2448,2,FALSE)</f>
        <v>2011</v>
      </c>
    </row>
    <row r="12438" spans="1:5" ht="18.75" x14ac:dyDescent="0.3">
      <c r="A12438" s="7">
        <v>2014</v>
      </c>
      <c r="B12438" s="7" t="s">
        <v>1562</v>
      </c>
      <c r="C12438" s="7" t="s">
        <v>5</v>
      </c>
      <c r="D12438" s="8">
        <v>690979.6</v>
      </c>
      <c r="E12438">
        <f>VLOOKUP(B12438,'B. Store opening dates'!$A$6:$C$2448,2,FALSE)</f>
        <v>2011</v>
      </c>
    </row>
    <row r="12439" spans="1:5" ht="18.75" x14ac:dyDescent="0.3">
      <c r="A12439" s="7">
        <v>2015</v>
      </c>
      <c r="B12439" s="7" t="s">
        <v>1562</v>
      </c>
      <c r="C12439" s="7" t="s">
        <v>6</v>
      </c>
      <c r="D12439" s="8">
        <v>464431.8</v>
      </c>
      <c r="E12439">
        <f>VLOOKUP(B12439,'B. Store opening dates'!$A$6:$C$2448,2,FALSE)</f>
        <v>2011</v>
      </c>
    </row>
    <row r="12440" spans="1:5" ht="18.75" x14ac:dyDescent="0.3">
      <c r="A12440" s="7">
        <v>2014</v>
      </c>
      <c r="B12440" s="7" t="s">
        <v>1562</v>
      </c>
      <c r="C12440" s="7" t="s">
        <v>6</v>
      </c>
      <c r="D12440" s="8">
        <v>320294.90000000002</v>
      </c>
      <c r="E12440">
        <f>VLOOKUP(B12440,'B. Store opening dates'!$A$6:$C$2448,2,FALSE)</f>
        <v>2011</v>
      </c>
    </row>
    <row r="12441" spans="1:5" ht="18.75" x14ac:dyDescent="0.3">
      <c r="A12441" s="7">
        <v>2015</v>
      </c>
      <c r="B12441" s="7" t="s">
        <v>1562</v>
      </c>
      <c r="C12441" s="7" t="s">
        <v>7</v>
      </c>
      <c r="D12441" s="8">
        <v>70855.73</v>
      </c>
      <c r="E12441">
        <f>VLOOKUP(B12441,'B. Store opening dates'!$A$6:$C$2448,2,FALSE)</f>
        <v>2011</v>
      </c>
    </row>
    <row r="12442" spans="1:5" ht="18.75" x14ac:dyDescent="0.3">
      <c r="A12442" s="7">
        <v>2014</v>
      </c>
      <c r="B12442" s="7" t="s">
        <v>1562</v>
      </c>
      <c r="C12442" s="7" t="s">
        <v>7</v>
      </c>
      <c r="D12442" s="8">
        <v>74887.350000000006</v>
      </c>
      <c r="E12442">
        <f>VLOOKUP(B12442,'B. Store opening dates'!$A$6:$C$2448,2,FALSE)</f>
        <v>2011</v>
      </c>
    </row>
    <row r="12443" spans="1:5" ht="18.75" x14ac:dyDescent="0.3">
      <c r="A12443" s="7">
        <v>2015</v>
      </c>
      <c r="B12443" s="7" t="s">
        <v>1562</v>
      </c>
      <c r="C12443" s="7" t="s">
        <v>8</v>
      </c>
      <c r="D12443" s="8">
        <v>462086.22</v>
      </c>
      <c r="E12443">
        <f>VLOOKUP(B12443,'B. Store opening dates'!$A$6:$C$2448,2,FALSE)</f>
        <v>2011</v>
      </c>
    </row>
    <row r="12444" spans="1:5" ht="18.75" x14ac:dyDescent="0.3">
      <c r="A12444" s="7">
        <v>2014</v>
      </c>
      <c r="B12444" s="7" t="s">
        <v>1562</v>
      </c>
      <c r="C12444" s="7" t="s">
        <v>8</v>
      </c>
      <c r="D12444" s="8">
        <v>477341.33</v>
      </c>
      <c r="E12444">
        <f>VLOOKUP(B12444,'B. Store opening dates'!$A$6:$C$2448,2,FALSE)</f>
        <v>2011</v>
      </c>
    </row>
    <row r="12445" spans="1:5" ht="18.75" x14ac:dyDescent="0.3">
      <c r="A12445" s="7">
        <v>2015</v>
      </c>
      <c r="B12445" s="7" t="s">
        <v>1563</v>
      </c>
      <c r="C12445" s="7" t="s">
        <v>5</v>
      </c>
      <c r="D12445" s="8">
        <v>507640.67</v>
      </c>
      <c r="E12445">
        <f>VLOOKUP(B12445,'B. Store opening dates'!$A$6:$C$2448,2,FALSE)</f>
        <v>2011</v>
      </c>
    </row>
    <row r="12446" spans="1:5" ht="18.75" x14ac:dyDescent="0.3">
      <c r="A12446" s="7">
        <v>2014</v>
      </c>
      <c r="B12446" s="7" t="s">
        <v>1563</v>
      </c>
      <c r="C12446" s="7" t="s">
        <v>5</v>
      </c>
      <c r="D12446" s="8">
        <v>556545</v>
      </c>
      <c r="E12446">
        <f>VLOOKUP(B12446,'B. Store opening dates'!$A$6:$C$2448,2,FALSE)</f>
        <v>2011</v>
      </c>
    </row>
    <row r="12447" spans="1:5" ht="18.75" x14ac:dyDescent="0.3">
      <c r="A12447" s="7">
        <v>2015</v>
      </c>
      <c r="B12447" s="7" t="s">
        <v>1563</v>
      </c>
      <c r="C12447" s="7" t="s">
        <v>6</v>
      </c>
      <c r="D12447" s="8">
        <v>523530.08</v>
      </c>
      <c r="E12447">
        <f>VLOOKUP(B12447,'B. Store opening dates'!$A$6:$C$2448,2,FALSE)</f>
        <v>2011</v>
      </c>
    </row>
    <row r="12448" spans="1:5" ht="18.75" x14ac:dyDescent="0.3">
      <c r="A12448" s="7">
        <v>2014</v>
      </c>
      <c r="B12448" s="7" t="s">
        <v>1563</v>
      </c>
      <c r="C12448" s="7" t="s">
        <v>6</v>
      </c>
      <c r="D12448" s="8">
        <v>365084.02</v>
      </c>
      <c r="E12448">
        <f>VLOOKUP(B12448,'B. Store opening dates'!$A$6:$C$2448,2,FALSE)</f>
        <v>2011</v>
      </c>
    </row>
    <row r="12449" spans="1:5" ht="18.75" x14ac:dyDescent="0.3">
      <c r="A12449" s="7">
        <v>2015</v>
      </c>
      <c r="B12449" s="7" t="s">
        <v>1563</v>
      </c>
      <c r="C12449" s="7" t="s">
        <v>7</v>
      </c>
      <c r="D12449" s="8">
        <v>80763.710000000006</v>
      </c>
      <c r="E12449">
        <f>VLOOKUP(B12449,'B. Store opening dates'!$A$6:$C$2448,2,FALSE)</f>
        <v>2011</v>
      </c>
    </row>
    <row r="12450" spans="1:5" ht="18.75" x14ac:dyDescent="0.3">
      <c r="A12450" s="7">
        <v>2014</v>
      </c>
      <c r="B12450" s="7" t="s">
        <v>1563</v>
      </c>
      <c r="C12450" s="7" t="s">
        <v>7</v>
      </c>
      <c r="D12450" s="8">
        <v>85501.61</v>
      </c>
      <c r="E12450">
        <f>VLOOKUP(B12450,'B. Store opening dates'!$A$6:$C$2448,2,FALSE)</f>
        <v>2011</v>
      </c>
    </row>
    <row r="12451" spans="1:5" ht="18.75" x14ac:dyDescent="0.3">
      <c r="A12451" s="7">
        <v>2015</v>
      </c>
      <c r="B12451" s="7" t="s">
        <v>1563</v>
      </c>
      <c r="C12451" s="7" t="s">
        <v>8</v>
      </c>
      <c r="D12451" s="8">
        <v>755348.72</v>
      </c>
      <c r="E12451">
        <f>VLOOKUP(B12451,'B. Store opening dates'!$A$6:$C$2448,2,FALSE)</f>
        <v>2011</v>
      </c>
    </row>
    <row r="12452" spans="1:5" ht="18.75" x14ac:dyDescent="0.3">
      <c r="A12452" s="7">
        <v>2014</v>
      </c>
      <c r="B12452" s="7" t="s">
        <v>1563</v>
      </c>
      <c r="C12452" s="7" t="s">
        <v>8</v>
      </c>
      <c r="D12452" s="8">
        <v>788169.65</v>
      </c>
      <c r="E12452">
        <f>VLOOKUP(B12452,'B. Store opening dates'!$A$6:$C$2448,2,FALSE)</f>
        <v>2011</v>
      </c>
    </row>
    <row r="12453" spans="1:5" ht="18.75" x14ac:dyDescent="0.3">
      <c r="A12453" s="7">
        <v>2015</v>
      </c>
      <c r="B12453" s="7" t="s">
        <v>1564</v>
      </c>
      <c r="C12453" s="7" t="s">
        <v>5</v>
      </c>
      <c r="D12453" s="8">
        <v>605301.15</v>
      </c>
      <c r="E12453">
        <f>VLOOKUP(B12453,'B. Store opening dates'!$A$6:$C$2448,2,FALSE)</f>
        <v>2011</v>
      </c>
    </row>
    <row r="12454" spans="1:5" ht="18.75" x14ac:dyDescent="0.3">
      <c r="A12454" s="7">
        <v>2014</v>
      </c>
      <c r="B12454" s="7" t="s">
        <v>1564</v>
      </c>
      <c r="C12454" s="7" t="s">
        <v>5</v>
      </c>
      <c r="D12454" s="8">
        <v>662274.88</v>
      </c>
      <c r="E12454">
        <f>VLOOKUP(B12454,'B. Store opening dates'!$A$6:$C$2448,2,FALSE)</f>
        <v>2011</v>
      </c>
    </row>
    <row r="12455" spans="1:5" ht="18.75" x14ac:dyDescent="0.3">
      <c r="A12455" s="7">
        <v>2015</v>
      </c>
      <c r="B12455" s="7" t="s">
        <v>1564</v>
      </c>
      <c r="C12455" s="7" t="s">
        <v>6</v>
      </c>
      <c r="D12455" s="8">
        <v>337429.98</v>
      </c>
      <c r="E12455">
        <f>VLOOKUP(B12455,'B. Store opening dates'!$A$6:$C$2448,2,FALSE)</f>
        <v>2011</v>
      </c>
    </row>
    <row r="12456" spans="1:5" ht="18.75" x14ac:dyDescent="0.3">
      <c r="A12456" s="7">
        <v>2014</v>
      </c>
      <c r="B12456" s="7" t="s">
        <v>1564</v>
      </c>
      <c r="C12456" s="7" t="s">
        <v>6</v>
      </c>
      <c r="D12456" s="8">
        <v>235050.51</v>
      </c>
      <c r="E12456">
        <f>VLOOKUP(B12456,'B. Store opening dates'!$A$6:$C$2448,2,FALSE)</f>
        <v>2011</v>
      </c>
    </row>
    <row r="12457" spans="1:5" ht="18.75" x14ac:dyDescent="0.3">
      <c r="A12457" s="7">
        <v>2015</v>
      </c>
      <c r="B12457" s="7" t="s">
        <v>1564</v>
      </c>
      <c r="C12457" s="7" t="s">
        <v>7</v>
      </c>
      <c r="D12457" s="8">
        <v>67866.210000000006</v>
      </c>
      <c r="E12457">
        <f>VLOOKUP(B12457,'B. Store opening dates'!$A$6:$C$2448,2,FALSE)</f>
        <v>2011</v>
      </c>
    </row>
    <row r="12458" spans="1:5" ht="18.75" x14ac:dyDescent="0.3">
      <c r="A12458" s="7">
        <v>2014</v>
      </c>
      <c r="B12458" s="7" t="s">
        <v>1564</v>
      </c>
      <c r="C12458" s="7" t="s">
        <v>7</v>
      </c>
      <c r="D12458" s="8">
        <v>71233.45</v>
      </c>
      <c r="E12458">
        <f>VLOOKUP(B12458,'B. Store opening dates'!$A$6:$C$2448,2,FALSE)</f>
        <v>2011</v>
      </c>
    </row>
    <row r="12459" spans="1:5" ht="18.75" x14ac:dyDescent="0.3">
      <c r="A12459" s="7">
        <v>2015</v>
      </c>
      <c r="B12459" s="7" t="s">
        <v>1564</v>
      </c>
      <c r="C12459" s="7" t="s">
        <v>8</v>
      </c>
      <c r="D12459" s="8">
        <v>483347.05</v>
      </c>
      <c r="E12459">
        <f>VLOOKUP(B12459,'B. Store opening dates'!$A$6:$C$2448,2,FALSE)</f>
        <v>2011</v>
      </c>
    </row>
    <row r="12460" spans="1:5" ht="18.75" x14ac:dyDescent="0.3">
      <c r="A12460" s="7">
        <v>2014</v>
      </c>
      <c r="B12460" s="7" t="s">
        <v>1564</v>
      </c>
      <c r="C12460" s="7" t="s">
        <v>8</v>
      </c>
      <c r="D12460" s="8">
        <v>506834.68</v>
      </c>
      <c r="E12460">
        <f>VLOOKUP(B12460,'B. Store opening dates'!$A$6:$C$2448,2,FALSE)</f>
        <v>2011</v>
      </c>
    </row>
    <row r="12461" spans="1:5" ht="18.75" x14ac:dyDescent="0.3">
      <c r="A12461" s="7">
        <v>2015</v>
      </c>
      <c r="B12461" s="7" t="s">
        <v>1565</v>
      </c>
      <c r="C12461" s="7" t="s">
        <v>5</v>
      </c>
      <c r="D12461" s="8">
        <v>545051.42000000004</v>
      </c>
      <c r="E12461">
        <f>VLOOKUP(B12461,'B. Store opening dates'!$A$6:$C$2448,2,FALSE)</f>
        <v>2011</v>
      </c>
    </row>
    <row r="12462" spans="1:5" ht="18.75" x14ac:dyDescent="0.3">
      <c r="A12462" s="7">
        <v>2014</v>
      </c>
      <c r="B12462" s="7" t="s">
        <v>1565</v>
      </c>
      <c r="C12462" s="7" t="s">
        <v>5</v>
      </c>
      <c r="D12462" s="8">
        <v>598028.64</v>
      </c>
      <c r="E12462">
        <f>VLOOKUP(B12462,'B. Store opening dates'!$A$6:$C$2448,2,FALSE)</f>
        <v>2011</v>
      </c>
    </row>
    <row r="12463" spans="1:5" ht="18.75" x14ac:dyDescent="0.3">
      <c r="A12463" s="7">
        <v>2015</v>
      </c>
      <c r="B12463" s="7" t="s">
        <v>1565</v>
      </c>
      <c r="C12463" s="7" t="s">
        <v>6</v>
      </c>
      <c r="D12463" s="8">
        <v>546761.82999999996</v>
      </c>
      <c r="E12463">
        <f>VLOOKUP(B12463,'B. Store opening dates'!$A$6:$C$2448,2,FALSE)</f>
        <v>2011</v>
      </c>
    </row>
    <row r="12464" spans="1:5" ht="18.75" x14ac:dyDescent="0.3">
      <c r="A12464" s="7">
        <v>2014</v>
      </c>
      <c r="B12464" s="7" t="s">
        <v>1565</v>
      </c>
      <c r="C12464" s="7" t="s">
        <v>6</v>
      </c>
      <c r="D12464" s="8">
        <v>382825.31</v>
      </c>
      <c r="E12464">
        <f>VLOOKUP(B12464,'B. Store opening dates'!$A$6:$C$2448,2,FALSE)</f>
        <v>2011</v>
      </c>
    </row>
    <row r="12465" spans="1:5" ht="18.75" x14ac:dyDescent="0.3">
      <c r="A12465" s="7">
        <v>2015</v>
      </c>
      <c r="B12465" s="7" t="s">
        <v>1565</v>
      </c>
      <c r="C12465" s="7" t="s">
        <v>7</v>
      </c>
      <c r="D12465" s="8">
        <v>168204.75</v>
      </c>
      <c r="E12465">
        <f>VLOOKUP(B12465,'B. Store opening dates'!$A$6:$C$2448,2,FALSE)</f>
        <v>2011</v>
      </c>
    </row>
    <row r="12466" spans="1:5" ht="18.75" x14ac:dyDescent="0.3">
      <c r="A12466" s="7">
        <v>2014</v>
      </c>
      <c r="B12466" s="7" t="s">
        <v>1565</v>
      </c>
      <c r="C12466" s="7" t="s">
        <v>7</v>
      </c>
      <c r="D12466" s="8">
        <v>176469.13</v>
      </c>
      <c r="E12466">
        <f>VLOOKUP(B12466,'B. Store opening dates'!$A$6:$C$2448,2,FALSE)</f>
        <v>2011</v>
      </c>
    </row>
    <row r="12467" spans="1:5" ht="18.75" x14ac:dyDescent="0.3">
      <c r="A12467" s="7">
        <v>2015</v>
      </c>
      <c r="B12467" s="7" t="s">
        <v>1565</v>
      </c>
      <c r="C12467" s="7" t="s">
        <v>8</v>
      </c>
      <c r="D12467" s="8">
        <v>509770.68</v>
      </c>
      <c r="E12467">
        <f>VLOOKUP(B12467,'B. Store opening dates'!$A$6:$C$2448,2,FALSE)</f>
        <v>2011</v>
      </c>
    </row>
    <row r="12468" spans="1:5" ht="18.75" x14ac:dyDescent="0.3">
      <c r="A12468" s="7">
        <v>2014</v>
      </c>
      <c r="B12468" s="7" t="s">
        <v>1565</v>
      </c>
      <c r="C12468" s="7" t="s">
        <v>8</v>
      </c>
      <c r="D12468" s="8">
        <v>525360.78</v>
      </c>
      <c r="E12468">
        <f>VLOOKUP(B12468,'B. Store opening dates'!$A$6:$C$2448,2,FALSE)</f>
        <v>2011</v>
      </c>
    </row>
    <row r="12469" spans="1:5" ht="18.75" x14ac:dyDescent="0.3">
      <c r="A12469" s="7">
        <v>2015</v>
      </c>
      <c r="B12469" s="7" t="s">
        <v>1566</v>
      </c>
      <c r="C12469" s="7" t="s">
        <v>5</v>
      </c>
      <c r="D12469" s="8">
        <v>692164.71</v>
      </c>
      <c r="E12469">
        <f>VLOOKUP(B12469,'B. Store opening dates'!$A$6:$C$2448,2,FALSE)</f>
        <v>2011</v>
      </c>
    </row>
    <row r="12470" spans="1:5" ht="18.75" x14ac:dyDescent="0.3">
      <c r="A12470" s="7">
        <v>2014</v>
      </c>
      <c r="B12470" s="7" t="s">
        <v>1566</v>
      </c>
      <c r="C12470" s="7" t="s">
        <v>5</v>
      </c>
      <c r="D12470" s="8">
        <v>757586.45</v>
      </c>
      <c r="E12470">
        <f>VLOOKUP(B12470,'B. Store opening dates'!$A$6:$C$2448,2,FALSE)</f>
        <v>2011</v>
      </c>
    </row>
    <row r="12471" spans="1:5" ht="18.75" x14ac:dyDescent="0.3">
      <c r="A12471" s="7">
        <v>2015</v>
      </c>
      <c r="B12471" s="7" t="s">
        <v>1566</v>
      </c>
      <c r="C12471" s="7" t="s">
        <v>6</v>
      </c>
      <c r="D12471" s="8">
        <v>576927.93999999994</v>
      </c>
      <c r="E12471">
        <f>VLOOKUP(B12471,'B. Store opening dates'!$A$6:$C$2448,2,FALSE)</f>
        <v>2011</v>
      </c>
    </row>
    <row r="12472" spans="1:5" ht="18.75" x14ac:dyDescent="0.3">
      <c r="A12472" s="7">
        <v>2014</v>
      </c>
      <c r="B12472" s="7" t="s">
        <v>1566</v>
      </c>
      <c r="C12472" s="7" t="s">
        <v>6</v>
      </c>
      <c r="D12472" s="8">
        <v>409364.44</v>
      </c>
      <c r="E12472">
        <f>VLOOKUP(B12472,'B. Store opening dates'!$A$6:$C$2448,2,FALSE)</f>
        <v>2011</v>
      </c>
    </row>
    <row r="12473" spans="1:5" ht="18.75" x14ac:dyDescent="0.3">
      <c r="A12473" s="7">
        <v>2015</v>
      </c>
      <c r="B12473" s="7" t="s">
        <v>1566</v>
      </c>
      <c r="C12473" s="7" t="s">
        <v>7</v>
      </c>
      <c r="D12473" s="8">
        <v>124159.61</v>
      </c>
      <c r="E12473">
        <f>VLOOKUP(B12473,'B. Store opening dates'!$A$6:$C$2448,2,FALSE)</f>
        <v>2011</v>
      </c>
    </row>
    <row r="12474" spans="1:5" ht="18.75" x14ac:dyDescent="0.3">
      <c r="A12474" s="7">
        <v>2014</v>
      </c>
      <c r="B12474" s="7" t="s">
        <v>1566</v>
      </c>
      <c r="C12474" s="7" t="s">
        <v>7</v>
      </c>
      <c r="D12474" s="8">
        <v>131163.82</v>
      </c>
      <c r="E12474">
        <f>VLOOKUP(B12474,'B. Store opening dates'!$A$6:$C$2448,2,FALSE)</f>
        <v>2011</v>
      </c>
    </row>
    <row r="12475" spans="1:5" ht="18.75" x14ac:dyDescent="0.3">
      <c r="A12475" s="7">
        <v>2015</v>
      </c>
      <c r="B12475" s="7" t="s">
        <v>1566</v>
      </c>
      <c r="C12475" s="7" t="s">
        <v>8</v>
      </c>
      <c r="D12475" s="8">
        <v>454452.06</v>
      </c>
      <c r="E12475">
        <f>VLOOKUP(B12475,'B. Store opening dates'!$A$6:$C$2448,2,FALSE)</f>
        <v>2011</v>
      </c>
    </row>
    <row r="12476" spans="1:5" ht="18.75" x14ac:dyDescent="0.3">
      <c r="A12476" s="7">
        <v>2014</v>
      </c>
      <c r="B12476" s="7" t="s">
        <v>1566</v>
      </c>
      <c r="C12476" s="7" t="s">
        <v>8</v>
      </c>
      <c r="D12476" s="8">
        <v>469748.97</v>
      </c>
      <c r="E12476">
        <f>VLOOKUP(B12476,'B. Store opening dates'!$A$6:$C$2448,2,FALSE)</f>
        <v>2011</v>
      </c>
    </row>
    <row r="12477" spans="1:5" ht="18.75" x14ac:dyDescent="0.3">
      <c r="A12477" s="7">
        <v>2015</v>
      </c>
      <c r="B12477" s="7" t="s">
        <v>1567</v>
      </c>
      <c r="C12477" s="7" t="s">
        <v>5</v>
      </c>
      <c r="D12477" s="8">
        <v>600004.68000000005</v>
      </c>
      <c r="E12477">
        <f>VLOOKUP(B12477,'B. Store opening dates'!$A$6:$C$2448,2,FALSE)</f>
        <v>2011</v>
      </c>
    </row>
    <row r="12478" spans="1:5" ht="18.75" x14ac:dyDescent="0.3">
      <c r="A12478" s="7">
        <v>2014</v>
      </c>
      <c r="B12478" s="7" t="s">
        <v>1567</v>
      </c>
      <c r="C12478" s="7" t="s">
        <v>5</v>
      </c>
      <c r="D12478" s="8">
        <v>659368.06000000006</v>
      </c>
      <c r="E12478">
        <f>VLOOKUP(B12478,'B. Store opening dates'!$A$6:$C$2448,2,FALSE)</f>
        <v>2011</v>
      </c>
    </row>
    <row r="12479" spans="1:5" ht="18.75" x14ac:dyDescent="0.3">
      <c r="A12479" s="7">
        <v>2015</v>
      </c>
      <c r="B12479" s="7" t="s">
        <v>1567</v>
      </c>
      <c r="C12479" s="7" t="s">
        <v>6</v>
      </c>
      <c r="D12479" s="8">
        <v>484562.98</v>
      </c>
      <c r="E12479">
        <f>VLOOKUP(B12479,'B. Store opening dates'!$A$6:$C$2448,2,FALSE)</f>
        <v>2011</v>
      </c>
    </row>
    <row r="12480" spans="1:5" ht="18.75" x14ac:dyDescent="0.3">
      <c r="A12480" s="7">
        <v>2014</v>
      </c>
      <c r="B12480" s="7" t="s">
        <v>1567</v>
      </c>
      <c r="C12480" s="7" t="s">
        <v>6</v>
      </c>
      <c r="D12480" s="8">
        <v>333802.67</v>
      </c>
      <c r="E12480">
        <f>VLOOKUP(B12480,'B. Store opening dates'!$A$6:$C$2448,2,FALSE)</f>
        <v>2011</v>
      </c>
    </row>
    <row r="12481" spans="1:5" ht="18.75" x14ac:dyDescent="0.3">
      <c r="A12481" s="7">
        <v>2015</v>
      </c>
      <c r="B12481" s="7" t="s">
        <v>1567</v>
      </c>
      <c r="C12481" s="7" t="s">
        <v>7</v>
      </c>
      <c r="D12481" s="8">
        <v>213740.1</v>
      </c>
      <c r="E12481">
        <f>VLOOKUP(B12481,'B. Store opening dates'!$A$6:$C$2448,2,FALSE)</f>
        <v>2011</v>
      </c>
    </row>
    <row r="12482" spans="1:5" ht="18.75" x14ac:dyDescent="0.3">
      <c r="A12482" s="7">
        <v>2014</v>
      </c>
      <c r="B12482" s="7" t="s">
        <v>1567</v>
      </c>
      <c r="C12482" s="7" t="s">
        <v>7</v>
      </c>
      <c r="D12482" s="8">
        <v>227714.43</v>
      </c>
      <c r="E12482">
        <f>VLOOKUP(B12482,'B. Store opening dates'!$A$6:$C$2448,2,FALSE)</f>
        <v>2011</v>
      </c>
    </row>
    <row r="12483" spans="1:5" ht="18.75" x14ac:dyDescent="0.3">
      <c r="A12483" s="7">
        <v>2015</v>
      </c>
      <c r="B12483" s="7" t="s">
        <v>1567</v>
      </c>
      <c r="C12483" s="7" t="s">
        <v>8</v>
      </c>
      <c r="D12483" s="8">
        <v>491545.96</v>
      </c>
      <c r="E12483">
        <f>VLOOKUP(B12483,'B. Store opening dates'!$A$6:$C$2448,2,FALSE)</f>
        <v>2011</v>
      </c>
    </row>
    <row r="12484" spans="1:5" ht="18.75" x14ac:dyDescent="0.3">
      <c r="A12484" s="7">
        <v>2014</v>
      </c>
      <c r="B12484" s="7" t="s">
        <v>1567</v>
      </c>
      <c r="C12484" s="7" t="s">
        <v>8</v>
      </c>
      <c r="D12484" s="8">
        <v>506685.98</v>
      </c>
      <c r="E12484">
        <f>VLOOKUP(B12484,'B. Store opening dates'!$A$6:$C$2448,2,FALSE)</f>
        <v>2011</v>
      </c>
    </row>
    <row r="12485" spans="1:5" ht="18.75" x14ac:dyDescent="0.3">
      <c r="A12485" s="7">
        <v>2015</v>
      </c>
      <c r="B12485" s="7" t="s">
        <v>1568</v>
      </c>
      <c r="C12485" s="7" t="s">
        <v>5</v>
      </c>
      <c r="D12485" s="8">
        <v>929271.41</v>
      </c>
      <c r="E12485">
        <f>VLOOKUP(B12485,'B. Store opening dates'!$A$6:$C$2448,2,FALSE)</f>
        <v>2012</v>
      </c>
    </row>
    <row r="12486" spans="1:5" ht="18.75" x14ac:dyDescent="0.3">
      <c r="A12486" s="7">
        <v>2014</v>
      </c>
      <c r="B12486" s="7" t="s">
        <v>1568</v>
      </c>
      <c r="C12486" s="7" t="s">
        <v>5</v>
      </c>
      <c r="D12486" s="8">
        <v>1025703.83</v>
      </c>
      <c r="E12486">
        <f>VLOOKUP(B12486,'B. Store opening dates'!$A$6:$C$2448,2,FALSE)</f>
        <v>2012</v>
      </c>
    </row>
    <row r="12487" spans="1:5" ht="18.75" x14ac:dyDescent="0.3">
      <c r="A12487" s="7">
        <v>2015</v>
      </c>
      <c r="B12487" s="7" t="s">
        <v>1568</v>
      </c>
      <c r="C12487" s="7" t="s">
        <v>6</v>
      </c>
      <c r="D12487" s="8">
        <v>556107.06000000006</v>
      </c>
      <c r="E12487">
        <f>VLOOKUP(B12487,'B. Store opening dates'!$A$6:$C$2448,2,FALSE)</f>
        <v>2012</v>
      </c>
    </row>
    <row r="12488" spans="1:5" ht="18.75" x14ac:dyDescent="0.3">
      <c r="A12488" s="7">
        <v>2014</v>
      </c>
      <c r="B12488" s="7" t="s">
        <v>1568</v>
      </c>
      <c r="C12488" s="7" t="s">
        <v>6</v>
      </c>
      <c r="D12488" s="8">
        <v>390706.59</v>
      </c>
      <c r="E12488">
        <f>VLOOKUP(B12488,'B. Store opening dates'!$A$6:$C$2448,2,FALSE)</f>
        <v>2012</v>
      </c>
    </row>
    <row r="12489" spans="1:5" ht="18.75" x14ac:dyDescent="0.3">
      <c r="A12489" s="7">
        <v>2015</v>
      </c>
      <c r="B12489" s="7" t="s">
        <v>1568</v>
      </c>
      <c r="C12489" s="7" t="s">
        <v>7</v>
      </c>
      <c r="D12489" s="8">
        <v>63908.05</v>
      </c>
      <c r="E12489">
        <f>VLOOKUP(B12489,'B. Store opening dates'!$A$6:$C$2448,2,FALSE)</f>
        <v>2012</v>
      </c>
    </row>
    <row r="12490" spans="1:5" ht="18.75" x14ac:dyDescent="0.3">
      <c r="A12490" s="7">
        <v>2014</v>
      </c>
      <c r="B12490" s="7" t="s">
        <v>1568</v>
      </c>
      <c r="C12490" s="7" t="s">
        <v>7</v>
      </c>
      <c r="D12490" s="8">
        <v>67638.710000000006</v>
      </c>
      <c r="E12490">
        <f>VLOOKUP(B12490,'B. Store opening dates'!$A$6:$C$2448,2,FALSE)</f>
        <v>2012</v>
      </c>
    </row>
    <row r="12491" spans="1:5" ht="18.75" x14ac:dyDescent="0.3">
      <c r="A12491" s="7">
        <v>2015</v>
      </c>
      <c r="B12491" s="7" t="s">
        <v>1568</v>
      </c>
      <c r="C12491" s="7" t="s">
        <v>8</v>
      </c>
      <c r="D12491" s="8">
        <v>503042.12</v>
      </c>
      <c r="E12491">
        <f>VLOOKUP(B12491,'B. Store opening dates'!$A$6:$C$2448,2,FALSE)</f>
        <v>2012</v>
      </c>
    </row>
    <row r="12492" spans="1:5" ht="18.75" x14ac:dyDescent="0.3">
      <c r="A12492" s="7">
        <v>2014</v>
      </c>
      <c r="B12492" s="7" t="s">
        <v>1568</v>
      </c>
      <c r="C12492" s="7" t="s">
        <v>8</v>
      </c>
      <c r="D12492" s="8">
        <v>519593.99</v>
      </c>
      <c r="E12492">
        <f>VLOOKUP(B12492,'B. Store opening dates'!$A$6:$C$2448,2,FALSE)</f>
        <v>2012</v>
      </c>
    </row>
    <row r="12493" spans="1:5" ht="18.75" x14ac:dyDescent="0.3">
      <c r="A12493" s="7">
        <v>2015</v>
      </c>
      <c r="B12493" s="7" t="s">
        <v>1569</v>
      </c>
      <c r="C12493" s="7" t="s">
        <v>5</v>
      </c>
      <c r="D12493" s="8">
        <v>785568.41</v>
      </c>
      <c r="E12493">
        <f>VLOOKUP(B12493,'B. Store opening dates'!$A$6:$C$2448,2,FALSE)</f>
        <v>2012</v>
      </c>
    </row>
    <row r="12494" spans="1:5" ht="18.75" x14ac:dyDescent="0.3">
      <c r="A12494" s="7">
        <v>2014</v>
      </c>
      <c r="B12494" s="7" t="s">
        <v>1569</v>
      </c>
      <c r="C12494" s="7" t="s">
        <v>5</v>
      </c>
      <c r="D12494" s="8">
        <v>867143.52</v>
      </c>
      <c r="E12494">
        <f>VLOOKUP(B12494,'B. Store opening dates'!$A$6:$C$2448,2,FALSE)</f>
        <v>2012</v>
      </c>
    </row>
    <row r="12495" spans="1:5" ht="18.75" x14ac:dyDescent="0.3">
      <c r="A12495" s="7">
        <v>2015</v>
      </c>
      <c r="B12495" s="7" t="s">
        <v>1569</v>
      </c>
      <c r="C12495" s="7" t="s">
        <v>6</v>
      </c>
      <c r="D12495" s="8">
        <v>273017.65999999997</v>
      </c>
      <c r="E12495">
        <f>VLOOKUP(B12495,'B. Store opening dates'!$A$6:$C$2448,2,FALSE)</f>
        <v>2012</v>
      </c>
    </row>
    <row r="12496" spans="1:5" ht="18.75" x14ac:dyDescent="0.3">
      <c r="A12496" s="7">
        <v>2014</v>
      </c>
      <c r="B12496" s="7" t="s">
        <v>1569</v>
      </c>
      <c r="C12496" s="7" t="s">
        <v>6</v>
      </c>
      <c r="D12496" s="8">
        <v>196316.41</v>
      </c>
      <c r="E12496">
        <f>VLOOKUP(B12496,'B. Store opening dates'!$A$6:$C$2448,2,FALSE)</f>
        <v>2012</v>
      </c>
    </row>
    <row r="12497" spans="1:5" ht="18.75" x14ac:dyDescent="0.3">
      <c r="A12497" s="7">
        <v>2015</v>
      </c>
      <c r="B12497" s="7" t="s">
        <v>1569</v>
      </c>
      <c r="C12497" s="7" t="s">
        <v>7</v>
      </c>
      <c r="D12497" s="8">
        <v>190383.09</v>
      </c>
      <c r="E12497">
        <f>VLOOKUP(B12497,'B. Store opening dates'!$A$6:$C$2448,2,FALSE)</f>
        <v>2012</v>
      </c>
    </row>
    <row r="12498" spans="1:5" ht="18.75" x14ac:dyDescent="0.3">
      <c r="A12498" s="7">
        <v>2014</v>
      </c>
      <c r="B12498" s="7" t="s">
        <v>1569</v>
      </c>
      <c r="C12498" s="7" t="s">
        <v>7</v>
      </c>
      <c r="D12498" s="8">
        <v>202135.39</v>
      </c>
      <c r="E12498">
        <f>VLOOKUP(B12498,'B. Store opening dates'!$A$6:$C$2448,2,FALSE)</f>
        <v>2012</v>
      </c>
    </row>
    <row r="12499" spans="1:5" ht="18.75" x14ac:dyDescent="0.3">
      <c r="A12499" s="7">
        <v>2015</v>
      </c>
      <c r="B12499" s="7" t="s">
        <v>1569</v>
      </c>
      <c r="C12499" s="7" t="s">
        <v>8</v>
      </c>
      <c r="D12499" s="8">
        <v>764630.58</v>
      </c>
      <c r="E12499">
        <f>VLOOKUP(B12499,'B. Store opening dates'!$A$6:$C$2448,2,FALSE)</f>
        <v>2012</v>
      </c>
    </row>
    <row r="12500" spans="1:5" ht="18.75" x14ac:dyDescent="0.3">
      <c r="A12500" s="7">
        <v>2014</v>
      </c>
      <c r="B12500" s="7" t="s">
        <v>1569</v>
      </c>
      <c r="C12500" s="7" t="s">
        <v>8</v>
      </c>
      <c r="D12500" s="8">
        <v>791619.41</v>
      </c>
      <c r="E12500">
        <f>VLOOKUP(B12500,'B. Store opening dates'!$A$6:$C$2448,2,FALSE)</f>
        <v>2012</v>
      </c>
    </row>
    <row r="12501" spans="1:5" ht="18.75" x14ac:dyDescent="0.3">
      <c r="A12501" s="7">
        <v>2015</v>
      </c>
      <c r="B12501" s="7" t="s">
        <v>1570</v>
      </c>
      <c r="C12501" s="7" t="s">
        <v>5</v>
      </c>
      <c r="D12501" s="8">
        <v>560343.35</v>
      </c>
      <c r="E12501">
        <f>VLOOKUP(B12501,'B. Store opening dates'!$A$6:$C$2448,2,FALSE)</f>
        <v>2012</v>
      </c>
    </row>
    <row r="12502" spans="1:5" ht="18.75" x14ac:dyDescent="0.3">
      <c r="A12502" s="7">
        <v>2014</v>
      </c>
      <c r="B12502" s="7" t="s">
        <v>1570</v>
      </c>
      <c r="C12502" s="7" t="s">
        <v>5</v>
      </c>
      <c r="D12502" s="8">
        <v>612426.1</v>
      </c>
      <c r="E12502">
        <f>VLOOKUP(B12502,'B. Store opening dates'!$A$6:$C$2448,2,FALSE)</f>
        <v>2012</v>
      </c>
    </row>
    <row r="12503" spans="1:5" ht="18.75" x14ac:dyDescent="0.3">
      <c r="A12503" s="7">
        <v>2015</v>
      </c>
      <c r="B12503" s="7" t="s">
        <v>1570</v>
      </c>
      <c r="C12503" s="7" t="s">
        <v>6</v>
      </c>
      <c r="D12503" s="8">
        <v>591373.12</v>
      </c>
      <c r="E12503">
        <f>VLOOKUP(B12503,'B. Store opening dates'!$A$6:$C$2448,2,FALSE)</f>
        <v>2012</v>
      </c>
    </row>
    <row r="12504" spans="1:5" ht="18.75" x14ac:dyDescent="0.3">
      <c r="A12504" s="7">
        <v>2014</v>
      </c>
      <c r="B12504" s="7" t="s">
        <v>1570</v>
      </c>
      <c r="C12504" s="7" t="s">
        <v>6</v>
      </c>
      <c r="D12504" s="8">
        <v>439500.32</v>
      </c>
      <c r="E12504">
        <f>VLOOKUP(B12504,'B. Store opening dates'!$A$6:$C$2448,2,FALSE)</f>
        <v>2012</v>
      </c>
    </row>
    <row r="12505" spans="1:5" ht="18.75" x14ac:dyDescent="0.3">
      <c r="A12505" s="7">
        <v>2015</v>
      </c>
      <c r="B12505" s="7" t="s">
        <v>1570</v>
      </c>
      <c r="C12505" s="7" t="s">
        <v>7</v>
      </c>
      <c r="D12505" s="8">
        <v>134403.57</v>
      </c>
      <c r="E12505">
        <f>VLOOKUP(B12505,'B. Store opening dates'!$A$6:$C$2448,2,FALSE)</f>
        <v>2012</v>
      </c>
    </row>
    <row r="12506" spans="1:5" ht="18.75" x14ac:dyDescent="0.3">
      <c r="A12506" s="7">
        <v>2014</v>
      </c>
      <c r="B12506" s="7" t="s">
        <v>1570</v>
      </c>
      <c r="C12506" s="7" t="s">
        <v>7</v>
      </c>
      <c r="D12506" s="8">
        <v>142469.45000000001</v>
      </c>
      <c r="E12506">
        <f>VLOOKUP(B12506,'B. Store opening dates'!$A$6:$C$2448,2,FALSE)</f>
        <v>2012</v>
      </c>
    </row>
    <row r="12507" spans="1:5" ht="18.75" x14ac:dyDescent="0.3">
      <c r="A12507" s="7">
        <v>2015</v>
      </c>
      <c r="B12507" s="7" t="s">
        <v>1570</v>
      </c>
      <c r="C12507" s="7" t="s">
        <v>8</v>
      </c>
      <c r="D12507" s="8">
        <v>658733.79</v>
      </c>
      <c r="E12507">
        <f>VLOOKUP(B12507,'B. Store opening dates'!$A$6:$C$2448,2,FALSE)</f>
        <v>2012</v>
      </c>
    </row>
    <row r="12508" spans="1:5" ht="18.75" x14ac:dyDescent="0.3">
      <c r="A12508" s="7">
        <v>2014</v>
      </c>
      <c r="B12508" s="7" t="s">
        <v>1570</v>
      </c>
      <c r="C12508" s="7" t="s">
        <v>8</v>
      </c>
      <c r="D12508" s="8">
        <v>688311.49</v>
      </c>
      <c r="E12508">
        <f>VLOOKUP(B12508,'B. Store opening dates'!$A$6:$C$2448,2,FALSE)</f>
        <v>2012</v>
      </c>
    </row>
    <row r="12509" spans="1:5" ht="18.75" x14ac:dyDescent="0.3">
      <c r="A12509" s="7">
        <v>2015</v>
      </c>
      <c r="B12509" s="7" t="s">
        <v>1571</v>
      </c>
      <c r="C12509" s="7" t="s">
        <v>5</v>
      </c>
      <c r="D12509" s="8">
        <v>698340.11</v>
      </c>
      <c r="E12509">
        <f>VLOOKUP(B12509,'B. Store opening dates'!$A$6:$C$2448,2,FALSE)</f>
        <v>2012</v>
      </c>
    </row>
    <row r="12510" spans="1:5" ht="18.75" x14ac:dyDescent="0.3">
      <c r="A12510" s="7">
        <v>2014</v>
      </c>
      <c r="B12510" s="7" t="s">
        <v>1571</v>
      </c>
      <c r="C12510" s="7" t="s">
        <v>5</v>
      </c>
      <c r="D12510" s="8">
        <v>767630.25</v>
      </c>
      <c r="E12510">
        <f>VLOOKUP(B12510,'B. Store opening dates'!$A$6:$C$2448,2,FALSE)</f>
        <v>2012</v>
      </c>
    </row>
    <row r="12511" spans="1:5" ht="18.75" x14ac:dyDescent="0.3">
      <c r="A12511" s="7">
        <v>2015</v>
      </c>
      <c r="B12511" s="7" t="s">
        <v>1571</v>
      </c>
      <c r="C12511" s="7" t="s">
        <v>6</v>
      </c>
      <c r="D12511" s="8">
        <v>474916.8</v>
      </c>
      <c r="E12511">
        <f>VLOOKUP(B12511,'B. Store opening dates'!$A$6:$C$2448,2,FALSE)</f>
        <v>2012</v>
      </c>
    </row>
    <row r="12512" spans="1:5" ht="18.75" x14ac:dyDescent="0.3">
      <c r="A12512" s="7">
        <v>2014</v>
      </c>
      <c r="B12512" s="7" t="s">
        <v>1571</v>
      </c>
      <c r="C12512" s="7" t="s">
        <v>6</v>
      </c>
      <c r="D12512" s="8">
        <v>336081.89</v>
      </c>
      <c r="E12512">
        <f>VLOOKUP(B12512,'B. Store opening dates'!$A$6:$C$2448,2,FALSE)</f>
        <v>2012</v>
      </c>
    </row>
    <row r="12513" spans="1:5" ht="18.75" x14ac:dyDescent="0.3">
      <c r="A12513" s="7">
        <v>2015</v>
      </c>
      <c r="B12513" s="7" t="s">
        <v>1571</v>
      </c>
      <c r="C12513" s="7" t="s">
        <v>7</v>
      </c>
      <c r="D12513" s="8">
        <v>127582.76</v>
      </c>
      <c r="E12513">
        <f>VLOOKUP(B12513,'B. Store opening dates'!$A$6:$C$2448,2,FALSE)</f>
        <v>2012</v>
      </c>
    </row>
    <row r="12514" spans="1:5" ht="18.75" x14ac:dyDescent="0.3">
      <c r="A12514" s="7">
        <v>2014</v>
      </c>
      <c r="B12514" s="7" t="s">
        <v>1571</v>
      </c>
      <c r="C12514" s="7" t="s">
        <v>7</v>
      </c>
      <c r="D12514" s="8">
        <v>136036.44</v>
      </c>
      <c r="E12514">
        <f>VLOOKUP(B12514,'B. Store opening dates'!$A$6:$C$2448,2,FALSE)</f>
        <v>2012</v>
      </c>
    </row>
    <row r="12515" spans="1:5" ht="18.75" x14ac:dyDescent="0.3">
      <c r="A12515" s="7">
        <v>2015</v>
      </c>
      <c r="B12515" s="7" t="s">
        <v>1571</v>
      </c>
      <c r="C12515" s="7" t="s">
        <v>8</v>
      </c>
      <c r="D12515" s="8">
        <v>629487.97</v>
      </c>
      <c r="E12515">
        <f>VLOOKUP(B12515,'B. Store opening dates'!$A$6:$C$2448,2,FALSE)</f>
        <v>2012</v>
      </c>
    </row>
    <row r="12516" spans="1:5" ht="18.75" x14ac:dyDescent="0.3">
      <c r="A12516" s="7">
        <v>2014</v>
      </c>
      <c r="B12516" s="7" t="s">
        <v>1571</v>
      </c>
      <c r="C12516" s="7" t="s">
        <v>8</v>
      </c>
      <c r="D12516" s="8">
        <v>660635.56999999995</v>
      </c>
      <c r="E12516">
        <f>VLOOKUP(B12516,'B. Store opening dates'!$A$6:$C$2448,2,FALSE)</f>
        <v>2012</v>
      </c>
    </row>
    <row r="12517" spans="1:5" ht="18.75" x14ac:dyDescent="0.3">
      <c r="A12517" s="7">
        <v>2015</v>
      </c>
      <c r="B12517" s="7" t="s">
        <v>1572</v>
      </c>
      <c r="C12517" s="7" t="s">
        <v>5</v>
      </c>
      <c r="D12517" s="8">
        <v>876040.37</v>
      </c>
      <c r="E12517">
        <f>VLOOKUP(B12517,'B. Store opening dates'!$A$6:$C$2448,2,FALSE)</f>
        <v>2012</v>
      </c>
    </row>
    <row r="12518" spans="1:5" ht="18.75" x14ac:dyDescent="0.3">
      <c r="A12518" s="7">
        <v>2014</v>
      </c>
      <c r="B12518" s="7" t="s">
        <v>1572</v>
      </c>
      <c r="C12518" s="7" t="s">
        <v>5</v>
      </c>
      <c r="D12518" s="8">
        <v>954923.92</v>
      </c>
      <c r="E12518">
        <f>VLOOKUP(B12518,'B. Store opening dates'!$A$6:$C$2448,2,FALSE)</f>
        <v>2012</v>
      </c>
    </row>
    <row r="12519" spans="1:5" ht="18.75" x14ac:dyDescent="0.3">
      <c r="A12519" s="7">
        <v>2015</v>
      </c>
      <c r="B12519" s="7" t="s">
        <v>1572</v>
      </c>
      <c r="C12519" s="7" t="s">
        <v>6</v>
      </c>
      <c r="D12519" s="8">
        <v>274041.58</v>
      </c>
      <c r="E12519">
        <f>VLOOKUP(B12519,'B. Store opening dates'!$A$6:$C$2448,2,FALSE)</f>
        <v>2012</v>
      </c>
    </row>
    <row r="12520" spans="1:5" ht="18.75" x14ac:dyDescent="0.3">
      <c r="A12520" s="7">
        <v>2014</v>
      </c>
      <c r="B12520" s="7" t="s">
        <v>1572</v>
      </c>
      <c r="C12520" s="7" t="s">
        <v>6</v>
      </c>
      <c r="D12520" s="8">
        <v>192467.72</v>
      </c>
      <c r="E12520">
        <f>VLOOKUP(B12520,'B. Store opening dates'!$A$6:$C$2448,2,FALSE)</f>
        <v>2012</v>
      </c>
    </row>
    <row r="12521" spans="1:5" ht="18.75" x14ac:dyDescent="0.3">
      <c r="A12521" s="7">
        <v>2015</v>
      </c>
      <c r="B12521" s="7" t="s">
        <v>1572</v>
      </c>
      <c r="C12521" s="7" t="s">
        <v>7</v>
      </c>
      <c r="D12521" s="8">
        <v>92601.63</v>
      </c>
      <c r="E12521">
        <f>VLOOKUP(B12521,'B. Store opening dates'!$A$6:$C$2448,2,FALSE)</f>
        <v>2012</v>
      </c>
    </row>
    <row r="12522" spans="1:5" ht="18.75" x14ac:dyDescent="0.3">
      <c r="A12522" s="7">
        <v>2014</v>
      </c>
      <c r="B12522" s="7" t="s">
        <v>1572</v>
      </c>
      <c r="C12522" s="7" t="s">
        <v>7</v>
      </c>
      <c r="D12522" s="8">
        <v>97442.97</v>
      </c>
      <c r="E12522">
        <f>VLOOKUP(B12522,'B. Store opening dates'!$A$6:$C$2448,2,FALSE)</f>
        <v>2012</v>
      </c>
    </row>
    <row r="12523" spans="1:5" ht="18.75" x14ac:dyDescent="0.3">
      <c r="A12523" s="7">
        <v>2015</v>
      </c>
      <c r="B12523" s="7" t="s">
        <v>1572</v>
      </c>
      <c r="C12523" s="7" t="s">
        <v>8</v>
      </c>
      <c r="D12523" s="8">
        <v>659640.72</v>
      </c>
      <c r="E12523">
        <f>VLOOKUP(B12523,'B. Store opening dates'!$A$6:$C$2448,2,FALSE)</f>
        <v>2012</v>
      </c>
    </row>
    <row r="12524" spans="1:5" ht="18.75" x14ac:dyDescent="0.3">
      <c r="A12524" s="7">
        <v>2014</v>
      </c>
      <c r="B12524" s="7" t="s">
        <v>1572</v>
      </c>
      <c r="C12524" s="7" t="s">
        <v>8</v>
      </c>
      <c r="D12524" s="8">
        <v>687924.08</v>
      </c>
      <c r="E12524">
        <f>VLOOKUP(B12524,'B. Store opening dates'!$A$6:$C$2448,2,FALSE)</f>
        <v>2012</v>
      </c>
    </row>
    <row r="12525" spans="1:5" ht="18.75" x14ac:dyDescent="0.3">
      <c r="A12525" s="7">
        <v>2015</v>
      </c>
      <c r="B12525" s="7" t="s">
        <v>1573</v>
      </c>
      <c r="C12525" s="7" t="s">
        <v>5</v>
      </c>
      <c r="D12525" s="8">
        <v>755949.49</v>
      </c>
      <c r="E12525">
        <f>VLOOKUP(B12525,'B. Store opening dates'!$A$6:$C$2448,2,FALSE)</f>
        <v>2012</v>
      </c>
    </row>
    <row r="12526" spans="1:5" ht="18.75" x14ac:dyDescent="0.3">
      <c r="A12526" s="7">
        <v>2014</v>
      </c>
      <c r="B12526" s="7" t="s">
        <v>1573</v>
      </c>
      <c r="C12526" s="7" t="s">
        <v>5</v>
      </c>
      <c r="D12526" s="8">
        <v>830115.69</v>
      </c>
      <c r="E12526">
        <f>VLOOKUP(B12526,'B. Store opening dates'!$A$6:$C$2448,2,FALSE)</f>
        <v>2012</v>
      </c>
    </row>
    <row r="12527" spans="1:5" ht="18.75" x14ac:dyDescent="0.3">
      <c r="A12527" s="7">
        <v>2015</v>
      </c>
      <c r="B12527" s="7" t="s">
        <v>1573</v>
      </c>
      <c r="C12527" s="7" t="s">
        <v>6</v>
      </c>
      <c r="D12527" s="8">
        <v>565636.35</v>
      </c>
      <c r="E12527">
        <f>VLOOKUP(B12527,'B. Store opening dates'!$A$6:$C$2448,2,FALSE)</f>
        <v>2012</v>
      </c>
    </row>
    <row r="12528" spans="1:5" ht="18.75" x14ac:dyDescent="0.3">
      <c r="A12528" s="7">
        <v>2014</v>
      </c>
      <c r="B12528" s="7" t="s">
        <v>1573</v>
      </c>
      <c r="C12528" s="7" t="s">
        <v>6</v>
      </c>
      <c r="D12528" s="8">
        <v>399051.43</v>
      </c>
      <c r="E12528">
        <f>VLOOKUP(B12528,'B. Store opening dates'!$A$6:$C$2448,2,FALSE)</f>
        <v>2012</v>
      </c>
    </row>
    <row r="12529" spans="1:5" ht="18.75" x14ac:dyDescent="0.3">
      <c r="A12529" s="7">
        <v>2015</v>
      </c>
      <c r="B12529" s="7" t="s">
        <v>1573</v>
      </c>
      <c r="C12529" s="7" t="s">
        <v>7</v>
      </c>
      <c r="D12529" s="8">
        <v>95171.32</v>
      </c>
      <c r="E12529">
        <f>VLOOKUP(B12529,'B. Store opening dates'!$A$6:$C$2448,2,FALSE)</f>
        <v>2012</v>
      </c>
    </row>
    <row r="12530" spans="1:5" ht="18.75" x14ac:dyDescent="0.3">
      <c r="A12530" s="7">
        <v>2014</v>
      </c>
      <c r="B12530" s="7" t="s">
        <v>1573</v>
      </c>
      <c r="C12530" s="7" t="s">
        <v>7</v>
      </c>
      <c r="D12530" s="8">
        <v>100456.09</v>
      </c>
      <c r="E12530">
        <f>VLOOKUP(B12530,'B. Store opening dates'!$A$6:$C$2448,2,FALSE)</f>
        <v>2012</v>
      </c>
    </row>
    <row r="12531" spans="1:5" ht="18.75" x14ac:dyDescent="0.3">
      <c r="A12531" s="7">
        <v>2015</v>
      </c>
      <c r="B12531" s="7" t="s">
        <v>1573</v>
      </c>
      <c r="C12531" s="7" t="s">
        <v>8</v>
      </c>
      <c r="D12531" s="8">
        <v>774913.4</v>
      </c>
      <c r="E12531">
        <f>VLOOKUP(B12531,'B. Store opening dates'!$A$6:$C$2448,2,FALSE)</f>
        <v>2012</v>
      </c>
    </row>
    <row r="12532" spans="1:5" ht="18.75" x14ac:dyDescent="0.3">
      <c r="A12532" s="7">
        <v>2014</v>
      </c>
      <c r="B12532" s="7" t="s">
        <v>1573</v>
      </c>
      <c r="C12532" s="7" t="s">
        <v>8</v>
      </c>
      <c r="D12532" s="8">
        <v>801971.94</v>
      </c>
      <c r="E12532">
        <f>VLOOKUP(B12532,'B. Store opening dates'!$A$6:$C$2448,2,FALSE)</f>
        <v>2012</v>
      </c>
    </row>
    <row r="12533" spans="1:5" ht="18.75" x14ac:dyDescent="0.3">
      <c r="A12533" s="7">
        <v>2015</v>
      </c>
      <c r="B12533" s="7" t="s">
        <v>1574</v>
      </c>
      <c r="C12533" s="7" t="s">
        <v>5</v>
      </c>
      <c r="D12533" s="8">
        <v>690863.98</v>
      </c>
      <c r="E12533">
        <f>VLOOKUP(B12533,'B. Store opening dates'!$A$6:$C$2448,2,FALSE)</f>
        <v>2012</v>
      </c>
    </row>
    <row r="12534" spans="1:5" ht="18.75" x14ac:dyDescent="0.3">
      <c r="A12534" s="7">
        <v>2014</v>
      </c>
      <c r="B12534" s="7" t="s">
        <v>1574</v>
      </c>
      <c r="C12534" s="7" t="s">
        <v>5</v>
      </c>
      <c r="D12534" s="8">
        <v>753202.13</v>
      </c>
      <c r="E12534">
        <f>VLOOKUP(B12534,'B. Store opening dates'!$A$6:$C$2448,2,FALSE)</f>
        <v>2012</v>
      </c>
    </row>
    <row r="12535" spans="1:5" ht="18.75" x14ac:dyDescent="0.3">
      <c r="A12535" s="7">
        <v>2015</v>
      </c>
      <c r="B12535" s="7" t="s">
        <v>1574</v>
      </c>
      <c r="C12535" s="7" t="s">
        <v>6</v>
      </c>
      <c r="D12535" s="8">
        <v>357297.35</v>
      </c>
      <c r="E12535">
        <f>VLOOKUP(B12535,'B. Store opening dates'!$A$6:$C$2448,2,FALSE)</f>
        <v>2012</v>
      </c>
    </row>
    <row r="12536" spans="1:5" ht="18.75" x14ac:dyDescent="0.3">
      <c r="A12536" s="7">
        <v>2014</v>
      </c>
      <c r="B12536" s="7" t="s">
        <v>1574</v>
      </c>
      <c r="C12536" s="7" t="s">
        <v>6</v>
      </c>
      <c r="D12536" s="8">
        <v>260932.45</v>
      </c>
      <c r="E12536">
        <f>VLOOKUP(B12536,'B. Store opening dates'!$A$6:$C$2448,2,FALSE)</f>
        <v>2012</v>
      </c>
    </row>
    <row r="12537" spans="1:5" ht="18.75" x14ac:dyDescent="0.3">
      <c r="A12537" s="7">
        <v>2015</v>
      </c>
      <c r="B12537" s="7" t="s">
        <v>1574</v>
      </c>
      <c r="C12537" s="7" t="s">
        <v>7</v>
      </c>
      <c r="D12537" s="8">
        <v>50407.76</v>
      </c>
      <c r="E12537">
        <f>VLOOKUP(B12537,'B. Store opening dates'!$A$6:$C$2448,2,FALSE)</f>
        <v>2012</v>
      </c>
    </row>
    <row r="12538" spans="1:5" ht="18.75" x14ac:dyDescent="0.3">
      <c r="A12538" s="7">
        <v>2014</v>
      </c>
      <c r="B12538" s="7" t="s">
        <v>1574</v>
      </c>
      <c r="C12538" s="7" t="s">
        <v>7</v>
      </c>
      <c r="D12538" s="8">
        <v>52813.63</v>
      </c>
      <c r="E12538">
        <f>VLOOKUP(B12538,'B. Store opening dates'!$A$6:$C$2448,2,FALSE)</f>
        <v>2012</v>
      </c>
    </row>
    <row r="12539" spans="1:5" ht="18.75" x14ac:dyDescent="0.3">
      <c r="A12539" s="7">
        <v>2015</v>
      </c>
      <c r="B12539" s="7" t="s">
        <v>1574</v>
      </c>
      <c r="C12539" s="7" t="s">
        <v>8</v>
      </c>
      <c r="D12539" s="8">
        <v>649868.56000000006</v>
      </c>
      <c r="E12539">
        <f>VLOOKUP(B12539,'B. Store opening dates'!$A$6:$C$2448,2,FALSE)</f>
        <v>2012</v>
      </c>
    </row>
    <row r="12540" spans="1:5" ht="18.75" x14ac:dyDescent="0.3">
      <c r="A12540" s="7">
        <v>2014</v>
      </c>
      <c r="B12540" s="7" t="s">
        <v>1574</v>
      </c>
      <c r="C12540" s="7" t="s">
        <v>8</v>
      </c>
      <c r="D12540" s="8">
        <v>678874.11</v>
      </c>
      <c r="E12540">
        <f>VLOOKUP(B12540,'B. Store opening dates'!$A$6:$C$2448,2,FALSE)</f>
        <v>2012</v>
      </c>
    </row>
    <row r="12541" spans="1:5" ht="18.75" x14ac:dyDescent="0.3">
      <c r="A12541" s="7">
        <v>2015</v>
      </c>
      <c r="B12541" s="7" t="s">
        <v>1575</v>
      </c>
      <c r="C12541" s="7" t="s">
        <v>5</v>
      </c>
      <c r="D12541" s="8">
        <v>858879.88</v>
      </c>
      <c r="E12541">
        <f>VLOOKUP(B12541,'B. Store opening dates'!$A$6:$C$2448,2,FALSE)</f>
        <v>2012</v>
      </c>
    </row>
    <row r="12542" spans="1:5" ht="18.75" x14ac:dyDescent="0.3">
      <c r="A12542" s="7">
        <v>2014</v>
      </c>
      <c r="B12542" s="7" t="s">
        <v>1575</v>
      </c>
      <c r="C12542" s="7" t="s">
        <v>5</v>
      </c>
      <c r="D12542" s="8">
        <v>950408.95</v>
      </c>
      <c r="E12542">
        <f>VLOOKUP(B12542,'B. Store opening dates'!$A$6:$C$2448,2,FALSE)</f>
        <v>2012</v>
      </c>
    </row>
    <row r="12543" spans="1:5" ht="18.75" x14ac:dyDescent="0.3">
      <c r="A12543" s="7">
        <v>2015</v>
      </c>
      <c r="B12543" s="7" t="s">
        <v>1575</v>
      </c>
      <c r="C12543" s="7" t="s">
        <v>6</v>
      </c>
      <c r="D12543" s="8">
        <v>580926.86</v>
      </c>
      <c r="E12543">
        <f>VLOOKUP(B12543,'B. Store opening dates'!$A$6:$C$2448,2,FALSE)</f>
        <v>2012</v>
      </c>
    </row>
    <row r="12544" spans="1:5" ht="18.75" x14ac:dyDescent="0.3">
      <c r="A12544" s="7">
        <v>2014</v>
      </c>
      <c r="B12544" s="7" t="s">
        <v>1575</v>
      </c>
      <c r="C12544" s="7" t="s">
        <v>6</v>
      </c>
      <c r="D12544" s="8">
        <v>429028.38</v>
      </c>
      <c r="E12544">
        <f>VLOOKUP(B12544,'B. Store opening dates'!$A$6:$C$2448,2,FALSE)</f>
        <v>2012</v>
      </c>
    </row>
    <row r="12545" spans="1:5" ht="18.75" x14ac:dyDescent="0.3">
      <c r="A12545" s="7">
        <v>2015</v>
      </c>
      <c r="B12545" s="7" t="s">
        <v>1575</v>
      </c>
      <c r="C12545" s="7" t="s">
        <v>7</v>
      </c>
      <c r="D12545" s="8">
        <v>121566.59</v>
      </c>
      <c r="E12545">
        <f>VLOOKUP(B12545,'B. Store opening dates'!$A$6:$C$2448,2,FALSE)</f>
        <v>2012</v>
      </c>
    </row>
    <row r="12546" spans="1:5" ht="18.75" x14ac:dyDescent="0.3">
      <c r="A12546" s="7">
        <v>2014</v>
      </c>
      <c r="B12546" s="7" t="s">
        <v>1575</v>
      </c>
      <c r="C12546" s="7" t="s">
        <v>7</v>
      </c>
      <c r="D12546" s="8">
        <v>128155.06</v>
      </c>
      <c r="E12546">
        <f>VLOOKUP(B12546,'B. Store opening dates'!$A$6:$C$2448,2,FALSE)</f>
        <v>2012</v>
      </c>
    </row>
    <row r="12547" spans="1:5" ht="18.75" x14ac:dyDescent="0.3">
      <c r="A12547" s="7">
        <v>2015</v>
      </c>
      <c r="B12547" s="7" t="s">
        <v>1575</v>
      </c>
      <c r="C12547" s="7" t="s">
        <v>8</v>
      </c>
      <c r="D12547" s="8">
        <v>595577.65</v>
      </c>
      <c r="E12547">
        <f>VLOOKUP(B12547,'B. Store opening dates'!$A$6:$C$2448,2,FALSE)</f>
        <v>2012</v>
      </c>
    </row>
    <row r="12548" spans="1:5" ht="18.75" x14ac:dyDescent="0.3">
      <c r="A12548" s="7">
        <v>2014</v>
      </c>
      <c r="B12548" s="7" t="s">
        <v>1575</v>
      </c>
      <c r="C12548" s="7" t="s">
        <v>8</v>
      </c>
      <c r="D12548" s="8">
        <v>616719.87</v>
      </c>
      <c r="E12548">
        <f>VLOOKUP(B12548,'B. Store opening dates'!$A$6:$C$2448,2,FALSE)</f>
        <v>2012</v>
      </c>
    </row>
    <row r="12549" spans="1:5" ht="18.75" x14ac:dyDescent="0.3">
      <c r="A12549" s="7">
        <v>2015</v>
      </c>
      <c r="B12549" s="7" t="s">
        <v>1576</v>
      </c>
      <c r="C12549" s="7" t="s">
        <v>5</v>
      </c>
      <c r="D12549" s="8">
        <v>667426.24</v>
      </c>
      <c r="E12549">
        <f>VLOOKUP(B12549,'B. Store opening dates'!$A$6:$C$2448,2,FALSE)</f>
        <v>2012</v>
      </c>
    </row>
    <row r="12550" spans="1:5" ht="18.75" x14ac:dyDescent="0.3">
      <c r="A12550" s="7">
        <v>2014</v>
      </c>
      <c r="B12550" s="7" t="s">
        <v>1576</v>
      </c>
      <c r="C12550" s="7" t="s">
        <v>5</v>
      </c>
      <c r="D12550" s="8">
        <v>727563.1</v>
      </c>
      <c r="E12550">
        <f>VLOOKUP(B12550,'B. Store opening dates'!$A$6:$C$2448,2,FALSE)</f>
        <v>2012</v>
      </c>
    </row>
    <row r="12551" spans="1:5" ht="18.75" x14ac:dyDescent="0.3">
      <c r="A12551" s="7">
        <v>2015</v>
      </c>
      <c r="B12551" s="7" t="s">
        <v>1576</v>
      </c>
      <c r="C12551" s="7" t="s">
        <v>6</v>
      </c>
      <c r="D12551" s="8">
        <v>592929.78</v>
      </c>
      <c r="E12551">
        <f>VLOOKUP(B12551,'B. Store opening dates'!$A$6:$C$2448,2,FALSE)</f>
        <v>2012</v>
      </c>
    </row>
    <row r="12552" spans="1:5" ht="18.75" x14ac:dyDescent="0.3">
      <c r="A12552" s="7">
        <v>2014</v>
      </c>
      <c r="B12552" s="7" t="s">
        <v>1576</v>
      </c>
      <c r="C12552" s="7" t="s">
        <v>6</v>
      </c>
      <c r="D12552" s="8">
        <v>414427.43</v>
      </c>
      <c r="E12552">
        <f>VLOOKUP(B12552,'B. Store opening dates'!$A$6:$C$2448,2,FALSE)</f>
        <v>2012</v>
      </c>
    </row>
    <row r="12553" spans="1:5" ht="18.75" x14ac:dyDescent="0.3">
      <c r="A12553" s="7">
        <v>2015</v>
      </c>
      <c r="B12553" s="7" t="s">
        <v>1576</v>
      </c>
      <c r="C12553" s="7" t="s">
        <v>7</v>
      </c>
      <c r="D12553" s="8">
        <v>229145.88</v>
      </c>
      <c r="E12553">
        <f>VLOOKUP(B12553,'B. Store opening dates'!$A$6:$C$2448,2,FALSE)</f>
        <v>2012</v>
      </c>
    </row>
    <row r="12554" spans="1:5" ht="18.75" x14ac:dyDescent="0.3">
      <c r="A12554" s="7">
        <v>2014</v>
      </c>
      <c r="B12554" s="7" t="s">
        <v>1576</v>
      </c>
      <c r="C12554" s="7" t="s">
        <v>7</v>
      </c>
      <c r="D12554" s="8">
        <v>241288.65</v>
      </c>
      <c r="E12554">
        <f>VLOOKUP(B12554,'B. Store opening dates'!$A$6:$C$2448,2,FALSE)</f>
        <v>2012</v>
      </c>
    </row>
    <row r="12555" spans="1:5" ht="18.75" x14ac:dyDescent="0.3">
      <c r="A12555" s="7">
        <v>2015</v>
      </c>
      <c r="B12555" s="7" t="s">
        <v>1576</v>
      </c>
      <c r="C12555" s="7" t="s">
        <v>8</v>
      </c>
      <c r="D12555" s="8">
        <v>398083.6</v>
      </c>
      <c r="E12555">
        <f>VLOOKUP(B12555,'B. Store opening dates'!$A$6:$C$2448,2,FALSE)</f>
        <v>2012</v>
      </c>
    </row>
    <row r="12556" spans="1:5" ht="18.75" x14ac:dyDescent="0.3">
      <c r="A12556" s="7">
        <v>2014</v>
      </c>
      <c r="B12556" s="7" t="s">
        <v>1576</v>
      </c>
      <c r="C12556" s="7" t="s">
        <v>8</v>
      </c>
      <c r="D12556" s="8">
        <v>413729.44</v>
      </c>
      <c r="E12556">
        <f>VLOOKUP(B12556,'B. Store opening dates'!$A$6:$C$2448,2,FALSE)</f>
        <v>2012</v>
      </c>
    </row>
    <row r="12557" spans="1:5" ht="18.75" x14ac:dyDescent="0.3">
      <c r="A12557" s="7">
        <v>2015</v>
      </c>
      <c r="B12557" s="7" t="s">
        <v>1577</v>
      </c>
      <c r="C12557" s="7" t="s">
        <v>5</v>
      </c>
      <c r="D12557" s="8">
        <v>652467.12</v>
      </c>
      <c r="E12557">
        <f>VLOOKUP(B12557,'B. Store opening dates'!$A$6:$C$2448,2,FALSE)</f>
        <v>2012</v>
      </c>
    </row>
    <row r="12558" spans="1:5" ht="18.75" x14ac:dyDescent="0.3">
      <c r="A12558" s="7">
        <v>2014</v>
      </c>
      <c r="B12558" s="7" t="s">
        <v>1577</v>
      </c>
      <c r="C12558" s="7" t="s">
        <v>5</v>
      </c>
      <c r="D12558" s="8">
        <v>710717.03</v>
      </c>
      <c r="E12558">
        <f>VLOOKUP(B12558,'B. Store opening dates'!$A$6:$C$2448,2,FALSE)</f>
        <v>2012</v>
      </c>
    </row>
    <row r="12559" spans="1:5" ht="18.75" x14ac:dyDescent="0.3">
      <c r="A12559" s="7">
        <v>2015</v>
      </c>
      <c r="B12559" s="7" t="s">
        <v>1577</v>
      </c>
      <c r="C12559" s="7" t="s">
        <v>6</v>
      </c>
      <c r="D12559" s="8">
        <v>419186.71</v>
      </c>
      <c r="E12559">
        <f>VLOOKUP(B12559,'B. Store opening dates'!$A$6:$C$2448,2,FALSE)</f>
        <v>2012</v>
      </c>
    </row>
    <row r="12560" spans="1:5" ht="18.75" x14ac:dyDescent="0.3">
      <c r="A12560" s="7">
        <v>2014</v>
      </c>
      <c r="B12560" s="7" t="s">
        <v>1577</v>
      </c>
      <c r="C12560" s="7" t="s">
        <v>6</v>
      </c>
      <c r="D12560" s="8">
        <v>291793.76</v>
      </c>
      <c r="E12560">
        <f>VLOOKUP(B12560,'B. Store opening dates'!$A$6:$C$2448,2,FALSE)</f>
        <v>2012</v>
      </c>
    </row>
    <row r="12561" spans="1:5" ht="18.75" x14ac:dyDescent="0.3">
      <c r="A12561" s="7">
        <v>2015</v>
      </c>
      <c r="B12561" s="7" t="s">
        <v>1577</v>
      </c>
      <c r="C12561" s="7" t="s">
        <v>7</v>
      </c>
      <c r="D12561" s="8">
        <v>138258.04999999999</v>
      </c>
      <c r="E12561">
        <f>VLOOKUP(B12561,'B. Store opening dates'!$A$6:$C$2448,2,FALSE)</f>
        <v>2012</v>
      </c>
    </row>
    <row r="12562" spans="1:5" ht="18.75" x14ac:dyDescent="0.3">
      <c r="A12562" s="7">
        <v>2014</v>
      </c>
      <c r="B12562" s="7" t="s">
        <v>1577</v>
      </c>
      <c r="C12562" s="7" t="s">
        <v>7</v>
      </c>
      <c r="D12562" s="8">
        <v>147203.10999999999</v>
      </c>
      <c r="E12562">
        <f>VLOOKUP(B12562,'B. Store opening dates'!$A$6:$C$2448,2,FALSE)</f>
        <v>2012</v>
      </c>
    </row>
    <row r="12563" spans="1:5" ht="18.75" x14ac:dyDescent="0.3">
      <c r="A12563" s="7">
        <v>2015</v>
      </c>
      <c r="B12563" s="7" t="s">
        <v>1577</v>
      </c>
      <c r="C12563" s="7" t="s">
        <v>8</v>
      </c>
      <c r="D12563" s="8">
        <v>718384.36</v>
      </c>
      <c r="E12563">
        <f>VLOOKUP(B12563,'B. Store opening dates'!$A$6:$C$2448,2,FALSE)</f>
        <v>2012</v>
      </c>
    </row>
    <row r="12564" spans="1:5" ht="18.75" x14ac:dyDescent="0.3">
      <c r="A12564" s="7">
        <v>2014</v>
      </c>
      <c r="B12564" s="7" t="s">
        <v>1577</v>
      </c>
      <c r="C12564" s="7" t="s">
        <v>8</v>
      </c>
      <c r="D12564" s="8">
        <v>751520.77</v>
      </c>
      <c r="E12564">
        <f>VLOOKUP(B12564,'B. Store opening dates'!$A$6:$C$2448,2,FALSE)</f>
        <v>2012</v>
      </c>
    </row>
    <row r="12565" spans="1:5" ht="18.75" x14ac:dyDescent="0.3">
      <c r="A12565" s="7">
        <v>2015</v>
      </c>
      <c r="B12565" s="7" t="s">
        <v>1578</v>
      </c>
      <c r="C12565" s="7" t="s">
        <v>5</v>
      </c>
      <c r="D12565" s="8">
        <v>791999.55</v>
      </c>
      <c r="E12565">
        <f>VLOOKUP(B12565,'B. Store opening dates'!$A$6:$C$2448,2,FALSE)</f>
        <v>2012</v>
      </c>
    </row>
    <row r="12566" spans="1:5" ht="18.75" x14ac:dyDescent="0.3">
      <c r="A12566" s="7">
        <v>2014</v>
      </c>
      <c r="B12566" s="7" t="s">
        <v>1578</v>
      </c>
      <c r="C12566" s="7" t="s">
        <v>5</v>
      </c>
      <c r="D12566" s="8">
        <v>865382.66</v>
      </c>
      <c r="E12566">
        <f>VLOOKUP(B12566,'B. Store opening dates'!$A$6:$C$2448,2,FALSE)</f>
        <v>2012</v>
      </c>
    </row>
    <row r="12567" spans="1:5" ht="18.75" x14ac:dyDescent="0.3">
      <c r="A12567" s="7">
        <v>2015</v>
      </c>
      <c r="B12567" s="7" t="s">
        <v>1578</v>
      </c>
      <c r="C12567" s="7" t="s">
        <v>6</v>
      </c>
      <c r="D12567" s="8">
        <v>358222.92</v>
      </c>
      <c r="E12567">
        <f>VLOOKUP(B12567,'B. Store opening dates'!$A$6:$C$2448,2,FALSE)</f>
        <v>2012</v>
      </c>
    </row>
    <row r="12568" spans="1:5" ht="18.75" x14ac:dyDescent="0.3">
      <c r="A12568" s="7">
        <v>2014</v>
      </c>
      <c r="B12568" s="7" t="s">
        <v>1578</v>
      </c>
      <c r="C12568" s="7" t="s">
        <v>6</v>
      </c>
      <c r="D12568" s="8">
        <v>261348.49</v>
      </c>
      <c r="E12568">
        <f>VLOOKUP(B12568,'B. Store opening dates'!$A$6:$C$2448,2,FALSE)</f>
        <v>2012</v>
      </c>
    </row>
    <row r="12569" spans="1:5" ht="18.75" x14ac:dyDescent="0.3">
      <c r="A12569" s="7">
        <v>2015</v>
      </c>
      <c r="B12569" s="7" t="s">
        <v>1578</v>
      </c>
      <c r="C12569" s="7" t="s">
        <v>7</v>
      </c>
      <c r="D12569" s="8">
        <v>138370.62</v>
      </c>
      <c r="E12569">
        <f>VLOOKUP(B12569,'B. Store opening dates'!$A$6:$C$2448,2,FALSE)</f>
        <v>2012</v>
      </c>
    </row>
    <row r="12570" spans="1:5" ht="18.75" x14ac:dyDescent="0.3">
      <c r="A12570" s="7">
        <v>2014</v>
      </c>
      <c r="B12570" s="7" t="s">
        <v>1578</v>
      </c>
      <c r="C12570" s="7" t="s">
        <v>7</v>
      </c>
      <c r="D12570" s="8">
        <v>144855.79</v>
      </c>
      <c r="E12570">
        <f>VLOOKUP(B12570,'B. Store opening dates'!$A$6:$C$2448,2,FALSE)</f>
        <v>2012</v>
      </c>
    </row>
    <row r="12571" spans="1:5" ht="18.75" x14ac:dyDescent="0.3">
      <c r="A12571" s="7">
        <v>2015</v>
      </c>
      <c r="B12571" s="7" t="s">
        <v>1578</v>
      </c>
      <c r="C12571" s="7" t="s">
        <v>8</v>
      </c>
      <c r="D12571" s="8">
        <v>514752.25</v>
      </c>
      <c r="E12571">
        <f>VLOOKUP(B12571,'B. Store opening dates'!$A$6:$C$2448,2,FALSE)</f>
        <v>2012</v>
      </c>
    </row>
    <row r="12572" spans="1:5" ht="18.75" x14ac:dyDescent="0.3">
      <c r="A12572" s="7">
        <v>2014</v>
      </c>
      <c r="B12572" s="7" t="s">
        <v>1578</v>
      </c>
      <c r="C12572" s="7" t="s">
        <v>8</v>
      </c>
      <c r="D12572" s="8">
        <v>530649.18999999994</v>
      </c>
      <c r="E12572">
        <f>VLOOKUP(B12572,'B. Store opening dates'!$A$6:$C$2448,2,FALSE)</f>
        <v>2012</v>
      </c>
    </row>
    <row r="12573" spans="1:5" ht="18.75" x14ac:dyDescent="0.3">
      <c r="A12573" s="7">
        <v>2015</v>
      </c>
      <c r="B12573" s="7" t="s">
        <v>1579</v>
      </c>
      <c r="C12573" s="7" t="s">
        <v>5</v>
      </c>
      <c r="D12573" s="8">
        <v>521605.3</v>
      </c>
      <c r="E12573">
        <f>VLOOKUP(B12573,'B. Store opening dates'!$A$6:$C$2448,2,FALSE)</f>
        <v>2012</v>
      </c>
    </row>
    <row r="12574" spans="1:5" ht="18.75" x14ac:dyDescent="0.3">
      <c r="A12574" s="7">
        <v>2014</v>
      </c>
      <c r="B12574" s="7" t="s">
        <v>1579</v>
      </c>
      <c r="C12574" s="7" t="s">
        <v>5</v>
      </c>
      <c r="D12574" s="8">
        <v>574985.84</v>
      </c>
      <c r="E12574">
        <f>VLOOKUP(B12574,'B. Store opening dates'!$A$6:$C$2448,2,FALSE)</f>
        <v>2012</v>
      </c>
    </row>
    <row r="12575" spans="1:5" ht="18.75" x14ac:dyDescent="0.3">
      <c r="A12575" s="7">
        <v>2015</v>
      </c>
      <c r="B12575" s="7" t="s">
        <v>1579</v>
      </c>
      <c r="C12575" s="7" t="s">
        <v>6</v>
      </c>
      <c r="D12575" s="8">
        <v>231917.88</v>
      </c>
      <c r="E12575">
        <f>VLOOKUP(B12575,'B. Store opening dates'!$A$6:$C$2448,2,FALSE)</f>
        <v>2012</v>
      </c>
    </row>
    <row r="12576" spans="1:5" ht="18.75" x14ac:dyDescent="0.3">
      <c r="A12576" s="7">
        <v>2014</v>
      </c>
      <c r="B12576" s="7" t="s">
        <v>1579</v>
      </c>
      <c r="C12576" s="7" t="s">
        <v>6</v>
      </c>
      <c r="D12576" s="8">
        <v>167576.87</v>
      </c>
      <c r="E12576">
        <f>VLOOKUP(B12576,'B. Store opening dates'!$A$6:$C$2448,2,FALSE)</f>
        <v>2012</v>
      </c>
    </row>
    <row r="12577" spans="1:5" ht="18.75" x14ac:dyDescent="0.3">
      <c r="A12577" s="7">
        <v>2015</v>
      </c>
      <c r="B12577" s="7" t="s">
        <v>1579</v>
      </c>
      <c r="C12577" s="7" t="s">
        <v>7</v>
      </c>
      <c r="D12577" s="8">
        <v>223652.5</v>
      </c>
      <c r="E12577">
        <f>VLOOKUP(B12577,'B. Store opening dates'!$A$6:$C$2448,2,FALSE)</f>
        <v>2012</v>
      </c>
    </row>
    <row r="12578" spans="1:5" ht="18.75" x14ac:dyDescent="0.3">
      <c r="A12578" s="7">
        <v>2014</v>
      </c>
      <c r="B12578" s="7" t="s">
        <v>1579</v>
      </c>
      <c r="C12578" s="7" t="s">
        <v>7</v>
      </c>
      <c r="D12578" s="8">
        <v>234044.75</v>
      </c>
      <c r="E12578">
        <f>VLOOKUP(B12578,'B. Store opening dates'!$A$6:$C$2448,2,FALSE)</f>
        <v>2012</v>
      </c>
    </row>
    <row r="12579" spans="1:5" ht="18.75" x14ac:dyDescent="0.3">
      <c r="A12579" s="7">
        <v>2015</v>
      </c>
      <c r="B12579" s="7" t="s">
        <v>1579</v>
      </c>
      <c r="C12579" s="7" t="s">
        <v>8</v>
      </c>
      <c r="D12579" s="8">
        <v>403876.9</v>
      </c>
      <c r="E12579">
        <f>VLOOKUP(B12579,'B. Store opening dates'!$A$6:$C$2448,2,FALSE)</f>
        <v>2012</v>
      </c>
    </row>
    <row r="12580" spans="1:5" ht="18.75" x14ac:dyDescent="0.3">
      <c r="A12580" s="7">
        <v>2014</v>
      </c>
      <c r="B12580" s="7" t="s">
        <v>1579</v>
      </c>
      <c r="C12580" s="7" t="s">
        <v>8</v>
      </c>
      <c r="D12580" s="8">
        <v>418653.87</v>
      </c>
      <c r="E12580">
        <f>VLOOKUP(B12580,'B. Store opening dates'!$A$6:$C$2448,2,FALSE)</f>
        <v>2012</v>
      </c>
    </row>
    <row r="12581" spans="1:5" ht="18.75" x14ac:dyDescent="0.3">
      <c r="A12581" s="7">
        <v>2015</v>
      </c>
      <c r="B12581" s="7" t="s">
        <v>1580</v>
      </c>
      <c r="C12581" s="7" t="s">
        <v>5</v>
      </c>
      <c r="D12581" s="8">
        <v>651824.5</v>
      </c>
      <c r="E12581">
        <f>VLOOKUP(B12581,'B. Store opening dates'!$A$6:$C$2448,2,FALSE)</f>
        <v>2012</v>
      </c>
    </row>
    <row r="12582" spans="1:5" ht="18.75" x14ac:dyDescent="0.3">
      <c r="A12582" s="7">
        <v>2014</v>
      </c>
      <c r="B12582" s="7" t="s">
        <v>1580</v>
      </c>
      <c r="C12582" s="7" t="s">
        <v>5</v>
      </c>
      <c r="D12582" s="8">
        <v>718089.06</v>
      </c>
      <c r="E12582">
        <f>VLOOKUP(B12582,'B. Store opening dates'!$A$6:$C$2448,2,FALSE)</f>
        <v>2012</v>
      </c>
    </row>
    <row r="12583" spans="1:5" ht="18.75" x14ac:dyDescent="0.3">
      <c r="A12583" s="7">
        <v>2015</v>
      </c>
      <c r="B12583" s="7" t="s">
        <v>1580</v>
      </c>
      <c r="C12583" s="7" t="s">
        <v>6</v>
      </c>
      <c r="D12583" s="8">
        <v>339363.7</v>
      </c>
      <c r="E12583">
        <f>VLOOKUP(B12583,'B. Store opening dates'!$A$6:$C$2448,2,FALSE)</f>
        <v>2012</v>
      </c>
    </row>
    <row r="12584" spans="1:5" ht="18.75" x14ac:dyDescent="0.3">
      <c r="A12584" s="7">
        <v>2014</v>
      </c>
      <c r="B12584" s="7" t="s">
        <v>1580</v>
      </c>
      <c r="C12584" s="7" t="s">
        <v>6</v>
      </c>
      <c r="D12584" s="8">
        <v>239371.03</v>
      </c>
      <c r="E12584">
        <f>VLOOKUP(B12584,'B. Store opening dates'!$A$6:$C$2448,2,FALSE)</f>
        <v>2012</v>
      </c>
    </row>
    <row r="12585" spans="1:5" ht="18.75" x14ac:dyDescent="0.3">
      <c r="A12585" s="7">
        <v>2015</v>
      </c>
      <c r="B12585" s="7" t="s">
        <v>1580</v>
      </c>
      <c r="C12585" s="7" t="s">
        <v>7</v>
      </c>
      <c r="D12585" s="8">
        <v>62020.9</v>
      </c>
      <c r="E12585">
        <f>VLOOKUP(B12585,'B. Store opening dates'!$A$6:$C$2448,2,FALSE)</f>
        <v>2012</v>
      </c>
    </row>
    <row r="12586" spans="1:5" ht="18.75" x14ac:dyDescent="0.3">
      <c r="A12586" s="7">
        <v>2014</v>
      </c>
      <c r="B12586" s="7" t="s">
        <v>1580</v>
      </c>
      <c r="C12586" s="7" t="s">
        <v>7</v>
      </c>
      <c r="D12586" s="8">
        <v>65220.959999999999</v>
      </c>
      <c r="E12586">
        <f>VLOOKUP(B12586,'B. Store opening dates'!$A$6:$C$2448,2,FALSE)</f>
        <v>2012</v>
      </c>
    </row>
    <row r="12587" spans="1:5" ht="18.75" x14ac:dyDescent="0.3">
      <c r="A12587" s="7">
        <v>2015</v>
      </c>
      <c r="B12587" s="7" t="s">
        <v>1580</v>
      </c>
      <c r="C12587" s="7" t="s">
        <v>8</v>
      </c>
      <c r="D12587" s="8">
        <v>418636.53</v>
      </c>
      <c r="E12587">
        <f>VLOOKUP(B12587,'B. Store opening dates'!$A$6:$C$2448,2,FALSE)</f>
        <v>2012</v>
      </c>
    </row>
    <row r="12588" spans="1:5" ht="18.75" x14ac:dyDescent="0.3">
      <c r="A12588" s="7">
        <v>2014</v>
      </c>
      <c r="B12588" s="7" t="s">
        <v>1580</v>
      </c>
      <c r="C12588" s="7" t="s">
        <v>8</v>
      </c>
      <c r="D12588" s="8">
        <v>434521.11</v>
      </c>
      <c r="E12588">
        <f>VLOOKUP(B12588,'B. Store opening dates'!$A$6:$C$2448,2,FALSE)</f>
        <v>2012</v>
      </c>
    </row>
    <row r="12589" spans="1:5" ht="18.75" x14ac:dyDescent="0.3">
      <c r="A12589" s="7">
        <v>2015</v>
      </c>
      <c r="B12589" s="7" t="s">
        <v>1581</v>
      </c>
      <c r="C12589" s="7" t="s">
        <v>5</v>
      </c>
      <c r="D12589" s="8">
        <v>576903.68999999994</v>
      </c>
      <c r="E12589">
        <f>VLOOKUP(B12589,'B. Store opening dates'!$A$6:$C$2448,2,FALSE)</f>
        <v>2012</v>
      </c>
    </row>
    <row r="12590" spans="1:5" ht="18.75" x14ac:dyDescent="0.3">
      <c r="A12590" s="7">
        <v>2014</v>
      </c>
      <c r="B12590" s="7" t="s">
        <v>1581</v>
      </c>
      <c r="C12590" s="7" t="s">
        <v>5</v>
      </c>
      <c r="D12590" s="8">
        <v>632544.19999999995</v>
      </c>
      <c r="E12590">
        <f>VLOOKUP(B12590,'B. Store opening dates'!$A$6:$C$2448,2,FALSE)</f>
        <v>2012</v>
      </c>
    </row>
    <row r="12591" spans="1:5" ht="18.75" x14ac:dyDescent="0.3">
      <c r="A12591" s="7">
        <v>2015</v>
      </c>
      <c r="B12591" s="7" t="s">
        <v>1581</v>
      </c>
      <c r="C12591" s="7" t="s">
        <v>6</v>
      </c>
      <c r="D12591" s="8">
        <v>461699.8</v>
      </c>
      <c r="E12591">
        <f>VLOOKUP(B12591,'B. Store opening dates'!$A$6:$C$2448,2,FALSE)</f>
        <v>2012</v>
      </c>
    </row>
    <row r="12592" spans="1:5" ht="18.75" x14ac:dyDescent="0.3">
      <c r="A12592" s="7">
        <v>2014</v>
      </c>
      <c r="B12592" s="7" t="s">
        <v>1581</v>
      </c>
      <c r="C12592" s="7" t="s">
        <v>6</v>
      </c>
      <c r="D12592" s="8">
        <v>336682.12</v>
      </c>
      <c r="E12592">
        <f>VLOOKUP(B12592,'B. Store opening dates'!$A$6:$C$2448,2,FALSE)</f>
        <v>2012</v>
      </c>
    </row>
    <row r="12593" spans="1:5" ht="18.75" x14ac:dyDescent="0.3">
      <c r="A12593" s="7">
        <v>2015</v>
      </c>
      <c r="B12593" s="7" t="s">
        <v>1581</v>
      </c>
      <c r="C12593" s="7" t="s">
        <v>7</v>
      </c>
      <c r="D12593" s="8">
        <v>102567.94</v>
      </c>
      <c r="E12593">
        <f>VLOOKUP(B12593,'B. Store opening dates'!$A$6:$C$2448,2,FALSE)</f>
        <v>2012</v>
      </c>
    </row>
    <row r="12594" spans="1:5" ht="18.75" x14ac:dyDescent="0.3">
      <c r="A12594" s="7">
        <v>2014</v>
      </c>
      <c r="B12594" s="7" t="s">
        <v>1581</v>
      </c>
      <c r="C12594" s="7" t="s">
        <v>7</v>
      </c>
      <c r="D12594" s="8">
        <v>107393.49</v>
      </c>
      <c r="E12594">
        <f>VLOOKUP(B12594,'B. Store opening dates'!$A$6:$C$2448,2,FALSE)</f>
        <v>2012</v>
      </c>
    </row>
    <row r="12595" spans="1:5" ht="18.75" x14ac:dyDescent="0.3">
      <c r="A12595" s="7">
        <v>2015</v>
      </c>
      <c r="B12595" s="7" t="s">
        <v>1581</v>
      </c>
      <c r="C12595" s="7" t="s">
        <v>8</v>
      </c>
      <c r="D12595" s="8">
        <v>517291.98</v>
      </c>
      <c r="E12595">
        <f>VLOOKUP(B12595,'B. Store opening dates'!$A$6:$C$2448,2,FALSE)</f>
        <v>2012</v>
      </c>
    </row>
    <row r="12596" spans="1:5" ht="18.75" x14ac:dyDescent="0.3">
      <c r="A12596" s="7">
        <v>2014</v>
      </c>
      <c r="B12596" s="7" t="s">
        <v>1581</v>
      </c>
      <c r="C12596" s="7" t="s">
        <v>8</v>
      </c>
      <c r="D12596" s="8">
        <v>535537.55000000005</v>
      </c>
      <c r="E12596">
        <f>VLOOKUP(B12596,'B. Store opening dates'!$A$6:$C$2448,2,FALSE)</f>
        <v>2012</v>
      </c>
    </row>
    <row r="12597" spans="1:5" ht="18.75" x14ac:dyDescent="0.3">
      <c r="A12597" s="7">
        <v>2015</v>
      </c>
      <c r="B12597" s="7" t="s">
        <v>1582</v>
      </c>
      <c r="C12597" s="7" t="s">
        <v>5</v>
      </c>
      <c r="D12597" s="8">
        <v>892049.83</v>
      </c>
      <c r="E12597">
        <f>VLOOKUP(B12597,'B. Store opening dates'!$A$6:$C$2448,2,FALSE)</f>
        <v>2012</v>
      </c>
    </row>
    <row r="12598" spans="1:5" ht="18.75" x14ac:dyDescent="0.3">
      <c r="A12598" s="7">
        <v>2014</v>
      </c>
      <c r="B12598" s="7" t="s">
        <v>1582</v>
      </c>
      <c r="C12598" s="7" t="s">
        <v>5</v>
      </c>
      <c r="D12598" s="8">
        <v>986785.8</v>
      </c>
      <c r="E12598">
        <f>VLOOKUP(B12598,'B. Store opening dates'!$A$6:$C$2448,2,FALSE)</f>
        <v>2012</v>
      </c>
    </row>
    <row r="12599" spans="1:5" ht="18.75" x14ac:dyDescent="0.3">
      <c r="A12599" s="7">
        <v>2015</v>
      </c>
      <c r="B12599" s="7" t="s">
        <v>1582</v>
      </c>
      <c r="C12599" s="7" t="s">
        <v>6</v>
      </c>
      <c r="D12599" s="8">
        <v>344973.26</v>
      </c>
      <c r="E12599">
        <f>VLOOKUP(B12599,'B. Store opening dates'!$A$6:$C$2448,2,FALSE)</f>
        <v>2012</v>
      </c>
    </row>
    <row r="12600" spans="1:5" ht="18.75" x14ac:dyDescent="0.3">
      <c r="A12600" s="7">
        <v>2014</v>
      </c>
      <c r="B12600" s="7" t="s">
        <v>1582</v>
      </c>
      <c r="C12600" s="7" t="s">
        <v>6</v>
      </c>
      <c r="D12600" s="8">
        <v>238609.61</v>
      </c>
      <c r="E12600">
        <f>VLOOKUP(B12600,'B. Store opening dates'!$A$6:$C$2448,2,FALSE)</f>
        <v>2012</v>
      </c>
    </row>
    <row r="12601" spans="1:5" ht="18.75" x14ac:dyDescent="0.3">
      <c r="A12601" s="7">
        <v>2015</v>
      </c>
      <c r="B12601" s="7" t="s">
        <v>1582</v>
      </c>
      <c r="C12601" s="7" t="s">
        <v>7</v>
      </c>
      <c r="D12601" s="8">
        <v>109353.37</v>
      </c>
      <c r="E12601">
        <f>VLOOKUP(B12601,'B. Store opening dates'!$A$6:$C$2448,2,FALSE)</f>
        <v>2012</v>
      </c>
    </row>
    <row r="12602" spans="1:5" ht="18.75" x14ac:dyDescent="0.3">
      <c r="A12602" s="7">
        <v>2014</v>
      </c>
      <c r="B12602" s="7" t="s">
        <v>1582</v>
      </c>
      <c r="C12602" s="7" t="s">
        <v>7</v>
      </c>
      <c r="D12602" s="8">
        <v>116065.36</v>
      </c>
      <c r="E12602">
        <f>VLOOKUP(B12602,'B. Store opening dates'!$A$6:$C$2448,2,FALSE)</f>
        <v>2012</v>
      </c>
    </row>
    <row r="12603" spans="1:5" ht="18.75" x14ac:dyDescent="0.3">
      <c r="A12603" s="7">
        <v>2015</v>
      </c>
      <c r="B12603" s="7" t="s">
        <v>1582</v>
      </c>
      <c r="C12603" s="7" t="s">
        <v>8</v>
      </c>
      <c r="D12603" s="8">
        <v>602595.97</v>
      </c>
      <c r="E12603">
        <f>VLOOKUP(B12603,'B. Store opening dates'!$A$6:$C$2448,2,FALSE)</f>
        <v>2012</v>
      </c>
    </row>
    <row r="12604" spans="1:5" ht="18.75" x14ac:dyDescent="0.3">
      <c r="A12604" s="7">
        <v>2014</v>
      </c>
      <c r="B12604" s="7" t="s">
        <v>1582</v>
      </c>
      <c r="C12604" s="7" t="s">
        <v>8</v>
      </c>
      <c r="D12604" s="8">
        <v>626491.87</v>
      </c>
      <c r="E12604">
        <f>VLOOKUP(B12604,'B. Store opening dates'!$A$6:$C$2448,2,FALSE)</f>
        <v>2012</v>
      </c>
    </row>
    <row r="12605" spans="1:5" ht="18.75" x14ac:dyDescent="0.3">
      <c r="A12605" s="7">
        <v>2015</v>
      </c>
      <c r="B12605" s="7" t="s">
        <v>1583</v>
      </c>
      <c r="C12605" s="7" t="s">
        <v>5</v>
      </c>
      <c r="D12605" s="8">
        <v>887751.8</v>
      </c>
      <c r="E12605">
        <f>VLOOKUP(B12605,'B. Store opening dates'!$A$6:$C$2448,2,FALSE)</f>
        <v>2012</v>
      </c>
    </row>
    <row r="12606" spans="1:5" ht="18.75" x14ac:dyDescent="0.3">
      <c r="A12606" s="7">
        <v>2014</v>
      </c>
      <c r="B12606" s="7" t="s">
        <v>1583</v>
      </c>
      <c r="C12606" s="7" t="s">
        <v>5</v>
      </c>
      <c r="D12606" s="8">
        <v>976898.99</v>
      </c>
      <c r="E12606">
        <f>VLOOKUP(B12606,'B. Store opening dates'!$A$6:$C$2448,2,FALSE)</f>
        <v>2012</v>
      </c>
    </row>
    <row r="12607" spans="1:5" ht="18.75" x14ac:dyDescent="0.3">
      <c r="A12607" s="7">
        <v>2015</v>
      </c>
      <c r="B12607" s="7" t="s">
        <v>1583</v>
      </c>
      <c r="C12607" s="7" t="s">
        <v>6</v>
      </c>
      <c r="D12607" s="8">
        <v>583239.61</v>
      </c>
      <c r="E12607">
        <f>VLOOKUP(B12607,'B. Store opening dates'!$A$6:$C$2448,2,FALSE)</f>
        <v>2012</v>
      </c>
    </row>
    <row r="12608" spans="1:5" ht="18.75" x14ac:dyDescent="0.3">
      <c r="A12608" s="7">
        <v>2014</v>
      </c>
      <c r="B12608" s="7" t="s">
        <v>1583</v>
      </c>
      <c r="C12608" s="7" t="s">
        <v>6</v>
      </c>
      <c r="D12608" s="8">
        <v>416397.36</v>
      </c>
      <c r="E12608">
        <f>VLOOKUP(B12608,'B. Store opening dates'!$A$6:$C$2448,2,FALSE)</f>
        <v>2012</v>
      </c>
    </row>
    <row r="12609" spans="1:5" ht="18.75" x14ac:dyDescent="0.3">
      <c r="A12609" s="7">
        <v>2015</v>
      </c>
      <c r="B12609" s="7" t="s">
        <v>1583</v>
      </c>
      <c r="C12609" s="7" t="s">
        <v>7</v>
      </c>
      <c r="D12609" s="8">
        <v>204236.89</v>
      </c>
      <c r="E12609">
        <f>VLOOKUP(B12609,'B. Store opening dates'!$A$6:$C$2448,2,FALSE)</f>
        <v>2012</v>
      </c>
    </row>
    <row r="12610" spans="1:5" ht="18.75" x14ac:dyDescent="0.3">
      <c r="A12610" s="7">
        <v>2014</v>
      </c>
      <c r="B12610" s="7" t="s">
        <v>1583</v>
      </c>
      <c r="C12610" s="7" t="s">
        <v>7</v>
      </c>
      <c r="D12610" s="8">
        <v>216421.12</v>
      </c>
      <c r="E12610">
        <f>VLOOKUP(B12610,'B. Store opening dates'!$A$6:$C$2448,2,FALSE)</f>
        <v>2012</v>
      </c>
    </row>
    <row r="12611" spans="1:5" ht="18.75" x14ac:dyDescent="0.3">
      <c r="A12611" s="7">
        <v>2015</v>
      </c>
      <c r="B12611" s="7" t="s">
        <v>1583</v>
      </c>
      <c r="C12611" s="7" t="s">
        <v>8</v>
      </c>
      <c r="D12611" s="8">
        <v>554141.75</v>
      </c>
      <c r="E12611">
        <f>VLOOKUP(B12611,'B. Store opening dates'!$A$6:$C$2448,2,FALSE)</f>
        <v>2012</v>
      </c>
    </row>
    <row r="12612" spans="1:5" ht="18.75" x14ac:dyDescent="0.3">
      <c r="A12612" s="7">
        <v>2014</v>
      </c>
      <c r="B12612" s="7" t="s">
        <v>1583</v>
      </c>
      <c r="C12612" s="7" t="s">
        <v>8</v>
      </c>
      <c r="D12612" s="8">
        <v>579524.69999999995</v>
      </c>
      <c r="E12612">
        <f>VLOOKUP(B12612,'B. Store opening dates'!$A$6:$C$2448,2,FALSE)</f>
        <v>2012</v>
      </c>
    </row>
    <row r="12613" spans="1:5" ht="18.75" x14ac:dyDescent="0.3">
      <c r="A12613" s="7">
        <v>2015</v>
      </c>
      <c r="B12613" s="7" t="s">
        <v>1584</v>
      </c>
      <c r="C12613" s="7" t="s">
        <v>5</v>
      </c>
      <c r="D12613" s="8">
        <v>838373.9</v>
      </c>
      <c r="E12613">
        <f>VLOOKUP(B12613,'B. Store opening dates'!$A$6:$C$2448,2,FALSE)</f>
        <v>2012</v>
      </c>
    </row>
    <row r="12614" spans="1:5" ht="18.75" x14ac:dyDescent="0.3">
      <c r="A12614" s="7">
        <v>2014</v>
      </c>
      <c r="B12614" s="7" t="s">
        <v>1584</v>
      </c>
      <c r="C12614" s="7" t="s">
        <v>5</v>
      </c>
      <c r="D12614" s="8">
        <v>915949.15</v>
      </c>
      <c r="E12614">
        <f>VLOOKUP(B12614,'B. Store opening dates'!$A$6:$C$2448,2,FALSE)</f>
        <v>2012</v>
      </c>
    </row>
    <row r="12615" spans="1:5" ht="18.75" x14ac:dyDescent="0.3">
      <c r="A12615" s="7">
        <v>2015</v>
      </c>
      <c r="B12615" s="7" t="s">
        <v>1584</v>
      </c>
      <c r="C12615" s="7" t="s">
        <v>6</v>
      </c>
      <c r="D12615" s="8">
        <v>212089.11</v>
      </c>
      <c r="E12615">
        <f>VLOOKUP(B12615,'B. Store opening dates'!$A$6:$C$2448,2,FALSE)</f>
        <v>2012</v>
      </c>
    </row>
    <row r="12616" spans="1:5" ht="18.75" x14ac:dyDescent="0.3">
      <c r="A12616" s="7">
        <v>2014</v>
      </c>
      <c r="B12616" s="7" t="s">
        <v>1584</v>
      </c>
      <c r="C12616" s="7" t="s">
        <v>6</v>
      </c>
      <c r="D12616" s="8">
        <v>149847.57</v>
      </c>
      <c r="E12616">
        <f>VLOOKUP(B12616,'B. Store opening dates'!$A$6:$C$2448,2,FALSE)</f>
        <v>2012</v>
      </c>
    </row>
    <row r="12617" spans="1:5" ht="18.75" x14ac:dyDescent="0.3">
      <c r="A12617" s="7">
        <v>2015</v>
      </c>
      <c r="B12617" s="7" t="s">
        <v>1584</v>
      </c>
      <c r="C12617" s="7" t="s">
        <v>7</v>
      </c>
      <c r="D12617" s="8">
        <v>234990.03</v>
      </c>
      <c r="E12617">
        <f>VLOOKUP(B12617,'B. Store opening dates'!$A$6:$C$2448,2,FALSE)</f>
        <v>2012</v>
      </c>
    </row>
    <row r="12618" spans="1:5" ht="18.75" x14ac:dyDescent="0.3">
      <c r="A12618" s="7">
        <v>2014</v>
      </c>
      <c r="B12618" s="7" t="s">
        <v>1584</v>
      </c>
      <c r="C12618" s="7" t="s">
        <v>7</v>
      </c>
      <c r="D12618" s="8">
        <v>249100.2</v>
      </c>
      <c r="E12618">
        <f>VLOOKUP(B12618,'B. Store opening dates'!$A$6:$C$2448,2,FALSE)</f>
        <v>2012</v>
      </c>
    </row>
    <row r="12619" spans="1:5" ht="18.75" x14ac:dyDescent="0.3">
      <c r="A12619" s="7">
        <v>2015</v>
      </c>
      <c r="B12619" s="7" t="s">
        <v>1584</v>
      </c>
      <c r="C12619" s="7" t="s">
        <v>8</v>
      </c>
      <c r="D12619" s="8">
        <v>761596.03</v>
      </c>
      <c r="E12619">
        <f>VLOOKUP(B12619,'B. Store opening dates'!$A$6:$C$2448,2,FALSE)</f>
        <v>2012</v>
      </c>
    </row>
    <row r="12620" spans="1:5" ht="18.75" x14ac:dyDescent="0.3">
      <c r="A12620" s="7">
        <v>2014</v>
      </c>
      <c r="B12620" s="7" t="s">
        <v>1584</v>
      </c>
      <c r="C12620" s="7" t="s">
        <v>8</v>
      </c>
      <c r="D12620" s="8">
        <v>796920.35</v>
      </c>
      <c r="E12620">
        <f>VLOOKUP(B12620,'B. Store opening dates'!$A$6:$C$2448,2,FALSE)</f>
        <v>2012</v>
      </c>
    </row>
    <row r="12621" spans="1:5" ht="18.75" x14ac:dyDescent="0.3">
      <c r="A12621" s="7">
        <v>2015</v>
      </c>
      <c r="B12621" s="7" t="s">
        <v>1585</v>
      </c>
      <c r="C12621" s="7" t="s">
        <v>5</v>
      </c>
      <c r="D12621" s="8">
        <v>665185.54</v>
      </c>
      <c r="E12621">
        <f>VLOOKUP(B12621,'B. Store opening dates'!$A$6:$C$2448,2,FALSE)</f>
        <v>2012</v>
      </c>
    </row>
    <row r="12622" spans="1:5" ht="18.75" x14ac:dyDescent="0.3">
      <c r="A12622" s="7">
        <v>2014</v>
      </c>
      <c r="B12622" s="7" t="s">
        <v>1585</v>
      </c>
      <c r="C12622" s="7" t="s">
        <v>5</v>
      </c>
      <c r="D12622" s="8">
        <v>727816.03</v>
      </c>
      <c r="E12622">
        <f>VLOOKUP(B12622,'B. Store opening dates'!$A$6:$C$2448,2,FALSE)</f>
        <v>2012</v>
      </c>
    </row>
    <row r="12623" spans="1:5" ht="18.75" x14ac:dyDescent="0.3">
      <c r="A12623" s="7">
        <v>2015</v>
      </c>
      <c r="B12623" s="7" t="s">
        <v>1585</v>
      </c>
      <c r="C12623" s="7" t="s">
        <v>6</v>
      </c>
      <c r="D12623" s="8">
        <v>217209.23</v>
      </c>
      <c r="E12623">
        <f>VLOOKUP(B12623,'B. Store opening dates'!$A$6:$C$2448,2,FALSE)</f>
        <v>2012</v>
      </c>
    </row>
    <row r="12624" spans="1:5" ht="18.75" x14ac:dyDescent="0.3">
      <c r="A12624" s="7">
        <v>2014</v>
      </c>
      <c r="B12624" s="7" t="s">
        <v>1585</v>
      </c>
      <c r="C12624" s="7" t="s">
        <v>6</v>
      </c>
      <c r="D12624" s="8">
        <v>149832.78</v>
      </c>
      <c r="E12624">
        <f>VLOOKUP(B12624,'B. Store opening dates'!$A$6:$C$2448,2,FALSE)</f>
        <v>2012</v>
      </c>
    </row>
    <row r="12625" spans="1:5" ht="18.75" x14ac:dyDescent="0.3">
      <c r="A12625" s="7">
        <v>2015</v>
      </c>
      <c r="B12625" s="7" t="s">
        <v>1585</v>
      </c>
      <c r="C12625" s="7" t="s">
        <v>7</v>
      </c>
      <c r="D12625" s="8">
        <v>178050.74</v>
      </c>
      <c r="E12625">
        <f>VLOOKUP(B12625,'B. Store opening dates'!$A$6:$C$2448,2,FALSE)</f>
        <v>2012</v>
      </c>
    </row>
    <row r="12626" spans="1:5" ht="18.75" x14ac:dyDescent="0.3">
      <c r="A12626" s="7">
        <v>2014</v>
      </c>
      <c r="B12626" s="7" t="s">
        <v>1585</v>
      </c>
      <c r="C12626" s="7" t="s">
        <v>7</v>
      </c>
      <c r="D12626" s="8">
        <v>188169.76</v>
      </c>
      <c r="E12626">
        <f>VLOOKUP(B12626,'B. Store opening dates'!$A$6:$C$2448,2,FALSE)</f>
        <v>2012</v>
      </c>
    </row>
    <row r="12627" spans="1:5" ht="18.75" x14ac:dyDescent="0.3">
      <c r="A12627" s="7">
        <v>2015</v>
      </c>
      <c r="B12627" s="7" t="s">
        <v>1585</v>
      </c>
      <c r="C12627" s="7" t="s">
        <v>8</v>
      </c>
      <c r="D12627" s="8">
        <v>762136.72</v>
      </c>
      <c r="E12627">
        <f>VLOOKUP(B12627,'B. Store opening dates'!$A$6:$C$2448,2,FALSE)</f>
        <v>2012</v>
      </c>
    </row>
    <row r="12628" spans="1:5" ht="18.75" x14ac:dyDescent="0.3">
      <c r="A12628" s="7">
        <v>2014</v>
      </c>
      <c r="B12628" s="7" t="s">
        <v>1585</v>
      </c>
      <c r="C12628" s="7" t="s">
        <v>8</v>
      </c>
      <c r="D12628" s="8">
        <v>797315.02</v>
      </c>
      <c r="E12628">
        <f>VLOOKUP(B12628,'B. Store opening dates'!$A$6:$C$2448,2,FALSE)</f>
        <v>2012</v>
      </c>
    </row>
    <row r="12629" spans="1:5" ht="18.75" x14ac:dyDescent="0.3">
      <c r="A12629" s="7">
        <v>2015</v>
      </c>
      <c r="B12629" s="7" t="s">
        <v>1586</v>
      </c>
      <c r="C12629" s="7" t="s">
        <v>5</v>
      </c>
      <c r="D12629" s="8">
        <v>811715.62</v>
      </c>
      <c r="E12629">
        <f>VLOOKUP(B12629,'B. Store opening dates'!$A$6:$C$2448,2,FALSE)</f>
        <v>2012</v>
      </c>
    </row>
    <row r="12630" spans="1:5" ht="18.75" x14ac:dyDescent="0.3">
      <c r="A12630" s="7">
        <v>2014</v>
      </c>
      <c r="B12630" s="7" t="s">
        <v>1586</v>
      </c>
      <c r="C12630" s="7" t="s">
        <v>5</v>
      </c>
      <c r="D12630" s="8">
        <v>884359.21</v>
      </c>
      <c r="E12630">
        <f>VLOOKUP(B12630,'B. Store opening dates'!$A$6:$C$2448,2,FALSE)</f>
        <v>2012</v>
      </c>
    </row>
    <row r="12631" spans="1:5" ht="18.75" x14ac:dyDescent="0.3">
      <c r="A12631" s="7">
        <v>2015</v>
      </c>
      <c r="B12631" s="7" t="s">
        <v>1586</v>
      </c>
      <c r="C12631" s="7" t="s">
        <v>6</v>
      </c>
      <c r="D12631" s="8">
        <v>216079.46</v>
      </c>
      <c r="E12631">
        <f>VLOOKUP(B12631,'B. Store opening dates'!$A$6:$C$2448,2,FALSE)</f>
        <v>2012</v>
      </c>
    </row>
    <row r="12632" spans="1:5" ht="18.75" x14ac:dyDescent="0.3">
      <c r="A12632" s="7">
        <v>2014</v>
      </c>
      <c r="B12632" s="7" t="s">
        <v>1586</v>
      </c>
      <c r="C12632" s="7" t="s">
        <v>6</v>
      </c>
      <c r="D12632" s="8">
        <v>150768.09</v>
      </c>
      <c r="E12632">
        <f>VLOOKUP(B12632,'B. Store opening dates'!$A$6:$C$2448,2,FALSE)</f>
        <v>2012</v>
      </c>
    </row>
    <row r="12633" spans="1:5" ht="18.75" x14ac:dyDescent="0.3">
      <c r="A12633" s="7">
        <v>2015</v>
      </c>
      <c r="B12633" s="7" t="s">
        <v>1586</v>
      </c>
      <c r="C12633" s="7" t="s">
        <v>7</v>
      </c>
      <c r="D12633" s="8">
        <v>238437.13</v>
      </c>
      <c r="E12633">
        <f>VLOOKUP(B12633,'B. Store opening dates'!$A$6:$C$2448,2,FALSE)</f>
        <v>2012</v>
      </c>
    </row>
    <row r="12634" spans="1:5" ht="18.75" x14ac:dyDescent="0.3">
      <c r="A12634" s="7">
        <v>2014</v>
      </c>
      <c r="B12634" s="7" t="s">
        <v>1586</v>
      </c>
      <c r="C12634" s="7" t="s">
        <v>7</v>
      </c>
      <c r="D12634" s="8">
        <v>249894.11</v>
      </c>
      <c r="E12634">
        <f>VLOOKUP(B12634,'B. Store opening dates'!$A$6:$C$2448,2,FALSE)</f>
        <v>2012</v>
      </c>
    </row>
    <row r="12635" spans="1:5" ht="18.75" x14ac:dyDescent="0.3">
      <c r="A12635" s="7">
        <v>2015</v>
      </c>
      <c r="B12635" s="7" t="s">
        <v>1586</v>
      </c>
      <c r="C12635" s="7" t="s">
        <v>8</v>
      </c>
      <c r="D12635" s="8">
        <v>738039.57</v>
      </c>
      <c r="E12635">
        <f>VLOOKUP(B12635,'B. Store opening dates'!$A$6:$C$2448,2,FALSE)</f>
        <v>2012</v>
      </c>
    </row>
    <row r="12636" spans="1:5" ht="18.75" x14ac:dyDescent="0.3">
      <c r="A12636" s="7">
        <v>2014</v>
      </c>
      <c r="B12636" s="7" t="s">
        <v>1586</v>
      </c>
      <c r="C12636" s="7" t="s">
        <v>8</v>
      </c>
      <c r="D12636" s="8">
        <v>769599.94</v>
      </c>
      <c r="E12636">
        <f>VLOOKUP(B12636,'B. Store opening dates'!$A$6:$C$2448,2,FALSE)</f>
        <v>2012</v>
      </c>
    </row>
    <row r="12637" spans="1:5" ht="18.75" x14ac:dyDescent="0.3">
      <c r="A12637" s="7">
        <v>2015</v>
      </c>
      <c r="B12637" s="7" t="s">
        <v>1587</v>
      </c>
      <c r="C12637" s="7" t="s">
        <v>5</v>
      </c>
      <c r="D12637" s="8">
        <v>716436.39</v>
      </c>
      <c r="E12637">
        <f>VLOOKUP(B12637,'B. Store opening dates'!$A$6:$C$2448,2,FALSE)</f>
        <v>2012</v>
      </c>
    </row>
    <row r="12638" spans="1:5" ht="18.75" x14ac:dyDescent="0.3">
      <c r="A12638" s="7">
        <v>2014</v>
      </c>
      <c r="B12638" s="7" t="s">
        <v>1587</v>
      </c>
      <c r="C12638" s="7" t="s">
        <v>5</v>
      </c>
      <c r="D12638" s="8">
        <v>792291.06</v>
      </c>
      <c r="E12638">
        <f>VLOOKUP(B12638,'B. Store opening dates'!$A$6:$C$2448,2,FALSE)</f>
        <v>2012</v>
      </c>
    </row>
    <row r="12639" spans="1:5" ht="18.75" x14ac:dyDescent="0.3">
      <c r="A12639" s="7">
        <v>2015</v>
      </c>
      <c r="B12639" s="7" t="s">
        <v>1587</v>
      </c>
      <c r="C12639" s="7" t="s">
        <v>6</v>
      </c>
      <c r="D12639" s="8">
        <v>381575.5</v>
      </c>
      <c r="E12639">
        <f>VLOOKUP(B12639,'B. Store opening dates'!$A$6:$C$2448,2,FALSE)</f>
        <v>2012</v>
      </c>
    </row>
    <row r="12640" spans="1:5" ht="18.75" x14ac:dyDescent="0.3">
      <c r="A12640" s="7">
        <v>2014</v>
      </c>
      <c r="B12640" s="7" t="s">
        <v>1587</v>
      </c>
      <c r="C12640" s="7" t="s">
        <v>6</v>
      </c>
      <c r="D12640" s="8">
        <v>282357.25</v>
      </c>
      <c r="E12640">
        <f>VLOOKUP(B12640,'B. Store opening dates'!$A$6:$C$2448,2,FALSE)</f>
        <v>2012</v>
      </c>
    </row>
    <row r="12641" spans="1:5" ht="18.75" x14ac:dyDescent="0.3">
      <c r="A12641" s="7">
        <v>2015</v>
      </c>
      <c r="B12641" s="7" t="s">
        <v>1587</v>
      </c>
      <c r="C12641" s="7" t="s">
        <v>7</v>
      </c>
      <c r="D12641" s="8">
        <v>102645.59</v>
      </c>
      <c r="E12641">
        <f>VLOOKUP(B12641,'B. Store opening dates'!$A$6:$C$2448,2,FALSE)</f>
        <v>2012</v>
      </c>
    </row>
    <row r="12642" spans="1:5" ht="18.75" x14ac:dyDescent="0.3">
      <c r="A12642" s="7">
        <v>2014</v>
      </c>
      <c r="B12642" s="7" t="s">
        <v>1587</v>
      </c>
      <c r="C12642" s="7" t="s">
        <v>7</v>
      </c>
      <c r="D12642" s="8">
        <v>108577.04</v>
      </c>
      <c r="E12642">
        <f>VLOOKUP(B12642,'B. Store opening dates'!$A$6:$C$2448,2,FALSE)</f>
        <v>2012</v>
      </c>
    </row>
    <row r="12643" spans="1:5" ht="18.75" x14ac:dyDescent="0.3">
      <c r="A12643" s="7">
        <v>2015</v>
      </c>
      <c r="B12643" s="7" t="s">
        <v>1587</v>
      </c>
      <c r="C12643" s="7" t="s">
        <v>8</v>
      </c>
      <c r="D12643" s="8">
        <v>609199.06999999995</v>
      </c>
      <c r="E12643">
        <f>VLOOKUP(B12643,'B. Store opening dates'!$A$6:$C$2448,2,FALSE)</f>
        <v>2012</v>
      </c>
    </row>
    <row r="12644" spans="1:5" ht="18.75" x14ac:dyDescent="0.3">
      <c r="A12644" s="7">
        <v>2014</v>
      </c>
      <c r="B12644" s="7" t="s">
        <v>1587</v>
      </c>
      <c r="C12644" s="7" t="s">
        <v>8</v>
      </c>
      <c r="D12644" s="8">
        <v>637901.27</v>
      </c>
      <c r="E12644">
        <f>VLOOKUP(B12644,'B. Store opening dates'!$A$6:$C$2448,2,FALSE)</f>
        <v>2012</v>
      </c>
    </row>
    <row r="12645" spans="1:5" ht="18.75" x14ac:dyDescent="0.3">
      <c r="A12645" s="7">
        <v>2015</v>
      </c>
      <c r="B12645" s="7" t="s">
        <v>1588</v>
      </c>
      <c r="C12645" s="7" t="s">
        <v>5</v>
      </c>
      <c r="D12645" s="8">
        <v>755550.17</v>
      </c>
      <c r="E12645">
        <f>VLOOKUP(B12645,'B. Store opening dates'!$A$6:$C$2448,2,FALSE)</f>
        <v>2012</v>
      </c>
    </row>
    <row r="12646" spans="1:5" ht="18.75" x14ac:dyDescent="0.3">
      <c r="A12646" s="7">
        <v>2014</v>
      </c>
      <c r="B12646" s="7" t="s">
        <v>1588</v>
      </c>
      <c r="C12646" s="7" t="s">
        <v>5</v>
      </c>
      <c r="D12646" s="8">
        <v>821690.28</v>
      </c>
      <c r="E12646">
        <f>VLOOKUP(B12646,'B. Store opening dates'!$A$6:$C$2448,2,FALSE)</f>
        <v>2012</v>
      </c>
    </row>
    <row r="12647" spans="1:5" ht="18.75" x14ac:dyDescent="0.3">
      <c r="A12647" s="7">
        <v>2015</v>
      </c>
      <c r="B12647" s="7" t="s">
        <v>1588</v>
      </c>
      <c r="C12647" s="7" t="s">
        <v>6</v>
      </c>
      <c r="D12647" s="8">
        <v>203863.46</v>
      </c>
      <c r="E12647">
        <f>VLOOKUP(B12647,'B. Store opening dates'!$A$6:$C$2448,2,FALSE)</f>
        <v>2012</v>
      </c>
    </row>
    <row r="12648" spans="1:5" ht="18.75" x14ac:dyDescent="0.3">
      <c r="A12648" s="7">
        <v>2014</v>
      </c>
      <c r="B12648" s="7" t="s">
        <v>1588</v>
      </c>
      <c r="C12648" s="7" t="s">
        <v>6</v>
      </c>
      <c r="D12648" s="8">
        <v>144513.03</v>
      </c>
      <c r="E12648">
        <f>VLOOKUP(B12648,'B. Store opening dates'!$A$6:$C$2448,2,FALSE)</f>
        <v>2012</v>
      </c>
    </row>
    <row r="12649" spans="1:5" ht="18.75" x14ac:dyDescent="0.3">
      <c r="A12649" s="7">
        <v>2015</v>
      </c>
      <c r="B12649" s="7" t="s">
        <v>1588</v>
      </c>
      <c r="C12649" s="7" t="s">
        <v>7</v>
      </c>
      <c r="D12649" s="8">
        <v>61167.64</v>
      </c>
      <c r="E12649">
        <f>VLOOKUP(B12649,'B. Store opening dates'!$A$6:$C$2448,2,FALSE)</f>
        <v>2012</v>
      </c>
    </row>
    <row r="12650" spans="1:5" ht="18.75" x14ac:dyDescent="0.3">
      <c r="A12650" s="7">
        <v>2014</v>
      </c>
      <c r="B12650" s="7" t="s">
        <v>1588</v>
      </c>
      <c r="C12650" s="7" t="s">
        <v>7</v>
      </c>
      <c r="D12650" s="8">
        <v>64627.05</v>
      </c>
      <c r="E12650">
        <f>VLOOKUP(B12650,'B. Store opening dates'!$A$6:$C$2448,2,FALSE)</f>
        <v>2012</v>
      </c>
    </row>
    <row r="12651" spans="1:5" ht="18.75" x14ac:dyDescent="0.3">
      <c r="A12651" s="7">
        <v>2015</v>
      </c>
      <c r="B12651" s="7" t="s">
        <v>1588</v>
      </c>
      <c r="C12651" s="7" t="s">
        <v>8</v>
      </c>
      <c r="D12651" s="8">
        <v>554312.93000000005</v>
      </c>
      <c r="E12651">
        <f>VLOOKUP(B12651,'B. Store opening dates'!$A$6:$C$2448,2,FALSE)</f>
        <v>2012</v>
      </c>
    </row>
    <row r="12652" spans="1:5" ht="18.75" x14ac:dyDescent="0.3">
      <c r="A12652" s="7">
        <v>2014</v>
      </c>
      <c r="B12652" s="7" t="s">
        <v>1588</v>
      </c>
      <c r="C12652" s="7" t="s">
        <v>8</v>
      </c>
      <c r="D12652" s="8">
        <v>574923.74</v>
      </c>
      <c r="E12652">
        <f>VLOOKUP(B12652,'B. Store opening dates'!$A$6:$C$2448,2,FALSE)</f>
        <v>2012</v>
      </c>
    </row>
    <row r="12653" spans="1:5" ht="18.75" x14ac:dyDescent="0.3">
      <c r="A12653" s="7">
        <v>2015</v>
      </c>
      <c r="B12653" s="7" t="s">
        <v>1589</v>
      </c>
      <c r="C12653" s="7" t="s">
        <v>5</v>
      </c>
      <c r="D12653" s="8">
        <v>805839.77</v>
      </c>
      <c r="E12653">
        <f>VLOOKUP(B12653,'B. Store opening dates'!$A$6:$C$2448,2,FALSE)</f>
        <v>2012</v>
      </c>
    </row>
    <row r="12654" spans="1:5" ht="18.75" x14ac:dyDescent="0.3">
      <c r="A12654" s="7">
        <v>2014</v>
      </c>
      <c r="B12654" s="7" t="s">
        <v>1589</v>
      </c>
      <c r="C12654" s="7" t="s">
        <v>5</v>
      </c>
      <c r="D12654" s="8">
        <v>878758.91</v>
      </c>
      <c r="E12654">
        <f>VLOOKUP(B12654,'B. Store opening dates'!$A$6:$C$2448,2,FALSE)</f>
        <v>2012</v>
      </c>
    </row>
    <row r="12655" spans="1:5" ht="18.75" x14ac:dyDescent="0.3">
      <c r="A12655" s="7">
        <v>2015</v>
      </c>
      <c r="B12655" s="7" t="s">
        <v>1589</v>
      </c>
      <c r="C12655" s="7" t="s">
        <v>6</v>
      </c>
      <c r="D12655" s="8">
        <v>433387.62</v>
      </c>
      <c r="E12655">
        <f>VLOOKUP(B12655,'B. Store opening dates'!$A$6:$C$2448,2,FALSE)</f>
        <v>2012</v>
      </c>
    </row>
    <row r="12656" spans="1:5" ht="18.75" x14ac:dyDescent="0.3">
      <c r="A12656" s="7">
        <v>2014</v>
      </c>
      <c r="B12656" s="7" t="s">
        <v>1589</v>
      </c>
      <c r="C12656" s="7" t="s">
        <v>6</v>
      </c>
      <c r="D12656" s="8">
        <v>302686.44</v>
      </c>
      <c r="E12656">
        <f>VLOOKUP(B12656,'B. Store opening dates'!$A$6:$C$2448,2,FALSE)</f>
        <v>2012</v>
      </c>
    </row>
    <row r="12657" spans="1:5" ht="18.75" x14ac:dyDescent="0.3">
      <c r="A12657" s="7">
        <v>2015</v>
      </c>
      <c r="B12657" s="7" t="s">
        <v>1589</v>
      </c>
      <c r="C12657" s="7" t="s">
        <v>7</v>
      </c>
      <c r="D12657" s="8">
        <v>141438.56</v>
      </c>
      <c r="E12657">
        <f>VLOOKUP(B12657,'B. Store opening dates'!$A$6:$C$2448,2,FALSE)</f>
        <v>2012</v>
      </c>
    </row>
    <row r="12658" spans="1:5" ht="18.75" x14ac:dyDescent="0.3">
      <c r="A12658" s="7">
        <v>2014</v>
      </c>
      <c r="B12658" s="7" t="s">
        <v>1589</v>
      </c>
      <c r="C12658" s="7" t="s">
        <v>7</v>
      </c>
      <c r="D12658" s="8">
        <v>149509.43</v>
      </c>
      <c r="E12658">
        <f>VLOOKUP(B12658,'B. Store opening dates'!$A$6:$C$2448,2,FALSE)</f>
        <v>2012</v>
      </c>
    </row>
    <row r="12659" spans="1:5" ht="18.75" x14ac:dyDescent="0.3">
      <c r="A12659" s="7">
        <v>2015</v>
      </c>
      <c r="B12659" s="7" t="s">
        <v>1589</v>
      </c>
      <c r="C12659" s="7" t="s">
        <v>8</v>
      </c>
      <c r="D12659" s="8">
        <v>486152.14</v>
      </c>
      <c r="E12659">
        <f>VLOOKUP(B12659,'B. Store opening dates'!$A$6:$C$2448,2,FALSE)</f>
        <v>2012</v>
      </c>
    </row>
    <row r="12660" spans="1:5" ht="18.75" x14ac:dyDescent="0.3">
      <c r="A12660" s="7">
        <v>2014</v>
      </c>
      <c r="B12660" s="7" t="s">
        <v>1589</v>
      </c>
      <c r="C12660" s="7" t="s">
        <v>8</v>
      </c>
      <c r="D12660" s="8">
        <v>502927.04</v>
      </c>
      <c r="E12660">
        <f>VLOOKUP(B12660,'B. Store opening dates'!$A$6:$C$2448,2,FALSE)</f>
        <v>2012</v>
      </c>
    </row>
    <row r="12661" spans="1:5" ht="18.75" x14ac:dyDescent="0.3">
      <c r="A12661" s="7">
        <v>2015</v>
      </c>
      <c r="B12661" s="7" t="s">
        <v>1590</v>
      </c>
      <c r="C12661" s="7" t="s">
        <v>5</v>
      </c>
      <c r="D12661" s="8">
        <v>786471.24</v>
      </c>
      <c r="E12661">
        <f>VLOOKUP(B12661,'B. Store opening dates'!$A$6:$C$2448,2,FALSE)</f>
        <v>2012</v>
      </c>
    </row>
    <row r="12662" spans="1:5" ht="18.75" x14ac:dyDescent="0.3">
      <c r="A12662" s="7">
        <v>2014</v>
      </c>
      <c r="B12662" s="7" t="s">
        <v>1590</v>
      </c>
      <c r="C12662" s="7" t="s">
        <v>5</v>
      </c>
      <c r="D12662" s="8">
        <v>865640.5</v>
      </c>
      <c r="E12662">
        <f>VLOOKUP(B12662,'B. Store opening dates'!$A$6:$C$2448,2,FALSE)</f>
        <v>2012</v>
      </c>
    </row>
    <row r="12663" spans="1:5" ht="18.75" x14ac:dyDescent="0.3">
      <c r="A12663" s="7">
        <v>2015</v>
      </c>
      <c r="B12663" s="7" t="s">
        <v>1590</v>
      </c>
      <c r="C12663" s="7" t="s">
        <v>6</v>
      </c>
      <c r="D12663" s="8">
        <v>419742.12</v>
      </c>
      <c r="E12663">
        <f>VLOOKUP(B12663,'B. Store opening dates'!$A$6:$C$2448,2,FALSE)</f>
        <v>2012</v>
      </c>
    </row>
    <row r="12664" spans="1:5" ht="18.75" x14ac:dyDescent="0.3">
      <c r="A12664" s="7">
        <v>2014</v>
      </c>
      <c r="B12664" s="7" t="s">
        <v>1590</v>
      </c>
      <c r="C12664" s="7" t="s">
        <v>6</v>
      </c>
      <c r="D12664" s="8">
        <v>302381.98</v>
      </c>
      <c r="E12664">
        <f>VLOOKUP(B12664,'B. Store opening dates'!$A$6:$C$2448,2,FALSE)</f>
        <v>2012</v>
      </c>
    </row>
    <row r="12665" spans="1:5" ht="18.75" x14ac:dyDescent="0.3">
      <c r="A12665" s="7">
        <v>2015</v>
      </c>
      <c r="B12665" s="7" t="s">
        <v>1590</v>
      </c>
      <c r="C12665" s="7" t="s">
        <v>7</v>
      </c>
      <c r="D12665" s="8">
        <v>235227.03</v>
      </c>
      <c r="E12665">
        <f>VLOOKUP(B12665,'B. Store opening dates'!$A$6:$C$2448,2,FALSE)</f>
        <v>2012</v>
      </c>
    </row>
    <row r="12666" spans="1:5" ht="18.75" x14ac:dyDescent="0.3">
      <c r="A12666" s="7">
        <v>2014</v>
      </c>
      <c r="B12666" s="7" t="s">
        <v>1590</v>
      </c>
      <c r="C12666" s="7" t="s">
        <v>7</v>
      </c>
      <c r="D12666" s="8">
        <v>247500.32</v>
      </c>
      <c r="E12666">
        <f>VLOOKUP(B12666,'B. Store opening dates'!$A$6:$C$2448,2,FALSE)</f>
        <v>2012</v>
      </c>
    </row>
    <row r="12667" spans="1:5" ht="18.75" x14ac:dyDescent="0.3">
      <c r="A12667" s="7">
        <v>2015</v>
      </c>
      <c r="B12667" s="7" t="s">
        <v>1590</v>
      </c>
      <c r="C12667" s="7" t="s">
        <v>8</v>
      </c>
      <c r="D12667" s="8">
        <v>731493.04</v>
      </c>
      <c r="E12667">
        <f>VLOOKUP(B12667,'B. Store opening dates'!$A$6:$C$2448,2,FALSE)</f>
        <v>2012</v>
      </c>
    </row>
    <row r="12668" spans="1:5" ht="18.75" x14ac:dyDescent="0.3">
      <c r="A12668" s="7">
        <v>2014</v>
      </c>
      <c r="B12668" s="7" t="s">
        <v>1590</v>
      </c>
      <c r="C12668" s="7" t="s">
        <v>8</v>
      </c>
      <c r="D12668" s="8">
        <v>756434.49</v>
      </c>
      <c r="E12668">
        <f>VLOOKUP(B12668,'B. Store opening dates'!$A$6:$C$2448,2,FALSE)</f>
        <v>2012</v>
      </c>
    </row>
    <row r="12669" spans="1:5" ht="18.75" x14ac:dyDescent="0.3">
      <c r="A12669" s="7">
        <v>2015</v>
      </c>
      <c r="B12669" s="7" t="s">
        <v>1591</v>
      </c>
      <c r="C12669" s="7" t="s">
        <v>5</v>
      </c>
      <c r="D12669" s="8">
        <v>499002.42</v>
      </c>
      <c r="E12669">
        <f>VLOOKUP(B12669,'B. Store opening dates'!$A$6:$C$2448,2,FALSE)</f>
        <v>2012</v>
      </c>
    </row>
    <row r="12670" spans="1:5" ht="18.75" x14ac:dyDescent="0.3">
      <c r="A12670" s="7">
        <v>2014</v>
      </c>
      <c r="B12670" s="7" t="s">
        <v>1591</v>
      </c>
      <c r="C12670" s="7" t="s">
        <v>5</v>
      </c>
      <c r="D12670" s="8">
        <v>547535.67000000004</v>
      </c>
      <c r="E12670">
        <f>VLOOKUP(B12670,'B. Store opening dates'!$A$6:$C$2448,2,FALSE)</f>
        <v>2012</v>
      </c>
    </row>
    <row r="12671" spans="1:5" ht="18.75" x14ac:dyDescent="0.3">
      <c r="A12671" s="7">
        <v>2015</v>
      </c>
      <c r="B12671" s="7" t="s">
        <v>1591</v>
      </c>
      <c r="C12671" s="7" t="s">
        <v>6</v>
      </c>
      <c r="D12671" s="8">
        <v>289619.71999999997</v>
      </c>
      <c r="E12671">
        <f>VLOOKUP(B12671,'B. Store opening dates'!$A$6:$C$2448,2,FALSE)</f>
        <v>2012</v>
      </c>
    </row>
    <row r="12672" spans="1:5" ht="18.75" x14ac:dyDescent="0.3">
      <c r="A12672" s="7">
        <v>2014</v>
      </c>
      <c r="B12672" s="7" t="s">
        <v>1591</v>
      </c>
      <c r="C12672" s="7" t="s">
        <v>6</v>
      </c>
      <c r="D12672" s="8">
        <v>210521.87</v>
      </c>
      <c r="E12672">
        <f>VLOOKUP(B12672,'B. Store opening dates'!$A$6:$C$2448,2,FALSE)</f>
        <v>2012</v>
      </c>
    </row>
    <row r="12673" spans="1:5" ht="18.75" x14ac:dyDescent="0.3">
      <c r="A12673" s="7">
        <v>2015</v>
      </c>
      <c r="B12673" s="7" t="s">
        <v>1591</v>
      </c>
      <c r="C12673" s="7" t="s">
        <v>7</v>
      </c>
      <c r="D12673" s="8">
        <v>194165.21</v>
      </c>
      <c r="E12673">
        <f>VLOOKUP(B12673,'B. Store opening dates'!$A$6:$C$2448,2,FALSE)</f>
        <v>2012</v>
      </c>
    </row>
    <row r="12674" spans="1:5" ht="18.75" x14ac:dyDescent="0.3">
      <c r="A12674" s="7">
        <v>2014</v>
      </c>
      <c r="B12674" s="7" t="s">
        <v>1591</v>
      </c>
      <c r="C12674" s="7" t="s">
        <v>7</v>
      </c>
      <c r="D12674" s="8">
        <v>204946.17</v>
      </c>
      <c r="E12674">
        <f>VLOOKUP(B12674,'B. Store opening dates'!$A$6:$C$2448,2,FALSE)</f>
        <v>2012</v>
      </c>
    </row>
    <row r="12675" spans="1:5" ht="18.75" x14ac:dyDescent="0.3">
      <c r="A12675" s="7">
        <v>2015</v>
      </c>
      <c r="B12675" s="7" t="s">
        <v>1591</v>
      </c>
      <c r="C12675" s="7" t="s">
        <v>8</v>
      </c>
      <c r="D12675" s="8">
        <v>458465.37</v>
      </c>
      <c r="E12675">
        <f>VLOOKUP(B12675,'B. Store opening dates'!$A$6:$C$2448,2,FALSE)</f>
        <v>2012</v>
      </c>
    </row>
    <row r="12676" spans="1:5" ht="18.75" x14ac:dyDescent="0.3">
      <c r="A12676" s="7">
        <v>2014</v>
      </c>
      <c r="B12676" s="7" t="s">
        <v>1591</v>
      </c>
      <c r="C12676" s="7" t="s">
        <v>8</v>
      </c>
      <c r="D12676" s="8">
        <v>473050.83</v>
      </c>
      <c r="E12676">
        <f>VLOOKUP(B12676,'B. Store opening dates'!$A$6:$C$2448,2,FALSE)</f>
        <v>2012</v>
      </c>
    </row>
    <row r="12677" spans="1:5" ht="18.75" x14ac:dyDescent="0.3">
      <c r="A12677" s="7">
        <v>2015</v>
      </c>
      <c r="B12677" s="7" t="s">
        <v>1592</v>
      </c>
      <c r="C12677" s="7" t="s">
        <v>5</v>
      </c>
      <c r="D12677" s="8">
        <v>705802.97</v>
      </c>
      <c r="E12677">
        <f>VLOOKUP(B12677,'B. Store opening dates'!$A$6:$C$2448,2,FALSE)</f>
        <v>2012</v>
      </c>
    </row>
    <row r="12678" spans="1:5" ht="18.75" x14ac:dyDescent="0.3">
      <c r="A12678" s="7">
        <v>2014</v>
      </c>
      <c r="B12678" s="7" t="s">
        <v>1592</v>
      </c>
      <c r="C12678" s="7" t="s">
        <v>5</v>
      </c>
      <c r="D12678" s="8">
        <v>767862.17</v>
      </c>
      <c r="E12678">
        <f>VLOOKUP(B12678,'B. Store opening dates'!$A$6:$C$2448,2,FALSE)</f>
        <v>2012</v>
      </c>
    </row>
    <row r="12679" spans="1:5" ht="18.75" x14ac:dyDescent="0.3">
      <c r="A12679" s="7">
        <v>2015</v>
      </c>
      <c r="B12679" s="7" t="s">
        <v>1592</v>
      </c>
      <c r="C12679" s="7" t="s">
        <v>6</v>
      </c>
      <c r="D12679" s="8">
        <v>442270.86</v>
      </c>
      <c r="E12679">
        <f>VLOOKUP(B12679,'B. Store opening dates'!$A$6:$C$2448,2,FALSE)</f>
        <v>2012</v>
      </c>
    </row>
    <row r="12680" spans="1:5" ht="18.75" x14ac:dyDescent="0.3">
      <c r="A12680" s="7">
        <v>2014</v>
      </c>
      <c r="B12680" s="7" t="s">
        <v>1592</v>
      </c>
      <c r="C12680" s="7" t="s">
        <v>6</v>
      </c>
      <c r="D12680" s="8">
        <v>321563.21999999997</v>
      </c>
      <c r="E12680">
        <f>VLOOKUP(B12680,'B. Store opening dates'!$A$6:$C$2448,2,FALSE)</f>
        <v>2012</v>
      </c>
    </row>
    <row r="12681" spans="1:5" ht="18.75" x14ac:dyDescent="0.3">
      <c r="A12681" s="7">
        <v>2015</v>
      </c>
      <c r="B12681" s="7" t="s">
        <v>1592</v>
      </c>
      <c r="C12681" s="7" t="s">
        <v>7</v>
      </c>
      <c r="D12681" s="8">
        <v>99228.09</v>
      </c>
      <c r="E12681">
        <f>VLOOKUP(B12681,'B. Store opening dates'!$A$6:$C$2448,2,FALSE)</f>
        <v>2012</v>
      </c>
    </row>
    <row r="12682" spans="1:5" ht="18.75" x14ac:dyDescent="0.3">
      <c r="A12682" s="7">
        <v>2014</v>
      </c>
      <c r="B12682" s="7" t="s">
        <v>1592</v>
      </c>
      <c r="C12682" s="7" t="s">
        <v>7</v>
      </c>
      <c r="D12682" s="8">
        <v>104079.41</v>
      </c>
      <c r="E12682">
        <f>VLOOKUP(B12682,'B. Store opening dates'!$A$6:$C$2448,2,FALSE)</f>
        <v>2012</v>
      </c>
    </row>
    <row r="12683" spans="1:5" ht="18.75" x14ac:dyDescent="0.3">
      <c r="A12683" s="7">
        <v>2015</v>
      </c>
      <c r="B12683" s="7" t="s">
        <v>1592</v>
      </c>
      <c r="C12683" s="7" t="s">
        <v>8</v>
      </c>
      <c r="D12683" s="8">
        <v>587417.59999999998</v>
      </c>
      <c r="E12683">
        <f>VLOOKUP(B12683,'B. Store opening dates'!$A$6:$C$2448,2,FALSE)</f>
        <v>2012</v>
      </c>
    </row>
    <row r="12684" spans="1:5" ht="18.75" x14ac:dyDescent="0.3">
      <c r="A12684" s="7">
        <v>2014</v>
      </c>
      <c r="B12684" s="7" t="s">
        <v>1592</v>
      </c>
      <c r="C12684" s="7" t="s">
        <v>8</v>
      </c>
      <c r="D12684" s="8">
        <v>615201.94999999995</v>
      </c>
      <c r="E12684">
        <f>VLOOKUP(B12684,'B. Store opening dates'!$A$6:$C$2448,2,FALSE)</f>
        <v>2012</v>
      </c>
    </row>
    <row r="12685" spans="1:5" ht="18.75" x14ac:dyDescent="0.3">
      <c r="A12685" s="7">
        <v>2015</v>
      </c>
      <c r="B12685" s="7" t="s">
        <v>1593</v>
      </c>
      <c r="C12685" s="7" t="s">
        <v>5</v>
      </c>
      <c r="D12685" s="8">
        <v>569020.21</v>
      </c>
      <c r="E12685">
        <f>VLOOKUP(B12685,'B. Store opening dates'!$A$6:$C$2448,2,FALSE)</f>
        <v>2012</v>
      </c>
    </row>
    <row r="12686" spans="1:5" ht="18.75" x14ac:dyDescent="0.3">
      <c r="A12686" s="7">
        <v>2014</v>
      </c>
      <c r="B12686" s="7" t="s">
        <v>1593</v>
      </c>
      <c r="C12686" s="7" t="s">
        <v>5</v>
      </c>
      <c r="D12686" s="8">
        <v>619436.66</v>
      </c>
      <c r="E12686">
        <f>VLOOKUP(B12686,'B. Store opening dates'!$A$6:$C$2448,2,FALSE)</f>
        <v>2012</v>
      </c>
    </row>
    <row r="12687" spans="1:5" ht="18.75" x14ac:dyDescent="0.3">
      <c r="A12687" s="7">
        <v>2015</v>
      </c>
      <c r="B12687" s="7" t="s">
        <v>1593</v>
      </c>
      <c r="C12687" s="7" t="s">
        <v>6</v>
      </c>
      <c r="D12687" s="8">
        <v>361971.14</v>
      </c>
      <c r="E12687">
        <f>VLOOKUP(B12687,'B. Store opening dates'!$A$6:$C$2448,2,FALSE)</f>
        <v>2012</v>
      </c>
    </row>
    <row r="12688" spans="1:5" ht="18.75" x14ac:dyDescent="0.3">
      <c r="A12688" s="7">
        <v>2014</v>
      </c>
      <c r="B12688" s="7" t="s">
        <v>1593</v>
      </c>
      <c r="C12688" s="7" t="s">
        <v>6</v>
      </c>
      <c r="D12688" s="8">
        <v>264633.64</v>
      </c>
      <c r="E12688">
        <f>VLOOKUP(B12688,'B. Store opening dates'!$A$6:$C$2448,2,FALSE)</f>
        <v>2012</v>
      </c>
    </row>
    <row r="12689" spans="1:5" ht="18.75" x14ac:dyDescent="0.3">
      <c r="A12689" s="7">
        <v>2015</v>
      </c>
      <c r="B12689" s="7" t="s">
        <v>1593</v>
      </c>
      <c r="C12689" s="7" t="s">
        <v>7</v>
      </c>
      <c r="D12689" s="8">
        <v>214236.88</v>
      </c>
      <c r="E12689">
        <f>VLOOKUP(B12689,'B. Store opening dates'!$A$6:$C$2448,2,FALSE)</f>
        <v>2012</v>
      </c>
    </row>
    <row r="12690" spans="1:5" ht="18.75" x14ac:dyDescent="0.3">
      <c r="A12690" s="7">
        <v>2014</v>
      </c>
      <c r="B12690" s="7" t="s">
        <v>1593</v>
      </c>
      <c r="C12690" s="7" t="s">
        <v>7</v>
      </c>
      <c r="D12690" s="8">
        <v>225737.64</v>
      </c>
      <c r="E12690">
        <f>VLOOKUP(B12690,'B. Store opening dates'!$A$6:$C$2448,2,FALSE)</f>
        <v>2012</v>
      </c>
    </row>
    <row r="12691" spans="1:5" ht="18.75" x14ac:dyDescent="0.3">
      <c r="A12691" s="7">
        <v>2015</v>
      </c>
      <c r="B12691" s="7" t="s">
        <v>1593</v>
      </c>
      <c r="C12691" s="7" t="s">
        <v>8</v>
      </c>
      <c r="D12691" s="8">
        <v>541850.29</v>
      </c>
      <c r="E12691">
        <f>VLOOKUP(B12691,'B. Store opening dates'!$A$6:$C$2448,2,FALSE)</f>
        <v>2012</v>
      </c>
    </row>
    <row r="12692" spans="1:5" ht="18.75" x14ac:dyDescent="0.3">
      <c r="A12692" s="7">
        <v>2014</v>
      </c>
      <c r="B12692" s="7" t="s">
        <v>1593</v>
      </c>
      <c r="C12692" s="7" t="s">
        <v>8</v>
      </c>
      <c r="D12692" s="8">
        <v>565182.14</v>
      </c>
      <c r="E12692">
        <f>VLOOKUP(B12692,'B. Store opening dates'!$A$6:$C$2448,2,FALSE)</f>
        <v>2012</v>
      </c>
    </row>
    <row r="12693" spans="1:5" ht="18.75" x14ac:dyDescent="0.3">
      <c r="A12693" s="7">
        <v>2015</v>
      </c>
      <c r="B12693" s="7" t="s">
        <v>1594</v>
      </c>
      <c r="C12693" s="7" t="s">
        <v>5</v>
      </c>
      <c r="D12693" s="8">
        <v>647967.81999999995</v>
      </c>
      <c r="E12693">
        <f>VLOOKUP(B12693,'B. Store opening dates'!$A$6:$C$2448,2,FALSE)</f>
        <v>2012</v>
      </c>
    </row>
    <row r="12694" spans="1:5" ht="18.75" x14ac:dyDescent="0.3">
      <c r="A12694" s="7">
        <v>2014</v>
      </c>
      <c r="B12694" s="7" t="s">
        <v>1594</v>
      </c>
      <c r="C12694" s="7" t="s">
        <v>5</v>
      </c>
      <c r="D12694" s="8">
        <v>704560.33</v>
      </c>
      <c r="E12694">
        <f>VLOOKUP(B12694,'B. Store opening dates'!$A$6:$C$2448,2,FALSE)</f>
        <v>2012</v>
      </c>
    </row>
    <row r="12695" spans="1:5" ht="18.75" x14ac:dyDescent="0.3">
      <c r="A12695" s="7">
        <v>2015</v>
      </c>
      <c r="B12695" s="7" t="s">
        <v>1594</v>
      </c>
      <c r="C12695" s="7" t="s">
        <v>6</v>
      </c>
      <c r="D12695" s="8">
        <v>411449.23</v>
      </c>
      <c r="E12695">
        <f>VLOOKUP(B12695,'B. Store opening dates'!$A$6:$C$2448,2,FALSE)</f>
        <v>2012</v>
      </c>
    </row>
    <row r="12696" spans="1:5" ht="18.75" x14ac:dyDescent="0.3">
      <c r="A12696" s="7">
        <v>2014</v>
      </c>
      <c r="B12696" s="7" t="s">
        <v>1594</v>
      </c>
      <c r="C12696" s="7" t="s">
        <v>6</v>
      </c>
      <c r="D12696" s="8">
        <v>286425</v>
      </c>
      <c r="E12696">
        <f>VLOOKUP(B12696,'B. Store opening dates'!$A$6:$C$2448,2,FALSE)</f>
        <v>2012</v>
      </c>
    </row>
    <row r="12697" spans="1:5" ht="18.75" x14ac:dyDescent="0.3">
      <c r="A12697" s="7">
        <v>2015</v>
      </c>
      <c r="B12697" s="7" t="s">
        <v>1594</v>
      </c>
      <c r="C12697" s="7" t="s">
        <v>7</v>
      </c>
      <c r="D12697" s="8">
        <v>166910.48000000001</v>
      </c>
      <c r="E12697">
        <f>VLOOKUP(B12697,'B. Store opening dates'!$A$6:$C$2448,2,FALSE)</f>
        <v>2012</v>
      </c>
    </row>
    <row r="12698" spans="1:5" ht="18.75" x14ac:dyDescent="0.3">
      <c r="A12698" s="7">
        <v>2014</v>
      </c>
      <c r="B12698" s="7" t="s">
        <v>1594</v>
      </c>
      <c r="C12698" s="7" t="s">
        <v>7</v>
      </c>
      <c r="D12698" s="8">
        <v>176552.19</v>
      </c>
      <c r="E12698">
        <f>VLOOKUP(B12698,'B. Store opening dates'!$A$6:$C$2448,2,FALSE)</f>
        <v>2012</v>
      </c>
    </row>
    <row r="12699" spans="1:5" ht="18.75" x14ac:dyDescent="0.3">
      <c r="A12699" s="7">
        <v>2015</v>
      </c>
      <c r="B12699" s="7" t="s">
        <v>1594</v>
      </c>
      <c r="C12699" s="7" t="s">
        <v>8</v>
      </c>
      <c r="D12699" s="8">
        <v>701291.58</v>
      </c>
      <c r="E12699">
        <f>VLOOKUP(B12699,'B. Store opening dates'!$A$6:$C$2448,2,FALSE)</f>
        <v>2012</v>
      </c>
    </row>
    <row r="12700" spans="1:5" ht="18.75" x14ac:dyDescent="0.3">
      <c r="A12700" s="7">
        <v>2014</v>
      </c>
      <c r="B12700" s="7" t="s">
        <v>1594</v>
      </c>
      <c r="C12700" s="7" t="s">
        <v>8</v>
      </c>
      <c r="D12700" s="8">
        <v>721614.33</v>
      </c>
      <c r="E12700">
        <f>VLOOKUP(B12700,'B. Store opening dates'!$A$6:$C$2448,2,FALSE)</f>
        <v>2012</v>
      </c>
    </row>
    <row r="12701" spans="1:5" ht="18.75" x14ac:dyDescent="0.3">
      <c r="A12701" s="7">
        <v>2015</v>
      </c>
      <c r="B12701" s="7" t="s">
        <v>1595</v>
      </c>
      <c r="C12701" s="7" t="s">
        <v>5</v>
      </c>
      <c r="D12701" s="8">
        <v>623684.66</v>
      </c>
      <c r="E12701">
        <f>VLOOKUP(B12701,'B. Store opening dates'!$A$6:$C$2448,2,FALSE)</f>
        <v>2012</v>
      </c>
    </row>
    <row r="12702" spans="1:5" ht="18.75" x14ac:dyDescent="0.3">
      <c r="A12702" s="7">
        <v>2014</v>
      </c>
      <c r="B12702" s="7" t="s">
        <v>1595</v>
      </c>
      <c r="C12702" s="7" t="s">
        <v>5</v>
      </c>
      <c r="D12702" s="8">
        <v>689009.11</v>
      </c>
      <c r="E12702">
        <f>VLOOKUP(B12702,'B. Store opening dates'!$A$6:$C$2448,2,FALSE)</f>
        <v>2012</v>
      </c>
    </row>
    <row r="12703" spans="1:5" ht="18.75" x14ac:dyDescent="0.3">
      <c r="A12703" s="7">
        <v>2015</v>
      </c>
      <c r="B12703" s="7" t="s">
        <v>1595</v>
      </c>
      <c r="C12703" s="7" t="s">
        <v>6</v>
      </c>
      <c r="D12703" s="8">
        <v>532636.5</v>
      </c>
      <c r="E12703">
        <f>VLOOKUP(B12703,'B. Store opening dates'!$A$6:$C$2448,2,FALSE)</f>
        <v>2012</v>
      </c>
    </row>
    <row r="12704" spans="1:5" ht="18.75" x14ac:dyDescent="0.3">
      <c r="A12704" s="7">
        <v>2014</v>
      </c>
      <c r="B12704" s="7" t="s">
        <v>1595</v>
      </c>
      <c r="C12704" s="7" t="s">
        <v>6</v>
      </c>
      <c r="D12704" s="8">
        <v>371506.13</v>
      </c>
      <c r="E12704">
        <f>VLOOKUP(B12704,'B. Store opening dates'!$A$6:$C$2448,2,FALSE)</f>
        <v>2012</v>
      </c>
    </row>
    <row r="12705" spans="1:5" ht="18.75" x14ac:dyDescent="0.3">
      <c r="A12705" s="7">
        <v>2015</v>
      </c>
      <c r="B12705" s="7" t="s">
        <v>1595</v>
      </c>
      <c r="C12705" s="7" t="s">
        <v>7</v>
      </c>
      <c r="D12705" s="8">
        <v>168536.27</v>
      </c>
      <c r="E12705">
        <f>VLOOKUP(B12705,'B. Store opening dates'!$A$6:$C$2448,2,FALSE)</f>
        <v>2012</v>
      </c>
    </row>
    <row r="12706" spans="1:5" ht="18.75" x14ac:dyDescent="0.3">
      <c r="A12706" s="7">
        <v>2014</v>
      </c>
      <c r="B12706" s="7" t="s">
        <v>1595</v>
      </c>
      <c r="C12706" s="7" t="s">
        <v>7</v>
      </c>
      <c r="D12706" s="8">
        <v>179043.05</v>
      </c>
      <c r="E12706">
        <f>VLOOKUP(B12706,'B. Store opening dates'!$A$6:$C$2448,2,FALSE)</f>
        <v>2012</v>
      </c>
    </row>
    <row r="12707" spans="1:5" ht="18.75" x14ac:dyDescent="0.3">
      <c r="A12707" s="7">
        <v>2015</v>
      </c>
      <c r="B12707" s="7" t="s">
        <v>1595</v>
      </c>
      <c r="C12707" s="7" t="s">
        <v>8</v>
      </c>
      <c r="D12707" s="8">
        <v>596857.68000000005</v>
      </c>
      <c r="E12707">
        <f>VLOOKUP(B12707,'B. Store opening dates'!$A$6:$C$2448,2,FALSE)</f>
        <v>2012</v>
      </c>
    </row>
    <row r="12708" spans="1:5" ht="18.75" x14ac:dyDescent="0.3">
      <c r="A12708" s="7">
        <v>2014</v>
      </c>
      <c r="B12708" s="7" t="s">
        <v>1595</v>
      </c>
      <c r="C12708" s="7" t="s">
        <v>8</v>
      </c>
      <c r="D12708" s="8">
        <v>619488.68000000005</v>
      </c>
      <c r="E12708">
        <f>VLOOKUP(B12708,'B. Store opening dates'!$A$6:$C$2448,2,FALSE)</f>
        <v>2012</v>
      </c>
    </row>
    <row r="12709" spans="1:5" ht="18.75" x14ac:dyDescent="0.3">
      <c r="A12709" s="7">
        <v>2015</v>
      </c>
      <c r="B12709" s="7" t="s">
        <v>1596</v>
      </c>
      <c r="C12709" s="7" t="s">
        <v>5</v>
      </c>
      <c r="D12709" s="8">
        <v>920783.21</v>
      </c>
      <c r="E12709">
        <f>VLOOKUP(B12709,'B. Store opening dates'!$A$6:$C$2448,2,FALSE)</f>
        <v>2012</v>
      </c>
    </row>
    <row r="12710" spans="1:5" ht="18.75" x14ac:dyDescent="0.3">
      <c r="A12710" s="7">
        <v>2014</v>
      </c>
      <c r="B12710" s="7" t="s">
        <v>1596</v>
      </c>
      <c r="C12710" s="7" t="s">
        <v>5</v>
      </c>
      <c r="D12710" s="8">
        <v>1002222.13</v>
      </c>
      <c r="E12710">
        <f>VLOOKUP(B12710,'B. Store opening dates'!$A$6:$C$2448,2,FALSE)</f>
        <v>2012</v>
      </c>
    </row>
    <row r="12711" spans="1:5" ht="18.75" x14ac:dyDescent="0.3">
      <c r="A12711" s="7">
        <v>2015</v>
      </c>
      <c r="B12711" s="7" t="s">
        <v>1596</v>
      </c>
      <c r="C12711" s="7" t="s">
        <v>6</v>
      </c>
      <c r="D12711" s="8">
        <v>338782.76</v>
      </c>
      <c r="E12711">
        <f>VLOOKUP(B12711,'B. Store opening dates'!$A$6:$C$2448,2,FALSE)</f>
        <v>2012</v>
      </c>
    </row>
    <row r="12712" spans="1:5" ht="18.75" x14ac:dyDescent="0.3">
      <c r="A12712" s="7">
        <v>2014</v>
      </c>
      <c r="B12712" s="7" t="s">
        <v>1596</v>
      </c>
      <c r="C12712" s="7" t="s">
        <v>6</v>
      </c>
      <c r="D12712" s="8">
        <v>240636.75</v>
      </c>
      <c r="E12712">
        <f>VLOOKUP(B12712,'B. Store opening dates'!$A$6:$C$2448,2,FALSE)</f>
        <v>2012</v>
      </c>
    </row>
    <row r="12713" spans="1:5" ht="18.75" x14ac:dyDescent="0.3">
      <c r="A12713" s="7">
        <v>2015</v>
      </c>
      <c r="B12713" s="7" t="s">
        <v>1596</v>
      </c>
      <c r="C12713" s="7" t="s">
        <v>7</v>
      </c>
      <c r="D12713" s="8">
        <v>188856.5</v>
      </c>
      <c r="E12713">
        <f>VLOOKUP(B12713,'B. Store opening dates'!$A$6:$C$2448,2,FALSE)</f>
        <v>2012</v>
      </c>
    </row>
    <row r="12714" spans="1:5" ht="18.75" x14ac:dyDescent="0.3">
      <c r="A12714" s="7">
        <v>2014</v>
      </c>
      <c r="B12714" s="7" t="s">
        <v>1596</v>
      </c>
      <c r="C12714" s="7" t="s">
        <v>7</v>
      </c>
      <c r="D12714" s="8">
        <v>198575.35999999999</v>
      </c>
      <c r="E12714">
        <f>VLOOKUP(B12714,'B. Store opening dates'!$A$6:$C$2448,2,FALSE)</f>
        <v>2012</v>
      </c>
    </row>
    <row r="12715" spans="1:5" ht="18.75" x14ac:dyDescent="0.3">
      <c r="A12715" s="7">
        <v>2015</v>
      </c>
      <c r="B12715" s="7" t="s">
        <v>1596</v>
      </c>
      <c r="C12715" s="7" t="s">
        <v>8</v>
      </c>
      <c r="D12715" s="8">
        <v>659704.06999999995</v>
      </c>
      <c r="E12715">
        <f>VLOOKUP(B12715,'B. Store opening dates'!$A$6:$C$2448,2,FALSE)</f>
        <v>2012</v>
      </c>
    </row>
    <row r="12716" spans="1:5" ht="18.75" x14ac:dyDescent="0.3">
      <c r="A12716" s="7">
        <v>2014</v>
      </c>
      <c r="B12716" s="7" t="s">
        <v>1596</v>
      </c>
      <c r="C12716" s="7" t="s">
        <v>8</v>
      </c>
      <c r="D12716" s="8">
        <v>681231.31</v>
      </c>
      <c r="E12716">
        <f>VLOOKUP(B12716,'B. Store opening dates'!$A$6:$C$2448,2,FALSE)</f>
        <v>2012</v>
      </c>
    </row>
    <row r="12717" spans="1:5" ht="18.75" x14ac:dyDescent="0.3">
      <c r="A12717" s="7">
        <v>2015</v>
      </c>
      <c r="B12717" s="7" t="s">
        <v>1597</v>
      </c>
      <c r="C12717" s="7" t="s">
        <v>5</v>
      </c>
      <c r="D12717" s="8">
        <v>751148.72</v>
      </c>
      <c r="E12717">
        <f>VLOOKUP(B12717,'B. Store opening dates'!$A$6:$C$2448,2,FALSE)</f>
        <v>2012</v>
      </c>
    </row>
    <row r="12718" spans="1:5" ht="18.75" x14ac:dyDescent="0.3">
      <c r="A12718" s="7">
        <v>2014</v>
      </c>
      <c r="B12718" s="7" t="s">
        <v>1597</v>
      </c>
      <c r="C12718" s="7" t="s">
        <v>5</v>
      </c>
      <c r="D12718" s="8">
        <v>825418.62</v>
      </c>
      <c r="E12718">
        <f>VLOOKUP(B12718,'B. Store opening dates'!$A$6:$C$2448,2,FALSE)</f>
        <v>2012</v>
      </c>
    </row>
    <row r="12719" spans="1:5" ht="18.75" x14ac:dyDescent="0.3">
      <c r="A12719" s="7">
        <v>2015</v>
      </c>
      <c r="B12719" s="7" t="s">
        <v>1597</v>
      </c>
      <c r="C12719" s="7" t="s">
        <v>6</v>
      </c>
      <c r="D12719" s="8">
        <v>476859.86</v>
      </c>
      <c r="E12719">
        <f>VLOOKUP(B12719,'B. Store opening dates'!$A$6:$C$2448,2,FALSE)</f>
        <v>2012</v>
      </c>
    </row>
    <row r="12720" spans="1:5" ht="18.75" x14ac:dyDescent="0.3">
      <c r="A12720" s="7">
        <v>2014</v>
      </c>
      <c r="B12720" s="7" t="s">
        <v>1597</v>
      </c>
      <c r="C12720" s="7" t="s">
        <v>6</v>
      </c>
      <c r="D12720" s="8">
        <v>346220.6</v>
      </c>
      <c r="E12720">
        <f>VLOOKUP(B12720,'B. Store opening dates'!$A$6:$C$2448,2,FALSE)</f>
        <v>2012</v>
      </c>
    </row>
    <row r="12721" spans="1:5" ht="18.75" x14ac:dyDescent="0.3">
      <c r="A12721" s="7">
        <v>2015</v>
      </c>
      <c r="B12721" s="7" t="s">
        <v>1597</v>
      </c>
      <c r="C12721" s="7" t="s">
        <v>7</v>
      </c>
      <c r="D12721" s="8">
        <v>208750.28</v>
      </c>
      <c r="E12721">
        <f>VLOOKUP(B12721,'B. Store opening dates'!$A$6:$C$2448,2,FALSE)</f>
        <v>2012</v>
      </c>
    </row>
    <row r="12722" spans="1:5" ht="18.75" x14ac:dyDescent="0.3">
      <c r="A12722" s="7">
        <v>2014</v>
      </c>
      <c r="B12722" s="7" t="s">
        <v>1597</v>
      </c>
      <c r="C12722" s="7" t="s">
        <v>7</v>
      </c>
      <c r="D12722" s="8">
        <v>222271.79</v>
      </c>
      <c r="E12722">
        <f>VLOOKUP(B12722,'B. Store opening dates'!$A$6:$C$2448,2,FALSE)</f>
        <v>2012</v>
      </c>
    </row>
    <row r="12723" spans="1:5" ht="18.75" x14ac:dyDescent="0.3">
      <c r="A12723" s="7">
        <v>2015</v>
      </c>
      <c r="B12723" s="7" t="s">
        <v>1597</v>
      </c>
      <c r="C12723" s="7" t="s">
        <v>8</v>
      </c>
      <c r="D12723" s="8">
        <v>440669.65</v>
      </c>
      <c r="E12723">
        <f>VLOOKUP(B12723,'B. Store opening dates'!$A$6:$C$2448,2,FALSE)</f>
        <v>2012</v>
      </c>
    </row>
    <row r="12724" spans="1:5" ht="18.75" x14ac:dyDescent="0.3">
      <c r="A12724" s="7">
        <v>2014</v>
      </c>
      <c r="B12724" s="7" t="s">
        <v>1597</v>
      </c>
      <c r="C12724" s="7" t="s">
        <v>8</v>
      </c>
      <c r="D12724" s="8">
        <v>458042.81</v>
      </c>
      <c r="E12724">
        <f>VLOOKUP(B12724,'B. Store opening dates'!$A$6:$C$2448,2,FALSE)</f>
        <v>2012</v>
      </c>
    </row>
    <row r="12725" spans="1:5" ht="18.75" x14ac:dyDescent="0.3">
      <c r="A12725" s="7">
        <v>2015</v>
      </c>
      <c r="B12725" s="7" t="s">
        <v>1598</v>
      </c>
      <c r="C12725" s="7" t="s">
        <v>5</v>
      </c>
      <c r="D12725" s="8">
        <v>669630.77</v>
      </c>
      <c r="E12725">
        <f>VLOOKUP(B12725,'B. Store opening dates'!$A$6:$C$2448,2,FALSE)</f>
        <v>2012</v>
      </c>
    </row>
    <row r="12726" spans="1:5" ht="18.75" x14ac:dyDescent="0.3">
      <c r="A12726" s="7">
        <v>2014</v>
      </c>
      <c r="B12726" s="7" t="s">
        <v>1598</v>
      </c>
      <c r="C12726" s="7" t="s">
        <v>5</v>
      </c>
      <c r="D12726" s="8">
        <v>736453.48</v>
      </c>
      <c r="E12726">
        <f>VLOOKUP(B12726,'B. Store opening dates'!$A$6:$C$2448,2,FALSE)</f>
        <v>2012</v>
      </c>
    </row>
    <row r="12727" spans="1:5" ht="18.75" x14ac:dyDescent="0.3">
      <c r="A12727" s="7">
        <v>2015</v>
      </c>
      <c r="B12727" s="7" t="s">
        <v>1598</v>
      </c>
      <c r="C12727" s="7" t="s">
        <v>6</v>
      </c>
      <c r="D12727" s="8">
        <v>588044.1</v>
      </c>
      <c r="E12727">
        <f>VLOOKUP(B12727,'B. Store opening dates'!$A$6:$C$2448,2,FALSE)</f>
        <v>2012</v>
      </c>
    </row>
    <row r="12728" spans="1:5" ht="18.75" x14ac:dyDescent="0.3">
      <c r="A12728" s="7">
        <v>2014</v>
      </c>
      <c r="B12728" s="7" t="s">
        <v>1598</v>
      </c>
      <c r="C12728" s="7" t="s">
        <v>6</v>
      </c>
      <c r="D12728" s="8">
        <v>421865.16</v>
      </c>
      <c r="E12728">
        <f>VLOOKUP(B12728,'B. Store opening dates'!$A$6:$C$2448,2,FALSE)</f>
        <v>2012</v>
      </c>
    </row>
    <row r="12729" spans="1:5" ht="18.75" x14ac:dyDescent="0.3">
      <c r="A12729" s="7">
        <v>2015</v>
      </c>
      <c r="B12729" s="7" t="s">
        <v>1598</v>
      </c>
      <c r="C12729" s="7" t="s">
        <v>7</v>
      </c>
      <c r="D12729" s="8">
        <v>78745.73</v>
      </c>
      <c r="E12729">
        <f>VLOOKUP(B12729,'B. Store opening dates'!$A$6:$C$2448,2,FALSE)</f>
        <v>2012</v>
      </c>
    </row>
    <row r="12730" spans="1:5" ht="18.75" x14ac:dyDescent="0.3">
      <c r="A12730" s="7">
        <v>2014</v>
      </c>
      <c r="B12730" s="7" t="s">
        <v>1598</v>
      </c>
      <c r="C12730" s="7" t="s">
        <v>7</v>
      </c>
      <c r="D12730" s="8">
        <v>83096.41</v>
      </c>
      <c r="E12730">
        <f>VLOOKUP(B12730,'B. Store opening dates'!$A$6:$C$2448,2,FALSE)</f>
        <v>2012</v>
      </c>
    </row>
    <row r="12731" spans="1:5" ht="18.75" x14ac:dyDescent="0.3">
      <c r="A12731" s="7">
        <v>2015</v>
      </c>
      <c r="B12731" s="7" t="s">
        <v>1598</v>
      </c>
      <c r="C12731" s="7" t="s">
        <v>8</v>
      </c>
      <c r="D12731" s="8">
        <v>589201.73</v>
      </c>
      <c r="E12731">
        <f>VLOOKUP(B12731,'B. Store opening dates'!$A$6:$C$2448,2,FALSE)</f>
        <v>2012</v>
      </c>
    </row>
    <row r="12732" spans="1:5" ht="18.75" x14ac:dyDescent="0.3">
      <c r="A12732" s="7">
        <v>2014</v>
      </c>
      <c r="B12732" s="7" t="s">
        <v>1598</v>
      </c>
      <c r="C12732" s="7" t="s">
        <v>8</v>
      </c>
      <c r="D12732" s="8">
        <v>614691.25</v>
      </c>
      <c r="E12732">
        <f>VLOOKUP(B12732,'B. Store opening dates'!$A$6:$C$2448,2,FALSE)</f>
        <v>2012</v>
      </c>
    </row>
    <row r="12733" spans="1:5" ht="18.75" x14ac:dyDescent="0.3">
      <c r="A12733" s="7">
        <v>2015</v>
      </c>
      <c r="B12733" s="7" t="s">
        <v>1599</v>
      </c>
      <c r="C12733" s="7" t="s">
        <v>5</v>
      </c>
      <c r="D12733" s="8">
        <v>798200.28</v>
      </c>
      <c r="E12733">
        <f>VLOOKUP(B12733,'B. Store opening dates'!$A$6:$C$2448,2,FALSE)</f>
        <v>2012</v>
      </c>
    </row>
    <row r="12734" spans="1:5" ht="18.75" x14ac:dyDescent="0.3">
      <c r="A12734" s="7">
        <v>2014</v>
      </c>
      <c r="B12734" s="7" t="s">
        <v>1599</v>
      </c>
      <c r="C12734" s="7" t="s">
        <v>5</v>
      </c>
      <c r="D12734" s="8">
        <v>883743.2</v>
      </c>
      <c r="E12734">
        <f>VLOOKUP(B12734,'B. Store opening dates'!$A$6:$C$2448,2,FALSE)</f>
        <v>2012</v>
      </c>
    </row>
    <row r="12735" spans="1:5" ht="18.75" x14ac:dyDescent="0.3">
      <c r="A12735" s="7">
        <v>2015</v>
      </c>
      <c r="B12735" s="7" t="s">
        <v>1599</v>
      </c>
      <c r="C12735" s="7" t="s">
        <v>6</v>
      </c>
      <c r="D12735" s="8">
        <v>438257.87</v>
      </c>
      <c r="E12735">
        <f>VLOOKUP(B12735,'B. Store opening dates'!$A$6:$C$2448,2,FALSE)</f>
        <v>2012</v>
      </c>
    </row>
    <row r="12736" spans="1:5" ht="18.75" x14ac:dyDescent="0.3">
      <c r="A12736" s="7">
        <v>2014</v>
      </c>
      <c r="B12736" s="7" t="s">
        <v>1599</v>
      </c>
      <c r="C12736" s="7" t="s">
        <v>6</v>
      </c>
      <c r="D12736" s="8">
        <v>313754.23999999999</v>
      </c>
      <c r="E12736">
        <f>VLOOKUP(B12736,'B. Store opening dates'!$A$6:$C$2448,2,FALSE)</f>
        <v>2012</v>
      </c>
    </row>
    <row r="12737" spans="1:5" ht="18.75" x14ac:dyDescent="0.3">
      <c r="A12737" s="7">
        <v>2015</v>
      </c>
      <c r="B12737" s="7" t="s">
        <v>1599</v>
      </c>
      <c r="C12737" s="7" t="s">
        <v>7</v>
      </c>
      <c r="D12737" s="8">
        <v>113770.05</v>
      </c>
      <c r="E12737">
        <f>VLOOKUP(B12737,'B. Store opening dates'!$A$6:$C$2448,2,FALSE)</f>
        <v>2012</v>
      </c>
    </row>
    <row r="12738" spans="1:5" ht="18.75" x14ac:dyDescent="0.3">
      <c r="A12738" s="7">
        <v>2014</v>
      </c>
      <c r="B12738" s="7" t="s">
        <v>1599</v>
      </c>
      <c r="C12738" s="7" t="s">
        <v>7</v>
      </c>
      <c r="D12738" s="8">
        <v>118956.41</v>
      </c>
      <c r="E12738">
        <f>VLOOKUP(B12738,'B. Store opening dates'!$A$6:$C$2448,2,FALSE)</f>
        <v>2012</v>
      </c>
    </row>
    <row r="12739" spans="1:5" ht="18.75" x14ac:dyDescent="0.3">
      <c r="A12739" s="7">
        <v>2015</v>
      </c>
      <c r="B12739" s="7" t="s">
        <v>1599</v>
      </c>
      <c r="C12739" s="7" t="s">
        <v>8</v>
      </c>
      <c r="D12739" s="8">
        <v>718034.84</v>
      </c>
      <c r="E12739">
        <f>VLOOKUP(B12739,'B. Store opening dates'!$A$6:$C$2448,2,FALSE)</f>
        <v>2012</v>
      </c>
    </row>
    <row r="12740" spans="1:5" ht="18.75" x14ac:dyDescent="0.3">
      <c r="A12740" s="7">
        <v>2014</v>
      </c>
      <c r="B12740" s="7" t="s">
        <v>1599</v>
      </c>
      <c r="C12740" s="7" t="s">
        <v>8</v>
      </c>
      <c r="D12740" s="8">
        <v>739985.06</v>
      </c>
      <c r="E12740">
        <f>VLOOKUP(B12740,'B. Store opening dates'!$A$6:$C$2448,2,FALSE)</f>
        <v>2012</v>
      </c>
    </row>
    <row r="12741" spans="1:5" ht="18.75" x14ac:dyDescent="0.3">
      <c r="A12741" s="7">
        <v>2015</v>
      </c>
      <c r="B12741" s="7" t="s">
        <v>1600</v>
      </c>
      <c r="C12741" s="7" t="s">
        <v>5</v>
      </c>
      <c r="D12741" s="8">
        <v>883768.92</v>
      </c>
      <c r="E12741">
        <f>VLOOKUP(B12741,'B. Store opening dates'!$A$6:$C$2448,2,FALSE)</f>
        <v>2012</v>
      </c>
    </row>
    <row r="12742" spans="1:5" ht="18.75" x14ac:dyDescent="0.3">
      <c r="A12742" s="7">
        <v>2014</v>
      </c>
      <c r="B12742" s="7" t="s">
        <v>1600</v>
      </c>
      <c r="C12742" s="7" t="s">
        <v>5</v>
      </c>
      <c r="D12742" s="8">
        <v>962666.96</v>
      </c>
      <c r="E12742">
        <f>VLOOKUP(B12742,'B. Store opening dates'!$A$6:$C$2448,2,FALSE)</f>
        <v>2012</v>
      </c>
    </row>
    <row r="12743" spans="1:5" ht="18.75" x14ac:dyDescent="0.3">
      <c r="A12743" s="7">
        <v>2015</v>
      </c>
      <c r="B12743" s="7" t="s">
        <v>1600</v>
      </c>
      <c r="C12743" s="7" t="s">
        <v>6</v>
      </c>
      <c r="D12743" s="8">
        <v>585884.67000000004</v>
      </c>
      <c r="E12743">
        <f>VLOOKUP(B12743,'B. Store opening dates'!$A$6:$C$2448,2,FALSE)</f>
        <v>2012</v>
      </c>
    </row>
    <row r="12744" spans="1:5" ht="18.75" x14ac:dyDescent="0.3">
      <c r="A12744" s="7">
        <v>2014</v>
      </c>
      <c r="B12744" s="7" t="s">
        <v>1600</v>
      </c>
      <c r="C12744" s="7" t="s">
        <v>6</v>
      </c>
      <c r="D12744" s="8">
        <v>413003.13</v>
      </c>
      <c r="E12744">
        <f>VLOOKUP(B12744,'B. Store opening dates'!$A$6:$C$2448,2,FALSE)</f>
        <v>2012</v>
      </c>
    </row>
    <row r="12745" spans="1:5" ht="18.75" x14ac:dyDescent="0.3">
      <c r="A12745" s="7">
        <v>2015</v>
      </c>
      <c r="B12745" s="7" t="s">
        <v>1600</v>
      </c>
      <c r="C12745" s="7" t="s">
        <v>7</v>
      </c>
      <c r="D12745" s="8">
        <v>217024.92</v>
      </c>
      <c r="E12745">
        <f>VLOOKUP(B12745,'B. Store opening dates'!$A$6:$C$2448,2,FALSE)</f>
        <v>2012</v>
      </c>
    </row>
    <row r="12746" spans="1:5" ht="18.75" x14ac:dyDescent="0.3">
      <c r="A12746" s="7">
        <v>2014</v>
      </c>
      <c r="B12746" s="7" t="s">
        <v>1600</v>
      </c>
      <c r="C12746" s="7" t="s">
        <v>7</v>
      </c>
      <c r="D12746" s="8">
        <v>228988.16</v>
      </c>
      <c r="E12746">
        <f>VLOOKUP(B12746,'B. Store opening dates'!$A$6:$C$2448,2,FALSE)</f>
        <v>2012</v>
      </c>
    </row>
    <row r="12747" spans="1:5" ht="18.75" x14ac:dyDescent="0.3">
      <c r="A12747" s="7">
        <v>2015</v>
      </c>
      <c r="B12747" s="7" t="s">
        <v>1600</v>
      </c>
      <c r="C12747" s="7" t="s">
        <v>8</v>
      </c>
      <c r="D12747" s="8">
        <v>655298.37</v>
      </c>
      <c r="E12747">
        <f>VLOOKUP(B12747,'B. Store opening dates'!$A$6:$C$2448,2,FALSE)</f>
        <v>2012</v>
      </c>
    </row>
    <row r="12748" spans="1:5" ht="18.75" x14ac:dyDescent="0.3">
      <c r="A12748" s="7">
        <v>2014</v>
      </c>
      <c r="B12748" s="7" t="s">
        <v>1600</v>
      </c>
      <c r="C12748" s="7" t="s">
        <v>8</v>
      </c>
      <c r="D12748" s="8">
        <v>681168.41</v>
      </c>
      <c r="E12748">
        <f>VLOOKUP(B12748,'B. Store opening dates'!$A$6:$C$2448,2,FALSE)</f>
        <v>2012</v>
      </c>
    </row>
    <row r="12749" spans="1:5" ht="18.75" x14ac:dyDescent="0.3">
      <c r="A12749" s="7">
        <v>2015</v>
      </c>
      <c r="B12749" s="7" t="s">
        <v>1601</v>
      </c>
      <c r="C12749" s="7" t="s">
        <v>5</v>
      </c>
      <c r="D12749" s="8">
        <v>886099.85</v>
      </c>
      <c r="E12749">
        <f>VLOOKUP(B12749,'B. Store opening dates'!$A$6:$C$2448,2,FALSE)</f>
        <v>2012</v>
      </c>
    </row>
    <row r="12750" spans="1:5" ht="18.75" x14ac:dyDescent="0.3">
      <c r="A12750" s="7">
        <v>2014</v>
      </c>
      <c r="B12750" s="7" t="s">
        <v>1601</v>
      </c>
      <c r="C12750" s="7" t="s">
        <v>5</v>
      </c>
      <c r="D12750" s="8">
        <v>982285.94</v>
      </c>
      <c r="E12750">
        <f>VLOOKUP(B12750,'B. Store opening dates'!$A$6:$C$2448,2,FALSE)</f>
        <v>2012</v>
      </c>
    </row>
    <row r="12751" spans="1:5" ht="18.75" x14ac:dyDescent="0.3">
      <c r="A12751" s="7">
        <v>2015</v>
      </c>
      <c r="B12751" s="7" t="s">
        <v>1601</v>
      </c>
      <c r="C12751" s="7" t="s">
        <v>6</v>
      </c>
      <c r="D12751" s="8">
        <v>335141.45</v>
      </c>
      <c r="E12751">
        <f>VLOOKUP(B12751,'B. Store opening dates'!$A$6:$C$2448,2,FALSE)</f>
        <v>2012</v>
      </c>
    </row>
    <row r="12752" spans="1:5" ht="18.75" x14ac:dyDescent="0.3">
      <c r="A12752" s="7">
        <v>2014</v>
      </c>
      <c r="B12752" s="7" t="s">
        <v>1601</v>
      </c>
      <c r="C12752" s="7" t="s">
        <v>6</v>
      </c>
      <c r="D12752" s="8">
        <v>234366.63</v>
      </c>
      <c r="E12752">
        <f>VLOOKUP(B12752,'B. Store opening dates'!$A$6:$C$2448,2,FALSE)</f>
        <v>2012</v>
      </c>
    </row>
    <row r="12753" spans="1:5" ht="18.75" x14ac:dyDescent="0.3">
      <c r="A12753" s="7">
        <v>2015</v>
      </c>
      <c r="B12753" s="7" t="s">
        <v>1601</v>
      </c>
      <c r="C12753" s="7" t="s">
        <v>7</v>
      </c>
      <c r="D12753" s="8">
        <v>186973.24</v>
      </c>
      <c r="E12753">
        <f>VLOOKUP(B12753,'B. Store opening dates'!$A$6:$C$2448,2,FALSE)</f>
        <v>2012</v>
      </c>
    </row>
    <row r="12754" spans="1:5" ht="18.75" x14ac:dyDescent="0.3">
      <c r="A12754" s="7">
        <v>2014</v>
      </c>
      <c r="B12754" s="7" t="s">
        <v>1601</v>
      </c>
      <c r="C12754" s="7" t="s">
        <v>7</v>
      </c>
      <c r="D12754" s="8">
        <v>196623.71</v>
      </c>
      <c r="E12754">
        <f>VLOOKUP(B12754,'B. Store opening dates'!$A$6:$C$2448,2,FALSE)</f>
        <v>2012</v>
      </c>
    </row>
    <row r="12755" spans="1:5" ht="18.75" x14ac:dyDescent="0.3">
      <c r="A12755" s="7">
        <v>2015</v>
      </c>
      <c r="B12755" s="7" t="s">
        <v>1601</v>
      </c>
      <c r="C12755" s="7" t="s">
        <v>8</v>
      </c>
      <c r="D12755" s="8">
        <v>662902.24</v>
      </c>
      <c r="E12755">
        <f>VLOOKUP(B12755,'B. Store opening dates'!$A$6:$C$2448,2,FALSE)</f>
        <v>2012</v>
      </c>
    </row>
    <row r="12756" spans="1:5" ht="18.75" x14ac:dyDescent="0.3">
      <c r="A12756" s="7">
        <v>2014</v>
      </c>
      <c r="B12756" s="7" t="s">
        <v>1601</v>
      </c>
      <c r="C12756" s="7" t="s">
        <v>8</v>
      </c>
      <c r="D12756" s="8">
        <v>692862.86</v>
      </c>
      <c r="E12756">
        <f>VLOOKUP(B12756,'B. Store opening dates'!$A$6:$C$2448,2,FALSE)</f>
        <v>2012</v>
      </c>
    </row>
    <row r="12757" spans="1:5" ht="18.75" x14ac:dyDescent="0.3">
      <c r="A12757" s="7">
        <v>2015</v>
      </c>
      <c r="B12757" s="7" t="s">
        <v>1602</v>
      </c>
      <c r="C12757" s="7" t="s">
        <v>5</v>
      </c>
      <c r="D12757" s="8">
        <v>936977.73</v>
      </c>
      <c r="E12757">
        <f>VLOOKUP(B12757,'B. Store opening dates'!$A$6:$C$2448,2,FALSE)</f>
        <v>2012</v>
      </c>
    </row>
    <row r="12758" spans="1:5" ht="18.75" x14ac:dyDescent="0.3">
      <c r="A12758" s="7">
        <v>2014</v>
      </c>
      <c r="B12758" s="7" t="s">
        <v>1602</v>
      </c>
      <c r="C12758" s="7" t="s">
        <v>5</v>
      </c>
      <c r="D12758" s="8">
        <v>1033385.24</v>
      </c>
      <c r="E12758">
        <f>VLOOKUP(B12758,'B. Store opening dates'!$A$6:$C$2448,2,FALSE)</f>
        <v>2012</v>
      </c>
    </row>
    <row r="12759" spans="1:5" ht="18.75" x14ac:dyDescent="0.3">
      <c r="A12759" s="7">
        <v>2015</v>
      </c>
      <c r="B12759" s="7" t="s">
        <v>1602</v>
      </c>
      <c r="C12759" s="7" t="s">
        <v>6</v>
      </c>
      <c r="D12759" s="8">
        <v>590542.23</v>
      </c>
      <c r="E12759">
        <f>VLOOKUP(B12759,'B. Store opening dates'!$A$6:$C$2448,2,FALSE)</f>
        <v>2012</v>
      </c>
    </row>
    <row r="12760" spans="1:5" ht="18.75" x14ac:dyDescent="0.3">
      <c r="A12760" s="7">
        <v>2014</v>
      </c>
      <c r="B12760" s="7" t="s">
        <v>1602</v>
      </c>
      <c r="C12760" s="7" t="s">
        <v>6</v>
      </c>
      <c r="D12760" s="8">
        <v>428125.97</v>
      </c>
      <c r="E12760">
        <f>VLOOKUP(B12760,'B. Store opening dates'!$A$6:$C$2448,2,FALSE)</f>
        <v>2012</v>
      </c>
    </row>
    <row r="12761" spans="1:5" ht="18.75" x14ac:dyDescent="0.3">
      <c r="A12761" s="7">
        <v>2015</v>
      </c>
      <c r="B12761" s="7" t="s">
        <v>1602</v>
      </c>
      <c r="C12761" s="7" t="s">
        <v>7</v>
      </c>
      <c r="D12761" s="8">
        <v>147948.06</v>
      </c>
      <c r="E12761">
        <f>VLOOKUP(B12761,'B. Store opening dates'!$A$6:$C$2448,2,FALSE)</f>
        <v>2012</v>
      </c>
    </row>
    <row r="12762" spans="1:5" ht="18.75" x14ac:dyDescent="0.3">
      <c r="A12762" s="7">
        <v>2014</v>
      </c>
      <c r="B12762" s="7" t="s">
        <v>1602</v>
      </c>
      <c r="C12762" s="7" t="s">
        <v>7</v>
      </c>
      <c r="D12762" s="8">
        <v>157007.78</v>
      </c>
      <c r="E12762">
        <f>VLOOKUP(B12762,'B. Store opening dates'!$A$6:$C$2448,2,FALSE)</f>
        <v>2012</v>
      </c>
    </row>
    <row r="12763" spans="1:5" ht="18.75" x14ac:dyDescent="0.3">
      <c r="A12763" s="7">
        <v>2015</v>
      </c>
      <c r="B12763" s="7" t="s">
        <v>1602</v>
      </c>
      <c r="C12763" s="7" t="s">
        <v>8</v>
      </c>
      <c r="D12763" s="8">
        <v>521662.53</v>
      </c>
      <c r="E12763">
        <f>VLOOKUP(B12763,'B. Store opening dates'!$A$6:$C$2448,2,FALSE)</f>
        <v>2012</v>
      </c>
    </row>
    <row r="12764" spans="1:5" ht="18.75" x14ac:dyDescent="0.3">
      <c r="A12764" s="7">
        <v>2014</v>
      </c>
      <c r="B12764" s="7" t="s">
        <v>1602</v>
      </c>
      <c r="C12764" s="7" t="s">
        <v>8</v>
      </c>
      <c r="D12764" s="8">
        <v>540994.44999999995</v>
      </c>
      <c r="E12764">
        <f>VLOOKUP(B12764,'B. Store opening dates'!$A$6:$C$2448,2,FALSE)</f>
        <v>2012</v>
      </c>
    </row>
    <row r="12765" spans="1:5" ht="18.75" x14ac:dyDescent="0.3">
      <c r="A12765" s="7">
        <v>2015</v>
      </c>
      <c r="B12765" s="7" t="s">
        <v>1603</v>
      </c>
      <c r="C12765" s="7" t="s">
        <v>5</v>
      </c>
      <c r="D12765" s="8">
        <v>482239.15</v>
      </c>
      <c r="E12765">
        <f>VLOOKUP(B12765,'B. Store opening dates'!$A$6:$C$2448,2,FALSE)</f>
        <v>2012</v>
      </c>
    </row>
    <row r="12766" spans="1:5" ht="18.75" x14ac:dyDescent="0.3">
      <c r="A12766" s="7">
        <v>2014</v>
      </c>
      <c r="B12766" s="7" t="s">
        <v>1603</v>
      </c>
      <c r="C12766" s="7" t="s">
        <v>5</v>
      </c>
      <c r="D12766" s="8">
        <v>524914.30000000005</v>
      </c>
      <c r="E12766">
        <f>VLOOKUP(B12766,'B. Store opening dates'!$A$6:$C$2448,2,FALSE)</f>
        <v>2012</v>
      </c>
    </row>
    <row r="12767" spans="1:5" ht="18.75" x14ac:dyDescent="0.3">
      <c r="A12767" s="7">
        <v>2015</v>
      </c>
      <c r="B12767" s="7" t="s">
        <v>1603</v>
      </c>
      <c r="C12767" s="7" t="s">
        <v>6</v>
      </c>
      <c r="D12767" s="8">
        <v>511532.43</v>
      </c>
      <c r="E12767">
        <f>VLOOKUP(B12767,'B. Store opening dates'!$A$6:$C$2448,2,FALSE)</f>
        <v>2012</v>
      </c>
    </row>
    <row r="12768" spans="1:5" ht="18.75" x14ac:dyDescent="0.3">
      <c r="A12768" s="7">
        <v>2014</v>
      </c>
      <c r="B12768" s="7" t="s">
        <v>1603</v>
      </c>
      <c r="C12768" s="7" t="s">
        <v>6</v>
      </c>
      <c r="D12768" s="8">
        <v>360611.76</v>
      </c>
      <c r="E12768">
        <f>VLOOKUP(B12768,'B. Store opening dates'!$A$6:$C$2448,2,FALSE)</f>
        <v>2012</v>
      </c>
    </row>
    <row r="12769" spans="1:5" ht="18.75" x14ac:dyDescent="0.3">
      <c r="A12769" s="7">
        <v>2015</v>
      </c>
      <c r="B12769" s="7" t="s">
        <v>1603</v>
      </c>
      <c r="C12769" s="7" t="s">
        <v>7</v>
      </c>
      <c r="D12769" s="8">
        <v>175415.91</v>
      </c>
      <c r="E12769">
        <f>VLOOKUP(B12769,'B. Store opening dates'!$A$6:$C$2448,2,FALSE)</f>
        <v>2012</v>
      </c>
    </row>
    <row r="12770" spans="1:5" ht="18.75" x14ac:dyDescent="0.3">
      <c r="A12770" s="7">
        <v>2014</v>
      </c>
      <c r="B12770" s="7" t="s">
        <v>1603</v>
      </c>
      <c r="C12770" s="7" t="s">
        <v>7</v>
      </c>
      <c r="D12770" s="8">
        <v>183748.37</v>
      </c>
      <c r="E12770">
        <f>VLOOKUP(B12770,'B. Store opening dates'!$A$6:$C$2448,2,FALSE)</f>
        <v>2012</v>
      </c>
    </row>
    <row r="12771" spans="1:5" ht="18.75" x14ac:dyDescent="0.3">
      <c r="A12771" s="7">
        <v>2015</v>
      </c>
      <c r="B12771" s="7" t="s">
        <v>1603</v>
      </c>
      <c r="C12771" s="7" t="s">
        <v>8</v>
      </c>
      <c r="D12771" s="8">
        <v>791444.47999999998</v>
      </c>
      <c r="E12771">
        <f>VLOOKUP(B12771,'B. Store opening dates'!$A$6:$C$2448,2,FALSE)</f>
        <v>2012</v>
      </c>
    </row>
    <row r="12772" spans="1:5" ht="18.75" x14ac:dyDescent="0.3">
      <c r="A12772" s="7">
        <v>2014</v>
      </c>
      <c r="B12772" s="7" t="s">
        <v>1603</v>
      </c>
      <c r="C12772" s="7" t="s">
        <v>8</v>
      </c>
      <c r="D12772" s="8">
        <v>815234.46</v>
      </c>
      <c r="E12772">
        <f>VLOOKUP(B12772,'B. Store opening dates'!$A$6:$C$2448,2,FALSE)</f>
        <v>2012</v>
      </c>
    </row>
    <row r="12773" spans="1:5" ht="18.75" x14ac:dyDescent="0.3">
      <c r="A12773" s="7">
        <v>2015</v>
      </c>
      <c r="B12773" s="7" t="s">
        <v>1604</v>
      </c>
      <c r="C12773" s="7" t="s">
        <v>5</v>
      </c>
      <c r="D12773" s="8">
        <v>767690.96</v>
      </c>
      <c r="E12773">
        <f>VLOOKUP(B12773,'B. Store opening dates'!$A$6:$C$2448,2,FALSE)</f>
        <v>2012</v>
      </c>
    </row>
    <row r="12774" spans="1:5" ht="18.75" x14ac:dyDescent="0.3">
      <c r="A12774" s="7">
        <v>2014</v>
      </c>
      <c r="B12774" s="7" t="s">
        <v>1604</v>
      </c>
      <c r="C12774" s="7" t="s">
        <v>5</v>
      </c>
      <c r="D12774" s="8">
        <v>846954.75</v>
      </c>
      <c r="E12774">
        <f>VLOOKUP(B12774,'B. Store opening dates'!$A$6:$C$2448,2,FALSE)</f>
        <v>2012</v>
      </c>
    </row>
    <row r="12775" spans="1:5" ht="18.75" x14ac:dyDescent="0.3">
      <c r="A12775" s="7">
        <v>2015</v>
      </c>
      <c r="B12775" s="7" t="s">
        <v>1604</v>
      </c>
      <c r="C12775" s="7" t="s">
        <v>6</v>
      </c>
      <c r="D12775" s="8">
        <v>591205.85</v>
      </c>
      <c r="E12775">
        <f>VLOOKUP(B12775,'B. Store opening dates'!$A$6:$C$2448,2,FALSE)</f>
        <v>2012</v>
      </c>
    </row>
    <row r="12776" spans="1:5" ht="18.75" x14ac:dyDescent="0.3">
      <c r="A12776" s="7">
        <v>2014</v>
      </c>
      <c r="B12776" s="7" t="s">
        <v>1604</v>
      </c>
      <c r="C12776" s="7" t="s">
        <v>6</v>
      </c>
      <c r="D12776" s="8">
        <v>437495.6</v>
      </c>
      <c r="E12776">
        <f>VLOOKUP(B12776,'B. Store opening dates'!$A$6:$C$2448,2,FALSE)</f>
        <v>2012</v>
      </c>
    </row>
    <row r="12777" spans="1:5" ht="18.75" x14ac:dyDescent="0.3">
      <c r="A12777" s="7">
        <v>2015</v>
      </c>
      <c r="B12777" s="7" t="s">
        <v>1604</v>
      </c>
      <c r="C12777" s="7" t="s">
        <v>7</v>
      </c>
      <c r="D12777" s="8">
        <v>59609.64</v>
      </c>
      <c r="E12777">
        <f>VLOOKUP(B12777,'B. Store opening dates'!$A$6:$C$2448,2,FALSE)</f>
        <v>2012</v>
      </c>
    </row>
    <row r="12778" spans="1:5" ht="18.75" x14ac:dyDescent="0.3">
      <c r="A12778" s="7">
        <v>2014</v>
      </c>
      <c r="B12778" s="7" t="s">
        <v>1604</v>
      </c>
      <c r="C12778" s="7" t="s">
        <v>7</v>
      </c>
      <c r="D12778" s="8">
        <v>63244.800000000003</v>
      </c>
      <c r="E12778">
        <f>VLOOKUP(B12778,'B. Store opening dates'!$A$6:$C$2448,2,FALSE)</f>
        <v>2012</v>
      </c>
    </row>
    <row r="12779" spans="1:5" ht="18.75" x14ac:dyDescent="0.3">
      <c r="A12779" s="7">
        <v>2015</v>
      </c>
      <c r="B12779" s="7" t="s">
        <v>1604</v>
      </c>
      <c r="C12779" s="7" t="s">
        <v>8</v>
      </c>
      <c r="D12779" s="8">
        <v>740963.34</v>
      </c>
      <c r="E12779">
        <f>VLOOKUP(B12779,'B. Store opening dates'!$A$6:$C$2448,2,FALSE)</f>
        <v>2012</v>
      </c>
    </row>
    <row r="12780" spans="1:5" ht="18.75" x14ac:dyDescent="0.3">
      <c r="A12780" s="7">
        <v>2014</v>
      </c>
      <c r="B12780" s="7" t="s">
        <v>1604</v>
      </c>
      <c r="C12780" s="7" t="s">
        <v>8</v>
      </c>
      <c r="D12780" s="8">
        <v>765453.09</v>
      </c>
      <c r="E12780">
        <f>VLOOKUP(B12780,'B. Store opening dates'!$A$6:$C$2448,2,FALSE)</f>
        <v>2012</v>
      </c>
    </row>
    <row r="12781" spans="1:5" ht="18.75" x14ac:dyDescent="0.3">
      <c r="A12781" s="7">
        <v>2015</v>
      </c>
      <c r="B12781" s="7" t="s">
        <v>1605</v>
      </c>
      <c r="C12781" s="7" t="s">
        <v>5</v>
      </c>
      <c r="D12781" s="8">
        <v>780557.23</v>
      </c>
      <c r="E12781">
        <f>VLOOKUP(B12781,'B. Store opening dates'!$A$6:$C$2448,2,FALSE)</f>
        <v>2012</v>
      </c>
    </row>
    <row r="12782" spans="1:5" ht="18.75" x14ac:dyDescent="0.3">
      <c r="A12782" s="7">
        <v>2014</v>
      </c>
      <c r="B12782" s="7" t="s">
        <v>1605</v>
      </c>
      <c r="C12782" s="7" t="s">
        <v>5</v>
      </c>
      <c r="D12782" s="8">
        <v>849698.05</v>
      </c>
      <c r="E12782">
        <f>VLOOKUP(B12782,'B. Store opening dates'!$A$6:$C$2448,2,FALSE)</f>
        <v>2012</v>
      </c>
    </row>
    <row r="12783" spans="1:5" ht="18.75" x14ac:dyDescent="0.3">
      <c r="A12783" s="7">
        <v>2015</v>
      </c>
      <c r="B12783" s="7" t="s">
        <v>1605</v>
      </c>
      <c r="C12783" s="7" t="s">
        <v>6</v>
      </c>
      <c r="D12783" s="8">
        <v>218967.49</v>
      </c>
      <c r="E12783">
        <f>VLOOKUP(B12783,'B. Store opening dates'!$A$6:$C$2448,2,FALSE)</f>
        <v>2012</v>
      </c>
    </row>
    <row r="12784" spans="1:5" ht="18.75" x14ac:dyDescent="0.3">
      <c r="A12784" s="7">
        <v>2014</v>
      </c>
      <c r="B12784" s="7" t="s">
        <v>1605</v>
      </c>
      <c r="C12784" s="7" t="s">
        <v>6</v>
      </c>
      <c r="D12784" s="8">
        <v>157586.94</v>
      </c>
      <c r="E12784">
        <f>VLOOKUP(B12784,'B. Store opening dates'!$A$6:$C$2448,2,FALSE)</f>
        <v>2012</v>
      </c>
    </row>
    <row r="12785" spans="1:5" ht="18.75" x14ac:dyDescent="0.3">
      <c r="A12785" s="7">
        <v>2015</v>
      </c>
      <c r="B12785" s="7" t="s">
        <v>1605</v>
      </c>
      <c r="C12785" s="7" t="s">
        <v>7</v>
      </c>
      <c r="D12785" s="8">
        <v>124303.23</v>
      </c>
      <c r="E12785">
        <f>VLOOKUP(B12785,'B. Store opening dates'!$A$6:$C$2448,2,FALSE)</f>
        <v>2012</v>
      </c>
    </row>
    <row r="12786" spans="1:5" ht="18.75" x14ac:dyDescent="0.3">
      <c r="A12786" s="7">
        <v>2014</v>
      </c>
      <c r="B12786" s="7" t="s">
        <v>1605</v>
      </c>
      <c r="C12786" s="7" t="s">
        <v>7</v>
      </c>
      <c r="D12786" s="8">
        <v>130444.64</v>
      </c>
      <c r="E12786">
        <f>VLOOKUP(B12786,'B. Store opening dates'!$A$6:$C$2448,2,FALSE)</f>
        <v>2012</v>
      </c>
    </row>
    <row r="12787" spans="1:5" ht="18.75" x14ac:dyDescent="0.3">
      <c r="A12787" s="7">
        <v>2015</v>
      </c>
      <c r="B12787" s="7" t="s">
        <v>1605</v>
      </c>
      <c r="C12787" s="7" t="s">
        <v>8</v>
      </c>
      <c r="D12787" s="8">
        <v>585703.05000000005</v>
      </c>
      <c r="E12787">
        <f>VLOOKUP(B12787,'B. Store opening dates'!$A$6:$C$2448,2,FALSE)</f>
        <v>2012</v>
      </c>
    </row>
    <row r="12788" spans="1:5" ht="18.75" x14ac:dyDescent="0.3">
      <c r="A12788" s="7">
        <v>2014</v>
      </c>
      <c r="B12788" s="7" t="s">
        <v>1605</v>
      </c>
      <c r="C12788" s="7" t="s">
        <v>8</v>
      </c>
      <c r="D12788" s="8">
        <v>607783.15</v>
      </c>
      <c r="E12788">
        <f>VLOOKUP(B12788,'B. Store opening dates'!$A$6:$C$2448,2,FALSE)</f>
        <v>2012</v>
      </c>
    </row>
    <row r="12789" spans="1:5" ht="18.75" x14ac:dyDescent="0.3">
      <c r="A12789" s="7">
        <v>2015</v>
      </c>
      <c r="B12789" s="7" t="s">
        <v>1606</v>
      </c>
      <c r="C12789" s="7" t="s">
        <v>5</v>
      </c>
      <c r="D12789" s="8">
        <v>890937.1</v>
      </c>
      <c r="E12789">
        <f>VLOOKUP(B12789,'B. Store opening dates'!$A$6:$C$2448,2,FALSE)</f>
        <v>2012</v>
      </c>
    </row>
    <row r="12790" spans="1:5" ht="18.75" x14ac:dyDescent="0.3">
      <c r="A12790" s="7">
        <v>2014</v>
      </c>
      <c r="B12790" s="7" t="s">
        <v>1606</v>
      </c>
      <c r="C12790" s="7" t="s">
        <v>5</v>
      </c>
      <c r="D12790" s="8">
        <v>976476.11</v>
      </c>
      <c r="E12790">
        <f>VLOOKUP(B12790,'B. Store opening dates'!$A$6:$C$2448,2,FALSE)</f>
        <v>2012</v>
      </c>
    </row>
    <row r="12791" spans="1:5" ht="18.75" x14ac:dyDescent="0.3">
      <c r="A12791" s="7">
        <v>2015</v>
      </c>
      <c r="B12791" s="7" t="s">
        <v>1606</v>
      </c>
      <c r="C12791" s="7" t="s">
        <v>6</v>
      </c>
      <c r="D12791" s="8">
        <v>238840.82</v>
      </c>
      <c r="E12791">
        <f>VLOOKUP(B12791,'B. Store opening dates'!$A$6:$C$2448,2,FALSE)</f>
        <v>2012</v>
      </c>
    </row>
    <row r="12792" spans="1:5" ht="18.75" x14ac:dyDescent="0.3">
      <c r="A12792" s="7">
        <v>2014</v>
      </c>
      <c r="B12792" s="7" t="s">
        <v>1606</v>
      </c>
      <c r="C12792" s="7" t="s">
        <v>6</v>
      </c>
      <c r="D12792" s="8">
        <v>174234.02</v>
      </c>
      <c r="E12792">
        <f>VLOOKUP(B12792,'B. Store opening dates'!$A$6:$C$2448,2,FALSE)</f>
        <v>2012</v>
      </c>
    </row>
    <row r="12793" spans="1:5" ht="18.75" x14ac:dyDescent="0.3">
      <c r="A12793" s="7">
        <v>2015</v>
      </c>
      <c r="B12793" s="7" t="s">
        <v>1606</v>
      </c>
      <c r="C12793" s="7" t="s">
        <v>7</v>
      </c>
      <c r="D12793" s="8">
        <v>192494.85</v>
      </c>
      <c r="E12793">
        <f>VLOOKUP(B12793,'B. Store opening dates'!$A$6:$C$2448,2,FALSE)</f>
        <v>2012</v>
      </c>
    </row>
    <row r="12794" spans="1:5" ht="18.75" x14ac:dyDescent="0.3">
      <c r="A12794" s="7">
        <v>2014</v>
      </c>
      <c r="B12794" s="7" t="s">
        <v>1606</v>
      </c>
      <c r="C12794" s="7" t="s">
        <v>7</v>
      </c>
      <c r="D12794" s="8">
        <v>204271.28</v>
      </c>
      <c r="E12794">
        <f>VLOOKUP(B12794,'B. Store opening dates'!$A$6:$C$2448,2,FALSE)</f>
        <v>2012</v>
      </c>
    </row>
    <row r="12795" spans="1:5" ht="18.75" x14ac:dyDescent="0.3">
      <c r="A12795" s="7">
        <v>2015</v>
      </c>
      <c r="B12795" s="7" t="s">
        <v>1606</v>
      </c>
      <c r="C12795" s="7" t="s">
        <v>8</v>
      </c>
      <c r="D12795" s="8">
        <v>585313.63</v>
      </c>
      <c r="E12795">
        <f>VLOOKUP(B12795,'B. Store opening dates'!$A$6:$C$2448,2,FALSE)</f>
        <v>2012</v>
      </c>
    </row>
    <row r="12796" spans="1:5" ht="18.75" x14ac:dyDescent="0.3">
      <c r="A12796" s="7">
        <v>2014</v>
      </c>
      <c r="B12796" s="7" t="s">
        <v>1606</v>
      </c>
      <c r="C12796" s="7" t="s">
        <v>8</v>
      </c>
      <c r="D12796" s="8">
        <v>610217.68999999994</v>
      </c>
      <c r="E12796">
        <f>VLOOKUP(B12796,'B. Store opening dates'!$A$6:$C$2448,2,FALSE)</f>
        <v>2012</v>
      </c>
    </row>
    <row r="12797" spans="1:5" ht="18.75" x14ac:dyDescent="0.3">
      <c r="A12797" s="7">
        <v>2015</v>
      </c>
      <c r="B12797" s="7" t="s">
        <v>1607</v>
      </c>
      <c r="C12797" s="7" t="s">
        <v>5</v>
      </c>
      <c r="D12797" s="8">
        <v>902754.38</v>
      </c>
      <c r="E12797">
        <f>VLOOKUP(B12797,'B. Store opening dates'!$A$6:$C$2448,2,FALSE)</f>
        <v>2012</v>
      </c>
    </row>
    <row r="12798" spans="1:5" ht="18.75" x14ac:dyDescent="0.3">
      <c r="A12798" s="7">
        <v>2014</v>
      </c>
      <c r="B12798" s="7" t="s">
        <v>1607</v>
      </c>
      <c r="C12798" s="7" t="s">
        <v>5</v>
      </c>
      <c r="D12798" s="8">
        <v>982474.98</v>
      </c>
      <c r="E12798">
        <f>VLOOKUP(B12798,'B. Store opening dates'!$A$6:$C$2448,2,FALSE)</f>
        <v>2012</v>
      </c>
    </row>
    <row r="12799" spans="1:5" ht="18.75" x14ac:dyDescent="0.3">
      <c r="A12799" s="7">
        <v>2015</v>
      </c>
      <c r="B12799" s="7" t="s">
        <v>1607</v>
      </c>
      <c r="C12799" s="7" t="s">
        <v>6</v>
      </c>
      <c r="D12799" s="8">
        <v>316872.75</v>
      </c>
      <c r="E12799">
        <f>VLOOKUP(B12799,'B. Store opening dates'!$A$6:$C$2448,2,FALSE)</f>
        <v>2012</v>
      </c>
    </row>
    <row r="12800" spans="1:5" ht="18.75" x14ac:dyDescent="0.3">
      <c r="A12800" s="7">
        <v>2014</v>
      </c>
      <c r="B12800" s="7" t="s">
        <v>1607</v>
      </c>
      <c r="C12800" s="7" t="s">
        <v>6</v>
      </c>
      <c r="D12800" s="8">
        <v>227068.32</v>
      </c>
      <c r="E12800">
        <f>VLOOKUP(B12800,'B. Store opening dates'!$A$6:$C$2448,2,FALSE)</f>
        <v>2012</v>
      </c>
    </row>
    <row r="12801" spans="1:5" ht="18.75" x14ac:dyDescent="0.3">
      <c r="A12801" s="7">
        <v>2015</v>
      </c>
      <c r="B12801" s="7" t="s">
        <v>1607</v>
      </c>
      <c r="C12801" s="7" t="s">
        <v>7</v>
      </c>
      <c r="D12801" s="8">
        <v>204739.27</v>
      </c>
      <c r="E12801">
        <f>VLOOKUP(B12801,'B. Store opening dates'!$A$6:$C$2448,2,FALSE)</f>
        <v>2012</v>
      </c>
    </row>
    <row r="12802" spans="1:5" ht="18.75" x14ac:dyDescent="0.3">
      <c r="A12802" s="7">
        <v>2014</v>
      </c>
      <c r="B12802" s="7" t="s">
        <v>1607</v>
      </c>
      <c r="C12802" s="7" t="s">
        <v>7</v>
      </c>
      <c r="D12802" s="8">
        <v>216246.12</v>
      </c>
      <c r="E12802">
        <f>VLOOKUP(B12802,'B. Store opening dates'!$A$6:$C$2448,2,FALSE)</f>
        <v>2012</v>
      </c>
    </row>
    <row r="12803" spans="1:5" ht="18.75" x14ac:dyDescent="0.3">
      <c r="A12803" s="7">
        <v>2015</v>
      </c>
      <c r="B12803" s="7" t="s">
        <v>1607</v>
      </c>
      <c r="C12803" s="7" t="s">
        <v>8</v>
      </c>
      <c r="D12803" s="8">
        <v>456636.38</v>
      </c>
      <c r="E12803">
        <f>VLOOKUP(B12803,'B. Store opening dates'!$A$6:$C$2448,2,FALSE)</f>
        <v>2012</v>
      </c>
    </row>
    <row r="12804" spans="1:5" ht="18.75" x14ac:dyDescent="0.3">
      <c r="A12804" s="7">
        <v>2014</v>
      </c>
      <c r="B12804" s="7" t="s">
        <v>1607</v>
      </c>
      <c r="C12804" s="7" t="s">
        <v>8</v>
      </c>
      <c r="D12804" s="8">
        <v>475326.13</v>
      </c>
      <c r="E12804">
        <f>VLOOKUP(B12804,'B. Store opening dates'!$A$6:$C$2448,2,FALSE)</f>
        <v>2012</v>
      </c>
    </row>
    <row r="12805" spans="1:5" ht="18.75" x14ac:dyDescent="0.3">
      <c r="A12805" s="7">
        <v>2015</v>
      </c>
      <c r="B12805" s="7" t="s">
        <v>1608</v>
      </c>
      <c r="C12805" s="7" t="s">
        <v>5</v>
      </c>
      <c r="D12805" s="8">
        <v>538685.31999999995</v>
      </c>
      <c r="E12805">
        <f>VLOOKUP(B12805,'B. Store opening dates'!$A$6:$C$2448,2,FALSE)</f>
        <v>2012</v>
      </c>
    </row>
    <row r="12806" spans="1:5" ht="18.75" x14ac:dyDescent="0.3">
      <c r="A12806" s="7">
        <v>2014</v>
      </c>
      <c r="B12806" s="7" t="s">
        <v>1608</v>
      </c>
      <c r="C12806" s="7" t="s">
        <v>5</v>
      </c>
      <c r="D12806" s="8">
        <v>593810.92000000004</v>
      </c>
      <c r="E12806">
        <f>VLOOKUP(B12806,'B. Store opening dates'!$A$6:$C$2448,2,FALSE)</f>
        <v>2012</v>
      </c>
    </row>
    <row r="12807" spans="1:5" ht="18.75" x14ac:dyDescent="0.3">
      <c r="A12807" s="7">
        <v>2015</v>
      </c>
      <c r="B12807" s="7" t="s">
        <v>1608</v>
      </c>
      <c r="C12807" s="7" t="s">
        <v>6</v>
      </c>
      <c r="D12807" s="8">
        <v>469767.29</v>
      </c>
      <c r="E12807">
        <f>VLOOKUP(B12807,'B. Store opening dates'!$A$6:$C$2448,2,FALSE)</f>
        <v>2012</v>
      </c>
    </row>
    <row r="12808" spans="1:5" ht="18.75" x14ac:dyDescent="0.3">
      <c r="A12808" s="7">
        <v>2014</v>
      </c>
      <c r="B12808" s="7" t="s">
        <v>1608</v>
      </c>
      <c r="C12808" s="7" t="s">
        <v>6</v>
      </c>
      <c r="D12808" s="8">
        <v>340124.37</v>
      </c>
      <c r="E12808">
        <f>VLOOKUP(B12808,'B. Store opening dates'!$A$6:$C$2448,2,FALSE)</f>
        <v>2012</v>
      </c>
    </row>
    <row r="12809" spans="1:5" ht="18.75" x14ac:dyDescent="0.3">
      <c r="A12809" s="7">
        <v>2015</v>
      </c>
      <c r="B12809" s="7" t="s">
        <v>1608</v>
      </c>
      <c r="C12809" s="7" t="s">
        <v>7</v>
      </c>
      <c r="D12809" s="8">
        <v>184709.96</v>
      </c>
      <c r="E12809">
        <f>VLOOKUP(B12809,'B. Store opening dates'!$A$6:$C$2448,2,FALSE)</f>
        <v>2012</v>
      </c>
    </row>
    <row r="12810" spans="1:5" ht="18.75" x14ac:dyDescent="0.3">
      <c r="A12810" s="7">
        <v>2014</v>
      </c>
      <c r="B12810" s="7" t="s">
        <v>1608</v>
      </c>
      <c r="C12810" s="7" t="s">
        <v>7</v>
      </c>
      <c r="D12810" s="8">
        <v>195860.59</v>
      </c>
      <c r="E12810">
        <f>VLOOKUP(B12810,'B. Store opening dates'!$A$6:$C$2448,2,FALSE)</f>
        <v>2012</v>
      </c>
    </row>
    <row r="12811" spans="1:5" ht="18.75" x14ac:dyDescent="0.3">
      <c r="A12811" s="7">
        <v>2015</v>
      </c>
      <c r="B12811" s="7" t="s">
        <v>1608</v>
      </c>
      <c r="C12811" s="7" t="s">
        <v>8</v>
      </c>
      <c r="D12811" s="8">
        <v>398385.98</v>
      </c>
      <c r="E12811">
        <f>VLOOKUP(B12811,'B. Store opening dates'!$A$6:$C$2448,2,FALSE)</f>
        <v>2012</v>
      </c>
    </row>
    <row r="12812" spans="1:5" ht="18.75" x14ac:dyDescent="0.3">
      <c r="A12812" s="7">
        <v>2014</v>
      </c>
      <c r="B12812" s="7" t="s">
        <v>1608</v>
      </c>
      <c r="C12812" s="7" t="s">
        <v>8</v>
      </c>
      <c r="D12812" s="8">
        <v>418012.89</v>
      </c>
      <c r="E12812">
        <f>VLOOKUP(B12812,'B. Store opening dates'!$A$6:$C$2448,2,FALSE)</f>
        <v>2012</v>
      </c>
    </row>
    <row r="12813" spans="1:5" ht="18.75" x14ac:dyDescent="0.3">
      <c r="A12813" s="7">
        <v>2015</v>
      </c>
      <c r="B12813" s="7" t="s">
        <v>1609</v>
      </c>
      <c r="C12813" s="7" t="s">
        <v>5</v>
      </c>
      <c r="D12813" s="8">
        <v>777015.38</v>
      </c>
      <c r="E12813">
        <f>VLOOKUP(B12813,'B. Store opening dates'!$A$6:$C$2448,2,FALSE)</f>
        <v>2012</v>
      </c>
    </row>
    <row r="12814" spans="1:5" ht="18.75" x14ac:dyDescent="0.3">
      <c r="A12814" s="7">
        <v>2014</v>
      </c>
      <c r="B12814" s="7" t="s">
        <v>1609</v>
      </c>
      <c r="C12814" s="7" t="s">
        <v>5</v>
      </c>
      <c r="D12814" s="8">
        <v>848758.39</v>
      </c>
      <c r="E12814">
        <f>VLOOKUP(B12814,'B. Store opening dates'!$A$6:$C$2448,2,FALSE)</f>
        <v>2012</v>
      </c>
    </row>
    <row r="12815" spans="1:5" ht="18.75" x14ac:dyDescent="0.3">
      <c r="A12815" s="7">
        <v>2015</v>
      </c>
      <c r="B12815" s="7" t="s">
        <v>1609</v>
      </c>
      <c r="C12815" s="7" t="s">
        <v>6</v>
      </c>
      <c r="D12815" s="8">
        <v>304479.15000000002</v>
      </c>
      <c r="E12815">
        <f>VLOOKUP(B12815,'B. Store opening dates'!$A$6:$C$2448,2,FALSE)</f>
        <v>2012</v>
      </c>
    </row>
    <row r="12816" spans="1:5" ht="18.75" x14ac:dyDescent="0.3">
      <c r="A12816" s="7">
        <v>2014</v>
      </c>
      <c r="B12816" s="7" t="s">
        <v>1609</v>
      </c>
      <c r="C12816" s="7" t="s">
        <v>6</v>
      </c>
      <c r="D12816" s="8">
        <v>212882.87</v>
      </c>
      <c r="E12816">
        <f>VLOOKUP(B12816,'B. Store opening dates'!$A$6:$C$2448,2,FALSE)</f>
        <v>2012</v>
      </c>
    </row>
    <row r="12817" spans="1:5" ht="18.75" x14ac:dyDescent="0.3">
      <c r="A12817" s="7">
        <v>2015</v>
      </c>
      <c r="B12817" s="7" t="s">
        <v>1609</v>
      </c>
      <c r="C12817" s="7" t="s">
        <v>7</v>
      </c>
      <c r="D12817" s="8">
        <v>211827.26</v>
      </c>
      <c r="E12817">
        <f>VLOOKUP(B12817,'B. Store opening dates'!$A$6:$C$2448,2,FALSE)</f>
        <v>2012</v>
      </c>
    </row>
    <row r="12818" spans="1:5" ht="18.75" x14ac:dyDescent="0.3">
      <c r="A12818" s="7">
        <v>2014</v>
      </c>
      <c r="B12818" s="7" t="s">
        <v>1609</v>
      </c>
      <c r="C12818" s="7" t="s">
        <v>7</v>
      </c>
      <c r="D12818" s="8">
        <v>224706.43</v>
      </c>
      <c r="E12818">
        <f>VLOOKUP(B12818,'B. Store opening dates'!$A$6:$C$2448,2,FALSE)</f>
        <v>2012</v>
      </c>
    </row>
    <row r="12819" spans="1:5" ht="18.75" x14ac:dyDescent="0.3">
      <c r="A12819" s="7">
        <v>2015</v>
      </c>
      <c r="B12819" s="7" t="s">
        <v>1609</v>
      </c>
      <c r="C12819" s="7" t="s">
        <v>8</v>
      </c>
      <c r="D12819" s="8">
        <v>583304.88</v>
      </c>
      <c r="E12819">
        <f>VLOOKUP(B12819,'B. Store opening dates'!$A$6:$C$2448,2,FALSE)</f>
        <v>2012</v>
      </c>
    </row>
    <row r="12820" spans="1:5" ht="18.75" x14ac:dyDescent="0.3">
      <c r="A12820" s="7">
        <v>2014</v>
      </c>
      <c r="B12820" s="7" t="s">
        <v>1609</v>
      </c>
      <c r="C12820" s="7" t="s">
        <v>8</v>
      </c>
      <c r="D12820" s="8">
        <v>602276.46</v>
      </c>
      <c r="E12820">
        <f>VLOOKUP(B12820,'B. Store opening dates'!$A$6:$C$2448,2,FALSE)</f>
        <v>2012</v>
      </c>
    </row>
    <row r="12821" spans="1:5" ht="18.75" x14ac:dyDescent="0.3">
      <c r="A12821" s="7">
        <v>2015</v>
      </c>
      <c r="B12821" s="7" t="s">
        <v>1610</v>
      </c>
      <c r="C12821" s="7" t="s">
        <v>5</v>
      </c>
      <c r="D12821" s="8">
        <v>572031.48</v>
      </c>
      <c r="E12821">
        <f>VLOOKUP(B12821,'B. Store opening dates'!$A$6:$C$2448,2,FALSE)</f>
        <v>2012</v>
      </c>
    </row>
    <row r="12822" spans="1:5" ht="18.75" x14ac:dyDescent="0.3">
      <c r="A12822" s="7">
        <v>2014</v>
      </c>
      <c r="B12822" s="7" t="s">
        <v>1610</v>
      </c>
      <c r="C12822" s="7" t="s">
        <v>5</v>
      </c>
      <c r="D12822" s="8">
        <v>622241.14</v>
      </c>
      <c r="E12822">
        <f>VLOOKUP(B12822,'B. Store opening dates'!$A$6:$C$2448,2,FALSE)</f>
        <v>2012</v>
      </c>
    </row>
    <row r="12823" spans="1:5" ht="18.75" x14ac:dyDescent="0.3">
      <c r="A12823" s="7">
        <v>2015</v>
      </c>
      <c r="B12823" s="7" t="s">
        <v>1610</v>
      </c>
      <c r="C12823" s="7" t="s">
        <v>6</v>
      </c>
      <c r="D12823" s="8">
        <v>534649.72</v>
      </c>
      <c r="E12823">
        <f>VLOOKUP(B12823,'B. Store opening dates'!$A$6:$C$2448,2,FALSE)</f>
        <v>2012</v>
      </c>
    </row>
    <row r="12824" spans="1:5" ht="18.75" x14ac:dyDescent="0.3">
      <c r="A12824" s="7">
        <v>2014</v>
      </c>
      <c r="B12824" s="7" t="s">
        <v>1610</v>
      </c>
      <c r="C12824" s="7" t="s">
        <v>6</v>
      </c>
      <c r="D12824" s="8">
        <v>380299.29</v>
      </c>
      <c r="E12824">
        <f>VLOOKUP(B12824,'B. Store opening dates'!$A$6:$C$2448,2,FALSE)</f>
        <v>2012</v>
      </c>
    </row>
    <row r="12825" spans="1:5" ht="18.75" x14ac:dyDescent="0.3">
      <c r="A12825" s="7">
        <v>2015</v>
      </c>
      <c r="B12825" s="7" t="s">
        <v>1610</v>
      </c>
      <c r="C12825" s="7" t="s">
        <v>7</v>
      </c>
      <c r="D12825" s="8">
        <v>171693.95</v>
      </c>
      <c r="E12825">
        <f>VLOOKUP(B12825,'B. Store opening dates'!$A$6:$C$2448,2,FALSE)</f>
        <v>2012</v>
      </c>
    </row>
    <row r="12826" spans="1:5" ht="18.75" x14ac:dyDescent="0.3">
      <c r="A12826" s="7">
        <v>2014</v>
      </c>
      <c r="B12826" s="7" t="s">
        <v>1610</v>
      </c>
      <c r="C12826" s="7" t="s">
        <v>7</v>
      </c>
      <c r="D12826" s="8">
        <v>182645.54</v>
      </c>
      <c r="E12826">
        <f>VLOOKUP(B12826,'B. Store opening dates'!$A$6:$C$2448,2,FALSE)</f>
        <v>2012</v>
      </c>
    </row>
    <row r="12827" spans="1:5" ht="18.75" x14ac:dyDescent="0.3">
      <c r="A12827" s="7">
        <v>2015</v>
      </c>
      <c r="B12827" s="7" t="s">
        <v>1610</v>
      </c>
      <c r="C12827" s="7" t="s">
        <v>8</v>
      </c>
      <c r="D12827" s="8">
        <v>483493.2</v>
      </c>
      <c r="E12827">
        <f>VLOOKUP(B12827,'B. Store opening dates'!$A$6:$C$2448,2,FALSE)</f>
        <v>2012</v>
      </c>
    </row>
    <row r="12828" spans="1:5" ht="18.75" x14ac:dyDescent="0.3">
      <c r="A12828" s="7">
        <v>2014</v>
      </c>
      <c r="B12828" s="7" t="s">
        <v>1610</v>
      </c>
      <c r="C12828" s="7" t="s">
        <v>8</v>
      </c>
      <c r="D12828" s="8">
        <v>507115.87</v>
      </c>
      <c r="E12828">
        <f>VLOOKUP(B12828,'B. Store opening dates'!$A$6:$C$2448,2,FALSE)</f>
        <v>2012</v>
      </c>
    </row>
    <row r="12829" spans="1:5" ht="18.75" x14ac:dyDescent="0.3">
      <c r="A12829" s="7">
        <v>2015</v>
      </c>
      <c r="B12829" s="7" t="s">
        <v>1611</v>
      </c>
      <c r="C12829" s="7" t="s">
        <v>5</v>
      </c>
      <c r="D12829" s="8">
        <v>566524.26</v>
      </c>
      <c r="E12829">
        <f>VLOOKUP(B12829,'B. Store opening dates'!$A$6:$C$2448,2,FALSE)</f>
        <v>2012</v>
      </c>
    </row>
    <row r="12830" spans="1:5" ht="18.75" x14ac:dyDescent="0.3">
      <c r="A12830" s="7">
        <v>2014</v>
      </c>
      <c r="B12830" s="7" t="s">
        <v>1611</v>
      </c>
      <c r="C12830" s="7" t="s">
        <v>5</v>
      </c>
      <c r="D12830" s="8">
        <v>627153.6</v>
      </c>
      <c r="E12830">
        <f>VLOOKUP(B12830,'B. Store opening dates'!$A$6:$C$2448,2,FALSE)</f>
        <v>2012</v>
      </c>
    </row>
    <row r="12831" spans="1:5" ht="18.75" x14ac:dyDescent="0.3">
      <c r="A12831" s="7">
        <v>2015</v>
      </c>
      <c r="B12831" s="7" t="s">
        <v>1611</v>
      </c>
      <c r="C12831" s="7" t="s">
        <v>6</v>
      </c>
      <c r="D12831" s="8">
        <v>489434.38</v>
      </c>
      <c r="E12831">
        <f>VLOOKUP(B12831,'B. Store opening dates'!$A$6:$C$2448,2,FALSE)</f>
        <v>2012</v>
      </c>
    </row>
    <row r="12832" spans="1:5" ht="18.75" x14ac:dyDescent="0.3">
      <c r="A12832" s="7">
        <v>2014</v>
      </c>
      <c r="B12832" s="7" t="s">
        <v>1611</v>
      </c>
      <c r="C12832" s="7" t="s">
        <v>6</v>
      </c>
      <c r="D12832" s="8">
        <v>342755.35</v>
      </c>
      <c r="E12832">
        <f>VLOOKUP(B12832,'B. Store opening dates'!$A$6:$C$2448,2,FALSE)</f>
        <v>2012</v>
      </c>
    </row>
    <row r="12833" spans="1:5" ht="18.75" x14ac:dyDescent="0.3">
      <c r="A12833" s="7">
        <v>2015</v>
      </c>
      <c r="B12833" s="7" t="s">
        <v>1611</v>
      </c>
      <c r="C12833" s="7" t="s">
        <v>7</v>
      </c>
      <c r="D12833" s="8">
        <v>114757.22</v>
      </c>
      <c r="E12833">
        <f>VLOOKUP(B12833,'B. Store opening dates'!$A$6:$C$2448,2,FALSE)</f>
        <v>2012</v>
      </c>
    </row>
    <row r="12834" spans="1:5" ht="18.75" x14ac:dyDescent="0.3">
      <c r="A12834" s="7">
        <v>2014</v>
      </c>
      <c r="B12834" s="7" t="s">
        <v>1611</v>
      </c>
      <c r="C12834" s="7" t="s">
        <v>7</v>
      </c>
      <c r="D12834" s="8">
        <v>120981.4</v>
      </c>
      <c r="E12834">
        <f>VLOOKUP(B12834,'B. Store opening dates'!$A$6:$C$2448,2,FALSE)</f>
        <v>2012</v>
      </c>
    </row>
    <row r="12835" spans="1:5" ht="18.75" x14ac:dyDescent="0.3">
      <c r="A12835" s="7">
        <v>2015</v>
      </c>
      <c r="B12835" s="7" t="s">
        <v>1611</v>
      </c>
      <c r="C12835" s="7" t="s">
        <v>8</v>
      </c>
      <c r="D12835" s="8">
        <v>445411.67</v>
      </c>
      <c r="E12835">
        <f>VLOOKUP(B12835,'B. Store opening dates'!$A$6:$C$2448,2,FALSE)</f>
        <v>2012</v>
      </c>
    </row>
    <row r="12836" spans="1:5" ht="18.75" x14ac:dyDescent="0.3">
      <c r="A12836" s="7">
        <v>2014</v>
      </c>
      <c r="B12836" s="7" t="s">
        <v>1611</v>
      </c>
      <c r="C12836" s="7" t="s">
        <v>8</v>
      </c>
      <c r="D12836" s="8">
        <v>465574.17</v>
      </c>
      <c r="E12836">
        <f>VLOOKUP(B12836,'B. Store opening dates'!$A$6:$C$2448,2,FALSE)</f>
        <v>2012</v>
      </c>
    </row>
    <row r="12837" spans="1:5" ht="18.75" x14ac:dyDescent="0.3">
      <c r="A12837" s="7">
        <v>2015</v>
      </c>
      <c r="B12837" s="7" t="s">
        <v>1612</v>
      </c>
      <c r="C12837" s="7" t="s">
        <v>5</v>
      </c>
      <c r="D12837" s="8">
        <v>894153.02</v>
      </c>
      <c r="E12837">
        <f>VLOOKUP(B12837,'B. Store opening dates'!$A$6:$C$2448,2,FALSE)</f>
        <v>2012</v>
      </c>
    </row>
    <row r="12838" spans="1:5" ht="18.75" x14ac:dyDescent="0.3">
      <c r="A12838" s="7">
        <v>2014</v>
      </c>
      <c r="B12838" s="7" t="s">
        <v>1612</v>
      </c>
      <c r="C12838" s="7" t="s">
        <v>5</v>
      </c>
      <c r="D12838" s="8">
        <v>972859.11</v>
      </c>
      <c r="E12838">
        <f>VLOOKUP(B12838,'B. Store opening dates'!$A$6:$C$2448,2,FALSE)</f>
        <v>2012</v>
      </c>
    </row>
    <row r="12839" spans="1:5" ht="18.75" x14ac:dyDescent="0.3">
      <c r="A12839" s="7">
        <v>2015</v>
      </c>
      <c r="B12839" s="7" t="s">
        <v>1612</v>
      </c>
      <c r="C12839" s="7" t="s">
        <v>6</v>
      </c>
      <c r="D12839" s="8">
        <v>516342.89</v>
      </c>
      <c r="E12839">
        <f>VLOOKUP(B12839,'B. Store opening dates'!$A$6:$C$2448,2,FALSE)</f>
        <v>2012</v>
      </c>
    </row>
    <row r="12840" spans="1:5" ht="18.75" x14ac:dyDescent="0.3">
      <c r="A12840" s="7">
        <v>2014</v>
      </c>
      <c r="B12840" s="7" t="s">
        <v>1612</v>
      </c>
      <c r="C12840" s="7" t="s">
        <v>6</v>
      </c>
      <c r="D12840" s="8">
        <v>370619.94</v>
      </c>
      <c r="E12840">
        <f>VLOOKUP(B12840,'B. Store opening dates'!$A$6:$C$2448,2,FALSE)</f>
        <v>2012</v>
      </c>
    </row>
    <row r="12841" spans="1:5" ht="18.75" x14ac:dyDescent="0.3">
      <c r="A12841" s="7">
        <v>2015</v>
      </c>
      <c r="B12841" s="7" t="s">
        <v>1612</v>
      </c>
      <c r="C12841" s="7" t="s">
        <v>7</v>
      </c>
      <c r="D12841" s="8">
        <v>168193.86</v>
      </c>
      <c r="E12841">
        <f>VLOOKUP(B12841,'B. Store opening dates'!$A$6:$C$2448,2,FALSE)</f>
        <v>2012</v>
      </c>
    </row>
    <row r="12842" spans="1:5" ht="18.75" x14ac:dyDescent="0.3">
      <c r="A12842" s="7">
        <v>2014</v>
      </c>
      <c r="B12842" s="7" t="s">
        <v>1612</v>
      </c>
      <c r="C12842" s="7" t="s">
        <v>7</v>
      </c>
      <c r="D12842" s="8">
        <v>178295.2</v>
      </c>
      <c r="E12842">
        <f>VLOOKUP(B12842,'B. Store opening dates'!$A$6:$C$2448,2,FALSE)</f>
        <v>2012</v>
      </c>
    </row>
    <row r="12843" spans="1:5" ht="18.75" x14ac:dyDescent="0.3">
      <c r="A12843" s="7">
        <v>2015</v>
      </c>
      <c r="B12843" s="7" t="s">
        <v>1612</v>
      </c>
      <c r="C12843" s="7" t="s">
        <v>8</v>
      </c>
      <c r="D12843" s="8">
        <v>743273.75</v>
      </c>
      <c r="E12843">
        <f>VLOOKUP(B12843,'B. Store opening dates'!$A$6:$C$2448,2,FALSE)</f>
        <v>2012</v>
      </c>
    </row>
    <row r="12844" spans="1:5" ht="18.75" x14ac:dyDescent="0.3">
      <c r="A12844" s="7">
        <v>2014</v>
      </c>
      <c r="B12844" s="7" t="s">
        <v>1612</v>
      </c>
      <c r="C12844" s="7" t="s">
        <v>8</v>
      </c>
      <c r="D12844" s="8">
        <v>764623.83</v>
      </c>
      <c r="E12844">
        <f>VLOOKUP(B12844,'B. Store opening dates'!$A$6:$C$2448,2,FALSE)</f>
        <v>2012</v>
      </c>
    </row>
    <row r="12845" spans="1:5" ht="18.75" x14ac:dyDescent="0.3">
      <c r="A12845" s="7">
        <v>2015</v>
      </c>
      <c r="B12845" s="7" t="s">
        <v>1613</v>
      </c>
      <c r="C12845" s="7" t="s">
        <v>5</v>
      </c>
      <c r="D12845" s="8">
        <v>510364.77</v>
      </c>
      <c r="E12845">
        <f>VLOOKUP(B12845,'B. Store opening dates'!$A$6:$C$2448,2,FALSE)</f>
        <v>2012</v>
      </c>
    </row>
    <row r="12846" spans="1:5" ht="18.75" x14ac:dyDescent="0.3">
      <c r="A12846" s="7">
        <v>2014</v>
      </c>
      <c r="B12846" s="7" t="s">
        <v>1613</v>
      </c>
      <c r="C12846" s="7" t="s">
        <v>5</v>
      </c>
      <c r="D12846" s="8">
        <v>563285.69999999995</v>
      </c>
      <c r="E12846">
        <f>VLOOKUP(B12846,'B. Store opening dates'!$A$6:$C$2448,2,FALSE)</f>
        <v>2012</v>
      </c>
    </row>
    <row r="12847" spans="1:5" ht="18.75" x14ac:dyDescent="0.3">
      <c r="A12847" s="7">
        <v>2015</v>
      </c>
      <c r="B12847" s="7" t="s">
        <v>1613</v>
      </c>
      <c r="C12847" s="7" t="s">
        <v>6</v>
      </c>
      <c r="D12847" s="8">
        <v>422229.54</v>
      </c>
      <c r="E12847">
        <f>VLOOKUP(B12847,'B. Store opening dates'!$A$6:$C$2448,2,FALSE)</f>
        <v>2012</v>
      </c>
    </row>
    <row r="12848" spans="1:5" ht="18.75" x14ac:dyDescent="0.3">
      <c r="A12848" s="7">
        <v>2014</v>
      </c>
      <c r="B12848" s="7" t="s">
        <v>1613</v>
      </c>
      <c r="C12848" s="7" t="s">
        <v>6</v>
      </c>
      <c r="D12848" s="8">
        <v>299166.3</v>
      </c>
      <c r="E12848">
        <f>VLOOKUP(B12848,'B. Store opening dates'!$A$6:$C$2448,2,FALSE)</f>
        <v>2012</v>
      </c>
    </row>
    <row r="12849" spans="1:5" ht="18.75" x14ac:dyDescent="0.3">
      <c r="A12849" s="7">
        <v>2015</v>
      </c>
      <c r="B12849" s="7" t="s">
        <v>1613</v>
      </c>
      <c r="C12849" s="7" t="s">
        <v>7</v>
      </c>
      <c r="D12849" s="8">
        <v>98194.7</v>
      </c>
      <c r="E12849">
        <f>VLOOKUP(B12849,'B. Store opening dates'!$A$6:$C$2448,2,FALSE)</f>
        <v>2012</v>
      </c>
    </row>
    <row r="12850" spans="1:5" ht="18.75" x14ac:dyDescent="0.3">
      <c r="A12850" s="7">
        <v>2014</v>
      </c>
      <c r="B12850" s="7" t="s">
        <v>1613</v>
      </c>
      <c r="C12850" s="7" t="s">
        <v>7</v>
      </c>
      <c r="D12850" s="8">
        <v>103795.2</v>
      </c>
      <c r="E12850">
        <f>VLOOKUP(B12850,'B. Store opening dates'!$A$6:$C$2448,2,FALSE)</f>
        <v>2012</v>
      </c>
    </row>
    <row r="12851" spans="1:5" ht="18.75" x14ac:dyDescent="0.3">
      <c r="A12851" s="7">
        <v>2015</v>
      </c>
      <c r="B12851" s="7" t="s">
        <v>1613</v>
      </c>
      <c r="C12851" s="7" t="s">
        <v>8</v>
      </c>
      <c r="D12851" s="8">
        <v>783701.57</v>
      </c>
      <c r="E12851">
        <f>VLOOKUP(B12851,'B. Store opening dates'!$A$6:$C$2448,2,FALSE)</f>
        <v>2012</v>
      </c>
    </row>
    <row r="12852" spans="1:5" ht="18.75" x14ac:dyDescent="0.3">
      <c r="A12852" s="7">
        <v>2014</v>
      </c>
      <c r="B12852" s="7" t="s">
        <v>1613</v>
      </c>
      <c r="C12852" s="7" t="s">
        <v>8</v>
      </c>
      <c r="D12852" s="8">
        <v>810094.13</v>
      </c>
      <c r="E12852">
        <f>VLOOKUP(B12852,'B. Store opening dates'!$A$6:$C$2448,2,FALSE)</f>
        <v>2012</v>
      </c>
    </row>
    <row r="12853" spans="1:5" ht="18.75" x14ac:dyDescent="0.3">
      <c r="A12853" s="7">
        <v>2015</v>
      </c>
      <c r="B12853" s="7" t="s">
        <v>1614</v>
      </c>
      <c r="C12853" s="7" t="s">
        <v>5</v>
      </c>
      <c r="D12853" s="8">
        <v>533547.98</v>
      </c>
      <c r="E12853">
        <f>VLOOKUP(B12853,'B. Store opening dates'!$A$6:$C$2448,2,FALSE)</f>
        <v>2012</v>
      </c>
    </row>
    <row r="12854" spans="1:5" ht="18.75" x14ac:dyDescent="0.3">
      <c r="A12854" s="7">
        <v>2014</v>
      </c>
      <c r="B12854" s="7" t="s">
        <v>1614</v>
      </c>
      <c r="C12854" s="7" t="s">
        <v>5</v>
      </c>
      <c r="D12854" s="8">
        <v>586217.82999999996</v>
      </c>
      <c r="E12854">
        <f>VLOOKUP(B12854,'B. Store opening dates'!$A$6:$C$2448,2,FALSE)</f>
        <v>2012</v>
      </c>
    </row>
    <row r="12855" spans="1:5" ht="18.75" x14ac:dyDescent="0.3">
      <c r="A12855" s="7">
        <v>2015</v>
      </c>
      <c r="B12855" s="7" t="s">
        <v>1614</v>
      </c>
      <c r="C12855" s="7" t="s">
        <v>6</v>
      </c>
      <c r="D12855" s="8">
        <v>559191.91</v>
      </c>
      <c r="E12855">
        <f>VLOOKUP(B12855,'B. Store opening dates'!$A$6:$C$2448,2,FALSE)</f>
        <v>2012</v>
      </c>
    </row>
    <row r="12856" spans="1:5" ht="18.75" x14ac:dyDescent="0.3">
      <c r="A12856" s="7">
        <v>2014</v>
      </c>
      <c r="B12856" s="7" t="s">
        <v>1614</v>
      </c>
      <c r="C12856" s="7" t="s">
        <v>6</v>
      </c>
      <c r="D12856" s="8">
        <v>414154.48</v>
      </c>
      <c r="E12856">
        <f>VLOOKUP(B12856,'B. Store opening dates'!$A$6:$C$2448,2,FALSE)</f>
        <v>2012</v>
      </c>
    </row>
    <row r="12857" spans="1:5" ht="18.75" x14ac:dyDescent="0.3">
      <c r="A12857" s="7">
        <v>2015</v>
      </c>
      <c r="B12857" s="7" t="s">
        <v>1614</v>
      </c>
      <c r="C12857" s="7" t="s">
        <v>7</v>
      </c>
      <c r="D12857" s="8">
        <v>69428.72</v>
      </c>
      <c r="E12857">
        <f>VLOOKUP(B12857,'B. Store opening dates'!$A$6:$C$2448,2,FALSE)</f>
        <v>2012</v>
      </c>
    </row>
    <row r="12858" spans="1:5" ht="18.75" x14ac:dyDescent="0.3">
      <c r="A12858" s="7">
        <v>2014</v>
      </c>
      <c r="B12858" s="7" t="s">
        <v>1614</v>
      </c>
      <c r="C12858" s="7" t="s">
        <v>7</v>
      </c>
      <c r="D12858" s="8">
        <v>72628.47</v>
      </c>
      <c r="E12858">
        <f>VLOOKUP(B12858,'B. Store opening dates'!$A$6:$C$2448,2,FALSE)</f>
        <v>2012</v>
      </c>
    </row>
    <row r="12859" spans="1:5" ht="18.75" x14ac:dyDescent="0.3">
      <c r="A12859" s="7">
        <v>2015</v>
      </c>
      <c r="B12859" s="7" t="s">
        <v>1614</v>
      </c>
      <c r="C12859" s="7" t="s">
        <v>8</v>
      </c>
      <c r="D12859" s="8">
        <v>457035.74</v>
      </c>
      <c r="E12859">
        <f>VLOOKUP(B12859,'B. Store opening dates'!$A$6:$C$2448,2,FALSE)</f>
        <v>2012</v>
      </c>
    </row>
    <row r="12860" spans="1:5" ht="18.75" x14ac:dyDescent="0.3">
      <c r="A12860" s="7">
        <v>2014</v>
      </c>
      <c r="B12860" s="7" t="s">
        <v>1614</v>
      </c>
      <c r="C12860" s="7" t="s">
        <v>8</v>
      </c>
      <c r="D12860" s="8">
        <v>475648.96</v>
      </c>
      <c r="E12860">
        <f>VLOOKUP(B12860,'B. Store opening dates'!$A$6:$C$2448,2,FALSE)</f>
        <v>2012</v>
      </c>
    </row>
    <row r="12861" spans="1:5" ht="18.75" x14ac:dyDescent="0.3">
      <c r="A12861" s="7">
        <v>2015</v>
      </c>
      <c r="B12861" s="7" t="s">
        <v>1615</v>
      </c>
      <c r="C12861" s="7" t="s">
        <v>5</v>
      </c>
      <c r="D12861" s="8">
        <v>711104.21</v>
      </c>
      <c r="E12861">
        <f>VLOOKUP(B12861,'B. Store opening dates'!$A$6:$C$2448,2,FALSE)</f>
        <v>2012</v>
      </c>
    </row>
    <row r="12862" spans="1:5" ht="18.75" x14ac:dyDescent="0.3">
      <c r="A12862" s="7">
        <v>2014</v>
      </c>
      <c r="B12862" s="7" t="s">
        <v>1615</v>
      </c>
      <c r="C12862" s="7" t="s">
        <v>5</v>
      </c>
      <c r="D12862" s="8">
        <v>788431.62</v>
      </c>
      <c r="E12862">
        <f>VLOOKUP(B12862,'B. Store opening dates'!$A$6:$C$2448,2,FALSE)</f>
        <v>2012</v>
      </c>
    </row>
    <row r="12863" spans="1:5" ht="18.75" x14ac:dyDescent="0.3">
      <c r="A12863" s="7">
        <v>2015</v>
      </c>
      <c r="B12863" s="7" t="s">
        <v>1615</v>
      </c>
      <c r="C12863" s="7" t="s">
        <v>6</v>
      </c>
      <c r="D12863" s="8">
        <v>213663.48</v>
      </c>
      <c r="E12863">
        <f>VLOOKUP(B12863,'B. Store opening dates'!$A$6:$C$2448,2,FALSE)</f>
        <v>2012</v>
      </c>
    </row>
    <row r="12864" spans="1:5" ht="18.75" x14ac:dyDescent="0.3">
      <c r="A12864" s="7">
        <v>2014</v>
      </c>
      <c r="B12864" s="7" t="s">
        <v>1615</v>
      </c>
      <c r="C12864" s="7" t="s">
        <v>6</v>
      </c>
      <c r="D12864" s="8">
        <v>155579.35999999999</v>
      </c>
      <c r="E12864">
        <f>VLOOKUP(B12864,'B. Store opening dates'!$A$6:$C$2448,2,FALSE)</f>
        <v>2012</v>
      </c>
    </row>
    <row r="12865" spans="1:5" ht="18.75" x14ac:dyDescent="0.3">
      <c r="A12865" s="7">
        <v>2015</v>
      </c>
      <c r="B12865" s="7" t="s">
        <v>1615</v>
      </c>
      <c r="C12865" s="7" t="s">
        <v>7</v>
      </c>
      <c r="D12865" s="8">
        <v>124350.25</v>
      </c>
      <c r="E12865">
        <f>VLOOKUP(B12865,'B. Store opening dates'!$A$6:$C$2448,2,FALSE)</f>
        <v>2012</v>
      </c>
    </row>
    <row r="12866" spans="1:5" ht="18.75" x14ac:dyDescent="0.3">
      <c r="A12866" s="7">
        <v>2014</v>
      </c>
      <c r="B12866" s="7" t="s">
        <v>1615</v>
      </c>
      <c r="C12866" s="7" t="s">
        <v>7</v>
      </c>
      <c r="D12866" s="8">
        <v>132311.67999999999</v>
      </c>
      <c r="E12866">
        <f>VLOOKUP(B12866,'B. Store opening dates'!$A$6:$C$2448,2,FALSE)</f>
        <v>2012</v>
      </c>
    </row>
    <row r="12867" spans="1:5" ht="18.75" x14ac:dyDescent="0.3">
      <c r="A12867" s="7">
        <v>2015</v>
      </c>
      <c r="B12867" s="7" t="s">
        <v>1615</v>
      </c>
      <c r="C12867" s="7" t="s">
        <v>8</v>
      </c>
      <c r="D12867" s="8">
        <v>437302.56</v>
      </c>
      <c r="E12867">
        <f>VLOOKUP(B12867,'B. Store opening dates'!$A$6:$C$2448,2,FALSE)</f>
        <v>2012</v>
      </c>
    </row>
    <row r="12868" spans="1:5" ht="18.75" x14ac:dyDescent="0.3">
      <c r="A12868" s="7">
        <v>2014</v>
      </c>
      <c r="B12868" s="7" t="s">
        <v>1615</v>
      </c>
      <c r="C12868" s="7" t="s">
        <v>8</v>
      </c>
      <c r="D12868" s="8">
        <v>458467.85</v>
      </c>
      <c r="E12868">
        <f>VLOOKUP(B12868,'B. Store opening dates'!$A$6:$C$2448,2,FALSE)</f>
        <v>2012</v>
      </c>
    </row>
    <row r="12869" spans="1:5" ht="18.75" x14ac:dyDescent="0.3">
      <c r="A12869" s="7">
        <v>2015</v>
      </c>
      <c r="B12869" s="7" t="s">
        <v>1616</v>
      </c>
      <c r="C12869" s="7" t="s">
        <v>5</v>
      </c>
      <c r="D12869" s="8">
        <v>553257.07999999996</v>
      </c>
      <c r="E12869">
        <f>VLOOKUP(B12869,'B. Store opening dates'!$A$6:$C$2448,2,FALSE)</f>
        <v>2012</v>
      </c>
    </row>
    <row r="12870" spans="1:5" ht="18.75" x14ac:dyDescent="0.3">
      <c r="A12870" s="7">
        <v>2014</v>
      </c>
      <c r="B12870" s="7" t="s">
        <v>1616</v>
      </c>
      <c r="C12870" s="7" t="s">
        <v>5</v>
      </c>
      <c r="D12870" s="8">
        <v>605343.89</v>
      </c>
      <c r="E12870">
        <f>VLOOKUP(B12870,'B. Store opening dates'!$A$6:$C$2448,2,FALSE)</f>
        <v>2012</v>
      </c>
    </row>
    <row r="12871" spans="1:5" ht="18.75" x14ac:dyDescent="0.3">
      <c r="A12871" s="7">
        <v>2015</v>
      </c>
      <c r="B12871" s="7" t="s">
        <v>1616</v>
      </c>
      <c r="C12871" s="7" t="s">
        <v>6</v>
      </c>
      <c r="D12871" s="8">
        <v>581399.18000000005</v>
      </c>
      <c r="E12871">
        <f>VLOOKUP(B12871,'B. Store opening dates'!$A$6:$C$2448,2,FALSE)</f>
        <v>2012</v>
      </c>
    </row>
    <row r="12872" spans="1:5" ht="18.75" x14ac:dyDescent="0.3">
      <c r="A12872" s="7">
        <v>2014</v>
      </c>
      <c r="B12872" s="7" t="s">
        <v>1616</v>
      </c>
      <c r="C12872" s="7" t="s">
        <v>6</v>
      </c>
      <c r="D12872" s="8">
        <v>407027.26</v>
      </c>
      <c r="E12872">
        <f>VLOOKUP(B12872,'B. Store opening dates'!$A$6:$C$2448,2,FALSE)</f>
        <v>2012</v>
      </c>
    </row>
    <row r="12873" spans="1:5" ht="18.75" x14ac:dyDescent="0.3">
      <c r="A12873" s="7">
        <v>2015</v>
      </c>
      <c r="B12873" s="7" t="s">
        <v>1616</v>
      </c>
      <c r="C12873" s="7" t="s">
        <v>7</v>
      </c>
      <c r="D12873" s="8">
        <v>106377.62</v>
      </c>
      <c r="E12873">
        <f>VLOOKUP(B12873,'B. Store opening dates'!$A$6:$C$2448,2,FALSE)</f>
        <v>2012</v>
      </c>
    </row>
    <row r="12874" spans="1:5" ht="18.75" x14ac:dyDescent="0.3">
      <c r="A12874" s="7">
        <v>2014</v>
      </c>
      <c r="B12874" s="7" t="s">
        <v>1616</v>
      </c>
      <c r="C12874" s="7" t="s">
        <v>7</v>
      </c>
      <c r="D12874" s="8">
        <v>111451.71</v>
      </c>
      <c r="E12874">
        <f>VLOOKUP(B12874,'B. Store opening dates'!$A$6:$C$2448,2,FALSE)</f>
        <v>2012</v>
      </c>
    </row>
    <row r="12875" spans="1:5" ht="18.75" x14ac:dyDescent="0.3">
      <c r="A12875" s="7">
        <v>2015</v>
      </c>
      <c r="B12875" s="7" t="s">
        <v>1616</v>
      </c>
      <c r="C12875" s="7" t="s">
        <v>8</v>
      </c>
      <c r="D12875" s="8">
        <v>647022.32999999996</v>
      </c>
      <c r="E12875">
        <f>VLOOKUP(B12875,'B. Store opening dates'!$A$6:$C$2448,2,FALSE)</f>
        <v>2012</v>
      </c>
    </row>
    <row r="12876" spans="1:5" ht="18.75" x14ac:dyDescent="0.3">
      <c r="A12876" s="7">
        <v>2014</v>
      </c>
      <c r="B12876" s="7" t="s">
        <v>1616</v>
      </c>
      <c r="C12876" s="7" t="s">
        <v>8</v>
      </c>
      <c r="D12876" s="8">
        <v>673535.38</v>
      </c>
      <c r="E12876">
        <f>VLOOKUP(B12876,'B. Store opening dates'!$A$6:$C$2448,2,FALSE)</f>
        <v>2012</v>
      </c>
    </row>
    <row r="12877" spans="1:5" ht="18.75" x14ac:dyDescent="0.3">
      <c r="A12877" s="7">
        <v>2015</v>
      </c>
      <c r="B12877" s="7" t="s">
        <v>1617</v>
      </c>
      <c r="C12877" s="7" t="s">
        <v>5</v>
      </c>
      <c r="D12877" s="8">
        <v>649482.96</v>
      </c>
      <c r="E12877">
        <f>VLOOKUP(B12877,'B. Store opening dates'!$A$6:$C$2448,2,FALSE)</f>
        <v>2012</v>
      </c>
    </row>
    <row r="12878" spans="1:5" ht="18.75" x14ac:dyDescent="0.3">
      <c r="A12878" s="7">
        <v>2014</v>
      </c>
      <c r="B12878" s="7" t="s">
        <v>1617</v>
      </c>
      <c r="C12878" s="7" t="s">
        <v>5</v>
      </c>
      <c r="D12878" s="8">
        <v>707974.09</v>
      </c>
      <c r="E12878">
        <f>VLOOKUP(B12878,'B. Store opening dates'!$A$6:$C$2448,2,FALSE)</f>
        <v>2012</v>
      </c>
    </row>
    <row r="12879" spans="1:5" ht="18.75" x14ac:dyDescent="0.3">
      <c r="A12879" s="7">
        <v>2015</v>
      </c>
      <c r="B12879" s="7" t="s">
        <v>1617</v>
      </c>
      <c r="C12879" s="7" t="s">
        <v>6</v>
      </c>
      <c r="D12879" s="8">
        <v>432162.79</v>
      </c>
      <c r="E12879">
        <f>VLOOKUP(B12879,'B. Store opening dates'!$A$6:$C$2448,2,FALSE)</f>
        <v>2012</v>
      </c>
    </row>
    <row r="12880" spans="1:5" ht="18.75" x14ac:dyDescent="0.3">
      <c r="A12880" s="7">
        <v>2014</v>
      </c>
      <c r="B12880" s="7" t="s">
        <v>1617</v>
      </c>
      <c r="C12880" s="7" t="s">
        <v>6</v>
      </c>
      <c r="D12880" s="8">
        <v>310616.40000000002</v>
      </c>
      <c r="E12880">
        <f>VLOOKUP(B12880,'B. Store opening dates'!$A$6:$C$2448,2,FALSE)</f>
        <v>2012</v>
      </c>
    </row>
    <row r="12881" spans="1:5" ht="18.75" x14ac:dyDescent="0.3">
      <c r="A12881" s="7">
        <v>2015</v>
      </c>
      <c r="B12881" s="7" t="s">
        <v>1617</v>
      </c>
      <c r="C12881" s="7" t="s">
        <v>7</v>
      </c>
      <c r="D12881" s="8">
        <v>159604.49</v>
      </c>
      <c r="E12881">
        <f>VLOOKUP(B12881,'B. Store opening dates'!$A$6:$C$2448,2,FALSE)</f>
        <v>2012</v>
      </c>
    </row>
    <row r="12882" spans="1:5" ht="18.75" x14ac:dyDescent="0.3">
      <c r="A12882" s="7">
        <v>2014</v>
      </c>
      <c r="B12882" s="7" t="s">
        <v>1617</v>
      </c>
      <c r="C12882" s="7" t="s">
        <v>7</v>
      </c>
      <c r="D12882" s="8">
        <v>168782.75</v>
      </c>
      <c r="E12882">
        <f>VLOOKUP(B12882,'B. Store opening dates'!$A$6:$C$2448,2,FALSE)</f>
        <v>2012</v>
      </c>
    </row>
    <row r="12883" spans="1:5" ht="18.75" x14ac:dyDescent="0.3">
      <c r="A12883" s="7">
        <v>2015</v>
      </c>
      <c r="B12883" s="7" t="s">
        <v>1617</v>
      </c>
      <c r="C12883" s="7" t="s">
        <v>8</v>
      </c>
      <c r="D12883" s="8">
        <v>439875.44</v>
      </c>
      <c r="E12883">
        <f>VLOOKUP(B12883,'B. Store opening dates'!$A$6:$C$2448,2,FALSE)</f>
        <v>2012</v>
      </c>
    </row>
    <row r="12884" spans="1:5" ht="18.75" x14ac:dyDescent="0.3">
      <c r="A12884" s="7">
        <v>2014</v>
      </c>
      <c r="B12884" s="7" t="s">
        <v>1617</v>
      </c>
      <c r="C12884" s="7" t="s">
        <v>8</v>
      </c>
      <c r="D12884" s="8">
        <v>458291.39</v>
      </c>
      <c r="E12884">
        <f>VLOOKUP(B12884,'B. Store opening dates'!$A$6:$C$2448,2,FALSE)</f>
        <v>2012</v>
      </c>
    </row>
    <row r="12885" spans="1:5" ht="18.75" x14ac:dyDescent="0.3">
      <c r="A12885" s="7">
        <v>2015</v>
      </c>
      <c r="B12885" s="7" t="s">
        <v>1618</v>
      </c>
      <c r="C12885" s="7" t="s">
        <v>5</v>
      </c>
      <c r="D12885" s="8">
        <v>582584.15</v>
      </c>
      <c r="E12885">
        <f>VLOOKUP(B12885,'B. Store opening dates'!$A$6:$C$2448,2,FALSE)</f>
        <v>2012</v>
      </c>
    </row>
    <row r="12886" spans="1:5" ht="18.75" x14ac:dyDescent="0.3">
      <c r="A12886" s="7">
        <v>2014</v>
      </c>
      <c r="B12886" s="7" t="s">
        <v>1618</v>
      </c>
      <c r="C12886" s="7" t="s">
        <v>5</v>
      </c>
      <c r="D12886" s="8">
        <v>641900.97</v>
      </c>
      <c r="E12886">
        <f>VLOOKUP(B12886,'B. Store opening dates'!$A$6:$C$2448,2,FALSE)</f>
        <v>2012</v>
      </c>
    </row>
    <row r="12887" spans="1:5" ht="18.75" x14ac:dyDescent="0.3">
      <c r="A12887" s="7">
        <v>2015</v>
      </c>
      <c r="B12887" s="7" t="s">
        <v>1618</v>
      </c>
      <c r="C12887" s="7" t="s">
        <v>6</v>
      </c>
      <c r="D12887" s="8">
        <v>444384.52</v>
      </c>
      <c r="E12887">
        <f>VLOOKUP(B12887,'B. Store opening dates'!$A$6:$C$2448,2,FALSE)</f>
        <v>2012</v>
      </c>
    </row>
    <row r="12888" spans="1:5" ht="18.75" x14ac:dyDescent="0.3">
      <c r="A12888" s="7">
        <v>2014</v>
      </c>
      <c r="B12888" s="7" t="s">
        <v>1618</v>
      </c>
      <c r="C12888" s="7" t="s">
        <v>6</v>
      </c>
      <c r="D12888" s="8">
        <v>313343.90999999997</v>
      </c>
      <c r="E12888">
        <f>VLOOKUP(B12888,'B. Store opening dates'!$A$6:$C$2448,2,FALSE)</f>
        <v>2012</v>
      </c>
    </row>
    <row r="12889" spans="1:5" ht="18.75" x14ac:dyDescent="0.3">
      <c r="A12889" s="7">
        <v>2015</v>
      </c>
      <c r="B12889" s="7" t="s">
        <v>1618</v>
      </c>
      <c r="C12889" s="7" t="s">
        <v>7</v>
      </c>
      <c r="D12889" s="8">
        <v>134831</v>
      </c>
      <c r="E12889">
        <f>VLOOKUP(B12889,'B. Store opening dates'!$A$6:$C$2448,2,FALSE)</f>
        <v>2012</v>
      </c>
    </row>
    <row r="12890" spans="1:5" ht="18.75" x14ac:dyDescent="0.3">
      <c r="A12890" s="7">
        <v>2014</v>
      </c>
      <c r="B12890" s="7" t="s">
        <v>1618</v>
      </c>
      <c r="C12890" s="7" t="s">
        <v>7</v>
      </c>
      <c r="D12890" s="8">
        <v>142115.85</v>
      </c>
      <c r="E12890">
        <f>VLOOKUP(B12890,'B. Store opening dates'!$A$6:$C$2448,2,FALSE)</f>
        <v>2012</v>
      </c>
    </row>
    <row r="12891" spans="1:5" ht="18.75" x14ac:dyDescent="0.3">
      <c r="A12891" s="7">
        <v>2015</v>
      </c>
      <c r="B12891" s="7" t="s">
        <v>1618</v>
      </c>
      <c r="C12891" s="7" t="s">
        <v>8</v>
      </c>
      <c r="D12891" s="8">
        <v>414668.09</v>
      </c>
      <c r="E12891">
        <f>VLOOKUP(B12891,'B. Store opening dates'!$A$6:$C$2448,2,FALSE)</f>
        <v>2012</v>
      </c>
    </row>
    <row r="12892" spans="1:5" ht="18.75" x14ac:dyDescent="0.3">
      <c r="A12892" s="7">
        <v>2014</v>
      </c>
      <c r="B12892" s="7" t="s">
        <v>1618</v>
      </c>
      <c r="C12892" s="7" t="s">
        <v>8</v>
      </c>
      <c r="D12892" s="8">
        <v>426960.39</v>
      </c>
      <c r="E12892">
        <f>VLOOKUP(B12892,'B. Store opening dates'!$A$6:$C$2448,2,FALSE)</f>
        <v>2012</v>
      </c>
    </row>
    <row r="12893" spans="1:5" ht="18.75" x14ac:dyDescent="0.3">
      <c r="A12893" s="7">
        <v>2015</v>
      </c>
      <c r="B12893" s="7" t="s">
        <v>1619</v>
      </c>
      <c r="C12893" s="7" t="s">
        <v>5</v>
      </c>
      <c r="D12893" s="8">
        <v>610183.18999999994</v>
      </c>
      <c r="E12893">
        <f>VLOOKUP(B12893,'B. Store opening dates'!$A$6:$C$2448,2,FALSE)</f>
        <v>2012</v>
      </c>
    </row>
    <row r="12894" spans="1:5" ht="18.75" x14ac:dyDescent="0.3">
      <c r="A12894" s="7">
        <v>2014</v>
      </c>
      <c r="B12894" s="7" t="s">
        <v>1619</v>
      </c>
      <c r="C12894" s="7" t="s">
        <v>5</v>
      </c>
      <c r="D12894" s="8">
        <v>673430.59</v>
      </c>
      <c r="E12894">
        <f>VLOOKUP(B12894,'B. Store opening dates'!$A$6:$C$2448,2,FALSE)</f>
        <v>2012</v>
      </c>
    </row>
    <row r="12895" spans="1:5" ht="18.75" x14ac:dyDescent="0.3">
      <c r="A12895" s="7">
        <v>2015</v>
      </c>
      <c r="B12895" s="7" t="s">
        <v>1619</v>
      </c>
      <c r="C12895" s="7" t="s">
        <v>6</v>
      </c>
      <c r="D12895" s="8">
        <v>458063.95</v>
      </c>
      <c r="E12895">
        <f>VLOOKUP(B12895,'B. Store opening dates'!$A$6:$C$2448,2,FALSE)</f>
        <v>2012</v>
      </c>
    </row>
    <row r="12896" spans="1:5" ht="18.75" x14ac:dyDescent="0.3">
      <c r="A12896" s="7">
        <v>2014</v>
      </c>
      <c r="B12896" s="7" t="s">
        <v>1619</v>
      </c>
      <c r="C12896" s="7" t="s">
        <v>6</v>
      </c>
      <c r="D12896" s="8">
        <v>324209.46999999997</v>
      </c>
      <c r="E12896">
        <f>VLOOKUP(B12896,'B. Store opening dates'!$A$6:$C$2448,2,FALSE)</f>
        <v>2012</v>
      </c>
    </row>
    <row r="12897" spans="1:5" ht="18.75" x14ac:dyDescent="0.3">
      <c r="A12897" s="7">
        <v>2015</v>
      </c>
      <c r="B12897" s="7" t="s">
        <v>1619</v>
      </c>
      <c r="C12897" s="7" t="s">
        <v>7</v>
      </c>
      <c r="D12897" s="8">
        <v>121877.05</v>
      </c>
      <c r="E12897">
        <f>VLOOKUP(B12897,'B. Store opening dates'!$A$6:$C$2448,2,FALSE)</f>
        <v>2012</v>
      </c>
    </row>
    <row r="12898" spans="1:5" ht="18.75" x14ac:dyDescent="0.3">
      <c r="A12898" s="7">
        <v>2014</v>
      </c>
      <c r="B12898" s="7" t="s">
        <v>1619</v>
      </c>
      <c r="C12898" s="7" t="s">
        <v>7</v>
      </c>
      <c r="D12898" s="8">
        <v>127397.68</v>
      </c>
      <c r="E12898">
        <f>VLOOKUP(B12898,'B. Store opening dates'!$A$6:$C$2448,2,FALSE)</f>
        <v>2012</v>
      </c>
    </row>
    <row r="12899" spans="1:5" ht="18.75" x14ac:dyDescent="0.3">
      <c r="A12899" s="7">
        <v>2015</v>
      </c>
      <c r="B12899" s="7" t="s">
        <v>1619</v>
      </c>
      <c r="C12899" s="7" t="s">
        <v>8</v>
      </c>
      <c r="D12899" s="8">
        <v>625373.02</v>
      </c>
      <c r="E12899">
        <f>VLOOKUP(B12899,'B. Store opening dates'!$A$6:$C$2448,2,FALSE)</f>
        <v>2012</v>
      </c>
    </row>
    <row r="12900" spans="1:5" ht="18.75" x14ac:dyDescent="0.3">
      <c r="A12900" s="7">
        <v>2014</v>
      </c>
      <c r="B12900" s="7" t="s">
        <v>1619</v>
      </c>
      <c r="C12900" s="7" t="s">
        <v>8</v>
      </c>
      <c r="D12900" s="8">
        <v>649180.48</v>
      </c>
      <c r="E12900">
        <f>VLOOKUP(B12900,'B. Store opening dates'!$A$6:$C$2448,2,FALSE)</f>
        <v>2012</v>
      </c>
    </row>
    <row r="12901" spans="1:5" ht="18.75" x14ac:dyDescent="0.3">
      <c r="A12901" s="7">
        <v>2015</v>
      </c>
      <c r="B12901" s="7" t="s">
        <v>1620</v>
      </c>
      <c r="C12901" s="7" t="s">
        <v>5</v>
      </c>
      <c r="D12901" s="8">
        <v>567581.96</v>
      </c>
      <c r="E12901">
        <f>VLOOKUP(B12901,'B. Store opening dates'!$A$6:$C$2448,2,FALSE)</f>
        <v>2012</v>
      </c>
    </row>
    <row r="12902" spans="1:5" ht="18.75" x14ac:dyDescent="0.3">
      <c r="A12902" s="7">
        <v>2014</v>
      </c>
      <c r="B12902" s="7" t="s">
        <v>1620</v>
      </c>
      <c r="C12902" s="7" t="s">
        <v>5</v>
      </c>
      <c r="D12902" s="8">
        <v>619218.31000000006</v>
      </c>
      <c r="E12902">
        <f>VLOOKUP(B12902,'B. Store opening dates'!$A$6:$C$2448,2,FALSE)</f>
        <v>2012</v>
      </c>
    </row>
    <row r="12903" spans="1:5" ht="18.75" x14ac:dyDescent="0.3">
      <c r="A12903" s="7">
        <v>2015</v>
      </c>
      <c r="B12903" s="7" t="s">
        <v>1620</v>
      </c>
      <c r="C12903" s="7" t="s">
        <v>6</v>
      </c>
      <c r="D12903" s="8">
        <v>406523.03</v>
      </c>
      <c r="E12903">
        <f>VLOOKUP(B12903,'B. Store opening dates'!$A$6:$C$2448,2,FALSE)</f>
        <v>2012</v>
      </c>
    </row>
    <row r="12904" spans="1:5" ht="18.75" x14ac:dyDescent="0.3">
      <c r="A12904" s="7">
        <v>2014</v>
      </c>
      <c r="B12904" s="7" t="s">
        <v>1620</v>
      </c>
      <c r="C12904" s="7" t="s">
        <v>6</v>
      </c>
      <c r="D12904" s="8">
        <v>293969</v>
      </c>
      <c r="E12904">
        <f>VLOOKUP(B12904,'B. Store opening dates'!$A$6:$C$2448,2,FALSE)</f>
        <v>2012</v>
      </c>
    </row>
    <row r="12905" spans="1:5" ht="18.75" x14ac:dyDescent="0.3">
      <c r="A12905" s="7">
        <v>2015</v>
      </c>
      <c r="B12905" s="7" t="s">
        <v>1620</v>
      </c>
      <c r="C12905" s="7" t="s">
        <v>7</v>
      </c>
      <c r="D12905" s="8">
        <v>180186.73</v>
      </c>
      <c r="E12905">
        <f>VLOOKUP(B12905,'B. Store opening dates'!$A$6:$C$2448,2,FALSE)</f>
        <v>2012</v>
      </c>
    </row>
    <row r="12906" spans="1:5" ht="18.75" x14ac:dyDescent="0.3">
      <c r="A12906" s="7">
        <v>2014</v>
      </c>
      <c r="B12906" s="7" t="s">
        <v>1620</v>
      </c>
      <c r="C12906" s="7" t="s">
        <v>7</v>
      </c>
      <c r="D12906" s="8">
        <v>190935.02</v>
      </c>
      <c r="E12906">
        <f>VLOOKUP(B12906,'B. Store opening dates'!$A$6:$C$2448,2,FALSE)</f>
        <v>2012</v>
      </c>
    </row>
    <row r="12907" spans="1:5" ht="18.75" x14ac:dyDescent="0.3">
      <c r="A12907" s="7">
        <v>2015</v>
      </c>
      <c r="B12907" s="7" t="s">
        <v>1620</v>
      </c>
      <c r="C12907" s="7" t="s">
        <v>8</v>
      </c>
      <c r="D12907" s="8">
        <v>624014.34</v>
      </c>
      <c r="E12907">
        <f>VLOOKUP(B12907,'B. Store opening dates'!$A$6:$C$2448,2,FALSE)</f>
        <v>2012</v>
      </c>
    </row>
    <row r="12908" spans="1:5" ht="18.75" x14ac:dyDescent="0.3">
      <c r="A12908" s="7">
        <v>2014</v>
      </c>
      <c r="B12908" s="7" t="s">
        <v>1620</v>
      </c>
      <c r="C12908" s="7" t="s">
        <v>8</v>
      </c>
      <c r="D12908" s="8">
        <v>648978.28</v>
      </c>
      <c r="E12908">
        <f>VLOOKUP(B12908,'B. Store opening dates'!$A$6:$C$2448,2,FALSE)</f>
        <v>2012</v>
      </c>
    </row>
    <row r="12909" spans="1:5" ht="18.75" x14ac:dyDescent="0.3">
      <c r="A12909" s="7">
        <v>2015</v>
      </c>
      <c r="B12909" s="7" t="s">
        <v>1621</v>
      </c>
      <c r="C12909" s="7" t="s">
        <v>5</v>
      </c>
      <c r="D12909" s="8">
        <v>563203.96</v>
      </c>
      <c r="E12909">
        <f>VLOOKUP(B12909,'B. Store opening dates'!$A$6:$C$2448,2,FALSE)</f>
        <v>2012</v>
      </c>
    </row>
    <row r="12910" spans="1:5" ht="18.75" x14ac:dyDescent="0.3">
      <c r="A12910" s="7">
        <v>2014</v>
      </c>
      <c r="B12910" s="7" t="s">
        <v>1621</v>
      </c>
      <c r="C12910" s="7" t="s">
        <v>5</v>
      </c>
      <c r="D12910" s="8">
        <v>617760.77</v>
      </c>
      <c r="E12910">
        <f>VLOOKUP(B12910,'B. Store opening dates'!$A$6:$C$2448,2,FALSE)</f>
        <v>2012</v>
      </c>
    </row>
    <row r="12911" spans="1:5" ht="18.75" x14ac:dyDescent="0.3">
      <c r="A12911" s="7">
        <v>2015</v>
      </c>
      <c r="B12911" s="7" t="s">
        <v>1621</v>
      </c>
      <c r="C12911" s="7" t="s">
        <v>6</v>
      </c>
      <c r="D12911" s="8">
        <v>542533.52</v>
      </c>
      <c r="E12911">
        <f>VLOOKUP(B12911,'B. Store opening dates'!$A$6:$C$2448,2,FALSE)</f>
        <v>2012</v>
      </c>
    </row>
    <row r="12912" spans="1:5" ht="18.75" x14ac:dyDescent="0.3">
      <c r="A12912" s="7">
        <v>2014</v>
      </c>
      <c r="B12912" s="7" t="s">
        <v>1621</v>
      </c>
      <c r="C12912" s="7" t="s">
        <v>6</v>
      </c>
      <c r="D12912" s="8">
        <v>389640.03</v>
      </c>
      <c r="E12912">
        <f>VLOOKUP(B12912,'B. Store opening dates'!$A$6:$C$2448,2,FALSE)</f>
        <v>2012</v>
      </c>
    </row>
    <row r="12913" spans="1:5" ht="18.75" x14ac:dyDescent="0.3">
      <c r="A12913" s="7">
        <v>2015</v>
      </c>
      <c r="B12913" s="7" t="s">
        <v>1621</v>
      </c>
      <c r="C12913" s="7" t="s">
        <v>7</v>
      </c>
      <c r="D12913" s="8">
        <v>131113.59</v>
      </c>
      <c r="E12913">
        <f>VLOOKUP(B12913,'B. Store opening dates'!$A$6:$C$2448,2,FALSE)</f>
        <v>2012</v>
      </c>
    </row>
    <row r="12914" spans="1:5" ht="18.75" x14ac:dyDescent="0.3">
      <c r="A12914" s="7">
        <v>2014</v>
      </c>
      <c r="B12914" s="7" t="s">
        <v>1621</v>
      </c>
      <c r="C12914" s="7" t="s">
        <v>7</v>
      </c>
      <c r="D12914" s="8">
        <v>138538.76999999999</v>
      </c>
      <c r="E12914">
        <f>VLOOKUP(B12914,'B. Store opening dates'!$A$6:$C$2448,2,FALSE)</f>
        <v>2012</v>
      </c>
    </row>
    <row r="12915" spans="1:5" ht="18.75" x14ac:dyDescent="0.3">
      <c r="A12915" s="7">
        <v>2015</v>
      </c>
      <c r="B12915" s="7" t="s">
        <v>1621</v>
      </c>
      <c r="C12915" s="7" t="s">
        <v>8</v>
      </c>
      <c r="D12915" s="8">
        <v>737250.56</v>
      </c>
      <c r="E12915">
        <f>VLOOKUP(B12915,'B. Store opening dates'!$A$6:$C$2448,2,FALSE)</f>
        <v>2012</v>
      </c>
    </row>
    <row r="12916" spans="1:5" ht="18.75" x14ac:dyDescent="0.3">
      <c r="A12916" s="7">
        <v>2014</v>
      </c>
      <c r="B12916" s="7" t="s">
        <v>1621</v>
      </c>
      <c r="C12916" s="7" t="s">
        <v>8</v>
      </c>
      <c r="D12916" s="8">
        <v>765068.15</v>
      </c>
      <c r="E12916">
        <f>VLOOKUP(B12916,'B. Store opening dates'!$A$6:$C$2448,2,FALSE)</f>
        <v>2012</v>
      </c>
    </row>
    <row r="12917" spans="1:5" ht="18.75" x14ac:dyDescent="0.3">
      <c r="A12917" s="7">
        <v>2015</v>
      </c>
      <c r="B12917" s="7" t="s">
        <v>1622</v>
      </c>
      <c r="C12917" s="7" t="s">
        <v>5</v>
      </c>
      <c r="D12917" s="8">
        <v>478856.54</v>
      </c>
      <c r="E12917">
        <f>VLOOKUP(B12917,'B. Store opening dates'!$A$6:$C$2448,2,FALSE)</f>
        <v>2012</v>
      </c>
    </row>
    <row r="12918" spans="1:5" ht="18.75" x14ac:dyDescent="0.3">
      <c r="A12918" s="7">
        <v>2014</v>
      </c>
      <c r="B12918" s="7" t="s">
        <v>1622</v>
      </c>
      <c r="C12918" s="7" t="s">
        <v>5</v>
      </c>
      <c r="D12918" s="8">
        <v>524634.29</v>
      </c>
      <c r="E12918">
        <f>VLOOKUP(B12918,'B. Store opening dates'!$A$6:$C$2448,2,FALSE)</f>
        <v>2012</v>
      </c>
    </row>
    <row r="12919" spans="1:5" ht="18.75" x14ac:dyDescent="0.3">
      <c r="A12919" s="7">
        <v>2015</v>
      </c>
      <c r="B12919" s="7" t="s">
        <v>1622</v>
      </c>
      <c r="C12919" s="7" t="s">
        <v>6</v>
      </c>
      <c r="D12919" s="8">
        <v>428342.25</v>
      </c>
      <c r="E12919">
        <f>VLOOKUP(B12919,'B. Store opening dates'!$A$6:$C$2448,2,FALSE)</f>
        <v>2012</v>
      </c>
    </row>
    <row r="12920" spans="1:5" ht="18.75" x14ac:dyDescent="0.3">
      <c r="A12920" s="7">
        <v>2014</v>
      </c>
      <c r="B12920" s="7" t="s">
        <v>1622</v>
      </c>
      <c r="C12920" s="7" t="s">
        <v>6</v>
      </c>
      <c r="D12920" s="8">
        <v>305676.15999999997</v>
      </c>
      <c r="E12920">
        <f>VLOOKUP(B12920,'B. Store opening dates'!$A$6:$C$2448,2,FALSE)</f>
        <v>2012</v>
      </c>
    </row>
    <row r="12921" spans="1:5" ht="18.75" x14ac:dyDescent="0.3">
      <c r="A12921" s="7">
        <v>2015</v>
      </c>
      <c r="B12921" s="7" t="s">
        <v>1622</v>
      </c>
      <c r="C12921" s="7" t="s">
        <v>7</v>
      </c>
      <c r="D12921" s="8">
        <v>147326.23000000001</v>
      </c>
      <c r="E12921">
        <f>VLOOKUP(B12921,'B. Store opening dates'!$A$6:$C$2448,2,FALSE)</f>
        <v>2012</v>
      </c>
    </row>
    <row r="12922" spans="1:5" ht="18.75" x14ac:dyDescent="0.3">
      <c r="A12922" s="7">
        <v>2014</v>
      </c>
      <c r="B12922" s="7" t="s">
        <v>1622</v>
      </c>
      <c r="C12922" s="7" t="s">
        <v>7</v>
      </c>
      <c r="D12922" s="8">
        <v>156044.91</v>
      </c>
      <c r="E12922">
        <f>VLOOKUP(B12922,'B. Store opening dates'!$A$6:$C$2448,2,FALSE)</f>
        <v>2012</v>
      </c>
    </row>
    <row r="12923" spans="1:5" ht="18.75" x14ac:dyDescent="0.3">
      <c r="A12923" s="7">
        <v>2015</v>
      </c>
      <c r="B12923" s="7" t="s">
        <v>1622</v>
      </c>
      <c r="C12923" s="7" t="s">
        <v>8</v>
      </c>
      <c r="D12923" s="8">
        <v>725680.96</v>
      </c>
      <c r="E12923">
        <f>VLOOKUP(B12923,'B. Store opening dates'!$A$6:$C$2448,2,FALSE)</f>
        <v>2012</v>
      </c>
    </row>
    <row r="12924" spans="1:5" ht="18.75" x14ac:dyDescent="0.3">
      <c r="A12924" s="7">
        <v>2014</v>
      </c>
      <c r="B12924" s="7" t="s">
        <v>1622</v>
      </c>
      <c r="C12924" s="7" t="s">
        <v>8</v>
      </c>
      <c r="D12924" s="8">
        <v>758064.68</v>
      </c>
      <c r="E12924">
        <f>VLOOKUP(B12924,'B. Store opening dates'!$A$6:$C$2448,2,FALSE)</f>
        <v>2012</v>
      </c>
    </row>
    <row r="12925" spans="1:5" ht="18.75" x14ac:dyDescent="0.3">
      <c r="A12925" s="7">
        <v>2015</v>
      </c>
      <c r="B12925" s="7" t="s">
        <v>1623</v>
      </c>
      <c r="C12925" s="7" t="s">
        <v>5</v>
      </c>
      <c r="D12925" s="8">
        <v>567247.44999999995</v>
      </c>
      <c r="E12925">
        <f>VLOOKUP(B12925,'B. Store opening dates'!$A$6:$C$2448,2,FALSE)</f>
        <v>2012</v>
      </c>
    </row>
    <row r="12926" spans="1:5" ht="18.75" x14ac:dyDescent="0.3">
      <c r="A12926" s="7">
        <v>2014</v>
      </c>
      <c r="B12926" s="7" t="s">
        <v>1623</v>
      </c>
      <c r="C12926" s="7" t="s">
        <v>5</v>
      </c>
      <c r="D12926" s="8">
        <v>626371.43000000005</v>
      </c>
      <c r="E12926">
        <f>VLOOKUP(B12926,'B. Store opening dates'!$A$6:$C$2448,2,FALSE)</f>
        <v>2012</v>
      </c>
    </row>
    <row r="12927" spans="1:5" ht="18.75" x14ac:dyDescent="0.3">
      <c r="A12927" s="7">
        <v>2015</v>
      </c>
      <c r="B12927" s="7" t="s">
        <v>1623</v>
      </c>
      <c r="C12927" s="7" t="s">
        <v>6</v>
      </c>
      <c r="D12927" s="8">
        <v>233469.99</v>
      </c>
      <c r="E12927">
        <f>VLOOKUP(B12927,'B. Store opening dates'!$A$6:$C$2448,2,FALSE)</f>
        <v>2012</v>
      </c>
    </row>
    <row r="12928" spans="1:5" ht="18.75" x14ac:dyDescent="0.3">
      <c r="A12928" s="7">
        <v>2014</v>
      </c>
      <c r="B12928" s="7" t="s">
        <v>1623</v>
      </c>
      <c r="C12928" s="7" t="s">
        <v>6</v>
      </c>
      <c r="D12928" s="8">
        <v>172020.97</v>
      </c>
      <c r="E12928">
        <f>VLOOKUP(B12928,'B. Store opening dates'!$A$6:$C$2448,2,FALSE)</f>
        <v>2012</v>
      </c>
    </row>
    <row r="12929" spans="1:5" ht="18.75" x14ac:dyDescent="0.3">
      <c r="A12929" s="7">
        <v>2015</v>
      </c>
      <c r="B12929" s="7" t="s">
        <v>1623</v>
      </c>
      <c r="C12929" s="7" t="s">
        <v>7</v>
      </c>
      <c r="D12929" s="8">
        <v>190473.57</v>
      </c>
      <c r="E12929">
        <f>VLOOKUP(B12929,'B. Store opening dates'!$A$6:$C$2448,2,FALSE)</f>
        <v>2012</v>
      </c>
    </row>
    <row r="12930" spans="1:5" ht="18.75" x14ac:dyDescent="0.3">
      <c r="A12930" s="7">
        <v>2014</v>
      </c>
      <c r="B12930" s="7" t="s">
        <v>1623</v>
      </c>
      <c r="C12930" s="7" t="s">
        <v>7</v>
      </c>
      <c r="D12930" s="8">
        <v>199047.31</v>
      </c>
      <c r="E12930">
        <f>VLOOKUP(B12930,'B. Store opening dates'!$A$6:$C$2448,2,FALSE)</f>
        <v>2012</v>
      </c>
    </row>
    <row r="12931" spans="1:5" ht="18.75" x14ac:dyDescent="0.3">
      <c r="A12931" s="7">
        <v>2015</v>
      </c>
      <c r="B12931" s="7" t="s">
        <v>1623</v>
      </c>
      <c r="C12931" s="7" t="s">
        <v>8</v>
      </c>
      <c r="D12931" s="8">
        <v>417127.69</v>
      </c>
      <c r="E12931">
        <f>VLOOKUP(B12931,'B. Store opening dates'!$A$6:$C$2448,2,FALSE)</f>
        <v>2012</v>
      </c>
    </row>
    <row r="12932" spans="1:5" ht="18.75" x14ac:dyDescent="0.3">
      <c r="A12932" s="7">
        <v>2014</v>
      </c>
      <c r="B12932" s="7" t="s">
        <v>1623</v>
      </c>
      <c r="C12932" s="7" t="s">
        <v>8</v>
      </c>
      <c r="D12932" s="8">
        <v>435204.66</v>
      </c>
      <c r="E12932">
        <f>VLOOKUP(B12932,'B. Store opening dates'!$A$6:$C$2448,2,FALSE)</f>
        <v>2012</v>
      </c>
    </row>
    <row r="12933" spans="1:5" ht="18.75" x14ac:dyDescent="0.3">
      <c r="A12933" s="7">
        <v>2015</v>
      </c>
      <c r="B12933" s="7" t="s">
        <v>1624</v>
      </c>
      <c r="C12933" s="7" t="s">
        <v>5</v>
      </c>
      <c r="D12933" s="8">
        <v>757373.47</v>
      </c>
      <c r="E12933">
        <f>VLOOKUP(B12933,'B. Store opening dates'!$A$6:$C$2448,2,FALSE)</f>
        <v>2012</v>
      </c>
    </row>
    <row r="12934" spans="1:5" ht="18.75" x14ac:dyDescent="0.3">
      <c r="A12934" s="7">
        <v>2014</v>
      </c>
      <c r="B12934" s="7" t="s">
        <v>1624</v>
      </c>
      <c r="C12934" s="7" t="s">
        <v>5</v>
      </c>
      <c r="D12934" s="8">
        <v>839531.95</v>
      </c>
      <c r="E12934">
        <f>VLOOKUP(B12934,'B. Store opening dates'!$A$6:$C$2448,2,FALSE)</f>
        <v>2012</v>
      </c>
    </row>
    <row r="12935" spans="1:5" ht="18.75" x14ac:dyDescent="0.3">
      <c r="A12935" s="7">
        <v>2015</v>
      </c>
      <c r="B12935" s="7" t="s">
        <v>1624</v>
      </c>
      <c r="C12935" s="7" t="s">
        <v>6</v>
      </c>
      <c r="D12935" s="8">
        <v>471050.11</v>
      </c>
      <c r="E12935">
        <f>VLOOKUP(B12935,'B. Store opening dates'!$A$6:$C$2448,2,FALSE)</f>
        <v>2012</v>
      </c>
    </row>
    <row r="12936" spans="1:5" ht="18.75" x14ac:dyDescent="0.3">
      <c r="A12936" s="7">
        <v>2014</v>
      </c>
      <c r="B12936" s="7" t="s">
        <v>1624</v>
      </c>
      <c r="C12936" s="7" t="s">
        <v>6</v>
      </c>
      <c r="D12936" s="8">
        <v>349578.51</v>
      </c>
      <c r="E12936">
        <f>VLOOKUP(B12936,'B. Store opening dates'!$A$6:$C$2448,2,FALSE)</f>
        <v>2012</v>
      </c>
    </row>
    <row r="12937" spans="1:5" ht="18.75" x14ac:dyDescent="0.3">
      <c r="A12937" s="7">
        <v>2015</v>
      </c>
      <c r="B12937" s="7" t="s">
        <v>1624</v>
      </c>
      <c r="C12937" s="7" t="s">
        <v>7</v>
      </c>
      <c r="D12937" s="8">
        <v>153367.88</v>
      </c>
      <c r="E12937">
        <f>VLOOKUP(B12937,'B. Store opening dates'!$A$6:$C$2448,2,FALSE)</f>
        <v>2012</v>
      </c>
    </row>
    <row r="12938" spans="1:5" ht="18.75" x14ac:dyDescent="0.3">
      <c r="A12938" s="7">
        <v>2014</v>
      </c>
      <c r="B12938" s="7" t="s">
        <v>1624</v>
      </c>
      <c r="C12938" s="7" t="s">
        <v>7</v>
      </c>
      <c r="D12938" s="8">
        <v>161790.39000000001</v>
      </c>
      <c r="E12938">
        <f>VLOOKUP(B12938,'B. Store opening dates'!$A$6:$C$2448,2,FALSE)</f>
        <v>2012</v>
      </c>
    </row>
    <row r="12939" spans="1:5" ht="18.75" x14ac:dyDescent="0.3">
      <c r="A12939" s="7">
        <v>2015</v>
      </c>
      <c r="B12939" s="7" t="s">
        <v>1624</v>
      </c>
      <c r="C12939" s="7" t="s">
        <v>8</v>
      </c>
      <c r="D12939" s="8">
        <v>621680.93000000005</v>
      </c>
      <c r="E12939">
        <f>VLOOKUP(B12939,'B. Store opening dates'!$A$6:$C$2448,2,FALSE)</f>
        <v>2012</v>
      </c>
    </row>
    <row r="12940" spans="1:5" ht="18.75" x14ac:dyDescent="0.3">
      <c r="A12940" s="7">
        <v>2014</v>
      </c>
      <c r="B12940" s="7" t="s">
        <v>1624</v>
      </c>
      <c r="C12940" s="7" t="s">
        <v>8</v>
      </c>
      <c r="D12940" s="8">
        <v>642954.18000000005</v>
      </c>
      <c r="E12940">
        <f>VLOOKUP(B12940,'B. Store opening dates'!$A$6:$C$2448,2,FALSE)</f>
        <v>2012</v>
      </c>
    </row>
    <row r="12941" spans="1:5" ht="18.75" x14ac:dyDescent="0.3">
      <c r="A12941" s="7">
        <v>2015</v>
      </c>
      <c r="B12941" s="7" t="s">
        <v>1625</v>
      </c>
      <c r="C12941" s="7" t="s">
        <v>5</v>
      </c>
      <c r="D12941" s="8">
        <v>622563.81000000006</v>
      </c>
      <c r="E12941">
        <f>VLOOKUP(B12941,'B. Store opening dates'!$A$6:$C$2448,2,FALSE)</f>
        <v>2012</v>
      </c>
    </row>
    <row r="12942" spans="1:5" ht="18.75" x14ac:dyDescent="0.3">
      <c r="A12942" s="7">
        <v>2014</v>
      </c>
      <c r="B12942" s="7" t="s">
        <v>1625</v>
      </c>
      <c r="C12942" s="7" t="s">
        <v>5</v>
      </c>
      <c r="D12942" s="8">
        <v>684828.33</v>
      </c>
      <c r="E12942">
        <f>VLOOKUP(B12942,'B. Store opening dates'!$A$6:$C$2448,2,FALSE)</f>
        <v>2012</v>
      </c>
    </row>
    <row r="12943" spans="1:5" ht="18.75" x14ac:dyDescent="0.3">
      <c r="A12943" s="7">
        <v>2015</v>
      </c>
      <c r="B12943" s="7" t="s">
        <v>1625</v>
      </c>
      <c r="C12943" s="7" t="s">
        <v>6</v>
      </c>
      <c r="D12943" s="8">
        <v>568703.69999999995</v>
      </c>
      <c r="E12943">
        <f>VLOOKUP(B12943,'B. Store opening dates'!$A$6:$C$2448,2,FALSE)</f>
        <v>2012</v>
      </c>
    </row>
    <row r="12944" spans="1:5" ht="18.75" x14ac:dyDescent="0.3">
      <c r="A12944" s="7">
        <v>2014</v>
      </c>
      <c r="B12944" s="7" t="s">
        <v>1625</v>
      </c>
      <c r="C12944" s="7" t="s">
        <v>6</v>
      </c>
      <c r="D12944" s="8">
        <v>407992.33</v>
      </c>
      <c r="E12944">
        <f>VLOOKUP(B12944,'B. Store opening dates'!$A$6:$C$2448,2,FALSE)</f>
        <v>2012</v>
      </c>
    </row>
    <row r="12945" spans="1:5" ht="18.75" x14ac:dyDescent="0.3">
      <c r="A12945" s="7">
        <v>2015</v>
      </c>
      <c r="B12945" s="7" t="s">
        <v>1625</v>
      </c>
      <c r="C12945" s="7" t="s">
        <v>7</v>
      </c>
      <c r="D12945" s="8">
        <v>154275.57999999999</v>
      </c>
      <c r="E12945">
        <f>VLOOKUP(B12945,'B. Store opening dates'!$A$6:$C$2448,2,FALSE)</f>
        <v>2012</v>
      </c>
    </row>
    <row r="12946" spans="1:5" ht="18.75" x14ac:dyDescent="0.3">
      <c r="A12946" s="7">
        <v>2014</v>
      </c>
      <c r="B12946" s="7" t="s">
        <v>1625</v>
      </c>
      <c r="C12946" s="7" t="s">
        <v>7</v>
      </c>
      <c r="D12946" s="8">
        <v>163452.62</v>
      </c>
      <c r="E12946">
        <f>VLOOKUP(B12946,'B. Store opening dates'!$A$6:$C$2448,2,FALSE)</f>
        <v>2012</v>
      </c>
    </row>
    <row r="12947" spans="1:5" ht="18.75" x14ac:dyDescent="0.3">
      <c r="A12947" s="7">
        <v>2015</v>
      </c>
      <c r="B12947" s="7" t="s">
        <v>1625</v>
      </c>
      <c r="C12947" s="7" t="s">
        <v>8</v>
      </c>
      <c r="D12947" s="8">
        <v>510016.24</v>
      </c>
      <c r="E12947">
        <f>VLOOKUP(B12947,'B. Store opening dates'!$A$6:$C$2448,2,FALSE)</f>
        <v>2012</v>
      </c>
    </row>
    <row r="12948" spans="1:5" ht="18.75" x14ac:dyDescent="0.3">
      <c r="A12948" s="7">
        <v>2014</v>
      </c>
      <c r="B12948" s="7" t="s">
        <v>1625</v>
      </c>
      <c r="C12948" s="7" t="s">
        <v>8</v>
      </c>
      <c r="D12948" s="8">
        <v>533594.55000000005</v>
      </c>
      <c r="E12948">
        <f>VLOOKUP(B12948,'B. Store opening dates'!$A$6:$C$2448,2,FALSE)</f>
        <v>2012</v>
      </c>
    </row>
    <row r="12949" spans="1:5" ht="18.75" x14ac:dyDescent="0.3">
      <c r="A12949" s="7">
        <v>2015</v>
      </c>
      <c r="B12949" s="7" t="s">
        <v>1626</v>
      </c>
      <c r="C12949" s="7" t="s">
        <v>5</v>
      </c>
      <c r="D12949" s="8">
        <v>502109.98</v>
      </c>
      <c r="E12949">
        <f>VLOOKUP(B12949,'B. Store opening dates'!$A$6:$C$2448,2,FALSE)</f>
        <v>2012</v>
      </c>
    </row>
    <row r="12950" spans="1:5" ht="18.75" x14ac:dyDescent="0.3">
      <c r="A12950" s="7">
        <v>2014</v>
      </c>
      <c r="B12950" s="7" t="s">
        <v>1626</v>
      </c>
      <c r="C12950" s="7" t="s">
        <v>5</v>
      </c>
      <c r="D12950" s="8">
        <v>550247.82999999996</v>
      </c>
      <c r="E12950">
        <f>VLOOKUP(B12950,'B. Store opening dates'!$A$6:$C$2448,2,FALSE)</f>
        <v>2012</v>
      </c>
    </row>
    <row r="12951" spans="1:5" ht="18.75" x14ac:dyDescent="0.3">
      <c r="A12951" s="7">
        <v>2015</v>
      </c>
      <c r="B12951" s="7" t="s">
        <v>1626</v>
      </c>
      <c r="C12951" s="7" t="s">
        <v>6</v>
      </c>
      <c r="D12951" s="8">
        <v>482425.59</v>
      </c>
      <c r="E12951">
        <f>VLOOKUP(B12951,'B. Store opening dates'!$A$6:$C$2448,2,FALSE)</f>
        <v>2012</v>
      </c>
    </row>
    <row r="12952" spans="1:5" ht="18.75" x14ac:dyDescent="0.3">
      <c r="A12952" s="7">
        <v>2014</v>
      </c>
      <c r="B12952" s="7" t="s">
        <v>1626</v>
      </c>
      <c r="C12952" s="7" t="s">
        <v>6</v>
      </c>
      <c r="D12952" s="8">
        <v>333915.40000000002</v>
      </c>
      <c r="E12952">
        <f>VLOOKUP(B12952,'B. Store opening dates'!$A$6:$C$2448,2,FALSE)</f>
        <v>2012</v>
      </c>
    </row>
    <row r="12953" spans="1:5" ht="18.75" x14ac:dyDescent="0.3">
      <c r="A12953" s="7">
        <v>2015</v>
      </c>
      <c r="B12953" s="7" t="s">
        <v>1626</v>
      </c>
      <c r="C12953" s="7" t="s">
        <v>7</v>
      </c>
      <c r="D12953" s="8">
        <v>89891.33</v>
      </c>
      <c r="E12953">
        <f>VLOOKUP(B12953,'B. Store opening dates'!$A$6:$C$2448,2,FALSE)</f>
        <v>2012</v>
      </c>
    </row>
    <row r="12954" spans="1:5" ht="18.75" x14ac:dyDescent="0.3">
      <c r="A12954" s="7">
        <v>2014</v>
      </c>
      <c r="B12954" s="7" t="s">
        <v>1626</v>
      </c>
      <c r="C12954" s="7" t="s">
        <v>7</v>
      </c>
      <c r="D12954" s="8">
        <v>94986.03</v>
      </c>
      <c r="E12954">
        <f>VLOOKUP(B12954,'B. Store opening dates'!$A$6:$C$2448,2,FALSE)</f>
        <v>2012</v>
      </c>
    </row>
    <row r="12955" spans="1:5" ht="18.75" x14ac:dyDescent="0.3">
      <c r="A12955" s="7">
        <v>2015</v>
      </c>
      <c r="B12955" s="7" t="s">
        <v>1626</v>
      </c>
      <c r="C12955" s="7" t="s">
        <v>8</v>
      </c>
      <c r="D12955" s="8">
        <v>533864.05000000005</v>
      </c>
      <c r="E12955">
        <f>VLOOKUP(B12955,'B. Store opening dates'!$A$6:$C$2448,2,FALSE)</f>
        <v>2012</v>
      </c>
    </row>
    <row r="12956" spans="1:5" ht="18.75" x14ac:dyDescent="0.3">
      <c r="A12956" s="7">
        <v>2014</v>
      </c>
      <c r="B12956" s="7" t="s">
        <v>1626</v>
      </c>
      <c r="C12956" s="7" t="s">
        <v>8</v>
      </c>
      <c r="D12956" s="8">
        <v>553794.97</v>
      </c>
      <c r="E12956">
        <f>VLOOKUP(B12956,'B. Store opening dates'!$A$6:$C$2448,2,FALSE)</f>
        <v>2012</v>
      </c>
    </row>
    <row r="12957" spans="1:5" ht="18.75" x14ac:dyDescent="0.3">
      <c r="A12957" s="7">
        <v>2015</v>
      </c>
      <c r="B12957" s="7" t="s">
        <v>1627</v>
      </c>
      <c r="C12957" s="7" t="s">
        <v>5</v>
      </c>
      <c r="D12957" s="8">
        <v>733832.19</v>
      </c>
      <c r="E12957">
        <f>VLOOKUP(B12957,'B. Store opening dates'!$A$6:$C$2448,2,FALSE)</f>
        <v>2012</v>
      </c>
    </row>
    <row r="12958" spans="1:5" ht="18.75" x14ac:dyDescent="0.3">
      <c r="A12958" s="7">
        <v>2014</v>
      </c>
      <c r="B12958" s="7" t="s">
        <v>1627</v>
      </c>
      <c r="C12958" s="7" t="s">
        <v>5</v>
      </c>
      <c r="D12958" s="8">
        <v>802632.77</v>
      </c>
      <c r="E12958">
        <f>VLOOKUP(B12958,'B. Store opening dates'!$A$6:$C$2448,2,FALSE)</f>
        <v>2012</v>
      </c>
    </row>
    <row r="12959" spans="1:5" ht="18.75" x14ac:dyDescent="0.3">
      <c r="A12959" s="7">
        <v>2015</v>
      </c>
      <c r="B12959" s="7" t="s">
        <v>1627</v>
      </c>
      <c r="C12959" s="7" t="s">
        <v>6</v>
      </c>
      <c r="D12959" s="8">
        <v>366307.01</v>
      </c>
      <c r="E12959">
        <f>VLOOKUP(B12959,'B. Store opening dates'!$A$6:$C$2448,2,FALSE)</f>
        <v>2012</v>
      </c>
    </row>
    <row r="12960" spans="1:5" ht="18.75" x14ac:dyDescent="0.3">
      <c r="A12960" s="7">
        <v>2014</v>
      </c>
      <c r="B12960" s="7" t="s">
        <v>1627</v>
      </c>
      <c r="C12960" s="7" t="s">
        <v>6</v>
      </c>
      <c r="D12960" s="8">
        <v>262085.06</v>
      </c>
      <c r="E12960">
        <f>VLOOKUP(B12960,'B. Store opening dates'!$A$6:$C$2448,2,FALSE)</f>
        <v>2012</v>
      </c>
    </row>
    <row r="12961" spans="1:5" ht="18.75" x14ac:dyDescent="0.3">
      <c r="A12961" s="7">
        <v>2015</v>
      </c>
      <c r="B12961" s="7" t="s">
        <v>1627</v>
      </c>
      <c r="C12961" s="7" t="s">
        <v>7</v>
      </c>
      <c r="D12961" s="8">
        <v>160777.5</v>
      </c>
      <c r="E12961">
        <f>VLOOKUP(B12961,'B. Store opening dates'!$A$6:$C$2448,2,FALSE)</f>
        <v>2012</v>
      </c>
    </row>
    <row r="12962" spans="1:5" ht="18.75" x14ac:dyDescent="0.3">
      <c r="A12962" s="7">
        <v>2014</v>
      </c>
      <c r="B12962" s="7" t="s">
        <v>1627</v>
      </c>
      <c r="C12962" s="7" t="s">
        <v>7</v>
      </c>
      <c r="D12962" s="8">
        <v>169194.82</v>
      </c>
      <c r="E12962">
        <f>VLOOKUP(B12962,'B. Store opening dates'!$A$6:$C$2448,2,FALSE)</f>
        <v>2012</v>
      </c>
    </row>
    <row r="12963" spans="1:5" ht="18.75" x14ac:dyDescent="0.3">
      <c r="A12963" s="7">
        <v>2015</v>
      </c>
      <c r="B12963" s="7" t="s">
        <v>1627</v>
      </c>
      <c r="C12963" s="7" t="s">
        <v>8</v>
      </c>
      <c r="D12963" s="8">
        <v>790440.97</v>
      </c>
      <c r="E12963">
        <f>VLOOKUP(B12963,'B. Store opening dates'!$A$6:$C$2448,2,FALSE)</f>
        <v>2012</v>
      </c>
    </row>
    <row r="12964" spans="1:5" ht="18.75" x14ac:dyDescent="0.3">
      <c r="A12964" s="7">
        <v>2014</v>
      </c>
      <c r="B12964" s="7" t="s">
        <v>1627</v>
      </c>
      <c r="C12964" s="7" t="s">
        <v>8</v>
      </c>
      <c r="D12964" s="8">
        <v>820469.52</v>
      </c>
      <c r="E12964">
        <f>VLOOKUP(B12964,'B. Store opening dates'!$A$6:$C$2448,2,FALSE)</f>
        <v>2012</v>
      </c>
    </row>
    <row r="12965" spans="1:5" ht="18.75" x14ac:dyDescent="0.3">
      <c r="A12965" s="7">
        <v>2015</v>
      </c>
      <c r="B12965" s="7" t="s">
        <v>1628</v>
      </c>
      <c r="C12965" s="7" t="s">
        <v>5</v>
      </c>
      <c r="D12965" s="8">
        <v>810034.55</v>
      </c>
      <c r="E12965">
        <f>VLOOKUP(B12965,'B. Store opening dates'!$A$6:$C$2448,2,FALSE)</f>
        <v>2012</v>
      </c>
    </row>
    <row r="12966" spans="1:5" ht="18.75" x14ac:dyDescent="0.3">
      <c r="A12966" s="7">
        <v>2014</v>
      </c>
      <c r="B12966" s="7" t="s">
        <v>1628</v>
      </c>
      <c r="C12966" s="7" t="s">
        <v>5</v>
      </c>
      <c r="D12966" s="8">
        <v>895915.19</v>
      </c>
      <c r="E12966">
        <f>VLOOKUP(B12966,'B. Store opening dates'!$A$6:$C$2448,2,FALSE)</f>
        <v>2012</v>
      </c>
    </row>
    <row r="12967" spans="1:5" ht="18.75" x14ac:dyDescent="0.3">
      <c r="A12967" s="7">
        <v>2015</v>
      </c>
      <c r="B12967" s="7" t="s">
        <v>1628</v>
      </c>
      <c r="C12967" s="7" t="s">
        <v>6</v>
      </c>
      <c r="D12967" s="8">
        <v>465781.1</v>
      </c>
      <c r="E12967">
        <f>VLOOKUP(B12967,'B. Store opening dates'!$A$6:$C$2448,2,FALSE)</f>
        <v>2012</v>
      </c>
    </row>
    <row r="12968" spans="1:5" ht="18.75" x14ac:dyDescent="0.3">
      <c r="A12968" s="7">
        <v>2014</v>
      </c>
      <c r="B12968" s="7" t="s">
        <v>1628</v>
      </c>
      <c r="C12968" s="7" t="s">
        <v>6</v>
      </c>
      <c r="D12968" s="8">
        <v>331328.88</v>
      </c>
      <c r="E12968">
        <f>VLOOKUP(B12968,'B. Store opening dates'!$A$6:$C$2448,2,FALSE)</f>
        <v>2012</v>
      </c>
    </row>
    <row r="12969" spans="1:5" ht="18.75" x14ac:dyDescent="0.3">
      <c r="A12969" s="7">
        <v>2015</v>
      </c>
      <c r="B12969" s="7" t="s">
        <v>1628</v>
      </c>
      <c r="C12969" s="7" t="s">
        <v>7</v>
      </c>
      <c r="D12969" s="8">
        <v>177082.78</v>
      </c>
      <c r="E12969">
        <f>VLOOKUP(B12969,'B. Store opening dates'!$A$6:$C$2448,2,FALSE)</f>
        <v>2012</v>
      </c>
    </row>
    <row r="12970" spans="1:5" ht="18.75" x14ac:dyDescent="0.3">
      <c r="A12970" s="7">
        <v>2014</v>
      </c>
      <c r="B12970" s="7" t="s">
        <v>1628</v>
      </c>
      <c r="C12970" s="7" t="s">
        <v>7</v>
      </c>
      <c r="D12970" s="8">
        <v>186256.62</v>
      </c>
      <c r="E12970">
        <f>VLOOKUP(B12970,'B. Store opening dates'!$A$6:$C$2448,2,FALSE)</f>
        <v>2012</v>
      </c>
    </row>
    <row r="12971" spans="1:5" ht="18.75" x14ac:dyDescent="0.3">
      <c r="A12971" s="7">
        <v>2015</v>
      </c>
      <c r="B12971" s="7" t="s">
        <v>1628</v>
      </c>
      <c r="C12971" s="7" t="s">
        <v>8</v>
      </c>
      <c r="D12971" s="8">
        <v>527476.99</v>
      </c>
      <c r="E12971">
        <f>VLOOKUP(B12971,'B. Store opening dates'!$A$6:$C$2448,2,FALSE)</f>
        <v>2012</v>
      </c>
    </row>
    <row r="12972" spans="1:5" ht="18.75" x14ac:dyDescent="0.3">
      <c r="A12972" s="7">
        <v>2014</v>
      </c>
      <c r="B12972" s="7" t="s">
        <v>1628</v>
      </c>
      <c r="C12972" s="7" t="s">
        <v>8</v>
      </c>
      <c r="D12972" s="8">
        <v>544364.72</v>
      </c>
      <c r="E12972">
        <f>VLOOKUP(B12972,'B. Store opening dates'!$A$6:$C$2448,2,FALSE)</f>
        <v>2012</v>
      </c>
    </row>
    <row r="12973" spans="1:5" ht="18.75" x14ac:dyDescent="0.3">
      <c r="A12973" s="7">
        <v>2015</v>
      </c>
      <c r="B12973" s="7" t="s">
        <v>1629</v>
      </c>
      <c r="C12973" s="7" t="s">
        <v>5</v>
      </c>
      <c r="D12973" s="8">
        <v>936812.66</v>
      </c>
      <c r="E12973">
        <f>VLOOKUP(B12973,'B. Store opening dates'!$A$6:$C$2448,2,FALSE)</f>
        <v>2012</v>
      </c>
    </row>
    <row r="12974" spans="1:5" ht="18.75" x14ac:dyDescent="0.3">
      <c r="A12974" s="7">
        <v>2014</v>
      </c>
      <c r="B12974" s="7" t="s">
        <v>1629</v>
      </c>
      <c r="C12974" s="7" t="s">
        <v>5</v>
      </c>
      <c r="D12974" s="8">
        <v>1032882</v>
      </c>
      <c r="E12974">
        <f>VLOOKUP(B12974,'B. Store opening dates'!$A$6:$C$2448,2,FALSE)</f>
        <v>2012</v>
      </c>
    </row>
    <row r="12975" spans="1:5" ht="18.75" x14ac:dyDescent="0.3">
      <c r="A12975" s="7">
        <v>2015</v>
      </c>
      <c r="B12975" s="7" t="s">
        <v>1629</v>
      </c>
      <c r="C12975" s="7" t="s">
        <v>6</v>
      </c>
      <c r="D12975" s="8">
        <v>334505.46999999997</v>
      </c>
      <c r="E12975">
        <f>VLOOKUP(B12975,'B. Store opening dates'!$A$6:$C$2448,2,FALSE)</f>
        <v>2012</v>
      </c>
    </row>
    <row r="12976" spans="1:5" ht="18.75" x14ac:dyDescent="0.3">
      <c r="A12976" s="7">
        <v>2014</v>
      </c>
      <c r="B12976" s="7" t="s">
        <v>1629</v>
      </c>
      <c r="C12976" s="7" t="s">
        <v>6</v>
      </c>
      <c r="D12976" s="8">
        <v>241836.26</v>
      </c>
      <c r="E12976">
        <f>VLOOKUP(B12976,'B. Store opening dates'!$A$6:$C$2448,2,FALSE)</f>
        <v>2012</v>
      </c>
    </row>
    <row r="12977" spans="1:5" ht="18.75" x14ac:dyDescent="0.3">
      <c r="A12977" s="7">
        <v>2015</v>
      </c>
      <c r="B12977" s="7" t="s">
        <v>1629</v>
      </c>
      <c r="C12977" s="7" t="s">
        <v>7</v>
      </c>
      <c r="D12977" s="8">
        <v>237170.72</v>
      </c>
      <c r="E12977">
        <f>VLOOKUP(B12977,'B. Store opening dates'!$A$6:$C$2448,2,FALSE)</f>
        <v>2012</v>
      </c>
    </row>
    <row r="12978" spans="1:5" ht="18.75" x14ac:dyDescent="0.3">
      <c r="A12978" s="7">
        <v>2014</v>
      </c>
      <c r="B12978" s="7" t="s">
        <v>1629</v>
      </c>
      <c r="C12978" s="7" t="s">
        <v>7</v>
      </c>
      <c r="D12978" s="8">
        <v>252349.9</v>
      </c>
      <c r="E12978">
        <f>VLOOKUP(B12978,'B. Store opening dates'!$A$6:$C$2448,2,FALSE)</f>
        <v>2012</v>
      </c>
    </row>
    <row r="12979" spans="1:5" ht="18.75" x14ac:dyDescent="0.3">
      <c r="A12979" s="7">
        <v>2015</v>
      </c>
      <c r="B12979" s="7" t="s">
        <v>1629</v>
      </c>
      <c r="C12979" s="7" t="s">
        <v>8</v>
      </c>
      <c r="D12979" s="8">
        <v>460495.69</v>
      </c>
      <c r="E12979">
        <f>VLOOKUP(B12979,'B. Store opening dates'!$A$6:$C$2448,2,FALSE)</f>
        <v>2012</v>
      </c>
    </row>
    <row r="12980" spans="1:5" ht="18.75" x14ac:dyDescent="0.3">
      <c r="A12980" s="7">
        <v>2014</v>
      </c>
      <c r="B12980" s="7" t="s">
        <v>1629</v>
      </c>
      <c r="C12980" s="7" t="s">
        <v>8</v>
      </c>
      <c r="D12980" s="8">
        <v>478836.47999999998</v>
      </c>
      <c r="E12980">
        <f>VLOOKUP(B12980,'B. Store opening dates'!$A$6:$C$2448,2,FALSE)</f>
        <v>2012</v>
      </c>
    </row>
    <row r="12981" spans="1:5" ht="18.75" x14ac:dyDescent="0.3">
      <c r="A12981" s="7">
        <v>2015</v>
      </c>
      <c r="B12981" s="7" t="s">
        <v>1630</v>
      </c>
      <c r="C12981" s="7" t="s">
        <v>5</v>
      </c>
      <c r="D12981" s="8">
        <v>923906.5</v>
      </c>
      <c r="E12981">
        <f>VLOOKUP(B12981,'B. Store opening dates'!$A$6:$C$2448,2,FALSE)</f>
        <v>2012</v>
      </c>
    </row>
    <row r="12982" spans="1:5" ht="18.75" x14ac:dyDescent="0.3">
      <c r="A12982" s="7">
        <v>2014</v>
      </c>
      <c r="B12982" s="7" t="s">
        <v>1630</v>
      </c>
      <c r="C12982" s="7" t="s">
        <v>5</v>
      </c>
      <c r="D12982" s="8">
        <v>1018041.04</v>
      </c>
      <c r="E12982">
        <f>VLOOKUP(B12982,'B. Store opening dates'!$A$6:$C$2448,2,FALSE)</f>
        <v>2012</v>
      </c>
    </row>
    <row r="12983" spans="1:5" ht="18.75" x14ac:dyDescent="0.3">
      <c r="A12983" s="7">
        <v>2015</v>
      </c>
      <c r="B12983" s="7" t="s">
        <v>1630</v>
      </c>
      <c r="C12983" s="7" t="s">
        <v>6</v>
      </c>
      <c r="D12983" s="8">
        <v>455743.44</v>
      </c>
      <c r="E12983">
        <f>VLOOKUP(B12983,'B. Store opening dates'!$A$6:$C$2448,2,FALSE)</f>
        <v>2012</v>
      </c>
    </row>
    <row r="12984" spans="1:5" ht="18.75" x14ac:dyDescent="0.3">
      <c r="A12984" s="7">
        <v>2014</v>
      </c>
      <c r="B12984" s="7" t="s">
        <v>1630</v>
      </c>
      <c r="C12984" s="7" t="s">
        <v>6</v>
      </c>
      <c r="D12984" s="8">
        <v>315843.71000000002</v>
      </c>
      <c r="E12984">
        <f>VLOOKUP(B12984,'B. Store opening dates'!$A$6:$C$2448,2,FALSE)</f>
        <v>2012</v>
      </c>
    </row>
    <row r="12985" spans="1:5" ht="18.75" x14ac:dyDescent="0.3">
      <c r="A12985" s="7">
        <v>2015</v>
      </c>
      <c r="B12985" s="7" t="s">
        <v>1630</v>
      </c>
      <c r="C12985" s="7" t="s">
        <v>7</v>
      </c>
      <c r="D12985" s="8">
        <v>125725.52</v>
      </c>
      <c r="E12985">
        <f>VLOOKUP(B12985,'B. Store opening dates'!$A$6:$C$2448,2,FALSE)</f>
        <v>2012</v>
      </c>
    </row>
    <row r="12986" spans="1:5" ht="18.75" x14ac:dyDescent="0.3">
      <c r="A12986" s="7">
        <v>2014</v>
      </c>
      <c r="B12986" s="7" t="s">
        <v>1630</v>
      </c>
      <c r="C12986" s="7" t="s">
        <v>7</v>
      </c>
      <c r="D12986" s="8">
        <v>133009.41</v>
      </c>
      <c r="E12986">
        <f>VLOOKUP(B12986,'B. Store opening dates'!$A$6:$C$2448,2,FALSE)</f>
        <v>2012</v>
      </c>
    </row>
    <row r="12987" spans="1:5" ht="18.75" x14ac:dyDescent="0.3">
      <c r="A12987" s="7">
        <v>2015</v>
      </c>
      <c r="B12987" s="7" t="s">
        <v>1630</v>
      </c>
      <c r="C12987" s="7" t="s">
        <v>8</v>
      </c>
      <c r="D12987" s="8">
        <v>754677.6</v>
      </c>
      <c r="E12987">
        <f>VLOOKUP(B12987,'B. Store opening dates'!$A$6:$C$2448,2,FALSE)</f>
        <v>2012</v>
      </c>
    </row>
    <row r="12988" spans="1:5" ht="18.75" x14ac:dyDescent="0.3">
      <c r="A12988" s="7">
        <v>2014</v>
      </c>
      <c r="B12988" s="7" t="s">
        <v>1630</v>
      </c>
      <c r="C12988" s="7" t="s">
        <v>8</v>
      </c>
      <c r="D12988" s="8">
        <v>790386.48</v>
      </c>
      <c r="E12988">
        <f>VLOOKUP(B12988,'B. Store opening dates'!$A$6:$C$2448,2,FALSE)</f>
        <v>2012</v>
      </c>
    </row>
    <row r="12989" spans="1:5" ht="18.75" x14ac:dyDescent="0.3">
      <c r="A12989" s="7">
        <v>2015</v>
      </c>
      <c r="B12989" s="7" t="s">
        <v>1631</v>
      </c>
      <c r="C12989" s="7" t="s">
        <v>5</v>
      </c>
      <c r="D12989" s="8">
        <v>503614.91</v>
      </c>
      <c r="E12989">
        <f>VLOOKUP(B12989,'B. Store opening dates'!$A$6:$C$2448,2,FALSE)</f>
        <v>2012</v>
      </c>
    </row>
    <row r="12990" spans="1:5" ht="18.75" x14ac:dyDescent="0.3">
      <c r="A12990" s="7">
        <v>2014</v>
      </c>
      <c r="B12990" s="7" t="s">
        <v>1631</v>
      </c>
      <c r="C12990" s="7" t="s">
        <v>5</v>
      </c>
      <c r="D12990" s="8">
        <v>557226.81999999995</v>
      </c>
      <c r="E12990">
        <f>VLOOKUP(B12990,'B. Store opening dates'!$A$6:$C$2448,2,FALSE)</f>
        <v>2012</v>
      </c>
    </row>
    <row r="12991" spans="1:5" ht="18.75" x14ac:dyDescent="0.3">
      <c r="A12991" s="7">
        <v>2015</v>
      </c>
      <c r="B12991" s="7" t="s">
        <v>1631</v>
      </c>
      <c r="C12991" s="7" t="s">
        <v>6</v>
      </c>
      <c r="D12991" s="8">
        <v>219590.12</v>
      </c>
      <c r="E12991">
        <f>VLOOKUP(B12991,'B. Store opening dates'!$A$6:$C$2448,2,FALSE)</f>
        <v>2012</v>
      </c>
    </row>
    <row r="12992" spans="1:5" ht="18.75" x14ac:dyDescent="0.3">
      <c r="A12992" s="7">
        <v>2014</v>
      </c>
      <c r="B12992" s="7" t="s">
        <v>1631</v>
      </c>
      <c r="C12992" s="7" t="s">
        <v>6</v>
      </c>
      <c r="D12992" s="8">
        <v>155508.71</v>
      </c>
      <c r="E12992">
        <f>VLOOKUP(B12992,'B. Store opening dates'!$A$6:$C$2448,2,FALSE)</f>
        <v>2012</v>
      </c>
    </row>
    <row r="12993" spans="1:5" ht="18.75" x14ac:dyDescent="0.3">
      <c r="A12993" s="7">
        <v>2015</v>
      </c>
      <c r="B12993" s="7" t="s">
        <v>1631</v>
      </c>
      <c r="C12993" s="7" t="s">
        <v>7</v>
      </c>
      <c r="D12993" s="8">
        <v>98099.45</v>
      </c>
      <c r="E12993">
        <f>VLOOKUP(B12993,'B. Store opening dates'!$A$6:$C$2448,2,FALSE)</f>
        <v>2012</v>
      </c>
    </row>
    <row r="12994" spans="1:5" ht="18.75" x14ac:dyDescent="0.3">
      <c r="A12994" s="7">
        <v>2014</v>
      </c>
      <c r="B12994" s="7" t="s">
        <v>1631</v>
      </c>
      <c r="C12994" s="7" t="s">
        <v>7</v>
      </c>
      <c r="D12994" s="8">
        <v>103333.41</v>
      </c>
      <c r="E12994">
        <f>VLOOKUP(B12994,'B. Store opening dates'!$A$6:$C$2448,2,FALSE)</f>
        <v>2012</v>
      </c>
    </row>
    <row r="12995" spans="1:5" ht="18.75" x14ac:dyDescent="0.3">
      <c r="A12995" s="7">
        <v>2015</v>
      </c>
      <c r="B12995" s="7" t="s">
        <v>1631</v>
      </c>
      <c r="C12995" s="7" t="s">
        <v>8</v>
      </c>
      <c r="D12995" s="8">
        <v>412902.41</v>
      </c>
      <c r="E12995">
        <f>VLOOKUP(B12995,'B. Store opening dates'!$A$6:$C$2448,2,FALSE)</f>
        <v>2012</v>
      </c>
    </row>
    <row r="12996" spans="1:5" ht="18.75" x14ac:dyDescent="0.3">
      <c r="A12996" s="7">
        <v>2014</v>
      </c>
      <c r="B12996" s="7" t="s">
        <v>1631</v>
      </c>
      <c r="C12996" s="7" t="s">
        <v>8</v>
      </c>
      <c r="D12996" s="8">
        <v>426069.83</v>
      </c>
      <c r="E12996">
        <f>VLOOKUP(B12996,'B. Store opening dates'!$A$6:$C$2448,2,FALSE)</f>
        <v>2012</v>
      </c>
    </row>
    <row r="12997" spans="1:5" ht="18.75" x14ac:dyDescent="0.3">
      <c r="A12997" s="7">
        <v>2015</v>
      </c>
      <c r="B12997" s="7" t="s">
        <v>1632</v>
      </c>
      <c r="C12997" s="7" t="s">
        <v>5</v>
      </c>
      <c r="D12997" s="8">
        <v>545986.34</v>
      </c>
      <c r="E12997">
        <f>VLOOKUP(B12997,'B. Store opening dates'!$A$6:$C$2448,2,FALSE)</f>
        <v>2012</v>
      </c>
    </row>
    <row r="12998" spans="1:5" ht="18.75" x14ac:dyDescent="0.3">
      <c r="A12998" s="7">
        <v>2014</v>
      </c>
      <c r="B12998" s="7" t="s">
        <v>1632</v>
      </c>
      <c r="C12998" s="7" t="s">
        <v>5</v>
      </c>
      <c r="D12998" s="8">
        <v>602127.64</v>
      </c>
      <c r="E12998">
        <f>VLOOKUP(B12998,'B. Store opening dates'!$A$6:$C$2448,2,FALSE)</f>
        <v>2012</v>
      </c>
    </row>
    <row r="12999" spans="1:5" ht="18.75" x14ac:dyDescent="0.3">
      <c r="A12999" s="7">
        <v>2015</v>
      </c>
      <c r="B12999" s="7" t="s">
        <v>1632</v>
      </c>
      <c r="C12999" s="7" t="s">
        <v>6</v>
      </c>
      <c r="D12999" s="8">
        <v>272098.49</v>
      </c>
      <c r="E12999">
        <f>VLOOKUP(B12999,'B. Store opening dates'!$A$6:$C$2448,2,FALSE)</f>
        <v>2012</v>
      </c>
    </row>
    <row r="13000" spans="1:5" ht="18.75" x14ac:dyDescent="0.3">
      <c r="A13000" s="7">
        <v>2014</v>
      </c>
      <c r="B13000" s="7" t="s">
        <v>1632</v>
      </c>
      <c r="C13000" s="7" t="s">
        <v>6</v>
      </c>
      <c r="D13000" s="8">
        <v>191923</v>
      </c>
      <c r="E13000">
        <f>VLOOKUP(B13000,'B. Store opening dates'!$A$6:$C$2448,2,FALSE)</f>
        <v>2012</v>
      </c>
    </row>
    <row r="13001" spans="1:5" ht="18.75" x14ac:dyDescent="0.3">
      <c r="A13001" s="7">
        <v>2015</v>
      </c>
      <c r="B13001" s="7" t="s">
        <v>1632</v>
      </c>
      <c r="C13001" s="7" t="s">
        <v>7</v>
      </c>
      <c r="D13001" s="8">
        <v>238406.66</v>
      </c>
      <c r="E13001">
        <f>VLOOKUP(B13001,'B. Store opening dates'!$A$6:$C$2448,2,FALSE)</f>
        <v>2012</v>
      </c>
    </row>
    <row r="13002" spans="1:5" ht="18.75" x14ac:dyDescent="0.3">
      <c r="A13002" s="7">
        <v>2014</v>
      </c>
      <c r="B13002" s="7" t="s">
        <v>1632</v>
      </c>
      <c r="C13002" s="7" t="s">
        <v>7</v>
      </c>
      <c r="D13002" s="8">
        <v>251118.59</v>
      </c>
      <c r="E13002">
        <f>VLOOKUP(B13002,'B. Store opening dates'!$A$6:$C$2448,2,FALSE)</f>
        <v>2012</v>
      </c>
    </row>
    <row r="13003" spans="1:5" ht="18.75" x14ac:dyDescent="0.3">
      <c r="A13003" s="7">
        <v>2015</v>
      </c>
      <c r="B13003" s="7" t="s">
        <v>1632</v>
      </c>
      <c r="C13003" s="7" t="s">
        <v>8</v>
      </c>
      <c r="D13003" s="8">
        <v>705930.49</v>
      </c>
      <c r="E13003">
        <f>VLOOKUP(B13003,'B. Store opening dates'!$A$6:$C$2448,2,FALSE)</f>
        <v>2012</v>
      </c>
    </row>
    <row r="13004" spans="1:5" ht="18.75" x14ac:dyDescent="0.3">
      <c r="A13004" s="7">
        <v>2014</v>
      </c>
      <c r="B13004" s="7" t="s">
        <v>1632</v>
      </c>
      <c r="C13004" s="7" t="s">
        <v>8</v>
      </c>
      <c r="D13004" s="8">
        <v>734499.51</v>
      </c>
      <c r="E13004">
        <f>VLOOKUP(B13004,'B. Store opening dates'!$A$6:$C$2448,2,FALSE)</f>
        <v>2012</v>
      </c>
    </row>
    <row r="13005" spans="1:5" ht="18.75" x14ac:dyDescent="0.3">
      <c r="A13005" s="7">
        <v>2015</v>
      </c>
      <c r="B13005" s="7" t="s">
        <v>1633</v>
      </c>
      <c r="C13005" s="7" t="s">
        <v>5</v>
      </c>
      <c r="D13005" s="8">
        <v>606212.85</v>
      </c>
      <c r="E13005">
        <f>VLOOKUP(B13005,'B. Store opening dates'!$A$6:$C$2448,2,FALSE)</f>
        <v>2012</v>
      </c>
    </row>
    <row r="13006" spans="1:5" ht="18.75" x14ac:dyDescent="0.3">
      <c r="A13006" s="7">
        <v>2014</v>
      </c>
      <c r="B13006" s="7" t="s">
        <v>1633</v>
      </c>
      <c r="C13006" s="7" t="s">
        <v>5</v>
      </c>
      <c r="D13006" s="8">
        <v>665467.15</v>
      </c>
      <c r="E13006">
        <f>VLOOKUP(B13006,'B. Store opening dates'!$A$6:$C$2448,2,FALSE)</f>
        <v>2012</v>
      </c>
    </row>
    <row r="13007" spans="1:5" ht="18.75" x14ac:dyDescent="0.3">
      <c r="A13007" s="7">
        <v>2015</v>
      </c>
      <c r="B13007" s="7" t="s">
        <v>1633</v>
      </c>
      <c r="C13007" s="7" t="s">
        <v>6</v>
      </c>
      <c r="D13007" s="8">
        <v>228410.7</v>
      </c>
      <c r="E13007">
        <f>VLOOKUP(B13007,'B. Store opening dates'!$A$6:$C$2448,2,FALSE)</f>
        <v>2012</v>
      </c>
    </row>
    <row r="13008" spans="1:5" ht="18.75" x14ac:dyDescent="0.3">
      <c r="A13008" s="7">
        <v>2014</v>
      </c>
      <c r="B13008" s="7" t="s">
        <v>1633</v>
      </c>
      <c r="C13008" s="7" t="s">
        <v>6</v>
      </c>
      <c r="D13008" s="8">
        <v>166324</v>
      </c>
      <c r="E13008">
        <f>VLOOKUP(B13008,'B. Store opening dates'!$A$6:$C$2448,2,FALSE)</f>
        <v>2012</v>
      </c>
    </row>
    <row r="13009" spans="1:5" ht="18.75" x14ac:dyDescent="0.3">
      <c r="A13009" s="7">
        <v>2015</v>
      </c>
      <c r="B13009" s="7" t="s">
        <v>1633</v>
      </c>
      <c r="C13009" s="7" t="s">
        <v>7</v>
      </c>
      <c r="D13009" s="8">
        <v>201846.82</v>
      </c>
      <c r="E13009">
        <f>VLOOKUP(B13009,'B. Store opening dates'!$A$6:$C$2448,2,FALSE)</f>
        <v>2012</v>
      </c>
    </row>
    <row r="13010" spans="1:5" ht="18.75" x14ac:dyDescent="0.3">
      <c r="A13010" s="7">
        <v>2014</v>
      </c>
      <c r="B13010" s="7" t="s">
        <v>1633</v>
      </c>
      <c r="C13010" s="7" t="s">
        <v>7</v>
      </c>
      <c r="D13010" s="8">
        <v>212917.53</v>
      </c>
      <c r="E13010">
        <f>VLOOKUP(B13010,'B. Store opening dates'!$A$6:$C$2448,2,FALSE)</f>
        <v>2012</v>
      </c>
    </row>
    <row r="13011" spans="1:5" ht="18.75" x14ac:dyDescent="0.3">
      <c r="A13011" s="7">
        <v>2015</v>
      </c>
      <c r="B13011" s="7" t="s">
        <v>1633</v>
      </c>
      <c r="C13011" s="7" t="s">
        <v>8</v>
      </c>
      <c r="D13011" s="8">
        <v>459984.22</v>
      </c>
      <c r="E13011">
        <f>VLOOKUP(B13011,'B. Store opening dates'!$A$6:$C$2448,2,FALSE)</f>
        <v>2012</v>
      </c>
    </row>
    <row r="13012" spans="1:5" ht="18.75" x14ac:dyDescent="0.3">
      <c r="A13012" s="7">
        <v>2014</v>
      </c>
      <c r="B13012" s="7" t="s">
        <v>1633</v>
      </c>
      <c r="C13012" s="7" t="s">
        <v>8</v>
      </c>
      <c r="D13012" s="8">
        <v>474550.67</v>
      </c>
      <c r="E13012">
        <f>VLOOKUP(B13012,'B. Store opening dates'!$A$6:$C$2448,2,FALSE)</f>
        <v>2012</v>
      </c>
    </row>
    <row r="13013" spans="1:5" ht="18.75" x14ac:dyDescent="0.3">
      <c r="A13013" s="7">
        <v>2015</v>
      </c>
      <c r="B13013" s="7" t="s">
        <v>1634</v>
      </c>
      <c r="C13013" s="7" t="s">
        <v>5</v>
      </c>
      <c r="D13013" s="8">
        <v>793585.4</v>
      </c>
      <c r="E13013">
        <f>VLOOKUP(B13013,'B. Store opening dates'!$A$6:$C$2448,2,FALSE)</f>
        <v>2012</v>
      </c>
    </row>
    <row r="13014" spans="1:5" ht="18.75" x14ac:dyDescent="0.3">
      <c r="A13014" s="7">
        <v>2014</v>
      </c>
      <c r="B13014" s="7" t="s">
        <v>1634</v>
      </c>
      <c r="C13014" s="7" t="s">
        <v>5</v>
      </c>
      <c r="D13014" s="8">
        <v>876501.08</v>
      </c>
      <c r="E13014">
        <f>VLOOKUP(B13014,'B. Store opening dates'!$A$6:$C$2448,2,FALSE)</f>
        <v>2012</v>
      </c>
    </row>
    <row r="13015" spans="1:5" ht="18.75" x14ac:dyDescent="0.3">
      <c r="A13015" s="7">
        <v>2015</v>
      </c>
      <c r="B13015" s="7" t="s">
        <v>1634</v>
      </c>
      <c r="C13015" s="7" t="s">
        <v>6</v>
      </c>
      <c r="D13015" s="8">
        <v>576270.13</v>
      </c>
      <c r="E13015">
        <f>VLOOKUP(B13015,'B. Store opening dates'!$A$6:$C$2448,2,FALSE)</f>
        <v>2012</v>
      </c>
    </row>
    <row r="13016" spans="1:5" ht="18.75" x14ac:dyDescent="0.3">
      <c r="A13016" s="7">
        <v>2014</v>
      </c>
      <c r="B13016" s="7" t="s">
        <v>1634</v>
      </c>
      <c r="C13016" s="7" t="s">
        <v>6</v>
      </c>
      <c r="D13016" s="8">
        <v>425738.61</v>
      </c>
      <c r="E13016">
        <f>VLOOKUP(B13016,'B. Store opening dates'!$A$6:$C$2448,2,FALSE)</f>
        <v>2012</v>
      </c>
    </row>
    <row r="13017" spans="1:5" ht="18.75" x14ac:dyDescent="0.3">
      <c r="A13017" s="7">
        <v>2015</v>
      </c>
      <c r="B13017" s="7" t="s">
        <v>1634</v>
      </c>
      <c r="C13017" s="7" t="s">
        <v>7</v>
      </c>
      <c r="D13017" s="8">
        <v>89337.08</v>
      </c>
      <c r="E13017">
        <f>VLOOKUP(B13017,'B. Store opening dates'!$A$6:$C$2448,2,FALSE)</f>
        <v>2012</v>
      </c>
    </row>
    <row r="13018" spans="1:5" ht="18.75" x14ac:dyDescent="0.3">
      <c r="A13018" s="7">
        <v>2014</v>
      </c>
      <c r="B13018" s="7" t="s">
        <v>1634</v>
      </c>
      <c r="C13018" s="7" t="s">
        <v>7</v>
      </c>
      <c r="D13018" s="8">
        <v>95220.96</v>
      </c>
      <c r="E13018">
        <f>VLOOKUP(B13018,'B. Store opening dates'!$A$6:$C$2448,2,FALSE)</f>
        <v>2012</v>
      </c>
    </row>
    <row r="13019" spans="1:5" ht="18.75" x14ac:dyDescent="0.3">
      <c r="A13019" s="7">
        <v>2015</v>
      </c>
      <c r="B13019" s="7" t="s">
        <v>1634</v>
      </c>
      <c r="C13019" s="7" t="s">
        <v>8</v>
      </c>
      <c r="D13019" s="8">
        <v>614585.74</v>
      </c>
      <c r="E13019">
        <f>VLOOKUP(B13019,'B. Store opening dates'!$A$6:$C$2448,2,FALSE)</f>
        <v>2012</v>
      </c>
    </row>
    <row r="13020" spans="1:5" ht="18.75" x14ac:dyDescent="0.3">
      <c r="A13020" s="7">
        <v>2014</v>
      </c>
      <c r="B13020" s="7" t="s">
        <v>1634</v>
      </c>
      <c r="C13020" s="7" t="s">
        <v>8</v>
      </c>
      <c r="D13020" s="8">
        <v>643956.84</v>
      </c>
      <c r="E13020">
        <f>VLOOKUP(B13020,'B. Store opening dates'!$A$6:$C$2448,2,FALSE)</f>
        <v>2012</v>
      </c>
    </row>
    <row r="13021" spans="1:5" ht="18.75" x14ac:dyDescent="0.3">
      <c r="A13021" s="7">
        <v>2015</v>
      </c>
      <c r="B13021" s="7" t="s">
        <v>1635</v>
      </c>
      <c r="C13021" s="7" t="s">
        <v>5</v>
      </c>
      <c r="D13021" s="8">
        <v>523581.23</v>
      </c>
      <c r="E13021">
        <f>VLOOKUP(B13021,'B. Store opening dates'!$A$6:$C$2448,2,FALSE)</f>
        <v>2012</v>
      </c>
    </row>
    <row r="13022" spans="1:5" ht="18.75" x14ac:dyDescent="0.3">
      <c r="A13022" s="7">
        <v>2014</v>
      </c>
      <c r="B13022" s="7" t="s">
        <v>1635</v>
      </c>
      <c r="C13022" s="7" t="s">
        <v>5</v>
      </c>
      <c r="D13022" s="8">
        <v>574197.43999999994</v>
      </c>
      <c r="E13022">
        <f>VLOOKUP(B13022,'B. Store opening dates'!$A$6:$C$2448,2,FALSE)</f>
        <v>2012</v>
      </c>
    </row>
    <row r="13023" spans="1:5" ht="18.75" x14ac:dyDescent="0.3">
      <c r="A13023" s="7">
        <v>2015</v>
      </c>
      <c r="B13023" s="7" t="s">
        <v>1635</v>
      </c>
      <c r="C13023" s="7" t="s">
        <v>6</v>
      </c>
      <c r="D13023" s="8">
        <v>341571.98</v>
      </c>
      <c r="E13023">
        <f>VLOOKUP(B13023,'B. Store opening dates'!$A$6:$C$2448,2,FALSE)</f>
        <v>2012</v>
      </c>
    </row>
    <row r="13024" spans="1:5" ht="18.75" x14ac:dyDescent="0.3">
      <c r="A13024" s="7">
        <v>2014</v>
      </c>
      <c r="B13024" s="7" t="s">
        <v>1635</v>
      </c>
      <c r="C13024" s="7" t="s">
        <v>6</v>
      </c>
      <c r="D13024" s="8">
        <v>247852</v>
      </c>
      <c r="E13024">
        <f>VLOOKUP(B13024,'B. Store opening dates'!$A$6:$C$2448,2,FALSE)</f>
        <v>2012</v>
      </c>
    </row>
    <row r="13025" spans="1:5" ht="18.75" x14ac:dyDescent="0.3">
      <c r="A13025" s="7">
        <v>2015</v>
      </c>
      <c r="B13025" s="7" t="s">
        <v>1635</v>
      </c>
      <c r="C13025" s="7" t="s">
        <v>7</v>
      </c>
      <c r="D13025" s="8">
        <v>100343.74</v>
      </c>
      <c r="E13025">
        <f>VLOOKUP(B13025,'B. Store opening dates'!$A$6:$C$2448,2,FALSE)</f>
        <v>2012</v>
      </c>
    </row>
    <row r="13026" spans="1:5" ht="18.75" x14ac:dyDescent="0.3">
      <c r="A13026" s="7">
        <v>2014</v>
      </c>
      <c r="B13026" s="7" t="s">
        <v>1635</v>
      </c>
      <c r="C13026" s="7" t="s">
        <v>7</v>
      </c>
      <c r="D13026" s="8">
        <v>104906.75</v>
      </c>
      <c r="E13026">
        <f>VLOOKUP(B13026,'B. Store opening dates'!$A$6:$C$2448,2,FALSE)</f>
        <v>2012</v>
      </c>
    </row>
    <row r="13027" spans="1:5" ht="18.75" x14ac:dyDescent="0.3">
      <c r="A13027" s="7">
        <v>2015</v>
      </c>
      <c r="B13027" s="7" t="s">
        <v>1635</v>
      </c>
      <c r="C13027" s="7" t="s">
        <v>8</v>
      </c>
      <c r="D13027" s="8">
        <v>481060.58</v>
      </c>
      <c r="E13027">
        <f>VLOOKUP(B13027,'B. Store opening dates'!$A$6:$C$2448,2,FALSE)</f>
        <v>2012</v>
      </c>
    </row>
    <row r="13028" spans="1:5" ht="18.75" x14ac:dyDescent="0.3">
      <c r="A13028" s="7">
        <v>2014</v>
      </c>
      <c r="B13028" s="7" t="s">
        <v>1635</v>
      </c>
      <c r="C13028" s="7" t="s">
        <v>8</v>
      </c>
      <c r="D13028" s="8">
        <v>503566.93</v>
      </c>
      <c r="E13028">
        <f>VLOOKUP(B13028,'B. Store opening dates'!$A$6:$C$2448,2,FALSE)</f>
        <v>2012</v>
      </c>
    </row>
    <row r="13029" spans="1:5" ht="18.75" x14ac:dyDescent="0.3">
      <c r="A13029" s="7">
        <v>2015</v>
      </c>
      <c r="B13029" s="7" t="s">
        <v>1636</v>
      </c>
      <c r="C13029" s="7" t="s">
        <v>5</v>
      </c>
      <c r="D13029" s="8">
        <v>688606.3</v>
      </c>
      <c r="E13029">
        <f>VLOOKUP(B13029,'B. Store opening dates'!$A$6:$C$2448,2,FALSE)</f>
        <v>2012</v>
      </c>
    </row>
    <row r="13030" spans="1:5" ht="18.75" x14ac:dyDescent="0.3">
      <c r="A13030" s="7">
        <v>2014</v>
      </c>
      <c r="B13030" s="7" t="s">
        <v>1636</v>
      </c>
      <c r="C13030" s="7" t="s">
        <v>5</v>
      </c>
      <c r="D13030" s="8">
        <v>760114.15</v>
      </c>
      <c r="E13030">
        <f>VLOOKUP(B13030,'B. Store opening dates'!$A$6:$C$2448,2,FALSE)</f>
        <v>2012</v>
      </c>
    </row>
    <row r="13031" spans="1:5" ht="18.75" x14ac:dyDescent="0.3">
      <c r="A13031" s="7">
        <v>2015</v>
      </c>
      <c r="B13031" s="7" t="s">
        <v>1636</v>
      </c>
      <c r="C13031" s="7" t="s">
        <v>6</v>
      </c>
      <c r="D13031" s="8">
        <v>448245.9</v>
      </c>
      <c r="E13031">
        <f>VLOOKUP(B13031,'B. Store opening dates'!$A$6:$C$2448,2,FALSE)</f>
        <v>2012</v>
      </c>
    </row>
    <row r="13032" spans="1:5" ht="18.75" x14ac:dyDescent="0.3">
      <c r="A13032" s="7">
        <v>2014</v>
      </c>
      <c r="B13032" s="7" t="s">
        <v>1636</v>
      </c>
      <c r="C13032" s="7" t="s">
        <v>6</v>
      </c>
      <c r="D13032" s="8">
        <v>328974.03000000003</v>
      </c>
      <c r="E13032">
        <f>VLOOKUP(B13032,'B. Store opening dates'!$A$6:$C$2448,2,FALSE)</f>
        <v>2012</v>
      </c>
    </row>
    <row r="13033" spans="1:5" ht="18.75" x14ac:dyDescent="0.3">
      <c r="A13033" s="7">
        <v>2015</v>
      </c>
      <c r="B13033" s="7" t="s">
        <v>1636</v>
      </c>
      <c r="C13033" s="7" t="s">
        <v>7</v>
      </c>
      <c r="D13033" s="8">
        <v>211770.52</v>
      </c>
      <c r="E13033">
        <f>VLOOKUP(B13033,'B. Store opening dates'!$A$6:$C$2448,2,FALSE)</f>
        <v>2012</v>
      </c>
    </row>
    <row r="13034" spans="1:5" ht="18.75" x14ac:dyDescent="0.3">
      <c r="A13034" s="7">
        <v>2014</v>
      </c>
      <c r="B13034" s="7" t="s">
        <v>1636</v>
      </c>
      <c r="C13034" s="7" t="s">
        <v>7</v>
      </c>
      <c r="D13034" s="8">
        <v>221735.17</v>
      </c>
      <c r="E13034">
        <f>VLOOKUP(B13034,'B. Store opening dates'!$A$6:$C$2448,2,FALSE)</f>
        <v>2012</v>
      </c>
    </row>
    <row r="13035" spans="1:5" ht="18.75" x14ac:dyDescent="0.3">
      <c r="A13035" s="7">
        <v>2015</v>
      </c>
      <c r="B13035" s="7" t="s">
        <v>1636</v>
      </c>
      <c r="C13035" s="7" t="s">
        <v>8</v>
      </c>
      <c r="D13035" s="8">
        <v>714818.9</v>
      </c>
      <c r="E13035">
        <f>VLOOKUP(B13035,'B. Store opening dates'!$A$6:$C$2448,2,FALSE)</f>
        <v>2012</v>
      </c>
    </row>
    <row r="13036" spans="1:5" ht="18.75" x14ac:dyDescent="0.3">
      <c r="A13036" s="7">
        <v>2014</v>
      </c>
      <c r="B13036" s="7" t="s">
        <v>1636</v>
      </c>
      <c r="C13036" s="7" t="s">
        <v>8</v>
      </c>
      <c r="D13036" s="8">
        <v>750069.97</v>
      </c>
      <c r="E13036">
        <f>VLOOKUP(B13036,'B. Store opening dates'!$A$6:$C$2448,2,FALSE)</f>
        <v>2012</v>
      </c>
    </row>
    <row r="13037" spans="1:5" ht="18.75" x14ac:dyDescent="0.3">
      <c r="A13037" s="7">
        <v>2015</v>
      </c>
      <c r="B13037" s="7" t="s">
        <v>1637</v>
      </c>
      <c r="C13037" s="7" t="s">
        <v>5</v>
      </c>
      <c r="D13037" s="8">
        <v>864514.92</v>
      </c>
      <c r="E13037">
        <f>VLOOKUP(B13037,'B. Store opening dates'!$A$6:$C$2448,2,FALSE)</f>
        <v>2012</v>
      </c>
    </row>
    <row r="13038" spans="1:5" ht="18.75" x14ac:dyDescent="0.3">
      <c r="A13038" s="7">
        <v>2014</v>
      </c>
      <c r="B13038" s="7" t="s">
        <v>1637</v>
      </c>
      <c r="C13038" s="7" t="s">
        <v>5</v>
      </c>
      <c r="D13038" s="8">
        <v>942810.14</v>
      </c>
      <c r="E13038">
        <f>VLOOKUP(B13038,'B. Store opening dates'!$A$6:$C$2448,2,FALSE)</f>
        <v>2012</v>
      </c>
    </row>
    <row r="13039" spans="1:5" ht="18.75" x14ac:dyDescent="0.3">
      <c r="A13039" s="7">
        <v>2015</v>
      </c>
      <c r="B13039" s="7" t="s">
        <v>1637</v>
      </c>
      <c r="C13039" s="7" t="s">
        <v>6</v>
      </c>
      <c r="D13039" s="8">
        <v>481505.99</v>
      </c>
      <c r="E13039">
        <f>VLOOKUP(B13039,'B. Store opening dates'!$A$6:$C$2448,2,FALSE)</f>
        <v>2012</v>
      </c>
    </row>
    <row r="13040" spans="1:5" ht="18.75" x14ac:dyDescent="0.3">
      <c r="A13040" s="7">
        <v>2014</v>
      </c>
      <c r="B13040" s="7" t="s">
        <v>1637</v>
      </c>
      <c r="C13040" s="7" t="s">
        <v>6</v>
      </c>
      <c r="D13040" s="8">
        <v>351416.57</v>
      </c>
      <c r="E13040">
        <f>VLOOKUP(B13040,'B. Store opening dates'!$A$6:$C$2448,2,FALSE)</f>
        <v>2012</v>
      </c>
    </row>
    <row r="13041" spans="1:5" ht="18.75" x14ac:dyDescent="0.3">
      <c r="A13041" s="7">
        <v>2015</v>
      </c>
      <c r="B13041" s="7" t="s">
        <v>1637</v>
      </c>
      <c r="C13041" s="7" t="s">
        <v>7</v>
      </c>
      <c r="D13041" s="8">
        <v>213812.64</v>
      </c>
      <c r="E13041">
        <f>VLOOKUP(B13041,'B. Store opening dates'!$A$6:$C$2448,2,FALSE)</f>
        <v>2012</v>
      </c>
    </row>
    <row r="13042" spans="1:5" ht="18.75" x14ac:dyDescent="0.3">
      <c r="A13042" s="7">
        <v>2014</v>
      </c>
      <c r="B13042" s="7" t="s">
        <v>1637</v>
      </c>
      <c r="C13042" s="7" t="s">
        <v>7</v>
      </c>
      <c r="D13042" s="8">
        <v>226614.65</v>
      </c>
      <c r="E13042">
        <f>VLOOKUP(B13042,'B. Store opening dates'!$A$6:$C$2448,2,FALSE)</f>
        <v>2012</v>
      </c>
    </row>
    <row r="13043" spans="1:5" ht="18.75" x14ac:dyDescent="0.3">
      <c r="A13043" s="7">
        <v>2015</v>
      </c>
      <c r="B13043" s="7" t="s">
        <v>1637</v>
      </c>
      <c r="C13043" s="7" t="s">
        <v>8</v>
      </c>
      <c r="D13043" s="8">
        <v>457077.93</v>
      </c>
      <c r="E13043">
        <f>VLOOKUP(B13043,'B. Store opening dates'!$A$6:$C$2448,2,FALSE)</f>
        <v>2012</v>
      </c>
    </row>
    <row r="13044" spans="1:5" ht="18.75" x14ac:dyDescent="0.3">
      <c r="A13044" s="7">
        <v>2014</v>
      </c>
      <c r="B13044" s="7" t="s">
        <v>1637</v>
      </c>
      <c r="C13044" s="7" t="s">
        <v>8</v>
      </c>
      <c r="D13044" s="8">
        <v>478561.36</v>
      </c>
      <c r="E13044">
        <f>VLOOKUP(B13044,'B. Store opening dates'!$A$6:$C$2448,2,FALSE)</f>
        <v>2012</v>
      </c>
    </row>
    <row r="13045" spans="1:5" ht="18.75" x14ac:dyDescent="0.3">
      <c r="A13045" s="7">
        <v>2015</v>
      </c>
      <c r="B13045" s="7" t="s">
        <v>1638</v>
      </c>
      <c r="C13045" s="7" t="s">
        <v>5</v>
      </c>
      <c r="D13045" s="8">
        <v>884308.92</v>
      </c>
      <c r="E13045">
        <f>VLOOKUP(B13045,'B. Store opening dates'!$A$6:$C$2448,2,FALSE)</f>
        <v>2012</v>
      </c>
    </row>
    <row r="13046" spans="1:5" ht="18.75" x14ac:dyDescent="0.3">
      <c r="A13046" s="7">
        <v>2014</v>
      </c>
      <c r="B13046" s="7" t="s">
        <v>1638</v>
      </c>
      <c r="C13046" s="7" t="s">
        <v>5</v>
      </c>
      <c r="D13046" s="8">
        <v>962517.04</v>
      </c>
      <c r="E13046">
        <f>VLOOKUP(B13046,'B. Store opening dates'!$A$6:$C$2448,2,FALSE)</f>
        <v>2012</v>
      </c>
    </row>
    <row r="13047" spans="1:5" ht="18.75" x14ac:dyDescent="0.3">
      <c r="A13047" s="7">
        <v>2015</v>
      </c>
      <c r="B13047" s="7" t="s">
        <v>1638</v>
      </c>
      <c r="C13047" s="7" t="s">
        <v>6</v>
      </c>
      <c r="D13047" s="8">
        <v>513113.29</v>
      </c>
      <c r="E13047">
        <f>VLOOKUP(B13047,'B. Store opening dates'!$A$6:$C$2448,2,FALSE)</f>
        <v>2012</v>
      </c>
    </row>
    <row r="13048" spans="1:5" ht="18.75" x14ac:dyDescent="0.3">
      <c r="A13048" s="7">
        <v>2014</v>
      </c>
      <c r="B13048" s="7" t="s">
        <v>1638</v>
      </c>
      <c r="C13048" s="7" t="s">
        <v>6</v>
      </c>
      <c r="D13048" s="8">
        <v>379114.44</v>
      </c>
      <c r="E13048">
        <f>VLOOKUP(B13048,'B. Store opening dates'!$A$6:$C$2448,2,FALSE)</f>
        <v>2012</v>
      </c>
    </row>
    <row r="13049" spans="1:5" ht="18.75" x14ac:dyDescent="0.3">
      <c r="A13049" s="7">
        <v>2015</v>
      </c>
      <c r="B13049" s="7" t="s">
        <v>1638</v>
      </c>
      <c r="C13049" s="7" t="s">
        <v>7</v>
      </c>
      <c r="D13049" s="8">
        <v>220837.1</v>
      </c>
      <c r="E13049">
        <f>VLOOKUP(B13049,'B. Store opening dates'!$A$6:$C$2448,2,FALSE)</f>
        <v>2012</v>
      </c>
    </row>
    <row r="13050" spans="1:5" ht="18.75" x14ac:dyDescent="0.3">
      <c r="A13050" s="7">
        <v>2014</v>
      </c>
      <c r="B13050" s="7" t="s">
        <v>1638</v>
      </c>
      <c r="C13050" s="7" t="s">
        <v>7</v>
      </c>
      <c r="D13050" s="8">
        <v>233505</v>
      </c>
      <c r="E13050">
        <f>VLOOKUP(B13050,'B. Store opening dates'!$A$6:$C$2448,2,FALSE)</f>
        <v>2012</v>
      </c>
    </row>
    <row r="13051" spans="1:5" ht="18.75" x14ac:dyDescent="0.3">
      <c r="A13051" s="7">
        <v>2015</v>
      </c>
      <c r="B13051" s="7" t="s">
        <v>1638</v>
      </c>
      <c r="C13051" s="7" t="s">
        <v>8</v>
      </c>
      <c r="D13051" s="8">
        <v>641331.38</v>
      </c>
      <c r="E13051">
        <f>VLOOKUP(B13051,'B. Store opening dates'!$A$6:$C$2448,2,FALSE)</f>
        <v>2012</v>
      </c>
    </row>
    <row r="13052" spans="1:5" ht="18.75" x14ac:dyDescent="0.3">
      <c r="A13052" s="7">
        <v>2014</v>
      </c>
      <c r="B13052" s="7" t="s">
        <v>1638</v>
      </c>
      <c r="C13052" s="7" t="s">
        <v>8</v>
      </c>
      <c r="D13052" s="8">
        <v>671253.1</v>
      </c>
      <c r="E13052">
        <f>VLOOKUP(B13052,'B. Store opening dates'!$A$6:$C$2448,2,FALSE)</f>
        <v>2012</v>
      </c>
    </row>
    <row r="13053" spans="1:5" ht="18.75" x14ac:dyDescent="0.3">
      <c r="A13053" s="7">
        <v>2015</v>
      </c>
      <c r="B13053" s="7" t="s">
        <v>1639</v>
      </c>
      <c r="C13053" s="7" t="s">
        <v>5</v>
      </c>
      <c r="D13053" s="8">
        <v>924832.94</v>
      </c>
      <c r="E13053">
        <f>VLOOKUP(B13053,'B. Store opening dates'!$A$6:$C$2448,2,FALSE)</f>
        <v>2012</v>
      </c>
    </row>
    <row r="13054" spans="1:5" ht="18.75" x14ac:dyDescent="0.3">
      <c r="A13054" s="7">
        <v>2014</v>
      </c>
      <c r="B13054" s="7" t="s">
        <v>1639</v>
      </c>
      <c r="C13054" s="7" t="s">
        <v>5</v>
      </c>
      <c r="D13054" s="8">
        <v>1019252.9</v>
      </c>
      <c r="E13054">
        <f>VLOOKUP(B13054,'B. Store opening dates'!$A$6:$C$2448,2,FALSE)</f>
        <v>2012</v>
      </c>
    </row>
    <row r="13055" spans="1:5" ht="18.75" x14ac:dyDescent="0.3">
      <c r="A13055" s="7">
        <v>2015</v>
      </c>
      <c r="B13055" s="7" t="s">
        <v>1639</v>
      </c>
      <c r="C13055" s="7" t="s">
        <v>6</v>
      </c>
      <c r="D13055" s="8">
        <v>453629.77</v>
      </c>
      <c r="E13055">
        <f>VLOOKUP(B13055,'B. Store opening dates'!$A$6:$C$2448,2,FALSE)</f>
        <v>2012</v>
      </c>
    </row>
    <row r="13056" spans="1:5" ht="18.75" x14ac:dyDescent="0.3">
      <c r="A13056" s="7">
        <v>2014</v>
      </c>
      <c r="B13056" s="7" t="s">
        <v>1639</v>
      </c>
      <c r="C13056" s="7" t="s">
        <v>6</v>
      </c>
      <c r="D13056" s="8">
        <v>318117</v>
      </c>
      <c r="E13056">
        <f>VLOOKUP(B13056,'B. Store opening dates'!$A$6:$C$2448,2,FALSE)</f>
        <v>2012</v>
      </c>
    </row>
    <row r="13057" spans="1:5" ht="18.75" x14ac:dyDescent="0.3">
      <c r="A13057" s="7">
        <v>2015</v>
      </c>
      <c r="B13057" s="7" t="s">
        <v>1639</v>
      </c>
      <c r="C13057" s="7" t="s">
        <v>7</v>
      </c>
      <c r="D13057" s="8">
        <v>130765.53</v>
      </c>
      <c r="E13057">
        <f>VLOOKUP(B13057,'B. Store opening dates'!$A$6:$C$2448,2,FALSE)</f>
        <v>2012</v>
      </c>
    </row>
    <row r="13058" spans="1:5" ht="18.75" x14ac:dyDescent="0.3">
      <c r="A13058" s="7">
        <v>2014</v>
      </c>
      <c r="B13058" s="7" t="s">
        <v>1639</v>
      </c>
      <c r="C13058" s="7" t="s">
        <v>7</v>
      </c>
      <c r="D13058" s="8">
        <v>137093.5</v>
      </c>
      <c r="E13058">
        <f>VLOOKUP(B13058,'B. Store opening dates'!$A$6:$C$2448,2,FALSE)</f>
        <v>2012</v>
      </c>
    </row>
    <row r="13059" spans="1:5" ht="18.75" x14ac:dyDescent="0.3">
      <c r="A13059" s="7">
        <v>2015</v>
      </c>
      <c r="B13059" s="7" t="s">
        <v>1639</v>
      </c>
      <c r="C13059" s="7" t="s">
        <v>8</v>
      </c>
      <c r="D13059" s="8">
        <v>748070.44</v>
      </c>
      <c r="E13059">
        <f>VLOOKUP(B13059,'B. Store opening dates'!$A$6:$C$2448,2,FALSE)</f>
        <v>2012</v>
      </c>
    </row>
    <row r="13060" spans="1:5" ht="18.75" x14ac:dyDescent="0.3">
      <c r="A13060" s="7">
        <v>2014</v>
      </c>
      <c r="B13060" s="7" t="s">
        <v>1639</v>
      </c>
      <c r="C13060" s="7" t="s">
        <v>8</v>
      </c>
      <c r="D13060" s="8">
        <v>781395.06</v>
      </c>
      <c r="E13060">
        <f>VLOOKUP(B13060,'B. Store opening dates'!$A$6:$C$2448,2,FALSE)</f>
        <v>2012</v>
      </c>
    </row>
    <row r="13061" spans="1:5" ht="18.75" x14ac:dyDescent="0.3">
      <c r="A13061" s="7">
        <v>2015</v>
      </c>
      <c r="B13061" s="7" t="s">
        <v>1640</v>
      </c>
      <c r="C13061" s="7" t="s">
        <v>5</v>
      </c>
      <c r="D13061" s="8">
        <v>600210.21</v>
      </c>
      <c r="E13061">
        <f>VLOOKUP(B13061,'B. Store opening dates'!$A$6:$C$2448,2,FALSE)</f>
        <v>2012</v>
      </c>
    </row>
    <row r="13062" spans="1:5" ht="18.75" x14ac:dyDescent="0.3">
      <c r="A13062" s="7">
        <v>2014</v>
      </c>
      <c r="B13062" s="7" t="s">
        <v>1640</v>
      </c>
      <c r="C13062" s="7" t="s">
        <v>5</v>
      </c>
      <c r="D13062" s="8">
        <v>653203.81000000006</v>
      </c>
      <c r="E13062">
        <f>VLOOKUP(B13062,'B. Store opening dates'!$A$6:$C$2448,2,FALSE)</f>
        <v>2012</v>
      </c>
    </row>
    <row r="13063" spans="1:5" ht="18.75" x14ac:dyDescent="0.3">
      <c r="A13063" s="7">
        <v>2015</v>
      </c>
      <c r="B13063" s="7" t="s">
        <v>1640</v>
      </c>
      <c r="C13063" s="7" t="s">
        <v>6</v>
      </c>
      <c r="D13063" s="8">
        <v>353745.93</v>
      </c>
      <c r="E13063">
        <f>VLOOKUP(B13063,'B. Store opening dates'!$A$6:$C$2448,2,FALSE)</f>
        <v>2012</v>
      </c>
    </row>
    <row r="13064" spans="1:5" ht="18.75" x14ac:dyDescent="0.3">
      <c r="A13064" s="7">
        <v>2014</v>
      </c>
      <c r="B13064" s="7" t="s">
        <v>1640</v>
      </c>
      <c r="C13064" s="7" t="s">
        <v>6</v>
      </c>
      <c r="D13064" s="8">
        <v>260045.06</v>
      </c>
      <c r="E13064">
        <f>VLOOKUP(B13064,'B. Store opening dates'!$A$6:$C$2448,2,FALSE)</f>
        <v>2012</v>
      </c>
    </row>
    <row r="13065" spans="1:5" ht="18.75" x14ac:dyDescent="0.3">
      <c r="A13065" s="7">
        <v>2015</v>
      </c>
      <c r="B13065" s="7" t="s">
        <v>1640</v>
      </c>
      <c r="C13065" s="7" t="s">
        <v>7</v>
      </c>
      <c r="D13065" s="8">
        <v>155441.04</v>
      </c>
      <c r="E13065">
        <f>VLOOKUP(B13065,'B. Store opening dates'!$A$6:$C$2448,2,FALSE)</f>
        <v>2012</v>
      </c>
    </row>
    <row r="13066" spans="1:5" ht="18.75" x14ac:dyDescent="0.3">
      <c r="A13066" s="7">
        <v>2014</v>
      </c>
      <c r="B13066" s="7" t="s">
        <v>1640</v>
      </c>
      <c r="C13066" s="7" t="s">
        <v>7</v>
      </c>
      <c r="D13066" s="8">
        <v>163369.97</v>
      </c>
      <c r="E13066">
        <f>VLOOKUP(B13066,'B. Store opening dates'!$A$6:$C$2448,2,FALSE)</f>
        <v>2012</v>
      </c>
    </row>
    <row r="13067" spans="1:5" ht="18.75" x14ac:dyDescent="0.3">
      <c r="A13067" s="7">
        <v>2015</v>
      </c>
      <c r="B13067" s="7" t="s">
        <v>1640</v>
      </c>
      <c r="C13067" s="7" t="s">
        <v>8</v>
      </c>
      <c r="D13067" s="8">
        <v>763725.58</v>
      </c>
      <c r="E13067">
        <f>VLOOKUP(B13067,'B. Store opening dates'!$A$6:$C$2448,2,FALSE)</f>
        <v>2012</v>
      </c>
    </row>
    <row r="13068" spans="1:5" ht="18.75" x14ac:dyDescent="0.3">
      <c r="A13068" s="7">
        <v>2014</v>
      </c>
      <c r="B13068" s="7" t="s">
        <v>1640</v>
      </c>
      <c r="C13068" s="7" t="s">
        <v>8</v>
      </c>
      <c r="D13068" s="8">
        <v>797972.87</v>
      </c>
      <c r="E13068">
        <f>VLOOKUP(B13068,'B. Store opening dates'!$A$6:$C$2448,2,FALSE)</f>
        <v>2012</v>
      </c>
    </row>
    <row r="13069" spans="1:5" ht="18.75" x14ac:dyDescent="0.3">
      <c r="A13069" s="7">
        <v>2015</v>
      </c>
      <c r="B13069" s="7" t="s">
        <v>1641</v>
      </c>
      <c r="C13069" s="7" t="s">
        <v>5</v>
      </c>
      <c r="D13069" s="8">
        <v>840538.73</v>
      </c>
      <c r="E13069">
        <f>VLOOKUP(B13069,'B. Store opening dates'!$A$6:$C$2448,2,FALSE)</f>
        <v>2012</v>
      </c>
    </row>
    <row r="13070" spans="1:5" ht="18.75" x14ac:dyDescent="0.3">
      <c r="A13070" s="7">
        <v>2014</v>
      </c>
      <c r="B13070" s="7" t="s">
        <v>1641</v>
      </c>
      <c r="C13070" s="7" t="s">
        <v>5</v>
      </c>
      <c r="D13070" s="8">
        <v>915269.77</v>
      </c>
      <c r="E13070">
        <f>VLOOKUP(B13070,'B. Store opening dates'!$A$6:$C$2448,2,FALSE)</f>
        <v>2012</v>
      </c>
    </row>
    <row r="13071" spans="1:5" ht="18.75" x14ac:dyDescent="0.3">
      <c r="A13071" s="7">
        <v>2015</v>
      </c>
      <c r="B13071" s="7" t="s">
        <v>1641</v>
      </c>
      <c r="C13071" s="7" t="s">
        <v>6</v>
      </c>
      <c r="D13071" s="8">
        <v>431731.61</v>
      </c>
      <c r="E13071">
        <f>VLOOKUP(B13071,'B. Store opening dates'!$A$6:$C$2448,2,FALSE)</f>
        <v>2012</v>
      </c>
    </row>
    <row r="13072" spans="1:5" ht="18.75" x14ac:dyDescent="0.3">
      <c r="A13072" s="7">
        <v>2014</v>
      </c>
      <c r="B13072" s="7" t="s">
        <v>1641</v>
      </c>
      <c r="C13072" s="7" t="s">
        <v>6</v>
      </c>
      <c r="D13072" s="8">
        <v>317691.67</v>
      </c>
      <c r="E13072">
        <f>VLOOKUP(B13072,'B. Store opening dates'!$A$6:$C$2448,2,FALSE)</f>
        <v>2012</v>
      </c>
    </row>
    <row r="13073" spans="1:5" ht="18.75" x14ac:dyDescent="0.3">
      <c r="A13073" s="7">
        <v>2015</v>
      </c>
      <c r="B13073" s="7" t="s">
        <v>1641</v>
      </c>
      <c r="C13073" s="7" t="s">
        <v>7</v>
      </c>
      <c r="D13073" s="8">
        <v>135773.59</v>
      </c>
      <c r="E13073">
        <f>VLOOKUP(B13073,'B. Store opening dates'!$A$6:$C$2448,2,FALSE)</f>
        <v>2012</v>
      </c>
    </row>
    <row r="13074" spans="1:5" ht="18.75" x14ac:dyDescent="0.3">
      <c r="A13074" s="7">
        <v>2014</v>
      </c>
      <c r="B13074" s="7" t="s">
        <v>1641</v>
      </c>
      <c r="C13074" s="7" t="s">
        <v>7</v>
      </c>
      <c r="D13074" s="8">
        <v>144520.10999999999</v>
      </c>
      <c r="E13074">
        <f>VLOOKUP(B13074,'B. Store opening dates'!$A$6:$C$2448,2,FALSE)</f>
        <v>2012</v>
      </c>
    </row>
    <row r="13075" spans="1:5" ht="18.75" x14ac:dyDescent="0.3">
      <c r="A13075" s="7">
        <v>2015</v>
      </c>
      <c r="B13075" s="7" t="s">
        <v>1641</v>
      </c>
      <c r="C13075" s="7" t="s">
        <v>8</v>
      </c>
      <c r="D13075" s="8">
        <v>629919.52</v>
      </c>
      <c r="E13075">
        <f>VLOOKUP(B13075,'B. Store opening dates'!$A$6:$C$2448,2,FALSE)</f>
        <v>2012</v>
      </c>
    </row>
    <row r="13076" spans="1:5" ht="18.75" x14ac:dyDescent="0.3">
      <c r="A13076" s="7">
        <v>2014</v>
      </c>
      <c r="B13076" s="7" t="s">
        <v>1641</v>
      </c>
      <c r="C13076" s="7" t="s">
        <v>8</v>
      </c>
      <c r="D13076" s="8">
        <v>660971.99</v>
      </c>
      <c r="E13076">
        <f>VLOOKUP(B13076,'B. Store opening dates'!$A$6:$C$2448,2,FALSE)</f>
        <v>2012</v>
      </c>
    </row>
    <row r="13077" spans="1:5" ht="18.75" x14ac:dyDescent="0.3">
      <c r="A13077" s="7">
        <v>2015</v>
      </c>
      <c r="B13077" s="7" t="s">
        <v>1642</v>
      </c>
      <c r="C13077" s="7" t="s">
        <v>5</v>
      </c>
      <c r="D13077" s="8">
        <v>639025.36</v>
      </c>
      <c r="E13077">
        <f>VLOOKUP(B13077,'B. Store opening dates'!$A$6:$C$2448,2,FALSE)</f>
        <v>2012</v>
      </c>
    </row>
    <row r="13078" spans="1:5" ht="18.75" x14ac:dyDescent="0.3">
      <c r="A13078" s="7">
        <v>2014</v>
      </c>
      <c r="B13078" s="7" t="s">
        <v>1642</v>
      </c>
      <c r="C13078" s="7" t="s">
        <v>5</v>
      </c>
      <c r="D13078" s="8">
        <v>694631.55</v>
      </c>
      <c r="E13078">
        <f>VLOOKUP(B13078,'B. Store opening dates'!$A$6:$C$2448,2,FALSE)</f>
        <v>2012</v>
      </c>
    </row>
    <row r="13079" spans="1:5" ht="18.75" x14ac:dyDescent="0.3">
      <c r="A13079" s="7">
        <v>2015</v>
      </c>
      <c r="B13079" s="7" t="s">
        <v>1642</v>
      </c>
      <c r="C13079" s="7" t="s">
        <v>6</v>
      </c>
      <c r="D13079" s="8">
        <v>389382.8</v>
      </c>
      <c r="E13079">
        <f>VLOOKUP(B13079,'B. Store opening dates'!$A$6:$C$2448,2,FALSE)</f>
        <v>2012</v>
      </c>
    </row>
    <row r="13080" spans="1:5" ht="18.75" x14ac:dyDescent="0.3">
      <c r="A13080" s="7">
        <v>2014</v>
      </c>
      <c r="B13080" s="7" t="s">
        <v>1642</v>
      </c>
      <c r="C13080" s="7" t="s">
        <v>6</v>
      </c>
      <c r="D13080" s="8">
        <v>283658.11</v>
      </c>
      <c r="E13080">
        <f>VLOOKUP(B13080,'B. Store opening dates'!$A$6:$C$2448,2,FALSE)</f>
        <v>2012</v>
      </c>
    </row>
    <row r="13081" spans="1:5" ht="18.75" x14ac:dyDescent="0.3">
      <c r="A13081" s="7">
        <v>2015</v>
      </c>
      <c r="B13081" s="7" t="s">
        <v>1642</v>
      </c>
      <c r="C13081" s="7" t="s">
        <v>7</v>
      </c>
      <c r="D13081" s="8">
        <v>133830.87</v>
      </c>
      <c r="E13081">
        <f>VLOOKUP(B13081,'B. Store opening dates'!$A$6:$C$2448,2,FALSE)</f>
        <v>2012</v>
      </c>
    </row>
    <row r="13082" spans="1:5" ht="18.75" x14ac:dyDescent="0.3">
      <c r="A13082" s="7">
        <v>2014</v>
      </c>
      <c r="B13082" s="7" t="s">
        <v>1642</v>
      </c>
      <c r="C13082" s="7" t="s">
        <v>7</v>
      </c>
      <c r="D13082" s="8">
        <v>140145.07999999999</v>
      </c>
      <c r="E13082">
        <f>VLOOKUP(B13082,'B. Store opening dates'!$A$6:$C$2448,2,FALSE)</f>
        <v>2012</v>
      </c>
    </row>
    <row r="13083" spans="1:5" ht="18.75" x14ac:dyDescent="0.3">
      <c r="A13083" s="7">
        <v>2015</v>
      </c>
      <c r="B13083" s="7" t="s">
        <v>1642</v>
      </c>
      <c r="C13083" s="7" t="s">
        <v>8</v>
      </c>
      <c r="D13083" s="8">
        <v>772284.82</v>
      </c>
      <c r="E13083">
        <f>VLOOKUP(B13083,'B. Store opening dates'!$A$6:$C$2448,2,FALSE)</f>
        <v>2012</v>
      </c>
    </row>
    <row r="13084" spans="1:5" ht="18.75" x14ac:dyDescent="0.3">
      <c r="A13084" s="7">
        <v>2014</v>
      </c>
      <c r="B13084" s="7" t="s">
        <v>1642</v>
      </c>
      <c r="C13084" s="7" t="s">
        <v>8</v>
      </c>
      <c r="D13084" s="8">
        <v>810881.22</v>
      </c>
      <c r="E13084">
        <f>VLOOKUP(B13084,'B. Store opening dates'!$A$6:$C$2448,2,FALSE)</f>
        <v>2012</v>
      </c>
    </row>
    <row r="13085" spans="1:5" ht="18.75" x14ac:dyDescent="0.3">
      <c r="A13085" s="7">
        <v>2015</v>
      </c>
      <c r="B13085" s="7" t="s">
        <v>1643</v>
      </c>
      <c r="C13085" s="7" t="s">
        <v>5</v>
      </c>
      <c r="D13085" s="8">
        <v>525665.61</v>
      </c>
      <c r="E13085">
        <f>VLOOKUP(B13085,'B. Store opening dates'!$A$6:$C$2448,2,FALSE)</f>
        <v>2012</v>
      </c>
    </row>
    <row r="13086" spans="1:5" ht="18.75" x14ac:dyDescent="0.3">
      <c r="A13086" s="7">
        <v>2014</v>
      </c>
      <c r="B13086" s="7" t="s">
        <v>1643</v>
      </c>
      <c r="C13086" s="7" t="s">
        <v>5</v>
      </c>
      <c r="D13086" s="8">
        <v>580944.21</v>
      </c>
      <c r="E13086">
        <f>VLOOKUP(B13086,'B. Store opening dates'!$A$6:$C$2448,2,FALSE)</f>
        <v>2012</v>
      </c>
    </row>
    <row r="13087" spans="1:5" ht="18.75" x14ac:dyDescent="0.3">
      <c r="A13087" s="7">
        <v>2015</v>
      </c>
      <c r="B13087" s="7" t="s">
        <v>1643</v>
      </c>
      <c r="C13087" s="7" t="s">
        <v>6</v>
      </c>
      <c r="D13087" s="8">
        <v>519208</v>
      </c>
      <c r="E13087">
        <f>VLOOKUP(B13087,'B. Store opening dates'!$A$6:$C$2448,2,FALSE)</f>
        <v>2012</v>
      </c>
    </row>
    <row r="13088" spans="1:5" ht="18.75" x14ac:dyDescent="0.3">
      <c r="A13088" s="7">
        <v>2014</v>
      </c>
      <c r="B13088" s="7" t="s">
        <v>1643</v>
      </c>
      <c r="C13088" s="7" t="s">
        <v>6</v>
      </c>
      <c r="D13088" s="8">
        <v>378382.47</v>
      </c>
      <c r="E13088">
        <f>VLOOKUP(B13088,'B. Store opening dates'!$A$6:$C$2448,2,FALSE)</f>
        <v>2012</v>
      </c>
    </row>
    <row r="13089" spans="1:5" ht="18.75" x14ac:dyDescent="0.3">
      <c r="A13089" s="7">
        <v>2015</v>
      </c>
      <c r="B13089" s="7" t="s">
        <v>1643</v>
      </c>
      <c r="C13089" s="7" t="s">
        <v>7</v>
      </c>
      <c r="D13089" s="8">
        <v>63871.92</v>
      </c>
      <c r="E13089">
        <f>VLOOKUP(B13089,'B. Store opening dates'!$A$6:$C$2448,2,FALSE)</f>
        <v>2012</v>
      </c>
    </row>
    <row r="13090" spans="1:5" ht="18.75" x14ac:dyDescent="0.3">
      <c r="A13090" s="7">
        <v>2014</v>
      </c>
      <c r="B13090" s="7" t="s">
        <v>1643</v>
      </c>
      <c r="C13090" s="7" t="s">
        <v>7</v>
      </c>
      <c r="D13090" s="8">
        <v>67831.87</v>
      </c>
      <c r="E13090">
        <f>VLOOKUP(B13090,'B. Store opening dates'!$A$6:$C$2448,2,FALSE)</f>
        <v>2012</v>
      </c>
    </row>
    <row r="13091" spans="1:5" ht="18.75" x14ac:dyDescent="0.3">
      <c r="A13091" s="7">
        <v>2015</v>
      </c>
      <c r="B13091" s="7" t="s">
        <v>1643</v>
      </c>
      <c r="C13091" s="7" t="s">
        <v>8</v>
      </c>
      <c r="D13091" s="8">
        <v>640976.06000000006</v>
      </c>
      <c r="E13091">
        <f>VLOOKUP(B13091,'B. Store opening dates'!$A$6:$C$2448,2,FALSE)</f>
        <v>2012</v>
      </c>
    </row>
    <row r="13092" spans="1:5" ht="18.75" x14ac:dyDescent="0.3">
      <c r="A13092" s="7">
        <v>2014</v>
      </c>
      <c r="B13092" s="7" t="s">
        <v>1643</v>
      </c>
      <c r="C13092" s="7" t="s">
        <v>8</v>
      </c>
      <c r="D13092" s="8">
        <v>670836.43999999994</v>
      </c>
      <c r="E13092">
        <f>VLOOKUP(B13092,'B. Store opening dates'!$A$6:$C$2448,2,FALSE)</f>
        <v>2012</v>
      </c>
    </row>
    <row r="13093" spans="1:5" ht="18.75" x14ac:dyDescent="0.3">
      <c r="A13093" s="7">
        <v>2015</v>
      </c>
      <c r="B13093" s="7" t="s">
        <v>1644</v>
      </c>
      <c r="C13093" s="7" t="s">
        <v>5</v>
      </c>
      <c r="D13093" s="8">
        <v>526509.06999999995</v>
      </c>
      <c r="E13093">
        <f>VLOOKUP(B13093,'B. Store opening dates'!$A$6:$C$2448,2,FALSE)</f>
        <v>2012</v>
      </c>
    </row>
    <row r="13094" spans="1:5" ht="18.75" x14ac:dyDescent="0.3">
      <c r="A13094" s="7">
        <v>2014</v>
      </c>
      <c r="B13094" s="7" t="s">
        <v>1644</v>
      </c>
      <c r="C13094" s="7" t="s">
        <v>5</v>
      </c>
      <c r="D13094" s="8">
        <v>576710.55000000005</v>
      </c>
      <c r="E13094">
        <f>VLOOKUP(B13094,'B. Store opening dates'!$A$6:$C$2448,2,FALSE)</f>
        <v>2012</v>
      </c>
    </row>
    <row r="13095" spans="1:5" ht="18.75" x14ac:dyDescent="0.3">
      <c r="A13095" s="7">
        <v>2015</v>
      </c>
      <c r="B13095" s="7" t="s">
        <v>1644</v>
      </c>
      <c r="C13095" s="7" t="s">
        <v>6</v>
      </c>
      <c r="D13095" s="8">
        <v>587929.21</v>
      </c>
      <c r="E13095">
        <f>VLOOKUP(B13095,'B. Store opening dates'!$A$6:$C$2448,2,FALSE)</f>
        <v>2012</v>
      </c>
    </row>
    <row r="13096" spans="1:5" ht="18.75" x14ac:dyDescent="0.3">
      <c r="A13096" s="7">
        <v>2014</v>
      </c>
      <c r="B13096" s="7" t="s">
        <v>1644</v>
      </c>
      <c r="C13096" s="7" t="s">
        <v>6</v>
      </c>
      <c r="D13096" s="8">
        <v>424784.24</v>
      </c>
      <c r="E13096">
        <f>VLOOKUP(B13096,'B. Store opening dates'!$A$6:$C$2448,2,FALSE)</f>
        <v>2012</v>
      </c>
    </row>
    <row r="13097" spans="1:5" ht="18.75" x14ac:dyDescent="0.3">
      <c r="A13097" s="7">
        <v>2015</v>
      </c>
      <c r="B13097" s="7" t="s">
        <v>1644</v>
      </c>
      <c r="C13097" s="7" t="s">
        <v>7</v>
      </c>
      <c r="D13097" s="8">
        <v>206727.67</v>
      </c>
      <c r="E13097">
        <f>VLOOKUP(B13097,'B. Store opening dates'!$A$6:$C$2448,2,FALSE)</f>
        <v>2012</v>
      </c>
    </row>
    <row r="13098" spans="1:5" ht="18.75" x14ac:dyDescent="0.3">
      <c r="A13098" s="7">
        <v>2014</v>
      </c>
      <c r="B13098" s="7" t="s">
        <v>1644</v>
      </c>
      <c r="C13098" s="7" t="s">
        <v>7</v>
      </c>
      <c r="D13098" s="8">
        <v>217246.18</v>
      </c>
      <c r="E13098">
        <f>VLOOKUP(B13098,'B. Store opening dates'!$A$6:$C$2448,2,FALSE)</f>
        <v>2012</v>
      </c>
    </row>
    <row r="13099" spans="1:5" ht="18.75" x14ac:dyDescent="0.3">
      <c r="A13099" s="7">
        <v>2015</v>
      </c>
      <c r="B13099" s="7" t="s">
        <v>1644</v>
      </c>
      <c r="C13099" s="7" t="s">
        <v>8</v>
      </c>
      <c r="D13099" s="8">
        <v>604763.44999999995</v>
      </c>
      <c r="E13099">
        <f>VLOOKUP(B13099,'B. Store opening dates'!$A$6:$C$2448,2,FALSE)</f>
        <v>2012</v>
      </c>
    </row>
    <row r="13100" spans="1:5" ht="18.75" x14ac:dyDescent="0.3">
      <c r="A13100" s="7">
        <v>2014</v>
      </c>
      <c r="B13100" s="7" t="s">
        <v>1644</v>
      </c>
      <c r="C13100" s="7" t="s">
        <v>8</v>
      </c>
      <c r="D13100" s="8">
        <v>627316.29</v>
      </c>
      <c r="E13100">
        <f>VLOOKUP(B13100,'B. Store opening dates'!$A$6:$C$2448,2,FALSE)</f>
        <v>2012</v>
      </c>
    </row>
    <row r="13101" spans="1:5" ht="18.75" x14ac:dyDescent="0.3">
      <c r="A13101" s="7">
        <v>2015</v>
      </c>
      <c r="B13101" s="7" t="s">
        <v>1645</v>
      </c>
      <c r="C13101" s="7" t="s">
        <v>5</v>
      </c>
      <c r="D13101" s="8">
        <v>476918.33</v>
      </c>
      <c r="E13101">
        <f>VLOOKUP(B13101,'B. Store opening dates'!$A$6:$C$2448,2,FALSE)</f>
        <v>2012</v>
      </c>
    </row>
    <row r="13102" spans="1:5" ht="18.75" x14ac:dyDescent="0.3">
      <c r="A13102" s="7">
        <v>2014</v>
      </c>
      <c r="B13102" s="7" t="s">
        <v>1645</v>
      </c>
      <c r="C13102" s="7" t="s">
        <v>5</v>
      </c>
      <c r="D13102" s="8">
        <v>527759.73</v>
      </c>
      <c r="E13102">
        <f>VLOOKUP(B13102,'B. Store opening dates'!$A$6:$C$2448,2,FALSE)</f>
        <v>2012</v>
      </c>
    </row>
    <row r="13103" spans="1:5" ht="18.75" x14ac:dyDescent="0.3">
      <c r="A13103" s="7">
        <v>2015</v>
      </c>
      <c r="B13103" s="7" t="s">
        <v>1645</v>
      </c>
      <c r="C13103" s="7" t="s">
        <v>6</v>
      </c>
      <c r="D13103" s="8">
        <v>506549.91</v>
      </c>
      <c r="E13103">
        <f>VLOOKUP(B13103,'B. Store opening dates'!$A$6:$C$2448,2,FALSE)</f>
        <v>2012</v>
      </c>
    </row>
    <row r="13104" spans="1:5" ht="18.75" x14ac:dyDescent="0.3">
      <c r="A13104" s="7">
        <v>2014</v>
      </c>
      <c r="B13104" s="7" t="s">
        <v>1645</v>
      </c>
      <c r="C13104" s="7" t="s">
        <v>6</v>
      </c>
      <c r="D13104" s="8">
        <v>372049.94</v>
      </c>
      <c r="E13104">
        <f>VLOOKUP(B13104,'B. Store opening dates'!$A$6:$C$2448,2,FALSE)</f>
        <v>2012</v>
      </c>
    </row>
    <row r="13105" spans="1:5" ht="18.75" x14ac:dyDescent="0.3">
      <c r="A13105" s="7">
        <v>2015</v>
      </c>
      <c r="B13105" s="7" t="s">
        <v>1645</v>
      </c>
      <c r="C13105" s="7" t="s">
        <v>7</v>
      </c>
      <c r="D13105" s="8">
        <v>71318.13</v>
      </c>
      <c r="E13105">
        <f>VLOOKUP(B13105,'B. Store opening dates'!$A$6:$C$2448,2,FALSE)</f>
        <v>2012</v>
      </c>
    </row>
    <row r="13106" spans="1:5" ht="18.75" x14ac:dyDescent="0.3">
      <c r="A13106" s="7">
        <v>2014</v>
      </c>
      <c r="B13106" s="7" t="s">
        <v>1645</v>
      </c>
      <c r="C13106" s="7" t="s">
        <v>7</v>
      </c>
      <c r="D13106" s="8">
        <v>75675.179999999993</v>
      </c>
      <c r="E13106">
        <f>VLOOKUP(B13106,'B. Store opening dates'!$A$6:$C$2448,2,FALSE)</f>
        <v>2012</v>
      </c>
    </row>
    <row r="13107" spans="1:5" ht="18.75" x14ac:dyDescent="0.3">
      <c r="A13107" s="7">
        <v>2015</v>
      </c>
      <c r="B13107" s="7" t="s">
        <v>1645</v>
      </c>
      <c r="C13107" s="7" t="s">
        <v>8</v>
      </c>
      <c r="D13107" s="8">
        <v>724039.13</v>
      </c>
      <c r="E13107">
        <f>VLOOKUP(B13107,'B. Store opening dates'!$A$6:$C$2448,2,FALSE)</f>
        <v>2012</v>
      </c>
    </row>
    <row r="13108" spans="1:5" ht="18.75" x14ac:dyDescent="0.3">
      <c r="A13108" s="7">
        <v>2014</v>
      </c>
      <c r="B13108" s="7" t="s">
        <v>1645</v>
      </c>
      <c r="C13108" s="7" t="s">
        <v>8</v>
      </c>
      <c r="D13108" s="8">
        <v>746048.39</v>
      </c>
      <c r="E13108">
        <f>VLOOKUP(B13108,'B. Store opening dates'!$A$6:$C$2448,2,FALSE)</f>
        <v>2012</v>
      </c>
    </row>
    <row r="13109" spans="1:5" ht="18.75" x14ac:dyDescent="0.3">
      <c r="A13109" s="7">
        <v>2015</v>
      </c>
      <c r="B13109" s="7" t="s">
        <v>1646</v>
      </c>
      <c r="C13109" s="7" t="s">
        <v>5</v>
      </c>
      <c r="D13109" s="8">
        <v>768684.43</v>
      </c>
      <c r="E13109">
        <f>VLOOKUP(B13109,'B. Store opening dates'!$A$6:$C$2448,2,FALSE)</f>
        <v>2012</v>
      </c>
    </row>
    <row r="13110" spans="1:5" ht="18.75" x14ac:dyDescent="0.3">
      <c r="A13110" s="7">
        <v>2014</v>
      </c>
      <c r="B13110" s="7" t="s">
        <v>1646</v>
      </c>
      <c r="C13110" s="7" t="s">
        <v>5</v>
      </c>
      <c r="D13110" s="8">
        <v>851248.81</v>
      </c>
      <c r="E13110">
        <f>VLOOKUP(B13110,'B. Store opening dates'!$A$6:$C$2448,2,FALSE)</f>
        <v>2012</v>
      </c>
    </row>
    <row r="13111" spans="1:5" ht="18.75" x14ac:dyDescent="0.3">
      <c r="A13111" s="7">
        <v>2015</v>
      </c>
      <c r="B13111" s="7" t="s">
        <v>1646</v>
      </c>
      <c r="C13111" s="7" t="s">
        <v>6</v>
      </c>
      <c r="D13111" s="8">
        <v>457258.32</v>
      </c>
      <c r="E13111">
        <f>VLOOKUP(B13111,'B. Store opening dates'!$A$6:$C$2448,2,FALSE)</f>
        <v>2012</v>
      </c>
    </row>
    <row r="13112" spans="1:5" ht="18.75" x14ac:dyDescent="0.3">
      <c r="A13112" s="7">
        <v>2014</v>
      </c>
      <c r="B13112" s="7" t="s">
        <v>1646</v>
      </c>
      <c r="C13112" s="7" t="s">
        <v>6</v>
      </c>
      <c r="D13112" s="8">
        <v>316554.53999999998</v>
      </c>
      <c r="E13112">
        <f>VLOOKUP(B13112,'B. Store opening dates'!$A$6:$C$2448,2,FALSE)</f>
        <v>2012</v>
      </c>
    </row>
    <row r="13113" spans="1:5" ht="18.75" x14ac:dyDescent="0.3">
      <c r="A13113" s="7">
        <v>2015</v>
      </c>
      <c r="B13113" s="7" t="s">
        <v>1646</v>
      </c>
      <c r="C13113" s="7" t="s">
        <v>7</v>
      </c>
      <c r="D13113" s="8">
        <v>141644.76999999999</v>
      </c>
      <c r="E13113">
        <f>VLOOKUP(B13113,'B. Store opening dates'!$A$6:$C$2448,2,FALSE)</f>
        <v>2012</v>
      </c>
    </row>
    <row r="13114" spans="1:5" ht="18.75" x14ac:dyDescent="0.3">
      <c r="A13114" s="7">
        <v>2014</v>
      </c>
      <c r="B13114" s="7" t="s">
        <v>1646</v>
      </c>
      <c r="C13114" s="7" t="s">
        <v>7</v>
      </c>
      <c r="D13114" s="8">
        <v>149433.53</v>
      </c>
      <c r="E13114">
        <f>VLOOKUP(B13114,'B. Store opening dates'!$A$6:$C$2448,2,FALSE)</f>
        <v>2012</v>
      </c>
    </row>
    <row r="13115" spans="1:5" ht="18.75" x14ac:dyDescent="0.3">
      <c r="A13115" s="7">
        <v>2015</v>
      </c>
      <c r="B13115" s="7" t="s">
        <v>1646</v>
      </c>
      <c r="C13115" s="7" t="s">
        <v>8</v>
      </c>
      <c r="D13115" s="8">
        <v>756815.8</v>
      </c>
      <c r="E13115">
        <f>VLOOKUP(B13115,'B. Store opening dates'!$A$6:$C$2448,2,FALSE)</f>
        <v>2012</v>
      </c>
    </row>
    <row r="13116" spans="1:5" ht="18.75" x14ac:dyDescent="0.3">
      <c r="A13116" s="7">
        <v>2014</v>
      </c>
      <c r="B13116" s="7" t="s">
        <v>1646</v>
      </c>
      <c r="C13116" s="7" t="s">
        <v>8</v>
      </c>
      <c r="D13116" s="8">
        <v>788012.04</v>
      </c>
      <c r="E13116">
        <f>VLOOKUP(B13116,'B. Store opening dates'!$A$6:$C$2448,2,FALSE)</f>
        <v>2012</v>
      </c>
    </row>
    <row r="13117" spans="1:5" ht="18.75" x14ac:dyDescent="0.3">
      <c r="A13117" s="7">
        <v>2015</v>
      </c>
      <c r="B13117" s="7" t="s">
        <v>1647</v>
      </c>
      <c r="C13117" s="7" t="s">
        <v>5</v>
      </c>
      <c r="D13117" s="8">
        <v>617203.67000000004</v>
      </c>
      <c r="E13117">
        <f>VLOOKUP(B13117,'B. Store opening dates'!$A$6:$C$2448,2,FALSE)</f>
        <v>2012</v>
      </c>
    </row>
    <row r="13118" spans="1:5" ht="18.75" x14ac:dyDescent="0.3">
      <c r="A13118" s="7">
        <v>2014</v>
      </c>
      <c r="B13118" s="7" t="s">
        <v>1647</v>
      </c>
      <c r="C13118" s="7" t="s">
        <v>5</v>
      </c>
      <c r="D13118" s="8">
        <v>680991.06</v>
      </c>
      <c r="E13118">
        <f>VLOOKUP(B13118,'B. Store opening dates'!$A$6:$C$2448,2,FALSE)</f>
        <v>2012</v>
      </c>
    </row>
    <row r="13119" spans="1:5" ht="18.75" x14ac:dyDescent="0.3">
      <c r="A13119" s="7">
        <v>2015</v>
      </c>
      <c r="B13119" s="7" t="s">
        <v>1647</v>
      </c>
      <c r="C13119" s="7" t="s">
        <v>6</v>
      </c>
      <c r="D13119" s="8">
        <v>520161.58</v>
      </c>
      <c r="E13119">
        <f>VLOOKUP(B13119,'B. Store opening dates'!$A$6:$C$2448,2,FALSE)</f>
        <v>2012</v>
      </c>
    </row>
    <row r="13120" spans="1:5" ht="18.75" x14ac:dyDescent="0.3">
      <c r="A13120" s="7">
        <v>2014</v>
      </c>
      <c r="B13120" s="7" t="s">
        <v>1647</v>
      </c>
      <c r="C13120" s="7" t="s">
        <v>6</v>
      </c>
      <c r="D13120" s="8">
        <v>377492.04</v>
      </c>
      <c r="E13120">
        <f>VLOOKUP(B13120,'B. Store opening dates'!$A$6:$C$2448,2,FALSE)</f>
        <v>2012</v>
      </c>
    </row>
    <row r="13121" spans="1:5" ht="18.75" x14ac:dyDescent="0.3">
      <c r="A13121" s="7">
        <v>2015</v>
      </c>
      <c r="B13121" s="7" t="s">
        <v>1647</v>
      </c>
      <c r="C13121" s="7" t="s">
        <v>7</v>
      </c>
      <c r="D13121" s="8">
        <v>192258.12</v>
      </c>
      <c r="E13121">
        <f>VLOOKUP(B13121,'B. Store opening dates'!$A$6:$C$2448,2,FALSE)</f>
        <v>2012</v>
      </c>
    </row>
    <row r="13122" spans="1:5" ht="18.75" x14ac:dyDescent="0.3">
      <c r="A13122" s="7">
        <v>2014</v>
      </c>
      <c r="B13122" s="7" t="s">
        <v>1647</v>
      </c>
      <c r="C13122" s="7" t="s">
        <v>7</v>
      </c>
      <c r="D13122" s="8">
        <v>204535.94</v>
      </c>
      <c r="E13122">
        <f>VLOOKUP(B13122,'B. Store opening dates'!$A$6:$C$2448,2,FALSE)</f>
        <v>2012</v>
      </c>
    </row>
    <row r="13123" spans="1:5" ht="18.75" x14ac:dyDescent="0.3">
      <c r="A13123" s="7">
        <v>2015</v>
      </c>
      <c r="B13123" s="7" t="s">
        <v>1647</v>
      </c>
      <c r="C13123" s="7" t="s">
        <v>8</v>
      </c>
      <c r="D13123" s="8">
        <v>621659.93999999994</v>
      </c>
      <c r="E13123">
        <f>VLOOKUP(B13123,'B. Store opening dates'!$A$6:$C$2448,2,FALSE)</f>
        <v>2012</v>
      </c>
    </row>
    <row r="13124" spans="1:5" ht="18.75" x14ac:dyDescent="0.3">
      <c r="A13124" s="7">
        <v>2014</v>
      </c>
      <c r="B13124" s="7" t="s">
        <v>1647</v>
      </c>
      <c r="C13124" s="7" t="s">
        <v>8</v>
      </c>
      <c r="D13124" s="8">
        <v>648843.54</v>
      </c>
      <c r="E13124">
        <f>VLOOKUP(B13124,'B. Store opening dates'!$A$6:$C$2448,2,FALSE)</f>
        <v>2012</v>
      </c>
    </row>
    <row r="13125" spans="1:5" ht="18.75" x14ac:dyDescent="0.3">
      <c r="A13125" s="7">
        <v>2015</v>
      </c>
      <c r="B13125" s="7" t="s">
        <v>1648</v>
      </c>
      <c r="C13125" s="7" t="s">
        <v>5</v>
      </c>
      <c r="D13125" s="8">
        <v>732051.03</v>
      </c>
      <c r="E13125">
        <f>VLOOKUP(B13125,'B. Store opening dates'!$A$6:$C$2448,2,FALSE)</f>
        <v>2012</v>
      </c>
    </row>
    <row r="13126" spans="1:5" ht="18.75" x14ac:dyDescent="0.3">
      <c r="A13126" s="7">
        <v>2014</v>
      </c>
      <c r="B13126" s="7" t="s">
        <v>1648</v>
      </c>
      <c r="C13126" s="7" t="s">
        <v>5</v>
      </c>
      <c r="D13126" s="8">
        <v>799802.65</v>
      </c>
      <c r="E13126">
        <f>VLOOKUP(B13126,'B. Store opening dates'!$A$6:$C$2448,2,FALSE)</f>
        <v>2012</v>
      </c>
    </row>
    <row r="13127" spans="1:5" ht="18.75" x14ac:dyDescent="0.3">
      <c r="A13127" s="7">
        <v>2015</v>
      </c>
      <c r="B13127" s="7" t="s">
        <v>1648</v>
      </c>
      <c r="C13127" s="7" t="s">
        <v>6</v>
      </c>
      <c r="D13127" s="8">
        <v>579656.9</v>
      </c>
      <c r="E13127">
        <f>VLOOKUP(B13127,'B. Store opening dates'!$A$6:$C$2448,2,FALSE)</f>
        <v>2012</v>
      </c>
    </row>
    <row r="13128" spans="1:5" ht="18.75" x14ac:dyDescent="0.3">
      <c r="A13128" s="7">
        <v>2014</v>
      </c>
      <c r="B13128" s="7" t="s">
        <v>1648</v>
      </c>
      <c r="C13128" s="7" t="s">
        <v>6</v>
      </c>
      <c r="D13128" s="8">
        <v>404797.09</v>
      </c>
      <c r="E13128">
        <f>VLOOKUP(B13128,'B. Store opening dates'!$A$6:$C$2448,2,FALSE)</f>
        <v>2012</v>
      </c>
    </row>
    <row r="13129" spans="1:5" ht="18.75" x14ac:dyDescent="0.3">
      <c r="A13129" s="7">
        <v>2015</v>
      </c>
      <c r="B13129" s="7" t="s">
        <v>1648</v>
      </c>
      <c r="C13129" s="7" t="s">
        <v>7</v>
      </c>
      <c r="D13129" s="8">
        <v>195068.25</v>
      </c>
      <c r="E13129">
        <f>VLOOKUP(B13129,'B. Store opening dates'!$A$6:$C$2448,2,FALSE)</f>
        <v>2012</v>
      </c>
    </row>
    <row r="13130" spans="1:5" ht="18.75" x14ac:dyDescent="0.3">
      <c r="A13130" s="7">
        <v>2014</v>
      </c>
      <c r="B13130" s="7" t="s">
        <v>1648</v>
      </c>
      <c r="C13130" s="7" t="s">
        <v>7</v>
      </c>
      <c r="D13130" s="8">
        <v>207426.38</v>
      </c>
      <c r="E13130">
        <f>VLOOKUP(B13130,'B. Store opening dates'!$A$6:$C$2448,2,FALSE)</f>
        <v>2012</v>
      </c>
    </row>
    <row r="13131" spans="1:5" ht="18.75" x14ac:dyDescent="0.3">
      <c r="A13131" s="7">
        <v>2015</v>
      </c>
      <c r="B13131" s="7" t="s">
        <v>1648</v>
      </c>
      <c r="C13131" s="7" t="s">
        <v>8</v>
      </c>
      <c r="D13131" s="8">
        <v>562369.91</v>
      </c>
      <c r="E13131">
        <f>VLOOKUP(B13131,'B. Store opening dates'!$A$6:$C$2448,2,FALSE)</f>
        <v>2012</v>
      </c>
    </row>
    <row r="13132" spans="1:5" ht="18.75" x14ac:dyDescent="0.3">
      <c r="A13132" s="7">
        <v>2014</v>
      </c>
      <c r="B13132" s="7" t="s">
        <v>1648</v>
      </c>
      <c r="C13132" s="7" t="s">
        <v>8</v>
      </c>
      <c r="D13132" s="8">
        <v>588644.82999999996</v>
      </c>
      <c r="E13132">
        <f>VLOOKUP(B13132,'B. Store opening dates'!$A$6:$C$2448,2,FALSE)</f>
        <v>2012</v>
      </c>
    </row>
    <row r="13133" spans="1:5" ht="18.75" x14ac:dyDescent="0.3">
      <c r="A13133" s="7">
        <v>2015</v>
      </c>
      <c r="B13133" s="7" t="s">
        <v>1649</v>
      </c>
      <c r="C13133" s="7" t="s">
        <v>5</v>
      </c>
      <c r="D13133" s="8">
        <v>918688.38</v>
      </c>
      <c r="E13133">
        <f>VLOOKUP(B13133,'B. Store opening dates'!$A$6:$C$2448,2,FALSE)</f>
        <v>2012</v>
      </c>
    </row>
    <row r="13134" spans="1:5" ht="18.75" x14ac:dyDescent="0.3">
      <c r="A13134" s="7">
        <v>2014</v>
      </c>
      <c r="B13134" s="7" t="s">
        <v>1649</v>
      </c>
      <c r="C13134" s="7" t="s">
        <v>5</v>
      </c>
      <c r="D13134" s="8">
        <v>999212.87</v>
      </c>
      <c r="E13134">
        <f>VLOOKUP(B13134,'B. Store opening dates'!$A$6:$C$2448,2,FALSE)</f>
        <v>2012</v>
      </c>
    </row>
    <row r="13135" spans="1:5" ht="18.75" x14ac:dyDescent="0.3">
      <c r="A13135" s="7">
        <v>2015</v>
      </c>
      <c r="B13135" s="7" t="s">
        <v>1649</v>
      </c>
      <c r="C13135" s="7" t="s">
        <v>6</v>
      </c>
      <c r="D13135" s="8">
        <v>354261.74</v>
      </c>
      <c r="E13135">
        <f>VLOOKUP(B13135,'B. Store opening dates'!$A$6:$C$2448,2,FALSE)</f>
        <v>2012</v>
      </c>
    </row>
    <row r="13136" spans="1:5" ht="18.75" x14ac:dyDescent="0.3">
      <c r="A13136" s="7">
        <v>2014</v>
      </c>
      <c r="B13136" s="7" t="s">
        <v>1649</v>
      </c>
      <c r="C13136" s="7" t="s">
        <v>6</v>
      </c>
      <c r="D13136" s="8">
        <v>249486.45</v>
      </c>
      <c r="E13136">
        <f>VLOOKUP(B13136,'B. Store opening dates'!$A$6:$C$2448,2,FALSE)</f>
        <v>2012</v>
      </c>
    </row>
    <row r="13137" spans="1:5" ht="18.75" x14ac:dyDescent="0.3">
      <c r="A13137" s="7">
        <v>2015</v>
      </c>
      <c r="B13137" s="7" t="s">
        <v>1649</v>
      </c>
      <c r="C13137" s="7" t="s">
        <v>7</v>
      </c>
      <c r="D13137" s="8">
        <v>138576.07</v>
      </c>
      <c r="E13137">
        <f>VLOOKUP(B13137,'B. Store opening dates'!$A$6:$C$2448,2,FALSE)</f>
        <v>2012</v>
      </c>
    </row>
    <row r="13138" spans="1:5" ht="18.75" x14ac:dyDescent="0.3">
      <c r="A13138" s="7">
        <v>2014</v>
      </c>
      <c r="B13138" s="7" t="s">
        <v>1649</v>
      </c>
      <c r="C13138" s="7" t="s">
        <v>7</v>
      </c>
      <c r="D13138" s="8">
        <v>146484.28</v>
      </c>
      <c r="E13138">
        <f>VLOOKUP(B13138,'B. Store opening dates'!$A$6:$C$2448,2,FALSE)</f>
        <v>2012</v>
      </c>
    </row>
    <row r="13139" spans="1:5" ht="18.75" x14ac:dyDescent="0.3">
      <c r="A13139" s="7">
        <v>2015</v>
      </c>
      <c r="B13139" s="7" t="s">
        <v>1649</v>
      </c>
      <c r="C13139" s="7" t="s">
        <v>8</v>
      </c>
      <c r="D13139" s="8">
        <v>549156.47</v>
      </c>
      <c r="E13139">
        <f>VLOOKUP(B13139,'B. Store opening dates'!$A$6:$C$2448,2,FALSE)</f>
        <v>2012</v>
      </c>
    </row>
    <row r="13140" spans="1:5" ht="18.75" x14ac:dyDescent="0.3">
      <c r="A13140" s="7">
        <v>2014</v>
      </c>
      <c r="B13140" s="7" t="s">
        <v>1649</v>
      </c>
      <c r="C13140" s="7" t="s">
        <v>8</v>
      </c>
      <c r="D13140" s="8">
        <v>575159.72</v>
      </c>
      <c r="E13140">
        <f>VLOOKUP(B13140,'B. Store opening dates'!$A$6:$C$2448,2,FALSE)</f>
        <v>2012</v>
      </c>
    </row>
    <row r="13141" spans="1:5" ht="18.75" x14ac:dyDescent="0.3">
      <c r="A13141" s="7">
        <v>2015</v>
      </c>
      <c r="B13141" s="7" t="s">
        <v>1650</v>
      </c>
      <c r="C13141" s="7" t="s">
        <v>5</v>
      </c>
      <c r="D13141" s="8">
        <v>676820.58</v>
      </c>
      <c r="E13141">
        <f>VLOOKUP(B13141,'B. Store opening dates'!$A$6:$C$2448,2,FALSE)</f>
        <v>2012</v>
      </c>
    </row>
    <row r="13142" spans="1:5" ht="18.75" x14ac:dyDescent="0.3">
      <c r="A13142" s="7">
        <v>2014</v>
      </c>
      <c r="B13142" s="7" t="s">
        <v>1650</v>
      </c>
      <c r="C13142" s="7" t="s">
        <v>5</v>
      </c>
      <c r="D13142" s="8">
        <v>743069.09</v>
      </c>
      <c r="E13142">
        <f>VLOOKUP(B13142,'B. Store opening dates'!$A$6:$C$2448,2,FALSE)</f>
        <v>2012</v>
      </c>
    </row>
    <row r="13143" spans="1:5" ht="18.75" x14ac:dyDescent="0.3">
      <c r="A13143" s="7">
        <v>2015</v>
      </c>
      <c r="B13143" s="7" t="s">
        <v>1650</v>
      </c>
      <c r="C13143" s="7" t="s">
        <v>6</v>
      </c>
      <c r="D13143" s="8">
        <v>263497.43</v>
      </c>
      <c r="E13143">
        <f>VLOOKUP(B13143,'B. Store opening dates'!$A$6:$C$2448,2,FALSE)</f>
        <v>2012</v>
      </c>
    </row>
    <row r="13144" spans="1:5" ht="18.75" x14ac:dyDescent="0.3">
      <c r="A13144" s="7">
        <v>2014</v>
      </c>
      <c r="B13144" s="7" t="s">
        <v>1650</v>
      </c>
      <c r="C13144" s="7" t="s">
        <v>6</v>
      </c>
      <c r="D13144" s="8">
        <v>185654.62</v>
      </c>
      <c r="E13144">
        <f>VLOOKUP(B13144,'B. Store opening dates'!$A$6:$C$2448,2,FALSE)</f>
        <v>2012</v>
      </c>
    </row>
    <row r="13145" spans="1:5" ht="18.75" x14ac:dyDescent="0.3">
      <c r="A13145" s="7">
        <v>2015</v>
      </c>
      <c r="B13145" s="7" t="s">
        <v>1650</v>
      </c>
      <c r="C13145" s="7" t="s">
        <v>7</v>
      </c>
      <c r="D13145" s="8">
        <v>198044.7</v>
      </c>
      <c r="E13145">
        <f>VLOOKUP(B13145,'B. Store opening dates'!$A$6:$C$2448,2,FALSE)</f>
        <v>2012</v>
      </c>
    </row>
    <row r="13146" spans="1:5" ht="18.75" x14ac:dyDescent="0.3">
      <c r="A13146" s="7">
        <v>2014</v>
      </c>
      <c r="B13146" s="7" t="s">
        <v>1650</v>
      </c>
      <c r="C13146" s="7" t="s">
        <v>7</v>
      </c>
      <c r="D13146" s="8">
        <v>207879.98</v>
      </c>
      <c r="E13146">
        <f>VLOOKUP(B13146,'B. Store opening dates'!$A$6:$C$2448,2,FALSE)</f>
        <v>2012</v>
      </c>
    </row>
    <row r="13147" spans="1:5" ht="18.75" x14ac:dyDescent="0.3">
      <c r="A13147" s="7">
        <v>2015</v>
      </c>
      <c r="B13147" s="7" t="s">
        <v>1650</v>
      </c>
      <c r="C13147" s="7" t="s">
        <v>8</v>
      </c>
      <c r="D13147" s="8">
        <v>521676.51</v>
      </c>
      <c r="E13147">
        <f>VLOOKUP(B13147,'B. Store opening dates'!$A$6:$C$2448,2,FALSE)</f>
        <v>2012</v>
      </c>
    </row>
    <row r="13148" spans="1:5" ht="18.75" x14ac:dyDescent="0.3">
      <c r="A13148" s="7">
        <v>2014</v>
      </c>
      <c r="B13148" s="7" t="s">
        <v>1650</v>
      </c>
      <c r="C13148" s="7" t="s">
        <v>8</v>
      </c>
      <c r="D13148" s="8">
        <v>539515.14</v>
      </c>
      <c r="E13148">
        <f>VLOOKUP(B13148,'B. Store opening dates'!$A$6:$C$2448,2,FALSE)</f>
        <v>2012</v>
      </c>
    </row>
    <row r="13149" spans="1:5" ht="18.75" x14ac:dyDescent="0.3">
      <c r="A13149" s="7">
        <v>2015</v>
      </c>
      <c r="B13149" s="7" t="s">
        <v>1651</v>
      </c>
      <c r="C13149" s="7" t="s">
        <v>5</v>
      </c>
      <c r="D13149" s="8">
        <v>694104.47</v>
      </c>
      <c r="E13149">
        <f>VLOOKUP(B13149,'B. Store opening dates'!$A$6:$C$2448,2,FALSE)</f>
        <v>2012</v>
      </c>
    </row>
    <row r="13150" spans="1:5" ht="18.75" x14ac:dyDescent="0.3">
      <c r="A13150" s="7">
        <v>2014</v>
      </c>
      <c r="B13150" s="7" t="s">
        <v>1651</v>
      </c>
      <c r="C13150" s="7" t="s">
        <v>5</v>
      </c>
      <c r="D13150" s="8">
        <v>762681.09</v>
      </c>
      <c r="E13150">
        <f>VLOOKUP(B13150,'B. Store opening dates'!$A$6:$C$2448,2,FALSE)</f>
        <v>2012</v>
      </c>
    </row>
    <row r="13151" spans="1:5" ht="18.75" x14ac:dyDescent="0.3">
      <c r="A13151" s="7">
        <v>2015</v>
      </c>
      <c r="B13151" s="7" t="s">
        <v>1651</v>
      </c>
      <c r="C13151" s="7" t="s">
        <v>6</v>
      </c>
      <c r="D13151" s="8">
        <v>500168.49</v>
      </c>
      <c r="E13151">
        <f>VLOOKUP(B13151,'B. Store opening dates'!$A$6:$C$2448,2,FALSE)</f>
        <v>2012</v>
      </c>
    </row>
    <row r="13152" spans="1:5" ht="18.75" x14ac:dyDescent="0.3">
      <c r="A13152" s="7">
        <v>2014</v>
      </c>
      <c r="B13152" s="7" t="s">
        <v>1651</v>
      </c>
      <c r="C13152" s="7" t="s">
        <v>6</v>
      </c>
      <c r="D13152" s="8">
        <v>346686.33</v>
      </c>
      <c r="E13152">
        <f>VLOOKUP(B13152,'B. Store opening dates'!$A$6:$C$2448,2,FALSE)</f>
        <v>2012</v>
      </c>
    </row>
    <row r="13153" spans="1:5" ht="18.75" x14ac:dyDescent="0.3">
      <c r="A13153" s="7">
        <v>2015</v>
      </c>
      <c r="B13153" s="7" t="s">
        <v>1651</v>
      </c>
      <c r="C13153" s="7" t="s">
        <v>7</v>
      </c>
      <c r="D13153" s="8">
        <v>202894.36</v>
      </c>
      <c r="E13153">
        <f>VLOOKUP(B13153,'B. Store opening dates'!$A$6:$C$2448,2,FALSE)</f>
        <v>2012</v>
      </c>
    </row>
    <row r="13154" spans="1:5" ht="18.75" x14ac:dyDescent="0.3">
      <c r="A13154" s="7">
        <v>2014</v>
      </c>
      <c r="B13154" s="7" t="s">
        <v>1651</v>
      </c>
      <c r="C13154" s="7" t="s">
        <v>7</v>
      </c>
      <c r="D13154" s="8">
        <v>212849.16</v>
      </c>
      <c r="E13154">
        <f>VLOOKUP(B13154,'B. Store opening dates'!$A$6:$C$2448,2,FALSE)</f>
        <v>2012</v>
      </c>
    </row>
    <row r="13155" spans="1:5" ht="18.75" x14ac:dyDescent="0.3">
      <c r="A13155" s="7">
        <v>2015</v>
      </c>
      <c r="B13155" s="7" t="s">
        <v>1651</v>
      </c>
      <c r="C13155" s="7" t="s">
        <v>8</v>
      </c>
      <c r="D13155" s="8">
        <v>784608.69</v>
      </c>
      <c r="E13155">
        <f>VLOOKUP(B13155,'B. Store opening dates'!$A$6:$C$2448,2,FALSE)</f>
        <v>2012</v>
      </c>
    </row>
    <row r="13156" spans="1:5" ht="18.75" x14ac:dyDescent="0.3">
      <c r="A13156" s="7">
        <v>2014</v>
      </c>
      <c r="B13156" s="7" t="s">
        <v>1651</v>
      </c>
      <c r="C13156" s="7" t="s">
        <v>8</v>
      </c>
      <c r="D13156" s="8">
        <v>819823.51</v>
      </c>
      <c r="E13156">
        <f>VLOOKUP(B13156,'B. Store opening dates'!$A$6:$C$2448,2,FALSE)</f>
        <v>2012</v>
      </c>
    </row>
    <row r="13157" spans="1:5" ht="18.75" x14ac:dyDescent="0.3">
      <c r="A13157" s="7">
        <v>2015</v>
      </c>
      <c r="B13157" s="7" t="s">
        <v>1652</v>
      </c>
      <c r="C13157" s="7" t="s">
        <v>5</v>
      </c>
      <c r="D13157" s="8">
        <v>550084.55000000005</v>
      </c>
      <c r="E13157">
        <f>VLOOKUP(B13157,'B. Store opening dates'!$A$6:$C$2448,2,FALSE)</f>
        <v>2012</v>
      </c>
    </row>
    <row r="13158" spans="1:5" ht="18.75" x14ac:dyDescent="0.3">
      <c r="A13158" s="7">
        <v>2014</v>
      </c>
      <c r="B13158" s="7" t="s">
        <v>1652</v>
      </c>
      <c r="C13158" s="7" t="s">
        <v>5</v>
      </c>
      <c r="D13158" s="8">
        <v>598361.03</v>
      </c>
      <c r="E13158">
        <f>VLOOKUP(B13158,'B. Store opening dates'!$A$6:$C$2448,2,FALSE)</f>
        <v>2012</v>
      </c>
    </row>
    <row r="13159" spans="1:5" ht="18.75" x14ac:dyDescent="0.3">
      <c r="A13159" s="7">
        <v>2015</v>
      </c>
      <c r="B13159" s="7" t="s">
        <v>1652</v>
      </c>
      <c r="C13159" s="7" t="s">
        <v>6</v>
      </c>
      <c r="D13159" s="8">
        <v>374433.64</v>
      </c>
      <c r="E13159">
        <f>VLOOKUP(B13159,'B. Store opening dates'!$A$6:$C$2448,2,FALSE)</f>
        <v>2012</v>
      </c>
    </row>
    <row r="13160" spans="1:5" ht="18.75" x14ac:dyDescent="0.3">
      <c r="A13160" s="7">
        <v>2014</v>
      </c>
      <c r="B13160" s="7" t="s">
        <v>1652</v>
      </c>
      <c r="C13160" s="7" t="s">
        <v>6</v>
      </c>
      <c r="D13160" s="8">
        <v>263821.53999999998</v>
      </c>
      <c r="E13160">
        <f>VLOOKUP(B13160,'B. Store opening dates'!$A$6:$C$2448,2,FALSE)</f>
        <v>2012</v>
      </c>
    </row>
    <row r="13161" spans="1:5" ht="18.75" x14ac:dyDescent="0.3">
      <c r="A13161" s="7">
        <v>2015</v>
      </c>
      <c r="B13161" s="7" t="s">
        <v>1652</v>
      </c>
      <c r="C13161" s="7" t="s">
        <v>7</v>
      </c>
      <c r="D13161" s="8">
        <v>131733.20000000001</v>
      </c>
      <c r="E13161">
        <f>VLOOKUP(B13161,'B. Store opening dates'!$A$6:$C$2448,2,FALSE)</f>
        <v>2012</v>
      </c>
    </row>
    <row r="13162" spans="1:5" ht="18.75" x14ac:dyDescent="0.3">
      <c r="A13162" s="7">
        <v>2014</v>
      </c>
      <c r="B13162" s="7" t="s">
        <v>1652</v>
      </c>
      <c r="C13162" s="7" t="s">
        <v>7</v>
      </c>
      <c r="D13162" s="8">
        <v>138194.04999999999</v>
      </c>
      <c r="E13162">
        <f>VLOOKUP(B13162,'B. Store opening dates'!$A$6:$C$2448,2,FALSE)</f>
        <v>2012</v>
      </c>
    </row>
    <row r="13163" spans="1:5" ht="18.75" x14ac:dyDescent="0.3">
      <c r="A13163" s="7">
        <v>2015</v>
      </c>
      <c r="B13163" s="7" t="s">
        <v>1652</v>
      </c>
      <c r="C13163" s="7" t="s">
        <v>8</v>
      </c>
      <c r="D13163" s="8">
        <v>753147.99</v>
      </c>
      <c r="E13163">
        <f>VLOOKUP(B13163,'B. Store opening dates'!$A$6:$C$2448,2,FALSE)</f>
        <v>2012</v>
      </c>
    </row>
    <row r="13164" spans="1:5" ht="18.75" x14ac:dyDescent="0.3">
      <c r="A13164" s="7">
        <v>2014</v>
      </c>
      <c r="B13164" s="7" t="s">
        <v>1652</v>
      </c>
      <c r="C13164" s="7" t="s">
        <v>8</v>
      </c>
      <c r="D13164" s="8">
        <v>784427.92</v>
      </c>
      <c r="E13164">
        <f>VLOOKUP(B13164,'B. Store opening dates'!$A$6:$C$2448,2,FALSE)</f>
        <v>2012</v>
      </c>
    </row>
    <row r="13165" spans="1:5" ht="18.75" x14ac:dyDescent="0.3">
      <c r="A13165" s="7">
        <v>2015</v>
      </c>
      <c r="B13165" s="7" t="s">
        <v>1653</v>
      </c>
      <c r="C13165" s="7" t="s">
        <v>5</v>
      </c>
      <c r="D13165" s="8">
        <v>471985.96</v>
      </c>
      <c r="E13165">
        <f>VLOOKUP(B13165,'B. Store opening dates'!$A$6:$C$2448,2,FALSE)</f>
        <v>2012</v>
      </c>
    </row>
    <row r="13166" spans="1:5" ht="18.75" x14ac:dyDescent="0.3">
      <c r="A13166" s="7">
        <v>2014</v>
      </c>
      <c r="B13166" s="7" t="s">
        <v>1653</v>
      </c>
      <c r="C13166" s="7" t="s">
        <v>5</v>
      </c>
      <c r="D13166" s="8">
        <v>515660.11</v>
      </c>
      <c r="E13166">
        <f>VLOOKUP(B13166,'B. Store opening dates'!$A$6:$C$2448,2,FALSE)</f>
        <v>2012</v>
      </c>
    </row>
    <row r="13167" spans="1:5" ht="18.75" x14ac:dyDescent="0.3">
      <c r="A13167" s="7">
        <v>2015</v>
      </c>
      <c r="B13167" s="7" t="s">
        <v>1653</v>
      </c>
      <c r="C13167" s="7" t="s">
        <v>6</v>
      </c>
      <c r="D13167" s="8">
        <v>269738.05</v>
      </c>
      <c r="E13167">
        <f>VLOOKUP(B13167,'B. Store opening dates'!$A$6:$C$2448,2,FALSE)</f>
        <v>2012</v>
      </c>
    </row>
    <row r="13168" spans="1:5" ht="18.75" x14ac:dyDescent="0.3">
      <c r="A13168" s="7">
        <v>2014</v>
      </c>
      <c r="B13168" s="7" t="s">
        <v>1653</v>
      </c>
      <c r="C13168" s="7" t="s">
        <v>6</v>
      </c>
      <c r="D13168" s="8">
        <v>199519.04</v>
      </c>
      <c r="E13168">
        <f>VLOOKUP(B13168,'B. Store opening dates'!$A$6:$C$2448,2,FALSE)</f>
        <v>2012</v>
      </c>
    </row>
    <row r="13169" spans="1:5" ht="18.75" x14ac:dyDescent="0.3">
      <c r="A13169" s="7">
        <v>2015</v>
      </c>
      <c r="B13169" s="7" t="s">
        <v>1653</v>
      </c>
      <c r="C13169" s="7" t="s">
        <v>7</v>
      </c>
      <c r="D13169" s="8">
        <v>138826.96</v>
      </c>
      <c r="E13169">
        <f>VLOOKUP(B13169,'B. Store opening dates'!$A$6:$C$2448,2,FALSE)</f>
        <v>2012</v>
      </c>
    </row>
    <row r="13170" spans="1:5" ht="18.75" x14ac:dyDescent="0.3">
      <c r="A13170" s="7">
        <v>2014</v>
      </c>
      <c r="B13170" s="7" t="s">
        <v>1653</v>
      </c>
      <c r="C13170" s="7" t="s">
        <v>7</v>
      </c>
      <c r="D13170" s="8">
        <v>146627.66</v>
      </c>
      <c r="E13170">
        <f>VLOOKUP(B13170,'B. Store opening dates'!$A$6:$C$2448,2,FALSE)</f>
        <v>2012</v>
      </c>
    </row>
    <row r="13171" spans="1:5" ht="18.75" x14ac:dyDescent="0.3">
      <c r="A13171" s="7">
        <v>2015</v>
      </c>
      <c r="B13171" s="7" t="s">
        <v>1653</v>
      </c>
      <c r="C13171" s="7" t="s">
        <v>8</v>
      </c>
      <c r="D13171" s="8">
        <v>583490.72</v>
      </c>
      <c r="E13171">
        <f>VLOOKUP(B13171,'B. Store opening dates'!$A$6:$C$2448,2,FALSE)</f>
        <v>2012</v>
      </c>
    </row>
    <row r="13172" spans="1:5" ht="18.75" x14ac:dyDescent="0.3">
      <c r="A13172" s="7">
        <v>2014</v>
      </c>
      <c r="B13172" s="7" t="s">
        <v>1653</v>
      </c>
      <c r="C13172" s="7" t="s">
        <v>8</v>
      </c>
      <c r="D13172" s="8">
        <v>610679.19999999995</v>
      </c>
      <c r="E13172">
        <f>VLOOKUP(B13172,'B. Store opening dates'!$A$6:$C$2448,2,FALSE)</f>
        <v>2012</v>
      </c>
    </row>
    <row r="13173" spans="1:5" ht="18.75" x14ac:dyDescent="0.3">
      <c r="A13173" s="7">
        <v>2015</v>
      </c>
      <c r="B13173" s="7" t="s">
        <v>1654</v>
      </c>
      <c r="C13173" s="7" t="s">
        <v>5</v>
      </c>
      <c r="D13173" s="8">
        <v>788745.74</v>
      </c>
      <c r="E13173">
        <f>VLOOKUP(B13173,'B. Store opening dates'!$A$6:$C$2448,2,FALSE)</f>
        <v>2012</v>
      </c>
    </row>
    <row r="13174" spans="1:5" ht="18.75" x14ac:dyDescent="0.3">
      <c r="A13174" s="7">
        <v>2014</v>
      </c>
      <c r="B13174" s="7" t="s">
        <v>1654</v>
      </c>
      <c r="C13174" s="7" t="s">
        <v>5</v>
      </c>
      <c r="D13174" s="8">
        <v>860388.12</v>
      </c>
      <c r="E13174">
        <f>VLOOKUP(B13174,'B. Store opening dates'!$A$6:$C$2448,2,FALSE)</f>
        <v>2012</v>
      </c>
    </row>
    <row r="13175" spans="1:5" ht="18.75" x14ac:dyDescent="0.3">
      <c r="A13175" s="7">
        <v>2015</v>
      </c>
      <c r="B13175" s="7" t="s">
        <v>1654</v>
      </c>
      <c r="C13175" s="7" t="s">
        <v>6</v>
      </c>
      <c r="D13175" s="8">
        <v>324899.31</v>
      </c>
      <c r="E13175">
        <f>VLOOKUP(B13175,'B. Store opening dates'!$A$6:$C$2448,2,FALSE)</f>
        <v>2012</v>
      </c>
    </row>
    <row r="13176" spans="1:5" ht="18.75" x14ac:dyDescent="0.3">
      <c r="A13176" s="7">
        <v>2014</v>
      </c>
      <c r="B13176" s="7" t="s">
        <v>1654</v>
      </c>
      <c r="C13176" s="7" t="s">
        <v>6</v>
      </c>
      <c r="D13176" s="8">
        <v>231679.86</v>
      </c>
      <c r="E13176">
        <f>VLOOKUP(B13176,'B. Store opening dates'!$A$6:$C$2448,2,FALSE)</f>
        <v>2012</v>
      </c>
    </row>
    <row r="13177" spans="1:5" ht="18.75" x14ac:dyDescent="0.3">
      <c r="A13177" s="7">
        <v>2015</v>
      </c>
      <c r="B13177" s="7" t="s">
        <v>1654</v>
      </c>
      <c r="C13177" s="7" t="s">
        <v>7</v>
      </c>
      <c r="D13177" s="8">
        <v>170943.09</v>
      </c>
      <c r="E13177">
        <f>VLOOKUP(B13177,'B. Store opening dates'!$A$6:$C$2448,2,FALSE)</f>
        <v>2012</v>
      </c>
    </row>
    <row r="13178" spans="1:5" ht="18.75" x14ac:dyDescent="0.3">
      <c r="A13178" s="7">
        <v>2014</v>
      </c>
      <c r="B13178" s="7" t="s">
        <v>1654</v>
      </c>
      <c r="C13178" s="7" t="s">
        <v>7</v>
      </c>
      <c r="D13178" s="8">
        <v>179082.89</v>
      </c>
      <c r="E13178">
        <f>VLOOKUP(B13178,'B. Store opening dates'!$A$6:$C$2448,2,FALSE)</f>
        <v>2012</v>
      </c>
    </row>
    <row r="13179" spans="1:5" ht="18.75" x14ac:dyDescent="0.3">
      <c r="A13179" s="7">
        <v>2015</v>
      </c>
      <c r="B13179" s="7" t="s">
        <v>1654</v>
      </c>
      <c r="C13179" s="7" t="s">
        <v>8</v>
      </c>
      <c r="D13179" s="8">
        <v>401958.1</v>
      </c>
      <c r="E13179">
        <f>VLOOKUP(B13179,'B. Store opening dates'!$A$6:$C$2448,2,FALSE)</f>
        <v>2012</v>
      </c>
    </row>
    <row r="13180" spans="1:5" ht="18.75" x14ac:dyDescent="0.3">
      <c r="A13180" s="7">
        <v>2014</v>
      </c>
      <c r="B13180" s="7" t="s">
        <v>1654</v>
      </c>
      <c r="C13180" s="7" t="s">
        <v>8</v>
      </c>
      <c r="D13180" s="8">
        <v>419316.49</v>
      </c>
      <c r="E13180">
        <f>VLOOKUP(B13180,'B. Store opening dates'!$A$6:$C$2448,2,FALSE)</f>
        <v>2012</v>
      </c>
    </row>
    <row r="13181" spans="1:5" ht="18.75" x14ac:dyDescent="0.3">
      <c r="A13181" s="7">
        <v>2015</v>
      </c>
      <c r="B13181" s="7" t="s">
        <v>1655</v>
      </c>
      <c r="C13181" s="7" t="s">
        <v>5</v>
      </c>
      <c r="D13181" s="8">
        <v>744622.36</v>
      </c>
      <c r="E13181">
        <f>VLOOKUP(B13181,'B. Store opening dates'!$A$6:$C$2448,2,FALSE)</f>
        <v>2012</v>
      </c>
    </row>
    <row r="13182" spans="1:5" ht="18.75" x14ac:dyDescent="0.3">
      <c r="A13182" s="7">
        <v>2014</v>
      </c>
      <c r="B13182" s="7" t="s">
        <v>1655</v>
      </c>
      <c r="C13182" s="7" t="s">
        <v>5</v>
      </c>
      <c r="D13182" s="8">
        <v>820440.92</v>
      </c>
      <c r="E13182">
        <f>VLOOKUP(B13182,'B. Store opening dates'!$A$6:$C$2448,2,FALSE)</f>
        <v>2012</v>
      </c>
    </row>
    <row r="13183" spans="1:5" ht="18.75" x14ac:dyDescent="0.3">
      <c r="A13183" s="7">
        <v>2015</v>
      </c>
      <c r="B13183" s="7" t="s">
        <v>1655</v>
      </c>
      <c r="C13183" s="7" t="s">
        <v>6</v>
      </c>
      <c r="D13183" s="8">
        <v>579770.67000000004</v>
      </c>
      <c r="E13183">
        <f>VLOOKUP(B13183,'B. Store opening dates'!$A$6:$C$2448,2,FALSE)</f>
        <v>2012</v>
      </c>
    </row>
    <row r="13184" spans="1:5" ht="18.75" x14ac:dyDescent="0.3">
      <c r="A13184" s="7">
        <v>2014</v>
      </c>
      <c r="B13184" s="7" t="s">
        <v>1655</v>
      </c>
      <c r="C13184" s="7" t="s">
        <v>6</v>
      </c>
      <c r="D13184" s="8">
        <v>428874.22</v>
      </c>
      <c r="E13184">
        <f>VLOOKUP(B13184,'B. Store opening dates'!$A$6:$C$2448,2,FALSE)</f>
        <v>2012</v>
      </c>
    </row>
    <row r="13185" spans="1:5" ht="18.75" x14ac:dyDescent="0.3">
      <c r="A13185" s="7">
        <v>2015</v>
      </c>
      <c r="B13185" s="7" t="s">
        <v>1655</v>
      </c>
      <c r="C13185" s="7" t="s">
        <v>7</v>
      </c>
      <c r="D13185" s="8">
        <v>219954.25</v>
      </c>
      <c r="E13185">
        <f>VLOOKUP(B13185,'B. Store opening dates'!$A$6:$C$2448,2,FALSE)</f>
        <v>2012</v>
      </c>
    </row>
    <row r="13186" spans="1:5" ht="18.75" x14ac:dyDescent="0.3">
      <c r="A13186" s="7">
        <v>2014</v>
      </c>
      <c r="B13186" s="7" t="s">
        <v>1655</v>
      </c>
      <c r="C13186" s="7" t="s">
        <v>7</v>
      </c>
      <c r="D13186" s="8">
        <v>232403.6</v>
      </c>
      <c r="E13186">
        <f>VLOOKUP(B13186,'B. Store opening dates'!$A$6:$C$2448,2,FALSE)</f>
        <v>2012</v>
      </c>
    </row>
    <row r="13187" spans="1:5" ht="18.75" x14ac:dyDescent="0.3">
      <c r="A13187" s="7">
        <v>2015</v>
      </c>
      <c r="B13187" s="7" t="s">
        <v>1655</v>
      </c>
      <c r="C13187" s="7" t="s">
        <v>8</v>
      </c>
      <c r="D13187" s="8">
        <v>605116.55000000005</v>
      </c>
      <c r="E13187">
        <f>VLOOKUP(B13187,'B. Store opening dates'!$A$6:$C$2448,2,FALSE)</f>
        <v>2012</v>
      </c>
    </row>
    <row r="13188" spans="1:5" ht="18.75" x14ac:dyDescent="0.3">
      <c r="A13188" s="7">
        <v>2014</v>
      </c>
      <c r="B13188" s="7" t="s">
        <v>1655</v>
      </c>
      <c r="C13188" s="7" t="s">
        <v>8</v>
      </c>
      <c r="D13188" s="8">
        <v>622747.61</v>
      </c>
      <c r="E13188">
        <f>VLOOKUP(B13188,'B. Store opening dates'!$A$6:$C$2448,2,FALSE)</f>
        <v>2012</v>
      </c>
    </row>
    <row r="13189" spans="1:5" ht="18.75" x14ac:dyDescent="0.3">
      <c r="A13189" s="7">
        <v>2015</v>
      </c>
      <c r="B13189" s="7" t="s">
        <v>1656</v>
      </c>
      <c r="C13189" s="7" t="s">
        <v>5</v>
      </c>
      <c r="D13189" s="8">
        <v>711379.56</v>
      </c>
      <c r="E13189">
        <f>VLOOKUP(B13189,'B. Store opening dates'!$A$6:$C$2448,2,FALSE)</f>
        <v>2012</v>
      </c>
    </row>
    <row r="13190" spans="1:5" ht="18.75" x14ac:dyDescent="0.3">
      <c r="A13190" s="7">
        <v>2014</v>
      </c>
      <c r="B13190" s="7" t="s">
        <v>1656</v>
      </c>
      <c r="C13190" s="7" t="s">
        <v>5</v>
      </c>
      <c r="D13190" s="8">
        <v>784477.67</v>
      </c>
      <c r="E13190">
        <f>VLOOKUP(B13190,'B. Store opening dates'!$A$6:$C$2448,2,FALSE)</f>
        <v>2012</v>
      </c>
    </row>
    <row r="13191" spans="1:5" ht="18.75" x14ac:dyDescent="0.3">
      <c r="A13191" s="7">
        <v>2015</v>
      </c>
      <c r="B13191" s="7" t="s">
        <v>1656</v>
      </c>
      <c r="C13191" s="7" t="s">
        <v>6</v>
      </c>
      <c r="D13191" s="8">
        <v>347930.93</v>
      </c>
      <c r="E13191">
        <f>VLOOKUP(B13191,'B. Store opening dates'!$A$6:$C$2448,2,FALSE)</f>
        <v>2012</v>
      </c>
    </row>
    <row r="13192" spans="1:5" ht="18.75" x14ac:dyDescent="0.3">
      <c r="A13192" s="7">
        <v>2014</v>
      </c>
      <c r="B13192" s="7" t="s">
        <v>1656</v>
      </c>
      <c r="C13192" s="7" t="s">
        <v>6</v>
      </c>
      <c r="D13192" s="8">
        <v>247070.38</v>
      </c>
      <c r="E13192">
        <f>VLOOKUP(B13192,'B. Store opening dates'!$A$6:$C$2448,2,FALSE)</f>
        <v>2012</v>
      </c>
    </row>
    <row r="13193" spans="1:5" ht="18.75" x14ac:dyDescent="0.3">
      <c r="A13193" s="7">
        <v>2015</v>
      </c>
      <c r="B13193" s="7" t="s">
        <v>1656</v>
      </c>
      <c r="C13193" s="7" t="s">
        <v>7</v>
      </c>
      <c r="D13193" s="8">
        <v>149908.29999999999</v>
      </c>
      <c r="E13193">
        <f>VLOOKUP(B13193,'B. Store opening dates'!$A$6:$C$2448,2,FALSE)</f>
        <v>2012</v>
      </c>
    </row>
    <row r="13194" spans="1:5" ht="18.75" x14ac:dyDescent="0.3">
      <c r="A13194" s="7">
        <v>2014</v>
      </c>
      <c r="B13194" s="7" t="s">
        <v>1656</v>
      </c>
      <c r="C13194" s="7" t="s">
        <v>7</v>
      </c>
      <c r="D13194" s="8">
        <v>158272.35</v>
      </c>
      <c r="E13194">
        <f>VLOOKUP(B13194,'B. Store opening dates'!$A$6:$C$2448,2,FALSE)</f>
        <v>2012</v>
      </c>
    </row>
    <row r="13195" spans="1:5" ht="18.75" x14ac:dyDescent="0.3">
      <c r="A13195" s="7">
        <v>2015</v>
      </c>
      <c r="B13195" s="7" t="s">
        <v>1656</v>
      </c>
      <c r="C13195" s="7" t="s">
        <v>8</v>
      </c>
      <c r="D13195" s="8">
        <v>613061.73</v>
      </c>
      <c r="E13195">
        <f>VLOOKUP(B13195,'B. Store opening dates'!$A$6:$C$2448,2,FALSE)</f>
        <v>2012</v>
      </c>
    </row>
    <row r="13196" spans="1:5" ht="18.75" x14ac:dyDescent="0.3">
      <c r="A13196" s="7">
        <v>2014</v>
      </c>
      <c r="B13196" s="7" t="s">
        <v>1656</v>
      </c>
      <c r="C13196" s="7" t="s">
        <v>8</v>
      </c>
      <c r="D13196" s="8">
        <v>642368.88</v>
      </c>
      <c r="E13196">
        <f>VLOOKUP(B13196,'B. Store opening dates'!$A$6:$C$2448,2,FALSE)</f>
        <v>2012</v>
      </c>
    </row>
    <row r="13197" spans="1:5" ht="18.75" x14ac:dyDescent="0.3">
      <c r="A13197" s="7">
        <v>2015</v>
      </c>
      <c r="B13197" s="7" t="s">
        <v>1657</v>
      </c>
      <c r="C13197" s="7" t="s">
        <v>5</v>
      </c>
      <c r="D13197" s="8">
        <v>591718.23</v>
      </c>
      <c r="E13197">
        <f>VLOOKUP(B13197,'B. Store opening dates'!$A$6:$C$2448,2,FALSE)</f>
        <v>2012</v>
      </c>
    </row>
    <row r="13198" spans="1:5" ht="18.75" x14ac:dyDescent="0.3">
      <c r="A13198" s="7">
        <v>2014</v>
      </c>
      <c r="B13198" s="7" t="s">
        <v>1657</v>
      </c>
      <c r="C13198" s="7" t="s">
        <v>5</v>
      </c>
      <c r="D13198" s="8">
        <v>652024.89</v>
      </c>
      <c r="E13198">
        <f>VLOOKUP(B13198,'B. Store opening dates'!$A$6:$C$2448,2,FALSE)</f>
        <v>2012</v>
      </c>
    </row>
    <row r="13199" spans="1:5" ht="18.75" x14ac:dyDescent="0.3">
      <c r="A13199" s="7">
        <v>2015</v>
      </c>
      <c r="B13199" s="7" t="s">
        <v>1657</v>
      </c>
      <c r="C13199" s="7" t="s">
        <v>6</v>
      </c>
      <c r="D13199" s="8">
        <v>503889.3</v>
      </c>
      <c r="E13199">
        <f>VLOOKUP(B13199,'B. Store opening dates'!$A$6:$C$2448,2,FALSE)</f>
        <v>2012</v>
      </c>
    </row>
    <row r="13200" spans="1:5" ht="18.75" x14ac:dyDescent="0.3">
      <c r="A13200" s="7">
        <v>2014</v>
      </c>
      <c r="B13200" s="7" t="s">
        <v>1657</v>
      </c>
      <c r="C13200" s="7" t="s">
        <v>6</v>
      </c>
      <c r="D13200" s="8">
        <v>354920.88</v>
      </c>
      <c r="E13200">
        <f>VLOOKUP(B13200,'B. Store opening dates'!$A$6:$C$2448,2,FALSE)</f>
        <v>2012</v>
      </c>
    </row>
    <row r="13201" spans="1:5" ht="18.75" x14ac:dyDescent="0.3">
      <c r="A13201" s="7">
        <v>2015</v>
      </c>
      <c r="B13201" s="7" t="s">
        <v>1657</v>
      </c>
      <c r="C13201" s="7" t="s">
        <v>7</v>
      </c>
      <c r="D13201" s="8">
        <v>198702.15</v>
      </c>
      <c r="E13201">
        <f>VLOOKUP(B13201,'B. Store opening dates'!$A$6:$C$2448,2,FALSE)</f>
        <v>2012</v>
      </c>
    </row>
    <row r="13202" spans="1:5" ht="18.75" x14ac:dyDescent="0.3">
      <c r="A13202" s="7">
        <v>2014</v>
      </c>
      <c r="B13202" s="7" t="s">
        <v>1657</v>
      </c>
      <c r="C13202" s="7" t="s">
        <v>7</v>
      </c>
      <c r="D13202" s="8">
        <v>209115.81</v>
      </c>
      <c r="E13202">
        <f>VLOOKUP(B13202,'B. Store opening dates'!$A$6:$C$2448,2,FALSE)</f>
        <v>2012</v>
      </c>
    </row>
    <row r="13203" spans="1:5" ht="18.75" x14ac:dyDescent="0.3">
      <c r="A13203" s="7">
        <v>2015</v>
      </c>
      <c r="B13203" s="7" t="s">
        <v>1657</v>
      </c>
      <c r="C13203" s="7" t="s">
        <v>8</v>
      </c>
      <c r="D13203" s="8">
        <v>708936.76</v>
      </c>
      <c r="E13203">
        <f>VLOOKUP(B13203,'B. Store opening dates'!$A$6:$C$2448,2,FALSE)</f>
        <v>2012</v>
      </c>
    </row>
    <row r="13204" spans="1:5" ht="18.75" x14ac:dyDescent="0.3">
      <c r="A13204" s="7">
        <v>2014</v>
      </c>
      <c r="B13204" s="7" t="s">
        <v>1657</v>
      </c>
      <c r="C13204" s="7" t="s">
        <v>8</v>
      </c>
      <c r="D13204" s="8">
        <v>732808.06</v>
      </c>
      <c r="E13204">
        <f>VLOOKUP(B13204,'B. Store opening dates'!$A$6:$C$2448,2,FALSE)</f>
        <v>2012</v>
      </c>
    </row>
    <row r="13205" spans="1:5" ht="18.75" x14ac:dyDescent="0.3">
      <c r="A13205" s="7">
        <v>2015</v>
      </c>
      <c r="B13205" s="7" t="s">
        <v>1658</v>
      </c>
      <c r="C13205" s="7" t="s">
        <v>5</v>
      </c>
      <c r="D13205" s="8">
        <v>696555.75</v>
      </c>
      <c r="E13205">
        <f>VLOOKUP(B13205,'B. Store opening dates'!$A$6:$C$2448,2,FALSE)</f>
        <v>2012</v>
      </c>
    </row>
    <row r="13206" spans="1:5" ht="18.75" x14ac:dyDescent="0.3">
      <c r="A13206" s="7">
        <v>2014</v>
      </c>
      <c r="B13206" s="7" t="s">
        <v>1658</v>
      </c>
      <c r="C13206" s="7" t="s">
        <v>5</v>
      </c>
      <c r="D13206" s="8">
        <v>766632.84</v>
      </c>
      <c r="E13206">
        <f>VLOOKUP(B13206,'B. Store opening dates'!$A$6:$C$2448,2,FALSE)</f>
        <v>2012</v>
      </c>
    </row>
    <row r="13207" spans="1:5" ht="18.75" x14ac:dyDescent="0.3">
      <c r="A13207" s="7">
        <v>2015</v>
      </c>
      <c r="B13207" s="7" t="s">
        <v>1658</v>
      </c>
      <c r="C13207" s="7" t="s">
        <v>6</v>
      </c>
      <c r="D13207" s="8">
        <v>456737.71</v>
      </c>
      <c r="E13207">
        <f>VLOOKUP(B13207,'B. Store opening dates'!$A$6:$C$2448,2,FALSE)</f>
        <v>2012</v>
      </c>
    </row>
    <row r="13208" spans="1:5" ht="18.75" x14ac:dyDescent="0.3">
      <c r="A13208" s="7">
        <v>2014</v>
      </c>
      <c r="B13208" s="7" t="s">
        <v>1658</v>
      </c>
      <c r="C13208" s="7" t="s">
        <v>6</v>
      </c>
      <c r="D13208" s="8">
        <v>331192.87</v>
      </c>
      <c r="E13208">
        <f>VLOOKUP(B13208,'B. Store opening dates'!$A$6:$C$2448,2,FALSE)</f>
        <v>2012</v>
      </c>
    </row>
    <row r="13209" spans="1:5" ht="18.75" x14ac:dyDescent="0.3">
      <c r="A13209" s="7">
        <v>2015</v>
      </c>
      <c r="B13209" s="7" t="s">
        <v>1658</v>
      </c>
      <c r="C13209" s="7" t="s">
        <v>7</v>
      </c>
      <c r="D13209" s="8">
        <v>161154.97</v>
      </c>
      <c r="E13209">
        <f>VLOOKUP(B13209,'B. Store opening dates'!$A$6:$C$2448,2,FALSE)</f>
        <v>2012</v>
      </c>
    </row>
    <row r="13210" spans="1:5" ht="18.75" x14ac:dyDescent="0.3">
      <c r="A13210" s="7">
        <v>2014</v>
      </c>
      <c r="B13210" s="7" t="s">
        <v>1658</v>
      </c>
      <c r="C13210" s="7" t="s">
        <v>7</v>
      </c>
      <c r="D13210" s="8">
        <v>170949.22</v>
      </c>
      <c r="E13210">
        <f>VLOOKUP(B13210,'B. Store opening dates'!$A$6:$C$2448,2,FALSE)</f>
        <v>2012</v>
      </c>
    </row>
    <row r="13211" spans="1:5" ht="18.75" x14ac:dyDescent="0.3">
      <c r="A13211" s="7">
        <v>2015</v>
      </c>
      <c r="B13211" s="7" t="s">
        <v>1658</v>
      </c>
      <c r="C13211" s="7" t="s">
        <v>8</v>
      </c>
      <c r="D13211" s="8">
        <v>404458.32</v>
      </c>
      <c r="E13211">
        <f>VLOOKUP(B13211,'B. Store opening dates'!$A$6:$C$2448,2,FALSE)</f>
        <v>2012</v>
      </c>
    </row>
    <row r="13212" spans="1:5" ht="18.75" x14ac:dyDescent="0.3">
      <c r="A13212" s="7">
        <v>2014</v>
      </c>
      <c r="B13212" s="7" t="s">
        <v>1658</v>
      </c>
      <c r="C13212" s="7" t="s">
        <v>8</v>
      </c>
      <c r="D13212" s="8">
        <v>423175.32</v>
      </c>
      <c r="E13212">
        <f>VLOOKUP(B13212,'B. Store opening dates'!$A$6:$C$2448,2,FALSE)</f>
        <v>2012</v>
      </c>
    </row>
    <row r="13213" spans="1:5" ht="18.75" x14ac:dyDescent="0.3">
      <c r="A13213" s="7">
        <v>2015</v>
      </c>
      <c r="B13213" s="7" t="s">
        <v>1659</v>
      </c>
      <c r="C13213" s="7" t="s">
        <v>5</v>
      </c>
      <c r="D13213" s="8">
        <v>759990.69</v>
      </c>
      <c r="E13213">
        <f>VLOOKUP(B13213,'B. Store opening dates'!$A$6:$C$2448,2,FALSE)</f>
        <v>2012</v>
      </c>
    </row>
    <row r="13214" spans="1:5" ht="18.75" x14ac:dyDescent="0.3">
      <c r="A13214" s="7">
        <v>2014</v>
      </c>
      <c r="B13214" s="7" t="s">
        <v>1659</v>
      </c>
      <c r="C13214" s="7" t="s">
        <v>5</v>
      </c>
      <c r="D13214" s="8">
        <v>829656.21</v>
      </c>
      <c r="E13214">
        <f>VLOOKUP(B13214,'B. Store opening dates'!$A$6:$C$2448,2,FALSE)</f>
        <v>2012</v>
      </c>
    </row>
    <row r="13215" spans="1:5" ht="18.75" x14ac:dyDescent="0.3">
      <c r="A13215" s="7">
        <v>2015</v>
      </c>
      <c r="B13215" s="7" t="s">
        <v>1659</v>
      </c>
      <c r="C13215" s="7" t="s">
        <v>6</v>
      </c>
      <c r="D13215" s="8">
        <v>543958.52</v>
      </c>
      <c r="E13215">
        <f>VLOOKUP(B13215,'B. Store opening dates'!$A$6:$C$2448,2,FALSE)</f>
        <v>2012</v>
      </c>
    </row>
    <row r="13216" spans="1:5" ht="18.75" x14ac:dyDescent="0.3">
      <c r="A13216" s="7">
        <v>2014</v>
      </c>
      <c r="B13216" s="7" t="s">
        <v>1659</v>
      </c>
      <c r="C13216" s="7" t="s">
        <v>6</v>
      </c>
      <c r="D13216" s="8">
        <v>396130.39</v>
      </c>
      <c r="E13216">
        <f>VLOOKUP(B13216,'B. Store opening dates'!$A$6:$C$2448,2,FALSE)</f>
        <v>2012</v>
      </c>
    </row>
    <row r="13217" spans="1:5" ht="18.75" x14ac:dyDescent="0.3">
      <c r="A13217" s="7">
        <v>2015</v>
      </c>
      <c r="B13217" s="7" t="s">
        <v>1659</v>
      </c>
      <c r="C13217" s="7" t="s">
        <v>7</v>
      </c>
      <c r="D13217" s="8">
        <v>69677.61</v>
      </c>
      <c r="E13217">
        <f>VLOOKUP(B13217,'B. Store opening dates'!$A$6:$C$2448,2,FALSE)</f>
        <v>2012</v>
      </c>
    </row>
    <row r="13218" spans="1:5" ht="18.75" x14ac:dyDescent="0.3">
      <c r="A13218" s="7">
        <v>2014</v>
      </c>
      <c r="B13218" s="7" t="s">
        <v>1659</v>
      </c>
      <c r="C13218" s="7" t="s">
        <v>7</v>
      </c>
      <c r="D13218" s="8">
        <v>73498.070000000007</v>
      </c>
      <c r="E13218">
        <f>VLOOKUP(B13218,'B. Store opening dates'!$A$6:$C$2448,2,FALSE)</f>
        <v>2012</v>
      </c>
    </row>
    <row r="13219" spans="1:5" ht="18.75" x14ac:dyDescent="0.3">
      <c r="A13219" s="7">
        <v>2015</v>
      </c>
      <c r="B13219" s="7" t="s">
        <v>1659</v>
      </c>
      <c r="C13219" s="7" t="s">
        <v>8</v>
      </c>
      <c r="D13219" s="8">
        <v>645974.38</v>
      </c>
      <c r="E13219">
        <f>VLOOKUP(B13219,'B. Store opening dates'!$A$6:$C$2448,2,FALSE)</f>
        <v>2012</v>
      </c>
    </row>
    <row r="13220" spans="1:5" ht="18.75" x14ac:dyDescent="0.3">
      <c r="A13220" s="7">
        <v>2014</v>
      </c>
      <c r="B13220" s="7" t="s">
        <v>1659</v>
      </c>
      <c r="C13220" s="7" t="s">
        <v>8</v>
      </c>
      <c r="D13220" s="8">
        <v>674519.22</v>
      </c>
      <c r="E13220">
        <f>VLOOKUP(B13220,'B. Store opening dates'!$A$6:$C$2448,2,FALSE)</f>
        <v>2012</v>
      </c>
    </row>
    <row r="13221" spans="1:5" ht="18.75" x14ac:dyDescent="0.3">
      <c r="A13221" s="7">
        <v>2015</v>
      </c>
      <c r="B13221" s="7" t="s">
        <v>1660</v>
      </c>
      <c r="C13221" s="7" t="s">
        <v>5</v>
      </c>
      <c r="D13221" s="8">
        <v>482454.28</v>
      </c>
      <c r="E13221">
        <f>VLOOKUP(B13221,'B. Store opening dates'!$A$6:$C$2448,2,FALSE)</f>
        <v>2012</v>
      </c>
    </row>
    <row r="13222" spans="1:5" ht="18.75" x14ac:dyDescent="0.3">
      <c r="A13222" s="7">
        <v>2014</v>
      </c>
      <c r="B13222" s="7" t="s">
        <v>1660</v>
      </c>
      <c r="C13222" s="7" t="s">
        <v>5</v>
      </c>
      <c r="D13222" s="8">
        <v>532585.35</v>
      </c>
      <c r="E13222">
        <f>VLOOKUP(B13222,'B. Store opening dates'!$A$6:$C$2448,2,FALSE)</f>
        <v>2012</v>
      </c>
    </row>
    <row r="13223" spans="1:5" ht="18.75" x14ac:dyDescent="0.3">
      <c r="A13223" s="7">
        <v>2015</v>
      </c>
      <c r="B13223" s="7" t="s">
        <v>1660</v>
      </c>
      <c r="C13223" s="7" t="s">
        <v>6</v>
      </c>
      <c r="D13223" s="8">
        <v>573380.55000000005</v>
      </c>
      <c r="E13223">
        <f>VLOOKUP(B13223,'B. Store opening dates'!$A$6:$C$2448,2,FALSE)</f>
        <v>2012</v>
      </c>
    </row>
    <row r="13224" spans="1:5" ht="18.75" x14ac:dyDescent="0.3">
      <c r="A13224" s="7">
        <v>2014</v>
      </c>
      <c r="B13224" s="7" t="s">
        <v>1660</v>
      </c>
      <c r="C13224" s="7" t="s">
        <v>6</v>
      </c>
      <c r="D13224" s="8">
        <v>401536.97</v>
      </c>
      <c r="E13224">
        <f>VLOOKUP(B13224,'B. Store opening dates'!$A$6:$C$2448,2,FALSE)</f>
        <v>2012</v>
      </c>
    </row>
    <row r="13225" spans="1:5" ht="18.75" x14ac:dyDescent="0.3">
      <c r="A13225" s="7">
        <v>2015</v>
      </c>
      <c r="B13225" s="7" t="s">
        <v>1660</v>
      </c>
      <c r="C13225" s="7" t="s">
        <v>7</v>
      </c>
      <c r="D13225" s="8">
        <v>56758.82</v>
      </c>
      <c r="E13225">
        <f>VLOOKUP(B13225,'B. Store opening dates'!$A$6:$C$2448,2,FALSE)</f>
        <v>2012</v>
      </c>
    </row>
    <row r="13226" spans="1:5" ht="18.75" x14ac:dyDescent="0.3">
      <c r="A13226" s="7">
        <v>2014</v>
      </c>
      <c r="B13226" s="7" t="s">
        <v>1660</v>
      </c>
      <c r="C13226" s="7" t="s">
        <v>7</v>
      </c>
      <c r="D13226" s="8">
        <v>59894.47</v>
      </c>
      <c r="E13226">
        <f>VLOOKUP(B13226,'B. Store opening dates'!$A$6:$C$2448,2,FALSE)</f>
        <v>2012</v>
      </c>
    </row>
    <row r="13227" spans="1:5" ht="18.75" x14ac:dyDescent="0.3">
      <c r="A13227" s="7">
        <v>2015</v>
      </c>
      <c r="B13227" s="7" t="s">
        <v>1660</v>
      </c>
      <c r="C13227" s="7" t="s">
        <v>8</v>
      </c>
      <c r="D13227" s="8">
        <v>567039.17000000004</v>
      </c>
      <c r="E13227">
        <f>VLOOKUP(B13227,'B. Store opening dates'!$A$6:$C$2448,2,FALSE)</f>
        <v>2012</v>
      </c>
    </row>
    <row r="13228" spans="1:5" ht="18.75" x14ac:dyDescent="0.3">
      <c r="A13228" s="7">
        <v>2014</v>
      </c>
      <c r="B13228" s="7" t="s">
        <v>1660</v>
      </c>
      <c r="C13228" s="7" t="s">
        <v>8</v>
      </c>
      <c r="D13228" s="8">
        <v>592607.84</v>
      </c>
      <c r="E13228">
        <f>VLOOKUP(B13228,'B. Store opening dates'!$A$6:$C$2448,2,FALSE)</f>
        <v>2012</v>
      </c>
    </row>
    <row r="13229" spans="1:5" ht="18.75" x14ac:dyDescent="0.3">
      <c r="A13229" s="7">
        <v>2015</v>
      </c>
      <c r="B13229" s="7" t="s">
        <v>1661</v>
      </c>
      <c r="C13229" s="7" t="s">
        <v>5</v>
      </c>
      <c r="D13229" s="8">
        <v>806250.42</v>
      </c>
      <c r="E13229">
        <f>VLOOKUP(B13229,'B. Store opening dates'!$A$6:$C$2448,2,FALSE)</f>
        <v>2012</v>
      </c>
    </row>
    <row r="13230" spans="1:5" ht="18.75" x14ac:dyDescent="0.3">
      <c r="A13230" s="7">
        <v>2014</v>
      </c>
      <c r="B13230" s="7" t="s">
        <v>1661</v>
      </c>
      <c r="C13230" s="7" t="s">
        <v>5</v>
      </c>
      <c r="D13230" s="8">
        <v>879644.53</v>
      </c>
      <c r="E13230">
        <f>VLOOKUP(B13230,'B. Store opening dates'!$A$6:$C$2448,2,FALSE)</f>
        <v>2012</v>
      </c>
    </row>
    <row r="13231" spans="1:5" ht="18.75" x14ac:dyDescent="0.3">
      <c r="A13231" s="7">
        <v>2015</v>
      </c>
      <c r="B13231" s="7" t="s">
        <v>1661</v>
      </c>
      <c r="C13231" s="7" t="s">
        <v>6</v>
      </c>
      <c r="D13231" s="8">
        <v>327279.75</v>
      </c>
      <c r="E13231">
        <f>VLOOKUP(B13231,'B. Store opening dates'!$A$6:$C$2448,2,FALSE)</f>
        <v>2012</v>
      </c>
    </row>
    <row r="13232" spans="1:5" ht="18.75" x14ac:dyDescent="0.3">
      <c r="A13232" s="7">
        <v>2014</v>
      </c>
      <c r="B13232" s="7" t="s">
        <v>1661</v>
      </c>
      <c r="C13232" s="7" t="s">
        <v>6</v>
      </c>
      <c r="D13232" s="8">
        <v>233218.2</v>
      </c>
      <c r="E13232">
        <f>VLOOKUP(B13232,'B. Store opening dates'!$A$6:$C$2448,2,FALSE)</f>
        <v>2012</v>
      </c>
    </row>
    <row r="13233" spans="1:5" ht="18.75" x14ac:dyDescent="0.3">
      <c r="A13233" s="7">
        <v>2015</v>
      </c>
      <c r="B13233" s="7" t="s">
        <v>1661</v>
      </c>
      <c r="C13233" s="7" t="s">
        <v>7</v>
      </c>
      <c r="D13233" s="8">
        <v>107519.59</v>
      </c>
      <c r="E13233">
        <f>VLOOKUP(B13233,'B. Store opening dates'!$A$6:$C$2448,2,FALSE)</f>
        <v>2012</v>
      </c>
    </row>
    <row r="13234" spans="1:5" ht="18.75" x14ac:dyDescent="0.3">
      <c r="A13234" s="7">
        <v>2014</v>
      </c>
      <c r="B13234" s="7" t="s">
        <v>1661</v>
      </c>
      <c r="C13234" s="7" t="s">
        <v>7</v>
      </c>
      <c r="D13234" s="8">
        <v>112312.11</v>
      </c>
      <c r="E13234">
        <f>VLOOKUP(B13234,'B. Store opening dates'!$A$6:$C$2448,2,FALSE)</f>
        <v>2012</v>
      </c>
    </row>
    <row r="13235" spans="1:5" ht="18.75" x14ac:dyDescent="0.3">
      <c r="A13235" s="7">
        <v>2015</v>
      </c>
      <c r="B13235" s="7" t="s">
        <v>1661</v>
      </c>
      <c r="C13235" s="7" t="s">
        <v>8</v>
      </c>
      <c r="D13235" s="8">
        <v>648102.85</v>
      </c>
      <c r="E13235">
        <f>VLOOKUP(B13235,'B. Store opening dates'!$A$6:$C$2448,2,FALSE)</f>
        <v>2012</v>
      </c>
    </row>
    <row r="13236" spans="1:5" ht="18.75" x14ac:dyDescent="0.3">
      <c r="A13236" s="7">
        <v>2014</v>
      </c>
      <c r="B13236" s="7" t="s">
        <v>1661</v>
      </c>
      <c r="C13236" s="7" t="s">
        <v>8</v>
      </c>
      <c r="D13236" s="8">
        <v>674971.91</v>
      </c>
      <c r="E13236">
        <f>VLOOKUP(B13236,'B. Store opening dates'!$A$6:$C$2448,2,FALSE)</f>
        <v>2012</v>
      </c>
    </row>
    <row r="13237" spans="1:5" ht="18.75" x14ac:dyDescent="0.3">
      <c r="A13237" s="7">
        <v>2015</v>
      </c>
      <c r="B13237" s="7" t="s">
        <v>1662</v>
      </c>
      <c r="C13237" s="7" t="s">
        <v>5</v>
      </c>
      <c r="D13237" s="8">
        <v>745023.54</v>
      </c>
      <c r="E13237">
        <f>VLOOKUP(B13237,'B. Store opening dates'!$A$6:$C$2448,2,FALSE)</f>
        <v>2012</v>
      </c>
    </row>
    <row r="13238" spans="1:5" ht="18.75" x14ac:dyDescent="0.3">
      <c r="A13238" s="7">
        <v>2014</v>
      </c>
      <c r="B13238" s="7" t="s">
        <v>1662</v>
      </c>
      <c r="C13238" s="7" t="s">
        <v>5</v>
      </c>
      <c r="D13238" s="8">
        <v>809893.09</v>
      </c>
      <c r="E13238">
        <f>VLOOKUP(B13238,'B. Store opening dates'!$A$6:$C$2448,2,FALSE)</f>
        <v>2012</v>
      </c>
    </row>
    <row r="13239" spans="1:5" ht="18.75" x14ac:dyDescent="0.3">
      <c r="A13239" s="7">
        <v>2015</v>
      </c>
      <c r="B13239" s="7" t="s">
        <v>1662</v>
      </c>
      <c r="C13239" s="7" t="s">
        <v>6</v>
      </c>
      <c r="D13239" s="8">
        <v>355072.41</v>
      </c>
      <c r="E13239">
        <f>VLOOKUP(B13239,'B. Store opening dates'!$A$6:$C$2448,2,FALSE)</f>
        <v>2012</v>
      </c>
    </row>
    <row r="13240" spans="1:5" ht="18.75" x14ac:dyDescent="0.3">
      <c r="A13240" s="7">
        <v>2014</v>
      </c>
      <c r="B13240" s="7" t="s">
        <v>1662</v>
      </c>
      <c r="C13240" s="7" t="s">
        <v>6</v>
      </c>
      <c r="D13240" s="8">
        <v>252944.49</v>
      </c>
      <c r="E13240">
        <f>VLOOKUP(B13240,'B. Store opening dates'!$A$6:$C$2448,2,FALSE)</f>
        <v>2012</v>
      </c>
    </row>
    <row r="13241" spans="1:5" ht="18.75" x14ac:dyDescent="0.3">
      <c r="A13241" s="7">
        <v>2015</v>
      </c>
      <c r="B13241" s="7" t="s">
        <v>1662</v>
      </c>
      <c r="C13241" s="7" t="s">
        <v>7</v>
      </c>
      <c r="D13241" s="8">
        <v>206662.55</v>
      </c>
      <c r="E13241">
        <f>VLOOKUP(B13241,'B. Store opening dates'!$A$6:$C$2448,2,FALSE)</f>
        <v>2012</v>
      </c>
    </row>
    <row r="13242" spans="1:5" ht="18.75" x14ac:dyDescent="0.3">
      <c r="A13242" s="7">
        <v>2014</v>
      </c>
      <c r="B13242" s="7" t="s">
        <v>1662</v>
      </c>
      <c r="C13242" s="7" t="s">
        <v>7</v>
      </c>
      <c r="D13242" s="8">
        <v>216542.66</v>
      </c>
      <c r="E13242">
        <f>VLOOKUP(B13242,'B. Store opening dates'!$A$6:$C$2448,2,FALSE)</f>
        <v>2012</v>
      </c>
    </row>
    <row r="13243" spans="1:5" ht="18.75" x14ac:dyDescent="0.3">
      <c r="A13243" s="7">
        <v>2015</v>
      </c>
      <c r="B13243" s="7" t="s">
        <v>1662</v>
      </c>
      <c r="C13243" s="7" t="s">
        <v>8</v>
      </c>
      <c r="D13243" s="8">
        <v>723847.46</v>
      </c>
      <c r="E13243">
        <f>VLOOKUP(B13243,'B. Store opening dates'!$A$6:$C$2448,2,FALSE)</f>
        <v>2012</v>
      </c>
    </row>
    <row r="13244" spans="1:5" ht="18.75" x14ac:dyDescent="0.3">
      <c r="A13244" s="7">
        <v>2014</v>
      </c>
      <c r="B13244" s="7" t="s">
        <v>1662</v>
      </c>
      <c r="C13244" s="7" t="s">
        <v>8</v>
      </c>
      <c r="D13244" s="8">
        <v>755886.62</v>
      </c>
      <c r="E13244">
        <f>VLOOKUP(B13244,'B. Store opening dates'!$A$6:$C$2448,2,FALSE)</f>
        <v>2012</v>
      </c>
    </row>
    <row r="13245" spans="1:5" ht="18.75" x14ac:dyDescent="0.3">
      <c r="A13245" s="7">
        <v>2015</v>
      </c>
      <c r="B13245" s="7" t="s">
        <v>1663</v>
      </c>
      <c r="C13245" s="7" t="s">
        <v>5</v>
      </c>
      <c r="D13245" s="8">
        <v>635703.75</v>
      </c>
      <c r="E13245">
        <f>VLOOKUP(B13245,'B. Store opening dates'!$A$6:$C$2448,2,FALSE)</f>
        <v>2012</v>
      </c>
    </row>
    <row r="13246" spans="1:5" ht="18.75" x14ac:dyDescent="0.3">
      <c r="A13246" s="7">
        <v>2014</v>
      </c>
      <c r="B13246" s="7" t="s">
        <v>1663</v>
      </c>
      <c r="C13246" s="7" t="s">
        <v>5</v>
      </c>
      <c r="D13246" s="8">
        <v>702754.13</v>
      </c>
      <c r="E13246">
        <f>VLOOKUP(B13246,'B. Store opening dates'!$A$6:$C$2448,2,FALSE)</f>
        <v>2012</v>
      </c>
    </row>
    <row r="13247" spans="1:5" ht="18.75" x14ac:dyDescent="0.3">
      <c r="A13247" s="7">
        <v>2015</v>
      </c>
      <c r="B13247" s="7" t="s">
        <v>1663</v>
      </c>
      <c r="C13247" s="7" t="s">
        <v>6</v>
      </c>
      <c r="D13247" s="8">
        <v>251035.82</v>
      </c>
      <c r="E13247">
        <f>VLOOKUP(B13247,'B. Store opening dates'!$A$6:$C$2448,2,FALSE)</f>
        <v>2012</v>
      </c>
    </row>
    <row r="13248" spans="1:5" ht="18.75" x14ac:dyDescent="0.3">
      <c r="A13248" s="7">
        <v>2014</v>
      </c>
      <c r="B13248" s="7" t="s">
        <v>1663</v>
      </c>
      <c r="C13248" s="7" t="s">
        <v>6</v>
      </c>
      <c r="D13248" s="8">
        <v>178168.89</v>
      </c>
      <c r="E13248">
        <f>VLOOKUP(B13248,'B. Store opening dates'!$A$6:$C$2448,2,FALSE)</f>
        <v>2012</v>
      </c>
    </row>
    <row r="13249" spans="1:5" ht="18.75" x14ac:dyDescent="0.3">
      <c r="A13249" s="7">
        <v>2015</v>
      </c>
      <c r="B13249" s="7" t="s">
        <v>1663</v>
      </c>
      <c r="C13249" s="7" t="s">
        <v>7</v>
      </c>
      <c r="D13249" s="8">
        <v>131731.25</v>
      </c>
      <c r="E13249">
        <f>VLOOKUP(B13249,'B. Store opening dates'!$A$6:$C$2448,2,FALSE)</f>
        <v>2012</v>
      </c>
    </row>
    <row r="13250" spans="1:5" ht="18.75" x14ac:dyDescent="0.3">
      <c r="A13250" s="7">
        <v>2014</v>
      </c>
      <c r="B13250" s="7" t="s">
        <v>1663</v>
      </c>
      <c r="C13250" s="7" t="s">
        <v>7</v>
      </c>
      <c r="D13250" s="8">
        <v>139856.21</v>
      </c>
      <c r="E13250">
        <f>VLOOKUP(B13250,'B. Store opening dates'!$A$6:$C$2448,2,FALSE)</f>
        <v>2012</v>
      </c>
    </row>
    <row r="13251" spans="1:5" ht="18.75" x14ac:dyDescent="0.3">
      <c r="A13251" s="7">
        <v>2015</v>
      </c>
      <c r="B13251" s="7" t="s">
        <v>1663</v>
      </c>
      <c r="C13251" s="7" t="s">
        <v>8</v>
      </c>
      <c r="D13251" s="8">
        <v>657645.51</v>
      </c>
      <c r="E13251">
        <f>VLOOKUP(B13251,'B. Store opening dates'!$A$6:$C$2448,2,FALSE)</f>
        <v>2012</v>
      </c>
    </row>
    <row r="13252" spans="1:5" ht="18.75" x14ac:dyDescent="0.3">
      <c r="A13252" s="7">
        <v>2014</v>
      </c>
      <c r="B13252" s="7" t="s">
        <v>1663</v>
      </c>
      <c r="C13252" s="7" t="s">
        <v>8</v>
      </c>
      <c r="D13252" s="8">
        <v>681019.27</v>
      </c>
      <c r="E13252">
        <f>VLOOKUP(B13252,'B. Store opening dates'!$A$6:$C$2448,2,FALSE)</f>
        <v>2012</v>
      </c>
    </row>
    <row r="13253" spans="1:5" ht="18.75" x14ac:dyDescent="0.3">
      <c r="A13253" s="7">
        <v>2015</v>
      </c>
      <c r="B13253" s="7" t="s">
        <v>1664</v>
      </c>
      <c r="C13253" s="7" t="s">
        <v>5</v>
      </c>
      <c r="D13253" s="8">
        <v>736495.77</v>
      </c>
      <c r="E13253">
        <f>VLOOKUP(B13253,'B. Store opening dates'!$A$6:$C$2448,2,FALSE)</f>
        <v>2012</v>
      </c>
    </row>
    <row r="13254" spans="1:5" ht="18.75" x14ac:dyDescent="0.3">
      <c r="A13254" s="7">
        <v>2014</v>
      </c>
      <c r="B13254" s="7" t="s">
        <v>1664</v>
      </c>
      <c r="C13254" s="7" t="s">
        <v>5</v>
      </c>
      <c r="D13254" s="8">
        <v>815436.95</v>
      </c>
      <c r="E13254">
        <f>VLOOKUP(B13254,'B. Store opening dates'!$A$6:$C$2448,2,FALSE)</f>
        <v>2012</v>
      </c>
    </row>
    <row r="13255" spans="1:5" ht="18.75" x14ac:dyDescent="0.3">
      <c r="A13255" s="7">
        <v>2015</v>
      </c>
      <c r="B13255" s="7" t="s">
        <v>1664</v>
      </c>
      <c r="C13255" s="7" t="s">
        <v>6</v>
      </c>
      <c r="D13255" s="8">
        <v>289693.37</v>
      </c>
      <c r="E13255">
        <f>VLOOKUP(B13255,'B. Store opening dates'!$A$6:$C$2448,2,FALSE)</f>
        <v>2012</v>
      </c>
    </row>
    <row r="13256" spans="1:5" ht="18.75" x14ac:dyDescent="0.3">
      <c r="A13256" s="7">
        <v>2014</v>
      </c>
      <c r="B13256" s="7" t="s">
        <v>1664</v>
      </c>
      <c r="C13256" s="7" t="s">
        <v>6</v>
      </c>
      <c r="D13256" s="8">
        <v>212489.32</v>
      </c>
      <c r="E13256">
        <f>VLOOKUP(B13256,'B. Store opening dates'!$A$6:$C$2448,2,FALSE)</f>
        <v>2012</v>
      </c>
    </row>
    <row r="13257" spans="1:5" ht="18.75" x14ac:dyDescent="0.3">
      <c r="A13257" s="7">
        <v>2015</v>
      </c>
      <c r="B13257" s="7" t="s">
        <v>1664</v>
      </c>
      <c r="C13257" s="7" t="s">
        <v>7</v>
      </c>
      <c r="D13257" s="8">
        <v>131178.54</v>
      </c>
      <c r="E13257">
        <f>VLOOKUP(B13257,'B. Store opening dates'!$A$6:$C$2448,2,FALSE)</f>
        <v>2012</v>
      </c>
    </row>
    <row r="13258" spans="1:5" ht="18.75" x14ac:dyDescent="0.3">
      <c r="A13258" s="7">
        <v>2014</v>
      </c>
      <c r="B13258" s="7" t="s">
        <v>1664</v>
      </c>
      <c r="C13258" s="7" t="s">
        <v>7</v>
      </c>
      <c r="D13258" s="8">
        <v>138615.26</v>
      </c>
      <c r="E13258">
        <f>VLOOKUP(B13258,'B. Store opening dates'!$A$6:$C$2448,2,FALSE)</f>
        <v>2012</v>
      </c>
    </row>
    <row r="13259" spans="1:5" ht="18.75" x14ac:dyDescent="0.3">
      <c r="A13259" s="7">
        <v>2015</v>
      </c>
      <c r="B13259" s="7" t="s">
        <v>1664</v>
      </c>
      <c r="C13259" s="7" t="s">
        <v>8</v>
      </c>
      <c r="D13259" s="8">
        <v>647631.99</v>
      </c>
      <c r="E13259">
        <f>VLOOKUP(B13259,'B. Store opening dates'!$A$6:$C$2448,2,FALSE)</f>
        <v>2012</v>
      </c>
    </row>
    <row r="13260" spans="1:5" ht="18.75" x14ac:dyDescent="0.3">
      <c r="A13260" s="7">
        <v>2014</v>
      </c>
      <c r="B13260" s="7" t="s">
        <v>1664</v>
      </c>
      <c r="C13260" s="7" t="s">
        <v>8</v>
      </c>
      <c r="D13260" s="8">
        <v>669571.12</v>
      </c>
      <c r="E13260">
        <f>VLOOKUP(B13260,'B. Store opening dates'!$A$6:$C$2448,2,FALSE)</f>
        <v>2012</v>
      </c>
    </row>
    <row r="13261" spans="1:5" ht="18.75" x14ac:dyDescent="0.3">
      <c r="A13261" s="7">
        <v>2015</v>
      </c>
      <c r="B13261" s="7" t="s">
        <v>1665</v>
      </c>
      <c r="C13261" s="7" t="s">
        <v>5</v>
      </c>
      <c r="D13261" s="8">
        <v>613784.91</v>
      </c>
      <c r="E13261">
        <f>VLOOKUP(B13261,'B. Store opening dates'!$A$6:$C$2448,2,FALSE)</f>
        <v>2012</v>
      </c>
    </row>
    <row r="13262" spans="1:5" ht="18.75" x14ac:dyDescent="0.3">
      <c r="A13262" s="7">
        <v>2014</v>
      </c>
      <c r="B13262" s="7" t="s">
        <v>1665</v>
      </c>
      <c r="C13262" s="7" t="s">
        <v>5</v>
      </c>
      <c r="D13262" s="8">
        <v>677398.77</v>
      </c>
      <c r="E13262">
        <f>VLOOKUP(B13262,'B. Store opening dates'!$A$6:$C$2448,2,FALSE)</f>
        <v>2012</v>
      </c>
    </row>
    <row r="13263" spans="1:5" ht="18.75" x14ac:dyDescent="0.3">
      <c r="A13263" s="7">
        <v>2015</v>
      </c>
      <c r="B13263" s="7" t="s">
        <v>1665</v>
      </c>
      <c r="C13263" s="7" t="s">
        <v>6</v>
      </c>
      <c r="D13263" s="8">
        <v>397169.68</v>
      </c>
      <c r="E13263">
        <f>VLOOKUP(B13263,'B. Store opening dates'!$A$6:$C$2448,2,FALSE)</f>
        <v>2012</v>
      </c>
    </row>
    <row r="13264" spans="1:5" ht="18.75" x14ac:dyDescent="0.3">
      <c r="A13264" s="7">
        <v>2014</v>
      </c>
      <c r="B13264" s="7" t="s">
        <v>1665</v>
      </c>
      <c r="C13264" s="7" t="s">
        <v>6</v>
      </c>
      <c r="D13264" s="8">
        <v>289146.68</v>
      </c>
      <c r="E13264">
        <f>VLOOKUP(B13264,'B. Store opening dates'!$A$6:$C$2448,2,FALSE)</f>
        <v>2012</v>
      </c>
    </row>
    <row r="13265" spans="1:5" ht="18.75" x14ac:dyDescent="0.3">
      <c r="A13265" s="7">
        <v>2015</v>
      </c>
      <c r="B13265" s="7" t="s">
        <v>1665</v>
      </c>
      <c r="C13265" s="7" t="s">
        <v>7</v>
      </c>
      <c r="D13265" s="8">
        <v>224307.7</v>
      </c>
      <c r="E13265">
        <f>VLOOKUP(B13265,'B. Store opening dates'!$A$6:$C$2448,2,FALSE)</f>
        <v>2012</v>
      </c>
    </row>
    <row r="13266" spans="1:5" ht="18.75" x14ac:dyDescent="0.3">
      <c r="A13266" s="7">
        <v>2014</v>
      </c>
      <c r="B13266" s="7" t="s">
        <v>1665</v>
      </c>
      <c r="C13266" s="7" t="s">
        <v>7</v>
      </c>
      <c r="D13266" s="8">
        <v>236469.53</v>
      </c>
      <c r="E13266">
        <f>VLOOKUP(B13266,'B. Store opening dates'!$A$6:$C$2448,2,FALSE)</f>
        <v>2012</v>
      </c>
    </row>
    <row r="13267" spans="1:5" ht="18.75" x14ac:dyDescent="0.3">
      <c r="A13267" s="7">
        <v>2015</v>
      </c>
      <c r="B13267" s="7" t="s">
        <v>1665</v>
      </c>
      <c r="C13267" s="7" t="s">
        <v>8</v>
      </c>
      <c r="D13267" s="8">
        <v>599450.78</v>
      </c>
      <c r="E13267">
        <f>VLOOKUP(B13267,'B. Store opening dates'!$A$6:$C$2448,2,FALSE)</f>
        <v>2012</v>
      </c>
    </row>
    <row r="13268" spans="1:5" ht="18.75" x14ac:dyDescent="0.3">
      <c r="A13268" s="7">
        <v>2014</v>
      </c>
      <c r="B13268" s="7" t="s">
        <v>1665</v>
      </c>
      <c r="C13268" s="7" t="s">
        <v>8</v>
      </c>
      <c r="D13268" s="8">
        <v>621070.47</v>
      </c>
      <c r="E13268">
        <f>VLOOKUP(B13268,'B. Store opening dates'!$A$6:$C$2448,2,FALSE)</f>
        <v>2012</v>
      </c>
    </row>
    <row r="13269" spans="1:5" ht="18.75" x14ac:dyDescent="0.3">
      <c r="A13269" s="7">
        <v>2015</v>
      </c>
      <c r="B13269" s="7" t="s">
        <v>1666</v>
      </c>
      <c r="C13269" s="7" t="s">
        <v>5</v>
      </c>
      <c r="D13269" s="8">
        <v>702956.79</v>
      </c>
      <c r="E13269">
        <f>VLOOKUP(B13269,'B. Store opening dates'!$A$6:$C$2448,2,FALSE)</f>
        <v>2012</v>
      </c>
    </row>
    <row r="13270" spans="1:5" ht="18.75" x14ac:dyDescent="0.3">
      <c r="A13270" s="7">
        <v>2014</v>
      </c>
      <c r="B13270" s="7" t="s">
        <v>1666</v>
      </c>
      <c r="C13270" s="7" t="s">
        <v>5</v>
      </c>
      <c r="D13270" s="8">
        <v>770113.16</v>
      </c>
      <c r="E13270">
        <f>VLOOKUP(B13270,'B. Store opening dates'!$A$6:$C$2448,2,FALSE)</f>
        <v>2012</v>
      </c>
    </row>
    <row r="13271" spans="1:5" ht="18.75" x14ac:dyDescent="0.3">
      <c r="A13271" s="7">
        <v>2015</v>
      </c>
      <c r="B13271" s="7" t="s">
        <v>1666</v>
      </c>
      <c r="C13271" s="7" t="s">
        <v>6</v>
      </c>
      <c r="D13271" s="8">
        <v>474051.77</v>
      </c>
      <c r="E13271">
        <f>VLOOKUP(B13271,'B. Store opening dates'!$A$6:$C$2448,2,FALSE)</f>
        <v>2012</v>
      </c>
    </row>
    <row r="13272" spans="1:5" ht="18.75" x14ac:dyDescent="0.3">
      <c r="A13272" s="7">
        <v>2014</v>
      </c>
      <c r="B13272" s="7" t="s">
        <v>1666</v>
      </c>
      <c r="C13272" s="7" t="s">
        <v>6</v>
      </c>
      <c r="D13272" s="8">
        <v>344906.38</v>
      </c>
      <c r="E13272">
        <f>VLOOKUP(B13272,'B. Store opening dates'!$A$6:$C$2448,2,FALSE)</f>
        <v>2012</v>
      </c>
    </row>
    <row r="13273" spans="1:5" ht="18.75" x14ac:dyDescent="0.3">
      <c r="A13273" s="7">
        <v>2015</v>
      </c>
      <c r="B13273" s="7" t="s">
        <v>1666</v>
      </c>
      <c r="C13273" s="7" t="s">
        <v>7</v>
      </c>
      <c r="D13273" s="8">
        <v>102709.4</v>
      </c>
      <c r="E13273">
        <f>VLOOKUP(B13273,'B. Store opening dates'!$A$6:$C$2448,2,FALSE)</f>
        <v>2012</v>
      </c>
    </row>
    <row r="13274" spans="1:5" ht="18.75" x14ac:dyDescent="0.3">
      <c r="A13274" s="7">
        <v>2014</v>
      </c>
      <c r="B13274" s="7" t="s">
        <v>1666</v>
      </c>
      <c r="C13274" s="7" t="s">
        <v>7</v>
      </c>
      <c r="D13274" s="8">
        <v>107682.32</v>
      </c>
      <c r="E13274">
        <f>VLOOKUP(B13274,'B. Store opening dates'!$A$6:$C$2448,2,FALSE)</f>
        <v>2012</v>
      </c>
    </row>
    <row r="13275" spans="1:5" ht="18.75" x14ac:dyDescent="0.3">
      <c r="A13275" s="7">
        <v>2015</v>
      </c>
      <c r="B13275" s="7" t="s">
        <v>1666</v>
      </c>
      <c r="C13275" s="7" t="s">
        <v>8</v>
      </c>
      <c r="D13275" s="8">
        <v>647947.23</v>
      </c>
      <c r="E13275">
        <f>VLOOKUP(B13275,'B. Store opening dates'!$A$6:$C$2448,2,FALSE)</f>
        <v>2012</v>
      </c>
    </row>
    <row r="13276" spans="1:5" ht="18.75" x14ac:dyDescent="0.3">
      <c r="A13276" s="7">
        <v>2014</v>
      </c>
      <c r="B13276" s="7" t="s">
        <v>1666</v>
      </c>
      <c r="C13276" s="7" t="s">
        <v>8</v>
      </c>
      <c r="D13276" s="8">
        <v>666680.16</v>
      </c>
      <c r="E13276">
        <f>VLOOKUP(B13276,'B. Store opening dates'!$A$6:$C$2448,2,FALSE)</f>
        <v>2012</v>
      </c>
    </row>
    <row r="13277" spans="1:5" ht="18.75" x14ac:dyDescent="0.3">
      <c r="A13277" s="7">
        <v>2015</v>
      </c>
      <c r="B13277" s="7" t="s">
        <v>1667</v>
      </c>
      <c r="C13277" s="7" t="s">
        <v>5</v>
      </c>
      <c r="D13277" s="8">
        <v>575627.49</v>
      </c>
      <c r="E13277">
        <f>VLOOKUP(B13277,'B. Store opening dates'!$A$6:$C$2448,2,FALSE)</f>
        <v>2012</v>
      </c>
    </row>
    <row r="13278" spans="1:5" ht="18.75" x14ac:dyDescent="0.3">
      <c r="A13278" s="7">
        <v>2014</v>
      </c>
      <c r="B13278" s="7" t="s">
        <v>1667</v>
      </c>
      <c r="C13278" s="7" t="s">
        <v>5</v>
      </c>
      <c r="D13278" s="8">
        <v>633790.92000000004</v>
      </c>
      <c r="E13278">
        <f>VLOOKUP(B13278,'B. Store opening dates'!$A$6:$C$2448,2,FALSE)</f>
        <v>2012</v>
      </c>
    </row>
    <row r="13279" spans="1:5" ht="18.75" x14ac:dyDescent="0.3">
      <c r="A13279" s="7">
        <v>2015</v>
      </c>
      <c r="B13279" s="7" t="s">
        <v>1667</v>
      </c>
      <c r="C13279" s="7" t="s">
        <v>6</v>
      </c>
      <c r="D13279" s="8">
        <v>343344.93</v>
      </c>
      <c r="E13279">
        <f>VLOOKUP(B13279,'B. Store opening dates'!$A$6:$C$2448,2,FALSE)</f>
        <v>2012</v>
      </c>
    </row>
    <row r="13280" spans="1:5" ht="18.75" x14ac:dyDescent="0.3">
      <c r="A13280" s="7">
        <v>2014</v>
      </c>
      <c r="B13280" s="7" t="s">
        <v>1667</v>
      </c>
      <c r="C13280" s="7" t="s">
        <v>6</v>
      </c>
      <c r="D13280" s="8">
        <v>248921.72</v>
      </c>
      <c r="E13280">
        <f>VLOOKUP(B13280,'B. Store opening dates'!$A$6:$C$2448,2,FALSE)</f>
        <v>2012</v>
      </c>
    </row>
    <row r="13281" spans="1:5" ht="18.75" x14ac:dyDescent="0.3">
      <c r="A13281" s="7">
        <v>2015</v>
      </c>
      <c r="B13281" s="7" t="s">
        <v>1667</v>
      </c>
      <c r="C13281" s="7" t="s">
        <v>7</v>
      </c>
      <c r="D13281" s="8">
        <v>150719.84</v>
      </c>
      <c r="E13281">
        <f>VLOOKUP(B13281,'B. Store opening dates'!$A$6:$C$2448,2,FALSE)</f>
        <v>2012</v>
      </c>
    </row>
    <row r="13282" spans="1:5" ht="18.75" x14ac:dyDescent="0.3">
      <c r="A13282" s="7">
        <v>2014</v>
      </c>
      <c r="B13282" s="7" t="s">
        <v>1667</v>
      </c>
      <c r="C13282" s="7" t="s">
        <v>7</v>
      </c>
      <c r="D13282" s="8">
        <v>159666.97</v>
      </c>
      <c r="E13282">
        <f>VLOOKUP(B13282,'B. Store opening dates'!$A$6:$C$2448,2,FALSE)</f>
        <v>2012</v>
      </c>
    </row>
    <row r="13283" spans="1:5" ht="18.75" x14ac:dyDescent="0.3">
      <c r="A13283" s="7">
        <v>2015</v>
      </c>
      <c r="B13283" s="7" t="s">
        <v>1667</v>
      </c>
      <c r="C13283" s="7" t="s">
        <v>8</v>
      </c>
      <c r="D13283" s="8">
        <v>732385.46</v>
      </c>
      <c r="E13283">
        <f>VLOOKUP(B13283,'B. Store opening dates'!$A$6:$C$2448,2,FALSE)</f>
        <v>2012</v>
      </c>
    </row>
    <row r="13284" spans="1:5" ht="18.75" x14ac:dyDescent="0.3">
      <c r="A13284" s="7">
        <v>2014</v>
      </c>
      <c r="B13284" s="7" t="s">
        <v>1667</v>
      </c>
      <c r="C13284" s="7" t="s">
        <v>8</v>
      </c>
      <c r="D13284" s="8">
        <v>767075.67</v>
      </c>
      <c r="E13284">
        <f>VLOOKUP(B13284,'B. Store opening dates'!$A$6:$C$2448,2,FALSE)</f>
        <v>2012</v>
      </c>
    </row>
    <row r="13285" spans="1:5" ht="18.75" x14ac:dyDescent="0.3">
      <c r="A13285" s="7">
        <v>2015</v>
      </c>
      <c r="B13285" s="7" t="s">
        <v>1668</v>
      </c>
      <c r="C13285" s="7" t="s">
        <v>5</v>
      </c>
      <c r="D13285" s="8">
        <v>554477.78</v>
      </c>
      <c r="E13285">
        <f>VLOOKUP(B13285,'B. Store opening dates'!$A$6:$C$2448,2,FALSE)</f>
        <v>2012</v>
      </c>
    </row>
    <row r="13286" spans="1:5" ht="18.75" x14ac:dyDescent="0.3">
      <c r="A13286" s="7">
        <v>2014</v>
      </c>
      <c r="B13286" s="7" t="s">
        <v>1668</v>
      </c>
      <c r="C13286" s="7" t="s">
        <v>5</v>
      </c>
      <c r="D13286" s="8">
        <v>605636.24</v>
      </c>
      <c r="E13286">
        <f>VLOOKUP(B13286,'B. Store opening dates'!$A$6:$C$2448,2,FALSE)</f>
        <v>2012</v>
      </c>
    </row>
    <row r="13287" spans="1:5" ht="18.75" x14ac:dyDescent="0.3">
      <c r="A13287" s="7">
        <v>2015</v>
      </c>
      <c r="B13287" s="7" t="s">
        <v>1668</v>
      </c>
      <c r="C13287" s="7" t="s">
        <v>6</v>
      </c>
      <c r="D13287" s="8">
        <v>474874</v>
      </c>
      <c r="E13287">
        <f>VLOOKUP(B13287,'B. Store opening dates'!$A$6:$C$2448,2,FALSE)</f>
        <v>2012</v>
      </c>
    </row>
    <row r="13288" spans="1:5" ht="18.75" x14ac:dyDescent="0.3">
      <c r="A13288" s="7">
        <v>2014</v>
      </c>
      <c r="B13288" s="7" t="s">
        <v>1668</v>
      </c>
      <c r="C13288" s="7" t="s">
        <v>6</v>
      </c>
      <c r="D13288" s="8">
        <v>335412.02</v>
      </c>
      <c r="E13288">
        <f>VLOOKUP(B13288,'B. Store opening dates'!$A$6:$C$2448,2,FALSE)</f>
        <v>2012</v>
      </c>
    </row>
    <row r="13289" spans="1:5" ht="18.75" x14ac:dyDescent="0.3">
      <c r="A13289" s="7">
        <v>2015</v>
      </c>
      <c r="B13289" s="7" t="s">
        <v>1668</v>
      </c>
      <c r="C13289" s="7" t="s">
        <v>7</v>
      </c>
      <c r="D13289" s="8">
        <v>114305.7</v>
      </c>
      <c r="E13289">
        <f>VLOOKUP(B13289,'B. Store opening dates'!$A$6:$C$2448,2,FALSE)</f>
        <v>2012</v>
      </c>
    </row>
    <row r="13290" spans="1:5" ht="18.75" x14ac:dyDescent="0.3">
      <c r="A13290" s="7">
        <v>2014</v>
      </c>
      <c r="B13290" s="7" t="s">
        <v>1668</v>
      </c>
      <c r="C13290" s="7" t="s">
        <v>7</v>
      </c>
      <c r="D13290" s="8">
        <v>121436.32</v>
      </c>
      <c r="E13290">
        <f>VLOOKUP(B13290,'B. Store opening dates'!$A$6:$C$2448,2,FALSE)</f>
        <v>2012</v>
      </c>
    </row>
    <row r="13291" spans="1:5" ht="18.75" x14ac:dyDescent="0.3">
      <c r="A13291" s="7">
        <v>2015</v>
      </c>
      <c r="B13291" s="7" t="s">
        <v>1668</v>
      </c>
      <c r="C13291" s="7" t="s">
        <v>8</v>
      </c>
      <c r="D13291" s="8">
        <v>551053.75</v>
      </c>
      <c r="E13291">
        <f>VLOOKUP(B13291,'B. Store opening dates'!$A$6:$C$2448,2,FALSE)</f>
        <v>2012</v>
      </c>
    </row>
    <row r="13292" spans="1:5" ht="18.75" x14ac:dyDescent="0.3">
      <c r="A13292" s="7">
        <v>2014</v>
      </c>
      <c r="B13292" s="7" t="s">
        <v>1668</v>
      </c>
      <c r="C13292" s="7" t="s">
        <v>8</v>
      </c>
      <c r="D13292" s="8">
        <v>571428.25</v>
      </c>
      <c r="E13292">
        <f>VLOOKUP(B13292,'B. Store opening dates'!$A$6:$C$2448,2,FALSE)</f>
        <v>2012</v>
      </c>
    </row>
    <row r="13293" spans="1:5" ht="18.75" x14ac:dyDescent="0.3">
      <c r="A13293" s="7">
        <v>2015</v>
      </c>
      <c r="B13293" s="7" t="s">
        <v>1669</v>
      </c>
      <c r="C13293" s="7" t="s">
        <v>5</v>
      </c>
      <c r="D13293" s="8">
        <v>474827.36</v>
      </c>
      <c r="E13293">
        <f>VLOOKUP(B13293,'B. Store opening dates'!$A$6:$C$2448,2,FALSE)</f>
        <v>2012</v>
      </c>
    </row>
    <row r="13294" spans="1:5" ht="18.75" x14ac:dyDescent="0.3">
      <c r="A13294" s="7">
        <v>2014</v>
      </c>
      <c r="B13294" s="7" t="s">
        <v>1669</v>
      </c>
      <c r="C13294" s="7" t="s">
        <v>5</v>
      </c>
      <c r="D13294" s="8">
        <v>526017.11</v>
      </c>
      <c r="E13294">
        <f>VLOOKUP(B13294,'B. Store opening dates'!$A$6:$C$2448,2,FALSE)</f>
        <v>2012</v>
      </c>
    </row>
    <row r="13295" spans="1:5" ht="18.75" x14ac:dyDescent="0.3">
      <c r="A13295" s="7">
        <v>2015</v>
      </c>
      <c r="B13295" s="7" t="s">
        <v>1669</v>
      </c>
      <c r="C13295" s="7" t="s">
        <v>6</v>
      </c>
      <c r="D13295" s="8">
        <v>501517.1</v>
      </c>
      <c r="E13295">
        <f>VLOOKUP(B13295,'B. Store opening dates'!$A$6:$C$2448,2,FALSE)</f>
        <v>2012</v>
      </c>
    </row>
    <row r="13296" spans="1:5" ht="18.75" x14ac:dyDescent="0.3">
      <c r="A13296" s="7">
        <v>2014</v>
      </c>
      <c r="B13296" s="7" t="s">
        <v>1669</v>
      </c>
      <c r="C13296" s="7" t="s">
        <v>6</v>
      </c>
      <c r="D13296" s="8">
        <v>350187.96</v>
      </c>
      <c r="E13296">
        <f>VLOOKUP(B13296,'B. Store opening dates'!$A$6:$C$2448,2,FALSE)</f>
        <v>2012</v>
      </c>
    </row>
    <row r="13297" spans="1:5" ht="18.75" x14ac:dyDescent="0.3">
      <c r="A13297" s="7">
        <v>2015</v>
      </c>
      <c r="B13297" s="7" t="s">
        <v>1669</v>
      </c>
      <c r="C13297" s="7" t="s">
        <v>7</v>
      </c>
      <c r="D13297" s="8">
        <v>218995.88</v>
      </c>
      <c r="E13297">
        <f>VLOOKUP(B13297,'B. Store opening dates'!$A$6:$C$2448,2,FALSE)</f>
        <v>2012</v>
      </c>
    </row>
    <row r="13298" spans="1:5" ht="18.75" x14ac:dyDescent="0.3">
      <c r="A13298" s="7">
        <v>2014</v>
      </c>
      <c r="B13298" s="7" t="s">
        <v>1669</v>
      </c>
      <c r="C13298" s="7" t="s">
        <v>7</v>
      </c>
      <c r="D13298" s="8">
        <v>230795.25</v>
      </c>
      <c r="E13298">
        <f>VLOOKUP(B13298,'B. Store opening dates'!$A$6:$C$2448,2,FALSE)</f>
        <v>2012</v>
      </c>
    </row>
    <row r="13299" spans="1:5" ht="18.75" x14ac:dyDescent="0.3">
      <c r="A13299" s="7">
        <v>2015</v>
      </c>
      <c r="B13299" s="7" t="s">
        <v>1669</v>
      </c>
      <c r="C13299" s="7" t="s">
        <v>8</v>
      </c>
      <c r="D13299" s="8">
        <v>772161.51</v>
      </c>
      <c r="E13299">
        <f>VLOOKUP(B13299,'B. Store opening dates'!$A$6:$C$2448,2,FALSE)</f>
        <v>2012</v>
      </c>
    </row>
    <row r="13300" spans="1:5" ht="18.75" x14ac:dyDescent="0.3">
      <c r="A13300" s="7">
        <v>2014</v>
      </c>
      <c r="B13300" s="7" t="s">
        <v>1669</v>
      </c>
      <c r="C13300" s="7" t="s">
        <v>8</v>
      </c>
      <c r="D13300" s="8">
        <v>808816.14</v>
      </c>
      <c r="E13300">
        <f>VLOOKUP(B13300,'B. Store opening dates'!$A$6:$C$2448,2,FALSE)</f>
        <v>2012</v>
      </c>
    </row>
    <row r="13301" spans="1:5" ht="18.75" x14ac:dyDescent="0.3">
      <c r="A13301" s="7">
        <v>2015</v>
      </c>
      <c r="B13301" s="7" t="s">
        <v>1670</v>
      </c>
      <c r="C13301" s="7" t="s">
        <v>5</v>
      </c>
      <c r="D13301" s="8">
        <v>750529.89</v>
      </c>
      <c r="E13301">
        <f>VLOOKUP(B13301,'B. Store opening dates'!$A$6:$C$2448,2,FALSE)</f>
        <v>2012</v>
      </c>
    </row>
    <row r="13302" spans="1:5" ht="18.75" x14ac:dyDescent="0.3">
      <c r="A13302" s="7">
        <v>2014</v>
      </c>
      <c r="B13302" s="7" t="s">
        <v>1670</v>
      </c>
      <c r="C13302" s="7" t="s">
        <v>5</v>
      </c>
      <c r="D13302" s="8">
        <v>821724.03</v>
      </c>
      <c r="E13302">
        <f>VLOOKUP(B13302,'B. Store opening dates'!$A$6:$C$2448,2,FALSE)</f>
        <v>2012</v>
      </c>
    </row>
    <row r="13303" spans="1:5" ht="18.75" x14ac:dyDescent="0.3">
      <c r="A13303" s="7">
        <v>2015</v>
      </c>
      <c r="B13303" s="7" t="s">
        <v>1670</v>
      </c>
      <c r="C13303" s="7" t="s">
        <v>6</v>
      </c>
      <c r="D13303" s="8">
        <v>499060.4</v>
      </c>
      <c r="E13303">
        <f>VLOOKUP(B13303,'B. Store opening dates'!$A$6:$C$2448,2,FALSE)</f>
        <v>2012</v>
      </c>
    </row>
    <row r="13304" spans="1:5" ht="18.75" x14ac:dyDescent="0.3">
      <c r="A13304" s="7">
        <v>2014</v>
      </c>
      <c r="B13304" s="7" t="s">
        <v>1670</v>
      </c>
      <c r="C13304" s="7" t="s">
        <v>6</v>
      </c>
      <c r="D13304" s="8">
        <v>367388.85</v>
      </c>
      <c r="E13304">
        <f>VLOOKUP(B13304,'B. Store opening dates'!$A$6:$C$2448,2,FALSE)</f>
        <v>2012</v>
      </c>
    </row>
    <row r="13305" spans="1:5" ht="18.75" x14ac:dyDescent="0.3">
      <c r="A13305" s="7">
        <v>2015</v>
      </c>
      <c r="B13305" s="7" t="s">
        <v>1670</v>
      </c>
      <c r="C13305" s="7" t="s">
        <v>7</v>
      </c>
      <c r="D13305" s="8">
        <v>75089.42</v>
      </c>
      <c r="E13305">
        <f>VLOOKUP(B13305,'B. Store opening dates'!$A$6:$C$2448,2,FALSE)</f>
        <v>2012</v>
      </c>
    </row>
    <row r="13306" spans="1:5" ht="18.75" x14ac:dyDescent="0.3">
      <c r="A13306" s="7">
        <v>2014</v>
      </c>
      <c r="B13306" s="7" t="s">
        <v>1670</v>
      </c>
      <c r="C13306" s="7" t="s">
        <v>7</v>
      </c>
      <c r="D13306" s="8">
        <v>79363.95</v>
      </c>
      <c r="E13306">
        <f>VLOOKUP(B13306,'B. Store opening dates'!$A$6:$C$2448,2,FALSE)</f>
        <v>2012</v>
      </c>
    </row>
    <row r="13307" spans="1:5" ht="18.75" x14ac:dyDescent="0.3">
      <c r="A13307" s="7">
        <v>2015</v>
      </c>
      <c r="B13307" s="7" t="s">
        <v>1670</v>
      </c>
      <c r="C13307" s="7" t="s">
        <v>8</v>
      </c>
      <c r="D13307" s="8">
        <v>440029.41</v>
      </c>
      <c r="E13307">
        <f>VLOOKUP(B13307,'B. Store opening dates'!$A$6:$C$2448,2,FALSE)</f>
        <v>2012</v>
      </c>
    </row>
    <row r="13308" spans="1:5" ht="18.75" x14ac:dyDescent="0.3">
      <c r="A13308" s="7">
        <v>2014</v>
      </c>
      <c r="B13308" s="7" t="s">
        <v>1670</v>
      </c>
      <c r="C13308" s="7" t="s">
        <v>8</v>
      </c>
      <c r="D13308" s="8">
        <v>452653.43</v>
      </c>
      <c r="E13308">
        <f>VLOOKUP(B13308,'B. Store opening dates'!$A$6:$C$2448,2,FALSE)</f>
        <v>2012</v>
      </c>
    </row>
    <row r="13309" spans="1:5" ht="18.75" x14ac:dyDescent="0.3">
      <c r="A13309" s="7">
        <v>2015</v>
      </c>
      <c r="B13309" s="7" t="s">
        <v>1671</v>
      </c>
      <c r="C13309" s="7" t="s">
        <v>5</v>
      </c>
      <c r="D13309" s="8">
        <v>821015.56</v>
      </c>
      <c r="E13309">
        <f>VLOOKUP(B13309,'B. Store opening dates'!$A$6:$C$2448,2,FALSE)</f>
        <v>2012</v>
      </c>
    </row>
    <row r="13310" spans="1:5" ht="18.75" x14ac:dyDescent="0.3">
      <c r="A13310" s="7">
        <v>2014</v>
      </c>
      <c r="B13310" s="7" t="s">
        <v>1671</v>
      </c>
      <c r="C13310" s="7" t="s">
        <v>5</v>
      </c>
      <c r="D13310" s="8">
        <v>898026.68</v>
      </c>
      <c r="E13310">
        <f>VLOOKUP(B13310,'B. Store opening dates'!$A$6:$C$2448,2,FALSE)</f>
        <v>2012</v>
      </c>
    </row>
    <row r="13311" spans="1:5" ht="18.75" x14ac:dyDescent="0.3">
      <c r="A13311" s="7">
        <v>2015</v>
      </c>
      <c r="B13311" s="7" t="s">
        <v>1671</v>
      </c>
      <c r="C13311" s="7" t="s">
        <v>6</v>
      </c>
      <c r="D13311" s="8">
        <v>338764.26</v>
      </c>
      <c r="E13311">
        <f>VLOOKUP(B13311,'B. Store opening dates'!$A$6:$C$2448,2,FALSE)</f>
        <v>2012</v>
      </c>
    </row>
    <row r="13312" spans="1:5" ht="18.75" x14ac:dyDescent="0.3">
      <c r="A13312" s="7">
        <v>2014</v>
      </c>
      <c r="B13312" s="7" t="s">
        <v>1671</v>
      </c>
      <c r="C13312" s="7" t="s">
        <v>6</v>
      </c>
      <c r="D13312" s="8">
        <v>244247</v>
      </c>
      <c r="E13312">
        <f>VLOOKUP(B13312,'B. Store opening dates'!$A$6:$C$2448,2,FALSE)</f>
        <v>2012</v>
      </c>
    </row>
    <row r="13313" spans="1:5" ht="18.75" x14ac:dyDescent="0.3">
      <c r="A13313" s="7">
        <v>2015</v>
      </c>
      <c r="B13313" s="7" t="s">
        <v>1671</v>
      </c>
      <c r="C13313" s="7" t="s">
        <v>7</v>
      </c>
      <c r="D13313" s="8">
        <v>236191.7</v>
      </c>
      <c r="E13313">
        <f>VLOOKUP(B13313,'B. Store opening dates'!$A$6:$C$2448,2,FALSE)</f>
        <v>2012</v>
      </c>
    </row>
    <row r="13314" spans="1:5" ht="18.75" x14ac:dyDescent="0.3">
      <c r="A13314" s="7">
        <v>2014</v>
      </c>
      <c r="B13314" s="7" t="s">
        <v>1671</v>
      </c>
      <c r="C13314" s="7" t="s">
        <v>7</v>
      </c>
      <c r="D13314" s="8">
        <v>246950.22</v>
      </c>
      <c r="E13314">
        <f>VLOOKUP(B13314,'B. Store opening dates'!$A$6:$C$2448,2,FALSE)</f>
        <v>2012</v>
      </c>
    </row>
    <row r="13315" spans="1:5" ht="18.75" x14ac:dyDescent="0.3">
      <c r="A13315" s="7">
        <v>2015</v>
      </c>
      <c r="B13315" s="7" t="s">
        <v>1671</v>
      </c>
      <c r="C13315" s="7" t="s">
        <v>8</v>
      </c>
      <c r="D13315" s="8">
        <v>457461.03</v>
      </c>
      <c r="E13315">
        <f>VLOOKUP(B13315,'B. Store opening dates'!$A$6:$C$2448,2,FALSE)</f>
        <v>2012</v>
      </c>
    </row>
    <row r="13316" spans="1:5" ht="18.75" x14ac:dyDescent="0.3">
      <c r="A13316" s="7">
        <v>2014</v>
      </c>
      <c r="B13316" s="7" t="s">
        <v>1671</v>
      </c>
      <c r="C13316" s="7" t="s">
        <v>8</v>
      </c>
      <c r="D13316" s="8">
        <v>480136.55</v>
      </c>
      <c r="E13316">
        <f>VLOOKUP(B13316,'B. Store opening dates'!$A$6:$C$2448,2,FALSE)</f>
        <v>2012</v>
      </c>
    </row>
    <row r="13317" spans="1:5" ht="18.75" x14ac:dyDescent="0.3">
      <c r="A13317" s="7">
        <v>2015</v>
      </c>
      <c r="B13317" s="7" t="s">
        <v>1672</v>
      </c>
      <c r="C13317" s="7" t="s">
        <v>5</v>
      </c>
      <c r="D13317" s="8">
        <v>671041.11</v>
      </c>
      <c r="E13317">
        <f>VLOOKUP(B13317,'B. Store opening dates'!$A$6:$C$2448,2,FALSE)</f>
        <v>2012</v>
      </c>
    </row>
    <row r="13318" spans="1:5" ht="18.75" x14ac:dyDescent="0.3">
      <c r="A13318" s="7">
        <v>2014</v>
      </c>
      <c r="B13318" s="7" t="s">
        <v>1672</v>
      </c>
      <c r="C13318" s="7" t="s">
        <v>5</v>
      </c>
      <c r="D13318" s="8">
        <v>737232.53</v>
      </c>
      <c r="E13318">
        <f>VLOOKUP(B13318,'B. Store opening dates'!$A$6:$C$2448,2,FALSE)</f>
        <v>2012</v>
      </c>
    </row>
    <row r="13319" spans="1:5" ht="18.75" x14ac:dyDescent="0.3">
      <c r="A13319" s="7">
        <v>2015</v>
      </c>
      <c r="B13319" s="7" t="s">
        <v>1672</v>
      </c>
      <c r="C13319" s="7" t="s">
        <v>6</v>
      </c>
      <c r="D13319" s="8">
        <v>243030.48</v>
      </c>
      <c r="E13319">
        <f>VLOOKUP(B13319,'B. Store opening dates'!$A$6:$C$2448,2,FALSE)</f>
        <v>2012</v>
      </c>
    </row>
    <row r="13320" spans="1:5" ht="18.75" x14ac:dyDescent="0.3">
      <c r="A13320" s="7">
        <v>2014</v>
      </c>
      <c r="B13320" s="7" t="s">
        <v>1672</v>
      </c>
      <c r="C13320" s="7" t="s">
        <v>6</v>
      </c>
      <c r="D13320" s="8">
        <v>176400.21</v>
      </c>
      <c r="E13320">
        <f>VLOOKUP(B13320,'B. Store opening dates'!$A$6:$C$2448,2,FALSE)</f>
        <v>2012</v>
      </c>
    </row>
    <row r="13321" spans="1:5" ht="18.75" x14ac:dyDescent="0.3">
      <c r="A13321" s="7">
        <v>2015</v>
      </c>
      <c r="B13321" s="7" t="s">
        <v>1672</v>
      </c>
      <c r="C13321" s="7" t="s">
        <v>7</v>
      </c>
      <c r="D13321" s="8">
        <v>233613.15</v>
      </c>
      <c r="E13321">
        <f>VLOOKUP(B13321,'B. Store opening dates'!$A$6:$C$2448,2,FALSE)</f>
        <v>2012</v>
      </c>
    </row>
    <row r="13322" spans="1:5" ht="18.75" x14ac:dyDescent="0.3">
      <c r="A13322" s="7">
        <v>2014</v>
      </c>
      <c r="B13322" s="7" t="s">
        <v>1672</v>
      </c>
      <c r="C13322" s="7" t="s">
        <v>7</v>
      </c>
      <c r="D13322" s="8">
        <v>246602.18</v>
      </c>
      <c r="E13322">
        <f>VLOOKUP(B13322,'B. Store opening dates'!$A$6:$C$2448,2,FALSE)</f>
        <v>2012</v>
      </c>
    </row>
    <row r="13323" spans="1:5" ht="18.75" x14ac:dyDescent="0.3">
      <c r="A13323" s="7">
        <v>2015</v>
      </c>
      <c r="B13323" s="7" t="s">
        <v>1672</v>
      </c>
      <c r="C13323" s="7" t="s">
        <v>8</v>
      </c>
      <c r="D13323" s="8">
        <v>603177.25</v>
      </c>
      <c r="E13323">
        <f>VLOOKUP(B13323,'B. Store opening dates'!$A$6:$C$2448,2,FALSE)</f>
        <v>2012</v>
      </c>
    </row>
    <row r="13324" spans="1:5" ht="18.75" x14ac:dyDescent="0.3">
      <c r="A13324" s="7">
        <v>2014</v>
      </c>
      <c r="B13324" s="7" t="s">
        <v>1672</v>
      </c>
      <c r="C13324" s="7" t="s">
        <v>8</v>
      </c>
      <c r="D13324" s="8">
        <v>630712.92000000004</v>
      </c>
      <c r="E13324">
        <f>VLOOKUP(B13324,'B. Store opening dates'!$A$6:$C$2448,2,FALSE)</f>
        <v>2012</v>
      </c>
    </row>
    <row r="13325" spans="1:5" ht="18.75" x14ac:dyDescent="0.3">
      <c r="A13325" s="7">
        <v>2015</v>
      </c>
      <c r="B13325" s="7" t="s">
        <v>1673</v>
      </c>
      <c r="C13325" s="7" t="s">
        <v>5</v>
      </c>
      <c r="D13325" s="8">
        <v>596678.66</v>
      </c>
      <c r="E13325">
        <f>VLOOKUP(B13325,'B. Store opening dates'!$A$6:$C$2448,2,FALSE)</f>
        <v>2012</v>
      </c>
    </row>
    <row r="13326" spans="1:5" ht="18.75" x14ac:dyDescent="0.3">
      <c r="A13326" s="7">
        <v>2014</v>
      </c>
      <c r="B13326" s="7" t="s">
        <v>1673</v>
      </c>
      <c r="C13326" s="7" t="s">
        <v>5</v>
      </c>
      <c r="D13326" s="8">
        <v>655068.18000000005</v>
      </c>
      <c r="E13326">
        <f>VLOOKUP(B13326,'B. Store opening dates'!$A$6:$C$2448,2,FALSE)</f>
        <v>2012</v>
      </c>
    </row>
    <row r="13327" spans="1:5" ht="18.75" x14ac:dyDescent="0.3">
      <c r="A13327" s="7">
        <v>2015</v>
      </c>
      <c r="B13327" s="7" t="s">
        <v>1673</v>
      </c>
      <c r="C13327" s="7" t="s">
        <v>6</v>
      </c>
      <c r="D13327" s="8">
        <v>270171.09000000003</v>
      </c>
      <c r="E13327">
        <f>VLOOKUP(B13327,'B. Store opening dates'!$A$6:$C$2448,2,FALSE)</f>
        <v>2012</v>
      </c>
    </row>
    <row r="13328" spans="1:5" ht="18.75" x14ac:dyDescent="0.3">
      <c r="A13328" s="7">
        <v>2014</v>
      </c>
      <c r="B13328" s="7" t="s">
        <v>1673</v>
      </c>
      <c r="C13328" s="7" t="s">
        <v>6</v>
      </c>
      <c r="D13328" s="8">
        <v>191782.07</v>
      </c>
      <c r="E13328">
        <f>VLOOKUP(B13328,'B. Store opening dates'!$A$6:$C$2448,2,FALSE)</f>
        <v>2012</v>
      </c>
    </row>
    <row r="13329" spans="1:5" ht="18.75" x14ac:dyDescent="0.3">
      <c r="A13329" s="7">
        <v>2015</v>
      </c>
      <c r="B13329" s="7" t="s">
        <v>1673</v>
      </c>
      <c r="C13329" s="7" t="s">
        <v>7</v>
      </c>
      <c r="D13329" s="8">
        <v>50205.91</v>
      </c>
      <c r="E13329">
        <f>VLOOKUP(B13329,'B. Store opening dates'!$A$6:$C$2448,2,FALSE)</f>
        <v>2012</v>
      </c>
    </row>
    <row r="13330" spans="1:5" ht="18.75" x14ac:dyDescent="0.3">
      <c r="A13330" s="7">
        <v>2014</v>
      </c>
      <c r="B13330" s="7" t="s">
        <v>1673</v>
      </c>
      <c r="C13330" s="7" t="s">
        <v>7</v>
      </c>
      <c r="D13330" s="8">
        <v>52766.52</v>
      </c>
      <c r="E13330">
        <f>VLOOKUP(B13330,'B. Store opening dates'!$A$6:$C$2448,2,FALSE)</f>
        <v>2012</v>
      </c>
    </row>
    <row r="13331" spans="1:5" ht="18.75" x14ac:dyDescent="0.3">
      <c r="A13331" s="7">
        <v>2015</v>
      </c>
      <c r="B13331" s="7" t="s">
        <v>1673</v>
      </c>
      <c r="C13331" s="7" t="s">
        <v>8</v>
      </c>
      <c r="D13331" s="8">
        <v>429797.96</v>
      </c>
      <c r="E13331">
        <f>VLOOKUP(B13331,'B. Store opening dates'!$A$6:$C$2448,2,FALSE)</f>
        <v>2012</v>
      </c>
    </row>
    <row r="13332" spans="1:5" ht="18.75" x14ac:dyDescent="0.3">
      <c r="A13332" s="7">
        <v>2014</v>
      </c>
      <c r="B13332" s="7" t="s">
        <v>1673</v>
      </c>
      <c r="C13332" s="7" t="s">
        <v>8</v>
      </c>
      <c r="D13332" s="8">
        <v>442701.58</v>
      </c>
      <c r="E13332">
        <f>VLOOKUP(B13332,'B. Store opening dates'!$A$6:$C$2448,2,FALSE)</f>
        <v>2012</v>
      </c>
    </row>
    <row r="13333" spans="1:5" ht="18.75" x14ac:dyDescent="0.3">
      <c r="A13333" s="7">
        <v>2015</v>
      </c>
      <c r="B13333" s="7" t="s">
        <v>1674</v>
      </c>
      <c r="C13333" s="7" t="s">
        <v>5</v>
      </c>
      <c r="D13333" s="8">
        <v>750306.38</v>
      </c>
      <c r="E13333">
        <f>VLOOKUP(B13333,'B. Store opening dates'!$A$6:$C$2448,2,FALSE)</f>
        <v>2012</v>
      </c>
    </row>
    <row r="13334" spans="1:5" ht="18.75" x14ac:dyDescent="0.3">
      <c r="A13334" s="7">
        <v>2014</v>
      </c>
      <c r="B13334" s="7" t="s">
        <v>1674</v>
      </c>
      <c r="C13334" s="7" t="s">
        <v>5</v>
      </c>
      <c r="D13334" s="8">
        <v>828692.39</v>
      </c>
      <c r="E13334">
        <f>VLOOKUP(B13334,'B. Store opening dates'!$A$6:$C$2448,2,FALSE)</f>
        <v>2012</v>
      </c>
    </row>
    <row r="13335" spans="1:5" ht="18.75" x14ac:dyDescent="0.3">
      <c r="A13335" s="7">
        <v>2015</v>
      </c>
      <c r="B13335" s="7" t="s">
        <v>1674</v>
      </c>
      <c r="C13335" s="7" t="s">
        <v>6</v>
      </c>
      <c r="D13335" s="8">
        <v>385829.71</v>
      </c>
      <c r="E13335">
        <f>VLOOKUP(B13335,'B. Store opening dates'!$A$6:$C$2448,2,FALSE)</f>
        <v>2012</v>
      </c>
    </row>
    <row r="13336" spans="1:5" ht="18.75" x14ac:dyDescent="0.3">
      <c r="A13336" s="7">
        <v>2014</v>
      </c>
      <c r="B13336" s="7" t="s">
        <v>1674</v>
      </c>
      <c r="C13336" s="7" t="s">
        <v>6</v>
      </c>
      <c r="D13336" s="8">
        <v>268807.92</v>
      </c>
      <c r="E13336">
        <f>VLOOKUP(B13336,'B. Store opening dates'!$A$6:$C$2448,2,FALSE)</f>
        <v>2012</v>
      </c>
    </row>
    <row r="13337" spans="1:5" ht="18.75" x14ac:dyDescent="0.3">
      <c r="A13337" s="7">
        <v>2015</v>
      </c>
      <c r="B13337" s="7" t="s">
        <v>1674</v>
      </c>
      <c r="C13337" s="7" t="s">
        <v>7</v>
      </c>
      <c r="D13337" s="8">
        <v>108741.63</v>
      </c>
      <c r="E13337">
        <f>VLOOKUP(B13337,'B. Store opening dates'!$A$6:$C$2448,2,FALSE)</f>
        <v>2012</v>
      </c>
    </row>
    <row r="13338" spans="1:5" ht="18.75" x14ac:dyDescent="0.3">
      <c r="A13338" s="7">
        <v>2014</v>
      </c>
      <c r="B13338" s="7" t="s">
        <v>1674</v>
      </c>
      <c r="C13338" s="7" t="s">
        <v>7</v>
      </c>
      <c r="D13338" s="8">
        <v>114345.07</v>
      </c>
      <c r="E13338">
        <f>VLOOKUP(B13338,'B. Store opening dates'!$A$6:$C$2448,2,FALSE)</f>
        <v>2012</v>
      </c>
    </row>
    <row r="13339" spans="1:5" ht="18.75" x14ac:dyDescent="0.3">
      <c r="A13339" s="7">
        <v>2015</v>
      </c>
      <c r="B13339" s="7" t="s">
        <v>1674</v>
      </c>
      <c r="C13339" s="7" t="s">
        <v>8</v>
      </c>
      <c r="D13339" s="8">
        <v>558495.36</v>
      </c>
      <c r="E13339">
        <f>VLOOKUP(B13339,'B. Store opening dates'!$A$6:$C$2448,2,FALSE)</f>
        <v>2012</v>
      </c>
    </row>
    <row r="13340" spans="1:5" ht="18.75" x14ac:dyDescent="0.3">
      <c r="A13340" s="7">
        <v>2014</v>
      </c>
      <c r="B13340" s="7" t="s">
        <v>1674</v>
      </c>
      <c r="C13340" s="7" t="s">
        <v>8</v>
      </c>
      <c r="D13340" s="8">
        <v>585000.56999999995</v>
      </c>
      <c r="E13340">
        <f>VLOOKUP(B13340,'B. Store opening dates'!$A$6:$C$2448,2,FALSE)</f>
        <v>2012</v>
      </c>
    </row>
    <row r="13341" spans="1:5" ht="18.75" x14ac:dyDescent="0.3">
      <c r="A13341" s="7">
        <v>2015</v>
      </c>
      <c r="B13341" s="7" t="s">
        <v>1675</v>
      </c>
      <c r="C13341" s="7" t="s">
        <v>5</v>
      </c>
      <c r="D13341" s="8">
        <v>479297.08</v>
      </c>
      <c r="E13341">
        <f>VLOOKUP(B13341,'B. Store opening dates'!$A$6:$C$2448,2,FALSE)</f>
        <v>2012</v>
      </c>
    </row>
    <row r="13342" spans="1:5" ht="18.75" x14ac:dyDescent="0.3">
      <c r="A13342" s="7">
        <v>2014</v>
      </c>
      <c r="B13342" s="7" t="s">
        <v>1675</v>
      </c>
      <c r="C13342" s="7" t="s">
        <v>5</v>
      </c>
      <c r="D13342" s="8">
        <v>528952.74</v>
      </c>
      <c r="E13342">
        <f>VLOOKUP(B13342,'B. Store opening dates'!$A$6:$C$2448,2,FALSE)</f>
        <v>2012</v>
      </c>
    </row>
    <row r="13343" spans="1:5" ht="18.75" x14ac:dyDescent="0.3">
      <c r="A13343" s="7">
        <v>2015</v>
      </c>
      <c r="B13343" s="7" t="s">
        <v>1675</v>
      </c>
      <c r="C13343" s="7" t="s">
        <v>6</v>
      </c>
      <c r="D13343" s="8">
        <v>469086.69</v>
      </c>
      <c r="E13343">
        <f>VLOOKUP(B13343,'B. Store opening dates'!$A$6:$C$2448,2,FALSE)</f>
        <v>2012</v>
      </c>
    </row>
    <row r="13344" spans="1:5" ht="18.75" x14ac:dyDescent="0.3">
      <c r="A13344" s="7">
        <v>2014</v>
      </c>
      <c r="B13344" s="7" t="s">
        <v>1675</v>
      </c>
      <c r="C13344" s="7" t="s">
        <v>6</v>
      </c>
      <c r="D13344" s="8">
        <v>324908.02</v>
      </c>
      <c r="E13344">
        <f>VLOOKUP(B13344,'B. Store opening dates'!$A$6:$C$2448,2,FALSE)</f>
        <v>2012</v>
      </c>
    </row>
    <row r="13345" spans="1:5" ht="18.75" x14ac:dyDescent="0.3">
      <c r="A13345" s="7">
        <v>2015</v>
      </c>
      <c r="B13345" s="7" t="s">
        <v>1675</v>
      </c>
      <c r="C13345" s="7" t="s">
        <v>7</v>
      </c>
      <c r="D13345" s="8">
        <v>179980.88</v>
      </c>
      <c r="E13345">
        <f>VLOOKUP(B13345,'B. Store opening dates'!$A$6:$C$2448,2,FALSE)</f>
        <v>2012</v>
      </c>
    </row>
    <row r="13346" spans="1:5" ht="18.75" x14ac:dyDescent="0.3">
      <c r="A13346" s="7">
        <v>2014</v>
      </c>
      <c r="B13346" s="7" t="s">
        <v>1675</v>
      </c>
      <c r="C13346" s="7" t="s">
        <v>7</v>
      </c>
      <c r="D13346" s="8">
        <v>188547.17</v>
      </c>
      <c r="E13346">
        <f>VLOOKUP(B13346,'B. Store opening dates'!$A$6:$C$2448,2,FALSE)</f>
        <v>2012</v>
      </c>
    </row>
    <row r="13347" spans="1:5" ht="18.75" x14ac:dyDescent="0.3">
      <c r="A13347" s="7">
        <v>2015</v>
      </c>
      <c r="B13347" s="7" t="s">
        <v>1675</v>
      </c>
      <c r="C13347" s="7" t="s">
        <v>8</v>
      </c>
      <c r="D13347" s="8">
        <v>678767.34</v>
      </c>
      <c r="E13347">
        <f>VLOOKUP(B13347,'B. Store opening dates'!$A$6:$C$2448,2,FALSE)</f>
        <v>2012</v>
      </c>
    </row>
    <row r="13348" spans="1:5" ht="18.75" x14ac:dyDescent="0.3">
      <c r="A13348" s="7">
        <v>2014</v>
      </c>
      <c r="B13348" s="7" t="s">
        <v>1675</v>
      </c>
      <c r="C13348" s="7" t="s">
        <v>8</v>
      </c>
      <c r="D13348" s="8">
        <v>706495.48</v>
      </c>
      <c r="E13348">
        <f>VLOOKUP(B13348,'B. Store opening dates'!$A$6:$C$2448,2,FALSE)</f>
        <v>2012</v>
      </c>
    </row>
    <row r="13349" spans="1:5" ht="18.75" x14ac:dyDescent="0.3">
      <c r="A13349" s="7">
        <v>2015</v>
      </c>
      <c r="B13349" s="7" t="s">
        <v>1676</v>
      </c>
      <c r="C13349" s="7" t="s">
        <v>5</v>
      </c>
      <c r="D13349" s="8">
        <v>770180.27</v>
      </c>
      <c r="E13349">
        <f>VLOOKUP(B13349,'B. Store opening dates'!$A$6:$C$2448,2,FALSE)</f>
        <v>2012</v>
      </c>
    </row>
    <row r="13350" spans="1:5" ht="18.75" x14ac:dyDescent="0.3">
      <c r="A13350" s="7">
        <v>2014</v>
      </c>
      <c r="B13350" s="7" t="s">
        <v>1676</v>
      </c>
      <c r="C13350" s="7" t="s">
        <v>5</v>
      </c>
      <c r="D13350" s="8">
        <v>851115.99</v>
      </c>
      <c r="E13350">
        <f>VLOOKUP(B13350,'B. Store opening dates'!$A$6:$C$2448,2,FALSE)</f>
        <v>2012</v>
      </c>
    </row>
    <row r="13351" spans="1:5" ht="18.75" x14ac:dyDescent="0.3">
      <c r="A13351" s="7">
        <v>2015</v>
      </c>
      <c r="B13351" s="7" t="s">
        <v>1676</v>
      </c>
      <c r="C13351" s="7" t="s">
        <v>6</v>
      </c>
      <c r="D13351" s="8">
        <v>340004.25</v>
      </c>
      <c r="E13351">
        <f>VLOOKUP(B13351,'B. Store opening dates'!$A$6:$C$2448,2,FALSE)</f>
        <v>2012</v>
      </c>
    </row>
    <row r="13352" spans="1:5" ht="18.75" x14ac:dyDescent="0.3">
      <c r="A13352" s="7">
        <v>2014</v>
      </c>
      <c r="B13352" s="7" t="s">
        <v>1676</v>
      </c>
      <c r="C13352" s="7" t="s">
        <v>6</v>
      </c>
      <c r="D13352" s="8">
        <v>236758.15</v>
      </c>
      <c r="E13352">
        <f>VLOOKUP(B13352,'B. Store opening dates'!$A$6:$C$2448,2,FALSE)</f>
        <v>2012</v>
      </c>
    </row>
    <row r="13353" spans="1:5" ht="18.75" x14ac:dyDescent="0.3">
      <c r="A13353" s="7">
        <v>2015</v>
      </c>
      <c r="B13353" s="7" t="s">
        <v>1676</v>
      </c>
      <c r="C13353" s="7" t="s">
        <v>7</v>
      </c>
      <c r="D13353" s="8">
        <v>64316.36</v>
      </c>
      <c r="E13353">
        <f>VLOOKUP(B13353,'B. Store opening dates'!$A$6:$C$2448,2,FALSE)</f>
        <v>2012</v>
      </c>
    </row>
    <row r="13354" spans="1:5" ht="18.75" x14ac:dyDescent="0.3">
      <c r="A13354" s="7">
        <v>2014</v>
      </c>
      <c r="B13354" s="7" t="s">
        <v>1676</v>
      </c>
      <c r="C13354" s="7" t="s">
        <v>7</v>
      </c>
      <c r="D13354" s="8">
        <v>67458.100000000006</v>
      </c>
      <c r="E13354">
        <f>VLOOKUP(B13354,'B. Store opening dates'!$A$6:$C$2448,2,FALSE)</f>
        <v>2012</v>
      </c>
    </row>
    <row r="13355" spans="1:5" ht="18.75" x14ac:dyDescent="0.3">
      <c r="A13355" s="7">
        <v>2015</v>
      </c>
      <c r="B13355" s="7" t="s">
        <v>1676</v>
      </c>
      <c r="C13355" s="7" t="s">
        <v>8</v>
      </c>
      <c r="D13355" s="8">
        <v>490134.5</v>
      </c>
      <c r="E13355">
        <f>VLOOKUP(B13355,'B. Store opening dates'!$A$6:$C$2448,2,FALSE)</f>
        <v>2012</v>
      </c>
    </row>
    <row r="13356" spans="1:5" ht="18.75" x14ac:dyDescent="0.3">
      <c r="A13356" s="7">
        <v>2014</v>
      </c>
      <c r="B13356" s="7" t="s">
        <v>1676</v>
      </c>
      <c r="C13356" s="7" t="s">
        <v>8</v>
      </c>
      <c r="D13356" s="8">
        <v>509632.29</v>
      </c>
      <c r="E13356">
        <f>VLOOKUP(B13356,'B. Store opening dates'!$A$6:$C$2448,2,FALSE)</f>
        <v>2012</v>
      </c>
    </row>
    <row r="13357" spans="1:5" ht="18.75" x14ac:dyDescent="0.3">
      <c r="A13357" s="7">
        <v>2015</v>
      </c>
      <c r="B13357" s="7" t="s">
        <v>1677</v>
      </c>
      <c r="C13357" s="7" t="s">
        <v>5</v>
      </c>
      <c r="D13357" s="8">
        <v>565095.87</v>
      </c>
      <c r="E13357">
        <f>VLOOKUP(B13357,'B. Store opening dates'!$A$6:$C$2448,2,FALSE)</f>
        <v>2012</v>
      </c>
    </row>
    <row r="13358" spans="1:5" ht="18.75" x14ac:dyDescent="0.3">
      <c r="A13358" s="7">
        <v>2014</v>
      </c>
      <c r="B13358" s="7" t="s">
        <v>1677</v>
      </c>
      <c r="C13358" s="7" t="s">
        <v>5</v>
      </c>
      <c r="D13358" s="8">
        <v>625722.74</v>
      </c>
      <c r="E13358">
        <f>VLOOKUP(B13358,'B. Store opening dates'!$A$6:$C$2448,2,FALSE)</f>
        <v>2012</v>
      </c>
    </row>
    <row r="13359" spans="1:5" ht="18.75" x14ac:dyDescent="0.3">
      <c r="A13359" s="7">
        <v>2015</v>
      </c>
      <c r="B13359" s="7" t="s">
        <v>1677</v>
      </c>
      <c r="C13359" s="7" t="s">
        <v>6</v>
      </c>
      <c r="D13359" s="8">
        <v>483190.45</v>
      </c>
      <c r="E13359">
        <f>VLOOKUP(B13359,'B. Store opening dates'!$A$6:$C$2448,2,FALSE)</f>
        <v>2012</v>
      </c>
    </row>
    <row r="13360" spans="1:5" ht="18.75" x14ac:dyDescent="0.3">
      <c r="A13360" s="7">
        <v>2014</v>
      </c>
      <c r="B13360" s="7" t="s">
        <v>1677</v>
      </c>
      <c r="C13360" s="7" t="s">
        <v>6</v>
      </c>
      <c r="D13360" s="8">
        <v>348445.44</v>
      </c>
      <c r="E13360">
        <f>VLOOKUP(B13360,'B. Store opening dates'!$A$6:$C$2448,2,FALSE)</f>
        <v>2012</v>
      </c>
    </row>
    <row r="13361" spans="1:5" ht="18.75" x14ac:dyDescent="0.3">
      <c r="A13361" s="7">
        <v>2015</v>
      </c>
      <c r="B13361" s="7" t="s">
        <v>1677</v>
      </c>
      <c r="C13361" s="7" t="s">
        <v>7</v>
      </c>
      <c r="D13361" s="8">
        <v>58242.35</v>
      </c>
      <c r="E13361">
        <f>VLOOKUP(B13361,'B. Store opening dates'!$A$6:$C$2448,2,FALSE)</f>
        <v>2012</v>
      </c>
    </row>
    <row r="13362" spans="1:5" ht="18.75" x14ac:dyDescent="0.3">
      <c r="A13362" s="7">
        <v>2014</v>
      </c>
      <c r="B13362" s="7" t="s">
        <v>1677</v>
      </c>
      <c r="C13362" s="7" t="s">
        <v>7</v>
      </c>
      <c r="D13362" s="8">
        <v>61682.22</v>
      </c>
      <c r="E13362">
        <f>VLOOKUP(B13362,'B. Store opening dates'!$A$6:$C$2448,2,FALSE)</f>
        <v>2012</v>
      </c>
    </row>
    <row r="13363" spans="1:5" ht="18.75" x14ac:dyDescent="0.3">
      <c r="A13363" s="7">
        <v>2015</v>
      </c>
      <c r="B13363" s="7" t="s">
        <v>1677</v>
      </c>
      <c r="C13363" s="7" t="s">
        <v>8</v>
      </c>
      <c r="D13363" s="8">
        <v>661353.59</v>
      </c>
      <c r="E13363">
        <f>VLOOKUP(B13363,'B. Store opening dates'!$A$6:$C$2448,2,FALSE)</f>
        <v>2012</v>
      </c>
    </row>
    <row r="13364" spans="1:5" ht="18.75" x14ac:dyDescent="0.3">
      <c r="A13364" s="7">
        <v>2014</v>
      </c>
      <c r="B13364" s="7" t="s">
        <v>1677</v>
      </c>
      <c r="C13364" s="7" t="s">
        <v>8</v>
      </c>
      <c r="D13364" s="8">
        <v>682844.25</v>
      </c>
      <c r="E13364">
        <f>VLOOKUP(B13364,'B. Store opening dates'!$A$6:$C$2448,2,FALSE)</f>
        <v>2012</v>
      </c>
    </row>
    <row r="13365" spans="1:5" ht="18.75" x14ac:dyDescent="0.3">
      <c r="A13365" s="7">
        <v>2015</v>
      </c>
      <c r="B13365" s="7" t="s">
        <v>1678</v>
      </c>
      <c r="C13365" s="7" t="s">
        <v>5</v>
      </c>
      <c r="D13365" s="8">
        <v>696503.22</v>
      </c>
      <c r="E13365">
        <f>VLOOKUP(B13365,'B. Store opening dates'!$A$6:$C$2448,2,FALSE)</f>
        <v>2012</v>
      </c>
    </row>
    <row r="13366" spans="1:5" ht="18.75" x14ac:dyDescent="0.3">
      <c r="A13366" s="7">
        <v>2014</v>
      </c>
      <c r="B13366" s="7" t="s">
        <v>1678</v>
      </c>
      <c r="C13366" s="7" t="s">
        <v>5</v>
      </c>
      <c r="D13366" s="8">
        <v>763791.15</v>
      </c>
      <c r="E13366">
        <f>VLOOKUP(B13366,'B. Store opening dates'!$A$6:$C$2448,2,FALSE)</f>
        <v>2012</v>
      </c>
    </row>
    <row r="13367" spans="1:5" ht="18.75" x14ac:dyDescent="0.3">
      <c r="A13367" s="7">
        <v>2015</v>
      </c>
      <c r="B13367" s="7" t="s">
        <v>1678</v>
      </c>
      <c r="C13367" s="7" t="s">
        <v>6</v>
      </c>
      <c r="D13367" s="8">
        <v>369670.43</v>
      </c>
      <c r="E13367">
        <f>VLOOKUP(B13367,'B. Store opening dates'!$A$6:$C$2448,2,FALSE)</f>
        <v>2012</v>
      </c>
    </row>
    <row r="13368" spans="1:5" ht="18.75" x14ac:dyDescent="0.3">
      <c r="A13368" s="7">
        <v>2014</v>
      </c>
      <c r="B13368" s="7" t="s">
        <v>1678</v>
      </c>
      <c r="C13368" s="7" t="s">
        <v>6</v>
      </c>
      <c r="D13368" s="8">
        <v>267076.52</v>
      </c>
      <c r="E13368">
        <f>VLOOKUP(B13368,'B. Store opening dates'!$A$6:$C$2448,2,FALSE)</f>
        <v>2012</v>
      </c>
    </row>
    <row r="13369" spans="1:5" ht="18.75" x14ac:dyDescent="0.3">
      <c r="A13369" s="7">
        <v>2015</v>
      </c>
      <c r="B13369" s="7" t="s">
        <v>1678</v>
      </c>
      <c r="C13369" s="7" t="s">
        <v>7</v>
      </c>
      <c r="D13369" s="8">
        <v>187755.98</v>
      </c>
      <c r="E13369">
        <f>VLOOKUP(B13369,'B. Store opening dates'!$A$6:$C$2448,2,FALSE)</f>
        <v>2012</v>
      </c>
    </row>
    <row r="13370" spans="1:5" ht="18.75" x14ac:dyDescent="0.3">
      <c r="A13370" s="7">
        <v>2014</v>
      </c>
      <c r="B13370" s="7" t="s">
        <v>1678</v>
      </c>
      <c r="C13370" s="7" t="s">
        <v>7</v>
      </c>
      <c r="D13370" s="8">
        <v>200139.74</v>
      </c>
      <c r="E13370">
        <f>VLOOKUP(B13370,'B. Store opening dates'!$A$6:$C$2448,2,FALSE)</f>
        <v>2012</v>
      </c>
    </row>
    <row r="13371" spans="1:5" ht="18.75" x14ac:dyDescent="0.3">
      <c r="A13371" s="7">
        <v>2015</v>
      </c>
      <c r="B13371" s="7" t="s">
        <v>1678</v>
      </c>
      <c r="C13371" s="7" t="s">
        <v>8</v>
      </c>
      <c r="D13371" s="8">
        <v>448300.13</v>
      </c>
      <c r="E13371">
        <f>VLOOKUP(B13371,'B. Store opening dates'!$A$6:$C$2448,2,FALSE)</f>
        <v>2012</v>
      </c>
    </row>
    <row r="13372" spans="1:5" ht="18.75" x14ac:dyDescent="0.3">
      <c r="A13372" s="7">
        <v>2014</v>
      </c>
      <c r="B13372" s="7" t="s">
        <v>1678</v>
      </c>
      <c r="C13372" s="7" t="s">
        <v>8</v>
      </c>
      <c r="D13372" s="8">
        <v>468728.32000000001</v>
      </c>
      <c r="E13372">
        <f>VLOOKUP(B13372,'B. Store opening dates'!$A$6:$C$2448,2,FALSE)</f>
        <v>2012</v>
      </c>
    </row>
    <row r="13373" spans="1:5" ht="18.75" x14ac:dyDescent="0.3">
      <c r="A13373" s="7">
        <v>2015</v>
      </c>
      <c r="B13373" s="7" t="s">
        <v>1679</v>
      </c>
      <c r="C13373" s="7" t="s">
        <v>5</v>
      </c>
      <c r="D13373" s="8">
        <v>766130.94</v>
      </c>
      <c r="E13373">
        <f>VLOOKUP(B13373,'B. Store opening dates'!$A$6:$C$2448,2,FALSE)</f>
        <v>2012</v>
      </c>
    </row>
    <row r="13374" spans="1:5" ht="18.75" x14ac:dyDescent="0.3">
      <c r="A13374" s="7">
        <v>2014</v>
      </c>
      <c r="B13374" s="7" t="s">
        <v>1679</v>
      </c>
      <c r="C13374" s="7" t="s">
        <v>5</v>
      </c>
      <c r="D13374" s="8">
        <v>844131.33</v>
      </c>
      <c r="E13374">
        <f>VLOOKUP(B13374,'B. Store opening dates'!$A$6:$C$2448,2,FALSE)</f>
        <v>2012</v>
      </c>
    </row>
    <row r="13375" spans="1:5" ht="18.75" x14ac:dyDescent="0.3">
      <c r="A13375" s="7">
        <v>2015</v>
      </c>
      <c r="B13375" s="7" t="s">
        <v>1679</v>
      </c>
      <c r="C13375" s="7" t="s">
        <v>6</v>
      </c>
      <c r="D13375" s="8">
        <v>422801.22</v>
      </c>
      <c r="E13375">
        <f>VLOOKUP(B13375,'B. Store opening dates'!$A$6:$C$2448,2,FALSE)</f>
        <v>2012</v>
      </c>
    </row>
    <row r="13376" spans="1:5" ht="18.75" x14ac:dyDescent="0.3">
      <c r="A13376" s="7">
        <v>2014</v>
      </c>
      <c r="B13376" s="7" t="s">
        <v>1679</v>
      </c>
      <c r="C13376" s="7" t="s">
        <v>6</v>
      </c>
      <c r="D13376" s="8">
        <v>298742.65999999997</v>
      </c>
      <c r="E13376">
        <f>VLOOKUP(B13376,'B. Store opening dates'!$A$6:$C$2448,2,FALSE)</f>
        <v>2012</v>
      </c>
    </row>
    <row r="13377" spans="1:5" ht="18.75" x14ac:dyDescent="0.3">
      <c r="A13377" s="7">
        <v>2015</v>
      </c>
      <c r="B13377" s="7" t="s">
        <v>1679</v>
      </c>
      <c r="C13377" s="7" t="s">
        <v>7</v>
      </c>
      <c r="D13377" s="8">
        <v>160662.6</v>
      </c>
      <c r="E13377">
        <f>VLOOKUP(B13377,'B. Store opening dates'!$A$6:$C$2448,2,FALSE)</f>
        <v>2012</v>
      </c>
    </row>
    <row r="13378" spans="1:5" ht="18.75" x14ac:dyDescent="0.3">
      <c r="A13378" s="7">
        <v>2014</v>
      </c>
      <c r="B13378" s="7" t="s">
        <v>1679</v>
      </c>
      <c r="C13378" s="7" t="s">
        <v>7</v>
      </c>
      <c r="D13378" s="8">
        <v>168936.52</v>
      </c>
      <c r="E13378">
        <f>VLOOKUP(B13378,'B. Store opening dates'!$A$6:$C$2448,2,FALSE)</f>
        <v>2012</v>
      </c>
    </row>
    <row r="13379" spans="1:5" ht="18.75" x14ac:dyDescent="0.3">
      <c r="A13379" s="7">
        <v>2015</v>
      </c>
      <c r="B13379" s="7" t="s">
        <v>1679</v>
      </c>
      <c r="C13379" s="7" t="s">
        <v>8</v>
      </c>
      <c r="D13379" s="8">
        <v>596905.79</v>
      </c>
      <c r="E13379">
        <f>VLOOKUP(B13379,'B. Store opening dates'!$A$6:$C$2448,2,FALSE)</f>
        <v>2012</v>
      </c>
    </row>
    <row r="13380" spans="1:5" ht="18.75" x14ac:dyDescent="0.3">
      <c r="A13380" s="7">
        <v>2014</v>
      </c>
      <c r="B13380" s="7" t="s">
        <v>1679</v>
      </c>
      <c r="C13380" s="7" t="s">
        <v>8</v>
      </c>
      <c r="D13380" s="8">
        <v>614793.37</v>
      </c>
      <c r="E13380">
        <f>VLOOKUP(B13380,'B. Store opening dates'!$A$6:$C$2448,2,FALSE)</f>
        <v>2012</v>
      </c>
    </row>
    <row r="13381" spans="1:5" ht="18.75" x14ac:dyDescent="0.3">
      <c r="A13381" s="7">
        <v>2015</v>
      </c>
      <c r="B13381" s="7" t="s">
        <v>1680</v>
      </c>
      <c r="C13381" s="7" t="s">
        <v>5</v>
      </c>
      <c r="D13381" s="8">
        <v>569104.54</v>
      </c>
      <c r="E13381">
        <f>VLOOKUP(B13381,'B. Store opening dates'!$A$6:$C$2448,2,FALSE)</f>
        <v>2012</v>
      </c>
    </row>
    <row r="13382" spans="1:5" ht="18.75" x14ac:dyDescent="0.3">
      <c r="A13382" s="7">
        <v>2014</v>
      </c>
      <c r="B13382" s="7" t="s">
        <v>1680</v>
      </c>
      <c r="C13382" s="7" t="s">
        <v>5</v>
      </c>
      <c r="D13382" s="8">
        <v>628271.18999999994</v>
      </c>
      <c r="E13382">
        <f>VLOOKUP(B13382,'B. Store opening dates'!$A$6:$C$2448,2,FALSE)</f>
        <v>2012</v>
      </c>
    </row>
    <row r="13383" spans="1:5" ht="18.75" x14ac:dyDescent="0.3">
      <c r="A13383" s="7">
        <v>2015</v>
      </c>
      <c r="B13383" s="7" t="s">
        <v>1680</v>
      </c>
      <c r="C13383" s="7" t="s">
        <v>6</v>
      </c>
      <c r="D13383" s="8">
        <v>540740.56999999995</v>
      </c>
      <c r="E13383">
        <f>VLOOKUP(B13383,'B. Store opening dates'!$A$6:$C$2448,2,FALSE)</f>
        <v>2012</v>
      </c>
    </row>
    <row r="13384" spans="1:5" ht="18.75" x14ac:dyDescent="0.3">
      <c r="A13384" s="7">
        <v>2014</v>
      </c>
      <c r="B13384" s="7" t="s">
        <v>1680</v>
      </c>
      <c r="C13384" s="7" t="s">
        <v>6</v>
      </c>
      <c r="D13384" s="8">
        <v>376803.87</v>
      </c>
      <c r="E13384">
        <f>VLOOKUP(B13384,'B. Store opening dates'!$A$6:$C$2448,2,FALSE)</f>
        <v>2012</v>
      </c>
    </row>
    <row r="13385" spans="1:5" ht="18.75" x14ac:dyDescent="0.3">
      <c r="A13385" s="7">
        <v>2015</v>
      </c>
      <c r="B13385" s="7" t="s">
        <v>1680</v>
      </c>
      <c r="C13385" s="7" t="s">
        <v>7</v>
      </c>
      <c r="D13385" s="8">
        <v>228235.64</v>
      </c>
      <c r="E13385">
        <f>VLOOKUP(B13385,'B. Store opening dates'!$A$6:$C$2448,2,FALSE)</f>
        <v>2012</v>
      </c>
    </row>
    <row r="13386" spans="1:5" ht="18.75" x14ac:dyDescent="0.3">
      <c r="A13386" s="7">
        <v>2014</v>
      </c>
      <c r="B13386" s="7" t="s">
        <v>1680</v>
      </c>
      <c r="C13386" s="7" t="s">
        <v>7</v>
      </c>
      <c r="D13386" s="8">
        <v>239181.14</v>
      </c>
      <c r="E13386">
        <f>VLOOKUP(B13386,'B. Store opening dates'!$A$6:$C$2448,2,FALSE)</f>
        <v>2012</v>
      </c>
    </row>
    <row r="13387" spans="1:5" ht="18.75" x14ac:dyDescent="0.3">
      <c r="A13387" s="7">
        <v>2015</v>
      </c>
      <c r="B13387" s="7" t="s">
        <v>1680</v>
      </c>
      <c r="C13387" s="7" t="s">
        <v>8</v>
      </c>
      <c r="D13387" s="8">
        <v>736853.25</v>
      </c>
      <c r="E13387">
        <f>VLOOKUP(B13387,'B. Store opening dates'!$A$6:$C$2448,2,FALSE)</f>
        <v>2012</v>
      </c>
    </row>
    <row r="13388" spans="1:5" ht="18.75" x14ac:dyDescent="0.3">
      <c r="A13388" s="7">
        <v>2014</v>
      </c>
      <c r="B13388" s="7" t="s">
        <v>1680</v>
      </c>
      <c r="C13388" s="7" t="s">
        <v>8</v>
      </c>
      <c r="D13388" s="8">
        <v>771934.64</v>
      </c>
      <c r="E13388">
        <f>VLOOKUP(B13388,'B. Store opening dates'!$A$6:$C$2448,2,FALSE)</f>
        <v>2012</v>
      </c>
    </row>
    <row r="13389" spans="1:5" ht="18.75" x14ac:dyDescent="0.3">
      <c r="A13389" s="7">
        <v>2015</v>
      </c>
      <c r="B13389" s="7" t="s">
        <v>1681</v>
      </c>
      <c r="C13389" s="7" t="s">
        <v>5</v>
      </c>
      <c r="D13389" s="8">
        <v>805570.93</v>
      </c>
      <c r="E13389">
        <f>VLOOKUP(B13389,'B. Store opening dates'!$A$6:$C$2448,2,FALSE)</f>
        <v>2012</v>
      </c>
    </row>
    <row r="13390" spans="1:5" ht="18.75" x14ac:dyDescent="0.3">
      <c r="A13390" s="7">
        <v>2014</v>
      </c>
      <c r="B13390" s="7" t="s">
        <v>1681</v>
      </c>
      <c r="C13390" s="7" t="s">
        <v>5</v>
      </c>
      <c r="D13390" s="8">
        <v>890516.71</v>
      </c>
      <c r="E13390">
        <f>VLOOKUP(B13390,'B. Store opening dates'!$A$6:$C$2448,2,FALSE)</f>
        <v>2012</v>
      </c>
    </row>
    <row r="13391" spans="1:5" ht="18.75" x14ac:dyDescent="0.3">
      <c r="A13391" s="7">
        <v>2015</v>
      </c>
      <c r="B13391" s="7" t="s">
        <v>1681</v>
      </c>
      <c r="C13391" s="7" t="s">
        <v>6</v>
      </c>
      <c r="D13391" s="8">
        <v>558573.61</v>
      </c>
      <c r="E13391">
        <f>VLOOKUP(B13391,'B. Store opening dates'!$A$6:$C$2448,2,FALSE)</f>
        <v>2012</v>
      </c>
    </row>
    <row r="13392" spans="1:5" ht="18.75" x14ac:dyDescent="0.3">
      <c r="A13392" s="7">
        <v>2014</v>
      </c>
      <c r="B13392" s="7" t="s">
        <v>1681</v>
      </c>
      <c r="C13392" s="7" t="s">
        <v>6</v>
      </c>
      <c r="D13392" s="8">
        <v>388783.35</v>
      </c>
      <c r="E13392">
        <f>VLOOKUP(B13392,'B. Store opening dates'!$A$6:$C$2448,2,FALSE)</f>
        <v>2012</v>
      </c>
    </row>
    <row r="13393" spans="1:5" ht="18.75" x14ac:dyDescent="0.3">
      <c r="A13393" s="7">
        <v>2015</v>
      </c>
      <c r="B13393" s="7" t="s">
        <v>1681</v>
      </c>
      <c r="C13393" s="7" t="s">
        <v>7</v>
      </c>
      <c r="D13393" s="8">
        <v>182449.2</v>
      </c>
      <c r="E13393">
        <f>VLOOKUP(B13393,'B. Store opening dates'!$A$6:$C$2448,2,FALSE)</f>
        <v>2012</v>
      </c>
    </row>
    <row r="13394" spans="1:5" ht="18.75" x14ac:dyDescent="0.3">
      <c r="A13394" s="7">
        <v>2014</v>
      </c>
      <c r="B13394" s="7" t="s">
        <v>1681</v>
      </c>
      <c r="C13394" s="7" t="s">
        <v>7</v>
      </c>
      <c r="D13394" s="8">
        <v>194199.8</v>
      </c>
      <c r="E13394">
        <f>VLOOKUP(B13394,'B. Store opening dates'!$A$6:$C$2448,2,FALSE)</f>
        <v>2012</v>
      </c>
    </row>
    <row r="13395" spans="1:5" ht="18.75" x14ac:dyDescent="0.3">
      <c r="A13395" s="7">
        <v>2015</v>
      </c>
      <c r="B13395" s="7" t="s">
        <v>1681</v>
      </c>
      <c r="C13395" s="7" t="s">
        <v>8</v>
      </c>
      <c r="D13395" s="8">
        <v>531700</v>
      </c>
      <c r="E13395">
        <f>VLOOKUP(B13395,'B. Store opening dates'!$A$6:$C$2448,2,FALSE)</f>
        <v>2012</v>
      </c>
    </row>
    <row r="13396" spans="1:5" ht="18.75" x14ac:dyDescent="0.3">
      <c r="A13396" s="7">
        <v>2014</v>
      </c>
      <c r="B13396" s="7" t="s">
        <v>1681</v>
      </c>
      <c r="C13396" s="7" t="s">
        <v>8</v>
      </c>
      <c r="D13396" s="8">
        <v>547894.85</v>
      </c>
      <c r="E13396">
        <f>VLOOKUP(B13396,'B. Store opening dates'!$A$6:$C$2448,2,FALSE)</f>
        <v>2012</v>
      </c>
    </row>
    <row r="13397" spans="1:5" ht="18.75" x14ac:dyDescent="0.3">
      <c r="A13397" s="7">
        <v>2015</v>
      </c>
      <c r="B13397" s="7" t="s">
        <v>1682</v>
      </c>
      <c r="C13397" s="7" t="s">
        <v>5</v>
      </c>
      <c r="D13397" s="8">
        <v>691956.76</v>
      </c>
      <c r="E13397">
        <f>VLOOKUP(B13397,'B. Store opening dates'!$A$6:$C$2448,2,FALSE)</f>
        <v>2012</v>
      </c>
    </row>
    <row r="13398" spans="1:5" ht="18.75" x14ac:dyDescent="0.3">
      <c r="A13398" s="7">
        <v>2014</v>
      </c>
      <c r="B13398" s="7" t="s">
        <v>1682</v>
      </c>
      <c r="C13398" s="7" t="s">
        <v>5</v>
      </c>
      <c r="D13398" s="8">
        <v>764741.73</v>
      </c>
      <c r="E13398">
        <f>VLOOKUP(B13398,'B. Store opening dates'!$A$6:$C$2448,2,FALSE)</f>
        <v>2012</v>
      </c>
    </row>
    <row r="13399" spans="1:5" ht="18.75" x14ac:dyDescent="0.3">
      <c r="A13399" s="7">
        <v>2015</v>
      </c>
      <c r="B13399" s="7" t="s">
        <v>1682</v>
      </c>
      <c r="C13399" s="7" t="s">
        <v>6</v>
      </c>
      <c r="D13399" s="8">
        <v>565004.87</v>
      </c>
      <c r="E13399">
        <f>VLOOKUP(B13399,'B. Store opening dates'!$A$6:$C$2448,2,FALSE)</f>
        <v>2012</v>
      </c>
    </row>
    <row r="13400" spans="1:5" ht="18.75" x14ac:dyDescent="0.3">
      <c r="A13400" s="7">
        <v>2014</v>
      </c>
      <c r="B13400" s="7" t="s">
        <v>1682</v>
      </c>
      <c r="C13400" s="7" t="s">
        <v>6</v>
      </c>
      <c r="D13400" s="8">
        <v>415661.49</v>
      </c>
      <c r="E13400">
        <f>VLOOKUP(B13400,'B. Store opening dates'!$A$6:$C$2448,2,FALSE)</f>
        <v>2012</v>
      </c>
    </row>
    <row r="13401" spans="1:5" ht="18.75" x14ac:dyDescent="0.3">
      <c r="A13401" s="7">
        <v>2015</v>
      </c>
      <c r="B13401" s="7" t="s">
        <v>1682</v>
      </c>
      <c r="C13401" s="7" t="s">
        <v>7</v>
      </c>
      <c r="D13401" s="8">
        <v>146286.79</v>
      </c>
      <c r="E13401">
        <f>VLOOKUP(B13401,'B. Store opening dates'!$A$6:$C$2448,2,FALSE)</f>
        <v>2012</v>
      </c>
    </row>
    <row r="13402" spans="1:5" ht="18.75" x14ac:dyDescent="0.3">
      <c r="A13402" s="7">
        <v>2014</v>
      </c>
      <c r="B13402" s="7" t="s">
        <v>1682</v>
      </c>
      <c r="C13402" s="7" t="s">
        <v>7</v>
      </c>
      <c r="D13402" s="8">
        <v>154455.88</v>
      </c>
      <c r="E13402">
        <f>VLOOKUP(B13402,'B. Store opening dates'!$A$6:$C$2448,2,FALSE)</f>
        <v>2012</v>
      </c>
    </row>
    <row r="13403" spans="1:5" ht="18.75" x14ac:dyDescent="0.3">
      <c r="A13403" s="7">
        <v>2015</v>
      </c>
      <c r="B13403" s="7" t="s">
        <v>1682</v>
      </c>
      <c r="C13403" s="7" t="s">
        <v>8</v>
      </c>
      <c r="D13403" s="8">
        <v>465119.02</v>
      </c>
      <c r="E13403">
        <f>VLOOKUP(B13403,'B. Store opening dates'!$A$6:$C$2448,2,FALSE)</f>
        <v>2012</v>
      </c>
    </row>
    <row r="13404" spans="1:5" ht="18.75" x14ac:dyDescent="0.3">
      <c r="A13404" s="7">
        <v>2014</v>
      </c>
      <c r="B13404" s="7" t="s">
        <v>1682</v>
      </c>
      <c r="C13404" s="7" t="s">
        <v>8</v>
      </c>
      <c r="D13404" s="8">
        <v>485845.86</v>
      </c>
      <c r="E13404">
        <f>VLOOKUP(B13404,'B. Store opening dates'!$A$6:$C$2448,2,FALSE)</f>
        <v>2012</v>
      </c>
    </row>
    <row r="13405" spans="1:5" ht="18.75" x14ac:dyDescent="0.3">
      <c r="A13405" s="7">
        <v>2015</v>
      </c>
      <c r="B13405" s="7" t="s">
        <v>1683</v>
      </c>
      <c r="C13405" s="7" t="s">
        <v>5</v>
      </c>
      <c r="D13405" s="8">
        <v>905976.46</v>
      </c>
      <c r="E13405">
        <f>VLOOKUP(B13405,'B. Store opening dates'!$A$6:$C$2448,2,FALSE)</f>
        <v>2012</v>
      </c>
    </row>
    <row r="13406" spans="1:5" ht="18.75" x14ac:dyDescent="0.3">
      <c r="A13406" s="7">
        <v>2014</v>
      </c>
      <c r="B13406" s="7" t="s">
        <v>1683</v>
      </c>
      <c r="C13406" s="7" t="s">
        <v>5</v>
      </c>
      <c r="D13406" s="8">
        <v>991524.4</v>
      </c>
      <c r="E13406">
        <f>VLOOKUP(B13406,'B. Store opening dates'!$A$6:$C$2448,2,FALSE)</f>
        <v>2012</v>
      </c>
    </row>
    <row r="13407" spans="1:5" ht="18.75" x14ac:dyDescent="0.3">
      <c r="A13407" s="7">
        <v>2015</v>
      </c>
      <c r="B13407" s="7" t="s">
        <v>1683</v>
      </c>
      <c r="C13407" s="7" t="s">
        <v>6</v>
      </c>
      <c r="D13407" s="8">
        <v>542433</v>
      </c>
      <c r="E13407">
        <f>VLOOKUP(B13407,'B. Store opening dates'!$A$6:$C$2448,2,FALSE)</f>
        <v>2012</v>
      </c>
    </row>
    <row r="13408" spans="1:5" ht="18.75" x14ac:dyDescent="0.3">
      <c r="A13408" s="7">
        <v>2014</v>
      </c>
      <c r="B13408" s="7" t="s">
        <v>1683</v>
      </c>
      <c r="C13408" s="7" t="s">
        <v>6</v>
      </c>
      <c r="D13408" s="8">
        <v>401885.24</v>
      </c>
      <c r="E13408">
        <f>VLOOKUP(B13408,'B. Store opening dates'!$A$6:$C$2448,2,FALSE)</f>
        <v>2012</v>
      </c>
    </row>
    <row r="13409" spans="1:5" ht="18.75" x14ac:dyDescent="0.3">
      <c r="A13409" s="7">
        <v>2015</v>
      </c>
      <c r="B13409" s="7" t="s">
        <v>1683</v>
      </c>
      <c r="C13409" s="7" t="s">
        <v>7</v>
      </c>
      <c r="D13409" s="8">
        <v>205530.77</v>
      </c>
      <c r="E13409">
        <f>VLOOKUP(B13409,'B. Store opening dates'!$A$6:$C$2448,2,FALSE)</f>
        <v>2012</v>
      </c>
    </row>
    <row r="13410" spans="1:5" ht="18.75" x14ac:dyDescent="0.3">
      <c r="A13410" s="7">
        <v>2014</v>
      </c>
      <c r="B13410" s="7" t="s">
        <v>1683</v>
      </c>
      <c r="C13410" s="7" t="s">
        <v>7</v>
      </c>
      <c r="D13410" s="8">
        <v>218183.73</v>
      </c>
      <c r="E13410">
        <f>VLOOKUP(B13410,'B. Store opening dates'!$A$6:$C$2448,2,FALSE)</f>
        <v>2012</v>
      </c>
    </row>
    <row r="13411" spans="1:5" ht="18.75" x14ac:dyDescent="0.3">
      <c r="A13411" s="7">
        <v>2015</v>
      </c>
      <c r="B13411" s="7" t="s">
        <v>1683</v>
      </c>
      <c r="C13411" s="7" t="s">
        <v>8</v>
      </c>
      <c r="D13411" s="8">
        <v>758821.71</v>
      </c>
      <c r="E13411">
        <f>VLOOKUP(B13411,'B. Store opening dates'!$A$6:$C$2448,2,FALSE)</f>
        <v>2012</v>
      </c>
    </row>
    <row r="13412" spans="1:5" ht="18.75" x14ac:dyDescent="0.3">
      <c r="A13412" s="7">
        <v>2014</v>
      </c>
      <c r="B13412" s="7" t="s">
        <v>1683</v>
      </c>
      <c r="C13412" s="7" t="s">
        <v>8</v>
      </c>
      <c r="D13412" s="8">
        <v>784712.28</v>
      </c>
      <c r="E13412">
        <f>VLOOKUP(B13412,'B. Store opening dates'!$A$6:$C$2448,2,FALSE)</f>
        <v>2012</v>
      </c>
    </row>
    <row r="13413" spans="1:5" ht="18.75" x14ac:dyDescent="0.3">
      <c r="A13413" s="7">
        <v>2015</v>
      </c>
      <c r="B13413" s="7" t="s">
        <v>1684</v>
      </c>
      <c r="C13413" s="7" t="s">
        <v>5</v>
      </c>
      <c r="D13413" s="8">
        <v>538261.35</v>
      </c>
      <c r="E13413">
        <f>VLOOKUP(B13413,'B. Store opening dates'!$A$6:$C$2448,2,FALSE)</f>
        <v>2012</v>
      </c>
    </row>
    <row r="13414" spans="1:5" ht="18.75" x14ac:dyDescent="0.3">
      <c r="A13414" s="7">
        <v>2014</v>
      </c>
      <c r="B13414" s="7" t="s">
        <v>1684</v>
      </c>
      <c r="C13414" s="7" t="s">
        <v>5</v>
      </c>
      <c r="D13414" s="8">
        <v>594386.24</v>
      </c>
      <c r="E13414">
        <f>VLOOKUP(B13414,'B. Store opening dates'!$A$6:$C$2448,2,FALSE)</f>
        <v>2012</v>
      </c>
    </row>
    <row r="13415" spans="1:5" ht="18.75" x14ac:dyDescent="0.3">
      <c r="A13415" s="7">
        <v>2015</v>
      </c>
      <c r="B13415" s="7" t="s">
        <v>1684</v>
      </c>
      <c r="C13415" s="7" t="s">
        <v>6</v>
      </c>
      <c r="D13415" s="8">
        <v>432463.01</v>
      </c>
      <c r="E13415">
        <f>VLOOKUP(B13415,'B. Store opening dates'!$A$6:$C$2448,2,FALSE)</f>
        <v>2012</v>
      </c>
    </row>
    <row r="13416" spans="1:5" ht="18.75" x14ac:dyDescent="0.3">
      <c r="A13416" s="7">
        <v>2014</v>
      </c>
      <c r="B13416" s="7" t="s">
        <v>1684</v>
      </c>
      <c r="C13416" s="7" t="s">
        <v>6</v>
      </c>
      <c r="D13416" s="8">
        <v>298497.45</v>
      </c>
      <c r="E13416">
        <f>VLOOKUP(B13416,'B. Store opening dates'!$A$6:$C$2448,2,FALSE)</f>
        <v>2012</v>
      </c>
    </row>
    <row r="13417" spans="1:5" ht="18.75" x14ac:dyDescent="0.3">
      <c r="A13417" s="7">
        <v>2015</v>
      </c>
      <c r="B13417" s="7" t="s">
        <v>1684</v>
      </c>
      <c r="C13417" s="7" t="s">
        <v>7</v>
      </c>
      <c r="D13417" s="8">
        <v>152873.69</v>
      </c>
      <c r="E13417">
        <f>VLOOKUP(B13417,'B. Store opening dates'!$A$6:$C$2448,2,FALSE)</f>
        <v>2012</v>
      </c>
    </row>
    <row r="13418" spans="1:5" ht="18.75" x14ac:dyDescent="0.3">
      <c r="A13418" s="7">
        <v>2014</v>
      </c>
      <c r="B13418" s="7" t="s">
        <v>1684</v>
      </c>
      <c r="C13418" s="7" t="s">
        <v>7</v>
      </c>
      <c r="D13418" s="8">
        <v>162982.75</v>
      </c>
      <c r="E13418">
        <f>VLOOKUP(B13418,'B. Store opening dates'!$A$6:$C$2448,2,FALSE)</f>
        <v>2012</v>
      </c>
    </row>
    <row r="13419" spans="1:5" ht="18.75" x14ac:dyDescent="0.3">
      <c r="A13419" s="7">
        <v>2015</v>
      </c>
      <c r="B13419" s="7" t="s">
        <v>1684</v>
      </c>
      <c r="C13419" s="7" t="s">
        <v>8</v>
      </c>
      <c r="D13419" s="8">
        <v>577384.93999999994</v>
      </c>
      <c r="E13419">
        <f>VLOOKUP(B13419,'B. Store opening dates'!$A$6:$C$2448,2,FALSE)</f>
        <v>2012</v>
      </c>
    </row>
    <row r="13420" spans="1:5" ht="18.75" x14ac:dyDescent="0.3">
      <c r="A13420" s="7">
        <v>2014</v>
      </c>
      <c r="B13420" s="7" t="s">
        <v>1684</v>
      </c>
      <c r="C13420" s="7" t="s">
        <v>8</v>
      </c>
      <c r="D13420" s="8">
        <v>604892.64</v>
      </c>
      <c r="E13420">
        <f>VLOOKUP(B13420,'B. Store opening dates'!$A$6:$C$2448,2,FALSE)</f>
        <v>2012</v>
      </c>
    </row>
    <row r="13421" spans="1:5" ht="18.75" x14ac:dyDescent="0.3">
      <c r="A13421" s="7">
        <v>2015</v>
      </c>
      <c r="B13421" s="7" t="s">
        <v>1685</v>
      </c>
      <c r="C13421" s="7" t="s">
        <v>5</v>
      </c>
      <c r="D13421" s="8">
        <v>696284.7</v>
      </c>
      <c r="E13421">
        <f>VLOOKUP(B13421,'B. Store opening dates'!$A$6:$C$2448,2,FALSE)</f>
        <v>2012</v>
      </c>
    </row>
    <row r="13422" spans="1:5" ht="18.75" x14ac:dyDescent="0.3">
      <c r="A13422" s="7">
        <v>2014</v>
      </c>
      <c r="B13422" s="7" t="s">
        <v>1685</v>
      </c>
      <c r="C13422" s="7" t="s">
        <v>5</v>
      </c>
      <c r="D13422" s="8">
        <v>766410.31</v>
      </c>
      <c r="E13422">
        <f>VLOOKUP(B13422,'B. Store opening dates'!$A$6:$C$2448,2,FALSE)</f>
        <v>2012</v>
      </c>
    </row>
    <row r="13423" spans="1:5" ht="18.75" x14ac:dyDescent="0.3">
      <c r="A13423" s="7">
        <v>2015</v>
      </c>
      <c r="B13423" s="7" t="s">
        <v>1685</v>
      </c>
      <c r="C13423" s="7" t="s">
        <v>6</v>
      </c>
      <c r="D13423" s="8">
        <v>424120.7</v>
      </c>
      <c r="E13423">
        <f>VLOOKUP(B13423,'B. Store opening dates'!$A$6:$C$2448,2,FALSE)</f>
        <v>2012</v>
      </c>
    </row>
    <row r="13424" spans="1:5" ht="18.75" x14ac:dyDescent="0.3">
      <c r="A13424" s="7">
        <v>2014</v>
      </c>
      <c r="B13424" s="7" t="s">
        <v>1685</v>
      </c>
      <c r="C13424" s="7" t="s">
        <v>6</v>
      </c>
      <c r="D13424" s="8">
        <v>304997.98</v>
      </c>
      <c r="E13424">
        <f>VLOOKUP(B13424,'B. Store opening dates'!$A$6:$C$2448,2,FALSE)</f>
        <v>2012</v>
      </c>
    </row>
    <row r="13425" spans="1:5" ht="18.75" x14ac:dyDescent="0.3">
      <c r="A13425" s="7">
        <v>2015</v>
      </c>
      <c r="B13425" s="7" t="s">
        <v>1685</v>
      </c>
      <c r="C13425" s="7" t="s">
        <v>7</v>
      </c>
      <c r="D13425" s="8">
        <v>206051.83</v>
      </c>
      <c r="E13425">
        <f>VLOOKUP(B13425,'B. Store opening dates'!$A$6:$C$2448,2,FALSE)</f>
        <v>2012</v>
      </c>
    </row>
    <row r="13426" spans="1:5" ht="18.75" x14ac:dyDescent="0.3">
      <c r="A13426" s="7">
        <v>2014</v>
      </c>
      <c r="B13426" s="7" t="s">
        <v>1685</v>
      </c>
      <c r="C13426" s="7" t="s">
        <v>7</v>
      </c>
      <c r="D13426" s="8">
        <v>218152.56</v>
      </c>
      <c r="E13426">
        <f>VLOOKUP(B13426,'B. Store opening dates'!$A$6:$C$2448,2,FALSE)</f>
        <v>2012</v>
      </c>
    </row>
    <row r="13427" spans="1:5" ht="18.75" x14ac:dyDescent="0.3">
      <c r="A13427" s="7">
        <v>2015</v>
      </c>
      <c r="B13427" s="7" t="s">
        <v>1685</v>
      </c>
      <c r="C13427" s="7" t="s">
        <v>8</v>
      </c>
      <c r="D13427" s="8">
        <v>769877.8</v>
      </c>
      <c r="E13427">
        <f>VLOOKUP(B13427,'B. Store opening dates'!$A$6:$C$2448,2,FALSE)</f>
        <v>2012</v>
      </c>
    </row>
    <row r="13428" spans="1:5" ht="18.75" x14ac:dyDescent="0.3">
      <c r="A13428" s="7">
        <v>2014</v>
      </c>
      <c r="B13428" s="7" t="s">
        <v>1685</v>
      </c>
      <c r="C13428" s="7" t="s">
        <v>8</v>
      </c>
      <c r="D13428" s="8">
        <v>796593.79</v>
      </c>
      <c r="E13428">
        <f>VLOOKUP(B13428,'B. Store opening dates'!$A$6:$C$2448,2,FALSE)</f>
        <v>2012</v>
      </c>
    </row>
    <row r="13429" spans="1:5" ht="18.75" x14ac:dyDescent="0.3">
      <c r="A13429" s="7">
        <v>2015</v>
      </c>
      <c r="B13429" s="7" t="s">
        <v>1686</v>
      </c>
      <c r="C13429" s="7" t="s">
        <v>5</v>
      </c>
      <c r="D13429" s="8">
        <v>601148.47</v>
      </c>
      <c r="E13429">
        <f>VLOOKUP(B13429,'B. Store opening dates'!$A$6:$C$2448,2,FALSE)</f>
        <v>2012</v>
      </c>
    </row>
    <row r="13430" spans="1:5" ht="18.75" x14ac:dyDescent="0.3">
      <c r="A13430" s="7">
        <v>2014</v>
      </c>
      <c r="B13430" s="7" t="s">
        <v>1686</v>
      </c>
      <c r="C13430" s="7" t="s">
        <v>5</v>
      </c>
      <c r="D13430" s="8">
        <v>656959.54</v>
      </c>
      <c r="E13430">
        <f>VLOOKUP(B13430,'B. Store opening dates'!$A$6:$C$2448,2,FALSE)</f>
        <v>2012</v>
      </c>
    </row>
    <row r="13431" spans="1:5" ht="18.75" x14ac:dyDescent="0.3">
      <c r="A13431" s="7">
        <v>2015</v>
      </c>
      <c r="B13431" s="7" t="s">
        <v>1686</v>
      </c>
      <c r="C13431" s="7" t="s">
        <v>6</v>
      </c>
      <c r="D13431" s="8">
        <v>283552.63</v>
      </c>
      <c r="E13431">
        <f>VLOOKUP(B13431,'B. Store opening dates'!$A$6:$C$2448,2,FALSE)</f>
        <v>2012</v>
      </c>
    </row>
    <row r="13432" spans="1:5" ht="18.75" x14ac:dyDescent="0.3">
      <c r="A13432" s="7">
        <v>2014</v>
      </c>
      <c r="B13432" s="7" t="s">
        <v>1686</v>
      </c>
      <c r="C13432" s="7" t="s">
        <v>6</v>
      </c>
      <c r="D13432" s="8">
        <v>208460.4</v>
      </c>
      <c r="E13432">
        <f>VLOOKUP(B13432,'B. Store opening dates'!$A$6:$C$2448,2,FALSE)</f>
        <v>2012</v>
      </c>
    </row>
    <row r="13433" spans="1:5" ht="18.75" x14ac:dyDescent="0.3">
      <c r="A13433" s="7">
        <v>2015</v>
      </c>
      <c r="B13433" s="7" t="s">
        <v>1686</v>
      </c>
      <c r="C13433" s="7" t="s">
        <v>7</v>
      </c>
      <c r="D13433" s="8">
        <v>103031.23</v>
      </c>
      <c r="E13433">
        <f>VLOOKUP(B13433,'B. Store opening dates'!$A$6:$C$2448,2,FALSE)</f>
        <v>2012</v>
      </c>
    </row>
    <row r="13434" spans="1:5" ht="18.75" x14ac:dyDescent="0.3">
      <c r="A13434" s="7">
        <v>2014</v>
      </c>
      <c r="B13434" s="7" t="s">
        <v>1686</v>
      </c>
      <c r="C13434" s="7" t="s">
        <v>7</v>
      </c>
      <c r="D13434" s="8">
        <v>108373.75999999999</v>
      </c>
      <c r="E13434">
        <f>VLOOKUP(B13434,'B. Store opening dates'!$A$6:$C$2448,2,FALSE)</f>
        <v>2012</v>
      </c>
    </row>
    <row r="13435" spans="1:5" ht="18.75" x14ac:dyDescent="0.3">
      <c r="A13435" s="7">
        <v>2015</v>
      </c>
      <c r="B13435" s="7" t="s">
        <v>1686</v>
      </c>
      <c r="C13435" s="7" t="s">
        <v>8</v>
      </c>
      <c r="D13435" s="8">
        <v>501762.14</v>
      </c>
      <c r="E13435">
        <f>VLOOKUP(B13435,'B. Store opening dates'!$A$6:$C$2448,2,FALSE)</f>
        <v>2012</v>
      </c>
    </row>
    <row r="13436" spans="1:5" ht="18.75" x14ac:dyDescent="0.3">
      <c r="A13436" s="7">
        <v>2014</v>
      </c>
      <c r="B13436" s="7" t="s">
        <v>1686</v>
      </c>
      <c r="C13436" s="7" t="s">
        <v>8</v>
      </c>
      <c r="D13436" s="8">
        <v>517730.89</v>
      </c>
      <c r="E13436">
        <f>VLOOKUP(B13436,'B. Store opening dates'!$A$6:$C$2448,2,FALSE)</f>
        <v>2012</v>
      </c>
    </row>
    <row r="13437" spans="1:5" ht="18.75" x14ac:dyDescent="0.3">
      <c r="A13437" s="7">
        <v>2015</v>
      </c>
      <c r="B13437" s="7" t="s">
        <v>1687</v>
      </c>
      <c r="C13437" s="7" t="s">
        <v>5</v>
      </c>
      <c r="D13437" s="8">
        <v>898898.81</v>
      </c>
      <c r="E13437">
        <f>VLOOKUP(B13437,'B. Store opening dates'!$A$6:$C$2448,2,FALSE)</f>
        <v>2012</v>
      </c>
    </row>
    <row r="13438" spans="1:5" ht="18.75" x14ac:dyDescent="0.3">
      <c r="A13438" s="7">
        <v>2014</v>
      </c>
      <c r="B13438" s="7" t="s">
        <v>1687</v>
      </c>
      <c r="C13438" s="7" t="s">
        <v>5</v>
      </c>
      <c r="D13438" s="8">
        <v>993045.65</v>
      </c>
      <c r="E13438">
        <f>VLOOKUP(B13438,'B. Store opening dates'!$A$6:$C$2448,2,FALSE)</f>
        <v>2012</v>
      </c>
    </row>
    <row r="13439" spans="1:5" ht="18.75" x14ac:dyDescent="0.3">
      <c r="A13439" s="7">
        <v>2015</v>
      </c>
      <c r="B13439" s="7" t="s">
        <v>1687</v>
      </c>
      <c r="C13439" s="7" t="s">
        <v>6</v>
      </c>
      <c r="D13439" s="8">
        <v>525951.31999999995</v>
      </c>
      <c r="E13439">
        <f>VLOOKUP(B13439,'B. Store opening dates'!$A$6:$C$2448,2,FALSE)</f>
        <v>2012</v>
      </c>
    </row>
    <row r="13440" spans="1:5" ht="18.75" x14ac:dyDescent="0.3">
      <c r="A13440" s="7">
        <v>2014</v>
      </c>
      <c r="B13440" s="7" t="s">
        <v>1687</v>
      </c>
      <c r="C13440" s="7" t="s">
        <v>6</v>
      </c>
      <c r="D13440" s="8">
        <v>387159.55</v>
      </c>
      <c r="E13440">
        <f>VLOOKUP(B13440,'B. Store opening dates'!$A$6:$C$2448,2,FALSE)</f>
        <v>2012</v>
      </c>
    </row>
    <row r="13441" spans="1:5" ht="18.75" x14ac:dyDescent="0.3">
      <c r="A13441" s="7">
        <v>2015</v>
      </c>
      <c r="B13441" s="7" t="s">
        <v>1687</v>
      </c>
      <c r="C13441" s="7" t="s">
        <v>7</v>
      </c>
      <c r="D13441" s="8">
        <v>53271.57</v>
      </c>
      <c r="E13441">
        <f>VLOOKUP(B13441,'B. Store opening dates'!$A$6:$C$2448,2,FALSE)</f>
        <v>2012</v>
      </c>
    </row>
    <row r="13442" spans="1:5" ht="18.75" x14ac:dyDescent="0.3">
      <c r="A13442" s="7">
        <v>2014</v>
      </c>
      <c r="B13442" s="7" t="s">
        <v>1687</v>
      </c>
      <c r="C13442" s="7" t="s">
        <v>7</v>
      </c>
      <c r="D13442" s="8">
        <v>56555.53</v>
      </c>
      <c r="E13442">
        <f>VLOOKUP(B13442,'B. Store opening dates'!$A$6:$C$2448,2,FALSE)</f>
        <v>2012</v>
      </c>
    </row>
    <row r="13443" spans="1:5" ht="18.75" x14ac:dyDescent="0.3">
      <c r="A13443" s="7">
        <v>2015</v>
      </c>
      <c r="B13443" s="7" t="s">
        <v>1687</v>
      </c>
      <c r="C13443" s="7" t="s">
        <v>8</v>
      </c>
      <c r="D13443" s="8">
        <v>505851.65</v>
      </c>
      <c r="E13443">
        <f>VLOOKUP(B13443,'B. Store opening dates'!$A$6:$C$2448,2,FALSE)</f>
        <v>2012</v>
      </c>
    </row>
    <row r="13444" spans="1:5" ht="18.75" x14ac:dyDescent="0.3">
      <c r="A13444" s="7">
        <v>2014</v>
      </c>
      <c r="B13444" s="7" t="s">
        <v>1687</v>
      </c>
      <c r="C13444" s="7" t="s">
        <v>8</v>
      </c>
      <c r="D13444" s="8">
        <v>529665.48</v>
      </c>
      <c r="E13444">
        <f>VLOOKUP(B13444,'B. Store opening dates'!$A$6:$C$2448,2,FALSE)</f>
        <v>2012</v>
      </c>
    </row>
    <row r="13445" spans="1:5" ht="18.75" x14ac:dyDescent="0.3">
      <c r="A13445" s="7">
        <v>2015</v>
      </c>
      <c r="B13445" s="7" t="s">
        <v>1688</v>
      </c>
      <c r="C13445" s="7" t="s">
        <v>5</v>
      </c>
      <c r="D13445" s="8">
        <v>908018.99</v>
      </c>
      <c r="E13445">
        <f>VLOOKUP(B13445,'B. Store opening dates'!$A$6:$C$2448,2,FALSE)</f>
        <v>2012</v>
      </c>
    </row>
    <row r="13446" spans="1:5" ht="18.75" x14ac:dyDescent="0.3">
      <c r="A13446" s="7">
        <v>2014</v>
      </c>
      <c r="B13446" s="7" t="s">
        <v>1688</v>
      </c>
      <c r="C13446" s="7" t="s">
        <v>5</v>
      </c>
      <c r="D13446" s="8">
        <v>991397.43</v>
      </c>
      <c r="E13446">
        <f>VLOOKUP(B13446,'B. Store opening dates'!$A$6:$C$2448,2,FALSE)</f>
        <v>2012</v>
      </c>
    </row>
    <row r="13447" spans="1:5" ht="18.75" x14ac:dyDescent="0.3">
      <c r="A13447" s="7">
        <v>2015</v>
      </c>
      <c r="B13447" s="7" t="s">
        <v>1688</v>
      </c>
      <c r="C13447" s="7" t="s">
        <v>6</v>
      </c>
      <c r="D13447" s="8">
        <v>234887.61</v>
      </c>
      <c r="E13447">
        <f>VLOOKUP(B13447,'B. Store opening dates'!$A$6:$C$2448,2,FALSE)</f>
        <v>2012</v>
      </c>
    </row>
    <row r="13448" spans="1:5" ht="18.75" x14ac:dyDescent="0.3">
      <c r="A13448" s="7">
        <v>2014</v>
      </c>
      <c r="B13448" s="7" t="s">
        <v>1688</v>
      </c>
      <c r="C13448" s="7" t="s">
        <v>6</v>
      </c>
      <c r="D13448" s="8">
        <v>166770.95000000001</v>
      </c>
      <c r="E13448">
        <f>VLOOKUP(B13448,'B. Store opening dates'!$A$6:$C$2448,2,FALSE)</f>
        <v>2012</v>
      </c>
    </row>
    <row r="13449" spans="1:5" ht="18.75" x14ac:dyDescent="0.3">
      <c r="A13449" s="7">
        <v>2015</v>
      </c>
      <c r="B13449" s="7" t="s">
        <v>1688</v>
      </c>
      <c r="C13449" s="7" t="s">
        <v>7</v>
      </c>
      <c r="D13449" s="8">
        <v>121356.25</v>
      </c>
      <c r="E13449">
        <f>VLOOKUP(B13449,'B. Store opening dates'!$A$6:$C$2448,2,FALSE)</f>
        <v>2012</v>
      </c>
    </row>
    <row r="13450" spans="1:5" ht="18.75" x14ac:dyDescent="0.3">
      <c r="A13450" s="7">
        <v>2014</v>
      </c>
      <c r="B13450" s="7" t="s">
        <v>1688</v>
      </c>
      <c r="C13450" s="7" t="s">
        <v>7</v>
      </c>
      <c r="D13450" s="8">
        <v>127224.45</v>
      </c>
      <c r="E13450">
        <f>VLOOKUP(B13450,'B. Store opening dates'!$A$6:$C$2448,2,FALSE)</f>
        <v>2012</v>
      </c>
    </row>
    <row r="13451" spans="1:5" ht="18.75" x14ac:dyDescent="0.3">
      <c r="A13451" s="7">
        <v>2015</v>
      </c>
      <c r="B13451" s="7" t="s">
        <v>1688</v>
      </c>
      <c r="C13451" s="7" t="s">
        <v>8</v>
      </c>
      <c r="D13451" s="8">
        <v>772991.4</v>
      </c>
      <c r="E13451">
        <f>VLOOKUP(B13451,'B. Store opening dates'!$A$6:$C$2448,2,FALSE)</f>
        <v>2012</v>
      </c>
    </row>
    <row r="13452" spans="1:5" ht="18.75" x14ac:dyDescent="0.3">
      <c r="A13452" s="7">
        <v>2014</v>
      </c>
      <c r="B13452" s="7" t="s">
        <v>1688</v>
      </c>
      <c r="C13452" s="7" t="s">
        <v>8</v>
      </c>
      <c r="D13452" s="8">
        <v>811122.48</v>
      </c>
      <c r="E13452">
        <f>VLOOKUP(B13452,'B. Store opening dates'!$A$6:$C$2448,2,FALSE)</f>
        <v>2012</v>
      </c>
    </row>
    <row r="13453" spans="1:5" ht="18.75" x14ac:dyDescent="0.3">
      <c r="A13453" s="7">
        <v>2015</v>
      </c>
      <c r="B13453" s="7" t="s">
        <v>1689</v>
      </c>
      <c r="C13453" s="7" t="s">
        <v>5</v>
      </c>
      <c r="D13453" s="8">
        <v>879860.09</v>
      </c>
      <c r="E13453">
        <f>VLOOKUP(B13453,'B. Store opening dates'!$A$6:$C$2448,2,FALSE)</f>
        <v>2012</v>
      </c>
    </row>
    <row r="13454" spans="1:5" ht="18.75" x14ac:dyDescent="0.3">
      <c r="A13454" s="7">
        <v>2014</v>
      </c>
      <c r="B13454" s="7" t="s">
        <v>1689</v>
      </c>
      <c r="C13454" s="7" t="s">
        <v>5</v>
      </c>
      <c r="D13454" s="8">
        <v>965535.1</v>
      </c>
      <c r="E13454">
        <f>VLOOKUP(B13454,'B. Store opening dates'!$A$6:$C$2448,2,FALSE)</f>
        <v>2012</v>
      </c>
    </row>
    <row r="13455" spans="1:5" ht="18.75" x14ac:dyDescent="0.3">
      <c r="A13455" s="7">
        <v>2015</v>
      </c>
      <c r="B13455" s="7" t="s">
        <v>1689</v>
      </c>
      <c r="C13455" s="7" t="s">
        <v>6</v>
      </c>
      <c r="D13455" s="8">
        <v>533599.07999999996</v>
      </c>
      <c r="E13455">
        <f>VLOOKUP(B13455,'B. Store opening dates'!$A$6:$C$2448,2,FALSE)</f>
        <v>2012</v>
      </c>
    </row>
    <row r="13456" spans="1:5" ht="18.75" x14ac:dyDescent="0.3">
      <c r="A13456" s="7">
        <v>2014</v>
      </c>
      <c r="B13456" s="7" t="s">
        <v>1689</v>
      </c>
      <c r="C13456" s="7" t="s">
        <v>6</v>
      </c>
      <c r="D13456" s="8">
        <v>389727.23</v>
      </c>
      <c r="E13456">
        <f>VLOOKUP(B13456,'B. Store opening dates'!$A$6:$C$2448,2,FALSE)</f>
        <v>2012</v>
      </c>
    </row>
    <row r="13457" spans="1:5" ht="18.75" x14ac:dyDescent="0.3">
      <c r="A13457" s="7">
        <v>2015</v>
      </c>
      <c r="B13457" s="7" t="s">
        <v>1689</v>
      </c>
      <c r="C13457" s="7" t="s">
        <v>7</v>
      </c>
      <c r="D13457" s="8">
        <v>80110.210000000006</v>
      </c>
      <c r="E13457">
        <f>VLOOKUP(B13457,'B. Store opening dates'!$A$6:$C$2448,2,FALSE)</f>
        <v>2012</v>
      </c>
    </row>
    <row r="13458" spans="1:5" ht="18.75" x14ac:dyDescent="0.3">
      <c r="A13458" s="7">
        <v>2014</v>
      </c>
      <c r="B13458" s="7" t="s">
        <v>1689</v>
      </c>
      <c r="C13458" s="7" t="s">
        <v>7</v>
      </c>
      <c r="D13458" s="8">
        <v>84716.5</v>
      </c>
      <c r="E13458">
        <f>VLOOKUP(B13458,'B. Store opening dates'!$A$6:$C$2448,2,FALSE)</f>
        <v>2012</v>
      </c>
    </row>
    <row r="13459" spans="1:5" ht="18.75" x14ac:dyDescent="0.3">
      <c r="A13459" s="7">
        <v>2015</v>
      </c>
      <c r="B13459" s="7" t="s">
        <v>1689</v>
      </c>
      <c r="C13459" s="7" t="s">
        <v>8</v>
      </c>
      <c r="D13459" s="8">
        <v>498455.15</v>
      </c>
      <c r="E13459">
        <f>VLOOKUP(B13459,'B. Store opening dates'!$A$6:$C$2448,2,FALSE)</f>
        <v>2012</v>
      </c>
    </row>
    <row r="13460" spans="1:5" ht="18.75" x14ac:dyDescent="0.3">
      <c r="A13460" s="7">
        <v>2014</v>
      </c>
      <c r="B13460" s="7" t="s">
        <v>1689</v>
      </c>
      <c r="C13460" s="7" t="s">
        <v>8</v>
      </c>
      <c r="D13460" s="8">
        <v>522849.45</v>
      </c>
      <c r="E13460">
        <f>VLOOKUP(B13460,'B. Store opening dates'!$A$6:$C$2448,2,FALSE)</f>
        <v>2012</v>
      </c>
    </row>
    <row r="13461" spans="1:5" ht="18.75" x14ac:dyDescent="0.3">
      <c r="A13461" s="7">
        <v>2015</v>
      </c>
      <c r="B13461" s="7" t="s">
        <v>1690</v>
      </c>
      <c r="C13461" s="7" t="s">
        <v>5</v>
      </c>
      <c r="D13461" s="8">
        <v>637938.43000000005</v>
      </c>
      <c r="E13461">
        <f>VLOOKUP(B13461,'B. Store opening dates'!$A$6:$C$2448,2,FALSE)</f>
        <v>2012</v>
      </c>
    </row>
    <row r="13462" spans="1:5" ht="18.75" x14ac:dyDescent="0.3">
      <c r="A13462" s="7">
        <v>2014</v>
      </c>
      <c r="B13462" s="7" t="s">
        <v>1690</v>
      </c>
      <c r="C13462" s="7" t="s">
        <v>5</v>
      </c>
      <c r="D13462" s="8">
        <v>702522.15</v>
      </c>
      <c r="E13462">
        <f>VLOOKUP(B13462,'B. Store opening dates'!$A$6:$C$2448,2,FALSE)</f>
        <v>2012</v>
      </c>
    </row>
    <row r="13463" spans="1:5" ht="18.75" x14ac:dyDescent="0.3">
      <c r="A13463" s="7">
        <v>2015</v>
      </c>
      <c r="B13463" s="7" t="s">
        <v>1690</v>
      </c>
      <c r="C13463" s="7" t="s">
        <v>6</v>
      </c>
      <c r="D13463" s="8">
        <v>347272.11</v>
      </c>
      <c r="E13463">
        <f>VLOOKUP(B13463,'B. Store opening dates'!$A$6:$C$2448,2,FALSE)</f>
        <v>2012</v>
      </c>
    </row>
    <row r="13464" spans="1:5" ht="18.75" x14ac:dyDescent="0.3">
      <c r="A13464" s="7">
        <v>2014</v>
      </c>
      <c r="B13464" s="7" t="s">
        <v>1690</v>
      </c>
      <c r="C13464" s="7" t="s">
        <v>6</v>
      </c>
      <c r="D13464" s="8">
        <v>245840.46</v>
      </c>
      <c r="E13464">
        <f>VLOOKUP(B13464,'B. Store opening dates'!$A$6:$C$2448,2,FALSE)</f>
        <v>2012</v>
      </c>
    </row>
    <row r="13465" spans="1:5" ht="18.75" x14ac:dyDescent="0.3">
      <c r="A13465" s="7">
        <v>2015</v>
      </c>
      <c r="B13465" s="7" t="s">
        <v>1690</v>
      </c>
      <c r="C13465" s="7" t="s">
        <v>7</v>
      </c>
      <c r="D13465" s="8">
        <v>223315.09</v>
      </c>
      <c r="E13465">
        <f>VLOOKUP(B13465,'B. Store opening dates'!$A$6:$C$2448,2,FALSE)</f>
        <v>2012</v>
      </c>
    </row>
    <row r="13466" spans="1:5" ht="18.75" x14ac:dyDescent="0.3">
      <c r="A13466" s="7">
        <v>2014</v>
      </c>
      <c r="B13466" s="7" t="s">
        <v>1690</v>
      </c>
      <c r="C13466" s="7" t="s">
        <v>7</v>
      </c>
      <c r="D13466" s="8">
        <v>234416</v>
      </c>
      <c r="E13466">
        <f>VLOOKUP(B13466,'B. Store opening dates'!$A$6:$C$2448,2,FALSE)</f>
        <v>2012</v>
      </c>
    </row>
    <row r="13467" spans="1:5" ht="18.75" x14ac:dyDescent="0.3">
      <c r="A13467" s="7">
        <v>2015</v>
      </c>
      <c r="B13467" s="7" t="s">
        <v>1690</v>
      </c>
      <c r="C13467" s="7" t="s">
        <v>8</v>
      </c>
      <c r="D13467" s="8">
        <v>574466.69999999995</v>
      </c>
      <c r="E13467">
        <f>VLOOKUP(B13467,'B. Store opening dates'!$A$6:$C$2448,2,FALSE)</f>
        <v>2012</v>
      </c>
    </row>
    <row r="13468" spans="1:5" ht="18.75" x14ac:dyDescent="0.3">
      <c r="A13468" s="7">
        <v>2014</v>
      </c>
      <c r="B13468" s="7" t="s">
        <v>1690</v>
      </c>
      <c r="C13468" s="7" t="s">
        <v>8</v>
      </c>
      <c r="D13468" s="8">
        <v>595475.55000000005</v>
      </c>
      <c r="E13468">
        <f>VLOOKUP(B13468,'B. Store opening dates'!$A$6:$C$2448,2,FALSE)</f>
        <v>2012</v>
      </c>
    </row>
    <row r="13469" spans="1:5" ht="18.75" x14ac:dyDescent="0.3">
      <c r="A13469" s="7">
        <v>2015</v>
      </c>
      <c r="B13469" s="7" t="s">
        <v>1691</v>
      </c>
      <c r="C13469" s="7" t="s">
        <v>5</v>
      </c>
      <c r="D13469" s="8">
        <v>586525.55000000005</v>
      </c>
      <c r="E13469">
        <f>VLOOKUP(B13469,'B. Store opening dates'!$A$6:$C$2448,2,FALSE)</f>
        <v>2012</v>
      </c>
    </row>
    <row r="13470" spans="1:5" ht="18.75" x14ac:dyDescent="0.3">
      <c r="A13470" s="7">
        <v>2014</v>
      </c>
      <c r="B13470" s="7" t="s">
        <v>1691</v>
      </c>
      <c r="C13470" s="7" t="s">
        <v>5</v>
      </c>
      <c r="D13470" s="8">
        <v>650174.91</v>
      </c>
      <c r="E13470">
        <f>VLOOKUP(B13470,'B. Store opening dates'!$A$6:$C$2448,2,FALSE)</f>
        <v>2012</v>
      </c>
    </row>
    <row r="13471" spans="1:5" ht="18.75" x14ac:dyDescent="0.3">
      <c r="A13471" s="7">
        <v>2015</v>
      </c>
      <c r="B13471" s="7" t="s">
        <v>1691</v>
      </c>
      <c r="C13471" s="7" t="s">
        <v>6</v>
      </c>
      <c r="D13471" s="8">
        <v>217386.17</v>
      </c>
      <c r="E13471">
        <f>VLOOKUP(B13471,'B. Store opening dates'!$A$6:$C$2448,2,FALSE)</f>
        <v>2012</v>
      </c>
    </row>
    <row r="13472" spans="1:5" ht="18.75" x14ac:dyDescent="0.3">
      <c r="A13472" s="7">
        <v>2014</v>
      </c>
      <c r="B13472" s="7" t="s">
        <v>1691</v>
      </c>
      <c r="C13472" s="7" t="s">
        <v>6</v>
      </c>
      <c r="D13472" s="8">
        <v>152894.88</v>
      </c>
      <c r="E13472">
        <f>VLOOKUP(B13472,'B. Store opening dates'!$A$6:$C$2448,2,FALSE)</f>
        <v>2012</v>
      </c>
    </row>
    <row r="13473" spans="1:5" ht="18.75" x14ac:dyDescent="0.3">
      <c r="A13473" s="7">
        <v>2015</v>
      </c>
      <c r="B13473" s="7" t="s">
        <v>1691</v>
      </c>
      <c r="C13473" s="7" t="s">
        <v>7</v>
      </c>
      <c r="D13473" s="8">
        <v>100491.45</v>
      </c>
      <c r="E13473">
        <f>VLOOKUP(B13473,'B. Store opening dates'!$A$6:$C$2448,2,FALSE)</f>
        <v>2012</v>
      </c>
    </row>
    <row r="13474" spans="1:5" ht="18.75" x14ac:dyDescent="0.3">
      <c r="A13474" s="7">
        <v>2014</v>
      </c>
      <c r="B13474" s="7" t="s">
        <v>1691</v>
      </c>
      <c r="C13474" s="7" t="s">
        <v>7</v>
      </c>
      <c r="D13474" s="8">
        <v>106678.08</v>
      </c>
      <c r="E13474">
        <f>VLOOKUP(B13474,'B. Store opening dates'!$A$6:$C$2448,2,FALSE)</f>
        <v>2012</v>
      </c>
    </row>
    <row r="13475" spans="1:5" ht="18.75" x14ac:dyDescent="0.3">
      <c r="A13475" s="7">
        <v>2015</v>
      </c>
      <c r="B13475" s="7" t="s">
        <v>1691</v>
      </c>
      <c r="C13475" s="7" t="s">
        <v>8</v>
      </c>
      <c r="D13475" s="8">
        <v>479327.24</v>
      </c>
      <c r="E13475">
        <f>VLOOKUP(B13475,'B. Store opening dates'!$A$6:$C$2448,2,FALSE)</f>
        <v>2012</v>
      </c>
    </row>
    <row r="13476" spans="1:5" ht="18.75" x14ac:dyDescent="0.3">
      <c r="A13476" s="7">
        <v>2014</v>
      </c>
      <c r="B13476" s="7" t="s">
        <v>1691</v>
      </c>
      <c r="C13476" s="7" t="s">
        <v>8</v>
      </c>
      <c r="D13476" s="8">
        <v>500044.37</v>
      </c>
      <c r="E13476">
        <f>VLOOKUP(B13476,'B. Store opening dates'!$A$6:$C$2448,2,FALSE)</f>
        <v>2012</v>
      </c>
    </row>
    <row r="13477" spans="1:5" ht="18.75" x14ac:dyDescent="0.3">
      <c r="A13477" s="7">
        <v>2015</v>
      </c>
      <c r="B13477" s="7" t="s">
        <v>1692</v>
      </c>
      <c r="C13477" s="7" t="s">
        <v>5</v>
      </c>
      <c r="D13477" s="8">
        <v>898505.77</v>
      </c>
      <c r="E13477">
        <f>VLOOKUP(B13477,'B. Store opening dates'!$A$6:$C$2448,2,FALSE)</f>
        <v>2012</v>
      </c>
    </row>
    <row r="13478" spans="1:5" ht="18.75" x14ac:dyDescent="0.3">
      <c r="A13478" s="7">
        <v>2014</v>
      </c>
      <c r="B13478" s="7" t="s">
        <v>1692</v>
      </c>
      <c r="C13478" s="7" t="s">
        <v>5</v>
      </c>
      <c r="D13478" s="8">
        <v>977405.68</v>
      </c>
      <c r="E13478">
        <f>VLOOKUP(B13478,'B. Store opening dates'!$A$6:$C$2448,2,FALSE)</f>
        <v>2012</v>
      </c>
    </row>
    <row r="13479" spans="1:5" ht="18.75" x14ac:dyDescent="0.3">
      <c r="A13479" s="7">
        <v>2015</v>
      </c>
      <c r="B13479" s="7" t="s">
        <v>1692</v>
      </c>
      <c r="C13479" s="7" t="s">
        <v>6</v>
      </c>
      <c r="D13479" s="8">
        <v>444088.09</v>
      </c>
      <c r="E13479">
        <f>VLOOKUP(B13479,'B. Store opening dates'!$A$6:$C$2448,2,FALSE)</f>
        <v>2012</v>
      </c>
    </row>
    <row r="13480" spans="1:5" ht="18.75" x14ac:dyDescent="0.3">
      <c r="A13480" s="7">
        <v>2014</v>
      </c>
      <c r="B13480" s="7" t="s">
        <v>1692</v>
      </c>
      <c r="C13480" s="7" t="s">
        <v>6</v>
      </c>
      <c r="D13480" s="8">
        <v>328589.27</v>
      </c>
      <c r="E13480">
        <f>VLOOKUP(B13480,'B. Store opening dates'!$A$6:$C$2448,2,FALSE)</f>
        <v>2012</v>
      </c>
    </row>
    <row r="13481" spans="1:5" ht="18.75" x14ac:dyDescent="0.3">
      <c r="A13481" s="7">
        <v>2015</v>
      </c>
      <c r="B13481" s="7" t="s">
        <v>1692</v>
      </c>
      <c r="C13481" s="7" t="s">
        <v>7</v>
      </c>
      <c r="D13481" s="8">
        <v>131262.04</v>
      </c>
      <c r="E13481">
        <f>VLOOKUP(B13481,'B. Store opening dates'!$A$6:$C$2448,2,FALSE)</f>
        <v>2012</v>
      </c>
    </row>
    <row r="13482" spans="1:5" ht="18.75" x14ac:dyDescent="0.3">
      <c r="A13482" s="7">
        <v>2014</v>
      </c>
      <c r="B13482" s="7" t="s">
        <v>1692</v>
      </c>
      <c r="C13482" s="7" t="s">
        <v>7</v>
      </c>
      <c r="D13482" s="8">
        <v>137509.10999999999</v>
      </c>
      <c r="E13482">
        <f>VLOOKUP(B13482,'B. Store opening dates'!$A$6:$C$2448,2,FALSE)</f>
        <v>2012</v>
      </c>
    </row>
    <row r="13483" spans="1:5" ht="18.75" x14ac:dyDescent="0.3">
      <c r="A13483" s="7">
        <v>2015</v>
      </c>
      <c r="B13483" s="7" t="s">
        <v>1692</v>
      </c>
      <c r="C13483" s="7" t="s">
        <v>8</v>
      </c>
      <c r="D13483" s="8">
        <v>668062.4</v>
      </c>
      <c r="E13483">
        <f>VLOOKUP(B13483,'B. Store opening dates'!$A$6:$C$2448,2,FALSE)</f>
        <v>2012</v>
      </c>
    </row>
    <row r="13484" spans="1:5" ht="18.75" x14ac:dyDescent="0.3">
      <c r="A13484" s="7">
        <v>2014</v>
      </c>
      <c r="B13484" s="7" t="s">
        <v>1692</v>
      </c>
      <c r="C13484" s="7" t="s">
        <v>8</v>
      </c>
      <c r="D13484" s="8">
        <v>700570.9</v>
      </c>
      <c r="E13484">
        <f>VLOOKUP(B13484,'B. Store opening dates'!$A$6:$C$2448,2,FALSE)</f>
        <v>2012</v>
      </c>
    </row>
    <row r="13485" spans="1:5" ht="18.75" x14ac:dyDescent="0.3">
      <c r="A13485" s="7">
        <v>2015</v>
      </c>
      <c r="B13485" s="7" t="s">
        <v>1693</v>
      </c>
      <c r="C13485" s="7" t="s">
        <v>5</v>
      </c>
      <c r="D13485" s="8">
        <v>641050.36</v>
      </c>
      <c r="E13485">
        <f>VLOOKUP(B13485,'B. Store opening dates'!$A$6:$C$2448,2,FALSE)</f>
        <v>2012</v>
      </c>
    </row>
    <row r="13486" spans="1:5" ht="18.75" x14ac:dyDescent="0.3">
      <c r="A13486" s="7">
        <v>2014</v>
      </c>
      <c r="B13486" s="7" t="s">
        <v>1693</v>
      </c>
      <c r="C13486" s="7" t="s">
        <v>5</v>
      </c>
      <c r="D13486" s="8">
        <v>702039.86</v>
      </c>
      <c r="E13486">
        <f>VLOOKUP(B13486,'B. Store opening dates'!$A$6:$C$2448,2,FALSE)</f>
        <v>2012</v>
      </c>
    </row>
    <row r="13487" spans="1:5" ht="18.75" x14ac:dyDescent="0.3">
      <c r="A13487" s="7">
        <v>2015</v>
      </c>
      <c r="B13487" s="7" t="s">
        <v>1693</v>
      </c>
      <c r="C13487" s="7" t="s">
        <v>6</v>
      </c>
      <c r="D13487" s="8">
        <v>372849.76</v>
      </c>
      <c r="E13487">
        <f>VLOOKUP(B13487,'B. Store opening dates'!$A$6:$C$2448,2,FALSE)</f>
        <v>2012</v>
      </c>
    </row>
    <row r="13488" spans="1:5" ht="18.75" x14ac:dyDescent="0.3">
      <c r="A13488" s="7">
        <v>2014</v>
      </c>
      <c r="B13488" s="7" t="s">
        <v>1693</v>
      </c>
      <c r="C13488" s="7" t="s">
        <v>6</v>
      </c>
      <c r="D13488" s="8">
        <v>265966.08000000002</v>
      </c>
      <c r="E13488">
        <f>VLOOKUP(B13488,'B. Store opening dates'!$A$6:$C$2448,2,FALSE)</f>
        <v>2012</v>
      </c>
    </row>
    <row r="13489" spans="1:5" ht="18.75" x14ac:dyDescent="0.3">
      <c r="A13489" s="7">
        <v>2015</v>
      </c>
      <c r="B13489" s="7" t="s">
        <v>1693</v>
      </c>
      <c r="C13489" s="7" t="s">
        <v>7</v>
      </c>
      <c r="D13489" s="8">
        <v>163469.65</v>
      </c>
      <c r="E13489">
        <f>VLOOKUP(B13489,'B. Store opening dates'!$A$6:$C$2448,2,FALSE)</f>
        <v>2012</v>
      </c>
    </row>
    <row r="13490" spans="1:5" ht="18.75" x14ac:dyDescent="0.3">
      <c r="A13490" s="7">
        <v>2014</v>
      </c>
      <c r="B13490" s="7" t="s">
        <v>1693</v>
      </c>
      <c r="C13490" s="7" t="s">
        <v>7</v>
      </c>
      <c r="D13490" s="8">
        <v>171194.07</v>
      </c>
      <c r="E13490">
        <f>VLOOKUP(B13490,'B. Store opening dates'!$A$6:$C$2448,2,FALSE)</f>
        <v>2012</v>
      </c>
    </row>
    <row r="13491" spans="1:5" ht="18.75" x14ac:dyDescent="0.3">
      <c r="A13491" s="7">
        <v>2015</v>
      </c>
      <c r="B13491" s="7" t="s">
        <v>1693</v>
      </c>
      <c r="C13491" s="7" t="s">
        <v>8</v>
      </c>
      <c r="D13491" s="8">
        <v>417743.53</v>
      </c>
      <c r="E13491">
        <f>VLOOKUP(B13491,'B. Store opening dates'!$A$6:$C$2448,2,FALSE)</f>
        <v>2012</v>
      </c>
    </row>
    <row r="13492" spans="1:5" ht="18.75" x14ac:dyDescent="0.3">
      <c r="A13492" s="7">
        <v>2014</v>
      </c>
      <c r="B13492" s="7" t="s">
        <v>1693</v>
      </c>
      <c r="C13492" s="7" t="s">
        <v>8</v>
      </c>
      <c r="D13492" s="8">
        <v>437959.43</v>
      </c>
      <c r="E13492">
        <f>VLOOKUP(B13492,'B. Store opening dates'!$A$6:$C$2448,2,FALSE)</f>
        <v>2012</v>
      </c>
    </row>
    <row r="13493" spans="1:5" ht="18.75" x14ac:dyDescent="0.3">
      <c r="A13493" s="7">
        <v>2015</v>
      </c>
      <c r="B13493" s="7" t="s">
        <v>1694</v>
      </c>
      <c r="C13493" s="7" t="s">
        <v>5</v>
      </c>
      <c r="D13493" s="8">
        <v>817616.65</v>
      </c>
      <c r="E13493">
        <f>VLOOKUP(B13493,'B. Store opening dates'!$A$6:$C$2448,2,FALSE)</f>
        <v>2012</v>
      </c>
    </row>
    <row r="13494" spans="1:5" ht="18.75" x14ac:dyDescent="0.3">
      <c r="A13494" s="7">
        <v>2014</v>
      </c>
      <c r="B13494" s="7" t="s">
        <v>1694</v>
      </c>
      <c r="C13494" s="7" t="s">
        <v>5</v>
      </c>
      <c r="D13494" s="8">
        <v>897189.64</v>
      </c>
      <c r="E13494">
        <f>VLOOKUP(B13494,'B. Store opening dates'!$A$6:$C$2448,2,FALSE)</f>
        <v>2012</v>
      </c>
    </row>
    <row r="13495" spans="1:5" ht="18.75" x14ac:dyDescent="0.3">
      <c r="A13495" s="7">
        <v>2015</v>
      </c>
      <c r="B13495" s="7" t="s">
        <v>1694</v>
      </c>
      <c r="C13495" s="7" t="s">
        <v>6</v>
      </c>
      <c r="D13495" s="8">
        <v>572165.06000000006</v>
      </c>
      <c r="E13495">
        <f>VLOOKUP(B13495,'B. Store opening dates'!$A$6:$C$2448,2,FALSE)</f>
        <v>2012</v>
      </c>
    </row>
    <row r="13496" spans="1:5" ht="18.75" x14ac:dyDescent="0.3">
      <c r="A13496" s="7">
        <v>2014</v>
      </c>
      <c r="B13496" s="7" t="s">
        <v>1694</v>
      </c>
      <c r="C13496" s="7" t="s">
        <v>6</v>
      </c>
      <c r="D13496" s="8">
        <v>413820.7</v>
      </c>
      <c r="E13496">
        <f>VLOOKUP(B13496,'B. Store opening dates'!$A$6:$C$2448,2,FALSE)</f>
        <v>2012</v>
      </c>
    </row>
    <row r="13497" spans="1:5" ht="18.75" x14ac:dyDescent="0.3">
      <c r="A13497" s="7">
        <v>2015</v>
      </c>
      <c r="B13497" s="7" t="s">
        <v>1694</v>
      </c>
      <c r="C13497" s="7" t="s">
        <v>7</v>
      </c>
      <c r="D13497" s="8">
        <v>204634.13</v>
      </c>
      <c r="E13497">
        <f>VLOOKUP(B13497,'B. Store opening dates'!$A$6:$C$2448,2,FALSE)</f>
        <v>2012</v>
      </c>
    </row>
    <row r="13498" spans="1:5" ht="18.75" x14ac:dyDescent="0.3">
      <c r="A13498" s="7">
        <v>2014</v>
      </c>
      <c r="B13498" s="7" t="s">
        <v>1694</v>
      </c>
      <c r="C13498" s="7" t="s">
        <v>7</v>
      </c>
      <c r="D13498" s="8">
        <v>215166.41</v>
      </c>
      <c r="E13498">
        <f>VLOOKUP(B13498,'B. Store opening dates'!$A$6:$C$2448,2,FALSE)</f>
        <v>2012</v>
      </c>
    </row>
    <row r="13499" spans="1:5" ht="18.75" x14ac:dyDescent="0.3">
      <c r="A13499" s="7">
        <v>2015</v>
      </c>
      <c r="B13499" s="7" t="s">
        <v>1694</v>
      </c>
      <c r="C13499" s="7" t="s">
        <v>8</v>
      </c>
      <c r="D13499" s="8">
        <v>647867.93999999994</v>
      </c>
      <c r="E13499">
        <f>VLOOKUP(B13499,'B. Store opening dates'!$A$6:$C$2448,2,FALSE)</f>
        <v>2012</v>
      </c>
    </row>
    <row r="13500" spans="1:5" ht="18.75" x14ac:dyDescent="0.3">
      <c r="A13500" s="7">
        <v>2014</v>
      </c>
      <c r="B13500" s="7" t="s">
        <v>1694</v>
      </c>
      <c r="C13500" s="7" t="s">
        <v>8</v>
      </c>
      <c r="D13500" s="8">
        <v>673961.39</v>
      </c>
      <c r="E13500">
        <f>VLOOKUP(B13500,'B. Store opening dates'!$A$6:$C$2448,2,FALSE)</f>
        <v>2012</v>
      </c>
    </row>
    <row r="13501" spans="1:5" ht="18.75" x14ac:dyDescent="0.3">
      <c r="A13501" s="7">
        <v>2015</v>
      </c>
      <c r="B13501" s="7" t="s">
        <v>1695</v>
      </c>
      <c r="C13501" s="7" t="s">
        <v>5</v>
      </c>
      <c r="D13501" s="8">
        <v>830623.27</v>
      </c>
      <c r="E13501">
        <f>VLOOKUP(B13501,'B. Store opening dates'!$A$6:$C$2448,2,FALSE)</f>
        <v>2012</v>
      </c>
    </row>
    <row r="13502" spans="1:5" ht="18.75" x14ac:dyDescent="0.3">
      <c r="A13502" s="7">
        <v>2014</v>
      </c>
      <c r="B13502" s="7" t="s">
        <v>1695</v>
      </c>
      <c r="C13502" s="7" t="s">
        <v>5</v>
      </c>
      <c r="D13502" s="8">
        <v>912894.16</v>
      </c>
      <c r="E13502">
        <f>VLOOKUP(B13502,'B. Store opening dates'!$A$6:$C$2448,2,FALSE)</f>
        <v>2012</v>
      </c>
    </row>
    <row r="13503" spans="1:5" ht="18.75" x14ac:dyDescent="0.3">
      <c r="A13503" s="7">
        <v>2015</v>
      </c>
      <c r="B13503" s="7" t="s">
        <v>1695</v>
      </c>
      <c r="C13503" s="7" t="s">
        <v>6</v>
      </c>
      <c r="D13503" s="8">
        <v>471576.75</v>
      </c>
      <c r="E13503">
        <f>VLOOKUP(B13503,'B. Store opening dates'!$A$6:$C$2448,2,FALSE)</f>
        <v>2012</v>
      </c>
    </row>
    <row r="13504" spans="1:5" ht="18.75" x14ac:dyDescent="0.3">
      <c r="A13504" s="7">
        <v>2014</v>
      </c>
      <c r="B13504" s="7" t="s">
        <v>1695</v>
      </c>
      <c r="C13504" s="7" t="s">
        <v>6</v>
      </c>
      <c r="D13504" s="8">
        <v>328770.83</v>
      </c>
      <c r="E13504">
        <f>VLOOKUP(B13504,'B. Store opening dates'!$A$6:$C$2448,2,FALSE)</f>
        <v>2012</v>
      </c>
    </row>
    <row r="13505" spans="1:5" ht="18.75" x14ac:dyDescent="0.3">
      <c r="A13505" s="7">
        <v>2015</v>
      </c>
      <c r="B13505" s="7" t="s">
        <v>1695</v>
      </c>
      <c r="C13505" s="7" t="s">
        <v>7</v>
      </c>
      <c r="D13505" s="8">
        <v>66743.460000000006</v>
      </c>
      <c r="E13505">
        <f>VLOOKUP(B13505,'B. Store opening dates'!$A$6:$C$2448,2,FALSE)</f>
        <v>2012</v>
      </c>
    </row>
    <row r="13506" spans="1:5" ht="18.75" x14ac:dyDescent="0.3">
      <c r="A13506" s="7">
        <v>2014</v>
      </c>
      <c r="B13506" s="7" t="s">
        <v>1695</v>
      </c>
      <c r="C13506" s="7" t="s">
        <v>7</v>
      </c>
      <c r="D13506" s="8">
        <v>70085.19</v>
      </c>
      <c r="E13506">
        <f>VLOOKUP(B13506,'B. Store opening dates'!$A$6:$C$2448,2,FALSE)</f>
        <v>2012</v>
      </c>
    </row>
    <row r="13507" spans="1:5" ht="18.75" x14ac:dyDescent="0.3">
      <c r="A13507" s="7">
        <v>2015</v>
      </c>
      <c r="B13507" s="7" t="s">
        <v>1695</v>
      </c>
      <c r="C13507" s="7" t="s">
        <v>8</v>
      </c>
      <c r="D13507" s="8">
        <v>596515.56000000006</v>
      </c>
      <c r="E13507">
        <f>VLOOKUP(B13507,'B. Store opening dates'!$A$6:$C$2448,2,FALSE)</f>
        <v>2012</v>
      </c>
    </row>
    <row r="13508" spans="1:5" ht="18.75" x14ac:dyDescent="0.3">
      <c r="A13508" s="7">
        <v>2014</v>
      </c>
      <c r="B13508" s="7" t="s">
        <v>1695</v>
      </c>
      <c r="C13508" s="7" t="s">
        <v>8</v>
      </c>
      <c r="D13508" s="8">
        <v>620500.81000000006</v>
      </c>
      <c r="E13508">
        <f>VLOOKUP(B13508,'B. Store opening dates'!$A$6:$C$2448,2,FALSE)</f>
        <v>2012</v>
      </c>
    </row>
    <row r="13509" spans="1:5" ht="18.75" x14ac:dyDescent="0.3">
      <c r="A13509" s="7">
        <v>2015</v>
      </c>
      <c r="B13509" s="7" t="s">
        <v>1696</v>
      </c>
      <c r="C13509" s="7" t="s">
        <v>5</v>
      </c>
      <c r="D13509" s="8">
        <v>596714.96</v>
      </c>
      <c r="E13509">
        <f>VLOOKUP(B13509,'B. Store opening dates'!$A$6:$C$2448,2,FALSE)</f>
        <v>2012</v>
      </c>
    </row>
    <row r="13510" spans="1:5" ht="18.75" x14ac:dyDescent="0.3">
      <c r="A13510" s="7">
        <v>2014</v>
      </c>
      <c r="B13510" s="7" t="s">
        <v>1696</v>
      </c>
      <c r="C13510" s="7" t="s">
        <v>5</v>
      </c>
      <c r="D13510" s="8">
        <v>653519.59</v>
      </c>
      <c r="E13510">
        <f>VLOOKUP(B13510,'B. Store opening dates'!$A$6:$C$2448,2,FALSE)</f>
        <v>2012</v>
      </c>
    </row>
    <row r="13511" spans="1:5" ht="18.75" x14ac:dyDescent="0.3">
      <c r="A13511" s="7">
        <v>2015</v>
      </c>
      <c r="B13511" s="7" t="s">
        <v>1696</v>
      </c>
      <c r="C13511" s="7" t="s">
        <v>6</v>
      </c>
      <c r="D13511" s="8">
        <v>290368.33</v>
      </c>
      <c r="E13511">
        <f>VLOOKUP(B13511,'B. Store opening dates'!$A$6:$C$2448,2,FALSE)</f>
        <v>2012</v>
      </c>
    </row>
    <row r="13512" spans="1:5" ht="18.75" x14ac:dyDescent="0.3">
      <c r="A13512" s="7">
        <v>2014</v>
      </c>
      <c r="B13512" s="7" t="s">
        <v>1696</v>
      </c>
      <c r="C13512" s="7" t="s">
        <v>6</v>
      </c>
      <c r="D13512" s="8">
        <v>206048.93</v>
      </c>
      <c r="E13512">
        <f>VLOOKUP(B13512,'B. Store opening dates'!$A$6:$C$2448,2,FALSE)</f>
        <v>2012</v>
      </c>
    </row>
    <row r="13513" spans="1:5" ht="18.75" x14ac:dyDescent="0.3">
      <c r="A13513" s="7">
        <v>2015</v>
      </c>
      <c r="B13513" s="7" t="s">
        <v>1696</v>
      </c>
      <c r="C13513" s="7" t="s">
        <v>7</v>
      </c>
      <c r="D13513" s="8">
        <v>127682.14</v>
      </c>
      <c r="E13513">
        <f>VLOOKUP(B13513,'B. Store opening dates'!$A$6:$C$2448,2,FALSE)</f>
        <v>2012</v>
      </c>
    </row>
    <row r="13514" spans="1:5" ht="18.75" x14ac:dyDescent="0.3">
      <c r="A13514" s="7">
        <v>2014</v>
      </c>
      <c r="B13514" s="7" t="s">
        <v>1696</v>
      </c>
      <c r="C13514" s="7" t="s">
        <v>7</v>
      </c>
      <c r="D13514" s="8">
        <v>134378.32</v>
      </c>
      <c r="E13514">
        <f>VLOOKUP(B13514,'B. Store opening dates'!$A$6:$C$2448,2,FALSE)</f>
        <v>2012</v>
      </c>
    </row>
    <row r="13515" spans="1:5" ht="18.75" x14ac:dyDescent="0.3">
      <c r="A13515" s="7">
        <v>2015</v>
      </c>
      <c r="B13515" s="7" t="s">
        <v>1696</v>
      </c>
      <c r="C13515" s="7" t="s">
        <v>8</v>
      </c>
      <c r="D13515" s="8">
        <v>469470.2</v>
      </c>
      <c r="E13515">
        <f>VLOOKUP(B13515,'B. Store opening dates'!$A$6:$C$2448,2,FALSE)</f>
        <v>2012</v>
      </c>
    </row>
    <row r="13516" spans="1:5" ht="18.75" x14ac:dyDescent="0.3">
      <c r="A13516" s="7">
        <v>2014</v>
      </c>
      <c r="B13516" s="7" t="s">
        <v>1696</v>
      </c>
      <c r="C13516" s="7" t="s">
        <v>8</v>
      </c>
      <c r="D13516" s="8">
        <v>491417.41</v>
      </c>
      <c r="E13516">
        <f>VLOOKUP(B13516,'B. Store opening dates'!$A$6:$C$2448,2,FALSE)</f>
        <v>2012</v>
      </c>
    </row>
    <row r="13517" spans="1:5" ht="18.75" x14ac:dyDescent="0.3">
      <c r="A13517" s="7">
        <v>2015</v>
      </c>
      <c r="B13517" s="7" t="s">
        <v>1697</v>
      </c>
      <c r="C13517" s="7" t="s">
        <v>5</v>
      </c>
      <c r="D13517" s="8">
        <v>770046.89</v>
      </c>
      <c r="E13517">
        <f>VLOOKUP(B13517,'B. Store opening dates'!$A$6:$C$2448,2,FALSE)</f>
        <v>2012</v>
      </c>
    </row>
    <row r="13518" spans="1:5" ht="18.75" x14ac:dyDescent="0.3">
      <c r="A13518" s="7">
        <v>2014</v>
      </c>
      <c r="B13518" s="7" t="s">
        <v>1697</v>
      </c>
      <c r="C13518" s="7" t="s">
        <v>5</v>
      </c>
      <c r="D13518" s="8">
        <v>845349.35</v>
      </c>
      <c r="E13518">
        <f>VLOOKUP(B13518,'B. Store opening dates'!$A$6:$C$2448,2,FALSE)</f>
        <v>2012</v>
      </c>
    </row>
    <row r="13519" spans="1:5" ht="18.75" x14ac:dyDescent="0.3">
      <c r="A13519" s="7">
        <v>2015</v>
      </c>
      <c r="B13519" s="7" t="s">
        <v>1697</v>
      </c>
      <c r="C13519" s="7" t="s">
        <v>6</v>
      </c>
      <c r="D13519" s="8">
        <v>362194.03</v>
      </c>
      <c r="E13519">
        <f>VLOOKUP(B13519,'B. Store opening dates'!$A$6:$C$2448,2,FALSE)</f>
        <v>2012</v>
      </c>
    </row>
    <row r="13520" spans="1:5" ht="18.75" x14ac:dyDescent="0.3">
      <c r="A13520" s="7">
        <v>2014</v>
      </c>
      <c r="B13520" s="7" t="s">
        <v>1697</v>
      </c>
      <c r="C13520" s="7" t="s">
        <v>6</v>
      </c>
      <c r="D13520" s="8">
        <v>251893.49</v>
      </c>
      <c r="E13520">
        <f>VLOOKUP(B13520,'B. Store opening dates'!$A$6:$C$2448,2,FALSE)</f>
        <v>2012</v>
      </c>
    </row>
    <row r="13521" spans="1:5" ht="18.75" x14ac:dyDescent="0.3">
      <c r="A13521" s="7">
        <v>2015</v>
      </c>
      <c r="B13521" s="7" t="s">
        <v>1697</v>
      </c>
      <c r="C13521" s="7" t="s">
        <v>7</v>
      </c>
      <c r="D13521" s="8">
        <v>179432.79</v>
      </c>
      <c r="E13521">
        <f>VLOOKUP(B13521,'B. Store opening dates'!$A$6:$C$2448,2,FALSE)</f>
        <v>2012</v>
      </c>
    </row>
    <row r="13522" spans="1:5" ht="18.75" x14ac:dyDescent="0.3">
      <c r="A13522" s="7">
        <v>2014</v>
      </c>
      <c r="B13522" s="7" t="s">
        <v>1697</v>
      </c>
      <c r="C13522" s="7" t="s">
        <v>7</v>
      </c>
      <c r="D13522" s="8">
        <v>191015.12</v>
      </c>
      <c r="E13522">
        <f>VLOOKUP(B13522,'B. Store opening dates'!$A$6:$C$2448,2,FALSE)</f>
        <v>2012</v>
      </c>
    </row>
    <row r="13523" spans="1:5" ht="18.75" x14ac:dyDescent="0.3">
      <c r="A13523" s="7">
        <v>2015</v>
      </c>
      <c r="B13523" s="7" t="s">
        <v>1697</v>
      </c>
      <c r="C13523" s="7" t="s">
        <v>8</v>
      </c>
      <c r="D13523" s="8">
        <v>607575.43999999994</v>
      </c>
      <c r="E13523">
        <f>VLOOKUP(B13523,'B. Store opening dates'!$A$6:$C$2448,2,FALSE)</f>
        <v>2012</v>
      </c>
    </row>
    <row r="13524" spans="1:5" ht="18.75" x14ac:dyDescent="0.3">
      <c r="A13524" s="7">
        <v>2014</v>
      </c>
      <c r="B13524" s="7" t="s">
        <v>1697</v>
      </c>
      <c r="C13524" s="7" t="s">
        <v>8</v>
      </c>
      <c r="D13524" s="8">
        <v>629979.51</v>
      </c>
      <c r="E13524">
        <f>VLOOKUP(B13524,'B. Store opening dates'!$A$6:$C$2448,2,FALSE)</f>
        <v>2012</v>
      </c>
    </row>
    <row r="13525" spans="1:5" ht="18.75" x14ac:dyDescent="0.3">
      <c r="A13525" s="7">
        <v>2015</v>
      </c>
      <c r="B13525" s="7" t="s">
        <v>1698</v>
      </c>
      <c r="C13525" s="7" t="s">
        <v>5</v>
      </c>
      <c r="D13525" s="8">
        <v>686673.88</v>
      </c>
      <c r="E13525">
        <f>VLOOKUP(B13525,'B. Store opening dates'!$A$6:$C$2448,2,FALSE)</f>
        <v>2012</v>
      </c>
    </row>
    <row r="13526" spans="1:5" ht="18.75" x14ac:dyDescent="0.3">
      <c r="A13526" s="7">
        <v>2014</v>
      </c>
      <c r="B13526" s="7" t="s">
        <v>1698</v>
      </c>
      <c r="C13526" s="7" t="s">
        <v>5</v>
      </c>
      <c r="D13526" s="8">
        <v>758383.42</v>
      </c>
      <c r="E13526">
        <f>VLOOKUP(B13526,'B. Store opening dates'!$A$6:$C$2448,2,FALSE)</f>
        <v>2012</v>
      </c>
    </row>
    <row r="13527" spans="1:5" ht="18.75" x14ac:dyDescent="0.3">
      <c r="A13527" s="7">
        <v>2015</v>
      </c>
      <c r="B13527" s="7" t="s">
        <v>1698</v>
      </c>
      <c r="C13527" s="7" t="s">
        <v>6</v>
      </c>
      <c r="D13527" s="8">
        <v>590885.26</v>
      </c>
      <c r="E13527">
        <f>VLOOKUP(B13527,'B. Store opening dates'!$A$6:$C$2448,2,FALSE)</f>
        <v>2012</v>
      </c>
    </row>
    <row r="13528" spans="1:5" ht="18.75" x14ac:dyDescent="0.3">
      <c r="A13528" s="7">
        <v>2014</v>
      </c>
      <c r="B13528" s="7" t="s">
        <v>1698</v>
      </c>
      <c r="C13528" s="7" t="s">
        <v>6</v>
      </c>
      <c r="D13528" s="8">
        <v>419041.37</v>
      </c>
      <c r="E13528">
        <f>VLOOKUP(B13528,'B. Store opening dates'!$A$6:$C$2448,2,FALSE)</f>
        <v>2012</v>
      </c>
    </row>
    <row r="13529" spans="1:5" ht="18.75" x14ac:dyDescent="0.3">
      <c r="A13529" s="7">
        <v>2015</v>
      </c>
      <c r="B13529" s="7" t="s">
        <v>1698</v>
      </c>
      <c r="C13529" s="7" t="s">
        <v>7</v>
      </c>
      <c r="D13529" s="8">
        <v>125160.65</v>
      </c>
      <c r="E13529">
        <f>VLOOKUP(B13529,'B. Store opening dates'!$A$6:$C$2448,2,FALSE)</f>
        <v>2012</v>
      </c>
    </row>
    <row r="13530" spans="1:5" ht="18.75" x14ac:dyDescent="0.3">
      <c r="A13530" s="7">
        <v>2014</v>
      </c>
      <c r="B13530" s="7" t="s">
        <v>1698</v>
      </c>
      <c r="C13530" s="7" t="s">
        <v>7</v>
      </c>
      <c r="D13530" s="8">
        <v>131536.16</v>
      </c>
      <c r="E13530">
        <f>VLOOKUP(B13530,'B. Store opening dates'!$A$6:$C$2448,2,FALSE)</f>
        <v>2012</v>
      </c>
    </row>
    <row r="13531" spans="1:5" ht="18.75" x14ac:dyDescent="0.3">
      <c r="A13531" s="7">
        <v>2015</v>
      </c>
      <c r="B13531" s="7" t="s">
        <v>1698</v>
      </c>
      <c r="C13531" s="7" t="s">
        <v>8</v>
      </c>
      <c r="D13531" s="8">
        <v>739158.32</v>
      </c>
      <c r="E13531">
        <f>VLOOKUP(B13531,'B. Store opening dates'!$A$6:$C$2448,2,FALSE)</f>
        <v>2012</v>
      </c>
    </row>
    <row r="13532" spans="1:5" ht="18.75" x14ac:dyDescent="0.3">
      <c r="A13532" s="7">
        <v>2014</v>
      </c>
      <c r="B13532" s="7" t="s">
        <v>1698</v>
      </c>
      <c r="C13532" s="7" t="s">
        <v>8</v>
      </c>
      <c r="D13532" s="8">
        <v>766919.82</v>
      </c>
      <c r="E13532">
        <f>VLOOKUP(B13532,'B. Store opening dates'!$A$6:$C$2448,2,FALSE)</f>
        <v>2012</v>
      </c>
    </row>
    <row r="13533" spans="1:5" ht="18.75" x14ac:dyDescent="0.3">
      <c r="A13533" s="7">
        <v>2015</v>
      </c>
      <c r="B13533" s="7" t="s">
        <v>1699</v>
      </c>
      <c r="C13533" s="7" t="s">
        <v>5</v>
      </c>
      <c r="D13533" s="8">
        <v>765362.12</v>
      </c>
      <c r="E13533">
        <f>VLOOKUP(B13533,'B. Store opening dates'!$A$6:$C$2448,2,FALSE)</f>
        <v>2012</v>
      </c>
    </row>
    <row r="13534" spans="1:5" ht="18.75" x14ac:dyDescent="0.3">
      <c r="A13534" s="7">
        <v>2014</v>
      </c>
      <c r="B13534" s="7" t="s">
        <v>1699</v>
      </c>
      <c r="C13534" s="7" t="s">
        <v>5</v>
      </c>
      <c r="D13534" s="8">
        <v>835458.94</v>
      </c>
      <c r="E13534">
        <f>VLOOKUP(B13534,'B. Store opening dates'!$A$6:$C$2448,2,FALSE)</f>
        <v>2012</v>
      </c>
    </row>
    <row r="13535" spans="1:5" ht="18.75" x14ac:dyDescent="0.3">
      <c r="A13535" s="7">
        <v>2015</v>
      </c>
      <c r="B13535" s="7" t="s">
        <v>1699</v>
      </c>
      <c r="C13535" s="7" t="s">
        <v>6</v>
      </c>
      <c r="D13535" s="8">
        <v>409191.8</v>
      </c>
      <c r="E13535">
        <f>VLOOKUP(B13535,'B. Store opening dates'!$A$6:$C$2448,2,FALSE)</f>
        <v>2012</v>
      </c>
    </row>
    <row r="13536" spans="1:5" ht="18.75" x14ac:dyDescent="0.3">
      <c r="A13536" s="7">
        <v>2014</v>
      </c>
      <c r="B13536" s="7" t="s">
        <v>1699</v>
      </c>
      <c r="C13536" s="7" t="s">
        <v>6</v>
      </c>
      <c r="D13536" s="8">
        <v>293592.36</v>
      </c>
      <c r="E13536">
        <f>VLOOKUP(B13536,'B. Store opening dates'!$A$6:$C$2448,2,FALSE)</f>
        <v>2012</v>
      </c>
    </row>
    <row r="13537" spans="1:5" ht="18.75" x14ac:dyDescent="0.3">
      <c r="A13537" s="7">
        <v>2015</v>
      </c>
      <c r="B13537" s="7" t="s">
        <v>1699</v>
      </c>
      <c r="C13537" s="7" t="s">
        <v>7</v>
      </c>
      <c r="D13537" s="8">
        <v>80598.289999999994</v>
      </c>
      <c r="E13537">
        <f>VLOOKUP(B13537,'B. Store opening dates'!$A$6:$C$2448,2,FALSE)</f>
        <v>2012</v>
      </c>
    </row>
    <row r="13538" spans="1:5" ht="18.75" x14ac:dyDescent="0.3">
      <c r="A13538" s="7">
        <v>2014</v>
      </c>
      <c r="B13538" s="7" t="s">
        <v>1699</v>
      </c>
      <c r="C13538" s="7" t="s">
        <v>7</v>
      </c>
      <c r="D13538" s="8">
        <v>85649.58</v>
      </c>
      <c r="E13538">
        <f>VLOOKUP(B13538,'B. Store opening dates'!$A$6:$C$2448,2,FALSE)</f>
        <v>2012</v>
      </c>
    </row>
    <row r="13539" spans="1:5" ht="18.75" x14ac:dyDescent="0.3">
      <c r="A13539" s="7">
        <v>2015</v>
      </c>
      <c r="B13539" s="7" t="s">
        <v>1699</v>
      </c>
      <c r="C13539" s="7" t="s">
        <v>8</v>
      </c>
      <c r="D13539" s="8">
        <v>607717.63</v>
      </c>
      <c r="E13539">
        <f>VLOOKUP(B13539,'B. Store opening dates'!$A$6:$C$2448,2,FALSE)</f>
        <v>2012</v>
      </c>
    </row>
    <row r="13540" spans="1:5" ht="18.75" x14ac:dyDescent="0.3">
      <c r="A13540" s="7">
        <v>2014</v>
      </c>
      <c r="B13540" s="7" t="s">
        <v>1699</v>
      </c>
      <c r="C13540" s="7" t="s">
        <v>8</v>
      </c>
      <c r="D13540" s="8">
        <v>633409.22</v>
      </c>
      <c r="E13540">
        <f>VLOOKUP(B13540,'B. Store opening dates'!$A$6:$C$2448,2,FALSE)</f>
        <v>2012</v>
      </c>
    </row>
    <row r="13541" spans="1:5" ht="18.75" x14ac:dyDescent="0.3">
      <c r="A13541" s="7">
        <v>2015</v>
      </c>
      <c r="B13541" s="7" t="s">
        <v>1700</v>
      </c>
      <c r="C13541" s="7" t="s">
        <v>5</v>
      </c>
      <c r="D13541" s="8">
        <v>905808.48</v>
      </c>
      <c r="E13541">
        <f>VLOOKUP(B13541,'B. Store opening dates'!$A$6:$C$2448,2,FALSE)</f>
        <v>2012</v>
      </c>
    </row>
    <row r="13542" spans="1:5" ht="18.75" x14ac:dyDescent="0.3">
      <c r="A13542" s="7">
        <v>2014</v>
      </c>
      <c r="B13542" s="7" t="s">
        <v>1700</v>
      </c>
      <c r="C13542" s="7" t="s">
        <v>5</v>
      </c>
      <c r="D13542" s="8">
        <v>999409.28</v>
      </c>
      <c r="E13542">
        <f>VLOOKUP(B13542,'B. Store opening dates'!$A$6:$C$2448,2,FALSE)</f>
        <v>2012</v>
      </c>
    </row>
    <row r="13543" spans="1:5" ht="18.75" x14ac:dyDescent="0.3">
      <c r="A13543" s="7">
        <v>2015</v>
      </c>
      <c r="B13543" s="7" t="s">
        <v>1700</v>
      </c>
      <c r="C13543" s="7" t="s">
        <v>6</v>
      </c>
      <c r="D13543" s="8">
        <v>440058.24</v>
      </c>
      <c r="E13543">
        <f>VLOOKUP(B13543,'B. Store opening dates'!$A$6:$C$2448,2,FALSE)</f>
        <v>2012</v>
      </c>
    </row>
    <row r="13544" spans="1:5" ht="18.75" x14ac:dyDescent="0.3">
      <c r="A13544" s="7">
        <v>2014</v>
      </c>
      <c r="B13544" s="7" t="s">
        <v>1700</v>
      </c>
      <c r="C13544" s="7" t="s">
        <v>6</v>
      </c>
      <c r="D13544" s="8">
        <v>305258.89</v>
      </c>
      <c r="E13544">
        <f>VLOOKUP(B13544,'B. Store opening dates'!$A$6:$C$2448,2,FALSE)</f>
        <v>2012</v>
      </c>
    </row>
    <row r="13545" spans="1:5" ht="18.75" x14ac:dyDescent="0.3">
      <c r="A13545" s="7">
        <v>2015</v>
      </c>
      <c r="B13545" s="7" t="s">
        <v>1700</v>
      </c>
      <c r="C13545" s="7" t="s">
        <v>7</v>
      </c>
      <c r="D13545" s="8">
        <v>173417.91</v>
      </c>
      <c r="E13545">
        <f>VLOOKUP(B13545,'B. Store opening dates'!$A$6:$C$2448,2,FALSE)</f>
        <v>2012</v>
      </c>
    </row>
    <row r="13546" spans="1:5" ht="18.75" x14ac:dyDescent="0.3">
      <c r="A13546" s="7">
        <v>2014</v>
      </c>
      <c r="B13546" s="7" t="s">
        <v>1700</v>
      </c>
      <c r="C13546" s="7" t="s">
        <v>7</v>
      </c>
      <c r="D13546" s="8">
        <v>182170.74</v>
      </c>
      <c r="E13546">
        <f>VLOOKUP(B13546,'B. Store opening dates'!$A$6:$C$2448,2,FALSE)</f>
        <v>2012</v>
      </c>
    </row>
    <row r="13547" spans="1:5" ht="18.75" x14ac:dyDescent="0.3">
      <c r="A13547" s="7">
        <v>2015</v>
      </c>
      <c r="B13547" s="7" t="s">
        <v>1700</v>
      </c>
      <c r="C13547" s="7" t="s">
        <v>8</v>
      </c>
      <c r="D13547" s="8">
        <v>493920.22</v>
      </c>
      <c r="E13547">
        <f>VLOOKUP(B13547,'B. Store opening dates'!$A$6:$C$2448,2,FALSE)</f>
        <v>2012</v>
      </c>
    </row>
    <row r="13548" spans="1:5" ht="18.75" x14ac:dyDescent="0.3">
      <c r="A13548" s="7">
        <v>2014</v>
      </c>
      <c r="B13548" s="7" t="s">
        <v>1700</v>
      </c>
      <c r="C13548" s="7" t="s">
        <v>8</v>
      </c>
      <c r="D13548" s="8">
        <v>508024.7</v>
      </c>
      <c r="E13548">
        <f>VLOOKUP(B13548,'B. Store opening dates'!$A$6:$C$2448,2,FALSE)</f>
        <v>2012</v>
      </c>
    </row>
    <row r="13549" spans="1:5" ht="18.75" x14ac:dyDescent="0.3">
      <c r="A13549" s="7">
        <v>2015</v>
      </c>
      <c r="B13549" s="7" t="s">
        <v>1701</v>
      </c>
      <c r="C13549" s="7" t="s">
        <v>5</v>
      </c>
      <c r="D13549" s="8">
        <v>757585.68</v>
      </c>
      <c r="E13549">
        <f>VLOOKUP(B13549,'B. Store opening dates'!$A$6:$C$2448,2,FALSE)</f>
        <v>2012</v>
      </c>
    </row>
    <row r="13550" spans="1:5" ht="18.75" x14ac:dyDescent="0.3">
      <c r="A13550" s="7">
        <v>2014</v>
      </c>
      <c r="B13550" s="7" t="s">
        <v>1701</v>
      </c>
      <c r="C13550" s="7" t="s">
        <v>5</v>
      </c>
      <c r="D13550" s="8">
        <v>826347.35</v>
      </c>
      <c r="E13550">
        <f>VLOOKUP(B13550,'B. Store opening dates'!$A$6:$C$2448,2,FALSE)</f>
        <v>2012</v>
      </c>
    </row>
    <row r="13551" spans="1:5" ht="18.75" x14ac:dyDescent="0.3">
      <c r="A13551" s="7">
        <v>2015</v>
      </c>
      <c r="B13551" s="7" t="s">
        <v>1701</v>
      </c>
      <c r="C13551" s="7" t="s">
        <v>6</v>
      </c>
      <c r="D13551" s="8">
        <v>287625.09999999998</v>
      </c>
      <c r="E13551">
        <f>VLOOKUP(B13551,'B. Store opening dates'!$A$6:$C$2448,2,FALSE)</f>
        <v>2012</v>
      </c>
    </row>
    <row r="13552" spans="1:5" ht="18.75" x14ac:dyDescent="0.3">
      <c r="A13552" s="7">
        <v>2014</v>
      </c>
      <c r="B13552" s="7" t="s">
        <v>1701</v>
      </c>
      <c r="C13552" s="7" t="s">
        <v>6</v>
      </c>
      <c r="D13552" s="8">
        <v>208016.6</v>
      </c>
      <c r="E13552">
        <f>VLOOKUP(B13552,'B. Store opening dates'!$A$6:$C$2448,2,FALSE)</f>
        <v>2012</v>
      </c>
    </row>
    <row r="13553" spans="1:5" ht="18.75" x14ac:dyDescent="0.3">
      <c r="A13553" s="7">
        <v>2015</v>
      </c>
      <c r="B13553" s="7" t="s">
        <v>1701</v>
      </c>
      <c r="C13553" s="7" t="s">
        <v>7</v>
      </c>
      <c r="D13553" s="8">
        <v>239814.97</v>
      </c>
      <c r="E13553">
        <f>VLOOKUP(B13553,'B. Store opening dates'!$A$6:$C$2448,2,FALSE)</f>
        <v>2012</v>
      </c>
    </row>
    <row r="13554" spans="1:5" ht="18.75" x14ac:dyDescent="0.3">
      <c r="A13554" s="7">
        <v>2014</v>
      </c>
      <c r="B13554" s="7" t="s">
        <v>1701</v>
      </c>
      <c r="C13554" s="7" t="s">
        <v>7</v>
      </c>
      <c r="D13554" s="8">
        <v>254687.59</v>
      </c>
      <c r="E13554">
        <f>VLOOKUP(B13554,'B. Store opening dates'!$A$6:$C$2448,2,FALSE)</f>
        <v>2012</v>
      </c>
    </row>
    <row r="13555" spans="1:5" ht="18.75" x14ac:dyDescent="0.3">
      <c r="A13555" s="7">
        <v>2015</v>
      </c>
      <c r="B13555" s="7" t="s">
        <v>1701</v>
      </c>
      <c r="C13555" s="7" t="s">
        <v>8</v>
      </c>
      <c r="D13555" s="8">
        <v>497153.31</v>
      </c>
      <c r="E13555">
        <f>VLOOKUP(B13555,'B. Store opening dates'!$A$6:$C$2448,2,FALSE)</f>
        <v>2012</v>
      </c>
    </row>
    <row r="13556" spans="1:5" ht="18.75" x14ac:dyDescent="0.3">
      <c r="A13556" s="7">
        <v>2014</v>
      </c>
      <c r="B13556" s="7" t="s">
        <v>1701</v>
      </c>
      <c r="C13556" s="7" t="s">
        <v>8</v>
      </c>
      <c r="D13556" s="8">
        <v>519607.53</v>
      </c>
      <c r="E13556">
        <f>VLOOKUP(B13556,'B. Store opening dates'!$A$6:$C$2448,2,FALSE)</f>
        <v>2012</v>
      </c>
    </row>
    <row r="13557" spans="1:5" ht="18.75" x14ac:dyDescent="0.3">
      <c r="A13557" s="7">
        <v>2015</v>
      </c>
      <c r="B13557" s="7" t="s">
        <v>1702</v>
      </c>
      <c r="C13557" s="7" t="s">
        <v>5</v>
      </c>
      <c r="D13557" s="8">
        <v>725837.67</v>
      </c>
      <c r="E13557">
        <f>VLOOKUP(B13557,'B. Store opening dates'!$A$6:$C$2448,2,FALSE)</f>
        <v>2012</v>
      </c>
    </row>
    <row r="13558" spans="1:5" ht="18.75" x14ac:dyDescent="0.3">
      <c r="A13558" s="7">
        <v>2014</v>
      </c>
      <c r="B13558" s="7" t="s">
        <v>1702</v>
      </c>
      <c r="C13558" s="7" t="s">
        <v>5</v>
      </c>
      <c r="D13558" s="8">
        <v>799515.87</v>
      </c>
      <c r="E13558">
        <f>VLOOKUP(B13558,'B. Store opening dates'!$A$6:$C$2448,2,FALSE)</f>
        <v>2012</v>
      </c>
    </row>
    <row r="13559" spans="1:5" ht="18.75" x14ac:dyDescent="0.3">
      <c r="A13559" s="7">
        <v>2015</v>
      </c>
      <c r="B13559" s="7" t="s">
        <v>1702</v>
      </c>
      <c r="C13559" s="7" t="s">
        <v>6</v>
      </c>
      <c r="D13559" s="8">
        <v>411323.28</v>
      </c>
      <c r="E13559">
        <f>VLOOKUP(B13559,'B. Store opening dates'!$A$6:$C$2448,2,FALSE)</f>
        <v>2012</v>
      </c>
    </row>
    <row r="13560" spans="1:5" ht="18.75" x14ac:dyDescent="0.3">
      <c r="A13560" s="7">
        <v>2014</v>
      </c>
      <c r="B13560" s="7" t="s">
        <v>1702</v>
      </c>
      <c r="C13560" s="7" t="s">
        <v>6</v>
      </c>
      <c r="D13560" s="8">
        <v>295350.03999999998</v>
      </c>
      <c r="E13560">
        <f>VLOOKUP(B13560,'B. Store opening dates'!$A$6:$C$2448,2,FALSE)</f>
        <v>2012</v>
      </c>
    </row>
    <row r="13561" spans="1:5" ht="18.75" x14ac:dyDescent="0.3">
      <c r="A13561" s="7">
        <v>2015</v>
      </c>
      <c r="B13561" s="7" t="s">
        <v>1702</v>
      </c>
      <c r="C13561" s="7" t="s">
        <v>7</v>
      </c>
      <c r="D13561" s="8">
        <v>61936.1</v>
      </c>
      <c r="E13561">
        <f>VLOOKUP(B13561,'B. Store opening dates'!$A$6:$C$2448,2,FALSE)</f>
        <v>2012</v>
      </c>
    </row>
    <row r="13562" spans="1:5" ht="18.75" x14ac:dyDescent="0.3">
      <c r="A13562" s="7">
        <v>2014</v>
      </c>
      <c r="B13562" s="7" t="s">
        <v>1702</v>
      </c>
      <c r="C13562" s="7" t="s">
        <v>7</v>
      </c>
      <c r="D13562" s="8">
        <v>65174.42</v>
      </c>
      <c r="E13562">
        <f>VLOOKUP(B13562,'B. Store opening dates'!$A$6:$C$2448,2,FALSE)</f>
        <v>2012</v>
      </c>
    </row>
    <row r="13563" spans="1:5" ht="18.75" x14ac:dyDescent="0.3">
      <c r="A13563" s="7">
        <v>2015</v>
      </c>
      <c r="B13563" s="7" t="s">
        <v>1702</v>
      </c>
      <c r="C13563" s="7" t="s">
        <v>8</v>
      </c>
      <c r="D13563" s="8">
        <v>748973.85</v>
      </c>
      <c r="E13563">
        <f>VLOOKUP(B13563,'B. Store opening dates'!$A$6:$C$2448,2,FALSE)</f>
        <v>2012</v>
      </c>
    </row>
    <row r="13564" spans="1:5" ht="18.75" x14ac:dyDescent="0.3">
      <c r="A13564" s="7">
        <v>2014</v>
      </c>
      <c r="B13564" s="7" t="s">
        <v>1702</v>
      </c>
      <c r="C13564" s="7" t="s">
        <v>8</v>
      </c>
      <c r="D13564" s="8">
        <v>771978.77</v>
      </c>
      <c r="E13564">
        <f>VLOOKUP(B13564,'B. Store opening dates'!$A$6:$C$2448,2,FALSE)</f>
        <v>2012</v>
      </c>
    </row>
    <row r="13565" spans="1:5" ht="18.75" x14ac:dyDescent="0.3">
      <c r="A13565" s="7">
        <v>2015</v>
      </c>
      <c r="B13565" s="7" t="s">
        <v>1703</v>
      </c>
      <c r="C13565" s="7" t="s">
        <v>5</v>
      </c>
      <c r="D13565" s="8">
        <v>790931.26</v>
      </c>
      <c r="E13565">
        <f>VLOOKUP(B13565,'B. Store opening dates'!$A$6:$C$2448,2,FALSE)</f>
        <v>2012</v>
      </c>
    </row>
    <row r="13566" spans="1:5" ht="18.75" x14ac:dyDescent="0.3">
      <c r="A13566" s="7">
        <v>2014</v>
      </c>
      <c r="B13566" s="7" t="s">
        <v>1703</v>
      </c>
      <c r="C13566" s="7" t="s">
        <v>5</v>
      </c>
      <c r="D13566" s="8">
        <v>874866.53</v>
      </c>
      <c r="E13566">
        <f>VLOOKUP(B13566,'B. Store opening dates'!$A$6:$C$2448,2,FALSE)</f>
        <v>2012</v>
      </c>
    </row>
    <row r="13567" spans="1:5" ht="18.75" x14ac:dyDescent="0.3">
      <c r="A13567" s="7">
        <v>2015</v>
      </c>
      <c r="B13567" s="7" t="s">
        <v>1703</v>
      </c>
      <c r="C13567" s="7" t="s">
        <v>6</v>
      </c>
      <c r="D13567" s="8">
        <v>578206.94999999995</v>
      </c>
      <c r="E13567">
        <f>VLOOKUP(B13567,'B. Store opening dates'!$A$6:$C$2448,2,FALSE)</f>
        <v>2012</v>
      </c>
    </row>
    <row r="13568" spans="1:5" ht="18.75" x14ac:dyDescent="0.3">
      <c r="A13568" s="7">
        <v>2014</v>
      </c>
      <c r="B13568" s="7" t="s">
        <v>1703</v>
      </c>
      <c r="C13568" s="7" t="s">
        <v>6</v>
      </c>
      <c r="D13568" s="8">
        <v>415629.51</v>
      </c>
      <c r="E13568">
        <f>VLOOKUP(B13568,'B. Store opening dates'!$A$6:$C$2448,2,FALSE)</f>
        <v>2012</v>
      </c>
    </row>
    <row r="13569" spans="1:5" ht="18.75" x14ac:dyDescent="0.3">
      <c r="A13569" s="7">
        <v>2015</v>
      </c>
      <c r="B13569" s="7" t="s">
        <v>1703</v>
      </c>
      <c r="C13569" s="7" t="s">
        <v>7</v>
      </c>
      <c r="D13569" s="8">
        <v>223274.17</v>
      </c>
      <c r="E13569">
        <f>VLOOKUP(B13569,'B. Store opening dates'!$A$6:$C$2448,2,FALSE)</f>
        <v>2012</v>
      </c>
    </row>
    <row r="13570" spans="1:5" ht="18.75" x14ac:dyDescent="0.3">
      <c r="A13570" s="7">
        <v>2014</v>
      </c>
      <c r="B13570" s="7" t="s">
        <v>1703</v>
      </c>
      <c r="C13570" s="7" t="s">
        <v>7</v>
      </c>
      <c r="D13570" s="8">
        <v>235329.45</v>
      </c>
      <c r="E13570">
        <f>VLOOKUP(B13570,'B. Store opening dates'!$A$6:$C$2448,2,FALSE)</f>
        <v>2012</v>
      </c>
    </row>
    <row r="13571" spans="1:5" ht="18.75" x14ac:dyDescent="0.3">
      <c r="A13571" s="7">
        <v>2015</v>
      </c>
      <c r="B13571" s="7" t="s">
        <v>1703</v>
      </c>
      <c r="C13571" s="7" t="s">
        <v>8</v>
      </c>
      <c r="D13571" s="8">
        <v>717251.93</v>
      </c>
      <c r="E13571">
        <f>VLOOKUP(B13571,'B. Store opening dates'!$A$6:$C$2448,2,FALSE)</f>
        <v>2012</v>
      </c>
    </row>
    <row r="13572" spans="1:5" ht="18.75" x14ac:dyDescent="0.3">
      <c r="A13572" s="7">
        <v>2014</v>
      </c>
      <c r="B13572" s="7" t="s">
        <v>1703</v>
      </c>
      <c r="C13572" s="7" t="s">
        <v>8</v>
      </c>
      <c r="D13572" s="8">
        <v>750807.37</v>
      </c>
      <c r="E13572">
        <f>VLOOKUP(B13572,'B. Store opening dates'!$A$6:$C$2448,2,FALSE)</f>
        <v>2012</v>
      </c>
    </row>
    <row r="13573" spans="1:5" ht="18.75" x14ac:dyDescent="0.3">
      <c r="A13573" s="7">
        <v>2015</v>
      </c>
      <c r="B13573" s="7" t="s">
        <v>1704</v>
      </c>
      <c r="C13573" s="7" t="s">
        <v>5</v>
      </c>
      <c r="D13573" s="8">
        <v>790346.48</v>
      </c>
      <c r="E13573">
        <f>VLOOKUP(B13573,'B. Store opening dates'!$A$6:$C$2448,2,FALSE)</f>
        <v>2012</v>
      </c>
    </row>
    <row r="13574" spans="1:5" ht="18.75" x14ac:dyDescent="0.3">
      <c r="A13574" s="7">
        <v>2014</v>
      </c>
      <c r="B13574" s="7" t="s">
        <v>1704</v>
      </c>
      <c r="C13574" s="7" t="s">
        <v>5</v>
      </c>
      <c r="D13574" s="8">
        <v>874793.1</v>
      </c>
      <c r="E13574">
        <f>VLOOKUP(B13574,'B. Store opening dates'!$A$6:$C$2448,2,FALSE)</f>
        <v>2012</v>
      </c>
    </row>
    <row r="13575" spans="1:5" ht="18.75" x14ac:dyDescent="0.3">
      <c r="A13575" s="7">
        <v>2015</v>
      </c>
      <c r="B13575" s="7" t="s">
        <v>1704</v>
      </c>
      <c r="C13575" s="7" t="s">
        <v>6</v>
      </c>
      <c r="D13575" s="8">
        <v>401781.23</v>
      </c>
      <c r="E13575">
        <f>VLOOKUP(B13575,'B. Store opening dates'!$A$6:$C$2448,2,FALSE)</f>
        <v>2012</v>
      </c>
    </row>
    <row r="13576" spans="1:5" ht="18.75" x14ac:dyDescent="0.3">
      <c r="A13576" s="7">
        <v>2014</v>
      </c>
      <c r="B13576" s="7" t="s">
        <v>1704</v>
      </c>
      <c r="C13576" s="7" t="s">
        <v>6</v>
      </c>
      <c r="D13576" s="8">
        <v>289910.55</v>
      </c>
      <c r="E13576">
        <f>VLOOKUP(B13576,'B. Store opening dates'!$A$6:$C$2448,2,FALSE)</f>
        <v>2012</v>
      </c>
    </row>
    <row r="13577" spans="1:5" ht="18.75" x14ac:dyDescent="0.3">
      <c r="A13577" s="7">
        <v>2015</v>
      </c>
      <c r="B13577" s="7" t="s">
        <v>1704</v>
      </c>
      <c r="C13577" s="7" t="s">
        <v>7</v>
      </c>
      <c r="D13577" s="8">
        <v>213640.67</v>
      </c>
      <c r="E13577">
        <f>VLOOKUP(B13577,'B. Store opening dates'!$A$6:$C$2448,2,FALSE)</f>
        <v>2012</v>
      </c>
    </row>
    <row r="13578" spans="1:5" ht="18.75" x14ac:dyDescent="0.3">
      <c r="A13578" s="7">
        <v>2014</v>
      </c>
      <c r="B13578" s="7" t="s">
        <v>1704</v>
      </c>
      <c r="C13578" s="7" t="s">
        <v>7</v>
      </c>
      <c r="D13578" s="8">
        <v>227208.24</v>
      </c>
      <c r="E13578">
        <f>VLOOKUP(B13578,'B. Store opening dates'!$A$6:$C$2448,2,FALSE)</f>
        <v>2012</v>
      </c>
    </row>
    <row r="13579" spans="1:5" ht="18.75" x14ac:dyDescent="0.3">
      <c r="A13579" s="7">
        <v>2015</v>
      </c>
      <c r="B13579" s="7" t="s">
        <v>1704</v>
      </c>
      <c r="C13579" s="7" t="s">
        <v>8</v>
      </c>
      <c r="D13579" s="8">
        <v>511595.74</v>
      </c>
      <c r="E13579">
        <f>VLOOKUP(B13579,'B. Store opening dates'!$A$6:$C$2448,2,FALSE)</f>
        <v>2012</v>
      </c>
    </row>
    <row r="13580" spans="1:5" ht="18.75" x14ac:dyDescent="0.3">
      <c r="A13580" s="7">
        <v>2014</v>
      </c>
      <c r="B13580" s="7" t="s">
        <v>1704</v>
      </c>
      <c r="C13580" s="7" t="s">
        <v>8</v>
      </c>
      <c r="D13580" s="8">
        <v>527490.89</v>
      </c>
      <c r="E13580">
        <f>VLOOKUP(B13580,'B. Store opening dates'!$A$6:$C$2448,2,FALSE)</f>
        <v>2012</v>
      </c>
    </row>
    <row r="13581" spans="1:5" ht="18.75" x14ac:dyDescent="0.3">
      <c r="A13581" s="7">
        <v>2015</v>
      </c>
      <c r="B13581" s="7" t="s">
        <v>1705</v>
      </c>
      <c r="C13581" s="7" t="s">
        <v>5</v>
      </c>
      <c r="D13581" s="8">
        <v>859662.91</v>
      </c>
      <c r="E13581">
        <f>VLOOKUP(B13581,'B. Store opening dates'!$A$6:$C$2448,2,FALSE)</f>
        <v>2012</v>
      </c>
    </row>
    <row r="13582" spans="1:5" ht="18.75" x14ac:dyDescent="0.3">
      <c r="A13582" s="7">
        <v>2014</v>
      </c>
      <c r="B13582" s="7" t="s">
        <v>1705</v>
      </c>
      <c r="C13582" s="7" t="s">
        <v>5</v>
      </c>
      <c r="D13582" s="8">
        <v>938069.82</v>
      </c>
      <c r="E13582">
        <f>VLOOKUP(B13582,'B. Store opening dates'!$A$6:$C$2448,2,FALSE)</f>
        <v>2012</v>
      </c>
    </row>
    <row r="13583" spans="1:5" ht="18.75" x14ac:dyDescent="0.3">
      <c r="A13583" s="7">
        <v>2015</v>
      </c>
      <c r="B13583" s="7" t="s">
        <v>1705</v>
      </c>
      <c r="C13583" s="7" t="s">
        <v>6</v>
      </c>
      <c r="D13583" s="8">
        <v>226873.95</v>
      </c>
      <c r="E13583">
        <f>VLOOKUP(B13583,'B. Store opening dates'!$A$6:$C$2448,2,FALSE)</f>
        <v>2012</v>
      </c>
    </row>
    <row r="13584" spans="1:5" ht="18.75" x14ac:dyDescent="0.3">
      <c r="A13584" s="7">
        <v>2014</v>
      </c>
      <c r="B13584" s="7" t="s">
        <v>1705</v>
      </c>
      <c r="C13584" s="7" t="s">
        <v>6</v>
      </c>
      <c r="D13584" s="8">
        <v>167996.82</v>
      </c>
      <c r="E13584">
        <f>VLOOKUP(B13584,'B. Store opening dates'!$A$6:$C$2448,2,FALSE)</f>
        <v>2012</v>
      </c>
    </row>
    <row r="13585" spans="1:5" ht="18.75" x14ac:dyDescent="0.3">
      <c r="A13585" s="7">
        <v>2015</v>
      </c>
      <c r="B13585" s="7" t="s">
        <v>1705</v>
      </c>
      <c r="C13585" s="7" t="s">
        <v>7</v>
      </c>
      <c r="D13585" s="8">
        <v>73886.11</v>
      </c>
      <c r="E13585">
        <f>VLOOKUP(B13585,'B. Store opening dates'!$A$6:$C$2448,2,FALSE)</f>
        <v>2012</v>
      </c>
    </row>
    <row r="13586" spans="1:5" ht="18.75" x14ac:dyDescent="0.3">
      <c r="A13586" s="7">
        <v>2014</v>
      </c>
      <c r="B13586" s="7" t="s">
        <v>1705</v>
      </c>
      <c r="C13586" s="7" t="s">
        <v>7</v>
      </c>
      <c r="D13586" s="8">
        <v>78348.899999999994</v>
      </c>
      <c r="E13586">
        <f>VLOOKUP(B13586,'B. Store opening dates'!$A$6:$C$2448,2,FALSE)</f>
        <v>2012</v>
      </c>
    </row>
    <row r="13587" spans="1:5" ht="18.75" x14ac:dyDescent="0.3">
      <c r="A13587" s="7">
        <v>2015</v>
      </c>
      <c r="B13587" s="7" t="s">
        <v>1705</v>
      </c>
      <c r="C13587" s="7" t="s">
        <v>8</v>
      </c>
      <c r="D13587" s="8">
        <v>621239.57999999996</v>
      </c>
      <c r="E13587">
        <f>VLOOKUP(B13587,'B. Store opening dates'!$A$6:$C$2448,2,FALSE)</f>
        <v>2012</v>
      </c>
    </row>
    <row r="13588" spans="1:5" ht="18.75" x14ac:dyDescent="0.3">
      <c r="A13588" s="7">
        <v>2014</v>
      </c>
      <c r="B13588" s="7" t="s">
        <v>1705</v>
      </c>
      <c r="C13588" s="7" t="s">
        <v>8</v>
      </c>
      <c r="D13588" s="8">
        <v>651963.6</v>
      </c>
      <c r="E13588">
        <f>VLOOKUP(B13588,'B. Store opening dates'!$A$6:$C$2448,2,FALSE)</f>
        <v>2012</v>
      </c>
    </row>
    <row r="13589" spans="1:5" ht="18.75" x14ac:dyDescent="0.3">
      <c r="A13589" s="7">
        <v>2015</v>
      </c>
      <c r="B13589" s="7" t="s">
        <v>1706</v>
      </c>
      <c r="C13589" s="7" t="s">
        <v>5</v>
      </c>
      <c r="D13589" s="8">
        <v>489375.34</v>
      </c>
      <c r="E13589">
        <f>VLOOKUP(B13589,'B. Store opening dates'!$A$6:$C$2448,2,FALSE)</f>
        <v>2012</v>
      </c>
    </row>
    <row r="13590" spans="1:5" ht="18.75" x14ac:dyDescent="0.3">
      <c r="A13590" s="7">
        <v>2014</v>
      </c>
      <c r="B13590" s="7" t="s">
        <v>1706</v>
      </c>
      <c r="C13590" s="7" t="s">
        <v>5</v>
      </c>
      <c r="D13590" s="8">
        <v>536173.72</v>
      </c>
      <c r="E13590">
        <f>VLOOKUP(B13590,'B. Store opening dates'!$A$6:$C$2448,2,FALSE)</f>
        <v>2012</v>
      </c>
    </row>
    <row r="13591" spans="1:5" ht="18.75" x14ac:dyDescent="0.3">
      <c r="A13591" s="7">
        <v>2015</v>
      </c>
      <c r="B13591" s="7" t="s">
        <v>1706</v>
      </c>
      <c r="C13591" s="7" t="s">
        <v>6</v>
      </c>
      <c r="D13591" s="8">
        <v>504522.38</v>
      </c>
      <c r="E13591">
        <f>VLOOKUP(B13591,'B. Store opening dates'!$A$6:$C$2448,2,FALSE)</f>
        <v>2012</v>
      </c>
    </row>
    <row r="13592" spans="1:5" ht="18.75" x14ac:dyDescent="0.3">
      <c r="A13592" s="7">
        <v>2014</v>
      </c>
      <c r="B13592" s="7" t="s">
        <v>1706</v>
      </c>
      <c r="C13592" s="7" t="s">
        <v>6</v>
      </c>
      <c r="D13592" s="8">
        <v>355441.02</v>
      </c>
      <c r="E13592">
        <f>VLOOKUP(B13592,'B. Store opening dates'!$A$6:$C$2448,2,FALSE)</f>
        <v>2012</v>
      </c>
    </row>
    <row r="13593" spans="1:5" ht="18.75" x14ac:dyDescent="0.3">
      <c r="A13593" s="7">
        <v>2015</v>
      </c>
      <c r="B13593" s="7" t="s">
        <v>1706</v>
      </c>
      <c r="C13593" s="7" t="s">
        <v>7</v>
      </c>
      <c r="D13593" s="8">
        <v>211538.83</v>
      </c>
      <c r="E13593">
        <f>VLOOKUP(B13593,'B. Store opening dates'!$A$6:$C$2448,2,FALSE)</f>
        <v>2012</v>
      </c>
    </row>
    <row r="13594" spans="1:5" ht="18.75" x14ac:dyDescent="0.3">
      <c r="A13594" s="7">
        <v>2014</v>
      </c>
      <c r="B13594" s="7" t="s">
        <v>1706</v>
      </c>
      <c r="C13594" s="7" t="s">
        <v>7</v>
      </c>
      <c r="D13594" s="8">
        <v>222825.88</v>
      </c>
      <c r="E13594">
        <f>VLOOKUP(B13594,'B. Store opening dates'!$A$6:$C$2448,2,FALSE)</f>
        <v>2012</v>
      </c>
    </row>
    <row r="13595" spans="1:5" ht="18.75" x14ac:dyDescent="0.3">
      <c r="A13595" s="7">
        <v>2015</v>
      </c>
      <c r="B13595" s="7" t="s">
        <v>1706</v>
      </c>
      <c r="C13595" s="7" t="s">
        <v>8</v>
      </c>
      <c r="D13595" s="8">
        <v>470160.96</v>
      </c>
      <c r="E13595">
        <f>VLOOKUP(B13595,'B. Store opening dates'!$A$6:$C$2448,2,FALSE)</f>
        <v>2012</v>
      </c>
    </row>
    <row r="13596" spans="1:5" ht="18.75" x14ac:dyDescent="0.3">
      <c r="A13596" s="7">
        <v>2014</v>
      </c>
      <c r="B13596" s="7" t="s">
        <v>1706</v>
      </c>
      <c r="C13596" s="7" t="s">
        <v>8</v>
      </c>
      <c r="D13596" s="8">
        <v>492302.92</v>
      </c>
      <c r="E13596">
        <f>VLOOKUP(B13596,'B. Store opening dates'!$A$6:$C$2448,2,FALSE)</f>
        <v>2012</v>
      </c>
    </row>
    <row r="13597" spans="1:5" ht="18.75" x14ac:dyDescent="0.3">
      <c r="A13597" s="7">
        <v>2015</v>
      </c>
      <c r="B13597" s="7" t="s">
        <v>1707</v>
      </c>
      <c r="C13597" s="7" t="s">
        <v>5</v>
      </c>
      <c r="D13597" s="8">
        <v>479530.3</v>
      </c>
      <c r="E13597">
        <f>VLOOKUP(B13597,'B. Store opening dates'!$A$6:$C$2448,2,FALSE)</f>
        <v>2012</v>
      </c>
    </row>
    <row r="13598" spans="1:5" ht="18.75" x14ac:dyDescent="0.3">
      <c r="A13598" s="7">
        <v>2014</v>
      </c>
      <c r="B13598" s="7" t="s">
        <v>1707</v>
      </c>
      <c r="C13598" s="7" t="s">
        <v>5</v>
      </c>
      <c r="D13598" s="8">
        <v>527532.98</v>
      </c>
      <c r="E13598">
        <f>VLOOKUP(B13598,'B. Store opening dates'!$A$6:$C$2448,2,FALSE)</f>
        <v>2012</v>
      </c>
    </row>
    <row r="13599" spans="1:5" ht="18.75" x14ac:dyDescent="0.3">
      <c r="A13599" s="7">
        <v>2015</v>
      </c>
      <c r="B13599" s="7" t="s">
        <v>1707</v>
      </c>
      <c r="C13599" s="7" t="s">
        <v>6</v>
      </c>
      <c r="D13599" s="8">
        <v>317412.84999999998</v>
      </c>
      <c r="E13599">
        <f>VLOOKUP(B13599,'B. Store opening dates'!$A$6:$C$2448,2,FALSE)</f>
        <v>2012</v>
      </c>
    </row>
    <row r="13600" spans="1:5" ht="18.75" x14ac:dyDescent="0.3">
      <c r="A13600" s="7">
        <v>2014</v>
      </c>
      <c r="B13600" s="7" t="s">
        <v>1707</v>
      </c>
      <c r="C13600" s="7" t="s">
        <v>6</v>
      </c>
      <c r="D13600" s="8">
        <v>227635.66</v>
      </c>
      <c r="E13600">
        <f>VLOOKUP(B13600,'B. Store opening dates'!$A$6:$C$2448,2,FALSE)</f>
        <v>2012</v>
      </c>
    </row>
    <row r="13601" spans="1:5" ht="18.75" x14ac:dyDescent="0.3">
      <c r="A13601" s="7">
        <v>2015</v>
      </c>
      <c r="B13601" s="7" t="s">
        <v>1707</v>
      </c>
      <c r="C13601" s="7" t="s">
        <v>7</v>
      </c>
      <c r="D13601" s="8">
        <v>161006.43</v>
      </c>
      <c r="E13601">
        <f>VLOOKUP(B13601,'B. Store opening dates'!$A$6:$C$2448,2,FALSE)</f>
        <v>2012</v>
      </c>
    </row>
    <row r="13602" spans="1:5" ht="18.75" x14ac:dyDescent="0.3">
      <c r="A13602" s="7">
        <v>2014</v>
      </c>
      <c r="B13602" s="7" t="s">
        <v>1707</v>
      </c>
      <c r="C13602" s="7" t="s">
        <v>7</v>
      </c>
      <c r="D13602" s="8">
        <v>170767.55</v>
      </c>
      <c r="E13602">
        <f>VLOOKUP(B13602,'B. Store opening dates'!$A$6:$C$2448,2,FALSE)</f>
        <v>2012</v>
      </c>
    </row>
    <row r="13603" spans="1:5" ht="18.75" x14ac:dyDescent="0.3">
      <c r="A13603" s="7">
        <v>2015</v>
      </c>
      <c r="B13603" s="7" t="s">
        <v>1707</v>
      </c>
      <c r="C13603" s="7" t="s">
        <v>8</v>
      </c>
      <c r="D13603" s="8">
        <v>770193.38</v>
      </c>
      <c r="E13603">
        <f>VLOOKUP(B13603,'B. Store opening dates'!$A$6:$C$2448,2,FALSE)</f>
        <v>2012</v>
      </c>
    </row>
    <row r="13604" spans="1:5" ht="18.75" x14ac:dyDescent="0.3">
      <c r="A13604" s="7">
        <v>2014</v>
      </c>
      <c r="B13604" s="7" t="s">
        <v>1707</v>
      </c>
      <c r="C13604" s="7" t="s">
        <v>8</v>
      </c>
      <c r="D13604" s="8">
        <v>803221.53</v>
      </c>
      <c r="E13604">
        <f>VLOOKUP(B13604,'B. Store opening dates'!$A$6:$C$2448,2,FALSE)</f>
        <v>2012</v>
      </c>
    </row>
    <row r="13605" spans="1:5" ht="18.75" x14ac:dyDescent="0.3">
      <c r="A13605" s="7">
        <v>2015</v>
      </c>
      <c r="B13605" s="7" t="s">
        <v>1708</v>
      </c>
      <c r="C13605" s="7" t="s">
        <v>5</v>
      </c>
      <c r="D13605" s="8">
        <v>480694.32</v>
      </c>
      <c r="E13605">
        <f>VLOOKUP(B13605,'B. Store opening dates'!$A$6:$C$2448,2,FALSE)</f>
        <v>2012</v>
      </c>
    </row>
    <row r="13606" spans="1:5" ht="18.75" x14ac:dyDescent="0.3">
      <c r="A13606" s="7">
        <v>2014</v>
      </c>
      <c r="B13606" s="7" t="s">
        <v>1708</v>
      </c>
      <c r="C13606" s="7" t="s">
        <v>5</v>
      </c>
      <c r="D13606" s="8">
        <v>524243.3</v>
      </c>
      <c r="E13606">
        <f>VLOOKUP(B13606,'B. Store opening dates'!$A$6:$C$2448,2,FALSE)</f>
        <v>2012</v>
      </c>
    </row>
    <row r="13607" spans="1:5" ht="18.75" x14ac:dyDescent="0.3">
      <c r="A13607" s="7">
        <v>2015</v>
      </c>
      <c r="B13607" s="7" t="s">
        <v>1708</v>
      </c>
      <c r="C13607" s="7" t="s">
        <v>6</v>
      </c>
      <c r="D13607" s="8">
        <v>573874.22</v>
      </c>
      <c r="E13607">
        <f>VLOOKUP(B13607,'B. Store opening dates'!$A$6:$C$2448,2,FALSE)</f>
        <v>2012</v>
      </c>
    </row>
    <row r="13608" spans="1:5" ht="18.75" x14ac:dyDescent="0.3">
      <c r="A13608" s="7">
        <v>2014</v>
      </c>
      <c r="B13608" s="7" t="s">
        <v>1708</v>
      </c>
      <c r="C13608" s="7" t="s">
        <v>6</v>
      </c>
      <c r="D13608" s="8">
        <v>402956.88</v>
      </c>
      <c r="E13608">
        <f>VLOOKUP(B13608,'B. Store opening dates'!$A$6:$C$2448,2,FALSE)</f>
        <v>2012</v>
      </c>
    </row>
    <row r="13609" spans="1:5" ht="18.75" x14ac:dyDescent="0.3">
      <c r="A13609" s="7">
        <v>2015</v>
      </c>
      <c r="B13609" s="7" t="s">
        <v>1708</v>
      </c>
      <c r="C13609" s="7" t="s">
        <v>7</v>
      </c>
      <c r="D13609" s="8">
        <v>71008.289999999994</v>
      </c>
      <c r="E13609">
        <f>VLOOKUP(B13609,'B. Store opening dates'!$A$6:$C$2448,2,FALSE)</f>
        <v>2012</v>
      </c>
    </row>
    <row r="13610" spans="1:5" ht="18.75" x14ac:dyDescent="0.3">
      <c r="A13610" s="7">
        <v>2014</v>
      </c>
      <c r="B13610" s="7" t="s">
        <v>1708</v>
      </c>
      <c r="C13610" s="7" t="s">
        <v>7</v>
      </c>
      <c r="D13610" s="8">
        <v>75221.039999999994</v>
      </c>
      <c r="E13610">
        <f>VLOOKUP(B13610,'B. Store opening dates'!$A$6:$C$2448,2,FALSE)</f>
        <v>2012</v>
      </c>
    </row>
    <row r="13611" spans="1:5" ht="18.75" x14ac:dyDescent="0.3">
      <c r="A13611" s="7">
        <v>2015</v>
      </c>
      <c r="B13611" s="7" t="s">
        <v>1708</v>
      </c>
      <c r="C13611" s="7" t="s">
        <v>8</v>
      </c>
      <c r="D13611" s="8">
        <v>590974.78</v>
      </c>
      <c r="E13611">
        <f>VLOOKUP(B13611,'B. Store opening dates'!$A$6:$C$2448,2,FALSE)</f>
        <v>2012</v>
      </c>
    </row>
    <row r="13612" spans="1:5" ht="18.75" x14ac:dyDescent="0.3">
      <c r="A13612" s="7">
        <v>2014</v>
      </c>
      <c r="B13612" s="7" t="s">
        <v>1708</v>
      </c>
      <c r="C13612" s="7" t="s">
        <v>8</v>
      </c>
      <c r="D13612" s="8">
        <v>609755.16</v>
      </c>
      <c r="E13612">
        <f>VLOOKUP(B13612,'B. Store opening dates'!$A$6:$C$2448,2,FALSE)</f>
        <v>2012</v>
      </c>
    </row>
    <row r="13613" spans="1:5" ht="18.75" x14ac:dyDescent="0.3">
      <c r="A13613" s="7">
        <v>2015</v>
      </c>
      <c r="B13613" s="7" t="s">
        <v>1709</v>
      </c>
      <c r="C13613" s="7" t="s">
        <v>5</v>
      </c>
      <c r="D13613" s="8">
        <v>604086.43000000005</v>
      </c>
      <c r="E13613">
        <f>VLOOKUP(B13613,'B. Store opening dates'!$A$6:$C$2448,2,FALSE)</f>
        <v>2012</v>
      </c>
    </row>
    <row r="13614" spans="1:5" ht="18.75" x14ac:dyDescent="0.3">
      <c r="A13614" s="7">
        <v>2014</v>
      </c>
      <c r="B13614" s="7" t="s">
        <v>1709</v>
      </c>
      <c r="C13614" s="7" t="s">
        <v>5</v>
      </c>
      <c r="D13614" s="8">
        <v>665648.80000000005</v>
      </c>
      <c r="E13614">
        <f>VLOOKUP(B13614,'B. Store opening dates'!$A$6:$C$2448,2,FALSE)</f>
        <v>2012</v>
      </c>
    </row>
    <row r="13615" spans="1:5" ht="18.75" x14ac:dyDescent="0.3">
      <c r="A13615" s="7">
        <v>2015</v>
      </c>
      <c r="B13615" s="7" t="s">
        <v>1709</v>
      </c>
      <c r="C13615" s="7" t="s">
        <v>6</v>
      </c>
      <c r="D13615" s="8">
        <v>473009.75</v>
      </c>
      <c r="E13615">
        <f>VLOOKUP(B13615,'B. Store opening dates'!$A$6:$C$2448,2,FALSE)</f>
        <v>2012</v>
      </c>
    </row>
    <row r="13616" spans="1:5" ht="18.75" x14ac:dyDescent="0.3">
      <c r="A13616" s="7">
        <v>2014</v>
      </c>
      <c r="B13616" s="7" t="s">
        <v>1709</v>
      </c>
      <c r="C13616" s="7" t="s">
        <v>6</v>
      </c>
      <c r="D13616" s="8">
        <v>336936.27</v>
      </c>
      <c r="E13616">
        <f>VLOOKUP(B13616,'B. Store opening dates'!$A$6:$C$2448,2,FALSE)</f>
        <v>2012</v>
      </c>
    </row>
    <row r="13617" spans="1:5" ht="18.75" x14ac:dyDescent="0.3">
      <c r="A13617" s="7">
        <v>2015</v>
      </c>
      <c r="B13617" s="7" t="s">
        <v>1709</v>
      </c>
      <c r="C13617" s="7" t="s">
        <v>7</v>
      </c>
      <c r="D13617" s="8">
        <v>134579.81</v>
      </c>
      <c r="E13617">
        <f>VLOOKUP(B13617,'B. Store opening dates'!$A$6:$C$2448,2,FALSE)</f>
        <v>2012</v>
      </c>
    </row>
    <row r="13618" spans="1:5" ht="18.75" x14ac:dyDescent="0.3">
      <c r="A13618" s="7">
        <v>2014</v>
      </c>
      <c r="B13618" s="7" t="s">
        <v>1709</v>
      </c>
      <c r="C13618" s="7" t="s">
        <v>7</v>
      </c>
      <c r="D13618" s="8">
        <v>142001.51</v>
      </c>
      <c r="E13618">
        <f>VLOOKUP(B13618,'B. Store opening dates'!$A$6:$C$2448,2,FALSE)</f>
        <v>2012</v>
      </c>
    </row>
    <row r="13619" spans="1:5" ht="18.75" x14ac:dyDescent="0.3">
      <c r="A13619" s="7">
        <v>2015</v>
      </c>
      <c r="B13619" s="7" t="s">
        <v>1709</v>
      </c>
      <c r="C13619" s="7" t="s">
        <v>8</v>
      </c>
      <c r="D13619" s="8">
        <v>743475.48</v>
      </c>
      <c r="E13619">
        <f>VLOOKUP(B13619,'B. Store opening dates'!$A$6:$C$2448,2,FALSE)</f>
        <v>2012</v>
      </c>
    </row>
    <row r="13620" spans="1:5" ht="18.75" x14ac:dyDescent="0.3">
      <c r="A13620" s="7">
        <v>2014</v>
      </c>
      <c r="B13620" s="7" t="s">
        <v>1709</v>
      </c>
      <c r="C13620" s="7" t="s">
        <v>8</v>
      </c>
      <c r="D13620" s="8">
        <v>774232.89</v>
      </c>
      <c r="E13620">
        <f>VLOOKUP(B13620,'B. Store opening dates'!$A$6:$C$2448,2,FALSE)</f>
        <v>2012</v>
      </c>
    </row>
    <row r="13621" spans="1:5" ht="18.75" x14ac:dyDescent="0.3">
      <c r="A13621" s="7">
        <v>2015</v>
      </c>
      <c r="B13621" s="7" t="s">
        <v>1710</v>
      </c>
      <c r="C13621" s="7" t="s">
        <v>5</v>
      </c>
      <c r="D13621" s="8">
        <v>744949.85</v>
      </c>
      <c r="E13621">
        <f>VLOOKUP(B13621,'B. Store opening dates'!$A$6:$C$2448,2,FALSE)</f>
        <v>2012</v>
      </c>
    </row>
    <row r="13622" spans="1:5" ht="18.75" x14ac:dyDescent="0.3">
      <c r="A13622" s="7">
        <v>2014</v>
      </c>
      <c r="B13622" s="7" t="s">
        <v>1710</v>
      </c>
      <c r="C13622" s="7" t="s">
        <v>5</v>
      </c>
      <c r="D13622" s="8">
        <v>810210.05</v>
      </c>
      <c r="E13622">
        <f>VLOOKUP(B13622,'B. Store opening dates'!$A$6:$C$2448,2,FALSE)</f>
        <v>2012</v>
      </c>
    </row>
    <row r="13623" spans="1:5" ht="18.75" x14ac:dyDescent="0.3">
      <c r="A13623" s="7">
        <v>2015</v>
      </c>
      <c r="B13623" s="7" t="s">
        <v>1710</v>
      </c>
      <c r="C13623" s="7" t="s">
        <v>6</v>
      </c>
      <c r="D13623" s="8">
        <v>301117.71999999997</v>
      </c>
      <c r="E13623">
        <f>VLOOKUP(B13623,'B. Store opening dates'!$A$6:$C$2448,2,FALSE)</f>
        <v>2012</v>
      </c>
    </row>
    <row r="13624" spans="1:5" ht="18.75" x14ac:dyDescent="0.3">
      <c r="A13624" s="7">
        <v>2014</v>
      </c>
      <c r="B13624" s="7" t="s">
        <v>1710</v>
      </c>
      <c r="C13624" s="7" t="s">
        <v>6</v>
      </c>
      <c r="D13624" s="8">
        <v>213101.97</v>
      </c>
      <c r="E13624">
        <f>VLOOKUP(B13624,'B. Store opening dates'!$A$6:$C$2448,2,FALSE)</f>
        <v>2012</v>
      </c>
    </row>
    <row r="13625" spans="1:5" ht="18.75" x14ac:dyDescent="0.3">
      <c r="A13625" s="7">
        <v>2015</v>
      </c>
      <c r="B13625" s="7" t="s">
        <v>1710</v>
      </c>
      <c r="C13625" s="7" t="s">
        <v>7</v>
      </c>
      <c r="D13625" s="8">
        <v>146285.65</v>
      </c>
      <c r="E13625">
        <f>VLOOKUP(B13625,'B. Store opening dates'!$A$6:$C$2448,2,FALSE)</f>
        <v>2012</v>
      </c>
    </row>
    <row r="13626" spans="1:5" ht="18.75" x14ac:dyDescent="0.3">
      <c r="A13626" s="7">
        <v>2014</v>
      </c>
      <c r="B13626" s="7" t="s">
        <v>1710</v>
      </c>
      <c r="C13626" s="7" t="s">
        <v>7</v>
      </c>
      <c r="D13626" s="8">
        <v>154198.85</v>
      </c>
      <c r="E13626">
        <f>VLOOKUP(B13626,'B. Store opening dates'!$A$6:$C$2448,2,FALSE)</f>
        <v>2012</v>
      </c>
    </row>
    <row r="13627" spans="1:5" ht="18.75" x14ac:dyDescent="0.3">
      <c r="A13627" s="7">
        <v>2015</v>
      </c>
      <c r="B13627" s="7" t="s">
        <v>1710</v>
      </c>
      <c r="C13627" s="7" t="s">
        <v>8</v>
      </c>
      <c r="D13627" s="8">
        <v>645269.97</v>
      </c>
      <c r="E13627">
        <f>VLOOKUP(B13627,'B. Store opening dates'!$A$6:$C$2448,2,FALSE)</f>
        <v>2012</v>
      </c>
    </row>
    <row r="13628" spans="1:5" ht="18.75" x14ac:dyDescent="0.3">
      <c r="A13628" s="7">
        <v>2014</v>
      </c>
      <c r="B13628" s="7" t="s">
        <v>1710</v>
      </c>
      <c r="C13628" s="7" t="s">
        <v>8</v>
      </c>
      <c r="D13628" s="8">
        <v>672244.11</v>
      </c>
      <c r="E13628">
        <f>VLOOKUP(B13628,'B. Store opening dates'!$A$6:$C$2448,2,FALSE)</f>
        <v>2012</v>
      </c>
    </row>
    <row r="13629" spans="1:5" ht="18.75" x14ac:dyDescent="0.3">
      <c r="A13629" s="7">
        <v>2015</v>
      </c>
      <c r="B13629" s="7" t="s">
        <v>1711</v>
      </c>
      <c r="C13629" s="7" t="s">
        <v>5</v>
      </c>
      <c r="D13629" s="8">
        <v>754639.52</v>
      </c>
      <c r="E13629">
        <f>VLOOKUP(B13629,'B. Store opening dates'!$A$6:$C$2448,2,FALSE)</f>
        <v>2012</v>
      </c>
    </row>
    <row r="13630" spans="1:5" ht="18.75" x14ac:dyDescent="0.3">
      <c r="A13630" s="7">
        <v>2014</v>
      </c>
      <c r="B13630" s="7" t="s">
        <v>1711</v>
      </c>
      <c r="C13630" s="7" t="s">
        <v>5</v>
      </c>
      <c r="D13630" s="8">
        <v>823672.76</v>
      </c>
      <c r="E13630">
        <f>VLOOKUP(B13630,'B. Store opening dates'!$A$6:$C$2448,2,FALSE)</f>
        <v>2012</v>
      </c>
    </row>
    <row r="13631" spans="1:5" ht="18.75" x14ac:dyDescent="0.3">
      <c r="A13631" s="7">
        <v>2015</v>
      </c>
      <c r="B13631" s="7" t="s">
        <v>1711</v>
      </c>
      <c r="C13631" s="7" t="s">
        <v>6</v>
      </c>
      <c r="D13631" s="8">
        <v>282943.71999999997</v>
      </c>
      <c r="E13631">
        <f>VLOOKUP(B13631,'B. Store opening dates'!$A$6:$C$2448,2,FALSE)</f>
        <v>2012</v>
      </c>
    </row>
    <row r="13632" spans="1:5" ht="18.75" x14ac:dyDescent="0.3">
      <c r="A13632" s="7">
        <v>2014</v>
      </c>
      <c r="B13632" s="7" t="s">
        <v>1711</v>
      </c>
      <c r="C13632" s="7" t="s">
        <v>6</v>
      </c>
      <c r="D13632" s="8">
        <v>200231.91</v>
      </c>
      <c r="E13632">
        <f>VLOOKUP(B13632,'B. Store opening dates'!$A$6:$C$2448,2,FALSE)</f>
        <v>2012</v>
      </c>
    </row>
    <row r="13633" spans="1:5" ht="18.75" x14ac:dyDescent="0.3">
      <c r="A13633" s="7">
        <v>2015</v>
      </c>
      <c r="B13633" s="7" t="s">
        <v>1711</v>
      </c>
      <c r="C13633" s="7" t="s">
        <v>7</v>
      </c>
      <c r="D13633" s="8">
        <v>79484.41</v>
      </c>
      <c r="E13633">
        <f>VLOOKUP(B13633,'B. Store opening dates'!$A$6:$C$2448,2,FALSE)</f>
        <v>2012</v>
      </c>
    </row>
    <row r="13634" spans="1:5" ht="18.75" x14ac:dyDescent="0.3">
      <c r="A13634" s="7">
        <v>2014</v>
      </c>
      <c r="B13634" s="7" t="s">
        <v>1711</v>
      </c>
      <c r="C13634" s="7" t="s">
        <v>7</v>
      </c>
      <c r="D13634" s="8">
        <v>83612.600000000006</v>
      </c>
      <c r="E13634">
        <f>VLOOKUP(B13634,'B. Store opening dates'!$A$6:$C$2448,2,FALSE)</f>
        <v>2012</v>
      </c>
    </row>
    <row r="13635" spans="1:5" ht="18.75" x14ac:dyDescent="0.3">
      <c r="A13635" s="7">
        <v>2015</v>
      </c>
      <c r="B13635" s="7" t="s">
        <v>1711</v>
      </c>
      <c r="C13635" s="7" t="s">
        <v>8</v>
      </c>
      <c r="D13635" s="8">
        <v>619420.93999999994</v>
      </c>
      <c r="E13635">
        <f>VLOOKUP(B13635,'B. Store opening dates'!$A$6:$C$2448,2,FALSE)</f>
        <v>2012</v>
      </c>
    </row>
    <row r="13636" spans="1:5" ht="18.75" x14ac:dyDescent="0.3">
      <c r="A13636" s="7">
        <v>2014</v>
      </c>
      <c r="B13636" s="7" t="s">
        <v>1711</v>
      </c>
      <c r="C13636" s="7" t="s">
        <v>8</v>
      </c>
      <c r="D13636" s="8">
        <v>645902.05000000005</v>
      </c>
      <c r="E13636">
        <f>VLOOKUP(B13636,'B. Store opening dates'!$A$6:$C$2448,2,FALSE)</f>
        <v>2012</v>
      </c>
    </row>
    <row r="13637" spans="1:5" ht="18.75" x14ac:dyDescent="0.3">
      <c r="A13637" s="7">
        <v>2015</v>
      </c>
      <c r="B13637" s="7" t="s">
        <v>1712</v>
      </c>
      <c r="C13637" s="7" t="s">
        <v>5</v>
      </c>
      <c r="D13637" s="8">
        <v>623637.85</v>
      </c>
      <c r="E13637">
        <f>VLOOKUP(B13637,'B. Store opening dates'!$A$6:$C$2448,2,FALSE)</f>
        <v>2012</v>
      </c>
    </row>
    <row r="13638" spans="1:5" ht="18.75" x14ac:dyDescent="0.3">
      <c r="A13638" s="7">
        <v>2014</v>
      </c>
      <c r="B13638" s="7" t="s">
        <v>1712</v>
      </c>
      <c r="C13638" s="7" t="s">
        <v>5</v>
      </c>
      <c r="D13638" s="8">
        <v>682983</v>
      </c>
      <c r="E13638">
        <f>VLOOKUP(B13638,'B. Store opening dates'!$A$6:$C$2448,2,FALSE)</f>
        <v>2012</v>
      </c>
    </row>
    <row r="13639" spans="1:5" ht="18.75" x14ac:dyDescent="0.3">
      <c r="A13639" s="7">
        <v>2015</v>
      </c>
      <c r="B13639" s="7" t="s">
        <v>1712</v>
      </c>
      <c r="C13639" s="7" t="s">
        <v>6</v>
      </c>
      <c r="D13639" s="8">
        <v>447027.41</v>
      </c>
      <c r="E13639">
        <f>VLOOKUP(B13639,'B. Store opening dates'!$A$6:$C$2448,2,FALSE)</f>
        <v>2012</v>
      </c>
    </row>
    <row r="13640" spans="1:5" ht="18.75" x14ac:dyDescent="0.3">
      <c r="A13640" s="7">
        <v>2014</v>
      </c>
      <c r="B13640" s="7" t="s">
        <v>1712</v>
      </c>
      <c r="C13640" s="7" t="s">
        <v>6</v>
      </c>
      <c r="D13640" s="8">
        <v>330383.86</v>
      </c>
      <c r="E13640">
        <f>VLOOKUP(B13640,'B. Store opening dates'!$A$6:$C$2448,2,FALSE)</f>
        <v>2012</v>
      </c>
    </row>
    <row r="13641" spans="1:5" ht="18.75" x14ac:dyDescent="0.3">
      <c r="A13641" s="7">
        <v>2015</v>
      </c>
      <c r="B13641" s="7" t="s">
        <v>1712</v>
      </c>
      <c r="C13641" s="7" t="s">
        <v>7</v>
      </c>
      <c r="D13641" s="8">
        <v>195488.73</v>
      </c>
      <c r="E13641">
        <f>VLOOKUP(B13641,'B. Store opening dates'!$A$6:$C$2448,2,FALSE)</f>
        <v>2012</v>
      </c>
    </row>
    <row r="13642" spans="1:5" ht="18.75" x14ac:dyDescent="0.3">
      <c r="A13642" s="7">
        <v>2014</v>
      </c>
      <c r="B13642" s="7" t="s">
        <v>1712</v>
      </c>
      <c r="C13642" s="7" t="s">
        <v>7</v>
      </c>
      <c r="D13642" s="8">
        <v>208348.51</v>
      </c>
      <c r="E13642">
        <f>VLOOKUP(B13642,'B. Store opening dates'!$A$6:$C$2448,2,FALSE)</f>
        <v>2012</v>
      </c>
    </row>
    <row r="13643" spans="1:5" ht="18.75" x14ac:dyDescent="0.3">
      <c r="A13643" s="7">
        <v>2015</v>
      </c>
      <c r="B13643" s="7" t="s">
        <v>1712</v>
      </c>
      <c r="C13643" s="7" t="s">
        <v>8</v>
      </c>
      <c r="D13643" s="8">
        <v>753320.62</v>
      </c>
      <c r="E13643">
        <f>VLOOKUP(B13643,'B. Store opening dates'!$A$6:$C$2448,2,FALSE)</f>
        <v>2012</v>
      </c>
    </row>
    <row r="13644" spans="1:5" ht="18.75" x14ac:dyDescent="0.3">
      <c r="A13644" s="7">
        <v>2014</v>
      </c>
      <c r="B13644" s="7" t="s">
        <v>1712</v>
      </c>
      <c r="C13644" s="7" t="s">
        <v>8</v>
      </c>
      <c r="D13644" s="8">
        <v>780020.12</v>
      </c>
      <c r="E13644">
        <f>VLOOKUP(B13644,'B. Store opening dates'!$A$6:$C$2448,2,FALSE)</f>
        <v>2012</v>
      </c>
    </row>
    <row r="13645" spans="1:5" ht="18.75" x14ac:dyDescent="0.3">
      <c r="A13645" s="7">
        <v>2015</v>
      </c>
      <c r="B13645" s="7" t="s">
        <v>1713</v>
      </c>
      <c r="C13645" s="7" t="s">
        <v>5</v>
      </c>
      <c r="D13645" s="8">
        <v>702684.69</v>
      </c>
      <c r="E13645">
        <f>VLOOKUP(B13645,'B. Store opening dates'!$A$6:$C$2448,2,FALSE)</f>
        <v>2012</v>
      </c>
    </row>
    <row r="13646" spans="1:5" ht="18.75" x14ac:dyDescent="0.3">
      <c r="A13646" s="7">
        <v>2014</v>
      </c>
      <c r="B13646" s="7" t="s">
        <v>1713</v>
      </c>
      <c r="C13646" s="7" t="s">
        <v>5</v>
      </c>
      <c r="D13646" s="8">
        <v>767745.63</v>
      </c>
      <c r="E13646">
        <f>VLOOKUP(B13646,'B. Store opening dates'!$A$6:$C$2448,2,FALSE)</f>
        <v>2012</v>
      </c>
    </row>
    <row r="13647" spans="1:5" ht="18.75" x14ac:dyDescent="0.3">
      <c r="A13647" s="7">
        <v>2015</v>
      </c>
      <c r="B13647" s="7" t="s">
        <v>1713</v>
      </c>
      <c r="C13647" s="7" t="s">
        <v>6</v>
      </c>
      <c r="D13647" s="8">
        <v>574903.02</v>
      </c>
      <c r="E13647">
        <f>VLOOKUP(B13647,'B. Store opening dates'!$A$6:$C$2448,2,FALSE)</f>
        <v>2012</v>
      </c>
    </row>
    <row r="13648" spans="1:5" ht="18.75" x14ac:dyDescent="0.3">
      <c r="A13648" s="7">
        <v>2014</v>
      </c>
      <c r="B13648" s="7" t="s">
        <v>1713</v>
      </c>
      <c r="C13648" s="7" t="s">
        <v>6</v>
      </c>
      <c r="D13648" s="8">
        <v>408479.76</v>
      </c>
      <c r="E13648">
        <f>VLOOKUP(B13648,'B. Store opening dates'!$A$6:$C$2448,2,FALSE)</f>
        <v>2012</v>
      </c>
    </row>
    <row r="13649" spans="1:5" ht="18.75" x14ac:dyDescent="0.3">
      <c r="A13649" s="7">
        <v>2015</v>
      </c>
      <c r="B13649" s="7" t="s">
        <v>1713</v>
      </c>
      <c r="C13649" s="7" t="s">
        <v>7</v>
      </c>
      <c r="D13649" s="8">
        <v>127434.41</v>
      </c>
      <c r="E13649">
        <f>VLOOKUP(B13649,'B. Store opening dates'!$A$6:$C$2448,2,FALSE)</f>
        <v>2012</v>
      </c>
    </row>
    <row r="13650" spans="1:5" ht="18.75" x14ac:dyDescent="0.3">
      <c r="A13650" s="7">
        <v>2014</v>
      </c>
      <c r="B13650" s="7" t="s">
        <v>1713</v>
      </c>
      <c r="C13650" s="7" t="s">
        <v>7</v>
      </c>
      <c r="D13650" s="8">
        <v>133914.15</v>
      </c>
      <c r="E13650">
        <f>VLOOKUP(B13650,'B. Store opening dates'!$A$6:$C$2448,2,FALSE)</f>
        <v>2012</v>
      </c>
    </row>
    <row r="13651" spans="1:5" ht="18.75" x14ac:dyDescent="0.3">
      <c r="A13651" s="7">
        <v>2015</v>
      </c>
      <c r="B13651" s="7" t="s">
        <v>1713</v>
      </c>
      <c r="C13651" s="7" t="s">
        <v>8</v>
      </c>
      <c r="D13651" s="8">
        <v>699600.9</v>
      </c>
      <c r="E13651">
        <f>VLOOKUP(B13651,'B. Store opening dates'!$A$6:$C$2448,2,FALSE)</f>
        <v>2012</v>
      </c>
    </row>
    <row r="13652" spans="1:5" ht="18.75" x14ac:dyDescent="0.3">
      <c r="A13652" s="7">
        <v>2014</v>
      </c>
      <c r="B13652" s="7" t="s">
        <v>1713</v>
      </c>
      <c r="C13652" s="7" t="s">
        <v>8</v>
      </c>
      <c r="D13652" s="8">
        <v>729939.47</v>
      </c>
      <c r="E13652">
        <f>VLOOKUP(B13652,'B. Store opening dates'!$A$6:$C$2448,2,FALSE)</f>
        <v>2012</v>
      </c>
    </row>
    <row r="13653" spans="1:5" ht="18.75" x14ac:dyDescent="0.3">
      <c r="A13653" s="7">
        <v>2015</v>
      </c>
      <c r="B13653" s="7" t="s">
        <v>1714</v>
      </c>
      <c r="C13653" s="7" t="s">
        <v>5</v>
      </c>
      <c r="D13653" s="8">
        <v>729434.9</v>
      </c>
      <c r="E13653">
        <f>VLOOKUP(B13653,'B. Store opening dates'!$A$6:$C$2448,2,FALSE)</f>
        <v>2012</v>
      </c>
    </row>
    <row r="13654" spans="1:5" ht="18.75" x14ac:dyDescent="0.3">
      <c r="A13654" s="7">
        <v>2014</v>
      </c>
      <c r="B13654" s="7" t="s">
        <v>1714</v>
      </c>
      <c r="C13654" s="7" t="s">
        <v>5</v>
      </c>
      <c r="D13654" s="8">
        <v>802667.35</v>
      </c>
      <c r="E13654">
        <f>VLOOKUP(B13654,'B. Store opening dates'!$A$6:$C$2448,2,FALSE)</f>
        <v>2012</v>
      </c>
    </row>
    <row r="13655" spans="1:5" ht="18.75" x14ac:dyDescent="0.3">
      <c r="A13655" s="7">
        <v>2015</v>
      </c>
      <c r="B13655" s="7" t="s">
        <v>1714</v>
      </c>
      <c r="C13655" s="7" t="s">
        <v>6</v>
      </c>
      <c r="D13655" s="8">
        <v>278362.61</v>
      </c>
      <c r="E13655">
        <f>VLOOKUP(B13655,'B. Store opening dates'!$A$6:$C$2448,2,FALSE)</f>
        <v>2012</v>
      </c>
    </row>
    <row r="13656" spans="1:5" ht="18.75" x14ac:dyDescent="0.3">
      <c r="A13656" s="7">
        <v>2014</v>
      </c>
      <c r="B13656" s="7" t="s">
        <v>1714</v>
      </c>
      <c r="C13656" s="7" t="s">
        <v>6</v>
      </c>
      <c r="D13656" s="8">
        <v>201960.81</v>
      </c>
      <c r="E13656">
        <f>VLOOKUP(B13656,'B. Store opening dates'!$A$6:$C$2448,2,FALSE)</f>
        <v>2012</v>
      </c>
    </row>
    <row r="13657" spans="1:5" ht="18.75" x14ac:dyDescent="0.3">
      <c r="A13657" s="7">
        <v>2015</v>
      </c>
      <c r="B13657" s="7" t="s">
        <v>1714</v>
      </c>
      <c r="C13657" s="7" t="s">
        <v>7</v>
      </c>
      <c r="D13657" s="8">
        <v>128544.03</v>
      </c>
      <c r="E13657">
        <f>VLOOKUP(B13657,'B. Store opening dates'!$A$6:$C$2448,2,FALSE)</f>
        <v>2012</v>
      </c>
    </row>
    <row r="13658" spans="1:5" ht="18.75" x14ac:dyDescent="0.3">
      <c r="A13658" s="7">
        <v>2014</v>
      </c>
      <c r="B13658" s="7" t="s">
        <v>1714</v>
      </c>
      <c r="C13658" s="7" t="s">
        <v>7</v>
      </c>
      <c r="D13658" s="8">
        <v>136892.20000000001</v>
      </c>
      <c r="E13658">
        <f>VLOOKUP(B13658,'B. Store opening dates'!$A$6:$C$2448,2,FALSE)</f>
        <v>2012</v>
      </c>
    </row>
    <row r="13659" spans="1:5" ht="18.75" x14ac:dyDescent="0.3">
      <c r="A13659" s="7">
        <v>2015</v>
      </c>
      <c r="B13659" s="7" t="s">
        <v>1714</v>
      </c>
      <c r="C13659" s="7" t="s">
        <v>8</v>
      </c>
      <c r="D13659" s="8">
        <v>611072.73</v>
      </c>
      <c r="E13659">
        <f>VLOOKUP(B13659,'B. Store opening dates'!$A$6:$C$2448,2,FALSE)</f>
        <v>2012</v>
      </c>
    </row>
    <row r="13660" spans="1:5" ht="18.75" x14ac:dyDescent="0.3">
      <c r="A13660" s="7">
        <v>2014</v>
      </c>
      <c r="B13660" s="7" t="s">
        <v>1714</v>
      </c>
      <c r="C13660" s="7" t="s">
        <v>8</v>
      </c>
      <c r="D13660" s="8">
        <v>629243.75</v>
      </c>
      <c r="E13660">
        <f>VLOOKUP(B13660,'B. Store opening dates'!$A$6:$C$2448,2,FALSE)</f>
        <v>2012</v>
      </c>
    </row>
    <row r="13661" spans="1:5" ht="18.75" x14ac:dyDescent="0.3">
      <c r="A13661" s="7">
        <v>2015</v>
      </c>
      <c r="B13661" s="7" t="s">
        <v>1715</v>
      </c>
      <c r="C13661" s="7" t="s">
        <v>5</v>
      </c>
      <c r="D13661" s="8">
        <v>878075.68</v>
      </c>
      <c r="E13661">
        <f>VLOOKUP(B13661,'B. Store opening dates'!$A$6:$C$2448,2,FALSE)</f>
        <v>2012</v>
      </c>
    </row>
    <row r="13662" spans="1:5" ht="18.75" x14ac:dyDescent="0.3">
      <c r="A13662" s="7">
        <v>2014</v>
      </c>
      <c r="B13662" s="7" t="s">
        <v>1715</v>
      </c>
      <c r="C13662" s="7" t="s">
        <v>5</v>
      </c>
      <c r="D13662" s="8">
        <v>963363.2</v>
      </c>
      <c r="E13662">
        <f>VLOOKUP(B13662,'B. Store opening dates'!$A$6:$C$2448,2,FALSE)</f>
        <v>2012</v>
      </c>
    </row>
    <row r="13663" spans="1:5" ht="18.75" x14ac:dyDescent="0.3">
      <c r="A13663" s="7">
        <v>2015</v>
      </c>
      <c r="B13663" s="7" t="s">
        <v>1715</v>
      </c>
      <c r="C13663" s="7" t="s">
        <v>6</v>
      </c>
      <c r="D13663" s="8">
        <v>201169.74</v>
      </c>
      <c r="E13663">
        <f>VLOOKUP(B13663,'B. Store opening dates'!$A$6:$C$2448,2,FALSE)</f>
        <v>2012</v>
      </c>
    </row>
    <row r="13664" spans="1:5" ht="18.75" x14ac:dyDescent="0.3">
      <c r="A13664" s="7">
        <v>2014</v>
      </c>
      <c r="B13664" s="7" t="s">
        <v>1715</v>
      </c>
      <c r="C13664" s="7" t="s">
        <v>6</v>
      </c>
      <c r="D13664" s="8">
        <v>145573.37</v>
      </c>
      <c r="E13664">
        <f>VLOOKUP(B13664,'B. Store opening dates'!$A$6:$C$2448,2,FALSE)</f>
        <v>2012</v>
      </c>
    </row>
    <row r="13665" spans="1:5" ht="18.75" x14ac:dyDescent="0.3">
      <c r="A13665" s="7">
        <v>2015</v>
      </c>
      <c r="B13665" s="7" t="s">
        <v>1715</v>
      </c>
      <c r="C13665" s="7" t="s">
        <v>7</v>
      </c>
      <c r="D13665" s="8">
        <v>237462</v>
      </c>
      <c r="E13665">
        <f>VLOOKUP(B13665,'B. Store opening dates'!$A$6:$C$2448,2,FALSE)</f>
        <v>2012</v>
      </c>
    </row>
    <row r="13666" spans="1:5" ht="18.75" x14ac:dyDescent="0.3">
      <c r="A13666" s="7">
        <v>2014</v>
      </c>
      <c r="B13666" s="7" t="s">
        <v>1715</v>
      </c>
      <c r="C13666" s="7" t="s">
        <v>7</v>
      </c>
      <c r="D13666" s="8">
        <v>249390.89</v>
      </c>
      <c r="E13666">
        <f>VLOOKUP(B13666,'B. Store opening dates'!$A$6:$C$2448,2,FALSE)</f>
        <v>2012</v>
      </c>
    </row>
    <row r="13667" spans="1:5" ht="18.75" x14ac:dyDescent="0.3">
      <c r="A13667" s="7">
        <v>2015</v>
      </c>
      <c r="B13667" s="7" t="s">
        <v>1715</v>
      </c>
      <c r="C13667" s="7" t="s">
        <v>8</v>
      </c>
      <c r="D13667" s="8">
        <v>759541.64</v>
      </c>
      <c r="E13667">
        <f>VLOOKUP(B13667,'B. Store opening dates'!$A$6:$C$2448,2,FALSE)</f>
        <v>2012</v>
      </c>
    </row>
    <row r="13668" spans="1:5" ht="18.75" x14ac:dyDescent="0.3">
      <c r="A13668" s="7">
        <v>2014</v>
      </c>
      <c r="B13668" s="7" t="s">
        <v>1715</v>
      </c>
      <c r="C13668" s="7" t="s">
        <v>8</v>
      </c>
      <c r="D13668" s="8">
        <v>783442.59</v>
      </c>
      <c r="E13668">
        <f>VLOOKUP(B13668,'B. Store opening dates'!$A$6:$C$2448,2,FALSE)</f>
        <v>2012</v>
      </c>
    </row>
    <row r="13669" spans="1:5" ht="18.75" x14ac:dyDescent="0.3">
      <c r="A13669" s="7">
        <v>2015</v>
      </c>
      <c r="B13669" s="7" t="s">
        <v>1716</v>
      </c>
      <c r="C13669" s="7" t="s">
        <v>5</v>
      </c>
      <c r="D13669" s="8">
        <v>585784.31000000006</v>
      </c>
      <c r="E13669">
        <f>VLOOKUP(B13669,'B. Store opening dates'!$A$6:$C$2448,2,FALSE)</f>
        <v>2012</v>
      </c>
    </row>
    <row r="13670" spans="1:5" ht="18.75" x14ac:dyDescent="0.3">
      <c r="A13670" s="7">
        <v>2014</v>
      </c>
      <c r="B13670" s="7" t="s">
        <v>1716</v>
      </c>
      <c r="C13670" s="7" t="s">
        <v>5</v>
      </c>
      <c r="D13670" s="8">
        <v>637371.38</v>
      </c>
      <c r="E13670">
        <f>VLOOKUP(B13670,'B. Store opening dates'!$A$6:$C$2448,2,FALSE)</f>
        <v>2012</v>
      </c>
    </row>
    <row r="13671" spans="1:5" ht="18.75" x14ac:dyDescent="0.3">
      <c r="A13671" s="7">
        <v>2015</v>
      </c>
      <c r="B13671" s="7" t="s">
        <v>1716</v>
      </c>
      <c r="C13671" s="7" t="s">
        <v>6</v>
      </c>
      <c r="D13671" s="8">
        <v>499098.89</v>
      </c>
      <c r="E13671">
        <f>VLOOKUP(B13671,'B. Store opening dates'!$A$6:$C$2448,2,FALSE)</f>
        <v>2012</v>
      </c>
    </row>
    <row r="13672" spans="1:5" ht="18.75" x14ac:dyDescent="0.3">
      <c r="A13672" s="7">
        <v>2014</v>
      </c>
      <c r="B13672" s="7" t="s">
        <v>1716</v>
      </c>
      <c r="C13672" s="7" t="s">
        <v>6</v>
      </c>
      <c r="D13672" s="8">
        <v>360776.6</v>
      </c>
      <c r="E13672">
        <f>VLOOKUP(B13672,'B. Store opening dates'!$A$6:$C$2448,2,FALSE)</f>
        <v>2012</v>
      </c>
    </row>
    <row r="13673" spans="1:5" ht="18.75" x14ac:dyDescent="0.3">
      <c r="A13673" s="7">
        <v>2015</v>
      </c>
      <c r="B13673" s="7" t="s">
        <v>1716</v>
      </c>
      <c r="C13673" s="7" t="s">
        <v>7</v>
      </c>
      <c r="D13673" s="8">
        <v>151761.74</v>
      </c>
      <c r="E13673">
        <f>VLOOKUP(B13673,'B. Store opening dates'!$A$6:$C$2448,2,FALSE)</f>
        <v>2012</v>
      </c>
    </row>
    <row r="13674" spans="1:5" ht="18.75" x14ac:dyDescent="0.3">
      <c r="A13674" s="7">
        <v>2014</v>
      </c>
      <c r="B13674" s="7" t="s">
        <v>1716</v>
      </c>
      <c r="C13674" s="7" t="s">
        <v>7</v>
      </c>
      <c r="D13674" s="8">
        <v>159671.5</v>
      </c>
      <c r="E13674">
        <f>VLOOKUP(B13674,'B. Store opening dates'!$A$6:$C$2448,2,FALSE)</f>
        <v>2012</v>
      </c>
    </row>
    <row r="13675" spans="1:5" ht="18.75" x14ac:dyDescent="0.3">
      <c r="A13675" s="7">
        <v>2015</v>
      </c>
      <c r="B13675" s="7" t="s">
        <v>1716</v>
      </c>
      <c r="C13675" s="7" t="s">
        <v>8</v>
      </c>
      <c r="D13675" s="8">
        <v>612658.99</v>
      </c>
      <c r="E13675">
        <f>VLOOKUP(B13675,'B. Store opening dates'!$A$6:$C$2448,2,FALSE)</f>
        <v>2012</v>
      </c>
    </row>
    <row r="13676" spans="1:5" ht="18.75" x14ac:dyDescent="0.3">
      <c r="A13676" s="7">
        <v>2014</v>
      </c>
      <c r="B13676" s="7" t="s">
        <v>1716</v>
      </c>
      <c r="C13676" s="7" t="s">
        <v>8</v>
      </c>
      <c r="D13676" s="8">
        <v>634279.1</v>
      </c>
      <c r="E13676">
        <f>VLOOKUP(B13676,'B. Store opening dates'!$A$6:$C$2448,2,FALSE)</f>
        <v>2012</v>
      </c>
    </row>
    <row r="13677" spans="1:5" ht="18.75" x14ac:dyDescent="0.3">
      <c r="A13677" s="7">
        <v>2015</v>
      </c>
      <c r="B13677" s="7" t="s">
        <v>1717</v>
      </c>
      <c r="C13677" s="7" t="s">
        <v>5</v>
      </c>
      <c r="D13677" s="8">
        <v>850693.23</v>
      </c>
      <c r="E13677">
        <f>VLOOKUP(B13677,'B. Store opening dates'!$A$6:$C$2448,2,FALSE)</f>
        <v>2012</v>
      </c>
    </row>
    <row r="13678" spans="1:5" ht="18.75" x14ac:dyDescent="0.3">
      <c r="A13678" s="7">
        <v>2014</v>
      </c>
      <c r="B13678" s="7" t="s">
        <v>1717</v>
      </c>
      <c r="C13678" s="7" t="s">
        <v>5</v>
      </c>
      <c r="D13678" s="8">
        <v>931720.73</v>
      </c>
      <c r="E13678">
        <f>VLOOKUP(B13678,'B. Store opening dates'!$A$6:$C$2448,2,FALSE)</f>
        <v>2012</v>
      </c>
    </row>
    <row r="13679" spans="1:5" ht="18.75" x14ac:dyDescent="0.3">
      <c r="A13679" s="7">
        <v>2015</v>
      </c>
      <c r="B13679" s="7" t="s">
        <v>1717</v>
      </c>
      <c r="C13679" s="7" t="s">
        <v>6</v>
      </c>
      <c r="D13679" s="8">
        <v>398292.9</v>
      </c>
      <c r="E13679">
        <f>VLOOKUP(B13679,'B. Store opening dates'!$A$6:$C$2448,2,FALSE)</f>
        <v>2012</v>
      </c>
    </row>
    <row r="13680" spans="1:5" ht="18.75" x14ac:dyDescent="0.3">
      <c r="A13680" s="7">
        <v>2014</v>
      </c>
      <c r="B13680" s="7" t="s">
        <v>1717</v>
      </c>
      <c r="C13680" s="7" t="s">
        <v>6</v>
      </c>
      <c r="D13680" s="8">
        <v>278702.13</v>
      </c>
      <c r="E13680">
        <f>VLOOKUP(B13680,'B. Store opening dates'!$A$6:$C$2448,2,FALSE)</f>
        <v>2012</v>
      </c>
    </row>
    <row r="13681" spans="1:5" ht="18.75" x14ac:dyDescent="0.3">
      <c r="A13681" s="7">
        <v>2015</v>
      </c>
      <c r="B13681" s="7" t="s">
        <v>1717</v>
      </c>
      <c r="C13681" s="7" t="s">
        <v>7</v>
      </c>
      <c r="D13681" s="8">
        <v>52873.73</v>
      </c>
      <c r="E13681">
        <f>VLOOKUP(B13681,'B. Store opening dates'!$A$6:$C$2448,2,FALSE)</f>
        <v>2012</v>
      </c>
    </row>
    <row r="13682" spans="1:5" ht="18.75" x14ac:dyDescent="0.3">
      <c r="A13682" s="7">
        <v>2014</v>
      </c>
      <c r="B13682" s="7" t="s">
        <v>1717</v>
      </c>
      <c r="C13682" s="7" t="s">
        <v>7</v>
      </c>
      <c r="D13682" s="8">
        <v>56204.46</v>
      </c>
      <c r="E13682">
        <f>VLOOKUP(B13682,'B. Store opening dates'!$A$6:$C$2448,2,FALSE)</f>
        <v>2012</v>
      </c>
    </row>
    <row r="13683" spans="1:5" ht="18.75" x14ac:dyDescent="0.3">
      <c r="A13683" s="7">
        <v>2015</v>
      </c>
      <c r="B13683" s="7" t="s">
        <v>1717</v>
      </c>
      <c r="C13683" s="7" t="s">
        <v>8</v>
      </c>
      <c r="D13683" s="8">
        <v>728736.99</v>
      </c>
      <c r="E13683">
        <f>VLOOKUP(B13683,'B. Store opening dates'!$A$6:$C$2448,2,FALSE)</f>
        <v>2012</v>
      </c>
    </row>
    <row r="13684" spans="1:5" ht="18.75" x14ac:dyDescent="0.3">
      <c r="A13684" s="7">
        <v>2014</v>
      </c>
      <c r="B13684" s="7" t="s">
        <v>1717</v>
      </c>
      <c r="C13684" s="7" t="s">
        <v>8</v>
      </c>
      <c r="D13684" s="8">
        <v>758769.63</v>
      </c>
      <c r="E13684">
        <f>VLOOKUP(B13684,'B. Store opening dates'!$A$6:$C$2448,2,FALSE)</f>
        <v>2012</v>
      </c>
    </row>
    <row r="13685" spans="1:5" ht="18.75" x14ac:dyDescent="0.3">
      <c r="A13685" s="7">
        <v>2015</v>
      </c>
      <c r="B13685" s="7" t="s">
        <v>1718</v>
      </c>
      <c r="C13685" s="7" t="s">
        <v>5</v>
      </c>
      <c r="D13685" s="8">
        <v>899280.83</v>
      </c>
      <c r="E13685">
        <f>VLOOKUP(B13685,'B. Store opening dates'!$A$6:$C$2448,2,FALSE)</f>
        <v>2012</v>
      </c>
    </row>
    <row r="13686" spans="1:5" ht="18.75" x14ac:dyDescent="0.3">
      <c r="A13686" s="7">
        <v>2014</v>
      </c>
      <c r="B13686" s="7" t="s">
        <v>1718</v>
      </c>
      <c r="C13686" s="7" t="s">
        <v>5</v>
      </c>
      <c r="D13686" s="8">
        <v>978399.87</v>
      </c>
      <c r="E13686">
        <f>VLOOKUP(B13686,'B. Store opening dates'!$A$6:$C$2448,2,FALSE)</f>
        <v>2012</v>
      </c>
    </row>
    <row r="13687" spans="1:5" ht="18.75" x14ac:dyDescent="0.3">
      <c r="A13687" s="7">
        <v>2015</v>
      </c>
      <c r="B13687" s="7" t="s">
        <v>1718</v>
      </c>
      <c r="C13687" s="7" t="s">
        <v>6</v>
      </c>
      <c r="D13687" s="8">
        <v>502479.85</v>
      </c>
      <c r="E13687">
        <f>VLOOKUP(B13687,'B. Store opening dates'!$A$6:$C$2448,2,FALSE)</f>
        <v>2012</v>
      </c>
    </row>
    <row r="13688" spans="1:5" ht="18.75" x14ac:dyDescent="0.3">
      <c r="A13688" s="7">
        <v>2014</v>
      </c>
      <c r="B13688" s="7" t="s">
        <v>1718</v>
      </c>
      <c r="C13688" s="7" t="s">
        <v>6</v>
      </c>
      <c r="D13688" s="8">
        <v>348344.75</v>
      </c>
      <c r="E13688">
        <f>VLOOKUP(B13688,'B. Store opening dates'!$A$6:$C$2448,2,FALSE)</f>
        <v>2012</v>
      </c>
    </row>
    <row r="13689" spans="1:5" ht="18.75" x14ac:dyDescent="0.3">
      <c r="A13689" s="7">
        <v>2015</v>
      </c>
      <c r="B13689" s="7" t="s">
        <v>1718</v>
      </c>
      <c r="C13689" s="7" t="s">
        <v>7</v>
      </c>
      <c r="D13689" s="8">
        <v>175819.9</v>
      </c>
      <c r="E13689">
        <f>VLOOKUP(B13689,'B. Store opening dates'!$A$6:$C$2448,2,FALSE)</f>
        <v>2012</v>
      </c>
    </row>
    <row r="13690" spans="1:5" ht="18.75" x14ac:dyDescent="0.3">
      <c r="A13690" s="7">
        <v>2014</v>
      </c>
      <c r="B13690" s="7" t="s">
        <v>1718</v>
      </c>
      <c r="C13690" s="7" t="s">
        <v>7</v>
      </c>
      <c r="D13690" s="8">
        <v>184913.99</v>
      </c>
      <c r="E13690">
        <f>VLOOKUP(B13690,'B. Store opening dates'!$A$6:$C$2448,2,FALSE)</f>
        <v>2012</v>
      </c>
    </row>
    <row r="13691" spans="1:5" ht="18.75" x14ac:dyDescent="0.3">
      <c r="A13691" s="7">
        <v>2015</v>
      </c>
      <c r="B13691" s="7" t="s">
        <v>1718</v>
      </c>
      <c r="C13691" s="7" t="s">
        <v>8</v>
      </c>
      <c r="D13691" s="8">
        <v>439837.51</v>
      </c>
      <c r="E13691">
        <f>VLOOKUP(B13691,'B. Store opening dates'!$A$6:$C$2448,2,FALSE)</f>
        <v>2012</v>
      </c>
    </row>
    <row r="13692" spans="1:5" ht="18.75" x14ac:dyDescent="0.3">
      <c r="A13692" s="7">
        <v>2014</v>
      </c>
      <c r="B13692" s="7" t="s">
        <v>1718</v>
      </c>
      <c r="C13692" s="7" t="s">
        <v>8</v>
      </c>
      <c r="D13692" s="8">
        <v>458814.77</v>
      </c>
      <c r="E13692">
        <f>VLOOKUP(B13692,'B. Store opening dates'!$A$6:$C$2448,2,FALSE)</f>
        <v>2012</v>
      </c>
    </row>
    <row r="13693" spans="1:5" ht="18.75" x14ac:dyDescent="0.3">
      <c r="A13693" s="7">
        <v>2015</v>
      </c>
      <c r="B13693" s="7" t="s">
        <v>1719</v>
      </c>
      <c r="C13693" s="7" t="s">
        <v>5</v>
      </c>
      <c r="D13693" s="8">
        <v>764100.35</v>
      </c>
      <c r="E13693">
        <f>VLOOKUP(B13693,'B. Store opening dates'!$A$6:$C$2448,2,FALSE)</f>
        <v>2012</v>
      </c>
    </row>
    <row r="13694" spans="1:5" ht="18.75" x14ac:dyDescent="0.3">
      <c r="A13694" s="7">
        <v>2014</v>
      </c>
      <c r="B13694" s="7" t="s">
        <v>1719</v>
      </c>
      <c r="C13694" s="7" t="s">
        <v>5</v>
      </c>
      <c r="D13694" s="8">
        <v>842577.57</v>
      </c>
      <c r="E13694">
        <f>VLOOKUP(B13694,'B. Store opening dates'!$A$6:$C$2448,2,FALSE)</f>
        <v>2012</v>
      </c>
    </row>
    <row r="13695" spans="1:5" ht="18.75" x14ac:dyDescent="0.3">
      <c r="A13695" s="7">
        <v>2015</v>
      </c>
      <c r="B13695" s="7" t="s">
        <v>1719</v>
      </c>
      <c r="C13695" s="7" t="s">
        <v>6</v>
      </c>
      <c r="D13695" s="8">
        <v>527223.62</v>
      </c>
      <c r="E13695">
        <f>VLOOKUP(B13695,'B. Store opening dates'!$A$6:$C$2448,2,FALSE)</f>
        <v>2012</v>
      </c>
    </row>
    <row r="13696" spans="1:5" ht="18.75" x14ac:dyDescent="0.3">
      <c r="A13696" s="7">
        <v>2014</v>
      </c>
      <c r="B13696" s="7" t="s">
        <v>1719</v>
      </c>
      <c r="C13696" s="7" t="s">
        <v>6</v>
      </c>
      <c r="D13696" s="8">
        <v>368841.12</v>
      </c>
      <c r="E13696">
        <f>VLOOKUP(B13696,'B. Store opening dates'!$A$6:$C$2448,2,FALSE)</f>
        <v>2012</v>
      </c>
    </row>
    <row r="13697" spans="1:5" ht="18.75" x14ac:dyDescent="0.3">
      <c r="A13697" s="7">
        <v>2015</v>
      </c>
      <c r="B13697" s="7" t="s">
        <v>1719</v>
      </c>
      <c r="C13697" s="7" t="s">
        <v>7</v>
      </c>
      <c r="D13697" s="8">
        <v>193342.49</v>
      </c>
      <c r="E13697">
        <f>VLOOKUP(B13697,'B. Store opening dates'!$A$6:$C$2448,2,FALSE)</f>
        <v>2012</v>
      </c>
    </row>
    <row r="13698" spans="1:5" ht="18.75" x14ac:dyDescent="0.3">
      <c r="A13698" s="7">
        <v>2014</v>
      </c>
      <c r="B13698" s="7" t="s">
        <v>1719</v>
      </c>
      <c r="C13698" s="7" t="s">
        <v>7</v>
      </c>
      <c r="D13698" s="8">
        <v>203512.33</v>
      </c>
      <c r="E13698">
        <f>VLOOKUP(B13698,'B. Store opening dates'!$A$6:$C$2448,2,FALSE)</f>
        <v>2012</v>
      </c>
    </row>
    <row r="13699" spans="1:5" ht="18.75" x14ac:dyDescent="0.3">
      <c r="A13699" s="7">
        <v>2015</v>
      </c>
      <c r="B13699" s="7" t="s">
        <v>1719</v>
      </c>
      <c r="C13699" s="7" t="s">
        <v>8</v>
      </c>
      <c r="D13699" s="8">
        <v>687123.28</v>
      </c>
      <c r="E13699">
        <f>VLOOKUP(B13699,'B. Store opening dates'!$A$6:$C$2448,2,FALSE)</f>
        <v>2012</v>
      </c>
    </row>
    <row r="13700" spans="1:5" ht="18.75" x14ac:dyDescent="0.3">
      <c r="A13700" s="7">
        <v>2014</v>
      </c>
      <c r="B13700" s="7" t="s">
        <v>1719</v>
      </c>
      <c r="C13700" s="7" t="s">
        <v>8</v>
      </c>
      <c r="D13700" s="8">
        <v>715524.31</v>
      </c>
      <c r="E13700">
        <f>VLOOKUP(B13700,'B. Store opening dates'!$A$6:$C$2448,2,FALSE)</f>
        <v>2012</v>
      </c>
    </row>
    <row r="13701" spans="1:5" ht="18.75" x14ac:dyDescent="0.3">
      <c r="A13701" s="7">
        <v>2015</v>
      </c>
      <c r="B13701" s="7" t="s">
        <v>1720</v>
      </c>
      <c r="C13701" s="7" t="s">
        <v>5</v>
      </c>
      <c r="D13701" s="8">
        <v>629525.28</v>
      </c>
      <c r="E13701">
        <f>VLOOKUP(B13701,'B. Store opening dates'!$A$6:$C$2448,2,FALSE)</f>
        <v>2012</v>
      </c>
    </row>
    <row r="13702" spans="1:5" ht="18.75" x14ac:dyDescent="0.3">
      <c r="A13702" s="7">
        <v>2014</v>
      </c>
      <c r="B13702" s="7" t="s">
        <v>1720</v>
      </c>
      <c r="C13702" s="7" t="s">
        <v>5</v>
      </c>
      <c r="D13702" s="8">
        <v>693255.92</v>
      </c>
      <c r="E13702">
        <f>VLOOKUP(B13702,'B. Store opening dates'!$A$6:$C$2448,2,FALSE)</f>
        <v>2012</v>
      </c>
    </row>
    <row r="13703" spans="1:5" ht="18.75" x14ac:dyDescent="0.3">
      <c r="A13703" s="7">
        <v>2015</v>
      </c>
      <c r="B13703" s="7" t="s">
        <v>1720</v>
      </c>
      <c r="C13703" s="7" t="s">
        <v>6</v>
      </c>
      <c r="D13703" s="8">
        <v>200629.76000000001</v>
      </c>
      <c r="E13703">
        <f>VLOOKUP(B13703,'B. Store opening dates'!$A$6:$C$2448,2,FALSE)</f>
        <v>2012</v>
      </c>
    </row>
    <row r="13704" spans="1:5" ht="18.75" x14ac:dyDescent="0.3">
      <c r="A13704" s="7">
        <v>2014</v>
      </c>
      <c r="B13704" s="7" t="s">
        <v>1720</v>
      </c>
      <c r="C13704" s="7" t="s">
        <v>6</v>
      </c>
      <c r="D13704" s="8">
        <v>141561.01</v>
      </c>
      <c r="E13704">
        <f>VLOOKUP(B13704,'B. Store opening dates'!$A$6:$C$2448,2,FALSE)</f>
        <v>2012</v>
      </c>
    </row>
    <row r="13705" spans="1:5" ht="18.75" x14ac:dyDescent="0.3">
      <c r="A13705" s="7">
        <v>2015</v>
      </c>
      <c r="B13705" s="7" t="s">
        <v>1720</v>
      </c>
      <c r="C13705" s="7" t="s">
        <v>7</v>
      </c>
      <c r="D13705" s="8">
        <v>60971.25</v>
      </c>
      <c r="E13705">
        <f>VLOOKUP(B13705,'B. Store opening dates'!$A$6:$C$2448,2,FALSE)</f>
        <v>2012</v>
      </c>
    </row>
    <row r="13706" spans="1:5" ht="18.75" x14ac:dyDescent="0.3">
      <c r="A13706" s="7">
        <v>2014</v>
      </c>
      <c r="B13706" s="7" t="s">
        <v>1720</v>
      </c>
      <c r="C13706" s="7" t="s">
        <v>7</v>
      </c>
      <c r="D13706" s="8">
        <v>64003</v>
      </c>
      <c r="E13706">
        <f>VLOOKUP(B13706,'B. Store opening dates'!$A$6:$C$2448,2,FALSE)</f>
        <v>2012</v>
      </c>
    </row>
    <row r="13707" spans="1:5" ht="18.75" x14ac:dyDescent="0.3">
      <c r="A13707" s="7">
        <v>2015</v>
      </c>
      <c r="B13707" s="7" t="s">
        <v>1720</v>
      </c>
      <c r="C13707" s="7" t="s">
        <v>8</v>
      </c>
      <c r="D13707" s="8">
        <v>478721.51</v>
      </c>
      <c r="E13707">
        <f>VLOOKUP(B13707,'B. Store opening dates'!$A$6:$C$2448,2,FALSE)</f>
        <v>2012</v>
      </c>
    </row>
    <row r="13708" spans="1:5" ht="18.75" x14ac:dyDescent="0.3">
      <c r="A13708" s="7">
        <v>2014</v>
      </c>
      <c r="B13708" s="7" t="s">
        <v>1720</v>
      </c>
      <c r="C13708" s="7" t="s">
        <v>8</v>
      </c>
      <c r="D13708" s="8">
        <v>499142.86</v>
      </c>
      <c r="E13708">
        <f>VLOOKUP(B13708,'B. Store opening dates'!$A$6:$C$2448,2,FALSE)</f>
        <v>2012</v>
      </c>
    </row>
    <row r="13709" spans="1:5" ht="18.75" x14ac:dyDescent="0.3">
      <c r="A13709" s="7">
        <v>2015</v>
      </c>
      <c r="B13709" s="7" t="s">
        <v>1721</v>
      </c>
      <c r="C13709" s="7" t="s">
        <v>5</v>
      </c>
      <c r="D13709" s="8">
        <v>612475.66</v>
      </c>
      <c r="E13709">
        <f>VLOOKUP(B13709,'B. Store opening dates'!$A$6:$C$2448,2,FALSE)</f>
        <v>2012</v>
      </c>
    </row>
    <row r="13710" spans="1:5" ht="18.75" x14ac:dyDescent="0.3">
      <c r="A13710" s="7">
        <v>2014</v>
      </c>
      <c r="B13710" s="7" t="s">
        <v>1721</v>
      </c>
      <c r="C13710" s="7" t="s">
        <v>5</v>
      </c>
      <c r="D13710" s="8">
        <v>668656.51</v>
      </c>
      <c r="E13710">
        <f>VLOOKUP(B13710,'B. Store opening dates'!$A$6:$C$2448,2,FALSE)</f>
        <v>2012</v>
      </c>
    </row>
    <row r="13711" spans="1:5" ht="18.75" x14ac:dyDescent="0.3">
      <c r="A13711" s="7">
        <v>2015</v>
      </c>
      <c r="B13711" s="7" t="s">
        <v>1721</v>
      </c>
      <c r="C13711" s="7" t="s">
        <v>6</v>
      </c>
      <c r="D13711" s="8">
        <v>510932.44</v>
      </c>
      <c r="E13711">
        <f>VLOOKUP(B13711,'B. Store opening dates'!$A$6:$C$2448,2,FALSE)</f>
        <v>2012</v>
      </c>
    </row>
    <row r="13712" spans="1:5" ht="18.75" x14ac:dyDescent="0.3">
      <c r="A13712" s="7">
        <v>2014</v>
      </c>
      <c r="B13712" s="7" t="s">
        <v>1721</v>
      </c>
      <c r="C13712" s="7" t="s">
        <v>6</v>
      </c>
      <c r="D13712" s="8">
        <v>360458.64</v>
      </c>
      <c r="E13712">
        <f>VLOOKUP(B13712,'B. Store opening dates'!$A$6:$C$2448,2,FALSE)</f>
        <v>2012</v>
      </c>
    </row>
    <row r="13713" spans="1:5" ht="18.75" x14ac:dyDescent="0.3">
      <c r="A13713" s="7">
        <v>2015</v>
      </c>
      <c r="B13713" s="7" t="s">
        <v>1721</v>
      </c>
      <c r="C13713" s="7" t="s">
        <v>7</v>
      </c>
      <c r="D13713" s="8">
        <v>201631.67</v>
      </c>
      <c r="E13713">
        <f>VLOOKUP(B13713,'B. Store opening dates'!$A$6:$C$2448,2,FALSE)</f>
        <v>2012</v>
      </c>
    </row>
    <row r="13714" spans="1:5" ht="18.75" x14ac:dyDescent="0.3">
      <c r="A13714" s="7">
        <v>2014</v>
      </c>
      <c r="B13714" s="7" t="s">
        <v>1721</v>
      </c>
      <c r="C13714" s="7" t="s">
        <v>7</v>
      </c>
      <c r="D13714" s="8">
        <v>214813.3</v>
      </c>
      <c r="E13714">
        <f>VLOOKUP(B13714,'B. Store opening dates'!$A$6:$C$2448,2,FALSE)</f>
        <v>2012</v>
      </c>
    </row>
    <row r="13715" spans="1:5" ht="18.75" x14ac:dyDescent="0.3">
      <c r="A13715" s="7">
        <v>2015</v>
      </c>
      <c r="B13715" s="7" t="s">
        <v>1721</v>
      </c>
      <c r="C13715" s="7" t="s">
        <v>8</v>
      </c>
      <c r="D13715" s="8">
        <v>514990.99</v>
      </c>
      <c r="E13715">
        <f>VLOOKUP(B13715,'B. Store opening dates'!$A$6:$C$2448,2,FALSE)</f>
        <v>2012</v>
      </c>
    </row>
    <row r="13716" spans="1:5" ht="18.75" x14ac:dyDescent="0.3">
      <c r="A13716" s="7">
        <v>2014</v>
      </c>
      <c r="B13716" s="7" t="s">
        <v>1721</v>
      </c>
      <c r="C13716" s="7" t="s">
        <v>8</v>
      </c>
      <c r="D13716" s="8">
        <v>531887.54</v>
      </c>
      <c r="E13716">
        <f>VLOOKUP(B13716,'B. Store opening dates'!$A$6:$C$2448,2,FALSE)</f>
        <v>2012</v>
      </c>
    </row>
    <row r="13717" spans="1:5" ht="18.75" x14ac:dyDescent="0.3">
      <c r="A13717" s="7">
        <v>2015</v>
      </c>
      <c r="B13717" s="7" t="s">
        <v>1722</v>
      </c>
      <c r="C13717" s="7" t="s">
        <v>5</v>
      </c>
      <c r="D13717" s="8">
        <v>746046.92</v>
      </c>
      <c r="E13717">
        <f>VLOOKUP(B13717,'B. Store opening dates'!$A$6:$C$2448,2,FALSE)</f>
        <v>2012</v>
      </c>
    </row>
    <row r="13718" spans="1:5" ht="18.75" x14ac:dyDescent="0.3">
      <c r="A13718" s="7">
        <v>2014</v>
      </c>
      <c r="B13718" s="7" t="s">
        <v>1722</v>
      </c>
      <c r="C13718" s="7" t="s">
        <v>5</v>
      </c>
      <c r="D13718" s="8">
        <v>826466.61</v>
      </c>
      <c r="E13718">
        <f>VLOOKUP(B13718,'B. Store opening dates'!$A$6:$C$2448,2,FALSE)</f>
        <v>2012</v>
      </c>
    </row>
    <row r="13719" spans="1:5" ht="18.75" x14ac:dyDescent="0.3">
      <c r="A13719" s="7">
        <v>2015</v>
      </c>
      <c r="B13719" s="7" t="s">
        <v>1722</v>
      </c>
      <c r="C13719" s="7" t="s">
        <v>6</v>
      </c>
      <c r="D13719" s="8">
        <v>483107.28</v>
      </c>
      <c r="E13719">
        <f>VLOOKUP(B13719,'B. Store opening dates'!$A$6:$C$2448,2,FALSE)</f>
        <v>2012</v>
      </c>
    </row>
    <row r="13720" spans="1:5" ht="18.75" x14ac:dyDescent="0.3">
      <c r="A13720" s="7">
        <v>2014</v>
      </c>
      <c r="B13720" s="7" t="s">
        <v>1722</v>
      </c>
      <c r="C13720" s="7" t="s">
        <v>6</v>
      </c>
      <c r="D13720" s="8">
        <v>336801.43</v>
      </c>
      <c r="E13720">
        <f>VLOOKUP(B13720,'B. Store opening dates'!$A$6:$C$2448,2,FALSE)</f>
        <v>2012</v>
      </c>
    </row>
    <row r="13721" spans="1:5" ht="18.75" x14ac:dyDescent="0.3">
      <c r="A13721" s="7">
        <v>2015</v>
      </c>
      <c r="B13721" s="7" t="s">
        <v>1722</v>
      </c>
      <c r="C13721" s="7" t="s">
        <v>7</v>
      </c>
      <c r="D13721" s="8">
        <v>136145.79999999999</v>
      </c>
      <c r="E13721">
        <f>VLOOKUP(B13721,'B. Store opening dates'!$A$6:$C$2448,2,FALSE)</f>
        <v>2012</v>
      </c>
    </row>
    <row r="13722" spans="1:5" ht="18.75" x14ac:dyDescent="0.3">
      <c r="A13722" s="7">
        <v>2014</v>
      </c>
      <c r="B13722" s="7" t="s">
        <v>1722</v>
      </c>
      <c r="C13722" s="7" t="s">
        <v>7</v>
      </c>
      <c r="D13722" s="8">
        <v>142242.17000000001</v>
      </c>
      <c r="E13722">
        <f>VLOOKUP(B13722,'B. Store opening dates'!$A$6:$C$2448,2,FALSE)</f>
        <v>2012</v>
      </c>
    </row>
    <row r="13723" spans="1:5" ht="18.75" x14ac:dyDescent="0.3">
      <c r="A13723" s="7">
        <v>2015</v>
      </c>
      <c r="B13723" s="7" t="s">
        <v>1722</v>
      </c>
      <c r="C13723" s="7" t="s">
        <v>8</v>
      </c>
      <c r="D13723" s="8">
        <v>637877.22</v>
      </c>
      <c r="E13723">
        <f>VLOOKUP(B13723,'B. Store opening dates'!$A$6:$C$2448,2,FALSE)</f>
        <v>2012</v>
      </c>
    </row>
    <row r="13724" spans="1:5" ht="18.75" x14ac:dyDescent="0.3">
      <c r="A13724" s="7">
        <v>2014</v>
      </c>
      <c r="B13724" s="7" t="s">
        <v>1722</v>
      </c>
      <c r="C13724" s="7" t="s">
        <v>8</v>
      </c>
      <c r="D13724" s="8">
        <v>661697.64</v>
      </c>
      <c r="E13724">
        <f>VLOOKUP(B13724,'B. Store opening dates'!$A$6:$C$2448,2,FALSE)</f>
        <v>2012</v>
      </c>
    </row>
    <row r="13725" spans="1:5" ht="18.75" x14ac:dyDescent="0.3">
      <c r="A13725" s="7">
        <v>2015</v>
      </c>
      <c r="B13725" s="7" t="s">
        <v>1723</v>
      </c>
      <c r="C13725" s="7" t="s">
        <v>5</v>
      </c>
      <c r="D13725" s="8">
        <v>577174.49</v>
      </c>
      <c r="E13725">
        <f>VLOOKUP(B13725,'B. Store opening dates'!$A$6:$C$2448,2,FALSE)</f>
        <v>2012</v>
      </c>
    </row>
    <row r="13726" spans="1:5" ht="18.75" x14ac:dyDescent="0.3">
      <c r="A13726" s="7">
        <v>2014</v>
      </c>
      <c r="B13726" s="7" t="s">
        <v>1723</v>
      </c>
      <c r="C13726" s="7" t="s">
        <v>5</v>
      </c>
      <c r="D13726" s="8">
        <v>632541.93000000005</v>
      </c>
      <c r="E13726">
        <f>VLOOKUP(B13726,'B. Store opening dates'!$A$6:$C$2448,2,FALSE)</f>
        <v>2012</v>
      </c>
    </row>
    <row r="13727" spans="1:5" ht="18.75" x14ac:dyDescent="0.3">
      <c r="A13727" s="7">
        <v>2015</v>
      </c>
      <c r="B13727" s="7" t="s">
        <v>1723</v>
      </c>
      <c r="C13727" s="7" t="s">
        <v>6</v>
      </c>
      <c r="D13727" s="8">
        <v>486204.92</v>
      </c>
      <c r="E13727">
        <f>VLOOKUP(B13727,'B. Store opening dates'!$A$6:$C$2448,2,FALSE)</f>
        <v>2012</v>
      </c>
    </row>
    <row r="13728" spans="1:5" ht="18.75" x14ac:dyDescent="0.3">
      <c r="A13728" s="7">
        <v>2014</v>
      </c>
      <c r="B13728" s="7" t="s">
        <v>1723</v>
      </c>
      <c r="C13728" s="7" t="s">
        <v>6</v>
      </c>
      <c r="D13728" s="8">
        <v>357305.89</v>
      </c>
      <c r="E13728">
        <f>VLOOKUP(B13728,'B. Store opening dates'!$A$6:$C$2448,2,FALSE)</f>
        <v>2012</v>
      </c>
    </row>
    <row r="13729" spans="1:5" ht="18.75" x14ac:dyDescent="0.3">
      <c r="A13729" s="7">
        <v>2015</v>
      </c>
      <c r="B13729" s="7" t="s">
        <v>1723</v>
      </c>
      <c r="C13729" s="7" t="s">
        <v>7</v>
      </c>
      <c r="D13729" s="8">
        <v>186474.27</v>
      </c>
      <c r="E13729">
        <f>VLOOKUP(B13729,'B. Store opening dates'!$A$6:$C$2448,2,FALSE)</f>
        <v>2012</v>
      </c>
    </row>
    <row r="13730" spans="1:5" ht="18.75" x14ac:dyDescent="0.3">
      <c r="A13730" s="7">
        <v>2014</v>
      </c>
      <c r="B13730" s="7" t="s">
        <v>1723</v>
      </c>
      <c r="C13730" s="7" t="s">
        <v>7</v>
      </c>
      <c r="D13730" s="8">
        <v>196370.96</v>
      </c>
      <c r="E13730">
        <f>VLOOKUP(B13730,'B. Store opening dates'!$A$6:$C$2448,2,FALSE)</f>
        <v>2012</v>
      </c>
    </row>
    <row r="13731" spans="1:5" ht="18.75" x14ac:dyDescent="0.3">
      <c r="A13731" s="7">
        <v>2015</v>
      </c>
      <c r="B13731" s="7" t="s">
        <v>1723</v>
      </c>
      <c r="C13731" s="7" t="s">
        <v>8</v>
      </c>
      <c r="D13731" s="8">
        <v>671644.16000000003</v>
      </c>
      <c r="E13731">
        <f>VLOOKUP(B13731,'B. Store opening dates'!$A$6:$C$2448,2,FALSE)</f>
        <v>2012</v>
      </c>
    </row>
    <row r="13732" spans="1:5" ht="18.75" x14ac:dyDescent="0.3">
      <c r="A13732" s="7">
        <v>2014</v>
      </c>
      <c r="B13732" s="7" t="s">
        <v>1723</v>
      </c>
      <c r="C13732" s="7" t="s">
        <v>8</v>
      </c>
      <c r="D13732" s="8">
        <v>701348.82</v>
      </c>
      <c r="E13732">
        <f>VLOOKUP(B13732,'B. Store opening dates'!$A$6:$C$2448,2,FALSE)</f>
        <v>2012</v>
      </c>
    </row>
    <row r="13733" spans="1:5" ht="18.75" x14ac:dyDescent="0.3">
      <c r="A13733" s="7">
        <v>2015</v>
      </c>
      <c r="B13733" s="7" t="s">
        <v>1724</v>
      </c>
      <c r="C13733" s="7" t="s">
        <v>5</v>
      </c>
      <c r="D13733" s="8">
        <v>612830.51</v>
      </c>
      <c r="E13733">
        <f>VLOOKUP(B13733,'B. Store opening dates'!$A$6:$C$2448,2,FALSE)</f>
        <v>2012</v>
      </c>
    </row>
    <row r="13734" spans="1:5" ht="18.75" x14ac:dyDescent="0.3">
      <c r="A13734" s="7">
        <v>2014</v>
      </c>
      <c r="B13734" s="7" t="s">
        <v>1724</v>
      </c>
      <c r="C13734" s="7" t="s">
        <v>5</v>
      </c>
      <c r="D13734" s="8">
        <v>676165.8</v>
      </c>
      <c r="E13734">
        <f>VLOOKUP(B13734,'B. Store opening dates'!$A$6:$C$2448,2,FALSE)</f>
        <v>2012</v>
      </c>
    </row>
    <row r="13735" spans="1:5" ht="18.75" x14ac:dyDescent="0.3">
      <c r="A13735" s="7">
        <v>2015</v>
      </c>
      <c r="B13735" s="7" t="s">
        <v>1724</v>
      </c>
      <c r="C13735" s="7" t="s">
        <v>6</v>
      </c>
      <c r="D13735" s="8">
        <v>299194.62</v>
      </c>
      <c r="E13735">
        <f>VLOOKUP(B13735,'B. Store opening dates'!$A$6:$C$2448,2,FALSE)</f>
        <v>2012</v>
      </c>
    </row>
    <row r="13736" spans="1:5" ht="18.75" x14ac:dyDescent="0.3">
      <c r="A13736" s="7">
        <v>2014</v>
      </c>
      <c r="B13736" s="7" t="s">
        <v>1724</v>
      </c>
      <c r="C13736" s="7" t="s">
        <v>6</v>
      </c>
      <c r="D13736" s="8">
        <v>215641.19</v>
      </c>
      <c r="E13736">
        <f>VLOOKUP(B13736,'B. Store opening dates'!$A$6:$C$2448,2,FALSE)</f>
        <v>2012</v>
      </c>
    </row>
    <row r="13737" spans="1:5" ht="18.75" x14ac:dyDescent="0.3">
      <c r="A13737" s="7">
        <v>2015</v>
      </c>
      <c r="B13737" s="7" t="s">
        <v>1724</v>
      </c>
      <c r="C13737" s="7" t="s">
        <v>7</v>
      </c>
      <c r="D13737" s="8">
        <v>202823.08</v>
      </c>
      <c r="E13737">
        <f>VLOOKUP(B13737,'B. Store opening dates'!$A$6:$C$2448,2,FALSE)</f>
        <v>2012</v>
      </c>
    </row>
    <row r="13738" spans="1:5" ht="18.75" x14ac:dyDescent="0.3">
      <c r="A13738" s="7">
        <v>2014</v>
      </c>
      <c r="B13738" s="7" t="s">
        <v>1724</v>
      </c>
      <c r="C13738" s="7" t="s">
        <v>7</v>
      </c>
      <c r="D13738" s="8">
        <v>214148.54</v>
      </c>
      <c r="E13738">
        <f>VLOOKUP(B13738,'B. Store opening dates'!$A$6:$C$2448,2,FALSE)</f>
        <v>2012</v>
      </c>
    </row>
    <row r="13739" spans="1:5" ht="18.75" x14ac:dyDescent="0.3">
      <c r="A13739" s="7">
        <v>2015</v>
      </c>
      <c r="B13739" s="7" t="s">
        <v>1724</v>
      </c>
      <c r="C13739" s="7" t="s">
        <v>8</v>
      </c>
      <c r="D13739" s="8">
        <v>546104.14</v>
      </c>
      <c r="E13739">
        <f>VLOOKUP(B13739,'B. Store opening dates'!$A$6:$C$2448,2,FALSE)</f>
        <v>2012</v>
      </c>
    </row>
    <row r="13740" spans="1:5" ht="18.75" x14ac:dyDescent="0.3">
      <c r="A13740" s="7">
        <v>2014</v>
      </c>
      <c r="B13740" s="7" t="s">
        <v>1724</v>
      </c>
      <c r="C13740" s="7" t="s">
        <v>8</v>
      </c>
      <c r="D13740" s="8">
        <v>572691.77</v>
      </c>
      <c r="E13740">
        <f>VLOOKUP(B13740,'B. Store opening dates'!$A$6:$C$2448,2,FALSE)</f>
        <v>2012</v>
      </c>
    </row>
    <row r="13741" spans="1:5" ht="18.75" x14ac:dyDescent="0.3">
      <c r="A13741" s="7">
        <v>2015</v>
      </c>
      <c r="B13741" s="7" t="s">
        <v>1725</v>
      </c>
      <c r="C13741" s="7" t="s">
        <v>5</v>
      </c>
      <c r="D13741" s="8">
        <v>593717.13</v>
      </c>
      <c r="E13741">
        <f>VLOOKUP(B13741,'B. Store opening dates'!$A$6:$C$2448,2,FALSE)</f>
        <v>2012</v>
      </c>
    </row>
    <row r="13742" spans="1:5" ht="18.75" x14ac:dyDescent="0.3">
      <c r="A13742" s="7">
        <v>2014</v>
      </c>
      <c r="B13742" s="7" t="s">
        <v>1725</v>
      </c>
      <c r="C13742" s="7" t="s">
        <v>5</v>
      </c>
      <c r="D13742" s="8">
        <v>648709.42000000004</v>
      </c>
      <c r="E13742">
        <f>VLOOKUP(B13742,'B. Store opening dates'!$A$6:$C$2448,2,FALSE)</f>
        <v>2012</v>
      </c>
    </row>
    <row r="13743" spans="1:5" ht="18.75" x14ac:dyDescent="0.3">
      <c r="A13743" s="7">
        <v>2015</v>
      </c>
      <c r="B13743" s="7" t="s">
        <v>1725</v>
      </c>
      <c r="C13743" s="7" t="s">
        <v>6</v>
      </c>
      <c r="D13743" s="8">
        <v>315184.53999999998</v>
      </c>
      <c r="E13743">
        <f>VLOOKUP(B13743,'B. Store opening dates'!$A$6:$C$2448,2,FALSE)</f>
        <v>2012</v>
      </c>
    </row>
    <row r="13744" spans="1:5" ht="18.75" x14ac:dyDescent="0.3">
      <c r="A13744" s="7">
        <v>2014</v>
      </c>
      <c r="B13744" s="7" t="s">
        <v>1725</v>
      </c>
      <c r="C13744" s="7" t="s">
        <v>6</v>
      </c>
      <c r="D13744" s="8">
        <v>219623.23</v>
      </c>
      <c r="E13744">
        <f>VLOOKUP(B13744,'B. Store opening dates'!$A$6:$C$2448,2,FALSE)</f>
        <v>2012</v>
      </c>
    </row>
    <row r="13745" spans="1:5" ht="18.75" x14ac:dyDescent="0.3">
      <c r="A13745" s="7">
        <v>2015</v>
      </c>
      <c r="B13745" s="7" t="s">
        <v>1725</v>
      </c>
      <c r="C13745" s="7" t="s">
        <v>7</v>
      </c>
      <c r="D13745" s="8">
        <v>106206.06</v>
      </c>
      <c r="E13745">
        <f>VLOOKUP(B13745,'B. Store opening dates'!$A$6:$C$2448,2,FALSE)</f>
        <v>2012</v>
      </c>
    </row>
    <row r="13746" spans="1:5" ht="18.75" x14ac:dyDescent="0.3">
      <c r="A13746" s="7">
        <v>2014</v>
      </c>
      <c r="B13746" s="7" t="s">
        <v>1725</v>
      </c>
      <c r="C13746" s="7" t="s">
        <v>7</v>
      </c>
      <c r="D13746" s="8">
        <v>112957.58</v>
      </c>
      <c r="E13746">
        <f>VLOOKUP(B13746,'B. Store opening dates'!$A$6:$C$2448,2,FALSE)</f>
        <v>2012</v>
      </c>
    </row>
    <row r="13747" spans="1:5" ht="18.75" x14ac:dyDescent="0.3">
      <c r="A13747" s="7">
        <v>2015</v>
      </c>
      <c r="B13747" s="7" t="s">
        <v>1725</v>
      </c>
      <c r="C13747" s="7" t="s">
        <v>8</v>
      </c>
      <c r="D13747" s="8">
        <v>715372.13</v>
      </c>
      <c r="E13747">
        <f>VLOOKUP(B13747,'B. Store opening dates'!$A$6:$C$2448,2,FALSE)</f>
        <v>2012</v>
      </c>
    </row>
    <row r="13748" spans="1:5" ht="18.75" x14ac:dyDescent="0.3">
      <c r="A13748" s="7">
        <v>2014</v>
      </c>
      <c r="B13748" s="7" t="s">
        <v>1725</v>
      </c>
      <c r="C13748" s="7" t="s">
        <v>8</v>
      </c>
      <c r="D13748" s="8">
        <v>742965.48</v>
      </c>
      <c r="E13748">
        <f>VLOOKUP(B13748,'B. Store opening dates'!$A$6:$C$2448,2,FALSE)</f>
        <v>2012</v>
      </c>
    </row>
    <row r="13749" spans="1:5" ht="18.75" x14ac:dyDescent="0.3">
      <c r="A13749" s="7">
        <v>2015</v>
      </c>
      <c r="B13749" s="7" t="s">
        <v>1726</v>
      </c>
      <c r="C13749" s="7" t="s">
        <v>5</v>
      </c>
      <c r="D13749" s="8">
        <v>540203.21</v>
      </c>
      <c r="E13749">
        <f>VLOOKUP(B13749,'B. Store opening dates'!$A$6:$C$2448,2,FALSE)</f>
        <v>2012</v>
      </c>
    </row>
    <row r="13750" spans="1:5" ht="18.75" x14ac:dyDescent="0.3">
      <c r="A13750" s="7">
        <v>2014</v>
      </c>
      <c r="B13750" s="7" t="s">
        <v>1726</v>
      </c>
      <c r="C13750" s="7" t="s">
        <v>5</v>
      </c>
      <c r="D13750" s="8">
        <v>593228.18000000005</v>
      </c>
      <c r="E13750">
        <f>VLOOKUP(B13750,'B. Store opening dates'!$A$6:$C$2448,2,FALSE)</f>
        <v>2012</v>
      </c>
    </row>
    <row r="13751" spans="1:5" ht="18.75" x14ac:dyDescent="0.3">
      <c r="A13751" s="7">
        <v>2015</v>
      </c>
      <c r="B13751" s="7" t="s">
        <v>1726</v>
      </c>
      <c r="C13751" s="7" t="s">
        <v>6</v>
      </c>
      <c r="D13751" s="8">
        <v>555920.36</v>
      </c>
      <c r="E13751">
        <f>VLOOKUP(B13751,'B. Store opening dates'!$A$6:$C$2448,2,FALSE)</f>
        <v>2012</v>
      </c>
    </row>
    <row r="13752" spans="1:5" ht="18.75" x14ac:dyDescent="0.3">
      <c r="A13752" s="7">
        <v>2014</v>
      </c>
      <c r="B13752" s="7" t="s">
        <v>1726</v>
      </c>
      <c r="C13752" s="7" t="s">
        <v>6</v>
      </c>
      <c r="D13752" s="8">
        <v>409668.15</v>
      </c>
      <c r="E13752">
        <f>VLOOKUP(B13752,'B. Store opening dates'!$A$6:$C$2448,2,FALSE)</f>
        <v>2012</v>
      </c>
    </row>
    <row r="13753" spans="1:5" ht="18.75" x14ac:dyDescent="0.3">
      <c r="A13753" s="7">
        <v>2015</v>
      </c>
      <c r="B13753" s="7" t="s">
        <v>1726</v>
      </c>
      <c r="C13753" s="7" t="s">
        <v>7</v>
      </c>
      <c r="D13753" s="8">
        <v>80723.81</v>
      </c>
      <c r="E13753">
        <f>VLOOKUP(B13753,'B. Store opening dates'!$A$6:$C$2448,2,FALSE)</f>
        <v>2012</v>
      </c>
    </row>
    <row r="13754" spans="1:5" ht="18.75" x14ac:dyDescent="0.3">
      <c r="A13754" s="7">
        <v>2014</v>
      </c>
      <c r="B13754" s="7" t="s">
        <v>1726</v>
      </c>
      <c r="C13754" s="7" t="s">
        <v>7</v>
      </c>
      <c r="D13754" s="8">
        <v>85922.21</v>
      </c>
      <c r="E13754">
        <f>VLOOKUP(B13754,'B. Store opening dates'!$A$6:$C$2448,2,FALSE)</f>
        <v>2012</v>
      </c>
    </row>
    <row r="13755" spans="1:5" ht="18.75" x14ac:dyDescent="0.3">
      <c r="A13755" s="7">
        <v>2015</v>
      </c>
      <c r="B13755" s="7" t="s">
        <v>1726</v>
      </c>
      <c r="C13755" s="7" t="s">
        <v>8</v>
      </c>
      <c r="D13755" s="8">
        <v>484975.66</v>
      </c>
      <c r="E13755">
        <f>VLOOKUP(B13755,'B. Store opening dates'!$A$6:$C$2448,2,FALSE)</f>
        <v>2012</v>
      </c>
    </row>
    <row r="13756" spans="1:5" ht="18.75" x14ac:dyDescent="0.3">
      <c r="A13756" s="7">
        <v>2014</v>
      </c>
      <c r="B13756" s="7" t="s">
        <v>1726</v>
      </c>
      <c r="C13756" s="7" t="s">
        <v>8</v>
      </c>
      <c r="D13756" s="8">
        <v>501956.57</v>
      </c>
      <c r="E13756">
        <f>VLOOKUP(B13756,'B. Store opening dates'!$A$6:$C$2448,2,FALSE)</f>
        <v>2012</v>
      </c>
    </row>
    <row r="13757" spans="1:5" ht="18.75" x14ac:dyDescent="0.3">
      <c r="A13757" s="7">
        <v>2015</v>
      </c>
      <c r="B13757" s="7" t="s">
        <v>1727</v>
      </c>
      <c r="C13757" s="7" t="s">
        <v>5</v>
      </c>
      <c r="D13757" s="8">
        <v>910476.63</v>
      </c>
      <c r="E13757">
        <f>VLOOKUP(B13757,'B. Store opening dates'!$A$6:$C$2448,2,FALSE)</f>
        <v>2012</v>
      </c>
    </row>
    <row r="13758" spans="1:5" ht="18.75" x14ac:dyDescent="0.3">
      <c r="A13758" s="7">
        <v>2014</v>
      </c>
      <c r="B13758" s="7" t="s">
        <v>1727</v>
      </c>
      <c r="C13758" s="7" t="s">
        <v>5</v>
      </c>
      <c r="D13758" s="8">
        <v>1008364.81</v>
      </c>
      <c r="E13758">
        <f>VLOOKUP(B13758,'B. Store opening dates'!$A$6:$C$2448,2,FALSE)</f>
        <v>2012</v>
      </c>
    </row>
    <row r="13759" spans="1:5" ht="18.75" x14ac:dyDescent="0.3">
      <c r="A13759" s="7">
        <v>2015</v>
      </c>
      <c r="B13759" s="7" t="s">
        <v>1727</v>
      </c>
      <c r="C13759" s="7" t="s">
        <v>6</v>
      </c>
      <c r="D13759" s="8">
        <v>335535.83</v>
      </c>
      <c r="E13759">
        <f>VLOOKUP(B13759,'B. Store opening dates'!$A$6:$C$2448,2,FALSE)</f>
        <v>2012</v>
      </c>
    </row>
    <row r="13760" spans="1:5" ht="18.75" x14ac:dyDescent="0.3">
      <c r="A13760" s="7">
        <v>2014</v>
      </c>
      <c r="B13760" s="7" t="s">
        <v>1727</v>
      </c>
      <c r="C13760" s="7" t="s">
        <v>6</v>
      </c>
      <c r="D13760" s="8">
        <v>233790.6</v>
      </c>
      <c r="E13760">
        <f>VLOOKUP(B13760,'B. Store opening dates'!$A$6:$C$2448,2,FALSE)</f>
        <v>2012</v>
      </c>
    </row>
    <row r="13761" spans="1:5" ht="18.75" x14ac:dyDescent="0.3">
      <c r="A13761" s="7">
        <v>2015</v>
      </c>
      <c r="B13761" s="7" t="s">
        <v>1727</v>
      </c>
      <c r="C13761" s="7" t="s">
        <v>7</v>
      </c>
      <c r="D13761" s="8">
        <v>231091.19</v>
      </c>
      <c r="E13761">
        <f>VLOOKUP(B13761,'B. Store opening dates'!$A$6:$C$2448,2,FALSE)</f>
        <v>2012</v>
      </c>
    </row>
    <row r="13762" spans="1:5" ht="18.75" x14ac:dyDescent="0.3">
      <c r="A13762" s="7">
        <v>2014</v>
      </c>
      <c r="B13762" s="7" t="s">
        <v>1727</v>
      </c>
      <c r="C13762" s="7" t="s">
        <v>7</v>
      </c>
      <c r="D13762" s="8">
        <v>245802.66</v>
      </c>
      <c r="E13762">
        <f>VLOOKUP(B13762,'B. Store opening dates'!$A$6:$C$2448,2,FALSE)</f>
        <v>2012</v>
      </c>
    </row>
    <row r="13763" spans="1:5" ht="18.75" x14ac:dyDescent="0.3">
      <c r="A13763" s="7">
        <v>2015</v>
      </c>
      <c r="B13763" s="7" t="s">
        <v>1727</v>
      </c>
      <c r="C13763" s="7" t="s">
        <v>8</v>
      </c>
      <c r="D13763" s="8">
        <v>483855.83</v>
      </c>
      <c r="E13763">
        <f>VLOOKUP(B13763,'B. Store opening dates'!$A$6:$C$2448,2,FALSE)</f>
        <v>2012</v>
      </c>
    </row>
    <row r="13764" spans="1:5" ht="18.75" x14ac:dyDescent="0.3">
      <c r="A13764" s="7">
        <v>2014</v>
      </c>
      <c r="B13764" s="7" t="s">
        <v>1727</v>
      </c>
      <c r="C13764" s="7" t="s">
        <v>8</v>
      </c>
      <c r="D13764" s="8">
        <v>501210.84</v>
      </c>
      <c r="E13764">
        <f>VLOOKUP(B13764,'B. Store opening dates'!$A$6:$C$2448,2,FALSE)</f>
        <v>2012</v>
      </c>
    </row>
    <row r="13765" spans="1:5" ht="18.75" x14ac:dyDescent="0.3">
      <c r="A13765" s="7">
        <v>2015</v>
      </c>
      <c r="B13765" s="7" t="s">
        <v>1728</v>
      </c>
      <c r="C13765" s="7" t="s">
        <v>5</v>
      </c>
      <c r="D13765" s="8">
        <v>658801.73</v>
      </c>
      <c r="E13765">
        <f>VLOOKUP(B13765,'B. Store opening dates'!$A$6:$C$2448,2,FALSE)</f>
        <v>2012</v>
      </c>
    </row>
    <row r="13766" spans="1:5" ht="18.75" x14ac:dyDescent="0.3">
      <c r="A13766" s="7">
        <v>2014</v>
      </c>
      <c r="B13766" s="7" t="s">
        <v>1728</v>
      </c>
      <c r="C13766" s="7" t="s">
        <v>5</v>
      </c>
      <c r="D13766" s="8">
        <v>725191.3</v>
      </c>
      <c r="E13766">
        <f>VLOOKUP(B13766,'B. Store opening dates'!$A$6:$C$2448,2,FALSE)</f>
        <v>2012</v>
      </c>
    </row>
    <row r="13767" spans="1:5" ht="18.75" x14ac:dyDescent="0.3">
      <c r="A13767" s="7">
        <v>2015</v>
      </c>
      <c r="B13767" s="7" t="s">
        <v>1728</v>
      </c>
      <c r="C13767" s="7" t="s">
        <v>6</v>
      </c>
      <c r="D13767" s="8">
        <v>569031.32999999996</v>
      </c>
      <c r="E13767">
        <f>VLOOKUP(B13767,'B. Store opening dates'!$A$6:$C$2448,2,FALSE)</f>
        <v>2012</v>
      </c>
    </row>
    <row r="13768" spans="1:5" ht="18.75" x14ac:dyDescent="0.3">
      <c r="A13768" s="7">
        <v>2014</v>
      </c>
      <c r="B13768" s="7" t="s">
        <v>1728</v>
      </c>
      <c r="C13768" s="7" t="s">
        <v>6</v>
      </c>
      <c r="D13768" s="8">
        <v>395311.32</v>
      </c>
      <c r="E13768">
        <f>VLOOKUP(B13768,'B. Store opening dates'!$A$6:$C$2448,2,FALSE)</f>
        <v>2012</v>
      </c>
    </row>
    <row r="13769" spans="1:5" ht="18.75" x14ac:dyDescent="0.3">
      <c r="A13769" s="7">
        <v>2015</v>
      </c>
      <c r="B13769" s="7" t="s">
        <v>1728</v>
      </c>
      <c r="C13769" s="7" t="s">
        <v>7</v>
      </c>
      <c r="D13769" s="8">
        <v>232025.81</v>
      </c>
      <c r="E13769">
        <f>VLOOKUP(B13769,'B. Store opening dates'!$A$6:$C$2448,2,FALSE)</f>
        <v>2012</v>
      </c>
    </row>
    <row r="13770" spans="1:5" ht="18.75" x14ac:dyDescent="0.3">
      <c r="A13770" s="7">
        <v>2014</v>
      </c>
      <c r="B13770" s="7" t="s">
        <v>1728</v>
      </c>
      <c r="C13770" s="7" t="s">
        <v>7</v>
      </c>
      <c r="D13770" s="8">
        <v>243029.29</v>
      </c>
      <c r="E13770">
        <f>VLOOKUP(B13770,'B. Store opening dates'!$A$6:$C$2448,2,FALSE)</f>
        <v>2012</v>
      </c>
    </row>
    <row r="13771" spans="1:5" ht="18.75" x14ac:dyDescent="0.3">
      <c r="A13771" s="7">
        <v>2015</v>
      </c>
      <c r="B13771" s="7" t="s">
        <v>1728</v>
      </c>
      <c r="C13771" s="7" t="s">
        <v>8</v>
      </c>
      <c r="D13771" s="8">
        <v>685288.15</v>
      </c>
      <c r="E13771">
        <f>VLOOKUP(B13771,'B. Store opening dates'!$A$6:$C$2448,2,FALSE)</f>
        <v>2012</v>
      </c>
    </row>
    <row r="13772" spans="1:5" ht="18.75" x14ac:dyDescent="0.3">
      <c r="A13772" s="7">
        <v>2014</v>
      </c>
      <c r="B13772" s="7" t="s">
        <v>1728</v>
      </c>
      <c r="C13772" s="7" t="s">
        <v>8</v>
      </c>
      <c r="D13772" s="8">
        <v>712453.57</v>
      </c>
      <c r="E13772">
        <f>VLOOKUP(B13772,'B. Store opening dates'!$A$6:$C$2448,2,FALSE)</f>
        <v>2012</v>
      </c>
    </row>
    <row r="13773" spans="1:5" ht="18.75" x14ac:dyDescent="0.3">
      <c r="A13773" s="7">
        <v>2015</v>
      </c>
      <c r="B13773" s="7" t="s">
        <v>1729</v>
      </c>
      <c r="C13773" s="7" t="s">
        <v>5</v>
      </c>
      <c r="D13773" s="8">
        <v>609869.09</v>
      </c>
      <c r="E13773">
        <f>VLOOKUP(B13773,'B. Store opening dates'!$A$6:$C$2448,2,FALSE)</f>
        <v>2012</v>
      </c>
    </row>
    <row r="13774" spans="1:5" ht="18.75" x14ac:dyDescent="0.3">
      <c r="A13774" s="7">
        <v>2014</v>
      </c>
      <c r="B13774" s="7" t="s">
        <v>1729</v>
      </c>
      <c r="C13774" s="7" t="s">
        <v>5</v>
      </c>
      <c r="D13774" s="8">
        <v>664328.66</v>
      </c>
      <c r="E13774">
        <f>VLOOKUP(B13774,'B. Store opening dates'!$A$6:$C$2448,2,FALSE)</f>
        <v>2012</v>
      </c>
    </row>
    <row r="13775" spans="1:5" ht="18.75" x14ac:dyDescent="0.3">
      <c r="A13775" s="7">
        <v>2015</v>
      </c>
      <c r="B13775" s="7" t="s">
        <v>1729</v>
      </c>
      <c r="C13775" s="7" t="s">
        <v>6</v>
      </c>
      <c r="D13775" s="8">
        <v>588998.97</v>
      </c>
      <c r="E13775">
        <f>VLOOKUP(B13775,'B. Store opening dates'!$A$6:$C$2448,2,FALSE)</f>
        <v>2012</v>
      </c>
    </row>
    <row r="13776" spans="1:5" ht="18.75" x14ac:dyDescent="0.3">
      <c r="A13776" s="7">
        <v>2014</v>
      </c>
      <c r="B13776" s="7" t="s">
        <v>1729</v>
      </c>
      <c r="C13776" s="7" t="s">
        <v>6</v>
      </c>
      <c r="D13776" s="8">
        <v>424589.5</v>
      </c>
      <c r="E13776">
        <f>VLOOKUP(B13776,'B. Store opening dates'!$A$6:$C$2448,2,FALSE)</f>
        <v>2012</v>
      </c>
    </row>
    <row r="13777" spans="1:5" ht="18.75" x14ac:dyDescent="0.3">
      <c r="A13777" s="7">
        <v>2015</v>
      </c>
      <c r="B13777" s="7" t="s">
        <v>1729</v>
      </c>
      <c r="C13777" s="7" t="s">
        <v>7</v>
      </c>
      <c r="D13777" s="8">
        <v>142233.79</v>
      </c>
      <c r="E13777">
        <f>VLOOKUP(B13777,'B. Store opening dates'!$A$6:$C$2448,2,FALSE)</f>
        <v>2012</v>
      </c>
    </row>
    <row r="13778" spans="1:5" ht="18.75" x14ac:dyDescent="0.3">
      <c r="A13778" s="7">
        <v>2014</v>
      </c>
      <c r="B13778" s="7" t="s">
        <v>1729</v>
      </c>
      <c r="C13778" s="7" t="s">
        <v>7</v>
      </c>
      <c r="D13778" s="8">
        <v>151566.66</v>
      </c>
      <c r="E13778">
        <f>VLOOKUP(B13778,'B. Store opening dates'!$A$6:$C$2448,2,FALSE)</f>
        <v>2012</v>
      </c>
    </row>
    <row r="13779" spans="1:5" ht="18.75" x14ac:dyDescent="0.3">
      <c r="A13779" s="7">
        <v>2015</v>
      </c>
      <c r="B13779" s="7" t="s">
        <v>1729</v>
      </c>
      <c r="C13779" s="7" t="s">
        <v>8</v>
      </c>
      <c r="D13779" s="8">
        <v>705713.61</v>
      </c>
      <c r="E13779">
        <f>VLOOKUP(B13779,'B. Store opening dates'!$A$6:$C$2448,2,FALSE)</f>
        <v>2012</v>
      </c>
    </row>
    <row r="13780" spans="1:5" ht="18.75" x14ac:dyDescent="0.3">
      <c r="A13780" s="7">
        <v>2014</v>
      </c>
      <c r="B13780" s="7" t="s">
        <v>1729</v>
      </c>
      <c r="C13780" s="7" t="s">
        <v>8</v>
      </c>
      <c r="D13780" s="8">
        <v>740684.58</v>
      </c>
      <c r="E13780">
        <f>VLOOKUP(B13780,'B. Store opening dates'!$A$6:$C$2448,2,FALSE)</f>
        <v>2012</v>
      </c>
    </row>
    <row r="13781" spans="1:5" ht="18.75" x14ac:dyDescent="0.3">
      <c r="A13781" s="7">
        <v>2015</v>
      </c>
      <c r="B13781" s="7" t="s">
        <v>1730</v>
      </c>
      <c r="C13781" s="7" t="s">
        <v>5</v>
      </c>
      <c r="D13781" s="8">
        <v>713710.41</v>
      </c>
      <c r="E13781">
        <f>VLOOKUP(B13781,'B. Store opening dates'!$A$6:$C$2448,2,FALSE)</f>
        <v>2012</v>
      </c>
    </row>
    <row r="13782" spans="1:5" ht="18.75" x14ac:dyDescent="0.3">
      <c r="A13782" s="7">
        <v>2014</v>
      </c>
      <c r="B13782" s="7" t="s">
        <v>1730</v>
      </c>
      <c r="C13782" s="7" t="s">
        <v>5</v>
      </c>
      <c r="D13782" s="8">
        <v>776900.14</v>
      </c>
      <c r="E13782">
        <f>VLOOKUP(B13782,'B. Store opening dates'!$A$6:$C$2448,2,FALSE)</f>
        <v>2012</v>
      </c>
    </row>
    <row r="13783" spans="1:5" ht="18.75" x14ac:dyDescent="0.3">
      <c r="A13783" s="7">
        <v>2015</v>
      </c>
      <c r="B13783" s="7" t="s">
        <v>1730</v>
      </c>
      <c r="C13783" s="7" t="s">
        <v>6</v>
      </c>
      <c r="D13783" s="8">
        <v>430936.1</v>
      </c>
      <c r="E13783">
        <f>VLOOKUP(B13783,'B. Store opening dates'!$A$6:$C$2448,2,FALSE)</f>
        <v>2012</v>
      </c>
    </row>
    <row r="13784" spans="1:5" ht="18.75" x14ac:dyDescent="0.3">
      <c r="A13784" s="7">
        <v>2014</v>
      </c>
      <c r="B13784" s="7" t="s">
        <v>1730</v>
      </c>
      <c r="C13784" s="7" t="s">
        <v>6</v>
      </c>
      <c r="D13784" s="8">
        <v>309382.65000000002</v>
      </c>
      <c r="E13784">
        <f>VLOOKUP(B13784,'B. Store opening dates'!$A$6:$C$2448,2,FALSE)</f>
        <v>2012</v>
      </c>
    </row>
    <row r="13785" spans="1:5" ht="18.75" x14ac:dyDescent="0.3">
      <c r="A13785" s="7">
        <v>2015</v>
      </c>
      <c r="B13785" s="7" t="s">
        <v>1730</v>
      </c>
      <c r="C13785" s="7" t="s">
        <v>7</v>
      </c>
      <c r="D13785" s="8">
        <v>53694.35</v>
      </c>
      <c r="E13785">
        <f>VLOOKUP(B13785,'B. Store opening dates'!$A$6:$C$2448,2,FALSE)</f>
        <v>2012</v>
      </c>
    </row>
    <row r="13786" spans="1:5" ht="18.75" x14ac:dyDescent="0.3">
      <c r="A13786" s="7">
        <v>2014</v>
      </c>
      <c r="B13786" s="7" t="s">
        <v>1730</v>
      </c>
      <c r="C13786" s="7" t="s">
        <v>7</v>
      </c>
      <c r="D13786" s="8">
        <v>56493.29</v>
      </c>
      <c r="E13786">
        <f>VLOOKUP(B13786,'B. Store opening dates'!$A$6:$C$2448,2,FALSE)</f>
        <v>2012</v>
      </c>
    </row>
    <row r="13787" spans="1:5" ht="18.75" x14ac:dyDescent="0.3">
      <c r="A13787" s="7">
        <v>2015</v>
      </c>
      <c r="B13787" s="7" t="s">
        <v>1730</v>
      </c>
      <c r="C13787" s="7" t="s">
        <v>8</v>
      </c>
      <c r="D13787" s="8">
        <v>754522.06</v>
      </c>
      <c r="E13787">
        <f>VLOOKUP(B13787,'B. Store opening dates'!$A$6:$C$2448,2,FALSE)</f>
        <v>2012</v>
      </c>
    </row>
    <row r="13788" spans="1:5" ht="18.75" x14ac:dyDescent="0.3">
      <c r="A13788" s="7">
        <v>2014</v>
      </c>
      <c r="B13788" s="7" t="s">
        <v>1730</v>
      </c>
      <c r="C13788" s="7" t="s">
        <v>8</v>
      </c>
      <c r="D13788" s="8">
        <v>786977.24</v>
      </c>
      <c r="E13788">
        <f>VLOOKUP(B13788,'B. Store opening dates'!$A$6:$C$2448,2,FALSE)</f>
        <v>2012</v>
      </c>
    </row>
    <row r="13789" spans="1:5" ht="18.75" x14ac:dyDescent="0.3">
      <c r="A13789" s="7">
        <v>2015</v>
      </c>
      <c r="B13789" s="7" t="s">
        <v>1731</v>
      </c>
      <c r="C13789" s="7" t="s">
        <v>5</v>
      </c>
      <c r="D13789" s="8">
        <v>733189.47</v>
      </c>
      <c r="E13789">
        <f>VLOOKUP(B13789,'B. Store opening dates'!$A$6:$C$2448,2,FALSE)</f>
        <v>2012</v>
      </c>
    </row>
    <row r="13790" spans="1:5" ht="18.75" x14ac:dyDescent="0.3">
      <c r="A13790" s="7">
        <v>2014</v>
      </c>
      <c r="B13790" s="7" t="s">
        <v>1731</v>
      </c>
      <c r="C13790" s="7" t="s">
        <v>5</v>
      </c>
      <c r="D13790" s="8">
        <v>808624.86</v>
      </c>
      <c r="E13790">
        <f>VLOOKUP(B13790,'B. Store opening dates'!$A$6:$C$2448,2,FALSE)</f>
        <v>2012</v>
      </c>
    </row>
    <row r="13791" spans="1:5" ht="18.75" x14ac:dyDescent="0.3">
      <c r="A13791" s="7">
        <v>2015</v>
      </c>
      <c r="B13791" s="7" t="s">
        <v>1731</v>
      </c>
      <c r="C13791" s="7" t="s">
        <v>6</v>
      </c>
      <c r="D13791" s="8">
        <v>205176.29</v>
      </c>
      <c r="E13791">
        <f>VLOOKUP(B13791,'B. Store opening dates'!$A$6:$C$2448,2,FALSE)</f>
        <v>2012</v>
      </c>
    </row>
    <row r="13792" spans="1:5" ht="18.75" x14ac:dyDescent="0.3">
      <c r="A13792" s="7">
        <v>2014</v>
      </c>
      <c r="B13792" s="7" t="s">
        <v>1731</v>
      </c>
      <c r="C13792" s="7" t="s">
        <v>6</v>
      </c>
      <c r="D13792" s="8">
        <v>146055.42000000001</v>
      </c>
      <c r="E13792">
        <f>VLOOKUP(B13792,'B. Store opening dates'!$A$6:$C$2448,2,FALSE)</f>
        <v>2012</v>
      </c>
    </row>
    <row r="13793" spans="1:5" ht="18.75" x14ac:dyDescent="0.3">
      <c r="A13793" s="7">
        <v>2015</v>
      </c>
      <c r="B13793" s="7" t="s">
        <v>1731</v>
      </c>
      <c r="C13793" s="7" t="s">
        <v>7</v>
      </c>
      <c r="D13793" s="8">
        <v>207597.66</v>
      </c>
      <c r="E13793">
        <f>VLOOKUP(B13793,'B. Store opening dates'!$A$6:$C$2448,2,FALSE)</f>
        <v>2012</v>
      </c>
    </row>
    <row r="13794" spans="1:5" ht="18.75" x14ac:dyDescent="0.3">
      <c r="A13794" s="7">
        <v>2014</v>
      </c>
      <c r="B13794" s="7" t="s">
        <v>1731</v>
      </c>
      <c r="C13794" s="7" t="s">
        <v>7</v>
      </c>
      <c r="D13794" s="8">
        <v>218986.93</v>
      </c>
      <c r="E13794">
        <f>VLOOKUP(B13794,'B. Store opening dates'!$A$6:$C$2448,2,FALSE)</f>
        <v>2012</v>
      </c>
    </row>
    <row r="13795" spans="1:5" ht="18.75" x14ac:dyDescent="0.3">
      <c r="A13795" s="7">
        <v>2015</v>
      </c>
      <c r="B13795" s="7" t="s">
        <v>1731</v>
      </c>
      <c r="C13795" s="7" t="s">
        <v>8</v>
      </c>
      <c r="D13795" s="8">
        <v>654929.14</v>
      </c>
      <c r="E13795">
        <f>VLOOKUP(B13795,'B. Store opening dates'!$A$6:$C$2448,2,FALSE)</f>
        <v>2012</v>
      </c>
    </row>
    <row r="13796" spans="1:5" ht="18.75" x14ac:dyDescent="0.3">
      <c r="A13796" s="7">
        <v>2014</v>
      </c>
      <c r="B13796" s="7" t="s">
        <v>1731</v>
      </c>
      <c r="C13796" s="7" t="s">
        <v>8</v>
      </c>
      <c r="D13796" s="8">
        <v>676879.11</v>
      </c>
      <c r="E13796">
        <f>VLOOKUP(B13796,'B. Store opening dates'!$A$6:$C$2448,2,FALSE)</f>
        <v>2012</v>
      </c>
    </row>
    <row r="13797" spans="1:5" ht="18.75" x14ac:dyDescent="0.3">
      <c r="A13797" s="7">
        <v>2015</v>
      </c>
      <c r="B13797" s="7" t="s">
        <v>1732</v>
      </c>
      <c r="C13797" s="7" t="s">
        <v>5</v>
      </c>
      <c r="D13797" s="8">
        <v>483589.51</v>
      </c>
      <c r="E13797">
        <f>VLOOKUP(B13797,'B. Store opening dates'!$A$6:$C$2448,2,FALSE)</f>
        <v>2012</v>
      </c>
    </row>
    <row r="13798" spans="1:5" ht="18.75" x14ac:dyDescent="0.3">
      <c r="A13798" s="7">
        <v>2014</v>
      </c>
      <c r="B13798" s="7" t="s">
        <v>1732</v>
      </c>
      <c r="C13798" s="7" t="s">
        <v>5</v>
      </c>
      <c r="D13798" s="8">
        <v>535035.73</v>
      </c>
      <c r="E13798">
        <f>VLOOKUP(B13798,'B. Store opening dates'!$A$6:$C$2448,2,FALSE)</f>
        <v>2012</v>
      </c>
    </row>
    <row r="13799" spans="1:5" ht="18.75" x14ac:dyDescent="0.3">
      <c r="A13799" s="7">
        <v>2015</v>
      </c>
      <c r="B13799" s="7" t="s">
        <v>1732</v>
      </c>
      <c r="C13799" s="7" t="s">
        <v>6</v>
      </c>
      <c r="D13799" s="8">
        <v>483716.23</v>
      </c>
      <c r="E13799">
        <f>VLOOKUP(B13799,'B. Store opening dates'!$A$6:$C$2448,2,FALSE)</f>
        <v>2012</v>
      </c>
    </row>
    <row r="13800" spans="1:5" ht="18.75" x14ac:dyDescent="0.3">
      <c r="A13800" s="7">
        <v>2014</v>
      </c>
      <c r="B13800" s="7" t="s">
        <v>1732</v>
      </c>
      <c r="C13800" s="7" t="s">
        <v>6</v>
      </c>
      <c r="D13800" s="8">
        <v>348138.87</v>
      </c>
      <c r="E13800">
        <f>VLOOKUP(B13800,'B. Store opening dates'!$A$6:$C$2448,2,FALSE)</f>
        <v>2012</v>
      </c>
    </row>
    <row r="13801" spans="1:5" ht="18.75" x14ac:dyDescent="0.3">
      <c r="A13801" s="7">
        <v>2015</v>
      </c>
      <c r="B13801" s="7" t="s">
        <v>1732</v>
      </c>
      <c r="C13801" s="7" t="s">
        <v>7</v>
      </c>
      <c r="D13801" s="8">
        <v>137158.79</v>
      </c>
      <c r="E13801">
        <f>VLOOKUP(B13801,'B. Store opening dates'!$A$6:$C$2448,2,FALSE)</f>
        <v>2012</v>
      </c>
    </row>
    <row r="13802" spans="1:5" ht="18.75" x14ac:dyDescent="0.3">
      <c r="A13802" s="7">
        <v>2014</v>
      </c>
      <c r="B13802" s="7" t="s">
        <v>1732</v>
      </c>
      <c r="C13802" s="7" t="s">
        <v>7</v>
      </c>
      <c r="D13802" s="8">
        <v>144662.64000000001</v>
      </c>
      <c r="E13802">
        <f>VLOOKUP(B13802,'B. Store opening dates'!$A$6:$C$2448,2,FALSE)</f>
        <v>2012</v>
      </c>
    </row>
    <row r="13803" spans="1:5" ht="18.75" x14ac:dyDescent="0.3">
      <c r="A13803" s="7">
        <v>2015</v>
      </c>
      <c r="B13803" s="7" t="s">
        <v>1732</v>
      </c>
      <c r="C13803" s="7" t="s">
        <v>8</v>
      </c>
      <c r="D13803" s="8">
        <v>509603.65</v>
      </c>
      <c r="E13803">
        <f>VLOOKUP(B13803,'B. Store opening dates'!$A$6:$C$2448,2,FALSE)</f>
        <v>2012</v>
      </c>
    </row>
    <row r="13804" spans="1:5" ht="18.75" x14ac:dyDescent="0.3">
      <c r="A13804" s="7">
        <v>2014</v>
      </c>
      <c r="B13804" s="7" t="s">
        <v>1732</v>
      </c>
      <c r="C13804" s="7" t="s">
        <v>8</v>
      </c>
      <c r="D13804" s="8">
        <v>526221.06000000006</v>
      </c>
      <c r="E13804">
        <f>VLOOKUP(B13804,'B. Store opening dates'!$A$6:$C$2448,2,FALSE)</f>
        <v>2012</v>
      </c>
    </row>
    <row r="13805" spans="1:5" ht="18.75" x14ac:dyDescent="0.3">
      <c r="A13805" s="7">
        <v>2015</v>
      </c>
      <c r="B13805" s="7" t="s">
        <v>1733</v>
      </c>
      <c r="C13805" s="7" t="s">
        <v>5</v>
      </c>
      <c r="D13805" s="8">
        <v>578925.39</v>
      </c>
      <c r="E13805">
        <f>VLOOKUP(B13805,'B. Store opening dates'!$A$6:$C$2448,2,FALSE)</f>
        <v>2012</v>
      </c>
    </row>
    <row r="13806" spans="1:5" ht="18.75" x14ac:dyDescent="0.3">
      <c r="A13806" s="7">
        <v>2014</v>
      </c>
      <c r="B13806" s="7" t="s">
        <v>1733</v>
      </c>
      <c r="C13806" s="7" t="s">
        <v>5</v>
      </c>
      <c r="D13806" s="8">
        <v>638872.23</v>
      </c>
      <c r="E13806">
        <f>VLOOKUP(B13806,'B. Store opening dates'!$A$6:$C$2448,2,FALSE)</f>
        <v>2012</v>
      </c>
    </row>
    <row r="13807" spans="1:5" ht="18.75" x14ac:dyDescent="0.3">
      <c r="A13807" s="7">
        <v>2015</v>
      </c>
      <c r="B13807" s="7" t="s">
        <v>1733</v>
      </c>
      <c r="C13807" s="7" t="s">
        <v>6</v>
      </c>
      <c r="D13807" s="8">
        <v>254255.02</v>
      </c>
      <c r="E13807">
        <f>VLOOKUP(B13807,'B. Store opening dates'!$A$6:$C$2448,2,FALSE)</f>
        <v>2012</v>
      </c>
    </row>
    <row r="13808" spans="1:5" ht="18.75" x14ac:dyDescent="0.3">
      <c r="A13808" s="7">
        <v>2014</v>
      </c>
      <c r="B13808" s="7" t="s">
        <v>1733</v>
      </c>
      <c r="C13808" s="7" t="s">
        <v>6</v>
      </c>
      <c r="D13808" s="8">
        <v>188230.72</v>
      </c>
      <c r="E13808">
        <f>VLOOKUP(B13808,'B. Store opening dates'!$A$6:$C$2448,2,FALSE)</f>
        <v>2012</v>
      </c>
    </row>
    <row r="13809" spans="1:5" ht="18.75" x14ac:dyDescent="0.3">
      <c r="A13809" s="7">
        <v>2015</v>
      </c>
      <c r="B13809" s="7" t="s">
        <v>1733</v>
      </c>
      <c r="C13809" s="7" t="s">
        <v>7</v>
      </c>
      <c r="D13809" s="8">
        <v>231979.84</v>
      </c>
      <c r="E13809">
        <f>VLOOKUP(B13809,'B. Store opening dates'!$A$6:$C$2448,2,FALSE)</f>
        <v>2012</v>
      </c>
    </row>
    <row r="13810" spans="1:5" ht="18.75" x14ac:dyDescent="0.3">
      <c r="A13810" s="7">
        <v>2014</v>
      </c>
      <c r="B13810" s="7" t="s">
        <v>1733</v>
      </c>
      <c r="C13810" s="7" t="s">
        <v>7</v>
      </c>
      <c r="D13810" s="8">
        <v>243478.15</v>
      </c>
      <c r="E13810">
        <f>VLOOKUP(B13810,'B. Store opening dates'!$A$6:$C$2448,2,FALSE)</f>
        <v>2012</v>
      </c>
    </row>
    <row r="13811" spans="1:5" ht="18.75" x14ac:dyDescent="0.3">
      <c r="A13811" s="7">
        <v>2015</v>
      </c>
      <c r="B13811" s="7" t="s">
        <v>1733</v>
      </c>
      <c r="C13811" s="7" t="s">
        <v>8</v>
      </c>
      <c r="D13811" s="8">
        <v>595169.75</v>
      </c>
      <c r="E13811">
        <f>VLOOKUP(B13811,'B. Store opening dates'!$A$6:$C$2448,2,FALSE)</f>
        <v>2012</v>
      </c>
    </row>
    <row r="13812" spans="1:5" ht="18.75" x14ac:dyDescent="0.3">
      <c r="A13812" s="7">
        <v>2014</v>
      </c>
      <c r="B13812" s="7" t="s">
        <v>1733</v>
      </c>
      <c r="C13812" s="7" t="s">
        <v>8</v>
      </c>
      <c r="D13812" s="8">
        <v>623959.57999999996</v>
      </c>
      <c r="E13812">
        <f>VLOOKUP(B13812,'B. Store opening dates'!$A$6:$C$2448,2,FALSE)</f>
        <v>2012</v>
      </c>
    </row>
    <row r="13813" spans="1:5" ht="18.75" x14ac:dyDescent="0.3">
      <c r="A13813" s="7">
        <v>2015</v>
      </c>
      <c r="B13813" s="7" t="s">
        <v>1734</v>
      </c>
      <c r="C13813" s="7" t="s">
        <v>5</v>
      </c>
      <c r="D13813" s="8">
        <v>661518.72</v>
      </c>
      <c r="E13813">
        <f>VLOOKUP(B13813,'B. Store opening dates'!$A$6:$C$2448,2,FALSE)</f>
        <v>2012</v>
      </c>
    </row>
    <row r="13814" spans="1:5" ht="18.75" x14ac:dyDescent="0.3">
      <c r="A13814" s="7">
        <v>2014</v>
      </c>
      <c r="B13814" s="7" t="s">
        <v>1734</v>
      </c>
      <c r="C13814" s="7" t="s">
        <v>5</v>
      </c>
      <c r="D13814" s="8">
        <v>721975.91</v>
      </c>
      <c r="E13814">
        <f>VLOOKUP(B13814,'B. Store opening dates'!$A$6:$C$2448,2,FALSE)</f>
        <v>2012</v>
      </c>
    </row>
    <row r="13815" spans="1:5" ht="18.75" x14ac:dyDescent="0.3">
      <c r="A13815" s="7">
        <v>2015</v>
      </c>
      <c r="B13815" s="7" t="s">
        <v>1734</v>
      </c>
      <c r="C13815" s="7" t="s">
        <v>6</v>
      </c>
      <c r="D13815" s="8">
        <v>337385.49</v>
      </c>
      <c r="E13815">
        <f>VLOOKUP(B13815,'B. Store opening dates'!$A$6:$C$2448,2,FALSE)</f>
        <v>2012</v>
      </c>
    </row>
    <row r="13816" spans="1:5" ht="18.75" x14ac:dyDescent="0.3">
      <c r="A13816" s="7">
        <v>2014</v>
      </c>
      <c r="B13816" s="7" t="s">
        <v>1734</v>
      </c>
      <c r="C13816" s="7" t="s">
        <v>6</v>
      </c>
      <c r="D13816" s="8">
        <v>242265.22</v>
      </c>
      <c r="E13816">
        <f>VLOOKUP(B13816,'B. Store opening dates'!$A$6:$C$2448,2,FALSE)</f>
        <v>2012</v>
      </c>
    </row>
    <row r="13817" spans="1:5" ht="18.75" x14ac:dyDescent="0.3">
      <c r="A13817" s="7">
        <v>2015</v>
      </c>
      <c r="B13817" s="7" t="s">
        <v>1734</v>
      </c>
      <c r="C13817" s="7" t="s">
        <v>7</v>
      </c>
      <c r="D13817" s="8">
        <v>77826.38</v>
      </c>
      <c r="E13817">
        <f>VLOOKUP(B13817,'B. Store opening dates'!$A$6:$C$2448,2,FALSE)</f>
        <v>2012</v>
      </c>
    </row>
    <row r="13818" spans="1:5" ht="18.75" x14ac:dyDescent="0.3">
      <c r="A13818" s="7">
        <v>2014</v>
      </c>
      <c r="B13818" s="7" t="s">
        <v>1734</v>
      </c>
      <c r="C13818" s="7" t="s">
        <v>7</v>
      </c>
      <c r="D13818" s="8">
        <v>82478.850000000006</v>
      </c>
      <c r="E13818">
        <f>VLOOKUP(B13818,'B. Store opening dates'!$A$6:$C$2448,2,FALSE)</f>
        <v>2012</v>
      </c>
    </row>
    <row r="13819" spans="1:5" ht="18.75" x14ac:dyDescent="0.3">
      <c r="A13819" s="7">
        <v>2015</v>
      </c>
      <c r="B13819" s="7" t="s">
        <v>1734</v>
      </c>
      <c r="C13819" s="7" t="s">
        <v>8</v>
      </c>
      <c r="D13819" s="8">
        <v>748330.87</v>
      </c>
      <c r="E13819">
        <f>VLOOKUP(B13819,'B. Store opening dates'!$A$6:$C$2448,2,FALSE)</f>
        <v>2012</v>
      </c>
    </row>
    <row r="13820" spans="1:5" ht="18.75" x14ac:dyDescent="0.3">
      <c r="A13820" s="7">
        <v>2014</v>
      </c>
      <c r="B13820" s="7" t="s">
        <v>1734</v>
      </c>
      <c r="C13820" s="7" t="s">
        <v>8</v>
      </c>
      <c r="D13820" s="8">
        <v>772653.66</v>
      </c>
      <c r="E13820">
        <f>VLOOKUP(B13820,'B. Store opening dates'!$A$6:$C$2448,2,FALSE)</f>
        <v>2012</v>
      </c>
    </row>
    <row r="13821" spans="1:5" ht="18.75" x14ac:dyDescent="0.3">
      <c r="A13821" s="7">
        <v>2015</v>
      </c>
      <c r="B13821" s="7" t="s">
        <v>1735</v>
      </c>
      <c r="C13821" s="7" t="s">
        <v>5</v>
      </c>
      <c r="D13821" s="8">
        <v>492286.36</v>
      </c>
      <c r="E13821">
        <f>VLOOKUP(B13821,'B. Store opening dates'!$A$6:$C$2448,2,FALSE)</f>
        <v>2012</v>
      </c>
    </row>
    <row r="13822" spans="1:5" ht="18.75" x14ac:dyDescent="0.3">
      <c r="A13822" s="7">
        <v>2014</v>
      </c>
      <c r="B13822" s="7" t="s">
        <v>1735</v>
      </c>
      <c r="C13822" s="7" t="s">
        <v>5</v>
      </c>
      <c r="D13822" s="8">
        <v>545012.06000000006</v>
      </c>
      <c r="E13822">
        <f>VLOOKUP(B13822,'B. Store opening dates'!$A$6:$C$2448,2,FALSE)</f>
        <v>2012</v>
      </c>
    </row>
    <row r="13823" spans="1:5" ht="18.75" x14ac:dyDescent="0.3">
      <c r="A13823" s="7">
        <v>2015</v>
      </c>
      <c r="B13823" s="7" t="s">
        <v>1735</v>
      </c>
      <c r="C13823" s="7" t="s">
        <v>6</v>
      </c>
      <c r="D13823" s="8">
        <v>376834.84</v>
      </c>
      <c r="E13823">
        <f>VLOOKUP(B13823,'B. Store opening dates'!$A$6:$C$2448,2,FALSE)</f>
        <v>2012</v>
      </c>
    </row>
    <row r="13824" spans="1:5" ht="18.75" x14ac:dyDescent="0.3">
      <c r="A13824" s="7">
        <v>2014</v>
      </c>
      <c r="B13824" s="7" t="s">
        <v>1735</v>
      </c>
      <c r="C13824" s="7" t="s">
        <v>6</v>
      </c>
      <c r="D13824" s="8">
        <v>279246.96000000002</v>
      </c>
      <c r="E13824">
        <f>VLOOKUP(B13824,'B. Store opening dates'!$A$6:$C$2448,2,FALSE)</f>
        <v>2012</v>
      </c>
    </row>
    <row r="13825" spans="1:5" ht="18.75" x14ac:dyDescent="0.3">
      <c r="A13825" s="7">
        <v>2015</v>
      </c>
      <c r="B13825" s="7" t="s">
        <v>1735</v>
      </c>
      <c r="C13825" s="7" t="s">
        <v>7</v>
      </c>
      <c r="D13825" s="8">
        <v>102100.88</v>
      </c>
      <c r="E13825">
        <f>VLOOKUP(B13825,'B. Store opening dates'!$A$6:$C$2448,2,FALSE)</f>
        <v>2012</v>
      </c>
    </row>
    <row r="13826" spans="1:5" ht="18.75" x14ac:dyDescent="0.3">
      <c r="A13826" s="7">
        <v>2014</v>
      </c>
      <c r="B13826" s="7" t="s">
        <v>1735</v>
      </c>
      <c r="C13826" s="7" t="s">
        <v>7</v>
      </c>
      <c r="D13826" s="8">
        <v>107248.51</v>
      </c>
      <c r="E13826">
        <f>VLOOKUP(B13826,'B. Store opening dates'!$A$6:$C$2448,2,FALSE)</f>
        <v>2012</v>
      </c>
    </row>
    <row r="13827" spans="1:5" ht="18.75" x14ac:dyDescent="0.3">
      <c r="A13827" s="7">
        <v>2015</v>
      </c>
      <c r="B13827" s="7" t="s">
        <v>1735</v>
      </c>
      <c r="C13827" s="7" t="s">
        <v>8</v>
      </c>
      <c r="D13827" s="8">
        <v>720797.33</v>
      </c>
      <c r="E13827">
        <f>VLOOKUP(B13827,'B. Store opening dates'!$A$6:$C$2448,2,FALSE)</f>
        <v>2012</v>
      </c>
    </row>
    <row r="13828" spans="1:5" ht="18.75" x14ac:dyDescent="0.3">
      <c r="A13828" s="7">
        <v>2014</v>
      </c>
      <c r="B13828" s="7" t="s">
        <v>1735</v>
      </c>
      <c r="C13828" s="7" t="s">
        <v>8</v>
      </c>
      <c r="D13828" s="8">
        <v>743199.58</v>
      </c>
      <c r="E13828">
        <f>VLOOKUP(B13828,'B. Store opening dates'!$A$6:$C$2448,2,FALSE)</f>
        <v>2012</v>
      </c>
    </row>
    <row r="13829" spans="1:5" ht="18.75" x14ac:dyDescent="0.3">
      <c r="A13829" s="7">
        <v>2015</v>
      </c>
      <c r="B13829" s="7" t="s">
        <v>1736</v>
      </c>
      <c r="C13829" s="7" t="s">
        <v>5</v>
      </c>
      <c r="D13829" s="8">
        <v>800320.26</v>
      </c>
      <c r="E13829">
        <f>VLOOKUP(B13829,'B. Store opening dates'!$A$6:$C$2448,2,FALSE)</f>
        <v>2012</v>
      </c>
    </row>
    <row r="13830" spans="1:5" ht="18.75" x14ac:dyDescent="0.3">
      <c r="A13830" s="7">
        <v>2014</v>
      </c>
      <c r="B13830" s="7" t="s">
        <v>1736</v>
      </c>
      <c r="C13830" s="7" t="s">
        <v>5</v>
      </c>
      <c r="D13830" s="8">
        <v>882886.25</v>
      </c>
      <c r="E13830">
        <f>VLOOKUP(B13830,'B. Store opening dates'!$A$6:$C$2448,2,FALSE)</f>
        <v>2012</v>
      </c>
    </row>
    <row r="13831" spans="1:5" ht="18.75" x14ac:dyDescent="0.3">
      <c r="A13831" s="7">
        <v>2015</v>
      </c>
      <c r="B13831" s="7" t="s">
        <v>1736</v>
      </c>
      <c r="C13831" s="7" t="s">
        <v>6</v>
      </c>
      <c r="D13831" s="8">
        <v>567103.13</v>
      </c>
      <c r="E13831">
        <f>VLOOKUP(B13831,'B. Store opening dates'!$A$6:$C$2448,2,FALSE)</f>
        <v>2012</v>
      </c>
    </row>
    <row r="13832" spans="1:5" ht="18.75" x14ac:dyDescent="0.3">
      <c r="A13832" s="7">
        <v>2014</v>
      </c>
      <c r="B13832" s="7" t="s">
        <v>1736</v>
      </c>
      <c r="C13832" s="7" t="s">
        <v>6</v>
      </c>
      <c r="D13832" s="8">
        <v>393001.93</v>
      </c>
      <c r="E13832">
        <f>VLOOKUP(B13832,'B. Store opening dates'!$A$6:$C$2448,2,FALSE)</f>
        <v>2012</v>
      </c>
    </row>
    <row r="13833" spans="1:5" ht="18.75" x14ac:dyDescent="0.3">
      <c r="A13833" s="7">
        <v>2015</v>
      </c>
      <c r="B13833" s="7" t="s">
        <v>1736</v>
      </c>
      <c r="C13833" s="7" t="s">
        <v>7</v>
      </c>
      <c r="D13833" s="8">
        <v>170220.01</v>
      </c>
      <c r="E13833">
        <f>VLOOKUP(B13833,'B. Store opening dates'!$A$6:$C$2448,2,FALSE)</f>
        <v>2012</v>
      </c>
    </row>
    <row r="13834" spans="1:5" ht="18.75" x14ac:dyDescent="0.3">
      <c r="A13834" s="7">
        <v>2014</v>
      </c>
      <c r="B13834" s="7" t="s">
        <v>1736</v>
      </c>
      <c r="C13834" s="7" t="s">
        <v>7</v>
      </c>
      <c r="D13834" s="8">
        <v>179555.98</v>
      </c>
      <c r="E13834">
        <f>VLOOKUP(B13834,'B. Store opening dates'!$A$6:$C$2448,2,FALSE)</f>
        <v>2012</v>
      </c>
    </row>
    <row r="13835" spans="1:5" ht="18.75" x14ac:dyDescent="0.3">
      <c r="A13835" s="7">
        <v>2015</v>
      </c>
      <c r="B13835" s="7" t="s">
        <v>1736</v>
      </c>
      <c r="C13835" s="7" t="s">
        <v>8</v>
      </c>
      <c r="D13835" s="8">
        <v>538704.5</v>
      </c>
      <c r="E13835">
        <f>VLOOKUP(B13835,'B. Store opening dates'!$A$6:$C$2448,2,FALSE)</f>
        <v>2012</v>
      </c>
    </row>
    <row r="13836" spans="1:5" ht="18.75" x14ac:dyDescent="0.3">
      <c r="A13836" s="7">
        <v>2014</v>
      </c>
      <c r="B13836" s="7" t="s">
        <v>1736</v>
      </c>
      <c r="C13836" s="7" t="s">
        <v>8</v>
      </c>
      <c r="D13836" s="8">
        <v>555443.12</v>
      </c>
      <c r="E13836">
        <f>VLOOKUP(B13836,'B. Store opening dates'!$A$6:$C$2448,2,FALSE)</f>
        <v>2012</v>
      </c>
    </row>
    <row r="13837" spans="1:5" ht="18.75" x14ac:dyDescent="0.3">
      <c r="A13837" s="7">
        <v>2015</v>
      </c>
      <c r="B13837" s="7" t="s">
        <v>1737</v>
      </c>
      <c r="C13837" s="7" t="s">
        <v>5</v>
      </c>
      <c r="D13837" s="8">
        <v>732014.49</v>
      </c>
      <c r="E13837">
        <f>VLOOKUP(B13837,'B. Store opening dates'!$A$6:$C$2448,2,FALSE)</f>
        <v>2012</v>
      </c>
    </row>
    <row r="13838" spans="1:5" ht="18.75" x14ac:dyDescent="0.3">
      <c r="A13838" s="7">
        <v>2014</v>
      </c>
      <c r="B13838" s="7" t="s">
        <v>1737</v>
      </c>
      <c r="C13838" s="7" t="s">
        <v>5</v>
      </c>
      <c r="D13838" s="8">
        <v>804622.64</v>
      </c>
      <c r="E13838">
        <f>VLOOKUP(B13838,'B. Store opening dates'!$A$6:$C$2448,2,FALSE)</f>
        <v>2012</v>
      </c>
    </row>
    <row r="13839" spans="1:5" ht="18.75" x14ac:dyDescent="0.3">
      <c r="A13839" s="7">
        <v>2015</v>
      </c>
      <c r="B13839" s="7" t="s">
        <v>1737</v>
      </c>
      <c r="C13839" s="7" t="s">
        <v>6</v>
      </c>
      <c r="D13839" s="8">
        <v>459324.71</v>
      </c>
      <c r="E13839">
        <f>VLOOKUP(B13839,'B. Store opening dates'!$A$6:$C$2448,2,FALSE)</f>
        <v>2012</v>
      </c>
    </row>
    <row r="13840" spans="1:5" ht="18.75" x14ac:dyDescent="0.3">
      <c r="A13840" s="7">
        <v>2014</v>
      </c>
      <c r="B13840" s="7" t="s">
        <v>1737</v>
      </c>
      <c r="C13840" s="7" t="s">
        <v>6</v>
      </c>
      <c r="D13840" s="8">
        <v>325829.21000000002</v>
      </c>
      <c r="E13840">
        <f>VLOOKUP(B13840,'B. Store opening dates'!$A$6:$C$2448,2,FALSE)</f>
        <v>2012</v>
      </c>
    </row>
    <row r="13841" spans="1:5" ht="18.75" x14ac:dyDescent="0.3">
      <c r="A13841" s="7">
        <v>2015</v>
      </c>
      <c r="B13841" s="7" t="s">
        <v>1737</v>
      </c>
      <c r="C13841" s="7" t="s">
        <v>7</v>
      </c>
      <c r="D13841" s="8">
        <v>91970.93</v>
      </c>
      <c r="E13841">
        <f>VLOOKUP(B13841,'B. Store opening dates'!$A$6:$C$2448,2,FALSE)</f>
        <v>2012</v>
      </c>
    </row>
    <row r="13842" spans="1:5" ht="18.75" x14ac:dyDescent="0.3">
      <c r="A13842" s="7">
        <v>2014</v>
      </c>
      <c r="B13842" s="7" t="s">
        <v>1737</v>
      </c>
      <c r="C13842" s="7" t="s">
        <v>7</v>
      </c>
      <c r="D13842" s="8">
        <v>96527.24</v>
      </c>
      <c r="E13842">
        <f>VLOOKUP(B13842,'B. Store opening dates'!$A$6:$C$2448,2,FALSE)</f>
        <v>2012</v>
      </c>
    </row>
    <row r="13843" spans="1:5" ht="18.75" x14ac:dyDescent="0.3">
      <c r="A13843" s="7">
        <v>2015</v>
      </c>
      <c r="B13843" s="7" t="s">
        <v>1737</v>
      </c>
      <c r="C13843" s="7" t="s">
        <v>8</v>
      </c>
      <c r="D13843" s="8">
        <v>570872.11</v>
      </c>
      <c r="E13843">
        <f>VLOOKUP(B13843,'B. Store opening dates'!$A$6:$C$2448,2,FALSE)</f>
        <v>2012</v>
      </c>
    </row>
    <row r="13844" spans="1:5" ht="18.75" x14ac:dyDescent="0.3">
      <c r="A13844" s="7">
        <v>2014</v>
      </c>
      <c r="B13844" s="7" t="s">
        <v>1737</v>
      </c>
      <c r="C13844" s="7" t="s">
        <v>8</v>
      </c>
      <c r="D13844" s="8">
        <v>589650.93000000005</v>
      </c>
      <c r="E13844">
        <f>VLOOKUP(B13844,'B. Store opening dates'!$A$6:$C$2448,2,FALSE)</f>
        <v>2012</v>
      </c>
    </row>
    <row r="13845" spans="1:5" ht="18.75" x14ac:dyDescent="0.3">
      <c r="A13845" s="7">
        <v>2015</v>
      </c>
      <c r="B13845" s="7" t="s">
        <v>1738</v>
      </c>
      <c r="C13845" s="7" t="s">
        <v>5</v>
      </c>
      <c r="D13845" s="8">
        <v>497071.3</v>
      </c>
      <c r="E13845">
        <f>VLOOKUP(B13845,'B. Store opening dates'!$A$6:$C$2448,2,FALSE)</f>
        <v>2012</v>
      </c>
    </row>
    <row r="13846" spans="1:5" ht="18.75" x14ac:dyDescent="0.3">
      <c r="A13846" s="7">
        <v>2014</v>
      </c>
      <c r="B13846" s="7" t="s">
        <v>1738</v>
      </c>
      <c r="C13846" s="7" t="s">
        <v>5</v>
      </c>
      <c r="D13846" s="8">
        <v>542377.89</v>
      </c>
      <c r="E13846">
        <f>VLOOKUP(B13846,'B. Store opening dates'!$A$6:$C$2448,2,FALSE)</f>
        <v>2012</v>
      </c>
    </row>
    <row r="13847" spans="1:5" ht="18.75" x14ac:dyDescent="0.3">
      <c r="A13847" s="7">
        <v>2015</v>
      </c>
      <c r="B13847" s="7" t="s">
        <v>1738</v>
      </c>
      <c r="C13847" s="7" t="s">
        <v>6</v>
      </c>
      <c r="D13847" s="8">
        <v>574234.23</v>
      </c>
      <c r="E13847">
        <f>VLOOKUP(B13847,'B. Store opening dates'!$A$6:$C$2448,2,FALSE)</f>
        <v>2012</v>
      </c>
    </row>
    <row r="13848" spans="1:5" ht="18.75" x14ac:dyDescent="0.3">
      <c r="A13848" s="7">
        <v>2014</v>
      </c>
      <c r="B13848" s="7" t="s">
        <v>1738</v>
      </c>
      <c r="C13848" s="7" t="s">
        <v>6</v>
      </c>
      <c r="D13848" s="8">
        <v>417554.44</v>
      </c>
      <c r="E13848">
        <f>VLOOKUP(B13848,'B. Store opening dates'!$A$6:$C$2448,2,FALSE)</f>
        <v>2012</v>
      </c>
    </row>
    <row r="13849" spans="1:5" ht="18.75" x14ac:dyDescent="0.3">
      <c r="A13849" s="7">
        <v>2015</v>
      </c>
      <c r="B13849" s="7" t="s">
        <v>1738</v>
      </c>
      <c r="C13849" s="7" t="s">
        <v>7</v>
      </c>
      <c r="D13849" s="8">
        <v>231551.11</v>
      </c>
      <c r="E13849">
        <f>VLOOKUP(B13849,'B. Store opening dates'!$A$6:$C$2448,2,FALSE)</f>
        <v>2012</v>
      </c>
    </row>
    <row r="13850" spans="1:5" ht="18.75" x14ac:dyDescent="0.3">
      <c r="A13850" s="7">
        <v>2014</v>
      </c>
      <c r="B13850" s="7" t="s">
        <v>1738</v>
      </c>
      <c r="C13850" s="7" t="s">
        <v>7</v>
      </c>
      <c r="D13850" s="8">
        <v>244461.41</v>
      </c>
      <c r="E13850">
        <f>VLOOKUP(B13850,'B. Store opening dates'!$A$6:$C$2448,2,FALSE)</f>
        <v>2012</v>
      </c>
    </row>
    <row r="13851" spans="1:5" ht="18.75" x14ac:dyDescent="0.3">
      <c r="A13851" s="7">
        <v>2015</v>
      </c>
      <c r="B13851" s="7" t="s">
        <v>1738</v>
      </c>
      <c r="C13851" s="7" t="s">
        <v>8</v>
      </c>
      <c r="D13851" s="8">
        <v>561286.48</v>
      </c>
      <c r="E13851">
        <f>VLOOKUP(B13851,'B. Store opening dates'!$A$6:$C$2448,2,FALSE)</f>
        <v>2012</v>
      </c>
    </row>
    <row r="13852" spans="1:5" ht="18.75" x14ac:dyDescent="0.3">
      <c r="A13852" s="7">
        <v>2014</v>
      </c>
      <c r="B13852" s="7" t="s">
        <v>1738</v>
      </c>
      <c r="C13852" s="7" t="s">
        <v>8</v>
      </c>
      <c r="D13852" s="8">
        <v>584000.80000000005</v>
      </c>
      <c r="E13852">
        <f>VLOOKUP(B13852,'B. Store opening dates'!$A$6:$C$2448,2,FALSE)</f>
        <v>2012</v>
      </c>
    </row>
    <row r="13853" spans="1:5" ht="18.75" x14ac:dyDescent="0.3">
      <c r="A13853" s="7">
        <v>2015</v>
      </c>
      <c r="B13853" s="7" t="s">
        <v>1739</v>
      </c>
      <c r="C13853" s="7" t="s">
        <v>5</v>
      </c>
      <c r="D13853" s="8">
        <v>657000.22</v>
      </c>
      <c r="E13853">
        <f>VLOOKUP(B13853,'B. Store opening dates'!$A$6:$C$2448,2,FALSE)</f>
        <v>2012</v>
      </c>
    </row>
    <row r="13854" spans="1:5" ht="18.75" x14ac:dyDescent="0.3">
      <c r="A13854" s="7">
        <v>2014</v>
      </c>
      <c r="B13854" s="7" t="s">
        <v>1739</v>
      </c>
      <c r="C13854" s="7" t="s">
        <v>5</v>
      </c>
      <c r="D13854" s="8">
        <v>722885.14</v>
      </c>
      <c r="E13854">
        <f>VLOOKUP(B13854,'B. Store opening dates'!$A$6:$C$2448,2,FALSE)</f>
        <v>2012</v>
      </c>
    </row>
    <row r="13855" spans="1:5" ht="18.75" x14ac:dyDescent="0.3">
      <c r="A13855" s="7">
        <v>2015</v>
      </c>
      <c r="B13855" s="7" t="s">
        <v>1739</v>
      </c>
      <c r="C13855" s="7" t="s">
        <v>6</v>
      </c>
      <c r="D13855" s="8">
        <v>256932.86</v>
      </c>
      <c r="E13855">
        <f>VLOOKUP(B13855,'B. Store opening dates'!$A$6:$C$2448,2,FALSE)</f>
        <v>2012</v>
      </c>
    </row>
    <row r="13856" spans="1:5" ht="18.75" x14ac:dyDescent="0.3">
      <c r="A13856" s="7">
        <v>2014</v>
      </c>
      <c r="B13856" s="7" t="s">
        <v>1739</v>
      </c>
      <c r="C13856" s="7" t="s">
        <v>6</v>
      </c>
      <c r="D13856" s="8">
        <v>189991.77</v>
      </c>
      <c r="E13856">
        <f>VLOOKUP(B13856,'B. Store opening dates'!$A$6:$C$2448,2,FALSE)</f>
        <v>2012</v>
      </c>
    </row>
    <row r="13857" spans="1:5" ht="18.75" x14ac:dyDescent="0.3">
      <c r="A13857" s="7">
        <v>2015</v>
      </c>
      <c r="B13857" s="7" t="s">
        <v>1739</v>
      </c>
      <c r="C13857" s="7" t="s">
        <v>7</v>
      </c>
      <c r="D13857" s="8">
        <v>120187.81</v>
      </c>
      <c r="E13857">
        <f>VLOOKUP(B13857,'B. Store opening dates'!$A$6:$C$2448,2,FALSE)</f>
        <v>2012</v>
      </c>
    </row>
    <row r="13858" spans="1:5" ht="18.75" x14ac:dyDescent="0.3">
      <c r="A13858" s="7">
        <v>2014</v>
      </c>
      <c r="B13858" s="7" t="s">
        <v>1739</v>
      </c>
      <c r="C13858" s="7" t="s">
        <v>7</v>
      </c>
      <c r="D13858" s="8">
        <v>127782.88</v>
      </c>
      <c r="E13858">
        <f>VLOOKUP(B13858,'B. Store opening dates'!$A$6:$C$2448,2,FALSE)</f>
        <v>2012</v>
      </c>
    </row>
    <row r="13859" spans="1:5" ht="18.75" x14ac:dyDescent="0.3">
      <c r="A13859" s="7">
        <v>2015</v>
      </c>
      <c r="B13859" s="7" t="s">
        <v>1739</v>
      </c>
      <c r="C13859" s="7" t="s">
        <v>8</v>
      </c>
      <c r="D13859" s="8">
        <v>758849.67</v>
      </c>
      <c r="E13859">
        <f>VLOOKUP(B13859,'B. Store opening dates'!$A$6:$C$2448,2,FALSE)</f>
        <v>2012</v>
      </c>
    </row>
    <row r="13860" spans="1:5" ht="18.75" x14ac:dyDescent="0.3">
      <c r="A13860" s="7">
        <v>2014</v>
      </c>
      <c r="B13860" s="7" t="s">
        <v>1739</v>
      </c>
      <c r="C13860" s="7" t="s">
        <v>8</v>
      </c>
      <c r="D13860" s="8">
        <v>784582.24</v>
      </c>
      <c r="E13860">
        <f>VLOOKUP(B13860,'B. Store opening dates'!$A$6:$C$2448,2,FALSE)</f>
        <v>2012</v>
      </c>
    </row>
    <row r="13861" spans="1:5" ht="18.75" x14ac:dyDescent="0.3">
      <c r="A13861" s="7">
        <v>2015</v>
      </c>
      <c r="B13861" s="7" t="s">
        <v>1740</v>
      </c>
      <c r="C13861" s="7" t="s">
        <v>5</v>
      </c>
      <c r="D13861" s="8">
        <v>550977.03</v>
      </c>
      <c r="E13861">
        <f>VLOOKUP(B13861,'B. Store opening dates'!$A$6:$C$2448,2,FALSE)</f>
        <v>2012</v>
      </c>
    </row>
    <row r="13862" spans="1:5" ht="18.75" x14ac:dyDescent="0.3">
      <c r="A13862" s="7">
        <v>2014</v>
      </c>
      <c r="B13862" s="7" t="s">
        <v>1740</v>
      </c>
      <c r="C13862" s="7" t="s">
        <v>5</v>
      </c>
      <c r="D13862" s="8">
        <v>599079.02</v>
      </c>
      <c r="E13862">
        <f>VLOOKUP(B13862,'B. Store opening dates'!$A$6:$C$2448,2,FALSE)</f>
        <v>2012</v>
      </c>
    </row>
    <row r="13863" spans="1:5" ht="18.75" x14ac:dyDescent="0.3">
      <c r="A13863" s="7">
        <v>2015</v>
      </c>
      <c r="B13863" s="7" t="s">
        <v>1740</v>
      </c>
      <c r="C13863" s="7" t="s">
        <v>6</v>
      </c>
      <c r="D13863" s="8">
        <v>288474.59000000003</v>
      </c>
      <c r="E13863">
        <f>VLOOKUP(B13863,'B. Store opening dates'!$A$6:$C$2448,2,FALSE)</f>
        <v>2012</v>
      </c>
    </row>
    <row r="13864" spans="1:5" ht="18.75" x14ac:dyDescent="0.3">
      <c r="A13864" s="7">
        <v>2014</v>
      </c>
      <c r="B13864" s="7" t="s">
        <v>1740</v>
      </c>
      <c r="C13864" s="7" t="s">
        <v>6</v>
      </c>
      <c r="D13864" s="8">
        <v>214349.3</v>
      </c>
      <c r="E13864">
        <f>VLOOKUP(B13864,'B. Store opening dates'!$A$6:$C$2448,2,FALSE)</f>
        <v>2012</v>
      </c>
    </row>
    <row r="13865" spans="1:5" ht="18.75" x14ac:dyDescent="0.3">
      <c r="A13865" s="7">
        <v>2015</v>
      </c>
      <c r="B13865" s="7" t="s">
        <v>1740</v>
      </c>
      <c r="C13865" s="7" t="s">
        <v>7</v>
      </c>
      <c r="D13865" s="8">
        <v>146795.18</v>
      </c>
      <c r="E13865">
        <f>VLOOKUP(B13865,'B. Store opening dates'!$A$6:$C$2448,2,FALSE)</f>
        <v>2012</v>
      </c>
    </row>
    <row r="13866" spans="1:5" ht="18.75" x14ac:dyDescent="0.3">
      <c r="A13866" s="7">
        <v>2014</v>
      </c>
      <c r="B13866" s="7" t="s">
        <v>1740</v>
      </c>
      <c r="C13866" s="7" t="s">
        <v>7</v>
      </c>
      <c r="D13866" s="8">
        <v>154835.94</v>
      </c>
      <c r="E13866">
        <f>VLOOKUP(B13866,'B. Store opening dates'!$A$6:$C$2448,2,FALSE)</f>
        <v>2012</v>
      </c>
    </row>
    <row r="13867" spans="1:5" ht="18.75" x14ac:dyDescent="0.3">
      <c r="A13867" s="7">
        <v>2015</v>
      </c>
      <c r="B13867" s="7" t="s">
        <v>1740</v>
      </c>
      <c r="C13867" s="7" t="s">
        <v>8</v>
      </c>
      <c r="D13867" s="8">
        <v>474587.39</v>
      </c>
      <c r="E13867">
        <f>VLOOKUP(B13867,'B. Store opening dates'!$A$6:$C$2448,2,FALSE)</f>
        <v>2012</v>
      </c>
    </row>
    <row r="13868" spans="1:5" ht="18.75" x14ac:dyDescent="0.3">
      <c r="A13868" s="7">
        <v>2014</v>
      </c>
      <c r="B13868" s="7" t="s">
        <v>1740</v>
      </c>
      <c r="C13868" s="7" t="s">
        <v>8</v>
      </c>
      <c r="D13868" s="8">
        <v>492723.94</v>
      </c>
      <c r="E13868">
        <f>VLOOKUP(B13868,'B. Store opening dates'!$A$6:$C$2448,2,FALSE)</f>
        <v>2012</v>
      </c>
    </row>
    <row r="13869" spans="1:5" ht="18.75" x14ac:dyDescent="0.3">
      <c r="A13869" s="7">
        <v>2015</v>
      </c>
      <c r="B13869" s="7" t="s">
        <v>1741</v>
      </c>
      <c r="C13869" s="7" t="s">
        <v>5</v>
      </c>
      <c r="D13869" s="8">
        <v>922396.52</v>
      </c>
      <c r="E13869">
        <f>VLOOKUP(B13869,'B. Store opening dates'!$A$6:$C$2448,2,FALSE)</f>
        <v>2012</v>
      </c>
    </row>
    <row r="13870" spans="1:5" ht="18.75" x14ac:dyDescent="0.3">
      <c r="A13870" s="7">
        <v>2014</v>
      </c>
      <c r="B13870" s="7" t="s">
        <v>1741</v>
      </c>
      <c r="C13870" s="7" t="s">
        <v>5</v>
      </c>
      <c r="D13870" s="8">
        <v>1016552.1</v>
      </c>
      <c r="E13870">
        <f>VLOOKUP(B13870,'B. Store opening dates'!$A$6:$C$2448,2,FALSE)</f>
        <v>2012</v>
      </c>
    </row>
    <row r="13871" spans="1:5" ht="18.75" x14ac:dyDescent="0.3">
      <c r="A13871" s="7">
        <v>2015</v>
      </c>
      <c r="B13871" s="7" t="s">
        <v>1741</v>
      </c>
      <c r="C13871" s="7" t="s">
        <v>6</v>
      </c>
      <c r="D13871" s="8">
        <v>221358.78</v>
      </c>
      <c r="E13871">
        <f>VLOOKUP(B13871,'B. Store opening dates'!$A$6:$C$2448,2,FALSE)</f>
        <v>2012</v>
      </c>
    </row>
    <row r="13872" spans="1:5" ht="18.75" x14ac:dyDescent="0.3">
      <c r="A13872" s="7">
        <v>2014</v>
      </c>
      <c r="B13872" s="7" t="s">
        <v>1741</v>
      </c>
      <c r="C13872" s="7" t="s">
        <v>6</v>
      </c>
      <c r="D13872" s="8">
        <v>156907.01999999999</v>
      </c>
      <c r="E13872">
        <f>VLOOKUP(B13872,'B. Store opening dates'!$A$6:$C$2448,2,FALSE)</f>
        <v>2012</v>
      </c>
    </row>
    <row r="13873" spans="1:5" ht="18.75" x14ac:dyDescent="0.3">
      <c r="A13873" s="7">
        <v>2015</v>
      </c>
      <c r="B13873" s="7" t="s">
        <v>1741</v>
      </c>
      <c r="C13873" s="7" t="s">
        <v>7</v>
      </c>
      <c r="D13873" s="8">
        <v>184718.07999999999</v>
      </c>
      <c r="E13873">
        <f>VLOOKUP(B13873,'B. Store opening dates'!$A$6:$C$2448,2,FALSE)</f>
        <v>2012</v>
      </c>
    </row>
    <row r="13874" spans="1:5" ht="18.75" x14ac:dyDescent="0.3">
      <c r="A13874" s="7">
        <v>2014</v>
      </c>
      <c r="B13874" s="7" t="s">
        <v>1741</v>
      </c>
      <c r="C13874" s="7" t="s">
        <v>7</v>
      </c>
      <c r="D13874" s="8">
        <v>192956.22</v>
      </c>
      <c r="E13874">
        <f>VLOOKUP(B13874,'B. Store opening dates'!$A$6:$C$2448,2,FALSE)</f>
        <v>2012</v>
      </c>
    </row>
    <row r="13875" spans="1:5" ht="18.75" x14ac:dyDescent="0.3">
      <c r="A13875" s="7">
        <v>2015</v>
      </c>
      <c r="B13875" s="7" t="s">
        <v>1741</v>
      </c>
      <c r="C13875" s="7" t="s">
        <v>8</v>
      </c>
      <c r="D13875" s="8">
        <v>406073.63</v>
      </c>
      <c r="E13875">
        <f>VLOOKUP(B13875,'B. Store opening dates'!$A$6:$C$2448,2,FALSE)</f>
        <v>2012</v>
      </c>
    </row>
    <row r="13876" spans="1:5" ht="18.75" x14ac:dyDescent="0.3">
      <c r="A13876" s="7">
        <v>2014</v>
      </c>
      <c r="B13876" s="7" t="s">
        <v>1741</v>
      </c>
      <c r="C13876" s="7" t="s">
        <v>8</v>
      </c>
      <c r="D13876" s="8">
        <v>420257.61</v>
      </c>
      <c r="E13876">
        <f>VLOOKUP(B13876,'B. Store opening dates'!$A$6:$C$2448,2,FALSE)</f>
        <v>2012</v>
      </c>
    </row>
    <row r="13877" spans="1:5" ht="18.75" x14ac:dyDescent="0.3">
      <c r="A13877" s="7">
        <v>2015</v>
      </c>
      <c r="B13877" s="7" t="s">
        <v>1742</v>
      </c>
      <c r="C13877" s="7" t="s">
        <v>5</v>
      </c>
      <c r="D13877" s="8">
        <v>517595.71</v>
      </c>
      <c r="E13877">
        <f>VLOOKUP(B13877,'B. Store opening dates'!$A$6:$C$2448,2,FALSE)</f>
        <v>2012</v>
      </c>
    </row>
    <row r="13878" spans="1:5" ht="18.75" x14ac:dyDescent="0.3">
      <c r="A13878" s="7">
        <v>2014</v>
      </c>
      <c r="B13878" s="7" t="s">
        <v>1742</v>
      </c>
      <c r="C13878" s="7" t="s">
        <v>5</v>
      </c>
      <c r="D13878" s="8">
        <v>572131.71</v>
      </c>
      <c r="E13878">
        <f>VLOOKUP(B13878,'B. Store opening dates'!$A$6:$C$2448,2,FALSE)</f>
        <v>2012</v>
      </c>
    </row>
    <row r="13879" spans="1:5" ht="18.75" x14ac:dyDescent="0.3">
      <c r="A13879" s="7">
        <v>2015</v>
      </c>
      <c r="B13879" s="7" t="s">
        <v>1742</v>
      </c>
      <c r="C13879" s="7" t="s">
        <v>6</v>
      </c>
      <c r="D13879" s="8">
        <v>423080.98</v>
      </c>
      <c r="E13879">
        <f>VLOOKUP(B13879,'B. Store opening dates'!$A$6:$C$2448,2,FALSE)</f>
        <v>2012</v>
      </c>
    </row>
    <row r="13880" spans="1:5" ht="18.75" x14ac:dyDescent="0.3">
      <c r="A13880" s="7">
        <v>2014</v>
      </c>
      <c r="B13880" s="7" t="s">
        <v>1742</v>
      </c>
      <c r="C13880" s="7" t="s">
        <v>6</v>
      </c>
      <c r="D13880" s="8">
        <v>305813.2</v>
      </c>
      <c r="E13880">
        <f>VLOOKUP(B13880,'B. Store opening dates'!$A$6:$C$2448,2,FALSE)</f>
        <v>2012</v>
      </c>
    </row>
    <row r="13881" spans="1:5" ht="18.75" x14ac:dyDescent="0.3">
      <c r="A13881" s="7">
        <v>2015</v>
      </c>
      <c r="B13881" s="7" t="s">
        <v>1742</v>
      </c>
      <c r="C13881" s="7" t="s">
        <v>7</v>
      </c>
      <c r="D13881" s="8">
        <v>95917.79</v>
      </c>
      <c r="E13881">
        <f>VLOOKUP(B13881,'B. Store opening dates'!$A$6:$C$2448,2,FALSE)</f>
        <v>2012</v>
      </c>
    </row>
    <row r="13882" spans="1:5" ht="18.75" x14ac:dyDescent="0.3">
      <c r="A13882" s="7">
        <v>2014</v>
      </c>
      <c r="B13882" s="7" t="s">
        <v>1742</v>
      </c>
      <c r="C13882" s="7" t="s">
        <v>7</v>
      </c>
      <c r="D13882" s="8">
        <v>101822.44</v>
      </c>
      <c r="E13882">
        <f>VLOOKUP(B13882,'B. Store opening dates'!$A$6:$C$2448,2,FALSE)</f>
        <v>2012</v>
      </c>
    </row>
    <row r="13883" spans="1:5" ht="18.75" x14ac:dyDescent="0.3">
      <c r="A13883" s="7">
        <v>2015</v>
      </c>
      <c r="B13883" s="7" t="s">
        <v>1742</v>
      </c>
      <c r="C13883" s="7" t="s">
        <v>8</v>
      </c>
      <c r="D13883" s="8">
        <v>529441.81000000006</v>
      </c>
      <c r="E13883">
        <f>VLOOKUP(B13883,'B. Store opening dates'!$A$6:$C$2448,2,FALSE)</f>
        <v>2012</v>
      </c>
    </row>
    <row r="13884" spans="1:5" ht="18.75" x14ac:dyDescent="0.3">
      <c r="A13884" s="7">
        <v>2014</v>
      </c>
      <c r="B13884" s="7" t="s">
        <v>1742</v>
      </c>
      <c r="C13884" s="7" t="s">
        <v>8</v>
      </c>
      <c r="D13884" s="8">
        <v>547207.86</v>
      </c>
      <c r="E13884">
        <f>VLOOKUP(B13884,'B. Store opening dates'!$A$6:$C$2448,2,FALSE)</f>
        <v>2012</v>
      </c>
    </row>
    <row r="13885" spans="1:5" ht="18.75" x14ac:dyDescent="0.3">
      <c r="A13885" s="7">
        <v>2015</v>
      </c>
      <c r="B13885" s="7" t="s">
        <v>1743</v>
      </c>
      <c r="C13885" s="7" t="s">
        <v>5</v>
      </c>
      <c r="D13885" s="8">
        <v>675166.19</v>
      </c>
      <c r="E13885">
        <f>VLOOKUP(B13885,'B. Store opening dates'!$A$6:$C$2448,2,FALSE)</f>
        <v>2012</v>
      </c>
    </row>
    <row r="13886" spans="1:5" ht="18.75" x14ac:dyDescent="0.3">
      <c r="A13886" s="7">
        <v>2014</v>
      </c>
      <c r="B13886" s="7" t="s">
        <v>1743</v>
      </c>
      <c r="C13886" s="7" t="s">
        <v>5</v>
      </c>
      <c r="D13886" s="8">
        <v>745544.99</v>
      </c>
      <c r="E13886">
        <f>VLOOKUP(B13886,'B. Store opening dates'!$A$6:$C$2448,2,FALSE)</f>
        <v>2012</v>
      </c>
    </row>
    <row r="13887" spans="1:5" ht="18.75" x14ac:dyDescent="0.3">
      <c r="A13887" s="7">
        <v>2015</v>
      </c>
      <c r="B13887" s="7" t="s">
        <v>1743</v>
      </c>
      <c r="C13887" s="7" t="s">
        <v>6</v>
      </c>
      <c r="D13887" s="8">
        <v>560531.30000000005</v>
      </c>
      <c r="E13887">
        <f>VLOOKUP(B13887,'B. Store opening dates'!$A$6:$C$2448,2,FALSE)</f>
        <v>2012</v>
      </c>
    </row>
    <row r="13888" spans="1:5" ht="18.75" x14ac:dyDescent="0.3">
      <c r="A13888" s="7">
        <v>2014</v>
      </c>
      <c r="B13888" s="7" t="s">
        <v>1743</v>
      </c>
      <c r="C13888" s="7" t="s">
        <v>6</v>
      </c>
      <c r="D13888" s="8">
        <v>412826.24</v>
      </c>
      <c r="E13888">
        <f>VLOOKUP(B13888,'B. Store opening dates'!$A$6:$C$2448,2,FALSE)</f>
        <v>2012</v>
      </c>
    </row>
    <row r="13889" spans="1:5" ht="18.75" x14ac:dyDescent="0.3">
      <c r="A13889" s="7">
        <v>2015</v>
      </c>
      <c r="B13889" s="7" t="s">
        <v>1743</v>
      </c>
      <c r="C13889" s="7" t="s">
        <v>7</v>
      </c>
      <c r="D13889" s="8">
        <v>226760</v>
      </c>
      <c r="E13889">
        <f>VLOOKUP(B13889,'B. Store opening dates'!$A$6:$C$2448,2,FALSE)</f>
        <v>2012</v>
      </c>
    </row>
    <row r="13890" spans="1:5" ht="18.75" x14ac:dyDescent="0.3">
      <c r="A13890" s="7">
        <v>2014</v>
      </c>
      <c r="B13890" s="7" t="s">
        <v>1743</v>
      </c>
      <c r="C13890" s="7" t="s">
        <v>7</v>
      </c>
      <c r="D13890" s="8">
        <v>241490.65</v>
      </c>
      <c r="E13890">
        <f>VLOOKUP(B13890,'B. Store opening dates'!$A$6:$C$2448,2,FALSE)</f>
        <v>2012</v>
      </c>
    </row>
    <row r="13891" spans="1:5" ht="18.75" x14ac:dyDescent="0.3">
      <c r="A13891" s="7">
        <v>2015</v>
      </c>
      <c r="B13891" s="7" t="s">
        <v>1743</v>
      </c>
      <c r="C13891" s="7" t="s">
        <v>8</v>
      </c>
      <c r="D13891" s="8">
        <v>436112.81</v>
      </c>
      <c r="E13891">
        <f>VLOOKUP(B13891,'B. Store opening dates'!$A$6:$C$2448,2,FALSE)</f>
        <v>2012</v>
      </c>
    </row>
    <row r="13892" spans="1:5" ht="18.75" x14ac:dyDescent="0.3">
      <c r="A13892" s="7">
        <v>2014</v>
      </c>
      <c r="B13892" s="7" t="s">
        <v>1743</v>
      </c>
      <c r="C13892" s="7" t="s">
        <v>8</v>
      </c>
      <c r="D13892" s="8">
        <v>454618.83</v>
      </c>
      <c r="E13892">
        <f>VLOOKUP(B13892,'B. Store opening dates'!$A$6:$C$2448,2,FALSE)</f>
        <v>2012</v>
      </c>
    </row>
    <row r="13893" spans="1:5" ht="18.75" x14ac:dyDescent="0.3">
      <c r="A13893" s="7">
        <v>2015</v>
      </c>
      <c r="B13893" s="7" t="s">
        <v>1744</v>
      </c>
      <c r="C13893" s="7" t="s">
        <v>5</v>
      </c>
      <c r="D13893" s="8">
        <v>791002.61</v>
      </c>
      <c r="E13893">
        <f>VLOOKUP(B13893,'B. Store opening dates'!$A$6:$C$2448,2,FALSE)</f>
        <v>2012</v>
      </c>
    </row>
    <row r="13894" spans="1:5" ht="18.75" x14ac:dyDescent="0.3">
      <c r="A13894" s="7">
        <v>2014</v>
      </c>
      <c r="B13894" s="7" t="s">
        <v>1744</v>
      </c>
      <c r="C13894" s="7" t="s">
        <v>5</v>
      </c>
      <c r="D13894" s="8">
        <v>866242.65</v>
      </c>
      <c r="E13894">
        <f>VLOOKUP(B13894,'B. Store opening dates'!$A$6:$C$2448,2,FALSE)</f>
        <v>2012</v>
      </c>
    </row>
    <row r="13895" spans="1:5" ht="18.75" x14ac:dyDescent="0.3">
      <c r="A13895" s="7">
        <v>2015</v>
      </c>
      <c r="B13895" s="7" t="s">
        <v>1744</v>
      </c>
      <c r="C13895" s="7" t="s">
        <v>6</v>
      </c>
      <c r="D13895" s="8">
        <v>254299.75</v>
      </c>
      <c r="E13895">
        <f>VLOOKUP(B13895,'B. Store opening dates'!$A$6:$C$2448,2,FALSE)</f>
        <v>2012</v>
      </c>
    </row>
    <row r="13896" spans="1:5" ht="18.75" x14ac:dyDescent="0.3">
      <c r="A13896" s="7">
        <v>2014</v>
      </c>
      <c r="B13896" s="7" t="s">
        <v>1744</v>
      </c>
      <c r="C13896" s="7" t="s">
        <v>6</v>
      </c>
      <c r="D13896" s="8">
        <v>180828.02</v>
      </c>
      <c r="E13896">
        <f>VLOOKUP(B13896,'B. Store opening dates'!$A$6:$C$2448,2,FALSE)</f>
        <v>2012</v>
      </c>
    </row>
    <row r="13897" spans="1:5" ht="18.75" x14ac:dyDescent="0.3">
      <c r="A13897" s="7">
        <v>2015</v>
      </c>
      <c r="B13897" s="7" t="s">
        <v>1744</v>
      </c>
      <c r="C13897" s="7" t="s">
        <v>7</v>
      </c>
      <c r="D13897" s="8">
        <v>208191.1</v>
      </c>
      <c r="E13897">
        <f>VLOOKUP(B13897,'B. Store opening dates'!$A$6:$C$2448,2,FALSE)</f>
        <v>2012</v>
      </c>
    </row>
    <row r="13898" spans="1:5" ht="18.75" x14ac:dyDescent="0.3">
      <c r="A13898" s="7">
        <v>2014</v>
      </c>
      <c r="B13898" s="7" t="s">
        <v>1744</v>
      </c>
      <c r="C13898" s="7" t="s">
        <v>7</v>
      </c>
      <c r="D13898" s="8">
        <v>218484.15</v>
      </c>
      <c r="E13898">
        <f>VLOOKUP(B13898,'B. Store opening dates'!$A$6:$C$2448,2,FALSE)</f>
        <v>2012</v>
      </c>
    </row>
    <row r="13899" spans="1:5" ht="18.75" x14ac:dyDescent="0.3">
      <c r="A13899" s="7">
        <v>2015</v>
      </c>
      <c r="B13899" s="7" t="s">
        <v>1744</v>
      </c>
      <c r="C13899" s="7" t="s">
        <v>8</v>
      </c>
      <c r="D13899" s="8">
        <v>523914.48</v>
      </c>
      <c r="E13899">
        <f>VLOOKUP(B13899,'B. Store opening dates'!$A$6:$C$2448,2,FALSE)</f>
        <v>2012</v>
      </c>
    </row>
    <row r="13900" spans="1:5" ht="18.75" x14ac:dyDescent="0.3">
      <c r="A13900" s="7">
        <v>2014</v>
      </c>
      <c r="B13900" s="7" t="s">
        <v>1744</v>
      </c>
      <c r="C13900" s="7" t="s">
        <v>8</v>
      </c>
      <c r="D13900" s="8">
        <v>548855.61</v>
      </c>
      <c r="E13900">
        <f>VLOOKUP(B13900,'B. Store opening dates'!$A$6:$C$2448,2,FALSE)</f>
        <v>2012</v>
      </c>
    </row>
    <row r="13901" spans="1:5" ht="18.75" x14ac:dyDescent="0.3">
      <c r="A13901" s="7">
        <v>2015</v>
      </c>
      <c r="B13901" s="7" t="s">
        <v>1745</v>
      </c>
      <c r="C13901" s="7" t="s">
        <v>5</v>
      </c>
      <c r="D13901" s="8">
        <v>725900.14</v>
      </c>
      <c r="E13901">
        <f>VLOOKUP(B13901,'B. Store opening dates'!$A$6:$C$2448,2,FALSE)</f>
        <v>2012</v>
      </c>
    </row>
    <row r="13902" spans="1:5" ht="18.75" x14ac:dyDescent="0.3">
      <c r="A13902" s="7">
        <v>2014</v>
      </c>
      <c r="B13902" s="7" t="s">
        <v>1745</v>
      </c>
      <c r="C13902" s="7" t="s">
        <v>5</v>
      </c>
      <c r="D13902" s="8">
        <v>802829.12</v>
      </c>
      <c r="E13902">
        <f>VLOOKUP(B13902,'B. Store opening dates'!$A$6:$C$2448,2,FALSE)</f>
        <v>2012</v>
      </c>
    </row>
    <row r="13903" spans="1:5" ht="18.75" x14ac:dyDescent="0.3">
      <c r="A13903" s="7">
        <v>2015</v>
      </c>
      <c r="B13903" s="7" t="s">
        <v>1745</v>
      </c>
      <c r="C13903" s="7" t="s">
        <v>6</v>
      </c>
      <c r="D13903" s="8">
        <v>209543.03</v>
      </c>
      <c r="E13903">
        <f>VLOOKUP(B13903,'B. Store opening dates'!$A$6:$C$2448,2,FALSE)</f>
        <v>2012</v>
      </c>
    </row>
    <row r="13904" spans="1:5" ht="18.75" x14ac:dyDescent="0.3">
      <c r="A13904" s="7">
        <v>2014</v>
      </c>
      <c r="B13904" s="7" t="s">
        <v>1745</v>
      </c>
      <c r="C13904" s="7" t="s">
        <v>6</v>
      </c>
      <c r="D13904" s="8">
        <v>152923.98000000001</v>
      </c>
      <c r="E13904">
        <f>VLOOKUP(B13904,'B. Store opening dates'!$A$6:$C$2448,2,FALSE)</f>
        <v>2012</v>
      </c>
    </row>
    <row r="13905" spans="1:5" ht="18.75" x14ac:dyDescent="0.3">
      <c r="A13905" s="7">
        <v>2015</v>
      </c>
      <c r="B13905" s="7" t="s">
        <v>1745</v>
      </c>
      <c r="C13905" s="7" t="s">
        <v>7</v>
      </c>
      <c r="D13905" s="8">
        <v>109399.95</v>
      </c>
      <c r="E13905">
        <f>VLOOKUP(B13905,'B. Store opening dates'!$A$6:$C$2448,2,FALSE)</f>
        <v>2012</v>
      </c>
    </row>
    <row r="13906" spans="1:5" ht="18.75" x14ac:dyDescent="0.3">
      <c r="A13906" s="7">
        <v>2014</v>
      </c>
      <c r="B13906" s="7" t="s">
        <v>1745</v>
      </c>
      <c r="C13906" s="7" t="s">
        <v>7</v>
      </c>
      <c r="D13906" s="8">
        <v>114769.11</v>
      </c>
      <c r="E13906">
        <f>VLOOKUP(B13906,'B. Store opening dates'!$A$6:$C$2448,2,FALSE)</f>
        <v>2012</v>
      </c>
    </row>
    <row r="13907" spans="1:5" ht="18.75" x14ac:dyDescent="0.3">
      <c r="A13907" s="7">
        <v>2015</v>
      </c>
      <c r="B13907" s="7" t="s">
        <v>1745</v>
      </c>
      <c r="C13907" s="7" t="s">
        <v>8</v>
      </c>
      <c r="D13907" s="8">
        <v>716901.35</v>
      </c>
      <c r="E13907">
        <f>VLOOKUP(B13907,'B. Store opening dates'!$A$6:$C$2448,2,FALSE)</f>
        <v>2012</v>
      </c>
    </row>
    <row r="13908" spans="1:5" ht="18.75" x14ac:dyDescent="0.3">
      <c r="A13908" s="7">
        <v>2014</v>
      </c>
      <c r="B13908" s="7" t="s">
        <v>1745</v>
      </c>
      <c r="C13908" s="7" t="s">
        <v>8</v>
      </c>
      <c r="D13908" s="8">
        <v>747125.82</v>
      </c>
      <c r="E13908">
        <f>VLOOKUP(B13908,'B. Store opening dates'!$A$6:$C$2448,2,FALSE)</f>
        <v>2012</v>
      </c>
    </row>
    <row r="13909" spans="1:5" ht="18.75" x14ac:dyDescent="0.3">
      <c r="A13909" s="7">
        <v>2015</v>
      </c>
      <c r="B13909" s="7" t="s">
        <v>1746</v>
      </c>
      <c r="C13909" s="7" t="s">
        <v>5</v>
      </c>
      <c r="D13909" s="8">
        <v>545292.89</v>
      </c>
      <c r="E13909">
        <f>VLOOKUP(B13909,'B. Store opening dates'!$A$6:$C$2448,2,FALSE)</f>
        <v>2012</v>
      </c>
    </row>
    <row r="13910" spans="1:5" ht="18.75" x14ac:dyDescent="0.3">
      <c r="A13910" s="7">
        <v>2014</v>
      </c>
      <c r="B13910" s="7" t="s">
        <v>1746</v>
      </c>
      <c r="C13910" s="7" t="s">
        <v>5</v>
      </c>
      <c r="D13910" s="8">
        <v>597363.73</v>
      </c>
      <c r="E13910">
        <f>VLOOKUP(B13910,'B. Store opening dates'!$A$6:$C$2448,2,FALSE)</f>
        <v>2012</v>
      </c>
    </row>
    <row r="13911" spans="1:5" ht="18.75" x14ac:dyDescent="0.3">
      <c r="A13911" s="7">
        <v>2015</v>
      </c>
      <c r="B13911" s="7" t="s">
        <v>1746</v>
      </c>
      <c r="C13911" s="7" t="s">
        <v>6</v>
      </c>
      <c r="D13911" s="8">
        <v>204945.02</v>
      </c>
      <c r="E13911">
        <f>VLOOKUP(B13911,'B. Store opening dates'!$A$6:$C$2448,2,FALSE)</f>
        <v>2012</v>
      </c>
    </row>
    <row r="13912" spans="1:5" ht="18.75" x14ac:dyDescent="0.3">
      <c r="A13912" s="7">
        <v>2014</v>
      </c>
      <c r="B13912" s="7" t="s">
        <v>1746</v>
      </c>
      <c r="C13912" s="7" t="s">
        <v>6</v>
      </c>
      <c r="D13912" s="8">
        <v>150938.38</v>
      </c>
      <c r="E13912">
        <f>VLOOKUP(B13912,'B. Store opening dates'!$A$6:$C$2448,2,FALSE)</f>
        <v>2012</v>
      </c>
    </row>
    <row r="13913" spans="1:5" ht="18.75" x14ac:dyDescent="0.3">
      <c r="A13913" s="7">
        <v>2015</v>
      </c>
      <c r="B13913" s="7" t="s">
        <v>1746</v>
      </c>
      <c r="C13913" s="7" t="s">
        <v>7</v>
      </c>
      <c r="D13913" s="8">
        <v>233627.47</v>
      </c>
      <c r="E13913">
        <f>VLOOKUP(B13913,'B. Store opening dates'!$A$6:$C$2448,2,FALSE)</f>
        <v>2012</v>
      </c>
    </row>
    <row r="13914" spans="1:5" ht="18.75" x14ac:dyDescent="0.3">
      <c r="A13914" s="7">
        <v>2014</v>
      </c>
      <c r="B13914" s="7" t="s">
        <v>1746</v>
      </c>
      <c r="C13914" s="7" t="s">
        <v>7</v>
      </c>
      <c r="D13914" s="8">
        <v>246286.24</v>
      </c>
      <c r="E13914">
        <f>VLOOKUP(B13914,'B. Store opening dates'!$A$6:$C$2448,2,FALSE)</f>
        <v>2012</v>
      </c>
    </row>
    <row r="13915" spans="1:5" ht="18.75" x14ac:dyDescent="0.3">
      <c r="A13915" s="7">
        <v>2015</v>
      </c>
      <c r="B13915" s="7" t="s">
        <v>1746</v>
      </c>
      <c r="C13915" s="7" t="s">
        <v>8</v>
      </c>
      <c r="D13915" s="8">
        <v>484567.79</v>
      </c>
      <c r="E13915">
        <f>VLOOKUP(B13915,'B. Store opening dates'!$A$6:$C$2448,2,FALSE)</f>
        <v>2012</v>
      </c>
    </row>
    <row r="13916" spans="1:5" ht="18.75" x14ac:dyDescent="0.3">
      <c r="A13916" s="7">
        <v>2014</v>
      </c>
      <c r="B13916" s="7" t="s">
        <v>1746</v>
      </c>
      <c r="C13916" s="7" t="s">
        <v>8</v>
      </c>
      <c r="D13916" s="8">
        <v>500115.94</v>
      </c>
      <c r="E13916">
        <f>VLOOKUP(B13916,'B. Store opening dates'!$A$6:$C$2448,2,FALSE)</f>
        <v>2012</v>
      </c>
    </row>
    <row r="13917" spans="1:5" ht="18.75" x14ac:dyDescent="0.3">
      <c r="A13917" s="7">
        <v>2015</v>
      </c>
      <c r="B13917" s="7" t="s">
        <v>1747</v>
      </c>
      <c r="C13917" s="7" t="s">
        <v>5</v>
      </c>
      <c r="D13917" s="8">
        <v>542000.93000000005</v>
      </c>
      <c r="E13917">
        <f>VLOOKUP(B13917,'B. Store opening dates'!$A$6:$C$2448,2,FALSE)</f>
        <v>2012</v>
      </c>
    </row>
    <row r="13918" spans="1:5" ht="18.75" x14ac:dyDescent="0.3">
      <c r="A13918" s="7">
        <v>2014</v>
      </c>
      <c r="B13918" s="7" t="s">
        <v>1747</v>
      </c>
      <c r="C13918" s="7" t="s">
        <v>5</v>
      </c>
      <c r="D13918" s="8">
        <v>594681.84</v>
      </c>
      <c r="E13918">
        <f>VLOOKUP(B13918,'B. Store opening dates'!$A$6:$C$2448,2,FALSE)</f>
        <v>2012</v>
      </c>
    </row>
    <row r="13919" spans="1:5" ht="18.75" x14ac:dyDescent="0.3">
      <c r="A13919" s="7">
        <v>2015</v>
      </c>
      <c r="B13919" s="7" t="s">
        <v>1747</v>
      </c>
      <c r="C13919" s="7" t="s">
        <v>6</v>
      </c>
      <c r="D13919" s="8">
        <v>375073.99</v>
      </c>
      <c r="E13919">
        <f>VLOOKUP(B13919,'B. Store opening dates'!$A$6:$C$2448,2,FALSE)</f>
        <v>2012</v>
      </c>
    </row>
    <row r="13920" spans="1:5" ht="18.75" x14ac:dyDescent="0.3">
      <c r="A13920" s="7">
        <v>2014</v>
      </c>
      <c r="B13920" s="7" t="s">
        <v>1747</v>
      </c>
      <c r="C13920" s="7" t="s">
        <v>6</v>
      </c>
      <c r="D13920" s="8">
        <v>259479.17</v>
      </c>
      <c r="E13920">
        <f>VLOOKUP(B13920,'B. Store opening dates'!$A$6:$C$2448,2,FALSE)</f>
        <v>2012</v>
      </c>
    </row>
    <row r="13921" spans="1:5" ht="18.75" x14ac:dyDescent="0.3">
      <c r="A13921" s="7">
        <v>2015</v>
      </c>
      <c r="B13921" s="7" t="s">
        <v>1747</v>
      </c>
      <c r="C13921" s="7" t="s">
        <v>7</v>
      </c>
      <c r="D13921" s="8">
        <v>79491.149999999994</v>
      </c>
      <c r="E13921">
        <f>VLOOKUP(B13921,'B. Store opening dates'!$A$6:$C$2448,2,FALSE)</f>
        <v>2012</v>
      </c>
    </row>
    <row r="13922" spans="1:5" ht="18.75" x14ac:dyDescent="0.3">
      <c r="A13922" s="7">
        <v>2014</v>
      </c>
      <c r="B13922" s="7" t="s">
        <v>1747</v>
      </c>
      <c r="C13922" s="7" t="s">
        <v>7</v>
      </c>
      <c r="D13922" s="8">
        <v>84758.85</v>
      </c>
      <c r="E13922">
        <f>VLOOKUP(B13922,'B. Store opening dates'!$A$6:$C$2448,2,FALSE)</f>
        <v>2012</v>
      </c>
    </row>
    <row r="13923" spans="1:5" ht="18.75" x14ac:dyDescent="0.3">
      <c r="A13923" s="7">
        <v>2015</v>
      </c>
      <c r="B13923" s="7" t="s">
        <v>1747</v>
      </c>
      <c r="C13923" s="7" t="s">
        <v>8</v>
      </c>
      <c r="D13923" s="8">
        <v>671736.73</v>
      </c>
      <c r="E13923">
        <f>VLOOKUP(B13923,'B. Store opening dates'!$A$6:$C$2448,2,FALSE)</f>
        <v>2012</v>
      </c>
    </row>
    <row r="13924" spans="1:5" ht="18.75" x14ac:dyDescent="0.3">
      <c r="A13924" s="7">
        <v>2014</v>
      </c>
      <c r="B13924" s="7" t="s">
        <v>1747</v>
      </c>
      <c r="C13924" s="7" t="s">
        <v>8</v>
      </c>
      <c r="D13924" s="8">
        <v>692861.45</v>
      </c>
      <c r="E13924">
        <f>VLOOKUP(B13924,'B. Store opening dates'!$A$6:$C$2448,2,FALSE)</f>
        <v>2012</v>
      </c>
    </row>
    <row r="13925" spans="1:5" ht="18.75" x14ac:dyDescent="0.3">
      <c r="A13925" s="7">
        <v>2015</v>
      </c>
      <c r="B13925" s="7" t="s">
        <v>1748</v>
      </c>
      <c r="C13925" s="7" t="s">
        <v>5</v>
      </c>
      <c r="D13925" s="8">
        <v>474434.86</v>
      </c>
      <c r="E13925">
        <f>VLOOKUP(B13925,'B. Store opening dates'!$A$6:$C$2448,2,FALSE)</f>
        <v>2012</v>
      </c>
    </row>
    <row r="13926" spans="1:5" ht="18.75" x14ac:dyDescent="0.3">
      <c r="A13926" s="7">
        <v>2014</v>
      </c>
      <c r="B13926" s="7" t="s">
        <v>1748</v>
      </c>
      <c r="C13926" s="7" t="s">
        <v>5</v>
      </c>
      <c r="D13926" s="8">
        <v>524052.36</v>
      </c>
      <c r="E13926">
        <f>VLOOKUP(B13926,'B. Store opening dates'!$A$6:$C$2448,2,FALSE)</f>
        <v>2012</v>
      </c>
    </row>
    <row r="13927" spans="1:5" ht="18.75" x14ac:dyDescent="0.3">
      <c r="A13927" s="7">
        <v>2015</v>
      </c>
      <c r="B13927" s="7" t="s">
        <v>1748</v>
      </c>
      <c r="C13927" s="7" t="s">
        <v>6</v>
      </c>
      <c r="D13927" s="8">
        <v>374090.02</v>
      </c>
      <c r="E13927">
        <f>VLOOKUP(B13927,'B. Store opening dates'!$A$6:$C$2448,2,FALSE)</f>
        <v>2012</v>
      </c>
    </row>
    <row r="13928" spans="1:5" ht="18.75" x14ac:dyDescent="0.3">
      <c r="A13928" s="7">
        <v>2014</v>
      </c>
      <c r="B13928" s="7" t="s">
        <v>1748</v>
      </c>
      <c r="C13928" s="7" t="s">
        <v>6</v>
      </c>
      <c r="D13928" s="8">
        <v>259974.22</v>
      </c>
      <c r="E13928">
        <f>VLOOKUP(B13928,'B. Store opening dates'!$A$6:$C$2448,2,FALSE)</f>
        <v>2012</v>
      </c>
    </row>
    <row r="13929" spans="1:5" ht="18.75" x14ac:dyDescent="0.3">
      <c r="A13929" s="7">
        <v>2015</v>
      </c>
      <c r="B13929" s="7" t="s">
        <v>1748</v>
      </c>
      <c r="C13929" s="7" t="s">
        <v>7</v>
      </c>
      <c r="D13929" s="8">
        <v>84752.91</v>
      </c>
      <c r="E13929">
        <f>VLOOKUP(B13929,'B. Store opening dates'!$A$6:$C$2448,2,FALSE)</f>
        <v>2012</v>
      </c>
    </row>
    <row r="13930" spans="1:5" ht="18.75" x14ac:dyDescent="0.3">
      <c r="A13930" s="7">
        <v>2014</v>
      </c>
      <c r="B13930" s="7" t="s">
        <v>1748</v>
      </c>
      <c r="C13930" s="7" t="s">
        <v>7</v>
      </c>
      <c r="D13930" s="8">
        <v>88836.09</v>
      </c>
      <c r="E13930">
        <f>VLOOKUP(B13930,'B. Store opening dates'!$A$6:$C$2448,2,FALSE)</f>
        <v>2012</v>
      </c>
    </row>
    <row r="13931" spans="1:5" ht="18.75" x14ac:dyDescent="0.3">
      <c r="A13931" s="7">
        <v>2015</v>
      </c>
      <c r="B13931" s="7" t="s">
        <v>1748</v>
      </c>
      <c r="C13931" s="7" t="s">
        <v>8</v>
      </c>
      <c r="D13931" s="8">
        <v>559699.57999999996</v>
      </c>
      <c r="E13931">
        <f>VLOOKUP(B13931,'B. Store opening dates'!$A$6:$C$2448,2,FALSE)</f>
        <v>2012</v>
      </c>
    </row>
    <row r="13932" spans="1:5" ht="18.75" x14ac:dyDescent="0.3">
      <c r="A13932" s="7">
        <v>2014</v>
      </c>
      <c r="B13932" s="7" t="s">
        <v>1748</v>
      </c>
      <c r="C13932" s="7" t="s">
        <v>8</v>
      </c>
      <c r="D13932" s="8">
        <v>582054.07999999996</v>
      </c>
      <c r="E13932">
        <f>VLOOKUP(B13932,'B. Store opening dates'!$A$6:$C$2448,2,FALSE)</f>
        <v>2012</v>
      </c>
    </row>
    <row r="13933" spans="1:5" ht="18.75" x14ac:dyDescent="0.3">
      <c r="A13933" s="7">
        <v>2015</v>
      </c>
      <c r="B13933" s="7" t="s">
        <v>1749</v>
      </c>
      <c r="C13933" s="7" t="s">
        <v>5</v>
      </c>
      <c r="D13933" s="8">
        <v>788261.17</v>
      </c>
      <c r="E13933">
        <f>VLOOKUP(B13933,'B. Store opening dates'!$A$6:$C$2448,2,FALSE)</f>
        <v>2012</v>
      </c>
    </row>
    <row r="13934" spans="1:5" ht="18.75" x14ac:dyDescent="0.3">
      <c r="A13934" s="7">
        <v>2014</v>
      </c>
      <c r="B13934" s="7" t="s">
        <v>1749</v>
      </c>
      <c r="C13934" s="7" t="s">
        <v>5</v>
      </c>
      <c r="D13934" s="8">
        <v>862390.27</v>
      </c>
      <c r="E13934">
        <f>VLOOKUP(B13934,'B. Store opening dates'!$A$6:$C$2448,2,FALSE)</f>
        <v>2012</v>
      </c>
    </row>
    <row r="13935" spans="1:5" ht="18.75" x14ac:dyDescent="0.3">
      <c r="A13935" s="7">
        <v>2015</v>
      </c>
      <c r="B13935" s="7" t="s">
        <v>1749</v>
      </c>
      <c r="C13935" s="7" t="s">
        <v>6</v>
      </c>
      <c r="D13935" s="8">
        <v>347209.67</v>
      </c>
      <c r="E13935">
        <f>VLOOKUP(B13935,'B. Store opening dates'!$A$6:$C$2448,2,FALSE)</f>
        <v>2012</v>
      </c>
    </row>
    <row r="13936" spans="1:5" ht="18.75" x14ac:dyDescent="0.3">
      <c r="A13936" s="7">
        <v>2014</v>
      </c>
      <c r="B13936" s="7" t="s">
        <v>1749</v>
      </c>
      <c r="C13936" s="7" t="s">
        <v>6</v>
      </c>
      <c r="D13936" s="8">
        <v>246635.37</v>
      </c>
      <c r="E13936">
        <f>VLOOKUP(B13936,'B. Store opening dates'!$A$6:$C$2448,2,FALSE)</f>
        <v>2012</v>
      </c>
    </row>
    <row r="13937" spans="1:5" ht="18.75" x14ac:dyDescent="0.3">
      <c r="A13937" s="7">
        <v>2015</v>
      </c>
      <c r="B13937" s="7" t="s">
        <v>1749</v>
      </c>
      <c r="C13937" s="7" t="s">
        <v>7</v>
      </c>
      <c r="D13937" s="8">
        <v>175450.62</v>
      </c>
      <c r="E13937">
        <f>VLOOKUP(B13937,'B. Store opening dates'!$A$6:$C$2448,2,FALSE)</f>
        <v>2012</v>
      </c>
    </row>
    <row r="13938" spans="1:5" ht="18.75" x14ac:dyDescent="0.3">
      <c r="A13938" s="7">
        <v>2014</v>
      </c>
      <c r="B13938" s="7" t="s">
        <v>1749</v>
      </c>
      <c r="C13938" s="7" t="s">
        <v>7</v>
      </c>
      <c r="D13938" s="8">
        <v>185448.64</v>
      </c>
      <c r="E13938">
        <f>VLOOKUP(B13938,'B. Store opening dates'!$A$6:$C$2448,2,FALSE)</f>
        <v>2012</v>
      </c>
    </row>
    <row r="13939" spans="1:5" ht="18.75" x14ac:dyDescent="0.3">
      <c r="A13939" s="7">
        <v>2015</v>
      </c>
      <c r="B13939" s="7" t="s">
        <v>1749</v>
      </c>
      <c r="C13939" s="7" t="s">
        <v>8</v>
      </c>
      <c r="D13939" s="8">
        <v>452996.89</v>
      </c>
      <c r="E13939">
        <f>VLOOKUP(B13939,'B. Store opening dates'!$A$6:$C$2448,2,FALSE)</f>
        <v>2012</v>
      </c>
    </row>
    <row r="13940" spans="1:5" ht="18.75" x14ac:dyDescent="0.3">
      <c r="A13940" s="7">
        <v>2014</v>
      </c>
      <c r="B13940" s="7" t="s">
        <v>1749</v>
      </c>
      <c r="C13940" s="7" t="s">
        <v>8</v>
      </c>
      <c r="D13940" s="8">
        <v>473624.36</v>
      </c>
      <c r="E13940">
        <f>VLOOKUP(B13940,'B. Store opening dates'!$A$6:$C$2448,2,FALSE)</f>
        <v>2012</v>
      </c>
    </row>
    <row r="13941" spans="1:5" ht="18.75" x14ac:dyDescent="0.3">
      <c r="A13941" s="7">
        <v>2015</v>
      </c>
      <c r="B13941" s="7" t="s">
        <v>1750</v>
      </c>
      <c r="C13941" s="7" t="s">
        <v>5</v>
      </c>
      <c r="D13941" s="8">
        <v>530812.53</v>
      </c>
      <c r="E13941">
        <f>VLOOKUP(B13941,'B. Store opening dates'!$A$6:$C$2448,2,FALSE)</f>
        <v>2012</v>
      </c>
    </row>
    <row r="13942" spans="1:5" ht="18.75" x14ac:dyDescent="0.3">
      <c r="A13942" s="7">
        <v>2014</v>
      </c>
      <c r="B13942" s="7" t="s">
        <v>1750</v>
      </c>
      <c r="C13942" s="7" t="s">
        <v>5</v>
      </c>
      <c r="D13942" s="8">
        <v>580675.93000000005</v>
      </c>
      <c r="E13942">
        <f>VLOOKUP(B13942,'B. Store opening dates'!$A$6:$C$2448,2,FALSE)</f>
        <v>2012</v>
      </c>
    </row>
    <row r="13943" spans="1:5" ht="18.75" x14ac:dyDescent="0.3">
      <c r="A13943" s="7">
        <v>2015</v>
      </c>
      <c r="B13943" s="7" t="s">
        <v>1750</v>
      </c>
      <c r="C13943" s="7" t="s">
        <v>6</v>
      </c>
      <c r="D13943" s="8">
        <v>429478.69</v>
      </c>
      <c r="E13943">
        <f>VLOOKUP(B13943,'B. Store opening dates'!$A$6:$C$2448,2,FALSE)</f>
        <v>2012</v>
      </c>
    </row>
    <row r="13944" spans="1:5" ht="18.75" x14ac:dyDescent="0.3">
      <c r="A13944" s="7">
        <v>2014</v>
      </c>
      <c r="B13944" s="7" t="s">
        <v>1750</v>
      </c>
      <c r="C13944" s="7" t="s">
        <v>6</v>
      </c>
      <c r="D13944" s="8">
        <v>309995.71000000002</v>
      </c>
      <c r="E13944">
        <f>VLOOKUP(B13944,'B. Store opening dates'!$A$6:$C$2448,2,FALSE)</f>
        <v>2012</v>
      </c>
    </row>
    <row r="13945" spans="1:5" ht="18.75" x14ac:dyDescent="0.3">
      <c r="A13945" s="7">
        <v>2015</v>
      </c>
      <c r="B13945" s="7" t="s">
        <v>1750</v>
      </c>
      <c r="C13945" s="7" t="s">
        <v>7</v>
      </c>
      <c r="D13945" s="8">
        <v>206448.95</v>
      </c>
      <c r="E13945">
        <f>VLOOKUP(B13945,'B. Store opening dates'!$A$6:$C$2448,2,FALSE)</f>
        <v>2012</v>
      </c>
    </row>
    <row r="13946" spans="1:5" ht="18.75" x14ac:dyDescent="0.3">
      <c r="A13946" s="7">
        <v>2014</v>
      </c>
      <c r="B13946" s="7" t="s">
        <v>1750</v>
      </c>
      <c r="C13946" s="7" t="s">
        <v>7</v>
      </c>
      <c r="D13946" s="8">
        <v>218846.23</v>
      </c>
      <c r="E13946">
        <f>VLOOKUP(B13946,'B. Store opening dates'!$A$6:$C$2448,2,FALSE)</f>
        <v>2012</v>
      </c>
    </row>
    <row r="13947" spans="1:5" ht="18.75" x14ac:dyDescent="0.3">
      <c r="A13947" s="7">
        <v>2015</v>
      </c>
      <c r="B13947" s="7" t="s">
        <v>1750</v>
      </c>
      <c r="C13947" s="7" t="s">
        <v>8</v>
      </c>
      <c r="D13947" s="8">
        <v>789393.39</v>
      </c>
      <c r="E13947">
        <f>VLOOKUP(B13947,'B. Store opening dates'!$A$6:$C$2448,2,FALSE)</f>
        <v>2012</v>
      </c>
    </row>
    <row r="13948" spans="1:5" ht="18.75" x14ac:dyDescent="0.3">
      <c r="A13948" s="7">
        <v>2014</v>
      </c>
      <c r="B13948" s="7" t="s">
        <v>1750</v>
      </c>
      <c r="C13948" s="7" t="s">
        <v>8</v>
      </c>
      <c r="D13948" s="8">
        <v>814773.58</v>
      </c>
      <c r="E13948">
        <f>VLOOKUP(B13948,'B. Store opening dates'!$A$6:$C$2448,2,FALSE)</f>
        <v>2012</v>
      </c>
    </row>
    <row r="13949" spans="1:5" ht="18.75" x14ac:dyDescent="0.3">
      <c r="A13949" s="7">
        <v>2015</v>
      </c>
      <c r="B13949" s="7" t="s">
        <v>1751</v>
      </c>
      <c r="C13949" s="7" t="s">
        <v>5</v>
      </c>
      <c r="D13949" s="8">
        <v>559975.52</v>
      </c>
      <c r="E13949">
        <f>VLOOKUP(B13949,'B. Store opening dates'!$A$6:$C$2448,2,FALSE)</f>
        <v>2012</v>
      </c>
    </row>
    <row r="13950" spans="1:5" ht="18.75" x14ac:dyDescent="0.3">
      <c r="A13950" s="7">
        <v>2014</v>
      </c>
      <c r="B13950" s="7" t="s">
        <v>1751</v>
      </c>
      <c r="C13950" s="7" t="s">
        <v>5</v>
      </c>
      <c r="D13950" s="8">
        <v>615146.85</v>
      </c>
      <c r="E13950">
        <f>VLOOKUP(B13950,'B. Store opening dates'!$A$6:$C$2448,2,FALSE)</f>
        <v>2012</v>
      </c>
    </row>
    <row r="13951" spans="1:5" ht="18.75" x14ac:dyDescent="0.3">
      <c r="A13951" s="7">
        <v>2015</v>
      </c>
      <c r="B13951" s="7" t="s">
        <v>1751</v>
      </c>
      <c r="C13951" s="7" t="s">
        <v>6</v>
      </c>
      <c r="D13951" s="8">
        <v>283094.03000000003</v>
      </c>
      <c r="E13951">
        <f>VLOOKUP(B13951,'B. Store opening dates'!$A$6:$C$2448,2,FALSE)</f>
        <v>2012</v>
      </c>
    </row>
    <row r="13952" spans="1:5" ht="18.75" x14ac:dyDescent="0.3">
      <c r="A13952" s="7">
        <v>2014</v>
      </c>
      <c r="B13952" s="7" t="s">
        <v>1751</v>
      </c>
      <c r="C13952" s="7" t="s">
        <v>6</v>
      </c>
      <c r="D13952" s="8">
        <v>195557.23</v>
      </c>
      <c r="E13952">
        <f>VLOOKUP(B13952,'B. Store opening dates'!$A$6:$C$2448,2,FALSE)</f>
        <v>2012</v>
      </c>
    </row>
    <row r="13953" spans="1:5" ht="18.75" x14ac:dyDescent="0.3">
      <c r="A13953" s="7">
        <v>2015</v>
      </c>
      <c r="B13953" s="7" t="s">
        <v>1751</v>
      </c>
      <c r="C13953" s="7" t="s">
        <v>7</v>
      </c>
      <c r="D13953" s="8">
        <v>210204.89</v>
      </c>
      <c r="E13953">
        <f>VLOOKUP(B13953,'B. Store opening dates'!$A$6:$C$2448,2,FALSE)</f>
        <v>2012</v>
      </c>
    </row>
    <row r="13954" spans="1:5" ht="18.75" x14ac:dyDescent="0.3">
      <c r="A13954" s="7">
        <v>2014</v>
      </c>
      <c r="B13954" s="7" t="s">
        <v>1751</v>
      </c>
      <c r="C13954" s="7" t="s">
        <v>7</v>
      </c>
      <c r="D13954" s="8">
        <v>222233.35</v>
      </c>
      <c r="E13954">
        <f>VLOOKUP(B13954,'B. Store opening dates'!$A$6:$C$2448,2,FALSE)</f>
        <v>2012</v>
      </c>
    </row>
    <row r="13955" spans="1:5" ht="18.75" x14ac:dyDescent="0.3">
      <c r="A13955" s="7">
        <v>2015</v>
      </c>
      <c r="B13955" s="7" t="s">
        <v>1751</v>
      </c>
      <c r="C13955" s="7" t="s">
        <v>8</v>
      </c>
      <c r="D13955" s="8">
        <v>754651.45</v>
      </c>
      <c r="E13955">
        <f>VLOOKUP(B13955,'B. Store opening dates'!$A$6:$C$2448,2,FALSE)</f>
        <v>2012</v>
      </c>
    </row>
    <row r="13956" spans="1:5" ht="18.75" x14ac:dyDescent="0.3">
      <c r="A13956" s="7">
        <v>2014</v>
      </c>
      <c r="B13956" s="7" t="s">
        <v>1751</v>
      </c>
      <c r="C13956" s="7" t="s">
        <v>8</v>
      </c>
      <c r="D13956" s="8">
        <v>781655.14</v>
      </c>
      <c r="E13956">
        <f>VLOOKUP(B13956,'B. Store opening dates'!$A$6:$C$2448,2,FALSE)</f>
        <v>2012</v>
      </c>
    </row>
    <row r="13957" spans="1:5" ht="18.75" x14ac:dyDescent="0.3">
      <c r="A13957" s="7">
        <v>2015</v>
      </c>
      <c r="B13957" s="7" t="s">
        <v>1752</v>
      </c>
      <c r="C13957" s="7" t="s">
        <v>5</v>
      </c>
      <c r="D13957" s="8">
        <v>554709.53</v>
      </c>
      <c r="E13957">
        <f>VLOOKUP(B13957,'B. Store opening dates'!$A$6:$C$2448,2,FALSE)</f>
        <v>2012</v>
      </c>
    </row>
    <row r="13958" spans="1:5" ht="18.75" x14ac:dyDescent="0.3">
      <c r="A13958" s="7">
        <v>2014</v>
      </c>
      <c r="B13958" s="7" t="s">
        <v>1752</v>
      </c>
      <c r="C13958" s="7" t="s">
        <v>5</v>
      </c>
      <c r="D13958" s="8">
        <v>607113.59</v>
      </c>
      <c r="E13958">
        <f>VLOOKUP(B13958,'B. Store opening dates'!$A$6:$C$2448,2,FALSE)</f>
        <v>2012</v>
      </c>
    </row>
    <row r="13959" spans="1:5" ht="18.75" x14ac:dyDescent="0.3">
      <c r="A13959" s="7">
        <v>2015</v>
      </c>
      <c r="B13959" s="7" t="s">
        <v>1752</v>
      </c>
      <c r="C13959" s="7" t="s">
        <v>6</v>
      </c>
      <c r="D13959" s="8">
        <v>470978.12</v>
      </c>
      <c r="E13959">
        <f>VLOOKUP(B13959,'B. Store opening dates'!$A$6:$C$2448,2,FALSE)</f>
        <v>2012</v>
      </c>
    </row>
    <row r="13960" spans="1:5" ht="18.75" x14ac:dyDescent="0.3">
      <c r="A13960" s="7">
        <v>2014</v>
      </c>
      <c r="B13960" s="7" t="s">
        <v>1752</v>
      </c>
      <c r="C13960" s="7" t="s">
        <v>6</v>
      </c>
      <c r="D13960" s="8">
        <v>334706.3</v>
      </c>
      <c r="E13960">
        <f>VLOOKUP(B13960,'B. Store opening dates'!$A$6:$C$2448,2,FALSE)</f>
        <v>2012</v>
      </c>
    </row>
    <row r="13961" spans="1:5" ht="18.75" x14ac:dyDescent="0.3">
      <c r="A13961" s="7">
        <v>2015</v>
      </c>
      <c r="B13961" s="7" t="s">
        <v>1752</v>
      </c>
      <c r="C13961" s="7" t="s">
        <v>7</v>
      </c>
      <c r="D13961" s="8">
        <v>232871.7</v>
      </c>
      <c r="E13961">
        <f>VLOOKUP(B13961,'B. Store opening dates'!$A$6:$C$2448,2,FALSE)</f>
        <v>2012</v>
      </c>
    </row>
    <row r="13962" spans="1:5" ht="18.75" x14ac:dyDescent="0.3">
      <c r="A13962" s="7">
        <v>2014</v>
      </c>
      <c r="B13962" s="7" t="s">
        <v>1752</v>
      </c>
      <c r="C13962" s="7" t="s">
        <v>7</v>
      </c>
      <c r="D13962" s="8">
        <v>245896.38</v>
      </c>
      <c r="E13962">
        <f>VLOOKUP(B13962,'B. Store opening dates'!$A$6:$C$2448,2,FALSE)</f>
        <v>2012</v>
      </c>
    </row>
    <row r="13963" spans="1:5" ht="18.75" x14ac:dyDescent="0.3">
      <c r="A13963" s="7">
        <v>2015</v>
      </c>
      <c r="B13963" s="7" t="s">
        <v>1752</v>
      </c>
      <c r="C13963" s="7" t="s">
        <v>8</v>
      </c>
      <c r="D13963" s="8">
        <v>665302.87</v>
      </c>
      <c r="E13963">
        <f>VLOOKUP(B13963,'B. Store opening dates'!$A$6:$C$2448,2,FALSE)</f>
        <v>2012</v>
      </c>
    </row>
    <row r="13964" spans="1:5" ht="18.75" x14ac:dyDescent="0.3">
      <c r="A13964" s="7">
        <v>2014</v>
      </c>
      <c r="B13964" s="7" t="s">
        <v>1752</v>
      </c>
      <c r="C13964" s="7" t="s">
        <v>8</v>
      </c>
      <c r="D13964" s="8">
        <v>690048.7</v>
      </c>
      <c r="E13964">
        <f>VLOOKUP(B13964,'B. Store opening dates'!$A$6:$C$2448,2,FALSE)</f>
        <v>2012</v>
      </c>
    </row>
    <row r="13965" spans="1:5" ht="18.75" x14ac:dyDescent="0.3">
      <c r="A13965" s="7">
        <v>2015</v>
      </c>
      <c r="B13965" s="7" t="s">
        <v>1753</v>
      </c>
      <c r="C13965" s="7" t="s">
        <v>5</v>
      </c>
      <c r="D13965" s="8">
        <v>549554.21</v>
      </c>
      <c r="E13965">
        <f>VLOOKUP(B13965,'B. Store opening dates'!$A$6:$C$2448,2,FALSE)</f>
        <v>2012</v>
      </c>
    </row>
    <row r="13966" spans="1:5" ht="18.75" x14ac:dyDescent="0.3">
      <c r="A13966" s="7">
        <v>2014</v>
      </c>
      <c r="B13966" s="7" t="s">
        <v>1753</v>
      </c>
      <c r="C13966" s="7" t="s">
        <v>5</v>
      </c>
      <c r="D13966" s="8">
        <v>605838.27</v>
      </c>
      <c r="E13966">
        <f>VLOOKUP(B13966,'B. Store opening dates'!$A$6:$C$2448,2,FALSE)</f>
        <v>2012</v>
      </c>
    </row>
    <row r="13967" spans="1:5" ht="18.75" x14ac:dyDescent="0.3">
      <c r="A13967" s="7">
        <v>2015</v>
      </c>
      <c r="B13967" s="7" t="s">
        <v>1753</v>
      </c>
      <c r="C13967" s="7" t="s">
        <v>6</v>
      </c>
      <c r="D13967" s="8">
        <v>426994.23</v>
      </c>
      <c r="E13967">
        <f>VLOOKUP(B13967,'B. Store opening dates'!$A$6:$C$2448,2,FALSE)</f>
        <v>2012</v>
      </c>
    </row>
    <row r="13968" spans="1:5" ht="18.75" x14ac:dyDescent="0.3">
      <c r="A13968" s="7">
        <v>2014</v>
      </c>
      <c r="B13968" s="7" t="s">
        <v>1753</v>
      </c>
      <c r="C13968" s="7" t="s">
        <v>6</v>
      </c>
      <c r="D13968" s="8">
        <v>298659.17</v>
      </c>
      <c r="E13968">
        <f>VLOOKUP(B13968,'B. Store opening dates'!$A$6:$C$2448,2,FALSE)</f>
        <v>2012</v>
      </c>
    </row>
    <row r="13969" spans="1:5" ht="18.75" x14ac:dyDescent="0.3">
      <c r="A13969" s="7">
        <v>2015</v>
      </c>
      <c r="B13969" s="7" t="s">
        <v>1753</v>
      </c>
      <c r="C13969" s="7" t="s">
        <v>7</v>
      </c>
      <c r="D13969" s="8">
        <v>181969.2</v>
      </c>
      <c r="E13969">
        <f>VLOOKUP(B13969,'B. Store opening dates'!$A$6:$C$2448,2,FALSE)</f>
        <v>2012</v>
      </c>
    </row>
    <row r="13970" spans="1:5" ht="18.75" x14ac:dyDescent="0.3">
      <c r="A13970" s="7">
        <v>2014</v>
      </c>
      <c r="B13970" s="7" t="s">
        <v>1753</v>
      </c>
      <c r="C13970" s="7" t="s">
        <v>7</v>
      </c>
      <c r="D13970" s="8">
        <v>191225.2</v>
      </c>
      <c r="E13970">
        <f>VLOOKUP(B13970,'B. Store opening dates'!$A$6:$C$2448,2,FALSE)</f>
        <v>2012</v>
      </c>
    </row>
    <row r="13971" spans="1:5" ht="18.75" x14ac:dyDescent="0.3">
      <c r="A13971" s="7">
        <v>2015</v>
      </c>
      <c r="B13971" s="7" t="s">
        <v>1753</v>
      </c>
      <c r="C13971" s="7" t="s">
        <v>8</v>
      </c>
      <c r="D13971" s="8">
        <v>780397.33</v>
      </c>
      <c r="E13971">
        <f>VLOOKUP(B13971,'B. Store opening dates'!$A$6:$C$2448,2,FALSE)</f>
        <v>2012</v>
      </c>
    </row>
    <row r="13972" spans="1:5" ht="18.75" x14ac:dyDescent="0.3">
      <c r="A13972" s="7">
        <v>2014</v>
      </c>
      <c r="B13972" s="7" t="s">
        <v>1753</v>
      </c>
      <c r="C13972" s="7" t="s">
        <v>8</v>
      </c>
      <c r="D13972" s="8">
        <v>808531.71</v>
      </c>
      <c r="E13972">
        <f>VLOOKUP(B13972,'B. Store opening dates'!$A$6:$C$2448,2,FALSE)</f>
        <v>2012</v>
      </c>
    </row>
    <row r="13973" spans="1:5" ht="18.75" x14ac:dyDescent="0.3">
      <c r="A13973" s="7">
        <v>2015</v>
      </c>
      <c r="B13973" s="7" t="s">
        <v>1754</v>
      </c>
      <c r="C13973" s="7" t="s">
        <v>5</v>
      </c>
      <c r="D13973" s="8">
        <v>930553.83</v>
      </c>
      <c r="E13973">
        <f>VLOOKUP(B13973,'B. Store opening dates'!$A$6:$C$2448,2,FALSE)</f>
        <v>2012</v>
      </c>
    </row>
    <row r="13974" spans="1:5" ht="18.75" x14ac:dyDescent="0.3">
      <c r="A13974" s="7">
        <v>2014</v>
      </c>
      <c r="B13974" s="7" t="s">
        <v>1754</v>
      </c>
      <c r="C13974" s="7" t="s">
        <v>5</v>
      </c>
      <c r="D13974" s="8">
        <v>1016253.97</v>
      </c>
      <c r="E13974">
        <f>VLOOKUP(B13974,'B. Store opening dates'!$A$6:$C$2448,2,FALSE)</f>
        <v>2012</v>
      </c>
    </row>
    <row r="13975" spans="1:5" ht="18.75" x14ac:dyDescent="0.3">
      <c r="A13975" s="7">
        <v>2015</v>
      </c>
      <c r="B13975" s="7" t="s">
        <v>1754</v>
      </c>
      <c r="C13975" s="7" t="s">
        <v>6</v>
      </c>
      <c r="D13975" s="8">
        <v>499082.3</v>
      </c>
      <c r="E13975">
        <f>VLOOKUP(B13975,'B. Store opening dates'!$A$6:$C$2448,2,FALSE)</f>
        <v>2012</v>
      </c>
    </row>
    <row r="13976" spans="1:5" ht="18.75" x14ac:dyDescent="0.3">
      <c r="A13976" s="7">
        <v>2014</v>
      </c>
      <c r="B13976" s="7" t="s">
        <v>1754</v>
      </c>
      <c r="C13976" s="7" t="s">
        <v>6</v>
      </c>
      <c r="D13976" s="8">
        <v>347051.36</v>
      </c>
      <c r="E13976">
        <f>VLOOKUP(B13976,'B. Store opening dates'!$A$6:$C$2448,2,FALSE)</f>
        <v>2012</v>
      </c>
    </row>
    <row r="13977" spans="1:5" ht="18.75" x14ac:dyDescent="0.3">
      <c r="A13977" s="7">
        <v>2015</v>
      </c>
      <c r="B13977" s="7" t="s">
        <v>1754</v>
      </c>
      <c r="C13977" s="7" t="s">
        <v>7</v>
      </c>
      <c r="D13977" s="8">
        <v>126284.09</v>
      </c>
      <c r="E13977">
        <f>VLOOKUP(B13977,'B. Store opening dates'!$A$6:$C$2448,2,FALSE)</f>
        <v>2012</v>
      </c>
    </row>
    <row r="13978" spans="1:5" ht="18.75" x14ac:dyDescent="0.3">
      <c r="A13978" s="7">
        <v>2014</v>
      </c>
      <c r="B13978" s="7" t="s">
        <v>1754</v>
      </c>
      <c r="C13978" s="7" t="s">
        <v>7</v>
      </c>
      <c r="D13978" s="8">
        <v>132966.95000000001</v>
      </c>
      <c r="E13978">
        <f>VLOOKUP(B13978,'B. Store opening dates'!$A$6:$C$2448,2,FALSE)</f>
        <v>2012</v>
      </c>
    </row>
    <row r="13979" spans="1:5" ht="18.75" x14ac:dyDescent="0.3">
      <c r="A13979" s="7">
        <v>2015</v>
      </c>
      <c r="B13979" s="7" t="s">
        <v>1754</v>
      </c>
      <c r="C13979" s="7" t="s">
        <v>8</v>
      </c>
      <c r="D13979" s="8">
        <v>726775.3</v>
      </c>
      <c r="E13979">
        <f>VLOOKUP(B13979,'B. Store opening dates'!$A$6:$C$2448,2,FALSE)</f>
        <v>2012</v>
      </c>
    </row>
    <row r="13980" spans="1:5" ht="18.75" x14ac:dyDescent="0.3">
      <c r="A13980" s="7">
        <v>2014</v>
      </c>
      <c r="B13980" s="7" t="s">
        <v>1754</v>
      </c>
      <c r="C13980" s="7" t="s">
        <v>8</v>
      </c>
      <c r="D13980" s="8">
        <v>752176.34</v>
      </c>
      <c r="E13980">
        <f>VLOOKUP(B13980,'B. Store opening dates'!$A$6:$C$2448,2,FALSE)</f>
        <v>2012</v>
      </c>
    </row>
    <row r="13981" spans="1:5" ht="18.75" x14ac:dyDescent="0.3">
      <c r="A13981" s="7">
        <v>2015</v>
      </c>
      <c r="B13981" s="7" t="s">
        <v>1755</v>
      </c>
      <c r="C13981" s="7" t="s">
        <v>5</v>
      </c>
      <c r="D13981" s="8">
        <v>802652.04</v>
      </c>
      <c r="E13981">
        <f>VLOOKUP(B13981,'B. Store opening dates'!$A$6:$C$2448,2,FALSE)</f>
        <v>2012</v>
      </c>
    </row>
    <row r="13982" spans="1:5" ht="18.75" x14ac:dyDescent="0.3">
      <c r="A13982" s="7">
        <v>2014</v>
      </c>
      <c r="B13982" s="7" t="s">
        <v>1755</v>
      </c>
      <c r="C13982" s="7" t="s">
        <v>5</v>
      </c>
      <c r="D13982" s="8">
        <v>889515.75</v>
      </c>
      <c r="E13982">
        <f>VLOOKUP(B13982,'B. Store opening dates'!$A$6:$C$2448,2,FALSE)</f>
        <v>2012</v>
      </c>
    </row>
    <row r="13983" spans="1:5" ht="18.75" x14ac:dyDescent="0.3">
      <c r="A13983" s="7">
        <v>2015</v>
      </c>
      <c r="B13983" s="7" t="s">
        <v>1755</v>
      </c>
      <c r="C13983" s="7" t="s">
        <v>6</v>
      </c>
      <c r="D13983" s="8">
        <v>260243.67</v>
      </c>
      <c r="E13983">
        <f>VLOOKUP(B13983,'B. Store opening dates'!$A$6:$C$2448,2,FALSE)</f>
        <v>2012</v>
      </c>
    </row>
    <row r="13984" spans="1:5" ht="18.75" x14ac:dyDescent="0.3">
      <c r="A13984" s="7">
        <v>2014</v>
      </c>
      <c r="B13984" s="7" t="s">
        <v>1755</v>
      </c>
      <c r="C13984" s="7" t="s">
        <v>6</v>
      </c>
      <c r="D13984" s="8">
        <v>183036.56</v>
      </c>
      <c r="E13984">
        <f>VLOOKUP(B13984,'B. Store opening dates'!$A$6:$C$2448,2,FALSE)</f>
        <v>2012</v>
      </c>
    </row>
    <row r="13985" spans="1:5" ht="18.75" x14ac:dyDescent="0.3">
      <c r="A13985" s="7">
        <v>2015</v>
      </c>
      <c r="B13985" s="7" t="s">
        <v>1755</v>
      </c>
      <c r="C13985" s="7" t="s">
        <v>7</v>
      </c>
      <c r="D13985" s="8">
        <v>157355.67000000001</v>
      </c>
      <c r="E13985">
        <f>VLOOKUP(B13985,'B. Store opening dates'!$A$6:$C$2448,2,FALSE)</f>
        <v>2012</v>
      </c>
    </row>
    <row r="13986" spans="1:5" ht="18.75" x14ac:dyDescent="0.3">
      <c r="A13986" s="7">
        <v>2014</v>
      </c>
      <c r="B13986" s="7" t="s">
        <v>1755</v>
      </c>
      <c r="C13986" s="7" t="s">
        <v>7</v>
      </c>
      <c r="D13986" s="8">
        <v>165046.95000000001</v>
      </c>
      <c r="E13986">
        <f>VLOOKUP(B13986,'B. Store opening dates'!$A$6:$C$2448,2,FALSE)</f>
        <v>2012</v>
      </c>
    </row>
    <row r="13987" spans="1:5" ht="18.75" x14ac:dyDescent="0.3">
      <c r="A13987" s="7">
        <v>2015</v>
      </c>
      <c r="B13987" s="7" t="s">
        <v>1755</v>
      </c>
      <c r="C13987" s="7" t="s">
        <v>8</v>
      </c>
      <c r="D13987" s="8">
        <v>430454.29</v>
      </c>
      <c r="E13987">
        <f>VLOOKUP(B13987,'B. Store opening dates'!$A$6:$C$2448,2,FALSE)</f>
        <v>2012</v>
      </c>
    </row>
    <row r="13988" spans="1:5" ht="18.75" x14ac:dyDescent="0.3">
      <c r="A13988" s="7">
        <v>2014</v>
      </c>
      <c r="B13988" s="7" t="s">
        <v>1755</v>
      </c>
      <c r="C13988" s="7" t="s">
        <v>8</v>
      </c>
      <c r="D13988" s="8">
        <v>444827.79</v>
      </c>
      <c r="E13988">
        <f>VLOOKUP(B13988,'B. Store opening dates'!$A$6:$C$2448,2,FALSE)</f>
        <v>2012</v>
      </c>
    </row>
    <row r="13989" spans="1:5" ht="18.75" x14ac:dyDescent="0.3">
      <c r="A13989" s="7">
        <v>2015</v>
      </c>
      <c r="B13989" s="7" t="s">
        <v>1756</v>
      </c>
      <c r="C13989" s="7" t="s">
        <v>5</v>
      </c>
      <c r="D13989" s="8">
        <v>704851</v>
      </c>
      <c r="E13989">
        <f>VLOOKUP(B13989,'B. Store opening dates'!$A$6:$C$2448,2,FALSE)</f>
        <v>2012</v>
      </c>
    </row>
    <row r="13990" spans="1:5" ht="18.75" x14ac:dyDescent="0.3">
      <c r="A13990" s="7">
        <v>2014</v>
      </c>
      <c r="B13990" s="7" t="s">
        <v>1756</v>
      </c>
      <c r="C13990" s="7" t="s">
        <v>5</v>
      </c>
      <c r="D13990" s="8">
        <v>776852.01</v>
      </c>
      <c r="E13990">
        <f>VLOOKUP(B13990,'B. Store opening dates'!$A$6:$C$2448,2,FALSE)</f>
        <v>2012</v>
      </c>
    </row>
    <row r="13991" spans="1:5" ht="18.75" x14ac:dyDescent="0.3">
      <c r="A13991" s="7">
        <v>2015</v>
      </c>
      <c r="B13991" s="7" t="s">
        <v>1756</v>
      </c>
      <c r="C13991" s="7" t="s">
        <v>6</v>
      </c>
      <c r="D13991" s="8">
        <v>216893.82</v>
      </c>
      <c r="E13991">
        <f>VLOOKUP(B13991,'B. Store opening dates'!$A$6:$C$2448,2,FALSE)</f>
        <v>2012</v>
      </c>
    </row>
    <row r="13992" spans="1:5" ht="18.75" x14ac:dyDescent="0.3">
      <c r="A13992" s="7">
        <v>2014</v>
      </c>
      <c r="B13992" s="7" t="s">
        <v>1756</v>
      </c>
      <c r="C13992" s="7" t="s">
        <v>6</v>
      </c>
      <c r="D13992" s="8">
        <v>160245.79999999999</v>
      </c>
      <c r="E13992">
        <f>VLOOKUP(B13992,'B. Store opening dates'!$A$6:$C$2448,2,FALSE)</f>
        <v>2012</v>
      </c>
    </row>
    <row r="13993" spans="1:5" ht="18.75" x14ac:dyDescent="0.3">
      <c r="A13993" s="7">
        <v>2015</v>
      </c>
      <c r="B13993" s="7" t="s">
        <v>1756</v>
      </c>
      <c r="C13993" s="7" t="s">
        <v>7</v>
      </c>
      <c r="D13993" s="8">
        <v>205492.88</v>
      </c>
      <c r="E13993">
        <f>VLOOKUP(B13993,'B. Store opening dates'!$A$6:$C$2448,2,FALSE)</f>
        <v>2012</v>
      </c>
    </row>
    <row r="13994" spans="1:5" ht="18.75" x14ac:dyDescent="0.3">
      <c r="A13994" s="7">
        <v>2014</v>
      </c>
      <c r="B13994" s="7" t="s">
        <v>1756</v>
      </c>
      <c r="C13994" s="7" t="s">
        <v>7</v>
      </c>
      <c r="D13994" s="8">
        <v>218067.87</v>
      </c>
      <c r="E13994">
        <f>VLOOKUP(B13994,'B. Store opening dates'!$A$6:$C$2448,2,FALSE)</f>
        <v>2012</v>
      </c>
    </row>
    <row r="13995" spans="1:5" ht="18.75" x14ac:dyDescent="0.3">
      <c r="A13995" s="7">
        <v>2015</v>
      </c>
      <c r="B13995" s="7" t="s">
        <v>1756</v>
      </c>
      <c r="C13995" s="7" t="s">
        <v>8</v>
      </c>
      <c r="D13995" s="8">
        <v>656148.62</v>
      </c>
      <c r="E13995">
        <f>VLOOKUP(B13995,'B. Store opening dates'!$A$6:$C$2448,2,FALSE)</f>
        <v>2012</v>
      </c>
    </row>
    <row r="13996" spans="1:5" ht="18.75" x14ac:dyDescent="0.3">
      <c r="A13996" s="7">
        <v>2014</v>
      </c>
      <c r="B13996" s="7" t="s">
        <v>1756</v>
      </c>
      <c r="C13996" s="7" t="s">
        <v>8</v>
      </c>
      <c r="D13996" s="8">
        <v>688534.35</v>
      </c>
      <c r="E13996">
        <f>VLOOKUP(B13996,'B. Store opening dates'!$A$6:$C$2448,2,FALSE)</f>
        <v>2012</v>
      </c>
    </row>
    <row r="13997" spans="1:5" ht="18.75" x14ac:dyDescent="0.3">
      <c r="A13997" s="7">
        <v>2015</v>
      </c>
      <c r="B13997" s="7" t="s">
        <v>1757</v>
      </c>
      <c r="C13997" s="7" t="s">
        <v>5</v>
      </c>
      <c r="D13997" s="8">
        <v>567256.66</v>
      </c>
      <c r="E13997">
        <f>VLOOKUP(B13997,'B. Store opening dates'!$A$6:$C$2448,2,FALSE)</f>
        <v>2012</v>
      </c>
    </row>
    <row r="13998" spans="1:5" ht="18.75" x14ac:dyDescent="0.3">
      <c r="A13998" s="7">
        <v>2014</v>
      </c>
      <c r="B13998" s="7" t="s">
        <v>1757</v>
      </c>
      <c r="C13998" s="7" t="s">
        <v>5</v>
      </c>
      <c r="D13998" s="8">
        <v>628764.05000000005</v>
      </c>
      <c r="E13998">
        <f>VLOOKUP(B13998,'B. Store opening dates'!$A$6:$C$2448,2,FALSE)</f>
        <v>2012</v>
      </c>
    </row>
    <row r="13999" spans="1:5" ht="18.75" x14ac:dyDescent="0.3">
      <c r="A13999" s="7">
        <v>2015</v>
      </c>
      <c r="B13999" s="7" t="s">
        <v>1757</v>
      </c>
      <c r="C13999" s="7" t="s">
        <v>6</v>
      </c>
      <c r="D13999" s="8">
        <v>240145.12</v>
      </c>
      <c r="E13999">
        <f>VLOOKUP(B13999,'B. Store opening dates'!$A$6:$C$2448,2,FALSE)</f>
        <v>2012</v>
      </c>
    </row>
    <row r="14000" spans="1:5" ht="18.75" x14ac:dyDescent="0.3">
      <c r="A14000" s="7">
        <v>2014</v>
      </c>
      <c r="B14000" s="7" t="s">
        <v>1757</v>
      </c>
      <c r="C14000" s="7" t="s">
        <v>6</v>
      </c>
      <c r="D14000" s="8">
        <v>173192.37</v>
      </c>
      <c r="E14000">
        <f>VLOOKUP(B14000,'B. Store opening dates'!$A$6:$C$2448,2,FALSE)</f>
        <v>2012</v>
      </c>
    </row>
    <row r="14001" spans="1:5" ht="18.75" x14ac:dyDescent="0.3">
      <c r="A14001" s="7">
        <v>2015</v>
      </c>
      <c r="B14001" s="7" t="s">
        <v>1757</v>
      </c>
      <c r="C14001" s="7" t="s">
        <v>7</v>
      </c>
      <c r="D14001" s="8">
        <v>55336.29</v>
      </c>
      <c r="E14001">
        <f>VLOOKUP(B14001,'B. Store opening dates'!$A$6:$C$2448,2,FALSE)</f>
        <v>2012</v>
      </c>
    </row>
    <row r="14002" spans="1:5" ht="18.75" x14ac:dyDescent="0.3">
      <c r="A14002" s="7">
        <v>2014</v>
      </c>
      <c r="B14002" s="7" t="s">
        <v>1757</v>
      </c>
      <c r="C14002" s="7" t="s">
        <v>7</v>
      </c>
      <c r="D14002" s="8">
        <v>58538.44</v>
      </c>
      <c r="E14002">
        <f>VLOOKUP(B14002,'B. Store opening dates'!$A$6:$C$2448,2,FALSE)</f>
        <v>2012</v>
      </c>
    </row>
    <row r="14003" spans="1:5" ht="18.75" x14ac:dyDescent="0.3">
      <c r="A14003" s="7">
        <v>2015</v>
      </c>
      <c r="B14003" s="7" t="s">
        <v>1757</v>
      </c>
      <c r="C14003" s="7" t="s">
        <v>8</v>
      </c>
      <c r="D14003" s="8">
        <v>748454.95</v>
      </c>
      <c r="E14003">
        <f>VLOOKUP(B14003,'B. Store opening dates'!$A$6:$C$2448,2,FALSE)</f>
        <v>2012</v>
      </c>
    </row>
    <row r="14004" spans="1:5" ht="18.75" x14ac:dyDescent="0.3">
      <c r="A14004" s="7">
        <v>2014</v>
      </c>
      <c r="B14004" s="7" t="s">
        <v>1757</v>
      </c>
      <c r="C14004" s="7" t="s">
        <v>8</v>
      </c>
      <c r="D14004" s="8">
        <v>775213.65</v>
      </c>
      <c r="E14004">
        <f>VLOOKUP(B14004,'B. Store opening dates'!$A$6:$C$2448,2,FALSE)</f>
        <v>2012</v>
      </c>
    </row>
    <row r="14005" spans="1:5" ht="18.75" x14ac:dyDescent="0.3">
      <c r="A14005" s="7">
        <v>2015</v>
      </c>
      <c r="B14005" s="7" t="s">
        <v>1758</v>
      </c>
      <c r="C14005" s="7" t="s">
        <v>5</v>
      </c>
      <c r="D14005" s="8">
        <v>618911.98</v>
      </c>
      <c r="E14005">
        <f>VLOOKUP(B14005,'B. Store opening dates'!$A$6:$C$2448,2,FALSE)</f>
        <v>2012</v>
      </c>
    </row>
    <row r="14006" spans="1:5" ht="18.75" x14ac:dyDescent="0.3">
      <c r="A14006" s="7">
        <v>2014</v>
      </c>
      <c r="B14006" s="7" t="s">
        <v>1758</v>
      </c>
      <c r="C14006" s="7" t="s">
        <v>5</v>
      </c>
      <c r="D14006" s="8">
        <v>675415.2</v>
      </c>
      <c r="E14006">
        <f>VLOOKUP(B14006,'B. Store opening dates'!$A$6:$C$2448,2,FALSE)</f>
        <v>2012</v>
      </c>
    </row>
    <row r="14007" spans="1:5" ht="18.75" x14ac:dyDescent="0.3">
      <c r="A14007" s="7">
        <v>2015</v>
      </c>
      <c r="B14007" s="7" t="s">
        <v>1758</v>
      </c>
      <c r="C14007" s="7" t="s">
        <v>6</v>
      </c>
      <c r="D14007" s="8">
        <v>454028.72</v>
      </c>
      <c r="E14007">
        <f>VLOOKUP(B14007,'B. Store opening dates'!$A$6:$C$2448,2,FALSE)</f>
        <v>2012</v>
      </c>
    </row>
    <row r="14008" spans="1:5" ht="18.75" x14ac:dyDescent="0.3">
      <c r="A14008" s="7">
        <v>2014</v>
      </c>
      <c r="B14008" s="7" t="s">
        <v>1758</v>
      </c>
      <c r="C14008" s="7" t="s">
        <v>6</v>
      </c>
      <c r="D14008" s="8">
        <v>320881.45</v>
      </c>
      <c r="E14008">
        <f>VLOOKUP(B14008,'B. Store opening dates'!$A$6:$C$2448,2,FALSE)</f>
        <v>2012</v>
      </c>
    </row>
    <row r="14009" spans="1:5" ht="18.75" x14ac:dyDescent="0.3">
      <c r="A14009" s="7">
        <v>2015</v>
      </c>
      <c r="B14009" s="7" t="s">
        <v>1758</v>
      </c>
      <c r="C14009" s="7" t="s">
        <v>7</v>
      </c>
      <c r="D14009" s="8">
        <v>59247.43</v>
      </c>
      <c r="E14009">
        <f>VLOOKUP(B14009,'B. Store opening dates'!$A$6:$C$2448,2,FALSE)</f>
        <v>2012</v>
      </c>
    </row>
    <row r="14010" spans="1:5" ht="18.75" x14ac:dyDescent="0.3">
      <c r="A14010" s="7">
        <v>2014</v>
      </c>
      <c r="B14010" s="7" t="s">
        <v>1758</v>
      </c>
      <c r="C14010" s="7" t="s">
        <v>7</v>
      </c>
      <c r="D14010" s="8">
        <v>62050.93</v>
      </c>
      <c r="E14010">
        <f>VLOOKUP(B14010,'B. Store opening dates'!$A$6:$C$2448,2,FALSE)</f>
        <v>2012</v>
      </c>
    </row>
    <row r="14011" spans="1:5" ht="18.75" x14ac:dyDescent="0.3">
      <c r="A14011" s="7">
        <v>2015</v>
      </c>
      <c r="B14011" s="7" t="s">
        <v>1758</v>
      </c>
      <c r="C14011" s="7" t="s">
        <v>8</v>
      </c>
      <c r="D14011" s="8">
        <v>721458.73</v>
      </c>
      <c r="E14011">
        <f>VLOOKUP(B14011,'B. Store opening dates'!$A$6:$C$2448,2,FALSE)</f>
        <v>2012</v>
      </c>
    </row>
    <row r="14012" spans="1:5" ht="18.75" x14ac:dyDescent="0.3">
      <c r="A14012" s="7">
        <v>2014</v>
      </c>
      <c r="B14012" s="7" t="s">
        <v>1758</v>
      </c>
      <c r="C14012" s="7" t="s">
        <v>8</v>
      </c>
      <c r="D14012" s="8">
        <v>746390.76</v>
      </c>
      <c r="E14012">
        <f>VLOOKUP(B14012,'B. Store opening dates'!$A$6:$C$2448,2,FALSE)</f>
        <v>2012</v>
      </c>
    </row>
    <row r="14013" spans="1:5" ht="18.75" x14ac:dyDescent="0.3">
      <c r="A14013" s="7">
        <v>2015</v>
      </c>
      <c r="B14013" s="7" t="s">
        <v>1759</v>
      </c>
      <c r="C14013" s="7" t="s">
        <v>5</v>
      </c>
      <c r="D14013" s="8">
        <v>594409.44999999995</v>
      </c>
      <c r="E14013">
        <f>VLOOKUP(B14013,'B. Store opening dates'!$A$6:$C$2448,2,FALSE)</f>
        <v>2012</v>
      </c>
    </row>
    <row r="14014" spans="1:5" ht="18.75" x14ac:dyDescent="0.3">
      <c r="A14014" s="7">
        <v>2014</v>
      </c>
      <c r="B14014" s="7" t="s">
        <v>1759</v>
      </c>
      <c r="C14014" s="7" t="s">
        <v>5</v>
      </c>
      <c r="D14014" s="8">
        <v>648479.9</v>
      </c>
      <c r="E14014">
        <f>VLOOKUP(B14014,'B. Store opening dates'!$A$6:$C$2448,2,FALSE)</f>
        <v>2012</v>
      </c>
    </row>
    <row r="14015" spans="1:5" ht="18.75" x14ac:dyDescent="0.3">
      <c r="A14015" s="7">
        <v>2015</v>
      </c>
      <c r="B14015" s="7" t="s">
        <v>1759</v>
      </c>
      <c r="C14015" s="7" t="s">
        <v>6</v>
      </c>
      <c r="D14015" s="8">
        <v>500770.02</v>
      </c>
      <c r="E14015">
        <f>VLOOKUP(B14015,'B. Store opening dates'!$A$6:$C$2448,2,FALSE)</f>
        <v>2012</v>
      </c>
    </row>
    <row r="14016" spans="1:5" ht="18.75" x14ac:dyDescent="0.3">
      <c r="A14016" s="7">
        <v>2014</v>
      </c>
      <c r="B14016" s="7" t="s">
        <v>1759</v>
      </c>
      <c r="C14016" s="7" t="s">
        <v>6</v>
      </c>
      <c r="D14016" s="8">
        <v>349338.06</v>
      </c>
      <c r="E14016">
        <f>VLOOKUP(B14016,'B. Store opening dates'!$A$6:$C$2448,2,FALSE)</f>
        <v>2012</v>
      </c>
    </row>
    <row r="14017" spans="1:5" ht="18.75" x14ac:dyDescent="0.3">
      <c r="A14017" s="7">
        <v>2015</v>
      </c>
      <c r="B14017" s="7" t="s">
        <v>1759</v>
      </c>
      <c r="C14017" s="7" t="s">
        <v>7</v>
      </c>
      <c r="D14017" s="8">
        <v>116794.45</v>
      </c>
      <c r="E14017">
        <f>VLOOKUP(B14017,'B. Store opening dates'!$A$6:$C$2448,2,FALSE)</f>
        <v>2012</v>
      </c>
    </row>
    <row r="14018" spans="1:5" ht="18.75" x14ac:dyDescent="0.3">
      <c r="A14018" s="7">
        <v>2014</v>
      </c>
      <c r="B14018" s="7" t="s">
        <v>1759</v>
      </c>
      <c r="C14018" s="7" t="s">
        <v>7</v>
      </c>
      <c r="D14018" s="8">
        <v>123814.28</v>
      </c>
      <c r="E14018">
        <f>VLOOKUP(B14018,'B. Store opening dates'!$A$6:$C$2448,2,FALSE)</f>
        <v>2012</v>
      </c>
    </row>
    <row r="14019" spans="1:5" ht="18.75" x14ac:dyDescent="0.3">
      <c r="A14019" s="7">
        <v>2015</v>
      </c>
      <c r="B14019" s="7" t="s">
        <v>1759</v>
      </c>
      <c r="C14019" s="7" t="s">
        <v>8</v>
      </c>
      <c r="D14019" s="8">
        <v>457634.58</v>
      </c>
      <c r="E14019">
        <f>VLOOKUP(B14019,'B. Store opening dates'!$A$6:$C$2448,2,FALSE)</f>
        <v>2012</v>
      </c>
    </row>
    <row r="14020" spans="1:5" ht="18.75" x14ac:dyDescent="0.3">
      <c r="A14020" s="7">
        <v>2014</v>
      </c>
      <c r="B14020" s="7" t="s">
        <v>1759</v>
      </c>
      <c r="C14020" s="7" t="s">
        <v>8</v>
      </c>
      <c r="D14020" s="8">
        <v>478756.96</v>
      </c>
      <c r="E14020">
        <f>VLOOKUP(B14020,'B. Store opening dates'!$A$6:$C$2448,2,FALSE)</f>
        <v>2012</v>
      </c>
    </row>
    <row r="14021" spans="1:5" ht="18.75" x14ac:dyDescent="0.3">
      <c r="A14021" s="7">
        <v>2015</v>
      </c>
      <c r="B14021" s="7" t="s">
        <v>1760</v>
      </c>
      <c r="C14021" s="7" t="s">
        <v>5</v>
      </c>
      <c r="D14021" s="8">
        <v>875518.93</v>
      </c>
      <c r="E14021">
        <f>VLOOKUP(B14021,'B. Store opening dates'!$A$6:$C$2448,2,FALSE)</f>
        <v>2012</v>
      </c>
    </row>
    <row r="14022" spans="1:5" ht="18.75" x14ac:dyDescent="0.3">
      <c r="A14022" s="7">
        <v>2014</v>
      </c>
      <c r="B14022" s="7" t="s">
        <v>1760</v>
      </c>
      <c r="C14022" s="7" t="s">
        <v>5</v>
      </c>
      <c r="D14022" s="8">
        <v>968765.12</v>
      </c>
      <c r="E14022">
        <f>VLOOKUP(B14022,'B. Store opening dates'!$A$6:$C$2448,2,FALSE)</f>
        <v>2012</v>
      </c>
    </row>
    <row r="14023" spans="1:5" ht="18.75" x14ac:dyDescent="0.3">
      <c r="A14023" s="7">
        <v>2015</v>
      </c>
      <c r="B14023" s="7" t="s">
        <v>1760</v>
      </c>
      <c r="C14023" s="7" t="s">
        <v>6</v>
      </c>
      <c r="D14023" s="8">
        <v>252165.37</v>
      </c>
      <c r="E14023">
        <f>VLOOKUP(B14023,'B. Store opening dates'!$A$6:$C$2448,2,FALSE)</f>
        <v>2012</v>
      </c>
    </row>
    <row r="14024" spans="1:5" ht="18.75" x14ac:dyDescent="0.3">
      <c r="A14024" s="7">
        <v>2014</v>
      </c>
      <c r="B14024" s="7" t="s">
        <v>1760</v>
      </c>
      <c r="C14024" s="7" t="s">
        <v>6</v>
      </c>
      <c r="D14024" s="8">
        <v>181339.27</v>
      </c>
      <c r="E14024">
        <f>VLOOKUP(B14024,'B. Store opening dates'!$A$6:$C$2448,2,FALSE)</f>
        <v>2012</v>
      </c>
    </row>
    <row r="14025" spans="1:5" ht="18.75" x14ac:dyDescent="0.3">
      <c r="A14025" s="7">
        <v>2015</v>
      </c>
      <c r="B14025" s="7" t="s">
        <v>1760</v>
      </c>
      <c r="C14025" s="7" t="s">
        <v>7</v>
      </c>
      <c r="D14025" s="8">
        <v>201238.39999999999</v>
      </c>
      <c r="E14025">
        <f>VLOOKUP(B14025,'B. Store opening dates'!$A$6:$C$2448,2,FALSE)</f>
        <v>2012</v>
      </c>
    </row>
    <row r="14026" spans="1:5" ht="18.75" x14ac:dyDescent="0.3">
      <c r="A14026" s="7">
        <v>2014</v>
      </c>
      <c r="B14026" s="7" t="s">
        <v>1760</v>
      </c>
      <c r="C14026" s="7" t="s">
        <v>7</v>
      </c>
      <c r="D14026" s="8">
        <v>214556.35</v>
      </c>
      <c r="E14026">
        <f>VLOOKUP(B14026,'B. Store opening dates'!$A$6:$C$2448,2,FALSE)</f>
        <v>2012</v>
      </c>
    </row>
    <row r="14027" spans="1:5" ht="18.75" x14ac:dyDescent="0.3">
      <c r="A14027" s="7">
        <v>2015</v>
      </c>
      <c r="B14027" s="7" t="s">
        <v>1760</v>
      </c>
      <c r="C14027" s="7" t="s">
        <v>8</v>
      </c>
      <c r="D14027" s="8">
        <v>576118.12</v>
      </c>
      <c r="E14027">
        <f>VLOOKUP(B14027,'B. Store opening dates'!$A$6:$C$2448,2,FALSE)</f>
        <v>2012</v>
      </c>
    </row>
    <row r="14028" spans="1:5" ht="18.75" x14ac:dyDescent="0.3">
      <c r="A14028" s="7">
        <v>2014</v>
      </c>
      <c r="B14028" s="7" t="s">
        <v>1760</v>
      </c>
      <c r="C14028" s="7" t="s">
        <v>8</v>
      </c>
      <c r="D14028" s="8">
        <v>595806.78</v>
      </c>
      <c r="E14028">
        <f>VLOOKUP(B14028,'B. Store opening dates'!$A$6:$C$2448,2,FALSE)</f>
        <v>2012</v>
      </c>
    </row>
    <row r="14029" spans="1:5" ht="18.75" x14ac:dyDescent="0.3">
      <c r="A14029" s="7">
        <v>2015</v>
      </c>
      <c r="B14029" s="7" t="s">
        <v>1761</v>
      </c>
      <c r="C14029" s="7" t="s">
        <v>5</v>
      </c>
      <c r="D14029" s="8">
        <v>876937.44</v>
      </c>
      <c r="E14029">
        <f>VLOOKUP(B14029,'B. Store opening dates'!$A$6:$C$2448,2,FALSE)</f>
        <v>2012</v>
      </c>
    </row>
    <row r="14030" spans="1:5" ht="18.75" x14ac:dyDescent="0.3">
      <c r="A14030" s="7">
        <v>2014</v>
      </c>
      <c r="B14030" s="7" t="s">
        <v>1761</v>
      </c>
      <c r="C14030" s="7" t="s">
        <v>5</v>
      </c>
      <c r="D14030" s="8">
        <v>962792.38</v>
      </c>
      <c r="E14030">
        <f>VLOOKUP(B14030,'B. Store opening dates'!$A$6:$C$2448,2,FALSE)</f>
        <v>2012</v>
      </c>
    </row>
    <row r="14031" spans="1:5" ht="18.75" x14ac:dyDescent="0.3">
      <c r="A14031" s="7">
        <v>2015</v>
      </c>
      <c r="B14031" s="7" t="s">
        <v>1761</v>
      </c>
      <c r="C14031" s="7" t="s">
        <v>6</v>
      </c>
      <c r="D14031" s="8">
        <v>480562.81</v>
      </c>
      <c r="E14031">
        <f>VLOOKUP(B14031,'B. Store opening dates'!$A$6:$C$2448,2,FALSE)</f>
        <v>2012</v>
      </c>
    </row>
    <row r="14032" spans="1:5" ht="18.75" x14ac:dyDescent="0.3">
      <c r="A14032" s="7">
        <v>2014</v>
      </c>
      <c r="B14032" s="7" t="s">
        <v>1761</v>
      </c>
      <c r="C14032" s="7" t="s">
        <v>6</v>
      </c>
      <c r="D14032" s="8">
        <v>333891.34000000003</v>
      </c>
      <c r="E14032">
        <f>VLOOKUP(B14032,'B. Store opening dates'!$A$6:$C$2448,2,FALSE)</f>
        <v>2012</v>
      </c>
    </row>
    <row r="14033" spans="1:5" ht="18.75" x14ac:dyDescent="0.3">
      <c r="A14033" s="7">
        <v>2015</v>
      </c>
      <c r="B14033" s="7" t="s">
        <v>1761</v>
      </c>
      <c r="C14033" s="7" t="s">
        <v>7</v>
      </c>
      <c r="D14033" s="8">
        <v>210683.08</v>
      </c>
      <c r="E14033">
        <f>VLOOKUP(B14033,'B. Store opening dates'!$A$6:$C$2448,2,FALSE)</f>
        <v>2012</v>
      </c>
    </row>
    <row r="14034" spans="1:5" ht="18.75" x14ac:dyDescent="0.3">
      <c r="A14034" s="7">
        <v>2014</v>
      </c>
      <c r="B14034" s="7" t="s">
        <v>1761</v>
      </c>
      <c r="C14034" s="7" t="s">
        <v>7</v>
      </c>
      <c r="D14034" s="8">
        <v>221084.75</v>
      </c>
      <c r="E14034">
        <f>VLOOKUP(B14034,'B. Store opening dates'!$A$6:$C$2448,2,FALSE)</f>
        <v>2012</v>
      </c>
    </row>
    <row r="14035" spans="1:5" ht="18.75" x14ac:dyDescent="0.3">
      <c r="A14035" s="7">
        <v>2015</v>
      </c>
      <c r="B14035" s="7" t="s">
        <v>1761</v>
      </c>
      <c r="C14035" s="7" t="s">
        <v>8</v>
      </c>
      <c r="D14035" s="8">
        <v>739133.86</v>
      </c>
      <c r="E14035">
        <f>VLOOKUP(B14035,'B. Store opening dates'!$A$6:$C$2448,2,FALSE)</f>
        <v>2012</v>
      </c>
    </row>
    <row r="14036" spans="1:5" ht="18.75" x14ac:dyDescent="0.3">
      <c r="A14036" s="7">
        <v>2014</v>
      </c>
      <c r="B14036" s="7" t="s">
        <v>1761</v>
      </c>
      <c r="C14036" s="7" t="s">
        <v>8</v>
      </c>
      <c r="D14036" s="8">
        <v>765682.11</v>
      </c>
      <c r="E14036">
        <f>VLOOKUP(B14036,'B. Store opening dates'!$A$6:$C$2448,2,FALSE)</f>
        <v>2012</v>
      </c>
    </row>
    <row r="14037" spans="1:5" ht="18.75" x14ac:dyDescent="0.3">
      <c r="A14037" s="7">
        <v>2015</v>
      </c>
      <c r="B14037" s="7" t="s">
        <v>1762</v>
      </c>
      <c r="C14037" s="7" t="s">
        <v>5</v>
      </c>
      <c r="D14037" s="8">
        <v>847402.27</v>
      </c>
      <c r="E14037">
        <f>VLOOKUP(B14037,'B. Store opening dates'!$A$6:$C$2448,2,FALSE)</f>
        <v>2012</v>
      </c>
    </row>
    <row r="14038" spans="1:5" ht="18.75" x14ac:dyDescent="0.3">
      <c r="A14038" s="7">
        <v>2014</v>
      </c>
      <c r="B14038" s="7" t="s">
        <v>1762</v>
      </c>
      <c r="C14038" s="7" t="s">
        <v>5</v>
      </c>
      <c r="D14038" s="8">
        <v>931515.39</v>
      </c>
      <c r="E14038">
        <f>VLOOKUP(B14038,'B. Store opening dates'!$A$6:$C$2448,2,FALSE)</f>
        <v>2012</v>
      </c>
    </row>
    <row r="14039" spans="1:5" ht="18.75" x14ac:dyDescent="0.3">
      <c r="A14039" s="7">
        <v>2015</v>
      </c>
      <c r="B14039" s="7" t="s">
        <v>1762</v>
      </c>
      <c r="C14039" s="7" t="s">
        <v>6</v>
      </c>
      <c r="D14039" s="8">
        <v>393046.27</v>
      </c>
      <c r="E14039">
        <f>VLOOKUP(B14039,'B. Store opening dates'!$A$6:$C$2448,2,FALSE)</f>
        <v>2012</v>
      </c>
    </row>
    <row r="14040" spans="1:5" ht="18.75" x14ac:dyDescent="0.3">
      <c r="A14040" s="7">
        <v>2014</v>
      </c>
      <c r="B14040" s="7" t="s">
        <v>1762</v>
      </c>
      <c r="C14040" s="7" t="s">
        <v>6</v>
      </c>
      <c r="D14040" s="8">
        <v>277279.98</v>
      </c>
      <c r="E14040">
        <f>VLOOKUP(B14040,'B. Store opening dates'!$A$6:$C$2448,2,FALSE)</f>
        <v>2012</v>
      </c>
    </row>
    <row r="14041" spans="1:5" ht="18.75" x14ac:dyDescent="0.3">
      <c r="A14041" s="7">
        <v>2015</v>
      </c>
      <c r="B14041" s="7" t="s">
        <v>1762</v>
      </c>
      <c r="C14041" s="7" t="s">
        <v>7</v>
      </c>
      <c r="D14041" s="8">
        <v>155841.39000000001</v>
      </c>
      <c r="E14041">
        <f>VLOOKUP(B14041,'B. Store opening dates'!$A$6:$C$2448,2,FALSE)</f>
        <v>2012</v>
      </c>
    </row>
    <row r="14042" spans="1:5" ht="18.75" x14ac:dyDescent="0.3">
      <c r="A14042" s="7">
        <v>2014</v>
      </c>
      <c r="B14042" s="7" t="s">
        <v>1762</v>
      </c>
      <c r="C14042" s="7" t="s">
        <v>7</v>
      </c>
      <c r="D14042" s="8">
        <v>165134.37</v>
      </c>
      <c r="E14042">
        <f>VLOOKUP(B14042,'B. Store opening dates'!$A$6:$C$2448,2,FALSE)</f>
        <v>2012</v>
      </c>
    </row>
    <row r="14043" spans="1:5" ht="18.75" x14ac:dyDescent="0.3">
      <c r="A14043" s="7">
        <v>2015</v>
      </c>
      <c r="B14043" s="7" t="s">
        <v>1762</v>
      </c>
      <c r="C14043" s="7" t="s">
        <v>8</v>
      </c>
      <c r="D14043" s="8">
        <v>545674.64</v>
      </c>
      <c r="E14043">
        <f>VLOOKUP(B14043,'B. Store opening dates'!$A$6:$C$2448,2,FALSE)</f>
        <v>2012</v>
      </c>
    </row>
    <row r="14044" spans="1:5" ht="18.75" x14ac:dyDescent="0.3">
      <c r="A14044" s="7">
        <v>2014</v>
      </c>
      <c r="B14044" s="7" t="s">
        <v>1762</v>
      </c>
      <c r="C14044" s="7" t="s">
        <v>8</v>
      </c>
      <c r="D14044" s="8">
        <v>569540.24</v>
      </c>
      <c r="E14044">
        <f>VLOOKUP(B14044,'B. Store opening dates'!$A$6:$C$2448,2,FALSE)</f>
        <v>2012</v>
      </c>
    </row>
    <row r="14045" spans="1:5" ht="18.75" x14ac:dyDescent="0.3">
      <c r="A14045" s="7">
        <v>2015</v>
      </c>
      <c r="B14045" s="7" t="s">
        <v>1763</v>
      </c>
      <c r="C14045" s="7" t="s">
        <v>5</v>
      </c>
      <c r="D14045" s="8">
        <v>765200.72</v>
      </c>
      <c r="E14045">
        <f>VLOOKUP(B14045,'B. Store opening dates'!$A$6:$C$2448,2,FALSE)</f>
        <v>2012</v>
      </c>
    </row>
    <row r="14046" spans="1:5" ht="18.75" x14ac:dyDescent="0.3">
      <c r="A14046" s="7">
        <v>2014</v>
      </c>
      <c r="B14046" s="7" t="s">
        <v>1763</v>
      </c>
      <c r="C14046" s="7" t="s">
        <v>5</v>
      </c>
      <c r="D14046" s="8">
        <v>841041.99</v>
      </c>
      <c r="E14046">
        <f>VLOOKUP(B14046,'B. Store opening dates'!$A$6:$C$2448,2,FALSE)</f>
        <v>2012</v>
      </c>
    </row>
    <row r="14047" spans="1:5" ht="18.75" x14ac:dyDescent="0.3">
      <c r="A14047" s="7">
        <v>2015</v>
      </c>
      <c r="B14047" s="7" t="s">
        <v>1763</v>
      </c>
      <c r="C14047" s="7" t="s">
        <v>6</v>
      </c>
      <c r="D14047" s="8">
        <v>325143.06</v>
      </c>
      <c r="E14047">
        <f>VLOOKUP(B14047,'B. Store opening dates'!$A$6:$C$2448,2,FALSE)</f>
        <v>2012</v>
      </c>
    </row>
    <row r="14048" spans="1:5" ht="18.75" x14ac:dyDescent="0.3">
      <c r="A14048" s="7">
        <v>2014</v>
      </c>
      <c r="B14048" s="7" t="s">
        <v>1763</v>
      </c>
      <c r="C14048" s="7" t="s">
        <v>6</v>
      </c>
      <c r="D14048" s="8">
        <v>232260.42</v>
      </c>
      <c r="E14048">
        <f>VLOOKUP(B14048,'B. Store opening dates'!$A$6:$C$2448,2,FALSE)</f>
        <v>2012</v>
      </c>
    </row>
    <row r="14049" spans="1:5" ht="18.75" x14ac:dyDescent="0.3">
      <c r="A14049" s="7">
        <v>2015</v>
      </c>
      <c r="B14049" s="7" t="s">
        <v>1763</v>
      </c>
      <c r="C14049" s="7" t="s">
        <v>7</v>
      </c>
      <c r="D14049" s="8">
        <v>180281</v>
      </c>
      <c r="E14049">
        <f>VLOOKUP(B14049,'B. Store opening dates'!$A$6:$C$2448,2,FALSE)</f>
        <v>2012</v>
      </c>
    </row>
    <row r="14050" spans="1:5" ht="18.75" x14ac:dyDescent="0.3">
      <c r="A14050" s="7">
        <v>2014</v>
      </c>
      <c r="B14050" s="7" t="s">
        <v>1763</v>
      </c>
      <c r="C14050" s="7" t="s">
        <v>7</v>
      </c>
      <c r="D14050" s="8">
        <v>189857.33</v>
      </c>
      <c r="E14050">
        <f>VLOOKUP(B14050,'B. Store opening dates'!$A$6:$C$2448,2,FALSE)</f>
        <v>2012</v>
      </c>
    </row>
    <row r="14051" spans="1:5" ht="18.75" x14ac:dyDescent="0.3">
      <c r="A14051" s="7">
        <v>2015</v>
      </c>
      <c r="B14051" s="7" t="s">
        <v>1763</v>
      </c>
      <c r="C14051" s="7" t="s">
        <v>8</v>
      </c>
      <c r="D14051" s="8">
        <v>500733.11</v>
      </c>
      <c r="E14051">
        <f>VLOOKUP(B14051,'B. Store opening dates'!$A$6:$C$2448,2,FALSE)</f>
        <v>2012</v>
      </c>
    </row>
    <row r="14052" spans="1:5" ht="18.75" x14ac:dyDescent="0.3">
      <c r="A14052" s="7">
        <v>2014</v>
      </c>
      <c r="B14052" s="7" t="s">
        <v>1763</v>
      </c>
      <c r="C14052" s="7" t="s">
        <v>8</v>
      </c>
      <c r="D14052" s="8">
        <v>518706.62</v>
      </c>
      <c r="E14052">
        <f>VLOOKUP(B14052,'B. Store opening dates'!$A$6:$C$2448,2,FALSE)</f>
        <v>2012</v>
      </c>
    </row>
    <row r="14053" spans="1:5" ht="18.75" x14ac:dyDescent="0.3">
      <c r="A14053" s="7">
        <v>2015</v>
      </c>
      <c r="B14053" s="7" t="s">
        <v>1764</v>
      </c>
      <c r="C14053" s="7" t="s">
        <v>5</v>
      </c>
      <c r="D14053" s="8">
        <v>485945.38</v>
      </c>
      <c r="E14053">
        <f>VLOOKUP(B14053,'B. Store opening dates'!$A$6:$C$2448,2,FALSE)</f>
        <v>2012</v>
      </c>
    </row>
    <row r="14054" spans="1:5" ht="18.75" x14ac:dyDescent="0.3">
      <c r="A14054" s="7">
        <v>2014</v>
      </c>
      <c r="B14054" s="7" t="s">
        <v>1764</v>
      </c>
      <c r="C14054" s="7" t="s">
        <v>5</v>
      </c>
      <c r="D14054" s="8">
        <v>537799.67000000004</v>
      </c>
      <c r="E14054">
        <f>VLOOKUP(B14054,'B. Store opening dates'!$A$6:$C$2448,2,FALSE)</f>
        <v>2012</v>
      </c>
    </row>
    <row r="14055" spans="1:5" ht="18.75" x14ac:dyDescent="0.3">
      <c r="A14055" s="7">
        <v>2015</v>
      </c>
      <c r="B14055" s="7" t="s">
        <v>1764</v>
      </c>
      <c r="C14055" s="7" t="s">
        <v>6</v>
      </c>
      <c r="D14055" s="8">
        <v>460303.52</v>
      </c>
      <c r="E14055">
        <f>VLOOKUP(B14055,'B. Store opening dates'!$A$6:$C$2448,2,FALSE)</f>
        <v>2012</v>
      </c>
    </row>
    <row r="14056" spans="1:5" ht="18.75" x14ac:dyDescent="0.3">
      <c r="A14056" s="7">
        <v>2014</v>
      </c>
      <c r="B14056" s="7" t="s">
        <v>1764</v>
      </c>
      <c r="C14056" s="7" t="s">
        <v>6</v>
      </c>
      <c r="D14056" s="8">
        <v>334947.63</v>
      </c>
      <c r="E14056">
        <f>VLOOKUP(B14056,'B. Store opening dates'!$A$6:$C$2448,2,FALSE)</f>
        <v>2012</v>
      </c>
    </row>
    <row r="14057" spans="1:5" ht="18.75" x14ac:dyDescent="0.3">
      <c r="A14057" s="7">
        <v>2015</v>
      </c>
      <c r="B14057" s="7" t="s">
        <v>1764</v>
      </c>
      <c r="C14057" s="7" t="s">
        <v>7</v>
      </c>
      <c r="D14057" s="8">
        <v>179182.62</v>
      </c>
      <c r="E14057">
        <f>VLOOKUP(B14057,'B. Store opening dates'!$A$6:$C$2448,2,FALSE)</f>
        <v>2012</v>
      </c>
    </row>
    <row r="14058" spans="1:5" ht="18.75" x14ac:dyDescent="0.3">
      <c r="A14058" s="7">
        <v>2014</v>
      </c>
      <c r="B14058" s="7" t="s">
        <v>1764</v>
      </c>
      <c r="C14058" s="7" t="s">
        <v>7</v>
      </c>
      <c r="D14058" s="8">
        <v>190292.85</v>
      </c>
      <c r="E14058">
        <f>VLOOKUP(B14058,'B. Store opening dates'!$A$6:$C$2448,2,FALSE)</f>
        <v>2012</v>
      </c>
    </row>
    <row r="14059" spans="1:5" ht="18.75" x14ac:dyDescent="0.3">
      <c r="A14059" s="7">
        <v>2015</v>
      </c>
      <c r="B14059" s="7" t="s">
        <v>1764</v>
      </c>
      <c r="C14059" s="7" t="s">
        <v>8</v>
      </c>
      <c r="D14059" s="8">
        <v>628266.43999999994</v>
      </c>
      <c r="E14059">
        <f>VLOOKUP(B14059,'B. Store opening dates'!$A$6:$C$2448,2,FALSE)</f>
        <v>2012</v>
      </c>
    </row>
    <row r="14060" spans="1:5" ht="18.75" x14ac:dyDescent="0.3">
      <c r="A14060" s="7">
        <v>2014</v>
      </c>
      <c r="B14060" s="7" t="s">
        <v>1764</v>
      </c>
      <c r="C14060" s="7" t="s">
        <v>8</v>
      </c>
      <c r="D14060" s="8">
        <v>651372.9</v>
      </c>
      <c r="E14060">
        <f>VLOOKUP(B14060,'B. Store opening dates'!$A$6:$C$2448,2,FALSE)</f>
        <v>2012</v>
      </c>
    </row>
    <row r="14061" spans="1:5" ht="18.75" x14ac:dyDescent="0.3">
      <c r="A14061" s="7">
        <v>2015</v>
      </c>
      <c r="B14061" s="7" t="s">
        <v>1765</v>
      </c>
      <c r="C14061" s="7" t="s">
        <v>5</v>
      </c>
      <c r="D14061" s="8">
        <v>653473.39</v>
      </c>
      <c r="E14061">
        <f>VLOOKUP(B14061,'B. Store opening dates'!$A$6:$C$2448,2,FALSE)</f>
        <v>2012</v>
      </c>
    </row>
    <row r="14062" spans="1:5" ht="18.75" x14ac:dyDescent="0.3">
      <c r="A14062" s="7">
        <v>2014</v>
      </c>
      <c r="B14062" s="7" t="s">
        <v>1765</v>
      </c>
      <c r="C14062" s="7" t="s">
        <v>5</v>
      </c>
      <c r="D14062" s="8">
        <v>721755.82</v>
      </c>
      <c r="E14062">
        <f>VLOOKUP(B14062,'B. Store opening dates'!$A$6:$C$2448,2,FALSE)</f>
        <v>2012</v>
      </c>
    </row>
    <row r="14063" spans="1:5" ht="18.75" x14ac:dyDescent="0.3">
      <c r="A14063" s="7">
        <v>2015</v>
      </c>
      <c r="B14063" s="7" t="s">
        <v>1765</v>
      </c>
      <c r="C14063" s="7" t="s">
        <v>6</v>
      </c>
      <c r="D14063" s="8">
        <v>468952.59</v>
      </c>
      <c r="E14063">
        <f>VLOOKUP(B14063,'B. Store opening dates'!$A$6:$C$2448,2,FALSE)</f>
        <v>2012</v>
      </c>
    </row>
    <row r="14064" spans="1:5" ht="18.75" x14ac:dyDescent="0.3">
      <c r="A14064" s="7">
        <v>2014</v>
      </c>
      <c r="B14064" s="7" t="s">
        <v>1765</v>
      </c>
      <c r="C14064" s="7" t="s">
        <v>6</v>
      </c>
      <c r="D14064" s="8">
        <v>341044.9</v>
      </c>
      <c r="E14064">
        <f>VLOOKUP(B14064,'B. Store opening dates'!$A$6:$C$2448,2,FALSE)</f>
        <v>2012</v>
      </c>
    </row>
    <row r="14065" spans="1:5" ht="18.75" x14ac:dyDescent="0.3">
      <c r="A14065" s="7">
        <v>2015</v>
      </c>
      <c r="B14065" s="7" t="s">
        <v>1765</v>
      </c>
      <c r="C14065" s="7" t="s">
        <v>7</v>
      </c>
      <c r="D14065" s="8">
        <v>56633.88</v>
      </c>
      <c r="E14065">
        <f>VLOOKUP(B14065,'B. Store opening dates'!$A$6:$C$2448,2,FALSE)</f>
        <v>2012</v>
      </c>
    </row>
    <row r="14066" spans="1:5" ht="18.75" x14ac:dyDescent="0.3">
      <c r="A14066" s="7">
        <v>2014</v>
      </c>
      <c r="B14066" s="7" t="s">
        <v>1765</v>
      </c>
      <c r="C14066" s="7" t="s">
        <v>7</v>
      </c>
      <c r="D14066" s="8">
        <v>59701.78</v>
      </c>
      <c r="E14066">
        <f>VLOOKUP(B14066,'B. Store opening dates'!$A$6:$C$2448,2,FALSE)</f>
        <v>2012</v>
      </c>
    </row>
    <row r="14067" spans="1:5" ht="18.75" x14ac:dyDescent="0.3">
      <c r="A14067" s="7">
        <v>2015</v>
      </c>
      <c r="B14067" s="7" t="s">
        <v>1765</v>
      </c>
      <c r="C14067" s="7" t="s">
        <v>8</v>
      </c>
      <c r="D14067" s="8">
        <v>780901.8</v>
      </c>
      <c r="E14067">
        <f>VLOOKUP(B14067,'B. Store opening dates'!$A$6:$C$2448,2,FALSE)</f>
        <v>2012</v>
      </c>
    </row>
    <row r="14068" spans="1:5" ht="18.75" x14ac:dyDescent="0.3">
      <c r="A14068" s="7">
        <v>2014</v>
      </c>
      <c r="B14068" s="7" t="s">
        <v>1765</v>
      </c>
      <c r="C14068" s="7" t="s">
        <v>8</v>
      </c>
      <c r="D14068" s="8">
        <v>805949.57</v>
      </c>
      <c r="E14068">
        <f>VLOOKUP(B14068,'B. Store opening dates'!$A$6:$C$2448,2,FALSE)</f>
        <v>2012</v>
      </c>
    </row>
    <row r="14069" spans="1:5" ht="18.75" x14ac:dyDescent="0.3">
      <c r="A14069" s="7">
        <v>2015</v>
      </c>
      <c r="B14069" s="7" t="s">
        <v>1766</v>
      </c>
      <c r="C14069" s="7" t="s">
        <v>5</v>
      </c>
      <c r="D14069" s="8">
        <v>537159.85</v>
      </c>
      <c r="E14069">
        <f>VLOOKUP(B14069,'B. Store opening dates'!$A$6:$C$2448,2,FALSE)</f>
        <v>2012</v>
      </c>
    </row>
    <row r="14070" spans="1:5" ht="18.75" x14ac:dyDescent="0.3">
      <c r="A14070" s="7">
        <v>2014</v>
      </c>
      <c r="B14070" s="7" t="s">
        <v>1766</v>
      </c>
      <c r="C14070" s="7" t="s">
        <v>5</v>
      </c>
      <c r="D14070" s="8">
        <v>584201.59</v>
      </c>
      <c r="E14070">
        <f>VLOOKUP(B14070,'B. Store opening dates'!$A$6:$C$2448,2,FALSE)</f>
        <v>2012</v>
      </c>
    </row>
    <row r="14071" spans="1:5" ht="18.75" x14ac:dyDescent="0.3">
      <c r="A14071" s="7">
        <v>2015</v>
      </c>
      <c r="B14071" s="7" t="s">
        <v>1766</v>
      </c>
      <c r="C14071" s="7" t="s">
        <v>6</v>
      </c>
      <c r="D14071" s="8">
        <v>506581.36</v>
      </c>
      <c r="E14071">
        <f>VLOOKUP(B14071,'B. Store opening dates'!$A$6:$C$2448,2,FALSE)</f>
        <v>2012</v>
      </c>
    </row>
    <row r="14072" spans="1:5" ht="18.75" x14ac:dyDescent="0.3">
      <c r="A14072" s="7">
        <v>2014</v>
      </c>
      <c r="B14072" s="7" t="s">
        <v>1766</v>
      </c>
      <c r="C14072" s="7" t="s">
        <v>6</v>
      </c>
      <c r="D14072" s="8">
        <v>369601.78</v>
      </c>
      <c r="E14072">
        <f>VLOOKUP(B14072,'B. Store opening dates'!$A$6:$C$2448,2,FALSE)</f>
        <v>2012</v>
      </c>
    </row>
    <row r="14073" spans="1:5" ht="18.75" x14ac:dyDescent="0.3">
      <c r="A14073" s="7">
        <v>2015</v>
      </c>
      <c r="B14073" s="7" t="s">
        <v>1766</v>
      </c>
      <c r="C14073" s="7" t="s">
        <v>7</v>
      </c>
      <c r="D14073" s="8">
        <v>50052.52</v>
      </c>
      <c r="E14073">
        <f>VLOOKUP(B14073,'B. Store opening dates'!$A$6:$C$2448,2,FALSE)</f>
        <v>2012</v>
      </c>
    </row>
    <row r="14074" spans="1:5" ht="18.75" x14ac:dyDescent="0.3">
      <c r="A14074" s="7">
        <v>2014</v>
      </c>
      <c r="B14074" s="7" t="s">
        <v>1766</v>
      </c>
      <c r="C14074" s="7" t="s">
        <v>7</v>
      </c>
      <c r="D14074" s="8">
        <v>52387.59</v>
      </c>
      <c r="E14074">
        <f>VLOOKUP(B14074,'B. Store opening dates'!$A$6:$C$2448,2,FALSE)</f>
        <v>2012</v>
      </c>
    </row>
    <row r="14075" spans="1:5" ht="18.75" x14ac:dyDescent="0.3">
      <c r="A14075" s="7">
        <v>2015</v>
      </c>
      <c r="B14075" s="7" t="s">
        <v>1766</v>
      </c>
      <c r="C14075" s="7" t="s">
        <v>8</v>
      </c>
      <c r="D14075" s="8">
        <v>565720.06999999995</v>
      </c>
      <c r="E14075">
        <f>VLOOKUP(B14075,'B. Store opening dates'!$A$6:$C$2448,2,FALSE)</f>
        <v>2012</v>
      </c>
    </row>
    <row r="14076" spans="1:5" ht="18.75" x14ac:dyDescent="0.3">
      <c r="A14076" s="7">
        <v>2014</v>
      </c>
      <c r="B14076" s="7" t="s">
        <v>1766</v>
      </c>
      <c r="C14076" s="7" t="s">
        <v>8</v>
      </c>
      <c r="D14076" s="8">
        <v>589490.81999999995</v>
      </c>
      <c r="E14076">
        <f>VLOOKUP(B14076,'B. Store opening dates'!$A$6:$C$2448,2,FALSE)</f>
        <v>2012</v>
      </c>
    </row>
    <row r="14077" spans="1:5" ht="18.75" x14ac:dyDescent="0.3">
      <c r="A14077" s="7">
        <v>2015</v>
      </c>
      <c r="B14077" s="7" t="s">
        <v>1767</v>
      </c>
      <c r="C14077" s="7" t="s">
        <v>5</v>
      </c>
      <c r="D14077" s="8">
        <v>656622.43000000005</v>
      </c>
      <c r="E14077">
        <f>VLOOKUP(B14077,'B. Store opening dates'!$A$6:$C$2448,2,FALSE)</f>
        <v>2012</v>
      </c>
    </row>
    <row r="14078" spans="1:5" ht="18.75" x14ac:dyDescent="0.3">
      <c r="A14078" s="7">
        <v>2014</v>
      </c>
      <c r="B14078" s="7" t="s">
        <v>1767</v>
      </c>
      <c r="C14078" s="7" t="s">
        <v>5</v>
      </c>
      <c r="D14078" s="8">
        <v>726924.34</v>
      </c>
      <c r="E14078">
        <f>VLOOKUP(B14078,'B. Store opening dates'!$A$6:$C$2448,2,FALSE)</f>
        <v>2012</v>
      </c>
    </row>
    <row r="14079" spans="1:5" ht="18.75" x14ac:dyDescent="0.3">
      <c r="A14079" s="7">
        <v>2015</v>
      </c>
      <c r="B14079" s="7" t="s">
        <v>1767</v>
      </c>
      <c r="C14079" s="7" t="s">
        <v>6</v>
      </c>
      <c r="D14079" s="8">
        <v>543369.12</v>
      </c>
      <c r="E14079">
        <f>VLOOKUP(B14079,'B. Store opening dates'!$A$6:$C$2448,2,FALSE)</f>
        <v>2012</v>
      </c>
    </row>
    <row r="14080" spans="1:5" ht="18.75" x14ac:dyDescent="0.3">
      <c r="A14080" s="7">
        <v>2014</v>
      </c>
      <c r="B14080" s="7" t="s">
        <v>1767</v>
      </c>
      <c r="C14080" s="7" t="s">
        <v>6</v>
      </c>
      <c r="D14080" s="8">
        <v>382524.91</v>
      </c>
      <c r="E14080">
        <f>VLOOKUP(B14080,'B. Store opening dates'!$A$6:$C$2448,2,FALSE)</f>
        <v>2012</v>
      </c>
    </row>
    <row r="14081" spans="1:5" ht="18.75" x14ac:dyDescent="0.3">
      <c r="A14081" s="7">
        <v>2015</v>
      </c>
      <c r="B14081" s="7" t="s">
        <v>1767</v>
      </c>
      <c r="C14081" s="7" t="s">
        <v>7</v>
      </c>
      <c r="D14081" s="8">
        <v>206772.38</v>
      </c>
      <c r="E14081">
        <f>VLOOKUP(B14081,'B. Store opening dates'!$A$6:$C$2448,2,FALSE)</f>
        <v>2012</v>
      </c>
    </row>
    <row r="14082" spans="1:5" ht="18.75" x14ac:dyDescent="0.3">
      <c r="A14082" s="7">
        <v>2014</v>
      </c>
      <c r="B14082" s="7" t="s">
        <v>1767</v>
      </c>
      <c r="C14082" s="7" t="s">
        <v>7</v>
      </c>
      <c r="D14082" s="8">
        <v>217784.73</v>
      </c>
      <c r="E14082">
        <f>VLOOKUP(B14082,'B. Store opening dates'!$A$6:$C$2448,2,FALSE)</f>
        <v>2012</v>
      </c>
    </row>
    <row r="14083" spans="1:5" ht="18.75" x14ac:dyDescent="0.3">
      <c r="A14083" s="7">
        <v>2015</v>
      </c>
      <c r="B14083" s="7" t="s">
        <v>1767</v>
      </c>
      <c r="C14083" s="7" t="s">
        <v>8</v>
      </c>
      <c r="D14083" s="8">
        <v>496374.48</v>
      </c>
      <c r="E14083">
        <f>VLOOKUP(B14083,'B. Store opening dates'!$A$6:$C$2448,2,FALSE)</f>
        <v>2012</v>
      </c>
    </row>
    <row r="14084" spans="1:5" ht="18.75" x14ac:dyDescent="0.3">
      <c r="A14084" s="7">
        <v>2014</v>
      </c>
      <c r="B14084" s="7" t="s">
        <v>1767</v>
      </c>
      <c r="C14084" s="7" t="s">
        <v>8</v>
      </c>
      <c r="D14084" s="8">
        <v>518794.72</v>
      </c>
      <c r="E14084">
        <f>VLOOKUP(B14084,'B. Store opening dates'!$A$6:$C$2448,2,FALSE)</f>
        <v>2012</v>
      </c>
    </row>
    <row r="14085" spans="1:5" ht="18.75" x14ac:dyDescent="0.3">
      <c r="A14085" s="7">
        <v>2015</v>
      </c>
      <c r="B14085" s="7" t="s">
        <v>1768</v>
      </c>
      <c r="C14085" s="7" t="s">
        <v>5</v>
      </c>
      <c r="D14085" s="8">
        <v>515129.05</v>
      </c>
      <c r="E14085">
        <f>VLOOKUP(B14085,'B. Store opening dates'!$A$6:$C$2448,2,FALSE)</f>
        <v>2012</v>
      </c>
    </row>
    <row r="14086" spans="1:5" ht="18.75" x14ac:dyDescent="0.3">
      <c r="A14086" s="7">
        <v>2014</v>
      </c>
      <c r="B14086" s="7" t="s">
        <v>1768</v>
      </c>
      <c r="C14086" s="7" t="s">
        <v>5</v>
      </c>
      <c r="D14086" s="8">
        <v>570236.91</v>
      </c>
      <c r="E14086">
        <f>VLOOKUP(B14086,'B. Store opening dates'!$A$6:$C$2448,2,FALSE)</f>
        <v>2012</v>
      </c>
    </row>
    <row r="14087" spans="1:5" ht="18.75" x14ac:dyDescent="0.3">
      <c r="A14087" s="7">
        <v>2015</v>
      </c>
      <c r="B14087" s="7" t="s">
        <v>1768</v>
      </c>
      <c r="C14087" s="7" t="s">
        <v>6</v>
      </c>
      <c r="D14087" s="8">
        <v>447856.54</v>
      </c>
      <c r="E14087">
        <f>VLOOKUP(B14087,'B. Store opening dates'!$A$6:$C$2448,2,FALSE)</f>
        <v>2012</v>
      </c>
    </row>
    <row r="14088" spans="1:5" ht="18.75" x14ac:dyDescent="0.3">
      <c r="A14088" s="7">
        <v>2014</v>
      </c>
      <c r="B14088" s="7" t="s">
        <v>1768</v>
      </c>
      <c r="C14088" s="7" t="s">
        <v>6</v>
      </c>
      <c r="D14088" s="8">
        <v>313926.69</v>
      </c>
      <c r="E14088">
        <f>VLOOKUP(B14088,'B. Store opening dates'!$A$6:$C$2448,2,FALSE)</f>
        <v>2012</v>
      </c>
    </row>
    <row r="14089" spans="1:5" ht="18.75" x14ac:dyDescent="0.3">
      <c r="A14089" s="7">
        <v>2015</v>
      </c>
      <c r="B14089" s="7" t="s">
        <v>1768</v>
      </c>
      <c r="C14089" s="7" t="s">
        <v>7</v>
      </c>
      <c r="D14089" s="8">
        <v>110530.84</v>
      </c>
      <c r="E14089">
        <f>VLOOKUP(B14089,'B. Store opening dates'!$A$6:$C$2448,2,FALSE)</f>
        <v>2012</v>
      </c>
    </row>
    <row r="14090" spans="1:5" ht="18.75" x14ac:dyDescent="0.3">
      <c r="A14090" s="7">
        <v>2014</v>
      </c>
      <c r="B14090" s="7" t="s">
        <v>1768</v>
      </c>
      <c r="C14090" s="7" t="s">
        <v>7</v>
      </c>
      <c r="D14090" s="8">
        <v>117138.66</v>
      </c>
      <c r="E14090">
        <f>VLOOKUP(B14090,'B. Store opening dates'!$A$6:$C$2448,2,FALSE)</f>
        <v>2012</v>
      </c>
    </row>
    <row r="14091" spans="1:5" ht="18.75" x14ac:dyDescent="0.3">
      <c r="A14091" s="7">
        <v>2015</v>
      </c>
      <c r="B14091" s="7" t="s">
        <v>1768</v>
      </c>
      <c r="C14091" s="7" t="s">
        <v>8</v>
      </c>
      <c r="D14091" s="8">
        <v>642954.46</v>
      </c>
      <c r="E14091">
        <f>VLOOKUP(B14091,'B. Store opening dates'!$A$6:$C$2448,2,FALSE)</f>
        <v>2012</v>
      </c>
    </row>
    <row r="14092" spans="1:5" ht="18.75" x14ac:dyDescent="0.3">
      <c r="A14092" s="7">
        <v>2014</v>
      </c>
      <c r="B14092" s="7" t="s">
        <v>1768</v>
      </c>
      <c r="C14092" s="7" t="s">
        <v>8</v>
      </c>
      <c r="D14092" s="8">
        <v>674046.13</v>
      </c>
      <c r="E14092">
        <f>VLOOKUP(B14092,'B. Store opening dates'!$A$6:$C$2448,2,FALSE)</f>
        <v>2012</v>
      </c>
    </row>
    <row r="14093" spans="1:5" ht="18.75" x14ac:dyDescent="0.3">
      <c r="A14093" s="7">
        <v>2015</v>
      </c>
      <c r="B14093" s="7" t="s">
        <v>1769</v>
      </c>
      <c r="C14093" s="7" t="s">
        <v>5</v>
      </c>
      <c r="D14093" s="8">
        <v>575550.18000000005</v>
      </c>
      <c r="E14093">
        <f>VLOOKUP(B14093,'B. Store opening dates'!$A$6:$C$2448,2,FALSE)</f>
        <v>2013</v>
      </c>
    </row>
    <row r="14094" spans="1:5" ht="18.75" x14ac:dyDescent="0.3">
      <c r="A14094" s="7">
        <v>2014</v>
      </c>
      <c r="B14094" s="7" t="s">
        <v>1769</v>
      </c>
      <c r="C14094" s="7" t="s">
        <v>5</v>
      </c>
      <c r="D14094" s="8">
        <v>634860.47</v>
      </c>
      <c r="E14094">
        <f>VLOOKUP(B14094,'B. Store opening dates'!$A$6:$C$2448,2,FALSE)</f>
        <v>2013</v>
      </c>
    </row>
    <row r="14095" spans="1:5" ht="18.75" x14ac:dyDescent="0.3">
      <c r="A14095" s="7">
        <v>2015</v>
      </c>
      <c r="B14095" s="7" t="s">
        <v>1769</v>
      </c>
      <c r="C14095" s="7" t="s">
        <v>6</v>
      </c>
      <c r="D14095" s="8">
        <v>582340.42000000004</v>
      </c>
      <c r="E14095">
        <f>VLOOKUP(B14095,'B. Store opening dates'!$A$6:$C$2448,2,FALSE)</f>
        <v>2013</v>
      </c>
    </row>
    <row r="14096" spans="1:5" ht="18.75" x14ac:dyDescent="0.3">
      <c r="A14096" s="7">
        <v>2014</v>
      </c>
      <c r="B14096" s="7" t="s">
        <v>1769</v>
      </c>
      <c r="C14096" s="7" t="s">
        <v>6</v>
      </c>
      <c r="D14096" s="8">
        <v>402571.09</v>
      </c>
      <c r="E14096">
        <f>VLOOKUP(B14096,'B. Store opening dates'!$A$6:$C$2448,2,FALSE)</f>
        <v>2013</v>
      </c>
    </row>
    <row r="14097" spans="1:5" ht="18.75" x14ac:dyDescent="0.3">
      <c r="A14097" s="7">
        <v>2015</v>
      </c>
      <c r="B14097" s="7" t="s">
        <v>1769</v>
      </c>
      <c r="C14097" s="7" t="s">
        <v>7</v>
      </c>
      <c r="D14097" s="8">
        <v>177291.97</v>
      </c>
      <c r="E14097">
        <f>VLOOKUP(B14097,'B. Store opening dates'!$A$6:$C$2448,2,FALSE)</f>
        <v>2013</v>
      </c>
    </row>
    <row r="14098" spans="1:5" ht="18.75" x14ac:dyDescent="0.3">
      <c r="A14098" s="7">
        <v>2014</v>
      </c>
      <c r="B14098" s="7" t="s">
        <v>1769</v>
      </c>
      <c r="C14098" s="7" t="s">
        <v>7</v>
      </c>
      <c r="D14098" s="8">
        <v>187091.61</v>
      </c>
      <c r="E14098">
        <f>VLOOKUP(B14098,'B. Store opening dates'!$A$6:$C$2448,2,FALSE)</f>
        <v>2013</v>
      </c>
    </row>
    <row r="14099" spans="1:5" ht="18.75" x14ac:dyDescent="0.3">
      <c r="A14099" s="7">
        <v>2015</v>
      </c>
      <c r="B14099" s="7" t="s">
        <v>1769</v>
      </c>
      <c r="C14099" s="7" t="s">
        <v>8</v>
      </c>
      <c r="D14099" s="8">
        <v>507835.96</v>
      </c>
      <c r="E14099">
        <f>VLOOKUP(B14099,'B. Store opening dates'!$A$6:$C$2448,2,FALSE)</f>
        <v>2013</v>
      </c>
    </row>
    <row r="14100" spans="1:5" ht="18.75" x14ac:dyDescent="0.3">
      <c r="A14100" s="7">
        <v>2014</v>
      </c>
      <c r="B14100" s="7" t="s">
        <v>1769</v>
      </c>
      <c r="C14100" s="7" t="s">
        <v>8</v>
      </c>
      <c r="D14100" s="8">
        <v>526619.47</v>
      </c>
      <c r="E14100">
        <f>VLOOKUP(B14100,'B. Store opening dates'!$A$6:$C$2448,2,FALSE)</f>
        <v>2013</v>
      </c>
    </row>
    <row r="14101" spans="1:5" ht="18.75" x14ac:dyDescent="0.3">
      <c r="A14101" s="7">
        <v>2015</v>
      </c>
      <c r="B14101" s="7" t="s">
        <v>1770</v>
      </c>
      <c r="C14101" s="7" t="s">
        <v>5</v>
      </c>
      <c r="D14101" s="8">
        <v>538064.77</v>
      </c>
      <c r="E14101">
        <f>VLOOKUP(B14101,'B. Store opening dates'!$A$6:$C$2448,2,FALSE)</f>
        <v>2013</v>
      </c>
    </row>
    <row r="14102" spans="1:5" ht="18.75" x14ac:dyDescent="0.3">
      <c r="A14102" s="7">
        <v>2014</v>
      </c>
      <c r="B14102" s="7" t="s">
        <v>1770</v>
      </c>
      <c r="C14102" s="7" t="s">
        <v>5</v>
      </c>
      <c r="D14102" s="8">
        <v>590058.62</v>
      </c>
      <c r="E14102">
        <f>VLOOKUP(B14102,'B. Store opening dates'!$A$6:$C$2448,2,FALSE)</f>
        <v>2013</v>
      </c>
    </row>
    <row r="14103" spans="1:5" ht="18.75" x14ac:dyDescent="0.3">
      <c r="A14103" s="7">
        <v>2015</v>
      </c>
      <c r="B14103" s="7" t="s">
        <v>1770</v>
      </c>
      <c r="C14103" s="7" t="s">
        <v>6</v>
      </c>
      <c r="D14103" s="8">
        <v>304975.44</v>
      </c>
      <c r="E14103">
        <f>VLOOKUP(B14103,'B. Store opening dates'!$A$6:$C$2448,2,FALSE)</f>
        <v>2013</v>
      </c>
    </row>
    <row r="14104" spans="1:5" ht="18.75" x14ac:dyDescent="0.3">
      <c r="A14104" s="7">
        <v>2014</v>
      </c>
      <c r="B14104" s="7" t="s">
        <v>1770</v>
      </c>
      <c r="C14104" s="7" t="s">
        <v>6</v>
      </c>
      <c r="D14104" s="8">
        <v>224095.27</v>
      </c>
      <c r="E14104">
        <f>VLOOKUP(B14104,'B. Store opening dates'!$A$6:$C$2448,2,FALSE)</f>
        <v>2013</v>
      </c>
    </row>
    <row r="14105" spans="1:5" ht="18.75" x14ac:dyDescent="0.3">
      <c r="A14105" s="7">
        <v>2015</v>
      </c>
      <c r="B14105" s="7" t="s">
        <v>1770</v>
      </c>
      <c r="C14105" s="7" t="s">
        <v>7</v>
      </c>
      <c r="D14105" s="8">
        <v>103859.85</v>
      </c>
      <c r="E14105">
        <f>VLOOKUP(B14105,'B. Store opening dates'!$A$6:$C$2448,2,FALSE)</f>
        <v>2013</v>
      </c>
    </row>
    <row r="14106" spans="1:5" ht="18.75" x14ac:dyDescent="0.3">
      <c r="A14106" s="7">
        <v>2014</v>
      </c>
      <c r="B14106" s="7" t="s">
        <v>1770</v>
      </c>
      <c r="C14106" s="7" t="s">
        <v>7</v>
      </c>
      <c r="D14106" s="8">
        <v>108635.54</v>
      </c>
      <c r="E14106">
        <f>VLOOKUP(B14106,'B. Store opening dates'!$A$6:$C$2448,2,FALSE)</f>
        <v>2013</v>
      </c>
    </row>
    <row r="14107" spans="1:5" ht="18.75" x14ac:dyDescent="0.3">
      <c r="A14107" s="7">
        <v>2015</v>
      </c>
      <c r="B14107" s="7" t="s">
        <v>1770</v>
      </c>
      <c r="C14107" s="7" t="s">
        <v>8</v>
      </c>
      <c r="D14107" s="8">
        <v>771916.19</v>
      </c>
      <c r="E14107">
        <f>VLOOKUP(B14107,'B. Store opening dates'!$A$6:$C$2448,2,FALSE)</f>
        <v>2013</v>
      </c>
    </row>
    <row r="14108" spans="1:5" ht="18.75" x14ac:dyDescent="0.3">
      <c r="A14108" s="7">
        <v>2014</v>
      </c>
      <c r="B14108" s="7" t="s">
        <v>1770</v>
      </c>
      <c r="C14108" s="7" t="s">
        <v>8</v>
      </c>
      <c r="D14108" s="8">
        <v>808313.26</v>
      </c>
      <c r="E14108">
        <f>VLOOKUP(B14108,'B. Store opening dates'!$A$6:$C$2448,2,FALSE)</f>
        <v>2013</v>
      </c>
    </row>
    <row r="14109" spans="1:5" ht="18.75" x14ac:dyDescent="0.3">
      <c r="A14109" s="7">
        <v>2015</v>
      </c>
      <c r="B14109" s="7" t="s">
        <v>1771</v>
      </c>
      <c r="C14109" s="7" t="s">
        <v>5</v>
      </c>
      <c r="D14109" s="8">
        <v>507074.63</v>
      </c>
      <c r="E14109">
        <f>VLOOKUP(B14109,'B. Store opening dates'!$A$6:$C$2448,2,FALSE)</f>
        <v>2013</v>
      </c>
    </row>
    <row r="14110" spans="1:5" ht="18.75" x14ac:dyDescent="0.3">
      <c r="A14110" s="7">
        <v>2014</v>
      </c>
      <c r="B14110" s="7" t="s">
        <v>1771</v>
      </c>
      <c r="C14110" s="7" t="s">
        <v>5</v>
      </c>
      <c r="D14110" s="8">
        <v>555984.44999999995</v>
      </c>
      <c r="E14110">
        <f>VLOOKUP(B14110,'B. Store opening dates'!$A$6:$C$2448,2,FALSE)</f>
        <v>2013</v>
      </c>
    </row>
    <row r="14111" spans="1:5" ht="18.75" x14ac:dyDescent="0.3">
      <c r="A14111" s="7">
        <v>2015</v>
      </c>
      <c r="B14111" s="7" t="s">
        <v>1771</v>
      </c>
      <c r="C14111" s="7" t="s">
        <v>6</v>
      </c>
      <c r="D14111" s="8">
        <v>383088.94</v>
      </c>
      <c r="E14111">
        <f>VLOOKUP(B14111,'B. Store opening dates'!$A$6:$C$2448,2,FALSE)</f>
        <v>2013</v>
      </c>
    </row>
    <row r="14112" spans="1:5" ht="18.75" x14ac:dyDescent="0.3">
      <c r="A14112" s="7">
        <v>2014</v>
      </c>
      <c r="B14112" s="7" t="s">
        <v>1771</v>
      </c>
      <c r="C14112" s="7" t="s">
        <v>6</v>
      </c>
      <c r="D14112" s="8">
        <v>265116.88</v>
      </c>
      <c r="E14112">
        <f>VLOOKUP(B14112,'B. Store opening dates'!$A$6:$C$2448,2,FALSE)</f>
        <v>2013</v>
      </c>
    </row>
    <row r="14113" spans="1:5" ht="18.75" x14ac:dyDescent="0.3">
      <c r="A14113" s="7">
        <v>2015</v>
      </c>
      <c r="B14113" s="7" t="s">
        <v>1771</v>
      </c>
      <c r="C14113" s="7" t="s">
        <v>7</v>
      </c>
      <c r="D14113" s="8">
        <v>96650.2</v>
      </c>
      <c r="E14113">
        <f>VLOOKUP(B14113,'B. Store opening dates'!$A$6:$C$2448,2,FALSE)</f>
        <v>2013</v>
      </c>
    </row>
    <row r="14114" spans="1:5" ht="18.75" x14ac:dyDescent="0.3">
      <c r="A14114" s="7">
        <v>2014</v>
      </c>
      <c r="B14114" s="7" t="s">
        <v>1771</v>
      </c>
      <c r="C14114" s="7" t="s">
        <v>7</v>
      </c>
      <c r="D14114" s="8">
        <v>102361.62</v>
      </c>
      <c r="E14114">
        <f>VLOOKUP(B14114,'B. Store opening dates'!$A$6:$C$2448,2,FALSE)</f>
        <v>2013</v>
      </c>
    </row>
    <row r="14115" spans="1:5" ht="18.75" x14ac:dyDescent="0.3">
      <c r="A14115" s="7">
        <v>2015</v>
      </c>
      <c r="B14115" s="7" t="s">
        <v>1771</v>
      </c>
      <c r="C14115" s="7" t="s">
        <v>8</v>
      </c>
      <c r="D14115" s="8">
        <v>521576.73</v>
      </c>
      <c r="E14115">
        <f>VLOOKUP(B14115,'B. Store opening dates'!$A$6:$C$2448,2,FALSE)</f>
        <v>2013</v>
      </c>
    </row>
    <row r="14116" spans="1:5" ht="18.75" x14ac:dyDescent="0.3">
      <c r="A14116" s="7">
        <v>2014</v>
      </c>
      <c r="B14116" s="7" t="s">
        <v>1771</v>
      </c>
      <c r="C14116" s="7" t="s">
        <v>8</v>
      </c>
      <c r="D14116" s="8">
        <v>547401</v>
      </c>
      <c r="E14116">
        <f>VLOOKUP(B14116,'B. Store opening dates'!$A$6:$C$2448,2,FALSE)</f>
        <v>2013</v>
      </c>
    </row>
    <row r="14117" spans="1:5" ht="18.75" x14ac:dyDescent="0.3">
      <c r="A14117" s="7">
        <v>2015</v>
      </c>
      <c r="B14117" s="7" t="s">
        <v>1772</v>
      </c>
      <c r="C14117" s="7" t="s">
        <v>5</v>
      </c>
      <c r="D14117" s="8">
        <v>930281.12</v>
      </c>
      <c r="E14117">
        <f>VLOOKUP(B14117,'B. Store opening dates'!$A$6:$C$2448,2,FALSE)</f>
        <v>2013</v>
      </c>
    </row>
    <row r="14118" spans="1:5" ht="18.75" x14ac:dyDescent="0.3">
      <c r="A14118" s="7">
        <v>2014</v>
      </c>
      <c r="B14118" s="7" t="s">
        <v>1772</v>
      </c>
      <c r="C14118" s="7" t="s">
        <v>5</v>
      </c>
      <c r="D14118" s="8">
        <v>1017897.74</v>
      </c>
      <c r="E14118">
        <f>VLOOKUP(B14118,'B. Store opening dates'!$A$6:$C$2448,2,FALSE)</f>
        <v>2013</v>
      </c>
    </row>
    <row r="14119" spans="1:5" ht="18.75" x14ac:dyDescent="0.3">
      <c r="A14119" s="7">
        <v>2015</v>
      </c>
      <c r="B14119" s="7" t="s">
        <v>1772</v>
      </c>
      <c r="C14119" s="7" t="s">
        <v>6</v>
      </c>
      <c r="D14119" s="8">
        <v>321882.49</v>
      </c>
      <c r="E14119">
        <f>VLOOKUP(B14119,'B. Store opening dates'!$A$6:$C$2448,2,FALSE)</f>
        <v>2013</v>
      </c>
    </row>
    <row r="14120" spans="1:5" ht="18.75" x14ac:dyDescent="0.3">
      <c r="A14120" s="7">
        <v>2014</v>
      </c>
      <c r="B14120" s="7" t="s">
        <v>1772</v>
      </c>
      <c r="C14120" s="7" t="s">
        <v>6</v>
      </c>
      <c r="D14120" s="8">
        <v>237744.85</v>
      </c>
      <c r="E14120">
        <f>VLOOKUP(B14120,'B. Store opening dates'!$A$6:$C$2448,2,FALSE)</f>
        <v>2013</v>
      </c>
    </row>
    <row r="14121" spans="1:5" ht="18.75" x14ac:dyDescent="0.3">
      <c r="A14121" s="7">
        <v>2015</v>
      </c>
      <c r="B14121" s="7" t="s">
        <v>1772</v>
      </c>
      <c r="C14121" s="7" t="s">
        <v>7</v>
      </c>
      <c r="D14121" s="8">
        <v>166543.87</v>
      </c>
      <c r="E14121">
        <f>VLOOKUP(B14121,'B. Store opening dates'!$A$6:$C$2448,2,FALSE)</f>
        <v>2013</v>
      </c>
    </row>
    <row r="14122" spans="1:5" ht="18.75" x14ac:dyDescent="0.3">
      <c r="A14122" s="7">
        <v>2014</v>
      </c>
      <c r="B14122" s="7" t="s">
        <v>1772</v>
      </c>
      <c r="C14122" s="7" t="s">
        <v>7</v>
      </c>
      <c r="D14122" s="8">
        <v>175495.45</v>
      </c>
      <c r="E14122">
        <f>VLOOKUP(B14122,'B. Store opening dates'!$A$6:$C$2448,2,FALSE)</f>
        <v>2013</v>
      </c>
    </row>
    <row r="14123" spans="1:5" ht="18.75" x14ac:dyDescent="0.3">
      <c r="A14123" s="7">
        <v>2015</v>
      </c>
      <c r="B14123" s="7" t="s">
        <v>1772</v>
      </c>
      <c r="C14123" s="7" t="s">
        <v>8</v>
      </c>
      <c r="D14123" s="8">
        <v>444790.39</v>
      </c>
      <c r="E14123">
        <f>VLOOKUP(B14123,'B. Store opening dates'!$A$6:$C$2448,2,FALSE)</f>
        <v>2013</v>
      </c>
    </row>
    <row r="14124" spans="1:5" ht="18.75" x14ac:dyDescent="0.3">
      <c r="A14124" s="7">
        <v>2014</v>
      </c>
      <c r="B14124" s="7" t="s">
        <v>1772</v>
      </c>
      <c r="C14124" s="7" t="s">
        <v>8</v>
      </c>
      <c r="D14124" s="8">
        <v>463299.21</v>
      </c>
      <c r="E14124">
        <f>VLOOKUP(B14124,'B. Store opening dates'!$A$6:$C$2448,2,FALSE)</f>
        <v>2013</v>
      </c>
    </row>
    <row r="14125" spans="1:5" ht="18.75" x14ac:dyDescent="0.3">
      <c r="A14125" s="7">
        <v>2015</v>
      </c>
      <c r="B14125" s="7" t="s">
        <v>1773</v>
      </c>
      <c r="C14125" s="7" t="s">
        <v>5</v>
      </c>
      <c r="D14125" s="8">
        <v>879520.33</v>
      </c>
      <c r="E14125">
        <f>VLOOKUP(B14125,'B. Store opening dates'!$A$6:$C$2448,2,FALSE)</f>
        <v>2013</v>
      </c>
    </row>
    <row r="14126" spans="1:5" ht="18.75" x14ac:dyDescent="0.3">
      <c r="A14126" s="7">
        <v>2014</v>
      </c>
      <c r="B14126" s="7" t="s">
        <v>1773</v>
      </c>
      <c r="C14126" s="7" t="s">
        <v>5</v>
      </c>
      <c r="D14126" s="8">
        <v>964238.96</v>
      </c>
      <c r="E14126">
        <f>VLOOKUP(B14126,'B. Store opening dates'!$A$6:$C$2448,2,FALSE)</f>
        <v>2013</v>
      </c>
    </row>
    <row r="14127" spans="1:5" ht="18.75" x14ac:dyDescent="0.3">
      <c r="A14127" s="7">
        <v>2015</v>
      </c>
      <c r="B14127" s="7" t="s">
        <v>1773</v>
      </c>
      <c r="C14127" s="7" t="s">
        <v>6</v>
      </c>
      <c r="D14127" s="8">
        <v>457097.51</v>
      </c>
      <c r="E14127">
        <f>VLOOKUP(B14127,'B. Store opening dates'!$A$6:$C$2448,2,FALSE)</f>
        <v>2013</v>
      </c>
    </row>
    <row r="14128" spans="1:5" ht="18.75" x14ac:dyDescent="0.3">
      <c r="A14128" s="7">
        <v>2014</v>
      </c>
      <c r="B14128" s="7" t="s">
        <v>1773</v>
      </c>
      <c r="C14128" s="7" t="s">
        <v>6</v>
      </c>
      <c r="D14128" s="8">
        <v>332280.57</v>
      </c>
      <c r="E14128">
        <f>VLOOKUP(B14128,'B. Store opening dates'!$A$6:$C$2448,2,FALSE)</f>
        <v>2013</v>
      </c>
    </row>
    <row r="14129" spans="1:5" ht="18.75" x14ac:dyDescent="0.3">
      <c r="A14129" s="7">
        <v>2015</v>
      </c>
      <c r="B14129" s="7" t="s">
        <v>1773</v>
      </c>
      <c r="C14129" s="7" t="s">
        <v>7</v>
      </c>
      <c r="D14129" s="8">
        <v>109889.88</v>
      </c>
      <c r="E14129">
        <f>VLOOKUP(B14129,'B. Store opening dates'!$A$6:$C$2448,2,FALSE)</f>
        <v>2013</v>
      </c>
    </row>
    <row r="14130" spans="1:5" ht="18.75" x14ac:dyDescent="0.3">
      <c r="A14130" s="7">
        <v>2014</v>
      </c>
      <c r="B14130" s="7" t="s">
        <v>1773</v>
      </c>
      <c r="C14130" s="7" t="s">
        <v>7</v>
      </c>
      <c r="D14130" s="8">
        <v>115313.2</v>
      </c>
      <c r="E14130">
        <f>VLOOKUP(B14130,'B. Store opening dates'!$A$6:$C$2448,2,FALSE)</f>
        <v>2013</v>
      </c>
    </row>
    <row r="14131" spans="1:5" ht="18.75" x14ac:dyDescent="0.3">
      <c r="A14131" s="7">
        <v>2015</v>
      </c>
      <c r="B14131" s="7" t="s">
        <v>1773</v>
      </c>
      <c r="C14131" s="7" t="s">
        <v>8</v>
      </c>
      <c r="D14131" s="8">
        <v>718045</v>
      </c>
      <c r="E14131">
        <f>VLOOKUP(B14131,'B. Store opening dates'!$A$6:$C$2448,2,FALSE)</f>
        <v>2013</v>
      </c>
    </row>
    <row r="14132" spans="1:5" ht="18.75" x14ac:dyDescent="0.3">
      <c r="A14132" s="7">
        <v>2014</v>
      </c>
      <c r="B14132" s="7" t="s">
        <v>1773</v>
      </c>
      <c r="C14132" s="7" t="s">
        <v>8</v>
      </c>
      <c r="D14132" s="8">
        <v>748395.36</v>
      </c>
      <c r="E14132">
        <f>VLOOKUP(B14132,'B. Store opening dates'!$A$6:$C$2448,2,FALSE)</f>
        <v>2013</v>
      </c>
    </row>
    <row r="14133" spans="1:5" ht="18.75" x14ac:dyDescent="0.3">
      <c r="A14133" s="7">
        <v>2015</v>
      </c>
      <c r="B14133" s="7" t="s">
        <v>1774</v>
      </c>
      <c r="C14133" s="7" t="s">
        <v>5</v>
      </c>
      <c r="D14133" s="8">
        <v>508291.87</v>
      </c>
      <c r="E14133">
        <f>VLOOKUP(B14133,'B. Store opening dates'!$A$6:$C$2448,2,FALSE)</f>
        <v>2013</v>
      </c>
    </row>
    <row r="14134" spans="1:5" ht="18.75" x14ac:dyDescent="0.3">
      <c r="A14134" s="7">
        <v>2014</v>
      </c>
      <c r="B14134" s="7" t="s">
        <v>1774</v>
      </c>
      <c r="C14134" s="7" t="s">
        <v>5</v>
      </c>
      <c r="D14134" s="8">
        <v>552590.76</v>
      </c>
      <c r="E14134">
        <f>VLOOKUP(B14134,'B. Store opening dates'!$A$6:$C$2448,2,FALSE)</f>
        <v>2013</v>
      </c>
    </row>
    <row r="14135" spans="1:5" ht="18.75" x14ac:dyDescent="0.3">
      <c r="A14135" s="7">
        <v>2015</v>
      </c>
      <c r="B14135" s="7" t="s">
        <v>1774</v>
      </c>
      <c r="C14135" s="7" t="s">
        <v>6</v>
      </c>
      <c r="D14135" s="8">
        <v>473318.62</v>
      </c>
      <c r="E14135">
        <f>VLOOKUP(B14135,'B. Store opening dates'!$A$6:$C$2448,2,FALSE)</f>
        <v>2013</v>
      </c>
    </row>
    <row r="14136" spans="1:5" ht="18.75" x14ac:dyDescent="0.3">
      <c r="A14136" s="7">
        <v>2014</v>
      </c>
      <c r="B14136" s="7" t="s">
        <v>1774</v>
      </c>
      <c r="C14136" s="7" t="s">
        <v>6</v>
      </c>
      <c r="D14136" s="8">
        <v>348385.63</v>
      </c>
      <c r="E14136">
        <f>VLOOKUP(B14136,'B. Store opening dates'!$A$6:$C$2448,2,FALSE)</f>
        <v>2013</v>
      </c>
    </row>
    <row r="14137" spans="1:5" ht="18.75" x14ac:dyDescent="0.3">
      <c r="A14137" s="7">
        <v>2015</v>
      </c>
      <c r="B14137" s="7" t="s">
        <v>1774</v>
      </c>
      <c r="C14137" s="7" t="s">
        <v>7</v>
      </c>
      <c r="D14137" s="8">
        <v>172687.86</v>
      </c>
      <c r="E14137">
        <f>VLOOKUP(B14137,'B. Store opening dates'!$A$6:$C$2448,2,FALSE)</f>
        <v>2013</v>
      </c>
    </row>
    <row r="14138" spans="1:5" ht="18.75" x14ac:dyDescent="0.3">
      <c r="A14138" s="7">
        <v>2014</v>
      </c>
      <c r="B14138" s="7" t="s">
        <v>1774</v>
      </c>
      <c r="C14138" s="7" t="s">
        <v>7</v>
      </c>
      <c r="D14138" s="8">
        <v>182214.39</v>
      </c>
      <c r="E14138">
        <f>VLOOKUP(B14138,'B. Store opening dates'!$A$6:$C$2448,2,FALSE)</f>
        <v>2013</v>
      </c>
    </row>
    <row r="14139" spans="1:5" ht="18.75" x14ac:dyDescent="0.3">
      <c r="A14139" s="7">
        <v>2015</v>
      </c>
      <c r="B14139" s="7" t="s">
        <v>1774</v>
      </c>
      <c r="C14139" s="7" t="s">
        <v>8</v>
      </c>
      <c r="D14139" s="8">
        <v>506513.28</v>
      </c>
      <c r="E14139">
        <f>VLOOKUP(B14139,'B. Store opening dates'!$A$6:$C$2448,2,FALSE)</f>
        <v>2013</v>
      </c>
    </row>
    <row r="14140" spans="1:5" ht="18.75" x14ac:dyDescent="0.3">
      <c r="A14140" s="7">
        <v>2014</v>
      </c>
      <c r="B14140" s="7" t="s">
        <v>1774</v>
      </c>
      <c r="C14140" s="7" t="s">
        <v>8</v>
      </c>
      <c r="D14140" s="8">
        <v>523712.54</v>
      </c>
      <c r="E14140">
        <f>VLOOKUP(B14140,'B. Store opening dates'!$A$6:$C$2448,2,FALSE)</f>
        <v>2013</v>
      </c>
    </row>
    <row r="14141" spans="1:5" ht="18.75" x14ac:dyDescent="0.3">
      <c r="A14141" s="7">
        <v>2015</v>
      </c>
      <c r="B14141" s="7" t="s">
        <v>1775</v>
      </c>
      <c r="C14141" s="7" t="s">
        <v>5</v>
      </c>
      <c r="D14141" s="8">
        <v>885531.67</v>
      </c>
      <c r="E14141">
        <f>VLOOKUP(B14141,'B. Store opening dates'!$A$6:$C$2448,2,FALSE)</f>
        <v>2013</v>
      </c>
    </row>
    <row r="14142" spans="1:5" ht="18.75" x14ac:dyDescent="0.3">
      <c r="A14142" s="7">
        <v>2014</v>
      </c>
      <c r="B14142" s="7" t="s">
        <v>1775</v>
      </c>
      <c r="C14142" s="7" t="s">
        <v>5</v>
      </c>
      <c r="D14142" s="8">
        <v>974809.25</v>
      </c>
      <c r="E14142">
        <f>VLOOKUP(B14142,'B. Store opening dates'!$A$6:$C$2448,2,FALSE)</f>
        <v>2013</v>
      </c>
    </row>
    <row r="14143" spans="1:5" ht="18.75" x14ac:dyDescent="0.3">
      <c r="A14143" s="7">
        <v>2015</v>
      </c>
      <c r="B14143" s="7" t="s">
        <v>1775</v>
      </c>
      <c r="C14143" s="7" t="s">
        <v>6</v>
      </c>
      <c r="D14143" s="8">
        <v>570748.04</v>
      </c>
      <c r="E14143">
        <f>VLOOKUP(B14143,'B. Store opening dates'!$A$6:$C$2448,2,FALSE)</f>
        <v>2013</v>
      </c>
    </row>
    <row r="14144" spans="1:5" ht="18.75" x14ac:dyDescent="0.3">
      <c r="A14144" s="7">
        <v>2014</v>
      </c>
      <c r="B14144" s="7" t="s">
        <v>1775</v>
      </c>
      <c r="C14144" s="7" t="s">
        <v>6</v>
      </c>
      <c r="D14144" s="8">
        <v>409903.64</v>
      </c>
      <c r="E14144">
        <f>VLOOKUP(B14144,'B. Store opening dates'!$A$6:$C$2448,2,FALSE)</f>
        <v>2013</v>
      </c>
    </row>
    <row r="14145" spans="1:5" ht="18.75" x14ac:dyDescent="0.3">
      <c r="A14145" s="7">
        <v>2015</v>
      </c>
      <c r="B14145" s="7" t="s">
        <v>1775</v>
      </c>
      <c r="C14145" s="7" t="s">
        <v>7</v>
      </c>
      <c r="D14145" s="8">
        <v>113598.39999999999</v>
      </c>
      <c r="E14145">
        <f>VLOOKUP(B14145,'B. Store opening dates'!$A$6:$C$2448,2,FALSE)</f>
        <v>2013</v>
      </c>
    </row>
    <row r="14146" spans="1:5" ht="18.75" x14ac:dyDescent="0.3">
      <c r="A14146" s="7">
        <v>2014</v>
      </c>
      <c r="B14146" s="7" t="s">
        <v>1775</v>
      </c>
      <c r="C14146" s="7" t="s">
        <v>7</v>
      </c>
      <c r="D14146" s="8">
        <v>119986.57</v>
      </c>
      <c r="E14146">
        <f>VLOOKUP(B14146,'B. Store opening dates'!$A$6:$C$2448,2,FALSE)</f>
        <v>2013</v>
      </c>
    </row>
    <row r="14147" spans="1:5" ht="18.75" x14ac:dyDescent="0.3">
      <c r="A14147" s="7">
        <v>2015</v>
      </c>
      <c r="B14147" s="7" t="s">
        <v>1775</v>
      </c>
      <c r="C14147" s="7" t="s">
        <v>8</v>
      </c>
      <c r="D14147" s="8">
        <v>493023.06</v>
      </c>
      <c r="E14147">
        <f>VLOOKUP(B14147,'B. Store opening dates'!$A$6:$C$2448,2,FALSE)</f>
        <v>2013</v>
      </c>
    </row>
    <row r="14148" spans="1:5" ht="18.75" x14ac:dyDescent="0.3">
      <c r="A14148" s="7">
        <v>2014</v>
      </c>
      <c r="B14148" s="7" t="s">
        <v>1775</v>
      </c>
      <c r="C14148" s="7" t="s">
        <v>8</v>
      </c>
      <c r="D14148" s="8">
        <v>515827.32</v>
      </c>
      <c r="E14148">
        <f>VLOOKUP(B14148,'B. Store opening dates'!$A$6:$C$2448,2,FALSE)</f>
        <v>2013</v>
      </c>
    </row>
    <row r="14149" spans="1:5" ht="18.75" x14ac:dyDescent="0.3">
      <c r="A14149" s="7">
        <v>2015</v>
      </c>
      <c r="B14149" s="7" t="s">
        <v>1776</v>
      </c>
      <c r="C14149" s="7" t="s">
        <v>5</v>
      </c>
      <c r="D14149" s="8">
        <v>735351.58</v>
      </c>
      <c r="E14149">
        <f>VLOOKUP(B14149,'B. Store opening dates'!$A$6:$C$2448,2,FALSE)</f>
        <v>2013</v>
      </c>
    </row>
    <row r="14150" spans="1:5" ht="18.75" x14ac:dyDescent="0.3">
      <c r="A14150" s="7">
        <v>2014</v>
      </c>
      <c r="B14150" s="7" t="s">
        <v>1776</v>
      </c>
      <c r="C14150" s="7" t="s">
        <v>5</v>
      </c>
      <c r="D14150" s="8">
        <v>804825.18</v>
      </c>
      <c r="E14150">
        <f>VLOOKUP(B14150,'B. Store opening dates'!$A$6:$C$2448,2,FALSE)</f>
        <v>2013</v>
      </c>
    </row>
    <row r="14151" spans="1:5" ht="18.75" x14ac:dyDescent="0.3">
      <c r="A14151" s="7">
        <v>2015</v>
      </c>
      <c r="B14151" s="7" t="s">
        <v>1776</v>
      </c>
      <c r="C14151" s="7" t="s">
        <v>6</v>
      </c>
      <c r="D14151" s="8">
        <v>316025.32</v>
      </c>
      <c r="E14151">
        <f>VLOOKUP(B14151,'B. Store opening dates'!$A$6:$C$2448,2,FALSE)</f>
        <v>2013</v>
      </c>
    </row>
    <row r="14152" spans="1:5" ht="18.75" x14ac:dyDescent="0.3">
      <c r="A14152" s="7">
        <v>2014</v>
      </c>
      <c r="B14152" s="7" t="s">
        <v>1776</v>
      </c>
      <c r="C14152" s="7" t="s">
        <v>6</v>
      </c>
      <c r="D14152" s="8">
        <v>219209.92</v>
      </c>
      <c r="E14152">
        <f>VLOOKUP(B14152,'B. Store opening dates'!$A$6:$C$2448,2,FALSE)</f>
        <v>2013</v>
      </c>
    </row>
    <row r="14153" spans="1:5" ht="18.75" x14ac:dyDescent="0.3">
      <c r="A14153" s="7">
        <v>2015</v>
      </c>
      <c r="B14153" s="7" t="s">
        <v>1776</v>
      </c>
      <c r="C14153" s="7" t="s">
        <v>7</v>
      </c>
      <c r="D14153" s="8">
        <v>212579.46</v>
      </c>
      <c r="E14153">
        <f>VLOOKUP(B14153,'B. Store opening dates'!$A$6:$C$2448,2,FALSE)</f>
        <v>2013</v>
      </c>
    </row>
    <row r="14154" spans="1:5" ht="18.75" x14ac:dyDescent="0.3">
      <c r="A14154" s="7">
        <v>2014</v>
      </c>
      <c r="B14154" s="7" t="s">
        <v>1776</v>
      </c>
      <c r="C14154" s="7" t="s">
        <v>7</v>
      </c>
      <c r="D14154" s="8">
        <v>223419.72</v>
      </c>
      <c r="E14154">
        <f>VLOOKUP(B14154,'B. Store opening dates'!$A$6:$C$2448,2,FALSE)</f>
        <v>2013</v>
      </c>
    </row>
    <row r="14155" spans="1:5" ht="18.75" x14ac:dyDescent="0.3">
      <c r="A14155" s="7">
        <v>2015</v>
      </c>
      <c r="B14155" s="7" t="s">
        <v>1776</v>
      </c>
      <c r="C14155" s="7" t="s">
        <v>8</v>
      </c>
      <c r="D14155" s="8">
        <v>569996.28</v>
      </c>
      <c r="E14155">
        <f>VLOOKUP(B14155,'B. Store opening dates'!$A$6:$C$2448,2,FALSE)</f>
        <v>2013</v>
      </c>
    </row>
    <row r="14156" spans="1:5" ht="18.75" x14ac:dyDescent="0.3">
      <c r="A14156" s="7">
        <v>2014</v>
      </c>
      <c r="B14156" s="7" t="s">
        <v>1776</v>
      </c>
      <c r="C14156" s="7" t="s">
        <v>8</v>
      </c>
      <c r="D14156" s="8">
        <v>590594.62</v>
      </c>
      <c r="E14156">
        <f>VLOOKUP(B14156,'B. Store opening dates'!$A$6:$C$2448,2,FALSE)</f>
        <v>2013</v>
      </c>
    </row>
    <row r="14157" spans="1:5" ht="18.75" x14ac:dyDescent="0.3">
      <c r="A14157" s="7">
        <v>2015</v>
      </c>
      <c r="B14157" s="7" t="s">
        <v>1777</v>
      </c>
      <c r="C14157" s="7" t="s">
        <v>5</v>
      </c>
      <c r="D14157" s="8">
        <v>901665.41</v>
      </c>
      <c r="E14157">
        <f>VLOOKUP(B14157,'B. Store opening dates'!$A$6:$C$2448,2,FALSE)</f>
        <v>2013</v>
      </c>
    </row>
    <row r="14158" spans="1:5" ht="18.75" x14ac:dyDescent="0.3">
      <c r="A14158" s="7">
        <v>2014</v>
      </c>
      <c r="B14158" s="7" t="s">
        <v>1777</v>
      </c>
      <c r="C14158" s="7" t="s">
        <v>5</v>
      </c>
      <c r="D14158" s="8">
        <v>992776.51</v>
      </c>
      <c r="E14158">
        <f>VLOOKUP(B14158,'B. Store opening dates'!$A$6:$C$2448,2,FALSE)</f>
        <v>2013</v>
      </c>
    </row>
    <row r="14159" spans="1:5" ht="18.75" x14ac:dyDescent="0.3">
      <c r="A14159" s="7">
        <v>2015</v>
      </c>
      <c r="B14159" s="7" t="s">
        <v>1777</v>
      </c>
      <c r="C14159" s="7" t="s">
        <v>6</v>
      </c>
      <c r="D14159" s="8">
        <v>568904.67000000004</v>
      </c>
      <c r="E14159">
        <f>VLOOKUP(B14159,'B. Store opening dates'!$A$6:$C$2448,2,FALSE)</f>
        <v>2013</v>
      </c>
    </row>
    <row r="14160" spans="1:5" ht="18.75" x14ac:dyDescent="0.3">
      <c r="A14160" s="7">
        <v>2014</v>
      </c>
      <c r="B14160" s="7" t="s">
        <v>1777</v>
      </c>
      <c r="C14160" s="7" t="s">
        <v>6</v>
      </c>
      <c r="D14160" s="8">
        <v>406315.83</v>
      </c>
      <c r="E14160">
        <f>VLOOKUP(B14160,'B. Store opening dates'!$A$6:$C$2448,2,FALSE)</f>
        <v>2013</v>
      </c>
    </row>
    <row r="14161" spans="1:5" ht="18.75" x14ac:dyDescent="0.3">
      <c r="A14161" s="7">
        <v>2015</v>
      </c>
      <c r="B14161" s="7" t="s">
        <v>1777</v>
      </c>
      <c r="C14161" s="7" t="s">
        <v>7</v>
      </c>
      <c r="D14161" s="8">
        <v>168862.23</v>
      </c>
      <c r="E14161">
        <f>VLOOKUP(B14161,'B. Store opening dates'!$A$6:$C$2448,2,FALSE)</f>
        <v>2013</v>
      </c>
    </row>
    <row r="14162" spans="1:5" ht="18.75" x14ac:dyDescent="0.3">
      <c r="A14162" s="7">
        <v>2014</v>
      </c>
      <c r="B14162" s="7" t="s">
        <v>1777</v>
      </c>
      <c r="C14162" s="7" t="s">
        <v>7</v>
      </c>
      <c r="D14162" s="8">
        <v>179259.87</v>
      </c>
      <c r="E14162">
        <f>VLOOKUP(B14162,'B. Store opening dates'!$A$6:$C$2448,2,FALSE)</f>
        <v>2013</v>
      </c>
    </row>
    <row r="14163" spans="1:5" ht="18.75" x14ac:dyDescent="0.3">
      <c r="A14163" s="7">
        <v>2015</v>
      </c>
      <c r="B14163" s="7" t="s">
        <v>1777</v>
      </c>
      <c r="C14163" s="7" t="s">
        <v>8</v>
      </c>
      <c r="D14163" s="8">
        <v>565933.42000000004</v>
      </c>
      <c r="E14163">
        <f>VLOOKUP(B14163,'B. Store opening dates'!$A$6:$C$2448,2,FALSE)</f>
        <v>2013</v>
      </c>
    </row>
    <row r="14164" spans="1:5" ht="18.75" x14ac:dyDescent="0.3">
      <c r="A14164" s="7">
        <v>2014</v>
      </c>
      <c r="B14164" s="7" t="s">
        <v>1777</v>
      </c>
      <c r="C14164" s="7" t="s">
        <v>8</v>
      </c>
      <c r="D14164" s="8">
        <v>587660.41</v>
      </c>
      <c r="E14164">
        <f>VLOOKUP(B14164,'B. Store opening dates'!$A$6:$C$2448,2,FALSE)</f>
        <v>2013</v>
      </c>
    </row>
    <row r="14165" spans="1:5" ht="18.75" x14ac:dyDescent="0.3">
      <c r="A14165" s="7">
        <v>2015</v>
      </c>
      <c r="B14165" s="7" t="s">
        <v>1778</v>
      </c>
      <c r="C14165" s="7" t="s">
        <v>5</v>
      </c>
      <c r="D14165" s="8">
        <v>693419.63</v>
      </c>
      <c r="E14165">
        <f>VLOOKUP(B14165,'B. Store opening dates'!$A$6:$C$2448,2,FALSE)</f>
        <v>2013</v>
      </c>
    </row>
    <row r="14166" spans="1:5" ht="18.75" x14ac:dyDescent="0.3">
      <c r="A14166" s="7">
        <v>2014</v>
      </c>
      <c r="B14166" s="7" t="s">
        <v>1778</v>
      </c>
      <c r="C14166" s="7" t="s">
        <v>5</v>
      </c>
      <c r="D14166" s="8">
        <v>761907.9</v>
      </c>
      <c r="E14166">
        <f>VLOOKUP(B14166,'B. Store opening dates'!$A$6:$C$2448,2,FALSE)</f>
        <v>2013</v>
      </c>
    </row>
    <row r="14167" spans="1:5" ht="18.75" x14ac:dyDescent="0.3">
      <c r="A14167" s="7">
        <v>2015</v>
      </c>
      <c r="B14167" s="7" t="s">
        <v>1778</v>
      </c>
      <c r="C14167" s="7" t="s">
        <v>6</v>
      </c>
      <c r="D14167" s="8">
        <v>591534.62</v>
      </c>
      <c r="E14167">
        <f>VLOOKUP(B14167,'B. Store opening dates'!$A$6:$C$2448,2,FALSE)</f>
        <v>2013</v>
      </c>
    </row>
    <row r="14168" spans="1:5" ht="18.75" x14ac:dyDescent="0.3">
      <c r="A14168" s="7">
        <v>2014</v>
      </c>
      <c r="B14168" s="7" t="s">
        <v>1778</v>
      </c>
      <c r="C14168" s="7" t="s">
        <v>6</v>
      </c>
      <c r="D14168" s="8">
        <v>436356.26</v>
      </c>
      <c r="E14168">
        <f>VLOOKUP(B14168,'B. Store opening dates'!$A$6:$C$2448,2,FALSE)</f>
        <v>2013</v>
      </c>
    </row>
    <row r="14169" spans="1:5" ht="18.75" x14ac:dyDescent="0.3">
      <c r="A14169" s="7">
        <v>2015</v>
      </c>
      <c r="B14169" s="7" t="s">
        <v>1778</v>
      </c>
      <c r="C14169" s="7" t="s">
        <v>7</v>
      </c>
      <c r="D14169" s="8">
        <v>242886.94</v>
      </c>
      <c r="E14169">
        <f>VLOOKUP(B14169,'B. Store opening dates'!$A$6:$C$2448,2,FALSE)</f>
        <v>2013</v>
      </c>
    </row>
    <row r="14170" spans="1:5" ht="18.75" x14ac:dyDescent="0.3">
      <c r="A14170" s="7">
        <v>2014</v>
      </c>
      <c r="B14170" s="7" t="s">
        <v>1778</v>
      </c>
      <c r="C14170" s="7" t="s">
        <v>7</v>
      </c>
      <c r="D14170" s="8">
        <v>254539.6</v>
      </c>
      <c r="E14170">
        <f>VLOOKUP(B14170,'B. Store opening dates'!$A$6:$C$2448,2,FALSE)</f>
        <v>2013</v>
      </c>
    </row>
    <row r="14171" spans="1:5" ht="18.75" x14ac:dyDescent="0.3">
      <c r="A14171" s="7">
        <v>2015</v>
      </c>
      <c r="B14171" s="7" t="s">
        <v>1778</v>
      </c>
      <c r="C14171" s="7" t="s">
        <v>8</v>
      </c>
      <c r="D14171" s="8">
        <v>645976.84</v>
      </c>
      <c r="E14171">
        <f>VLOOKUP(B14171,'B. Store opening dates'!$A$6:$C$2448,2,FALSE)</f>
        <v>2013</v>
      </c>
    </row>
    <row r="14172" spans="1:5" ht="18.75" x14ac:dyDescent="0.3">
      <c r="A14172" s="7">
        <v>2014</v>
      </c>
      <c r="B14172" s="7" t="s">
        <v>1778</v>
      </c>
      <c r="C14172" s="7" t="s">
        <v>8</v>
      </c>
      <c r="D14172" s="8">
        <v>676763.26</v>
      </c>
      <c r="E14172">
        <f>VLOOKUP(B14172,'B. Store opening dates'!$A$6:$C$2448,2,FALSE)</f>
        <v>2013</v>
      </c>
    </row>
    <row r="14173" spans="1:5" ht="18.75" x14ac:dyDescent="0.3">
      <c r="A14173" s="7">
        <v>2015</v>
      </c>
      <c r="B14173" s="7" t="s">
        <v>1779</v>
      </c>
      <c r="C14173" s="7" t="s">
        <v>5</v>
      </c>
      <c r="D14173" s="8">
        <v>850704.98</v>
      </c>
      <c r="E14173">
        <f>VLOOKUP(B14173,'B. Store opening dates'!$A$6:$C$2448,2,FALSE)</f>
        <v>2013</v>
      </c>
    </row>
    <row r="14174" spans="1:5" ht="18.75" x14ac:dyDescent="0.3">
      <c r="A14174" s="7">
        <v>2014</v>
      </c>
      <c r="B14174" s="7" t="s">
        <v>1779</v>
      </c>
      <c r="C14174" s="7" t="s">
        <v>5</v>
      </c>
      <c r="D14174" s="8">
        <v>933897.31</v>
      </c>
      <c r="E14174">
        <f>VLOOKUP(B14174,'B. Store opening dates'!$A$6:$C$2448,2,FALSE)</f>
        <v>2013</v>
      </c>
    </row>
    <row r="14175" spans="1:5" ht="18.75" x14ac:dyDescent="0.3">
      <c r="A14175" s="7">
        <v>2015</v>
      </c>
      <c r="B14175" s="7" t="s">
        <v>1779</v>
      </c>
      <c r="C14175" s="7" t="s">
        <v>6</v>
      </c>
      <c r="D14175" s="8">
        <v>275262.21999999997</v>
      </c>
      <c r="E14175">
        <f>VLOOKUP(B14175,'B. Store opening dates'!$A$6:$C$2448,2,FALSE)</f>
        <v>2013</v>
      </c>
    </row>
    <row r="14176" spans="1:5" ht="18.75" x14ac:dyDescent="0.3">
      <c r="A14176" s="7">
        <v>2014</v>
      </c>
      <c r="B14176" s="7" t="s">
        <v>1779</v>
      </c>
      <c r="C14176" s="7" t="s">
        <v>6</v>
      </c>
      <c r="D14176" s="8">
        <v>190845.18</v>
      </c>
      <c r="E14176">
        <f>VLOOKUP(B14176,'B. Store opening dates'!$A$6:$C$2448,2,FALSE)</f>
        <v>2013</v>
      </c>
    </row>
    <row r="14177" spans="1:5" ht="18.75" x14ac:dyDescent="0.3">
      <c r="A14177" s="7">
        <v>2015</v>
      </c>
      <c r="B14177" s="7" t="s">
        <v>1779</v>
      </c>
      <c r="C14177" s="7" t="s">
        <v>7</v>
      </c>
      <c r="D14177" s="8">
        <v>219045.88</v>
      </c>
      <c r="E14177">
        <f>VLOOKUP(B14177,'B. Store opening dates'!$A$6:$C$2448,2,FALSE)</f>
        <v>2013</v>
      </c>
    </row>
    <row r="14178" spans="1:5" ht="18.75" x14ac:dyDescent="0.3">
      <c r="A14178" s="7">
        <v>2014</v>
      </c>
      <c r="B14178" s="7" t="s">
        <v>1779</v>
      </c>
      <c r="C14178" s="7" t="s">
        <v>7</v>
      </c>
      <c r="D14178" s="8">
        <v>230887.29</v>
      </c>
      <c r="E14178">
        <f>VLOOKUP(B14178,'B. Store opening dates'!$A$6:$C$2448,2,FALSE)</f>
        <v>2013</v>
      </c>
    </row>
    <row r="14179" spans="1:5" ht="18.75" x14ac:dyDescent="0.3">
      <c r="A14179" s="7">
        <v>2015</v>
      </c>
      <c r="B14179" s="7" t="s">
        <v>1779</v>
      </c>
      <c r="C14179" s="7" t="s">
        <v>8</v>
      </c>
      <c r="D14179" s="8">
        <v>479719.05</v>
      </c>
      <c r="E14179">
        <f>VLOOKUP(B14179,'B. Store opening dates'!$A$6:$C$2448,2,FALSE)</f>
        <v>2013</v>
      </c>
    </row>
    <row r="14180" spans="1:5" ht="18.75" x14ac:dyDescent="0.3">
      <c r="A14180" s="7">
        <v>2014</v>
      </c>
      <c r="B14180" s="7" t="s">
        <v>1779</v>
      </c>
      <c r="C14180" s="7" t="s">
        <v>8</v>
      </c>
      <c r="D14180" s="8">
        <v>500436.36</v>
      </c>
      <c r="E14180">
        <f>VLOOKUP(B14180,'B. Store opening dates'!$A$6:$C$2448,2,FALSE)</f>
        <v>2013</v>
      </c>
    </row>
    <row r="14181" spans="1:5" ht="18.75" x14ac:dyDescent="0.3">
      <c r="A14181" s="7">
        <v>2015</v>
      </c>
      <c r="B14181" s="7" t="s">
        <v>1780</v>
      </c>
      <c r="C14181" s="7" t="s">
        <v>5</v>
      </c>
      <c r="D14181" s="8">
        <v>747474.82</v>
      </c>
      <c r="E14181">
        <f>VLOOKUP(B14181,'B. Store opening dates'!$A$6:$C$2448,2,FALSE)</f>
        <v>2013</v>
      </c>
    </row>
    <row r="14182" spans="1:5" ht="18.75" x14ac:dyDescent="0.3">
      <c r="A14182" s="7">
        <v>2014</v>
      </c>
      <c r="B14182" s="7" t="s">
        <v>1780</v>
      </c>
      <c r="C14182" s="7" t="s">
        <v>5</v>
      </c>
      <c r="D14182" s="8">
        <v>825160.16</v>
      </c>
      <c r="E14182">
        <f>VLOOKUP(B14182,'B. Store opening dates'!$A$6:$C$2448,2,FALSE)</f>
        <v>2013</v>
      </c>
    </row>
    <row r="14183" spans="1:5" ht="18.75" x14ac:dyDescent="0.3">
      <c r="A14183" s="7">
        <v>2015</v>
      </c>
      <c r="B14183" s="7" t="s">
        <v>1780</v>
      </c>
      <c r="C14183" s="7" t="s">
        <v>6</v>
      </c>
      <c r="D14183" s="8">
        <v>522957.07</v>
      </c>
      <c r="E14183">
        <f>VLOOKUP(B14183,'B. Store opening dates'!$A$6:$C$2448,2,FALSE)</f>
        <v>2013</v>
      </c>
    </row>
    <row r="14184" spans="1:5" ht="18.75" x14ac:dyDescent="0.3">
      <c r="A14184" s="7">
        <v>2014</v>
      </c>
      <c r="B14184" s="7" t="s">
        <v>1780</v>
      </c>
      <c r="C14184" s="7" t="s">
        <v>6</v>
      </c>
      <c r="D14184" s="8">
        <v>363867.9</v>
      </c>
      <c r="E14184">
        <f>VLOOKUP(B14184,'B. Store opening dates'!$A$6:$C$2448,2,FALSE)</f>
        <v>2013</v>
      </c>
    </row>
    <row r="14185" spans="1:5" ht="18.75" x14ac:dyDescent="0.3">
      <c r="A14185" s="7">
        <v>2015</v>
      </c>
      <c r="B14185" s="7" t="s">
        <v>1780</v>
      </c>
      <c r="C14185" s="7" t="s">
        <v>7</v>
      </c>
      <c r="D14185" s="8">
        <v>187318.75</v>
      </c>
      <c r="E14185">
        <f>VLOOKUP(B14185,'B. Store opening dates'!$A$6:$C$2448,2,FALSE)</f>
        <v>2013</v>
      </c>
    </row>
    <row r="14186" spans="1:5" ht="18.75" x14ac:dyDescent="0.3">
      <c r="A14186" s="7">
        <v>2014</v>
      </c>
      <c r="B14186" s="7" t="s">
        <v>1780</v>
      </c>
      <c r="C14186" s="7" t="s">
        <v>7</v>
      </c>
      <c r="D14186" s="8">
        <v>197179.53</v>
      </c>
      <c r="E14186">
        <f>VLOOKUP(B14186,'B. Store opening dates'!$A$6:$C$2448,2,FALSE)</f>
        <v>2013</v>
      </c>
    </row>
    <row r="14187" spans="1:5" ht="18.75" x14ac:dyDescent="0.3">
      <c r="A14187" s="7">
        <v>2015</v>
      </c>
      <c r="B14187" s="7" t="s">
        <v>1780</v>
      </c>
      <c r="C14187" s="7" t="s">
        <v>8</v>
      </c>
      <c r="D14187" s="8">
        <v>490897.61</v>
      </c>
      <c r="E14187">
        <f>VLOOKUP(B14187,'B. Store opening dates'!$A$6:$C$2448,2,FALSE)</f>
        <v>2013</v>
      </c>
    </row>
    <row r="14188" spans="1:5" ht="18.75" x14ac:dyDescent="0.3">
      <c r="A14188" s="7">
        <v>2014</v>
      </c>
      <c r="B14188" s="7" t="s">
        <v>1780</v>
      </c>
      <c r="C14188" s="7" t="s">
        <v>8</v>
      </c>
      <c r="D14188" s="8">
        <v>506000.45</v>
      </c>
      <c r="E14188">
        <f>VLOOKUP(B14188,'B. Store opening dates'!$A$6:$C$2448,2,FALSE)</f>
        <v>2013</v>
      </c>
    </row>
    <row r="14189" spans="1:5" ht="18.75" x14ac:dyDescent="0.3">
      <c r="A14189" s="7">
        <v>2015</v>
      </c>
      <c r="B14189" s="7" t="s">
        <v>1781</v>
      </c>
      <c r="C14189" s="7" t="s">
        <v>5</v>
      </c>
      <c r="D14189" s="8">
        <v>567987.27</v>
      </c>
      <c r="E14189">
        <f>VLOOKUP(B14189,'B. Store opening dates'!$A$6:$C$2448,2,FALSE)</f>
        <v>2013</v>
      </c>
    </row>
    <row r="14190" spans="1:5" ht="18.75" x14ac:dyDescent="0.3">
      <c r="A14190" s="7">
        <v>2014</v>
      </c>
      <c r="B14190" s="7" t="s">
        <v>1781</v>
      </c>
      <c r="C14190" s="7" t="s">
        <v>5</v>
      </c>
      <c r="D14190" s="8">
        <v>627968.61</v>
      </c>
      <c r="E14190">
        <f>VLOOKUP(B14190,'B. Store opening dates'!$A$6:$C$2448,2,FALSE)</f>
        <v>2013</v>
      </c>
    </row>
    <row r="14191" spans="1:5" ht="18.75" x14ac:dyDescent="0.3">
      <c r="A14191" s="7">
        <v>2015</v>
      </c>
      <c r="B14191" s="7" t="s">
        <v>1781</v>
      </c>
      <c r="C14191" s="7" t="s">
        <v>6</v>
      </c>
      <c r="D14191" s="8">
        <v>286428.74</v>
      </c>
      <c r="E14191">
        <f>VLOOKUP(B14191,'B. Store opening dates'!$A$6:$C$2448,2,FALSE)</f>
        <v>2013</v>
      </c>
    </row>
    <row r="14192" spans="1:5" ht="18.75" x14ac:dyDescent="0.3">
      <c r="A14192" s="7">
        <v>2014</v>
      </c>
      <c r="B14192" s="7" t="s">
        <v>1781</v>
      </c>
      <c r="C14192" s="7" t="s">
        <v>6</v>
      </c>
      <c r="D14192" s="8">
        <v>209679.26</v>
      </c>
      <c r="E14192">
        <f>VLOOKUP(B14192,'B. Store opening dates'!$A$6:$C$2448,2,FALSE)</f>
        <v>2013</v>
      </c>
    </row>
    <row r="14193" spans="1:5" ht="18.75" x14ac:dyDescent="0.3">
      <c r="A14193" s="7">
        <v>2015</v>
      </c>
      <c r="B14193" s="7" t="s">
        <v>1781</v>
      </c>
      <c r="C14193" s="7" t="s">
        <v>7</v>
      </c>
      <c r="D14193" s="8">
        <v>68184.600000000006</v>
      </c>
      <c r="E14193">
        <f>VLOOKUP(B14193,'B. Store opening dates'!$A$6:$C$2448,2,FALSE)</f>
        <v>2013</v>
      </c>
    </row>
    <row r="14194" spans="1:5" ht="18.75" x14ac:dyDescent="0.3">
      <c r="A14194" s="7">
        <v>2014</v>
      </c>
      <c r="B14194" s="7" t="s">
        <v>1781</v>
      </c>
      <c r="C14194" s="7" t="s">
        <v>7</v>
      </c>
      <c r="D14194" s="8">
        <v>72301.63</v>
      </c>
      <c r="E14194">
        <f>VLOOKUP(B14194,'B. Store opening dates'!$A$6:$C$2448,2,FALSE)</f>
        <v>2013</v>
      </c>
    </row>
    <row r="14195" spans="1:5" ht="18.75" x14ac:dyDescent="0.3">
      <c r="A14195" s="7">
        <v>2015</v>
      </c>
      <c r="B14195" s="7" t="s">
        <v>1781</v>
      </c>
      <c r="C14195" s="7" t="s">
        <v>8</v>
      </c>
      <c r="D14195" s="8">
        <v>481047.97</v>
      </c>
      <c r="E14195">
        <f>VLOOKUP(B14195,'B. Store opening dates'!$A$6:$C$2448,2,FALSE)</f>
        <v>2013</v>
      </c>
    </row>
    <row r="14196" spans="1:5" ht="18.75" x14ac:dyDescent="0.3">
      <c r="A14196" s="7">
        <v>2014</v>
      </c>
      <c r="B14196" s="7" t="s">
        <v>1781</v>
      </c>
      <c r="C14196" s="7" t="s">
        <v>8</v>
      </c>
      <c r="D14196" s="8">
        <v>501909.21</v>
      </c>
      <c r="E14196">
        <f>VLOOKUP(B14196,'B. Store opening dates'!$A$6:$C$2448,2,FALSE)</f>
        <v>2013</v>
      </c>
    </row>
    <row r="14197" spans="1:5" ht="18.75" x14ac:dyDescent="0.3">
      <c r="A14197" s="7">
        <v>2015</v>
      </c>
      <c r="B14197" s="7" t="s">
        <v>1782</v>
      </c>
      <c r="C14197" s="7" t="s">
        <v>5</v>
      </c>
      <c r="D14197" s="8">
        <v>530442.94999999995</v>
      </c>
      <c r="E14197">
        <f>VLOOKUP(B14197,'B. Store opening dates'!$A$6:$C$2448,2,FALSE)</f>
        <v>2013</v>
      </c>
    </row>
    <row r="14198" spans="1:5" ht="18.75" x14ac:dyDescent="0.3">
      <c r="A14198" s="7">
        <v>2014</v>
      </c>
      <c r="B14198" s="7" t="s">
        <v>1782</v>
      </c>
      <c r="C14198" s="7" t="s">
        <v>5</v>
      </c>
      <c r="D14198" s="8">
        <v>587628.77</v>
      </c>
      <c r="E14198">
        <f>VLOOKUP(B14198,'B. Store opening dates'!$A$6:$C$2448,2,FALSE)</f>
        <v>2013</v>
      </c>
    </row>
    <row r="14199" spans="1:5" ht="18.75" x14ac:dyDescent="0.3">
      <c r="A14199" s="7">
        <v>2015</v>
      </c>
      <c r="B14199" s="7" t="s">
        <v>1782</v>
      </c>
      <c r="C14199" s="7" t="s">
        <v>6</v>
      </c>
      <c r="D14199" s="8">
        <v>471897.96</v>
      </c>
      <c r="E14199">
        <f>VLOOKUP(B14199,'B. Store opening dates'!$A$6:$C$2448,2,FALSE)</f>
        <v>2013</v>
      </c>
    </row>
    <row r="14200" spans="1:5" ht="18.75" x14ac:dyDescent="0.3">
      <c r="A14200" s="7">
        <v>2014</v>
      </c>
      <c r="B14200" s="7" t="s">
        <v>1782</v>
      </c>
      <c r="C14200" s="7" t="s">
        <v>6</v>
      </c>
      <c r="D14200" s="8">
        <v>329398.59999999998</v>
      </c>
      <c r="E14200">
        <f>VLOOKUP(B14200,'B. Store opening dates'!$A$6:$C$2448,2,FALSE)</f>
        <v>2013</v>
      </c>
    </row>
    <row r="14201" spans="1:5" ht="18.75" x14ac:dyDescent="0.3">
      <c r="A14201" s="7">
        <v>2015</v>
      </c>
      <c r="B14201" s="7" t="s">
        <v>1782</v>
      </c>
      <c r="C14201" s="7" t="s">
        <v>7</v>
      </c>
      <c r="D14201" s="8">
        <v>159881.18</v>
      </c>
      <c r="E14201">
        <f>VLOOKUP(B14201,'B. Store opening dates'!$A$6:$C$2448,2,FALSE)</f>
        <v>2013</v>
      </c>
    </row>
    <row r="14202" spans="1:5" ht="18.75" x14ac:dyDescent="0.3">
      <c r="A14202" s="7">
        <v>2014</v>
      </c>
      <c r="B14202" s="7" t="s">
        <v>1782</v>
      </c>
      <c r="C14202" s="7" t="s">
        <v>7</v>
      </c>
      <c r="D14202" s="8">
        <v>169990</v>
      </c>
      <c r="E14202">
        <f>VLOOKUP(B14202,'B. Store opening dates'!$A$6:$C$2448,2,FALSE)</f>
        <v>2013</v>
      </c>
    </row>
    <row r="14203" spans="1:5" ht="18.75" x14ac:dyDescent="0.3">
      <c r="A14203" s="7">
        <v>2015</v>
      </c>
      <c r="B14203" s="7" t="s">
        <v>1782</v>
      </c>
      <c r="C14203" s="7" t="s">
        <v>8</v>
      </c>
      <c r="D14203" s="8">
        <v>698331.39</v>
      </c>
      <c r="E14203">
        <f>VLOOKUP(B14203,'B. Store opening dates'!$A$6:$C$2448,2,FALSE)</f>
        <v>2013</v>
      </c>
    </row>
    <row r="14204" spans="1:5" ht="18.75" x14ac:dyDescent="0.3">
      <c r="A14204" s="7">
        <v>2014</v>
      </c>
      <c r="B14204" s="7" t="s">
        <v>1782</v>
      </c>
      <c r="C14204" s="7" t="s">
        <v>8</v>
      </c>
      <c r="D14204" s="8">
        <v>722617.02</v>
      </c>
      <c r="E14204">
        <f>VLOOKUP(B14204,'B. Store opening dates'!$A$6:$C$2448,2,FALSE)</f>
        <v>2013</v>
      </c>
    </row>
    <row r="14205" spans="1:5" ht="18.75" x14ac:dyDescent="0.3">
      <c r="A14205" s="7">
        <v>2015</v>
      </c>
      <c r="B14205" s="7" t="s">
        <v>1783</v>
      </c>
      <c r="C14205" s="7" t="s">
        <v>5</v>
      </c>
      <c r="D14205" s="8">
        <v>791001.06</v>
      </c>
      <c r="E14205">
        <f>VLOOKUP(B14205,'B. Store opening dates'!$A$6:$C$2448,2,FALSE)</f>
        <v>2013</v>
      </c>
    </row>
    <row r="14206" spans="1:5" ht="18.75" x14ac:dyDescent="0.3">
      <c r="A14206" s="7">
        <v>2014</v>
      </c>
      <c r="B14206" s="7" t="s">
        <v>1783</v>
      </c>
      <c r="C14206" s="7" t="s">
        <v>5</v>
      </c>
      <c r="D14206" s="8">
        <v>876417.21</v>
      </c>
      <c r="E14206">
        <f>VLOOKUP(B14206,'B. Store opening dates'!$A$6:$C$2448,2,FALSE)</f>
        <v>2013</v>
      </c>
    </row>
    <row r="14207" spans="1:5" ht="18.75" x14ac:dyDescent="0.3">
      <c r="A14207" s="7">
        <v>2015</v>
      </c>
      <c r="B14207" s="7" t="s">
        <v>1783</v>
      </c>
      <c r="C14207" s="7" t="s">
        <v>6</v>
      </c>
      <c r="D14207" s="8">
        <v>400713.15</v>
      </c>
      <c r="E14207">
        <f>VLOOKUP(B14207,'B. Store opening dates'!$A$6:$C$2448,2,FALSE)</f>
        <v>2013</v>
      </c>
    </row>
    <row r="14208" spans="1:5" ht="18.75" x14ac:dyDescent="0.3">
      <c r="A14208" s="7">
        <v>2014</v>
      </c>
      <c r="B14208" s="7" t="s">
        <v>1783</v>
      </c>
      <c r="C14208" s="7" t="s">
        <v>6</v>
      </c>
      <c r="D14208" s="8">
        <v>285547.86</v>
      </c>
      <c r="E14208">
        <f>VLOOKUP(B14208,'B. Store opening dates'!$A$6:$C$2448,2,FALSE)</f>
        <v>2013</v>
      </c>
    </row>
    <row r="14209" spans="1:5" ht="18.75" x14ac:dyDescent="0.3">
      <c r="A14209" s="7">
        <v>2015</v>
      </c>
      <c r="B14209" s="7" t="s">
        <v>1783</v>
      </c>
      <c r="C14209" s="7" t="s">
        <v>7</v>
      </c>
      <c r="D14209" s="8">
        <v>243576.68</v>
      </c>
      <c r="E14209">
        <f>VLOOKUP(B14209,'B. Store opening dates'!$A$6:$C$2448,2,FALSE)</f>
        <v>2013</v>
      </c>
    </row>
    <row r="14210" spans="1:5" ht="18.75" x14ac:dyDescent="0.3">
      <c r="A14210" s="7">
        <v>2014</v>
      </c>
      <c r="B14210" s="7" t="s">
        <v>1783</v>
      </c>
      <c r="C14210" s="7" t="s">
        <v>7</v>
      </c>
      <c r="D14210" s="8">
        <v>255611.3</v>
      </c>
      <c r="E14210">
        <f>VLOOKUP(B14210,'B. Store opening dates'!$A$6:$C$2448,2,FALSE)</f>
        <v>2013</v>
      </c>
    </row>
    <row r="14211" spans="1:5" ht="18.75" x14ac:dyDescent="0.3">
      <c r="A14211" s="7">
        <v>2015</v>
      </c>
      <c r="B14211" s="7" t="s">
        <v>1783</v>
      </c>
      <c r="C14211" s="7" t="s">
        <v>8</v>
      </c>
      <c r="D14211" s="8">
        <v>585541.12</v>
      </c>
      <c r="E14211">
        <f>VLOOKUP(B14211,'B. Store opening dates'!$A$6:$C$2448,2,FALSE)</f>
        <v>2013</v>
      </c>
    </row>
    <row r="14212" spans="1:5" ht="18.75" x14ac:dyDescent="0.3">
      <c r="A14212" s="7">
        <v>2014</v>
      </c>
      <c r="B14212" s="7" t="s">
        <v>1783</v>
      </c>
      <c r="C14212" s="7" t="s">
        <v>8</v>
      </c>
      <c r="D14212" s="8">
        <v>614725.18999999994</v>
      </c>
      <c r="E14212">
        <f>VLOOKUP(B14212,'B. Store opening dates'!$A$6:$C$2448,2,FALSE)</f>
        <v>2013</v>
      </c>
    </row>
    <row r="14213" spans="1:5" ht="18.75" x14ac:dyDescent="0.3">
      <c r="A14213" s="7">
        <v>2015</v>
      </c>
      <c r="B14213" s="7" t="s">
        <v>1784</v>
      </c>
      <c r="C14213" s="7" t="s">
        <v>5</v>
      </c>
      <c r="D14213" s="8">
        <v>642313.05000000005</v>
      </c>
      <c r="E14213">
        <f>VLOOKUP(B14213,'B. Store opening dates'!$A$6:$C$2448,2,FALSE)</f>
        <v>2013</v>
      </c>
    </row>
    <row r="14214" spans="1:5" ht="18.75" x14ac:dyDescent="0.3">
      <c r="A14214" s="7">
        <v>2014</v>
      </c>
      <c r="B14214" s="7" t="s">
        <v>1784</v>
      </c>
      <c r="C14214" s="7" t="s">
        <v>5</v>
      </c>
      <c r="D14214" s="8">
        <v>711509.1</v>
      </c>
      <c r="E14214">
        <f>VLOOKUP(B14214,'B. Store opening dates'!$A$6:$C$2448,2,FALSE)</f>
        <v>2013</v>
      </c>
    </row>
    <row r="14215" spans="1:5" ht="18.75" x14ac:dyDescent="0.3">
      <c r="A14215" s="7">
        <v>2015</v>
      </c>
      <c r="B14215" s="7" t="s">
        <v>1784</v>
      </c>
      <c r="C14215" s="7" t="s">
        <v>6</v>
      </c>
      <c r="D14215" s="8">
        <v>586126.75</v>
      </c>
      <c r="E14215">
        <f>VLOOKUP(B14215,'B. Store opening dates'!$A$6:$C$2448,2,FALSE)</f>
        <v>2013</v>
      </c>
    </row>
    <row r="14216" spans="1:5" ht="18.75" x14ac:dyDescent="0.3">
      <c r="A14216" s="7">
        <v>2014</v>
      </c>
      <c r="B14216" s="7" t="s">
        <v>1784</v>
      </c>
      <c r="C14216" s="7" t="s">
        <v>6</v>
      </c>
      <c r="D14216" s="8">
        <v>407835.29</v>
      </c>
      <c r="E14216">
        <f>VLOOKUP(B14216,'B. Store opening dates'!$A$6:$C$2448,2,FALSE)</f>
        <v>2013</v>
      </c>
    </row>
    <row r="14217" spans="1:5" ht="18.75" x14ac:dyDescent="0.3">
      <c r="A14217" s="7">
        <v>2015</v>
      </c>
      <c r="B14217" s="7" t="s">
        <v>1784</v>
      </c>
      <c r="C14217" s="7" t="s">
        <v>7</v>
      </c>
      <c r="D14217" s="8">
        <v>166331.15</v>
      </c>
      <c r="E14217">
        <f>VLOOKUP(B14217,'B. Store opening dates'!$A$6:$C$2448,2,FALSE)</f>
        <v>2013</v>
      </c>
    </row>
    <row r="14218" spans="1:5" ht="18.75" x14ac:dyDescent="0.3">
      <c r="A14218" s="7">
        <v>2014</v>
      </c>
      <c r="B14218" s="7" t="s">
        <v>1784</v>
      </c>
      <c r="C14218" s="7" t="s">
        <v>7</v>
      </c>
      <c r="D14218" s="8">
        <v>174564.14</v>
      </c>
      <c r="E14218">
        <f>VLOOKUP(B14218,'B. Store opening dates'!$A$6:$C$2448,2,FALSE)</f>
        <v>2013</v>
      </c>
    </row>
    <row r="14219" spans="1:5" ht="18.75" x14ac:dyDescent="0.3">
      <c r="A14219" s="7">
        <v>2015</v>
      </c>
      <c r="B14219" s="7" t="s">
        <v>1784</v>
      </c>
      <c r="C14219" s="7" t="s">
        <v>8</v>
      </c>
      <c r="D14219" s="8">
        <v>751071.28</v>
      </c>
      <c r="E14219">
        <f>VLOOKUP(B14219,'B. Store opening dates'!$A$6:$C$2448,2,FALSE)</f>
        <v>2013</v>
      </c>
    </row>
    <row r="14220" spans="1:5" ht="18.75" x14ac:dyDescent="0.3">
      <c r="A14220" s="7">
        <v>2014</v>
      </c>
      <c r="B14220" s="7" t="s">
        <v>1784</v>
      </c>
      <c r="C14220" s="7" t="s">
        <v>8</v>
      </c>
      <c r="D14220" s="8">
        <v>779641.33</v>
      </c>
      <c r="E14220">
        <f>VLOOKUP(B14220,'B. Store opening dates'!$A$6:$C$2448,2,FALSE)</f>
        <v>2013</v>
      </c>
    </row>
    <row r="14221" spans="1:5" ht="18.75" x14ac:dyDescent="0.3">
      <c r="A14221" s="7">
        <v>2015</v>
      </c>
      <c r="B14221" s="7" t="s">
        <v>1785</v>
      </c>
      <c r="C14221" s="7" t="s">
        <v>5</v>
      </c>
      <c r="D14221" s="8">
        <v>489112.22</v>
      </c>
      <c r="E14221">
        <f>VLOOKUP(B14221,'B. Store opening dates'!$A$6:$C$2448,2,FALSE)</f>
        <v>2013</v>
      </c>
    </row>
    <row r="14222" spans="1:5" ht="18.75" x14ac:dyDescent="0.3">
      <c r="A14222" s="7">
        <v>2014</v>
      </c>
      <c r="B14222" s="7" t="s">
        <v>1785</v>
      </c>
      <c r="C14222" s="7" t="s">
        <v>5</v>
      </c>
      <c r="D14222" s="8">
        <v>531736.43000000005</v>
      </c>
      <c r="E14222">
        <f>VLOOKUP(B14222,'B. Store opening dates'!$A$6:$C$2448,2,FALSE)</f>
        <v>2013</v>
      </c>
    </row>
    <row r="14223" spans="1:5" ht="18.75" x14ac:dyDescent="0.3">
      <c r="A14223" s="7">
        <v>2015</v>
      </c>
      <c r="B14223" s="7" t="s">
        <v>1785</v>
      </c>
      <c r="C14223" s="7" t="s">
        <v>6</v>
      </c>
      <c r="D14223" s="8">
        <v>366254.03</v>
      </c>
      <c r="E14223">
        <f>VLOOKUP(B14223,'B. Store opening dates'!$A$6:$C$2448,2,FALSE)</f>
        <v>2013</v>
      </c>
    </row>
    <row r="14224" spans="1:5" ht="18.75" x14ac:dyDescent="0.3">
      <c r="A14224" s="7">
        <v>2014</v>
      </c>
      <c r="B14224" s="7" t="s">
        <v>1785</v>
      </c>
      <c r="C14224" s="7" t="s">
        <v>6</v>
      </c>
      <c r="D14224" s="8">
        <v>256080.42</v>
      </c>
      <c r="E14224">
        <f>VLOOKUP(B14224,'B. Store opening dates'!$A$6:$C$2448,2,FALSE)</f>
        <v>2013</v>
      </c>
    </row>
    <row r="14225" spans="1:5" ht="18.75" x14ac:dyDescent="0.3">
      <c r="A14225" s="7">
        <v>2015</v>
      </c>
      <c r="B14225" s="7" t="s">
        <v>1785</v>
      </c>
      <c r="C14225" s="7" t="s">
        <v>7</v>
      </c>
      <c r="D14225" s="8">
        <v>178249.75</v>
      </c>
      <c r="E14225">
        <f>VLOOKUP(B14225,'B. Store opening dates'!$A$6:$C$2448,2,FALSE)</f>
        <v>2013</v>
      </c>
    </row>
    <row r="14226" spans="1:5" ht="18.75" x14ac:dyDescent="0.3">
      <c r="A14226" s="7">
        <v>2014</v>
      </c>
      <c r="B14226" s="7" t="s">
        <v>1785</v>
      </c>
      <c r="C14226" s="7" t="s">
        <v>7</v>
      </c>
      <c r="D14226" s="8">
        <v>189373.5</v>
      </c>
      <c r="E14226">
        <f>VLOOKUP(B14226,'B. Store opening dates'!$A$6:$C$2448,2,FALSE)</f>
        <v>2013</v>
      </c>
    </row>
    <row r="14227" spans="1:5" ht="18.75" x14ac:dyDescent="0.3">
      <c r="A14227" s="7">
        <v>2015</v>
      </c>
      <c r="B14227" s="7" t="s">
        <v>1785</v>
      </c>
      <c r="C14227" s="7" t="s">
        <v>8</v>
      </c>
      <c r="D14227" s="8">
        <v>500461.45</v>
      </c>
      <c r="E14227">
        <f>VLOOKUP(B14227,'B. Store opening dates'!$A$6:$C$2448,2,FALSE)</f>
        <v>2013</v>
      </c>
    </row>
    <row r="14228" spans="1:5" ht="18.75" x14ac:dyDescent="0.3">
      <c r="A14228" s="7">
        <v>2014</v>
      </c>
      <c r="B14228" s="7" t="s">
        <v>1785</v>
      </c>
      <c r="C14228" s="7" t="s">
        <v>8</v>
      </c>
      <c r="D14228" s="8">
        <v>523389.47</v>
      </c>
      <c r="E14228">
        <f>VLOOKUP(B14228,'B. Store opening dates'!$A$6:$C$2448,2,FALSE)</f>
        <v>2013</v>
      </c>
    </row>
    <row r="14229" spans="1:5" ht="18.75" x14ac:dyDescent="0.3">
      <c r="A14229" s="7">
        <v>2015</v>
      </c>
      <c r="B14229" s="7" t="s">
        <v>1786</v>
      </c>
      <c r="C14229" s="7" t="s">
        <v>5</v>
      </c>
      <c r="D14229" s="8">
        <v>591473.26</v>
      </c>
      <c r="E14229">
        <f>VLOOKUP(B14229,'B. Store opening dates'!$A$6:$C$2448,2,FALSE)</f>
        <v>2013</v>
      </c>
    </row>
    <row r="14230" spans="1:5" ht="18.75" x14ac:dyDescent="0.3">
      <c r="A14230" s="7">
        <v>2014</v>
      </c>
      <c r="B14230" s="7" t="s">
        <v>1786</v>
      </c>
      <c r="C14230" s="7" t="s">
        <v>5</v>
      </c>
      <c r="D14230" s="8">
        <v>648871</v>
      </c>
      <c r="E14230">
        <f>VLOOKUP(B14230,'B. Store opening dates'!$A$6:$C$2448,2,FALSE)</f>
        <v>2013</v>
      </c>
    </row>
    <row r="14231" spans="1:5" ht="18.75" x14ac:dyDescent="0.3">
      <c r="A14231" s="7">
        <v>2015</v>
      </c>
      <c r="B14231" s="7" t="s">
        <v>1786</v>
      </c>
      <c r="C14231" s="7" t="s">
        <v>6</v>
      </c>
      <c r="D14231" s="8">
        <v>412218.71</v>
      </c>
      <c r="E14231">
        <f>VLOOKUP(B14231,'B. Store opening dates'!$A$6:$C$2448,2,FALSE)</f>
        <v>2013</v>
      </c>
    </row>
    <row r="14232" spans="1:5" ht="18.75" x14ac:dyDescent="0.3">
      <c r="A14232" s="7">
        <v>2014</v>
      </c>
      <c r="B14232" s="7" t="s">
        <v>1786</v>
      </c>
      <c r="C14232" s="7" t="s">
        <v>6</v>
      </c>
      <c r="D14232" s="8">
        <v>304578.3</v>
      </c>
      <c r="E14232">
        <f>VLOOKUP(B14232,'B. Store opening dates'!$A$6:$C$2448,2,FALSE)</f>
        <v>2013</v>
      </c>
    </row>
    <row r="14233" spans="1:5" ht="18.75" x14ac:dyDescent="0.3">
      <c r="A14233" s="7">
        <v>2015</v>
      </c>
      <c r="B14233" s="7" t="s">
        <v>1786</v>
      </c>
      <c r="C14233" s="7" t="s">
        <v>7</v>
      </c>
      <c r="D14233" s="8">
        <v>210991.81</v>
      </c>
      <c r="E14233">
        <f>VLOOKUP(B14233,'B. Store opening dates'!$A$6:$C$2448,2,FALSE)</f>
        <v>2013</v>
      </c>
    </row>
    <row r="14234" spans="1:5" ht="18.75" x14ac:dyDescent="0.3">
      <c r="A14234" s="7">
        <v>2014</v>
      </c>
      <c r="B14234" s="7" t="s">
        <v>1786</v>
      </c>
      <c r="C14234" s="7" t="s">
        <v>7</v>
      </c>
      <c r="D14234" s="8">
        <v>223582.44</v>
      </c>
      <c r="E14234">
        <f>VLOOKUP(B14234,'B. Store opening dates'!$A$6:$C$2448,2,FALSE)</f>
        <v>2013</v>
      </c>
    </row>
    <row r="14235" spans="1:5" ht="18.75" x14ac:dyDescent="0.3">
      <c r="A14235" s="7">
        <v>2015</v>
      </c>
      <c r="B14235" s="7" t="s">
        <v>1786</v>
      </c>
      <c r="C14235" s="7" t="s">
        <v>8</v>
      </c>
      <c r="D14235" s="8">
        <v>430857.03</v>
      </c>
      <c r="E14235">
        <f>VLOOKUP(B14235,'B. Store opening dates'!$A$6:$C$2448,2,FALSE)</f>
        <v>2013</v>
      </c>
    </row>
    <row r="14236" spans="1:5" ht="18.75" x14ac:dyDescent="0.3">
      <c r="A14236" s="7">
        <v>2014</v>
      </c>
      <c r="B14236" s="7" t="s">
        <v>1786</v>
      </c>
      <c r="C14236" s="7" t="s">
        <v>8</v>
      </c>
      <c r="D14236" s="8">
        <v>447947.87</v>
      </c>
      <c r="E14236">
        <f>VLOOKUP(B14236,'B. Store opening dates'!$A$6:$C$2448,2,FALSE)</f>
        <v>2013</v>
      </c>
    </row>
    <row r="14237" spans="1:5" ht="18.75" x14ac:dyDescent="0.3">
      <c r="A14237" s="7">
        <v>2015</v>
      </c>
      <c r="B14237" s="7" t="s">
        <v>1787</v>
      </c>
      <c r="C14237" s="7" t="s">
        <v>5</v>
      </c>
      <c r="D14237" s="8">
        <v>854304</v>
      </c>
      <c r="E14237">
        <f>VLOOKUP(B14237,'B. Store opening dates'!$A$6:$C$2448,2,FALSE)</f>
        <v>2013</v>
      </c>
    </row>
    <row r="14238" spans="1:5" ht="18.75" x14ac:dyDescent="0.3">
      <c r="A14238" s="7">
        <v>2014</v>
      </c>
      <c r="B14238" s="7" t="s">
        <v>1787</v>
      </c>
      <c r="C14238" s="7" t="s">
        <v>5</v>
      </c>
      <c r="D14238" s="8">
        <v>938872.55</v>
      </c>
      <c r="E14238">
        <f>VLOOKUP(B14238,'B. Store opening dates'!$A$6:$C$2448,2,FALSE)</f>
        <v>2013</v>
      </c>
    </row>
    <row r="14239" spans="1:5" ht="18.75" x14ac:dyDescent="0.3">
      <c r="A14239" s="7">
        <v>2015</v>
      </c>
      <c r="B14239" s="7" t="s">
        <v>1787</v>
      </c>
      <c r="C14239" s="7" t="s">
        <v>6</v>
      </c>
      <c r="D14239" s="8">
        <v>568726.44999999995</v>
      </c>
      <c r="E14239">
        <f>VLOOKUP(B14239,'B. Store opening dates'!$A$6:$C$2448,2,FALSE)</f>
        <v>2013</v>
      </c>
    </row>
    <row r="14240" spans="1:5" ht="18.75" x14ac:dyDescent="0.3">
      <c r="A14240" s="7">
        <v>2014</v>
      </c>
      <c r="B14240" s="7" t="s">
        <v>1787</v>
      </c>
      <c r="C14240" s="7" t="s">
        <v>6</v>
      </c>
      <c r="D14240" s="8">
        <v>404094.43</v>
      </c>
      <c r="E14240">
        <f>VLOOKUP(B14240,'B. Store opening dates'!$A$6:$C$2448,2,FALSE)</f>
        <v>2013</v>
      </c>
    </row>
    <row r="14241" spans="1:5" ht="18.75" x14ac:dyDescent="0.3">
      <c r="A14241" s="7">
        <v>2015</v>
      </c>
      <c r="B14241" s="7" t="s">
        <v>1787</v>
      </c>
      <c r="C14241" s="7" t="s">
        <v>7</v>
      </c>
      <c r="D14241" s="8">
        <v>151482.03</v>
      </c>
      <c r="E14241">
        <f>VLOOKUP(B14241,'B. Store opening dates'!$A$6:$C$2448,2,FALSE)</f>
        <v>2013</v>
      </c>
    </row>
    <row r="14242" spans="1:5" ht="18.75" x14ac:dyDescent="0.3">
      <c r="A14242" s="7">
        <v>2014</v>
      </c>
      <c r="B14242" s="7" t="s">
        <v>1787</v>
      </c>
      <c r="C14242" s="7" t="s">
        <v>7</v>
      </c>
      <c r="D14242" s="8">
        <v>159719.67999999999</v>
      </c>
      <c r="E14242">
        <f>VLOOKUP(B14242,'B. Store opening dates'!$A$6:$C$2448,2,FALSE)</f>
        <v>2013</v>
      </c>
    </row>
    <row r="14243" spans="1:5" ht="18.75" x14ac:dyDescent="0.3">
      <c r="A14243" s="7">
        <v>2015</v>
      </c>
      <c r="B14243" s="7" t="s">
        <v>1787</v>
      </c>
      <c r="C14243" s="7" t="s">
        <v>8</v>
      </c>
      <c r="D14243" s="8">
        <v>625803.15</v>
      </c>
      <c r="E14243">
        <f>VLOOKUP(B14243,'B. Store opening dates'!$A$6:$C$2448,2,FALSE)</f>
        <v>2013</v>
      </c>
    </row>
    <row r="14244" spans="1:5" ht="18.75" x14ac:dyDescent="0.3">
      <c r="A14244" s="7">
        <v>2014</v>
      </c>
      <c r="B14244" s="7" t="s">
        <v>1787</v>
      </c>
      <c r="C14244" s="7" t="s">
        <v>8</v>
      </c>
      <c r="D14244" s="8">
        <v>652616.44999999995</v>
      </c>
      <c r="E14244">
        <f>VLOOKUP(B14244,'B. Store opening dates'!$A$6:$C$2448,2,FALSE)</f>
        <v>2013</v>
      </c>
    </row>
    <row r="14245" spans="1:5" ht="18.75" x14ac:dyDescent="0.3">
      <c r="A14245" s="7">
        <v>2015</v>
      </c>
      <c r="B14245" s="7" t="s">
        <v>1788</v>
      </c>
      <c r="C14245" s="7" t="s">
        <v>5</v>
      </c>
      <c r="D14245" s="8">
        <v>918624.68</v>
      </c>
      <c r="E14245">
        <f>VLOOKUP(B14245,'B. Store opening dates'!$A$6:$C$2448,2,FALSE)</f>
        <v>2013</v>
      </c>
    </row>
    <row r="14246" spans="1:5" ht="18.75" x14ac:dyDescent="0.3">
      <c r="A14246" s="7">
        <v>2014</v>
      </c>
      <c r="B14246" s="7" t="s">
        <v>1788</v>
      </c>
      <c r="C14246" s="7" t="s">
        <v>5</v>
      </c>
      <c r="D14246" s="8">
        <v>1007162.88</v>
      </c>
      <c r="E14246">
        <f>VLOOKUP(B14246,'B. Store opening dates'!$A$6:$C$2448,2,FALSE)</f>
        <v>2013</v>
      </c>
    </row>
    <row r="14247" spans="1:5" ht="18.75" x14ac:dyDescent="0.3">
      <c r="A14247" s="7">
        <v>2015</v>
      </c>
      <c r="B14247" s="7" t="s">
        <v>1788</v>
      </c>
      <c r="C14247" s="7" t="s">
        <v>6</v>
      </c>
      <c r="D14247" s="8">
        <v>444766.64</v>
      </c>
      <c r="E14247">
        <f>VLOOKUP(B14247,'B. Store opening dates'!$A$6:$C$2448,2,FALSE)</f>
        <v>2013</v>
      </c>
    </row>
    <row r="14248" spans="1:5" ht="18.75" x14ac:dyDescent="0.3">
      <c r="A14248" s="7">
        <v>2014</v>
      </c>
      <c r="B14248" s="7" t="s">
        <v>1788</v>
      </c>
      <c r="C14248" s="7" t="s">
        <v>6</v>
      </c>
      <c r="D14248" s="8">
        <v>322610.88</v>
      </c>
      <c r="E14248">
        <f>VLOOKUP(B14248,'B. Store opening dates'!$A$6:$C$2448,2,FALSE)</f>
        <v>2013</v>
      </c>
    </row>
    <row r="14249" spans="1:5" ht="18.75" x14ac:dyDescent="0.3">
      <c r="A14249" s="7">
        <v>2015</v>
      </c>
      <c r="B14249" s="7" t="s">
        <v>1788</v>
      </c>
      <c r="C14249" s="7" t="s">
        <v>7</v>
      </c>
      <c r="D14249" s="8">
        <v>107104.19</v>
      </c>
      <c r="E14249">
        <f>VLOOKUP(B14249,'B. Store opening dates'!$A$6:$C$2448,2,FALSE)</f>
        <v>2013</v>
      </c>
    </row>
    <row r="14250" spans="1:5" ht="18.75" x14ac:dyDescent="0.3">
      <c r="A14250" s="7">
        <v>2014</v>
      </c>
      <c r="B14250" s="7" t="s">
        <v>1788</v>
      </c>
      <c r="C14250" s="7" t="s">
        <v>7</v>
      </c>
      <c r="D14250" s="8">
        <v>112263.01</v>
      </c>
      <c r="E14250">
        <f>VLOOKUP(B14250,'B. Store opening dates'!$A$6:$C$2448,2,FALSE)</f>
        <v>2013</v>
      </c>
    </row>
    <row r="14251" spans="1:5" ht="18.75" x14ac:dyDescent="0.3">
      <c r="A14251" s="7">
        <v>2015</v>
      </c>
      <c r="B14251" s="7" t="s">
        <v>1788</v>
      </c>
      <c r="C14251" s="7" t="s">
        <v>8</v>
      </c>
      <c r="D14251" s="8">
        <v>422596.63</v>
      </c>
      <c r="E14251">
        <f>VLOOKUP(B14251,'B. Store opening dates'!$A$6:$C$2448,2,FALSE)</f>
        <v>2013</v>
      </c>
    </row>
    <row r="14252" spans="1:5" ht="18.75" x14ac:dyDescent="0.3">
      <c r="A14252" s="7">
        <v>2014</v>
      </c>
      <c r="B14252" s="7" t="s">
        <v>1788</v>
      </c>
      <c r="C14252" s="7" t="s">
        <v>8</v>
      </c>
      <c r="D14252" s="8">
        <v>443461.57</v>
      </c>
      <c r="E14252">
        <f>VLOOKUP(B14252,'B. Store opening dates'!$A$6:$C$2448,2,FALSE)</f>
        <v>2013</v>
      </c>
    </row>
    <row r="14253" spans="1:5" ht="18.75" x14ac:dyDescent="0.3">
      <c r="A14253" s="7">
        <v>2015</v>
      </c>
      <c r="B14253" s="7" t="s">
        <v>1789</v>
      </c>
      <c r="C14253" s="7" t="s">
        <v>5</v>
      </c>
      <c r="D14253" s="8">
        <v>680811.25</v>
      </c>
      <c r="E14253">
        <f>VLOOKUP(B14253,'B. Store opening dates'!$A$6:$C$2448,2,FALSE)</f>
        <v>2013</v>
      </c>
    </row>
    <row r="14254" spans="1:5" ht="18.75" x14ac:dyDescent="0.3">
      <c r="A14254" s="7">
        <v>2014</v>
      </c>
      <c r="B14254" s="7" t="s">
        <v>1789</v>
      </c>
      <c r="C14254" s="7" t="s">
        <v>5</v>
      </c>
      <c r="D14254" s="8">
        <v>750760.57</v>
      </c>
      <c r="E14254">
        <f>VLOOKUP(B14254,'B. Store opening dates'!$A$6:$C$2448,2,FALSE)</f>
        <v>2013</v>
      </c>
    </row>
    <row r="14255" spans="1:5" ht="18.75" x14ac:dyDescent="0.3">
      <c r="A14255" s="7">
        <v>2015</v>
      </c>
      <c r="B14255" s="7" t="s">
        <v>1789</v>
      </c>
      <c r="C14255" s="7" t="s">
        <v>6</v>
      </c>
      <c r="D14255" s="8">
        <v>492952.57</v>
      </c>
      <c r="E14255">
        <f>VLOOKUP(B14255,'B. Store opening dates'!$A$6:$C$2448,2,FALSE)</f>
        <v>2013</v>
      </c>
    </row>
    <row r="14256" spans="1:5" ht="18.75" x14ac:dyDescent="0.3">
      <c r="A14256" s="7">
        <v>2014</v>
      </c>
      <c r="B14256" s="7" t="s">
        <v>1789</v>
      </c>
      <c r="C14256" s="7" t="s">
        <v>6</v>
      </c>
      <c r="D14256" s="8">
        <v>343720.45</v>
      </c>
      <c r="E14256">
        <f>VLOOKUP(B14256,'B. Store opening dates'!$A$6:$C$2448,2,FALSE)</f>
        <v>2013</v>
      </c>
    </row>
    <row r="14257" spans="1:5" ht="18.75" x14ac:dyDescent="0.3">
      <c r="A14257" s="7">
        <v>2015</v>
      </c>
      <c r="B14257" s="7" t="s">
        <v>1789</v>
      </c>
      <c r="C14257" s="7" t="s">
        <v>7</v>
      </c>
      <c r="D14257" s="8">
        <v>99055.16</v>
      </c>
      <c r="E14257">
        <f>VLOOKUP(B14257,'B. Store opening dates'!$A$6:$C$2448,2,FALSE)</f>
        <v>2013</v>
      </c>
    </row>
    <row r="14258" spans="1:5" ht="18.75" x14ac:dyDescent="0.3">
      <c r="A14258" s="7">
        <v>2014</v>
      </c>
      <c r="B14258" s="7" t="s">
        <v>1789</v>
      </c>
      <c r="C14258" s="7" t="s">
        <v>7</v>
      </c>
      <c r="D14258" s="8">
        <v>105007.16</v>
      </c>
      <c r="E14258">
        <f>VLOOKUP(B14258,'B. Store opening dates'!$A$6:$C$2448,2,FALSE)</f>
        <v>2013</v>
      </c>
    </row>
    <row r="14259" spans="1:5" ht="18.75" x14ac:dyDescent="0.3">
      <c r="A14259" s="7">
        <v>2015</v>
      </c>
      <c r="B14259" s="7" t="s">
        <v>1789</v>
      </c>
      <c r="C14259" s="7" t="s">
        <v>8</v>
      </c>
      <c r="D14259" s="8">
        <v>778618.56</v>
      </c>
      <c r="E14259">
        <f>VLOOKUP(B14259,'B. Store opening dates'!$A$6:$C$2448,2,FALSE)</f>
        <v>2013</v>
      </c>
    </row>
    <row r="14260" spans="1:5" ht="18.75" x14ac:dyDescent="0.3">
      <c r="A14260" s="7">
        <v>2014</v>
      </c>
      <c r="B14260" s="7" t="s">
        <v>1789</v>
      </c>
      <c r="C14260" s="7" t="s">
        <v>8</v>
      </c>
      <c r="D14260" s="8">
        <v>805504.28</v>
      </c>
      <c r="E14260">
        <f>VLOOKUP(B14260,'B. Store opening dates'!$A$6:$C$2448,2,FALSE)</f>
        <v>2013</v>
      </c>
    </row>
    <row r="14261" spans="1:5" ht="18.75" x14ac:dyDescent="0.3">
      <c r="A14261" s="7">
        <v>2015</v>
      </c>
      <c r="B14261" s="7" t="s">
        <v>1790</v>
      </c>
      <c r="C14261" s="7" t="s">
        <v>5</v>
      </c>
      <c r="D14261" s="8">
        <v>621182.51</v>
      </c>
      <c r="E14261">
        <f>VLOOKUP(B14261,'B. Store opening dates'!$A$6:$C$2448,2,FALSE)</f>
        <v>2013</v>
      </c>
    </row>
    <row r="14262" spans="1:5" ht="18.75" x14ac:dyDescent="0.3">
      <c r="A14262" s="7">
        <v>2014</v>
      </c>
      <c r="B14262" s="7" t="s">
        <v>1790</v>
      </c>
      <c r="C14262" s="7" t="s">
        <v>5</v>
      </c>
      <c r="D14262" s="8">
        <v>684658.79</v>
      </c>
      <c r="E14262">
        <f>VLOOKUP(B14262,'B. Store opening dates'!$A$6:$C$2448,2,FALSE)</f>
        <v>2013</v>
      </c>
    </row>
    <row r="14263" spans="1:5" ht="18.75" x14ac:dyDescent="0.3">
      <c r="A14263" s="7">
        <v>2015</v>
      </c>
      <c r="B14263" s="7" t="s">
        <v>1790</v>
      </c>
      <c r="C14263" s="7" t="s">
        <v>6</v>
      </c>
      <c r="D14263" s="8">
        <v>363397.26</v>
      </c>
      <c r="E14263">
        <f>VLOOKUP(B14263,'B. Store opening dates'!$A$6:$C$2448,2,FALSE)</f>
        <v>2013</v>
      </c>
    </row>
    <row r="14264" spans="1:5" ht="18.75" x14ac:dyDescent="0.3">
      <c r="A14264" s="7">
        <v>2014</v>
      </c>
      <c r="B14264" s="7" t="s">
        <v>1790</v>
      </c>
      <c r="C14264" s="7" t="s">
        <v>6</v>
      </c>
      <c r="D14264" s="8">
        <v>251679.6</v>
      </c>
      <c r="E14264">
        <f>VLOOKUP(B14264,'B. Store opening dates'!$A$6:$C$2448,2,FALSE)</f>
        <v>2013</v>
      </c>
    </row>
    <row r="14265" spans="1:5" ht="18.75" x14ac:dyDescent="0.3">
      <c r="A14265" s="7">
        <v>2015</v>
      </c>
      <c r="B14265" s="7" t="s">
        <v>1790</v>
      </c>
      <c r="C14265" s="7" t="s">
        <v>7</v>
      </c>
      <c r="D14265" s="8">
        <v>81973.81</v>
      </c>
      <c r="E14265">
        <f>VLOOKUP(B14265,'B. Store opening dates'!$A$6:$C$2448,2,FALSE)</f>
        <v>2013</v>
      </c>
    </row>
    <row r="14266" spans="1:5" ht="18.75" x14ac:dyDescent="0.3">
      <c r="A14266" s="7">
        <v>2014</v>
      </c>
      <c r="B14266" s="7" t="s">
        <v>1790</v>
      </c>
      <c r="C14266" s="7" t="s">
        <v>7</v>
      </c>
      <c r="D14266" s="8">
        <v>86778.73</v>
      </c>
      <c r="E14266">
        <f>VLOOKUP(B14266,'B. Store opening dates'!$A$6:$C$2448,2,FALSE)</f>
        <v>2013</v>
      </c>
    </row>
    <row r="14267" spans="1:5" ht="18.75" x14ac:dyDescent="0.3">
      <c r="A14267" s="7">
        <v>2015</v>
      </c>
      <c r="B14267" s="7" t="s">
        <v>1790</v>
      </c>
      <c r="C14267" s="7" t="s">
        <v>8</v>
      </c>
      <c r="D14267" s="8">
        <v>409076.88</v>
      </c>
      <c r="E14267">
        <f>VLOOKUP(B14267,'B. Store opening dates'!$A$6:$C$2448,2,FALSE)</f>
        <v>2013</v>
      </c>
    </row>
    <row r="14268" spans="1:5" ht="18.75" x14ac:dyDescent="0.3">
      <c r="A14268" s="7">
        <v>2014</v>
      </c>
      <c r="B14268" s="7" t="s">
        <v>1790</v>
      </c>
      <c r="C14268" s="7" t="s">
        <v>8</v>
      </c>
      <c r="D14268" s="8">
        <v>428726.22</v>
      </c>
      <c r="E14268">
        <f>VLOOKUP(B14268,'B. Store opening dates'!$A$6:$C$2448,2,FALSE)</f>
        <v>2013</v>
      </c>
    </row>
    <row r="14269" spans="1:5" ht="18.75" x14ac:dyDescent="0.3">
      <c r="A14269" s="7">
        <v>2015</v>
      </c>
      <c r="B14269" s="7" t="s">
        <v>1791</v>
      </c>
      <c r="C14269" s="7" t="s">
        <v>5</v>
      </c>
      <c r="D14269" s="8">
        <v>733435.28</v>
      </c>
      <c r="E14269">
        <f>VLOOKUP(B14269,'B. Store opening dates'!$A$6:$C$2448,2,FALSE)</f>
        <v>2013</v>
      </c>
    </row>
    <row r="14270" spans="1:5" ht="18.75" x14ac:dyDescent="0.3">
      <c r="A14270" s="7">
        <v>2014</v>
      </c>
      <c r="B14270" s="7" t="s">
        <v>1791</v>
      </c>
      <c r="C14270" s="7" t="s">
        <v>5</v>
      </c>
      <c r="D14270" s="8">
        <v>812905.55</v>
      </c>
      <c r="E14270">
        <f>VLOOKUP(B14270,'B. Store opening dates'!$A$6:$C$2448,2,FALSE)</f>
        <v>2013</v>
      </c>
    </row>
    <row r="14271" spans="1:5" ht="18.75" x14ac:dyDescent="0.3">
      <c r="A14271" s="7">
        <v>2015</v>
      </c>
      <c r="B14271" s="7" t="s">
        <v>1791</v>
      </c>
      <c r="C14271" s="7" t="s">
        <v>6</v>
      </c>
      <c r="D14271" s="8">
        <v>243782.64</v>
      </c>
      <c r="E14271">
        <f>VLOOKUP(B14271,'B. Store opening dates'!$A$6:$C$2448,2,FALSE)</f>
        <v>2013</v>
      </c>
    </row>
    <row r="14272" spans="1:5" ht="18.75" x14ac:dyDescent="0.3">
      <c r="A14272" s="7">
        <v>2014</v>
      </c>
      <c r="B14272" s="7" t="s">
        <v>1791</v>
      </c>
      <c r="C14272" s="7" t="s">
        <v>6</v>
      </c>
      <c r="D14272" s="8">
        <v>180771.58</v>
      </c>
      <c r="E14272">
        <f>VLOOKUP(B14272,'B. Store opening dates'!$A$6:$C$2448,2,FALSE)</f>
        <v>2013</v>
      </c>
    </row>
    <row r="14273" spans="1:5" ht="18.75" x14ac:dyDescent="0.3">
      <c r="A14273" s="7">
        <v>2015</v>
      </c>
      <c r="B14273" s="7" t="s">
        <v>1791</v>
      </c>
      <c r="C14273" s="7" t="s">
        <v>7</v>
      </c>
      <c r="D14273" s="8">
        <v>235816.44</v>
      </c>
      <c r="E14273">
        <f>VLOOKUP(B14273,'B. Store opening dates'!$A$6:$C$2448,2,FALSE)</f>
        <v>2013</v>
      </c>
    </row>
    <row r="14274" spans="1:5" ht="18.75" x14ac:dyDescent="0.3">
      <c r="A14274" s="7">
        <v>2014</v>
      </c>
      <c r="B14274" s="7" t="s">
        <v>1791</v>
      </c>
      <c r="C14274" s="7" t="s">
        <v>7</v>
      </c>
      <c r="D14274" s="8">
        <v>246395.55</v>
      </c>
      <c r="E14274">
        <f>VLOOKUP(B14274,'B. Store opening dates'!$A$6:$C$2448,2,FALSE)</f>
        <v>2013</v>
      </c>
    </row>
    <row r="14275" spans="1:5" ht="18.75" x14ac:dyDescent="0.3">
      <c r="A14275" s="7">
        <v>2015</v>
      </c>
      <c r="B14275" s="7" t="s">
        <v>1791</v>
      </c>
      <c r="C14275" s="7" t="s">
        <v>8</v>
      </c>
      <c r="D14275" s="8">
        <v>605058.53</v>
      </c>
      <c r="E14275">
        <f>VLOOKUP(B14275,'B. Store opening dates'!$A$6:$C$2448,2,FALSE)</f>
        <v>2013</v>
      </c>
    </row>
    <row r="14276" spans="1:5" ht="18.75" x14ac:dyDescent="0.3">
      <c r="A14276" s="7">
        <v>2014</v>
      </c>
      <c r="B14276" s="7" t="s">
        <v>1791</v>
      </c>
      <c r="C14276" s="7" t="s">
        <v>8</v>
      </c>
      <c r="D14276" s="8">
        <v>632628.65</v>
      </c>
      <c r="E14276">
        <f>VLOOKUP(B14276,'B. Store opening dates'!$A$6:$C$2448,2,FALSE)</f>
        <v>2013</v>
      </c>
    </row>
    <row r="14277" spans="1:5" ht="18.75" x14ac:dyDescent="0.3">
      <c r="A14277" s="7">
        <v>2015</v>
      </c>
      <c r="B14277" s="7" t="s">
        <v>1792</v>
      </c>
      <c r="C14277" s="7" t="s">
        <v>5</v>
      </c>
      <c r="D14277" s="8">
        <v>642669.11</v>
      </c>
      <c r="E14277">
        <f>VLOOKUP(B14277,'B. Store opening dates'!$A$6:$C$2448,2,FALSE)</f>
        <v>2013</v>
      </c>
    </row>
    <row r="14278" spans="1:5" ht="18.75" x14ac:dyDescent="0.3">
      <c r="A14278" s="7">
        <v>2014</v>
      </c>
      <c r="B14278" s="7" t="s">
        <v>1792</v>
      </c>
      <c r="C14278" s="7" t="s">
        <v>5</v>
      </c>
      <c r="D14278" s="8">
        <v>698763.9</v>
      </c>
      <c r="E14278">
        <f>VLOOKUP(B14278,'B. Store opening dates'!$A$6:$C$2448,2,FALSE)</f>
        <v>2013</v>
      </c>
    </row>
    <row r="14279" spans="1:5" ht="18.75" x14ac:dyDescent="0.3">
      <c r="A14279" s="7">
        <v>2015</v>
      </c>
      <c r="B14279" s="7" t="s">
        <v>1792</v>
      </c>
      <c r="C14279" s="7" t="s">
        <v>6</v>
      </c>
      <c r="D14279" s="8">
        <v>355518.73</v>
      </c>
      <c r="E14279">
        <f>VLOOKUP(B14279,'B. Store opening dates'!$A$6:$C$2448,2,FALSE)</f>
        <v>2013</v>
      </c>
    </row>
    <row r="14280" spans="1:5" ht="18.75" x14ac:dyDescent="0.3">
      <c r="A14280" s="7">
        <v>2014</v>
      </c>
      <c r="B14280" s="7" t="s">
        <v>1792</v>
      </c>
      <c r="C14280" s="7" t="s">
        <v>6</v>
      </c>
      <c r="D14280" s="8">
        <v>260767.64</v>
      </c>
      <c r="E14280">
        <f>VLOOKUP(B14280,'B. Store opening dates'!$A$6:$C$2448,2,FALSE)</f>
        <v>2013</v>
      </c>
    </row>
    <row r="14281" spans="1:5" ht="18.75" x14ac:dyDescent="0.3">
      <c r="A14281" s="7">
        <v>2015</v>
      </c>
      <c r="B14281" s="7" t="s">
        <v>1792</v>
      </c>
      <c r="C14281" s="7" t="s">
        <v>7</v>
      </c>
      <c r="D14281" s="8">
        <v>159961.16</v>
      </c>
      <c r="E14281">
        <f>VLOOKUP(B14281,'B. Store opening dates'!$A$6:$C$2448,2,FALSE)</f>
        <v>2013</v>
      </c>
    </row>
    <row r="14282" spans="1:5" ht="18.75" x14ac:dyDescent="0.3">
      <c r="A14282" s="7">
        <v>2014</v>
      </c>
      <c r="B14282" s="7" t="s">
        <v>1792</v>
      </c>
      <c r="C14282" s="7" t="s">
        <v>7</v>
      </c>
      <c r="D14282" s="8">
        <v>167261.35999999999</v>
      </c>
      <c r="E14282">
        <f>VLOOKUP(B14282,'B. Store opening dates'!$A$6:$C$2448,2,FALSE)</f>
        <v>2013</v>
      </c>
    </row>
    <row r="14283" spans="1:5" ht="18.75" x14ac:dyDescent="0.3">
      <c r="A14283" s="7">
        <v>2015</v>
      </c>
      <c r="B14283" s="7" t="s">
        <v>1792</v>
      </c>
      <c r="C14283" s="7" t="s">
        <v>8</v>
      </c>
      <c r="D14283" s="8">
        <v>507617.79</v>
      </c>
      <c r="E14283">
        <f>VLOOKUP(B14283,'B. Store opening dates'!$A$6:$C$2448,2,FALSE)</f>
        <v>2013</v>
      </c>
    </row>
    <row r="14284" spans="1:5" ht="18.75" x14ac:dyDescent="0.3">
      <c r="A14284" s="7">
        <v>2014</v>
      </c>
      <c r="B14284" s="7" t="s">
        <v>1792</v>
      </c>
      <c r="C14284" s="7" t="s">
        <v>8</v>
      </c>
      <c r="D14284" s="8">
        <v>533069.93999999994</v>
      </c>
      <c r="E14284">
        <f>VLOOKUP(B14284,'B. Store opening dates'!$A$6:$C$2448,2,FALSE)</f>
        <v>2013</v>
      </c>
    </row>
    <row r="14285" spans="1:5" ht="18.75" x14ac:dyDescent="0.3">
      <c r="A14285" s="7">
        <v>2015</v>
      </c>
      <c r="B14285" s="7" t="s">
        <v>1793</v>
      </c>
      <c r="C14285" s="7" t="s">
        <v>5</v>
      </c>
      <c r="D14285" s="8">
        <v>487740.18</v>
      </c>
      <c r="E14285">
        <f>VLOOKUP(B14285,'B. Store opening dates'!$A$6:$C$2448,2,FALSE)</f>
        <v>2013</v>
      </c>
    </row>
    <row r="14286" spans="1:5" ht="18.75" x14ac:dyDescent="0.3">
      <c r="A14286" s="7">
        <v>2014</v>
      </c>
      <c r="B14286" s="7" t="s">
        <v>1793</v>
      </c>
      <c r="C14286" s="7" t="s">
        <v>5</v>
      </c>
      <c r="D14286" s="8">
        <v>531125.02</v>
      </c>
      <c r="E14286">
        <f>VLOOKUP(B14286,'B. Store opening dates'!$A$6:$C$2448,2,FALSE)</f>
        <v>2013</v>
      </c>
    </row>
    <row r="14287" spans="1:5" ht="18.75" x14ac:dyDescent="0.3">
      <c r="A14287" s="7">
        <v>2015</v>
      </c>
      <c r="B14287" s="7" t="s">
        <v>1793</v>
      </c>
      <c r="C14287" s="7" t="s">
        <v>6</v>
      </c>
      <c r="D14287" s="8">
        <v>444383.07</v>
      </c>
      <c r="E14287">
        <f>VLOOKUP(B14287,'B. Store opening dates'!$A$6:$C$2448,2,FALSE)</f>
        <v>2013</v>
      </c>
    </row>
    <row r="14288" spans="1:5" ht="18.75" x14ac:dyDescent="0.3">
      <c r="A14288" s="7">
        <v>2014</v>
      </c>
      <c r="B14288" s="7" t="s">
        <v>1793</v>
      </c>
      <c r="C14288" s="7" t="s">
        <v>6</v>
      </c>
      <c r="D14288" s="8">
        <v>326855.38</v>
      </c>
      <c r="E14288">
        <f>VLOOKUP(B14288,'B. Store opening dates'!$A$6:$C$2448,2,FALSE)</f>
        <v>2013</v>
      </c>
    </row>
    <row r="14289" spans="1:5" ht="18.75" x14ac:dyDescent="0.3">
      <c r="A14289" s="7">
        <v>2015</v>
      </c>
      <c r="B14289" s="7" t="s">
        <v>1793</v>
      </c>
      <c r="C14289" s="7" t="s">
        <v>7</v>
      </c>
      <c r="D14289" s="8">
        <v>232538.48</v>
      </c>
      <c r="E14289">
        <f>VLOOKUP(B14289,'B. Store opening dates'!$A$6:$C$2448,2,FALSE)</f>
        <v>2013</v>
      </c>
    </row>
    <row r="14290" spans="1:5" ht="18.75" x14ac:dyDescent="0.3">
      <c r="A14290" s="7">
        <v>2014</v>
      </c>
      <c r="B14290" s="7" t="s">
        <v>1793</v>
      </c>
      <c r="C14290" s="7" t="s">
        <v>7</v>
      </c>
      <c r="D14290" s="8">
        <v>244357.36</v>
      </c>
      <c r="E14290">
        <f>VLOOKUP(B14290,'B. Store opening dates'!$A$6:$C$2448,2,FALSE)</f>
        <v>2013</v>
      </c>
    </row>
    <row r="14291" spans="1:5" ht="18.75" x14ac:dyDescent="0.3">
      <c r="A14291" s="7">
        <v>2015</v>
      </c>
      <c r="B14291" s="7" t="s">
        <v>1793</v>
      </c>
      <c r="C14291" s="7" t="s">
        <v>8</v>
      </c>
      <c r="D14291" s="8">
        <v>397929.49</v>
      </c>
      <c r="E14291">
        <f>VLOOKUP(B14291,'B. Store opening dates'!$A$6:$C$2448,2,FALSE)</f>
        <v>2013</v>
      </c>
    </row>
    <row r="14292" spans="1:5" ht="18.75" x14ac:dyDescent="0.3">
      <c r="A14292" s="7">
        <v>2014</v>
      </c>
      <c r="B14292" s="7" t="s">
        <v>1793</v>
      </c>
      <c r="C14292" s="7" t="s">
        <v>8</v>
      </c>
      <c r="D14292" s="8">
        <v>412508.48</v>
      </c>
      <c r="E14292">
        <f>VLOOKUP(B14292,'B. Store opening dates'!$A$6:$C$2448,2,FALSE)</f>
        <v>2013</v>
      </c>
    </row>
    <row r="14293" spans="1:5" ht="18.75" x14ac:dyDescent="0.3">
      <c r="A14293" s="7">
        <v>2015</v>
      </c>
      <c r="B14293" s="7" t="s">
        <v>1794</v>
      </c>
      <c r="C14293" s="7" t="s">
        <v>5</v>
      </c>
      <c r="D14293" s="8">
        <v>571947.86</v>
      </c>
      <c r="E14293">
        <f>VLOOKUP(B14293,'B. Store opening dates'!$A$6:$C$2448,2,FALSE)</f>
        <v>2013</v>
      </c>
    </row>
    <row r="14294" spans="1:5" ht="18.75" x14ac:dyDescent="0.3">
      <c r="A14294" s="7">
        <v>2014</v>
      </c>
      <c r="B14294" s="7" t="s">
        <v>1794</v>
      </c>
      <c r="C14294" s="7" t="s">
        <v>5</v>
      </c>
      <c r="D14294" s="8">
        <v>631588.93000000005</v>
      </c>
      <c r="E14294">
        <f>VLOOKUP(B14294,'B. Store opening dates'!$A$6:$C$2448,2,FALSE)</f>
        <v>2013</v>
      </c>
    </row>
    <row r="14295" spans="1:5" ht="18.75" x14ac:dyDescent="0.3">
      <c r="A14295" s="7">
        <v>2015</v>
      </c>
      <c r="B14295" s="7" t="s">
        <v>1794</v>
      </c>
      <c r="C14295" s="7" t="s">
        <v>6</v>
      </c>
      <c r="D14295" s="8">
        <v>387650.6</v>
      </c>
      <c r="E14295">
        <f>VLOOKUP(B14295,'B. Store opening dates'!$A$6:$C$2448,2,FALSE)</f>
        <v>2013</v>
      </c>
    </row>
    <row r="14296" spans="1:5" ht="18.75" x14ac:dyDescent="0.3">
      <c r="A14296" s="7">
        <v>2014</v>
      </c>
      <c r="B14296" s="7" t="s">
        <v>1794</v>
      </c>
      <c r="C14296" s="7" t="s">
        <v>6</v>
      </c>
      <c r="D14296" s="8">
        <v>281877.03999999998</v>
      </c>
      <c r="E14296">
        <f>VLOOKUP(B14296,'B. Store opening dates'!$A$6:$C$2448,2,FALSE)</f>
        <v>2013</v>
      </c>
    </row>
    <row r="14297" spans="1:5" ht="18.75" x14ac:dyDescent="0.3">
      <c r="A14297" s="7">
        <v>2015</v>
      </c>
      <c r="B14297" s="7" t="s">
        <v>1794</v>
      </c>
      <c r="C14297" s="7" t="s">
        <v>7</v>
      </c>
      <c r="D14297" s="8">
        <v>164469.63</v>
      </c>
      <c r="E14297">
        <f>VLOOKUP(B14297,'B. Store opening dates'!$A$6:$C$2448,2,FALSE)</f>
        <v>2013</v>
      </c>
    </row>
    <row r="14298" spans="1:5" ht="18.75" x14ac:dyDescent="0.3">
      <c r="A14298" s="7">
        <v>2014</v>
      </c>
      <c r="B14298" s="7" t="s">
        <v>1794</v>
      </c>
      <c r="C14298" s="7" t="s">
        <v>7</v>
      </c>
      <c r="D14298" s="8">
        <v>173579.69</v>
      </c>
      <c r="E14298">
        <f>VLOOKUP(B14298,'B. Store opening dates'!$A$6:$C$2448,2,FALSE)</f>
        <v>2013</v>
      </c>
    </row>
    <row r="14299" spans="1:5" ht="18.75" x14ac:dyDescent="0.3">
      <c r="A14299" s="7">
        <v>2015</v>
      </c>
      <c r="B14299" s="7" t="s">
        <v>1794</v>
      </c>
      <c r="C14299" s="7" t="s">
        <v>8</v>
      </c>
      <c r="D14299" s="8">
        <v>682980.7</v>
      </c>
      <c r="E14299">
        <f>VLOOKUP(B14299,'B. Store opening dates'!$A$6:$C$2448,2,FALSE)</f>
        <v>2013</v>
      </c>
    </row>
    <row r="14300" spans="1:5" ht="18.75" x14ac:dyDescent="0.3">
      <c r="A14300" s="7">
        <v>2014</v>
      </c>
      <c r="B14300" s="7" t="s">
        <v>1794</v>
      </c>
      <c r="C14300" s="7" t="s">
        <v>8</v>
      </c>
      <c r="D14300" s="8">
        <v>708554.04</v>
      </c>
      <c r="E14300">
        <f>VLOOKUP(B14300,'B. Store opening dates'!$A$6:$C$2448,2,FALSE)</f>
        <v>2013</v>
      </c>
    </row>
    <row r="14301" spans="1:5" ht="18.75" x14ac:dyDescent="0.3">
      <c r="A14301" s="7">
        <v>2015</v>
      </c>
      <c r="B14301" s="7" t="s">
        <v>1795</v>
      </c>
      <c r="C14301" s="7" t="s">
        <v>5</v>
      </c>
      <c r="D14301" s="8">
        <v>698450.98</v>
      </c>
      <c r="E14301">
        <f>VLOOKUP(B14301,'B. Store opening dates'!$A$6:$C$2448,2,FALSE)</f>
        <v>2013</v>
      </c>
    </row>
    <row r="14302" spans="1:5" ht="18.75" x14ac:dyDescent="0.3">
      <c r="A14302" s="7">
        <v>2014</v>
      </c>
      <c r="B14302" s="7" t="s">
        <v>1795</v>
      </c>
      <c r="C14302" s="7" t="s">
        <v>5</v>
      </c>
      <c r="D14302" s="8">
        <v>771002.23</v>
      </c>
      <c r="E14302">
        <f>VLOOKUP(B14302,'B. Store opening dates'!$A$6:$C$2448,2,FALSE)</f>
        <v>2013</v>
      </c>
    </row>
    <row r="14303" spans="1:5" ht="18.75" x14ac:dyDescent="0.3">
      <c r="A14303" s="7">
        <v>2015</v>
      </c>
      <c r="B14303" s="7" t="s">
        <v>1795</v>
      </c>
      <c r="C14303" s="7" t="s">
        <v>6</v>
      </c>
      <c r="D14303" s="8">
        <v>364182.62</v>
      </c>
      <c r="E14303">
        <f>VLOOKUP(B14303,'B. Store opening dates'!$A$6:$C$2448,2,FALSE)</f>
        <v>2013</v>
      </c>
    </row>
    <row r="14304" spans="1:5" ht="18.75" x14ac:dyDescent="0.3">
      <c r="A14304" s="7">
        <v>2014</v>
      </c>
      <c r="B14304" s="7" t="s">
        <v>1795</v>
      </c>
      <c r="C14304" s="7" t="s">
        <v>6</v>
      </c>
      <c r="D14304" s="8">
        <v>251711.32</v>
      </c>
      <c r="E14304">
        <f>VLOOKUP(B14304,'B. Store opening dates'!$A$6:$C$2448,2,FALSE)</f>
        <v>2013</v>
      </c>
    </row>
    <row r="14305" spans="1:5" ht="18.75" x14ac:dyDescent="0.3">
      <c r="A14305" s="7">
        <v>2015</v>
      </c>
      <c r="B14305" s="7" t="s">
        <v>1795</v>
      </c>
      <c r="C14305" s="7" t="s">
        <v>7</v>
      </c>
      <c r="D14305" s="8">
        <v>133487.23000000001</v>
      </c>
      <c r="E14305">
        <f>VLOOKUP(B14305,'B. Store opening dates'!$A$6:$C$2448,2,FALSE)</f>
        <v>2013</v>
      </c>
    </row>
    <row r="14306" spans="1:5" ht="18.75" x14ac:dyDescent="0.3">
      <c r="A14306" s="7">
        <v>2014</v>
      </c>
      <c r="B14306" s="7" t="s">
        <v>1795</v>
      </c>
      <c r="C14306" s="7" t="s">
        <v>7</v>
      </c>
      <c r="D14306" s="8">
        <v>139632.6</v>
      </c>
      <c r="E14306">
        <f>VLOOKUP(B14306,'B. Store opening dates'!$A$6:$C$2448,2,FALSE)</f>
        <v>2013</v>
      </c>
    </row>
    <row r="14307" spans="1:5" ht="18.75" x14ac:dyDescent="0.3">
      <c r="A14307" s="7">
        <v>2015</v>
      </c>
      <c r="B14307" s="7" t="s">
        <v>1795</v>
      </c>
      <c r="C14307" s="7" t="s">
        <v>8</v>
      </c>
      <c r="D14307" s="8">
        <v>518973.68</v>
      </c>
      <c r="E14307">
        <f>VLOOKUP(B14307,'B. Store opening dates'!$A$6:$C$2448,2,FALSE)</f>
        <v>2013</v>
      </c>
    </row>
    <row r="14308" spans="1:5" ht="18.75" x14ac:dyDescent="0.3">
      <c r="A14308" s="7">
        <v>2014</v>
      </c>
      <c r="B14308" s="7" t="s">
        <v>1795</v>
      </c>
      <c r="C14308" s="7" t="s">
        <v>8</v>
      </c>
      <c r="D14308" s="8">
        <v>538927.07999999996</v>
      </c>
      <c r="E14308">
        <f>VLOOKUP(B14308,'B. Store opening dates'!$A$6:$C$2448,2,FALSE)</f>
        <v>2013</v>
      </c>
    </row>
    <row r="14309" spans="1:5" ht="18.75" x14ac:dyDescent="0.3">
      <c r="A14309" s="7">
        <v>2015</v>
      </c>
      <c r="B14309" s="7" t="s">
        <v>1796</v>
      </c>
      <c r="C14309" s="7" t="s">
        <v>5</v>
      </c>
      <c r="D14309" s="8">
        <v>502870.49</v>
      </c>
      <c r="E14309">
        <f>VLOOKUP(B14309,'B. Store opening dates'!$A$6:$C$2448,2,FALSE)</f>
        <v>2013</v>
      </c>
    </row>
    <row r="14310" spans="1:5" ht="18.75" x14ac:dyDescent="0.3">
      <c r="A14310" s="7">
        <v>2014</v>
      </c>
      <c r="B14310" s="7" t="s">
        <v>1796</v>
      </c>
      <c r="C14310" s="7" t="s">
        <v>5</v>
      </c>
      <c r="D14310" s="8">
        <v>553205.29</v>
      </c>
      <c r="E14310">
        <f>VLOOKUP(B14310,'B. Store opening dates'!$A$6:$C$2448,2,FALSE)</f>
        <v>2013</v>
      </c>
    </row>
    <row r="14311" spans="1:5" ht="18.75" x14ac:dyDescent="0.3">
      <c r="A14311" s="7">
        <v>2015</v>
      </c>
      <c r="B14311" s="7" t="s">
        <v>1796</v>
      </c>
      <c r="C14311" s="7" t="s">
        <v>6</v>
      </c>
      <c r="D14311" s="8">
        <v>574263.5</v>
      </c>
      <c r="E14311">
        <f>VLOOKUP(B14311,'B. Store opening dates'!$A$6:$C$2448,2,FALSE)</f>
        <v>2013</v>
      </c>
    </row>
    <row r="14312" spans="1:5" ht="18.75" x14ac:dyDescent="0.3">
      <c r="A14312" s="7">
        <v>2014</v>
      </c>
      <c r="B14312" s="7" t="s">
        <v>1796</v>
      </c>
      <c r="C14312" s="7" t="s">
        <v>6</v>
      </c>
      <c r="D14312" s="8">
        <v>395874.44</v>
      </c>
      <c r="E14312">
        <f>VLOOKUP(B14312,'B. Store opening dates'!$A$6:$C$2448,2,FALSE)</f>
        <v>2013</v>
      </c>
    </row>
    <row r="14313" spans="1:5" ht="18.75" x14ac:dyDescent="0.3">
      <c r="A14313" s="7">
        <v>2015</v>
      </c>
      <c r="B14313" s="7" t="s">
        <v>1796</v>
      </c>
      <c r="C14313" s="7" t="s">
        <v>7</v>
      </c>
      <c r="D14313" s="8">
        <v>81885.73</v>
      </c>
      <c r="E14313">
        <f>VLOOKUP(B14313,'B. Store opening dates'!$A$6:$C$2448,2,FALSE)</f>
        <v>2013</v>
      </c>
    </row>
    <row r="14314" spans="1:5" ht="18.75" x14ac:dyDescent="0.3">
      <c r="A14314" s="7">
        <v>2014</v>
      </c>
      <c r="B14314" s="7" t="s">
        <v>1796</v>
      </c>
      <c r="C14314" s="7" t="s">
        <v>7</v>
      </c>
      <c r="D14314" s="8">
        <v>85800.23</v>
      </c>
      <c r="E14314">
        <f>VLOOKUP(B14314,'B. Store opening dates'!$A$6:$C$2448,2,FALSE)</f>
        <v>2013</v>
      </c>
    </row>
    <row r="14315" spans="1:5" ht="18.75" x14ac:dyDescent="0.3">
      <c r="A14315" s="7">
        <v>2015</v>
      </c>
      <c r="B14315" s="7" t="s">
        <v>1796</v>
      </c>
      <c r="C14315" s="7" t="s">
        <v>8</v>
      </c>
      <c r="D14315" s="8">
        <v>590356.53</v>
      </c>
      <c r="E14315">
        <f>VLOOKUP(B14315,'B. Store opening dates'!$A$6:$C$2448,2,FALSE)</f>
        <v>2013</v>
      </c>
    </row>
    <row r="14316" spans="1:5" ht="18.75" x14ac:dyDescent="0.3">
      <c r="A14316" s="7">
        <v>2014</v>
      </c>
      <c r="B14316" s="7" t="s">
        <v>1796</v>
      </c>
      <c r="C14316" s="7" t="s">
        <v>8</v>
      </c>
      <c r="D14316" s="8">
        <v>612853.18000000005</v>
      </c>
      <c r="E14316">
        <f>VLOOKUP(B14316,'B. Store opening dates'!$A$6:$C$2448,2,FALSE)</f>
        <v>2013</v>
      </c>
    </row>
    <row r="14317" spans="1:5" ht="18.75" x14ac:dyDescent="0.3">
      <c r="A14317" s="7">
        <v>2015</v>
      </c>
      <c r="B14317" s="7" t="s">
        <v>1797</v>
      </c>
      <c r="C14317" s="7" t="s">
        <v>5</v>
      </c>
      <c r="D14317" s="8">
        <v>757405.85</v>
      </c>
      <c r="E14317">
        <f>VLOOKUP(B14317,'B. Store opening dates'!$A$6:$C$2448,2,FALSE)</f>
        <v>2013</v>
      </c>
    </row>
    <row r="14318" spans="1:5" ht="18.75" x14ac:dyDescent="0.3">
      <c r="A14318" s="7">
        <v>2014</v>
      </c>
      <c r="B14318" s="7" t="s">
        <v>1797</v>
      </c>
      <c r="C14318" s="7" t="s">
        <v>5</v>
      </c>
      <c r="D14318" s="8">
        <v>834804.49</v>
      </c>
      <c r="E14318">
        <f>VLOOKUP(B14318,'B. Store opening dates'!$A$6:$C$2448,2,FALSE)</f>
        <v>2013</v>
      </c>
    </row>
    <row r="14319" spans="1:5" ht="18.75" x14ac:dyDescent="0.3">
      <c r="A14319" s="7">
        <v>2015</v>
      </c>
      <c r="B14319" s="7" t="s">
        <v>1797</v>
      </c>
      <c r="C14319" s="7" t="s">
        <v>6</v>
      </c>
      <c r="D14319" s="8">
        <v>396573.79</v>
      </c>
      <c r="E14319">
        <f>VLOOKUP(B14319,'B. Store opening dates'!$A$6:$C$2448,2,FALSE)</f>
        <v>2013</v>
      </c>
    </row>
    <row r="14320" spans="1:5" ht="18.75" x14ac:dyDescent="0.3">
      <c r="A14320" s="7">
        <v>2014</v>
      </c>
      <c r="B14320" s="7" t="s">
        <v>1797</v>
      </c>
      <c r="C14320" s="7" t="s">
        <v>6</v>
      </c>
      <c r="D14320" s="8">
        <v>279370.93</v>
      </c>
      <c r="E14320">
        <f>VLOOKUP(B14320,'B. Store opening dates'!$A$6:$C$2448,2,FALSE)</f>
        <v>2013</v>
      </c>
    </row>
    <row r="14321" spans="1:5" ht="18.75" x14ac:dyDescent="0.3">
      <c r="A14321" s="7">
        <v>2015</v>
      </c>
      <c r="B14321" s="7" t="s">
        <v>1797</v>
      </c>
      <c r="C14321" s="7" t="s">
        <v>7</v>
      </c>
      <c r="D14321" s="8">
        <v>163577.57999999999</v>
      </c>
      <c r="E14321">
        <f>VLOOKUP(B14321,'B. Store opening dates'!$A$6:$C$2448,2,FALSE)</f>
        <v>2013</v>
      </c>
    </row>
    <row r="14322" spans="1:5" ht="18.75" x14ac:dyDescent="0.3">
      <c r="A14322" s="7">
        <v>2014</v>
      </c>
      <c r="B14322" s="7" t="s">
        <v>1797</v>
      </c>
      <c r="C14322" s="7" t="s">
        <v>7</v>
      </c>
      <c r="D14322" s="8">
        <v>171100.27</v>
      </c>
      <c r="E14322">
        <f>VLOOKUP(B14322,'B. Store opening dates'!$A$6:$C$2448,2,FALSE)</f>
        <v>2013</v>
      </c>
    </row>
    <row r="14323" spans="1:5" ht="18.75" x14ac:dyDescent="0.3">
      <c r="A14323" s="7">
        <v>2015</v>
      </c>
      <c r="B14323" s="7" t="s">
        <v>1797</v>
      </c>
      <c r="C14323" s="7" t="s">
        <v>8</v>
      </c>
      <c r="D14323" s="8">
        <v>747858.27</v>
      </c>
      <c r="E14323">
        <f>VLOOKUP(B14323,'B. Store opening dates'!$A$6:$C$2448,2,FALSE)</f>
        <v>2013</v>
      </c>
    </row>
    <row r="14324" spans="1:5" ht="18.75" x14ac:dyDescent="0.3">
      <c r="A14324" s="7">
        <v>2014</v>
      </c>
      <c r="B14324" s="7" t="s">
        <v>1797</v>
      </c>
      <c r="C14324" s="7" t="s">
        <v>8</v>
      </c>
      <c r="D14324" s="8">
        <v>776643.6</v>
      </c>
      <c r="E14324">
        <f>VLOOKUP(B14324,'B. Store opening dates'!$A$6:$C$2448,2,FALSE)</f>
        <v>2013</v>
      </c>
    </row>
    <row r="14325" spans="1:5" ht="18.75" x14ac:dyDescent="0.3">
      <c r="A14325" s="7">
        <v>2015</v>
      </c>
      <c r="B14325" s="7" t="s">
        <v>1798</v>
      </c>
      <c r="C14325" s="7" t="s">
        <v>5</v>
      </c>
      <c r="D14325" s="8">
        <v>622269.84</v>
      </c>
      <c r="E14325">
        <f>VLOOKUP(B14325,'B. Store opening dates'!$A$6:$C$2448,2,FALSE)</f>
        <v>2013</v>
      </c>
    </row>
    <row r="14326" spans="1:5" ht="18.75" x14ac:dyDescent="0.3">
      <c r="A14326" s="7">
        <v>2014</v>
      </c>
      <c r="B14326" s="7" t="s">
        <v>1798</v>
      </c>
      <c r="C14326" s="7" t="s">
        <v>5</v>
      </c>
      <c r="D14326" s="8">
        <v>680198.74</v>
      </c>
      <c r="E14326">
        <f>VLOOKUP(B14326,'B. Store opening dates'!$A$6:$C$2448,2,FALSE)</f>
        <v>2013</v>
      </c>
    </row>
    <row r="14327" spans="1:5" ht="18.75" x14ac:dyDescent="0.3">
      <c r="A14327" s="7">
        <v>2015</v>
      </c>
      <c r="B14327" s="7" t="s">
        <v>1798</v>
      </c>
      <c r="C14327" s="7" t="s">
        <v>6</v>
      </c>
      <c r="D14327" s="8">
        <v>465990.86</v>
      </c>
      <c r="E14327">
        <f>VLOOKUP(B14327,'B. Store opening dates'!$A$6:$C$2448,2,FALSE)</f>
        <v>2013</v>
      </c>
    </row>
    <row r="14328" spans="1:5" ht="18.75" x14ac:dyDescent="0.3">
      <c r="A14328" s="7">
        <v>2014</v>
      </c>
      <c r="B14328" s="7" t="s">
        <v>1798</v>
      </c>
      <c r="C14328" s="7" t="s">
        <v>6</v>
      </c>
      <c r="D14328" s="8">
        <v>324692.67</v>
      </c>
      <c r="E14328">
        <f>VLOOKUP(B14328,'B. Store opening dates'!$A$6:$C$2448,2,FALSE)</f>
        <v>2013</v>
      </c>
    </row>
    <row r="14329" spans="1:5" ht="18.75" x14ac:dyDescent="0.3">
      <c r="A14329" s="7">
        <v>2015</v>
      </c>
      <c r="B14329" s="7" t="s">
        <v>1798</v>
      </c>
      <c r="C14329" s="7" t="s">
        <v>7</v>
      </c>
      <c r="D14329" s="8">
        <v>231626.75</v>
      </c>
      <c r="E14329">
        <f>VLOOKUP(B14329,'B. Store opening dates'!$A$6:$C$2448,2,FALSE)</f>
        <v>2013</v>
      </c>
    </row>
    <row r="14330" spans="1:5" ht="18.75" x14ac:dyDescent="0.3">
      <c r="A14330" s="7">
        <v>2014</v>
      </c>
      <c r="B14330" s="7" t="s">
        <v>1798</v>
      </c>
      <c r="C14330" s="7" t="s">
        <v>7</v>
      </c>
      <c r="D14330" s="8">
        <v>245379.96</v>
      </c>
      <c r="E14330">
        <f>VLOOKUP(B14330,'B. Store opening dates'!$A$6:$C$2448,2,FALSE)</f>
        <v>2013</v>
      </c>
    </row>
    <row r="14331" spans="1:5" ht="18.75" x14ac:dyDescent="0.3">
      <c r="A14331" s="7">
        <v>2015</v>
      </c>
      <c r="B14331" s="7" t="s">
        <v>1798</v>
      </c>
      <c r="C14331" s="7" t="s">
        <v>8</v>
      </c>
      <c r="D14331" s="8">
        <v>729953.46</v>
      </c>
      <c r="E14331">
        <f>VLOOKUP(B14331,'B. Store opening dates'!$A$6:$C$2448,2,FALSE)</f>
        <v>2013</v>
      </c>
    </row>
    <row r="14332" spans="1:5" ht="18.75" x14ac:dyDescent="0.3">
      <c r="A14332" s="7">
        <v>2014</v>
      </c>
      <c r="B14332" s="7" t="s">
        <v>1798</v>
      </c>
      <c r="C14332" s="7" t="s">
        <v>8</v>
      </c>
      <c r="D14332" s="8">
        <v>758412.56</v>
      </c>
      <c r="E14332">
        <f>VLOOKUP(B14332,'B. Store opening dates'!$A$6:$C$2448,2,FALSE)</f>
        <v>2013</v>
      </c>
    </row>
    <row r="14333" spans="1:5" ht="18.75" x14ac:dyDescent="0.3">
      <c r="A14333" s="7">
        <v>2015</v>
      </c>
      <c r="B14333" s="7" t="s">
        <v>1799</v>
      </c>
      <c r="C14333" s="7" t="s">
        <v>5</v>
      </c>
      <c r="D14333" s="8">
        <v>602724.81000000006</v>
      </c>
      <c r="E14333">
        <f>VLOOKUP(B14333,'B. Store opening dates'!$A$6:$C$2448,2,FALSE)</f>
        <v>2013</v>
      </c>
    </row>
    <row r="14334" spans="1:5" ht="18.75" x14ac:dyDescent="0.3">
      <c r="A14334" s="7">
        <v>2014</v>
      </c>
      <c r="B14334" s="7" t="s">
        <v>1799</v>
      </c>
      <c r="C14334" s="7" t="s">
        <v>5</v>
      </c>
      <c r="D14334" s="8">
        <v>667125.12</v>
      </c>
      <c r="E14334">
        <f>VLOOKUP(B14334,'B. Store opening dates'!$A$6:$C$2448,2,FALSE)</f>
        <v>2013</v>
      </c>
    </row>
    <row r="14335" spans="1:5" ht="18.75" x14ac:dyDescent="0.3">
      <c r="A14335" s="7">
        <v>2015</v>
      </c>
      <c r="B14335" s="7" t="s">
        <v>1799</v>
      </c>
      <c r="C14335" s="7" t="s">
        <v>6</v>
      </c>
      <c r="D14335" s="8">
        <v>234713.26</v>
      </c>
      <c r="E14335">
        <f>VLOOKUP(B14335,'B. Store opening dates'!$A$6:$C$2448,2,FALSE)</f>
        <v>2013</v>
      </c>
    </row>
    <row r="14336" spans="1:5" ht="18.75" x14ac:dyDescent="0.3">
      <c r="A14336" s="7">
        <v>2014</v>
      </c>
      <c r="B14336" s="7" t="s">
        <v>1799</v>
      </c>
      <c r="C14336" s="7" t="s">
        <v>6</v>
      </c>
      <c r="D14336" s="8">
        <v>168704.1</v>
      </c>
      <c r="E14336">
        <f>VLOOKUP(B14336,'B. Store opening dates'!$A$6:$C$2448,2,FALSE)</f>
        <v>2013</v>
      </c>
    </row>
    <row r="14337" spans="1:5" ht="18.75" x14ac:dyDescent="0.3">
      <c r="A14337" s="7">
        <v>2015</v>
      </c>
      <c r="B14337" s="7" t="s">
        <v>1799</v>
      </c>
      <c r="C14337" s="7" t="s">
        <v>7</v>
      </c>
      <c r="D14337" s="8">
        <v>90707.85</v>
      </c>
      <c r="E14337">
        <f>VLOOKUP(B14337,'B. Store opening dates'!$A$6:$C$2448,2,FALSE)</f>
        <v>2013</v>
      </c>
    </row>
    <row r="14338" spans="1:5" ht="18.75" x14ac:dyDescent="0.3">
      <c r="A14338" s="7">
        <v>2014</v>
      </c>
      <c r="B14338" s="7" t="s">
        <v>1799</v>
      </c>
      <c r="C14338" s="7" t="s">
        <v>7</v>
      </c>
      <c r="D14338" s="8">
        <v>94982.34</v>
      </c>
      <c r="E14338">
        <f>VLOOKUP(B14338,'B. Store opening dates'!$A$6:$C$2448,2,FALSE)</f>
        <v>2013</v>
      </c>
    </row>
    <row r="14339" spans="1:5" ht="18.75" x14ac:dyDescent="0.3">
      <c r="A14339" s="7">
        <v>2015</v>
      </c>
      <c r="B14339" s="7" t="s">
        <v>1799</v>
      </c>
      <c r="C14339" s="7" t="s">
        <v>8</v>
      </c>
      <c r="D14339" s="8">
        <v>600081.56999999995</v>
      </c>
      <c r="E14339">
        <f>VLOOKUP(B14339,'B. Store opening dates'!$A$6:$C$2448,2,FALSE)</f>
        <v>2013</v>
      </c>
    </row>
    <row r="14340" spans="1:5" ht="18.75" x14ac:dyDescent="0.3">
      <c r="A14340" s="7">
        <v>2014</v>
      </c>
      <c r="B14340" s="7" t="s">
        <v>1799</v>
      </c>
      <c r="C14340" s="7" t="s">
        <v>8</v>
      </c>
      <c r="D14340" s="8">
        <v>619785.28</v>
      </c>
      <c r="E14340">
        <f>VLOOKUP(B14340,'B. Store opening dates'!$A$6:$C$2448,2,FALSE)</f>
        <v>2013</v>
      </c>
    </row>
    <row r="14341" spans="1:5" ht="18.75" x14ac:dyDescent="0.3">
      <c r="A14341" s="7">
        <v>2015</v>
      </c>
      <c r="B14341" s="7" t="s">
        <v>1800</v>
      </c>
      <c r="C14341" s="7" t="s">
        <v>5</v>
      </c>
      <c r="D14341" s="8">
        <v>475909.32</v>
      </c>
      <c r="E14341">
        <f>VLOOKUP(B14341,'B. Store opening dates'!$A$6:$C$2448,2,FALSE)</f>
        <v>2013</v>
      </c>
    </row>
    <row r="14342" spans="1:5" ht="18.75" x14ac:dyDescent="0.3">
      <c r="A14342" s="7">
        <v>2014</v>
      </c>
      <c r="B14342" s="7" t="s">
        <v>1800</v>
      </c>
      <c r="C14342" s="7" t="s">
        <v>5</v>
      </c>
      <c r="D14342" s="8">
        <v>522322.49</v>
      </c>
      <c r="E14342">
        <f>VLOOKUP(B14342,'B. Store opening dates'!$A$6:$C$2448,2,FALSE)</f>
        <v>2013</v>
      </c>
    </row>
    <row r="14343" spans="1:5" ht="18.75" x14ac:dyDescent="0.3">
      <c r="A14343" s="7">
        <v>2015</v>
      </c>
      <c r="B14343" s="7" t="s">
        <v>1800</v>
      </c>
      <c r="C14343" s="7" t="s">
        <v>6</v>
      </c>
      <c r="D14343" s="8">
        <v>322841.87</v>
      </c>
      <c r="E14343">
        <f>VLOOKUP(B14343,'B. Store opening dates'!$A$6:$C$2448,2,FALSE)</f>
        <v>2013</v>
      </c>
    </row>
    <row r="14344" spans="1:5" ht="18.75" x14ac:dyDescent="0.3">
      <c r="A14344" s="7">
        <v>2014</v>
      </c>
      <c r="B14344" s="7" t="s">
        <v>1800</v>
      </c>
      <c r="C14344" s="7" t="s">
        <v>6</v>
      </c>
      <c r="D14344" s="8">
        <v>235119.07</v>
      </c>
      <c r="E14344">
        <f>VLOOKUP(B14344,'B. Store opening dates'!$A$6:$C$2448,2,FALSE)</f>
        <v>2013</v>
      </c>
    </row>
    <row r="14345" spans="1:5" ht="18.75" x14ac:dyDescent="0.3">
      <c r="A14345" s="7">
        <v>2015</v>
      </c>
      <c r="B14345" s="7" t="s">
        <v>1800</v>
      </c>
      <c r="C14345" s="7" t="s">
        <v>7</v>
      </c>
      <c r="D14345" s="8">
        <v>65040.66</v>
      </c>
      <c r="E14345">
        <f>VLOOKUP(B14345,'B. Store opening dates'!$A$6:$C$2448,2,FALSE)</f>
        <v>2013</v>
      </c>
    </row>
    <row r="14346" spans="1:5" ht="18.75" x14ac:dyDescent="0.3">
      <c r="A14346" s="7">
        <v>2014</v>
      </c>
      <c r="B14346" s="7" t="s">
        <v>1800</v>
      </c>
      <c r="C14346" s="7" t="s">
        <v>7</v>
      </c>
      <c r="D14346" s="8">
        <v>68234.63</v>
      </c>
      <c r="E14346">
        <f>VLOOKUP(B14346,'B. Store opening dates'!$A$6:$C$2448,2,FALSE)</f>
        <v>2013</v>
      </c>
    </row>
    <row r="14347" spans="1:5" ht="18.75" x14ac:dyDescent="0.3">
      <c r="A14347" s="7">
        <v>2015</v>
      </c>
      <c r="B14347" s="7" t="s">
        <v>1800</v>
      </c>
      <c r="C14347" s="7" t="s">
        <v>8</v>
      </c>
      <c r="D14347" s="8">
        <v>449647.23</v>
      </c>
      <c r="E14347">
        <f>VLOOKUP(B14347,'B. Store opening dates'!$A$6:$C$2448,2,FALSE)</f>
        <v>2013</v>
      </c>
    </row>
    <row r="14348" spans="1:5" ht="18.75" x14ac:dyDescent="0.3">
      <c r="A14348" s="7">
        <v>2014</v>
      </c>
      <c r="B14348" s="7" t="s">
        <v>1800</v>
      </c>
      <c r="C14348" s="7" t="s">
        <v>8</v>
      </c>
      <c r="D14348" s="8">
        <v>462894.73</v>
      </c>
      <c r="E14348">
        <f>VLOOKUP(B14348,'B. Store opening dates'!$A$6:$C$2448,2,FALSE)</f>
        <v>2013</v>
      </c>
    </row>
    <row r="14349" spans="1:5" ht="18.75" x14ac:dyDescent="0.3">
      <c r="A14349" s="7">
        <v>2015</v>
      </c>
      <c r="B14349" s="7" t="s">
        <v>1801</v>
      </c>
      <c r="C14349" s="7" t="s">
        <v>5</v>
      </c>
      <c r="D14349" s="8">
        <v>880029.42</v>
      </c>
      <c r="E14349">
        <f>VLOOKUP(B14349,'B. Store opening dates'!$A$6:$C$2448,2,FALSE)</f>
        <v>2013</v>
      </c>
    </row>
    <row r="14350" spans="1:5" ht="18.75" x14ac:dyDescent="0.3">
      <c r="A14350" s="7">
        <v>2014</v>
      </c>
      <c r="B14350" s="7" t="s">
        <v>1801</v>
      </c>
      <c r="C14350" s="7" t="s">
        <v>5</v>
      </c>
      <c r="D14350" s="8">
        <v>974560.92</v>
      </c>
      <c r="E14350">
        <f>VLOOKUP(B14350,'B. Store opening dates'!$A$6:$C$2448,2,FALSE)</f>
        <v>2013</v>
      </c>
    </row>
    <row r="14351" spans="1:5" ht="18.75" x14ac:dyDescent="0.3">
      <c r="A14351" s="7">
        <v>2015</v>
      </c>
      <c r="B14351" s="7" t="s">
        <v>1801</v>
      </c>
      <c r="C14351" s="7" t="s">
        <v>6</v>
      </c>
      <c r="D14351" s="8">
        <v>269360.84999999998</v>
      </c>
      <c r="E14351">
        <f>VLOOKUP(B14351,'B. Store opening dates'!$A$6:$C$2448,2,FALSE)</f>
        <v>2013</v>
      </c>
    </row>
    <row r="14352" spans="1:5" ht="18.75" x14ac:dyDescent="0.3">
      <c r="A14352" s="7">
        <v>2014</v>
      </c>
      <c r="B14352" s="7" t="s">
        <v>1801</v>
      </c>
      <c r="C14352" s="7" t="s">
        <v>6</v>
      </c>
      <c r="D14352" s="8">
        <v>186237.69</v>
      </c>
      <c r="E14352">
        <f>VLOOKUP(B14352,'B. Store opening dates'!$A$6:$C$2448,2,FALSE)</f>
        <v>2013</v>
      </c>
    </row>
    <row r="14353" spans="1:5" ht="18.75" x14ac:dyDescent="0.3">
      <c r="A14353" s="7">
        <v>2015</v>
      </c>
      <c r="B14353" s="7" t="s">
        <v>1801</v>
      </c>
      <c r="C14353" s="7" t="s">
        <v>7</v>
      </c>
      <c r="D14353" s="8">
        <v>85695.39</v>
      </c>
      <c r="E14353">
        <f>VLOOKUP(B14353,'B. Store opening dates'!$A$6:$C$2448,2,FALSE)</f>
        <v>2013</v>
      </c>
    </row>
    <row r="14354" spans="1:5" ht="18.75" x14ac:dyDescent="0.3">
      <c r="A14354" s="7">
        <v>2014</v>
      </c>
      <c r="B14354" s="7" t="s">
        <v>1801</v>
      </c>
      <c r="C14354" s="7" t="s">
        <v>7</v>
      </c>
      <c r="D14354" s="8">
        <v>90659.37</v>
      </c>
      <c r="E14354">
        <f>VLOOKUP(B14354,'B. Store opening dates'!$A$6:$C$2448,2,FALSE)</f>
        <v>2013</v>
      </c>
    </row>
    <row r="14355" spans="1:5" ht="18.75" x14ac:dyDescent="0.3">
      <c r="A14355" s="7">
        <v>2015</v>
      </c>
      <c r="B14355" s="7" t="s">
        <v>1801</v>
      </c>
      <c r="C14355" s="7" t="s">
        <v>8</v>
      </c>
      <c r="D14355" s="8">
        <v>576853.98</v>
      </c>
      <c r="E14355">
        <f>VLOOKUP(B14355,'B. Store opening dates'!$A$6:$C$2448,2,FALSE)</f>
        <v>2013</v>
      </c>
    </row>
    <row r="14356" spans="1:5" ht="18.75" x14ac:dyDescent="0.3">
      <c r="A14356" s="7">
        <v>2014</v>
      </c>
      <c r="B14356" s="7" t="s">
        <v>1801</v>
      </c>
      <c r="C14356" s="7" t="s">
        <v>8</v>
      </c>
      <c r="D14356" s="8">
        <v>597214.93000000005</v>
      </c>
      <c r="E14356">
        <f>VLOOKUP(B14356,'B. Store opening dates'!$A$6:$C$2448,2,FALSE)</f>
        <v>2013</v>
      </c>
    </row>
    <row r="14357" spans="1:5" ht="18.75" x14ac:dyDescent="0.3">
      <c r="A14357" s="7">
        <v>2015</v>
      </c>
      <c r="B14357" s="7" t="s">
        <v>1802</v>
      </c>
      <c r="C14357" s="7" t="s">
        <v>5</v>
      </c>
      <c r="D14357" s="8">
        <v>497600.33</v>
      </c>
      <c r="E14357">
        <f>VLOOKUP(B14357,'B. Store opening dates'!$A$6:$C$2448,2,FALSE)</f>
        <v>2013</v>
      </c>
    </row>
    <row r="14358" spans="1:5" ht="18.75" x14ac:dyDescent="0.3">
      <c r="A14358" s="7">
        <v>2014</v>
      </c>
      <c r="B14358" s="7" t="s">
        <v>1802</v>
      </c>
      <c r="C14358" s="7" t="s">
        <v>5</v>
      </c>
      <c r="D14358" s="8">
        <v>550684.93000000005</v>
      </c>
      <c r="E14358">
        <f>VLOOKUP(B14358,'B. Store opening dates'!$A$6:$C$2448,2,FALSE)</f>
        <v>2013</v>
      </c>
    </row>
    <row r="14359" spans="1:5" ht="18.75" x14ac:dyDescent="0.3">
      <c r="A14359" s="7">
        <v>2015</v>
      </c>
      <c r="B14359" s="7" t="s">
        <v>1802</v>
      </c>
      <c r="C14359" s="7" t="s">
        <v>6</v>
      </c>
      <c r="D14359" s="8">
        <v>215353.93</v>
      </c>
      <c r="E14359">
        <f>VLOOKUP(B14359,'B. Store opening dates'!$A$6:$C$2448,2,FALSE)</f>
        <v>2013</v>
      </c>
    </row>
    <row r="14360" spans="1:5" ht="18.75" x14ac:dyDescent="0.3">
      <c r="A14360" s="7">
        <v>2014</v>
      </c>
      <c r="B14360" s="7" t="s">
        <v>1802</v>
      </c>
      <c r="C14360" s="7" t="s">
        <v>6</v>
      </c>
      <c r="D14360" s="8">
        <v>151950.04999999999</v>
      </c>
      <c r="E14360">
        <f>VLOOKUP(B14360,'B. Store opening dates'!$A$6:$C$2448,2,FALSE)</f>
        <v>2013</v>
      </c>
    </row>
    <row r="14361" spans="1:5" ht="18.75" x14ac:dyDescent="0.3">
      <c r="A14361" s="7">
        <v>2015</v>
      </c>
      <c r="B14361" s="7" t="s">
        <v>1802</v>
      </c>
      <c r="C14361" s="7" t="s">
        <v>7</v>
      </c>
      <c r="D14361" s="8">
        <v>234634.66</v>
      </c>
      <c r="E14361">
        <f>VLOOKUP(B14361,'B. Store opening dates'!$A$6:$C$2448,2,FALSE)</f>
        <v>2013</v>
      </c>
    </row>
    <row r="14362" spans="1:5" ht="18.75" x14ac:dyDescent="0.3">
      <c r="A14362" s="7">
        <v>2014</v>
      </c>
      <c r="B14362" s="7" t="s">
        <v>1802</v>
      </c>
      <c r="C14362" s="7" t="s">
        <v>7</v>
      </c>
      <c r="D14362" s="8">
        <v>245323.82</v>
      </c>
      <c r="E14362">
        <f>VLOOKUP(B14362,'B. Store opening dates'!$A$6:$C$2448,2,FALSE)</f>
        <v>2013</v>
      </c>
    </row>
    <row r="14363" spans="1:5" ht="18.75" x14ac:dyDescent="0.3">
      <c r="A14363" s="7">
        <v>2015</v>
      </c>
      <c r="B14363" s="7" t="s">
        <v>1802</v>
      </c>
      <c r="C14363" s="7" t="s">
        <v>8</v>
      </c>
      <c r="D14363" s="8">
        <v>692468.85</v>
      </c>
      <c r="E14363">
        <f>VLOOKUP(B14363,'B. Store opening dates'!$A$6:$C$2448,2,FALSE)</f>
        <v>2013</v>
      </c>
    </row>
    <row r="14364" spans="1:5" ht="18.75" x14ac:dyDescent="0.3">
      <c r="A14364" s="7">
        <v>2014</v>
      </c>
      <c r="B14364" s="7" t="s">
        <v>1802</v>
      </c>
      <c r="C14364" s="7" t="s">
        <v>8</v>
      </c>
      <c r="D14364" s="8">
        <v>714443.03</v>
      </c>
      <c r="E14364">
        <f>VLOOKUP(B14364,'B. Store opening dates'!$A$6:$C$2448,2,FALSE)</f>
        <v>2013</v>
      </c>
    </row>
    <row r="14365" spans="1:5" ht="18.75" x14ac:dyDescent="0.3">
      <c r="A14365" s="7">
        <v>2015</v>
      </c>
      <c r="B14365" s="7" t="s">
        <v>1803</v>
      </c>
      <c r="C14365" s="7" t="s">
        <v>5</v>
      </c>
      <c r="D14365" s="8">
        <v>637473.32999999996</v>
      </c>
      <c r="E14365">
        <f>VLOOKUP(B14365,'B. Store opening dates'!$A$6:$C$2448,2,FALSE)</f>
        <v>2013</v>
      </c>
    </row>
    <row r="14366" spans="1:5" ht="18.75" x14ac:dyDescent="0.3">
      <c r="A14366" s="7">
        <v>2014</v>
      </c>
      <c r="B14366" s="7" t="s">
        <v>1803</v>
      </c>
      <c r="C14366" s="7" t="s">
        <v>5</v>
      </c>
      <c r="D14366" s="8">
        <v>698335.94</v>
      </c>
      <c r="E14366">
        <f>VLOOKUP(B14366,'B. Store opening dates'!$A$6:$C$2448,2,FALSE)</f>
        <v>2013</v>
      </c>
    </row>
    <row r="14367" spans="1:5" ht="18.75" x14ac:dyDescent="0.3">
      <c r="A14367" s="7">
        <v>2015</v>
      </c>
      <c r="B14367" s="7" t="s">
        <v>1803</v>
      </c>
      <c r="C14367" s="7" t="s">
        <v>6</v>
      </c>
      <c r="D14367" s="8">
        <v>481684.88</v>
      </c>
      <c r="E14367">
        <f>VLOOKUP(B14367,'B. Store opening dates'!$A$6:$C$2448,2,FALSE)</f>
        <v>2013</v>
      </c>
    </row>
    <row r="14368" spans="1:5" ht="18.75" x14ac:dyDescent="0.3">
      <c r="A14368" s="7">
        <v>2014</v>
      </c>
      <c r="B14368" s="7" t="s">
        <v>1803</v>
      </c>
      <c r="C14368" s="7" t="s">
        <v>6</v>
      </c>
      <c r="D14368" s="8">
        <v>337128.09</v>
      </c>
      <c r="E14368">
        <f>VLOOKUP(B14368,'B. Store opening dates'!$A$6:$C$2448,2,FALSE)</f>
        <v>2013</v>
      </c>
    </row>
    <row r="14369" spans="1:5" ht="18.75" x14ac:dyDescent="0.3">
      <c r="A14369" s="7">
        <v>2015</v>
      </c>
      <c r="B14369" s="7" t="s">
        <v>1803</v>
      </c>
      <c r="C14369" s="7" t="s">
        <v>7</v>
      </c>
      <c r="D14369" s="8">
        <v>199511.73</v>
      </c>
      <c r="E14369">
        <f>VLOOKUP(B14369,'B. Store opening dates'!$A$6:$C$2448,2,FALSE)</f>
        <v>2013</v>
      </c>
    </row>
    <row r="14370" spans="1:5" ht="18.75" x14ac:dyDescent="0.3">
      <c r="A14370" s="7">
        <v>2014</v>
      </c>
      <c r="B14370" s="7" t="s">
        <v>1803</v>
      </c>
      <c r="C14370" s="7" t="s">
        <v>7</v>
      </c>
      <c r="D14370" s="8">
        <v>210344.13</v>
      </c>
      <c r="E14370">
        <f>VLOOKUP(B14370,'B. Store opening dates'!$A$6:$C$2448,2,FALSE)</f>
        <v>2013</v>
      </c>
    </row>
    <row r="14371" spans="1:5" ht="18.75" x14ac:dyDescent="0.3">
      <c r="A14371" s="7">
        <v>2015</v>
      </c>
      <c r="B14371" s="7" t="s">
        <v>1803</v>
      </c>
      <c r="C14371" s="7" t="s">
        <v>8</v>
      </c>
      <c r="D14371" s="8">
        <v>468908.26</v>
      </c>
      <c r="E14371">
        <f>VLOOKUP(B14371,'B. Store opening dates'!$A$6:$C$2448,2,FALSE)</f>
        <v>2013</v>
      </c>
    </row>
    <row r="14372" spans="1:5" ht="18.75" x14ac:dyDescent="0.3">
      <c r="A14372" s="7">
        <v>2014</v>
      </c>
      <c r="B14372" s="7" t="s">
        <v>1803</v>
      </c>
      <c r="C14372" s="7" t="s">
        <v>8</v>
      </c>
      <c r="D14372" s="8">
        <v>484642.4</v>
      </c>
      <c r="E14372">
        <f>VLOOKUP(B14372,'B. Store opening dates'!$A$6:$C$2448,2,FALSE)</f>
        <v>2013</v>
      </c>
    </row>
    <row r="14373" spans="1:5" ht="18.75" x14ac:dyDescent="0.3">
      <c r="A14373" s="7">
        <v>2015</v>
      </c>
      <c r="B14373" s="7" t="s">
        <v>1804</v>
      </c>
      <c r="C14373" s="7" t="s">
        <v>5</v>
      </c>
      <c r="D14373" s="8">
        <v>573364.69999999995</v>
      </c>
      <c r="E14373">
        <f>VLOOKUP(B14373,'B. Store opening dates'!$A$6:$C$2448,2,FALSE)</f>
        <v>2013</v>
      </c>
    </row>
    <row r="14374" spans="1:5" ht="18.75" x14ac:dyDescent="0.3">
      <c r="A14374" s="7">
        <v>2014</v>
      </c>
      <c r="B14374" s="7" t="s">
        <v>1804</v>
      </c>
      <c r="C14374" s="7" t="s">
        <v>5</v>
      </c>
      <c r="D14374" s="8">
        <v>624686.13</v>
      </c>
      <c r="E14374">
        <f>VLOOKUP(B14374,'B. Store opening dates'!$A$6:$C$2448,2,FALSE)</f>
        <v>2013</v>
      </c>
    </row>
    <row r="14375" spans="1:5" ht="18.75" x14ac:dyDescent="0.3">
      <c r="A14375" s="7">
        <v>2015</v>
      </c>
      <c r="B14375" s="7" t="s">
        <v>1804</v>
      </c>
      <c r="C14375" s="7" t="s">
        <v>6</v>
      </c>
      <c r="D14375" s="8">
        <v>334773.38</v>
      </c>
      <c r="E14375">
        <f>VLOOKUP(B14375,'B. Store opening dates'!$A$6:$C$2448,2,FALSE)</f>
        <v>2013</v>
      </c>
    </row>
    <row r="14376" spans="1:5" ht="18.75" x14ac:dyDescent="0.3">
      <c r="A14376" s="7">
        <v>2014</v>
      </c>
      <c r="B14376" s="7" t="s">
        <v>1804</v>
      </c>
      <c r="C14376" s="7" t="s">
        <v>6</v>
      </c>
      <c r="D14376" s="8">
        <v>245327.66</v>
      </c>
      <c r="E14376">
        <f>VLOOKUP(B14376,'B. Store opening dates'!$A$6:$C$2448,2,FALSE)</f>
        <v>2013</v>
      </c>
    </row>
    <row r="14377" spans="1:5" ht="18.75" x14ac:dyDescent="0.3">
      <c r="A14377" s="7">
        <v>2015</v>
      </c>
      <c r="B14377" s="7" t="s">
        <v>1804</v>
      </c>
      <c r="C14377" s="7" t="s">
        <v>7</v>
      </c>
      <c r="D14377" s="8">
        <v>178726.8</v>
      </c>
      <c r="E14377">
        <f>VLOOKUP(B14377,'B. Store opening dates'!$A$6:$C$2448,2,FALSE)</f>
        <v>2013</v>
      </c>
    </row>
    <row r="14378" spans="1:5" ht="18.75" x14ac:dyDescent="0.3">
      <c r="A14378" s="7">
        <v>2014</v>
      </c>
      <c r="B14378" s="7" t="s">
        <v>1804</v>
      </c>
      <c r="C14378" s="7" t="s">
        <v>7</v>
      </c>
      <c r="D14378" s="8">
        <v>188197.76000000001</v>
      </c>
      <c r="E14378">
        <f>VLOOKUP(B14378,'B. Store opening dates'!$A$6:$C$2448,2,FALSE)</f>
        <v>2013</v>
      </c>
    </row>
    <row r="14379" spans="1:5" ht="18.75" x14ac:dyDescent="0.3">
      <c r="A14379" s="7">
        <v>2015</v>
      </c>
      <c r="B14379" s="7" t="s">
        <v>1804</v>
      </c>
      <c r="C14379" s="7" t="s">
        <v>8</v>
      </c>
      <c r="D14379" s="8">
        <v>616728.26</v>
      </c>
      <c r="E14379">
        <f>VLOOKUP(B14379,'B. Store opening dates'!$A$6:$C$2448,2,FALSE)</f>
        <v>2013</v>
      </c>
    </row>
    <row r="14380" spans="1:5" ht="18.75" x14ac:dyDescent="0.3">
      <c r="A14380" s="7">
        <v>2014</v>
      </c>
      <c r="B14380" s="7" t="s">
        <v>1804</v>
      </c>
      <c r="C14380" s="7" t="s">
        <v>8</v>
      </c>
      <c r="D14380" s="8">
        <v>645338.98</v>
      </c>
      <c r="E14380">
        <f>VLOOKUP(B14380,'B. Store opening dates'!$A$6:$C$2448,2,FALSE)</f>
        <v>2013</v>
      </c>
    </row>
    <row r="14381" spans="1:5" ht="18.75" x14ac:dyDescent="0.3">
      <c r="A14381" s="7">
        <v>2015</v>
      </c>
      <c r="B14381" s="7" t="s">
        <v>1805</v>
      </c>
      <c r="C14381" s="7" t="s">
        <v>5</v>
      </c>
      <c r="D14381" s="8">
        <v>796699.56</v>
      </c>
      <c r="E14381">
        <f>VLOOKUP(B14381,'B. Store opening dates'!$A$6:$C$2448,2,FALSE)</f>
        <v>2013</v>
      </c>
    </row>
    <row r="14382" spans="1:5" ht="18.75" x14ac:dyDescent="0.3">
      <c r="A14382" s="7">
        <v>2014</v>
      </c>
      <c r="B14382" s="7" t="s">
        <v>1805</v>
      </c>
      <c r="C14382" s="7" t="s">
        <v>5</v>
      </c>
      <c r="D14382" s="8">
        <v>879662.06</v>
      </c>
      <c r="E14382">
        <f>VLOOKUP(B14382,'B. Store opening dates'!$A$6:$C$2448,2,FALSE)</f>
        <v>2013</v>
      </c>
    </row>
    <row r="14383" spans="1:5" ht="18.75" x14ac:dyDescent="0.3">
      <c r="A14383" s="7">
        <v>2015</v>
      </c>
      <c r="B14383" s="7" t="s">
        <v>1805</v>
      </c>
      <c r="C14383" s="7" t="s">
        <v>6</v>
      </c>
      <c r="D14383" s="8">
        <v>376026.88</v>
      </c>
      <c r="E14383">
        <f>VLOOKUP(B14383,'B. Store opening dates'!$A$6:$C$2448,2,FALSE)</f>
        <v>2013</v>
      </c>
    </row>
    <row r="14384" spans="1:5" ht="18.75" x14ac:dyDescent="0.3">
      <c r="A14384" s="7">
        <v>2014</v>
      </c>
      <c r="B14384" s="7" t="s">
        <v>1805</v>
      </c>
      <c r="C14384" s="7" t="s">
        <v>6</v>
      </c>
      <c r="D14384" s="8">
        <v>265940.82</v>
      </c>
      <c r="E14384">
        <f>VLOOKUP(B14384,'B. Store opening dates'!$A$6:$C$2448,2,FALSE)</f>
        <v>2013</v>
      </c>
    </row>
    <row r="14385" spans="1:5" ht="18.75" x14ac:dyDescent="0.3">
      <c r="A14385" s="7">
        <v>2015</v>
      </c>
      <c r="B14385" s="7" t="s">
        <v>1805</v>
      </c>
      <c r="C14385" s="7" t="s">
        <v>7</v>
      </c>
      <c r="D14385" s="8">
        <v>84976.85</v>
      </c>
      <c r="E14385">
        <f>VLOOKUP(B14385,'B. Store opening dates'!$A$6:$C$2448,2,FALSE)</f>
        <v>2013</v>
      </c>
    </row>
    <row r="14386" spans="1:5" ht="18.75" x14ac:dyDescent="0.3">
      <c r="A14386" s="7">
        <v>2014</v>
      </c>
      <c r="B14386" s="7" t="s">
        <v>1805</v>
      </c>
      <c r="C14386" s="7" t="s">
        <v>7</v>
      </c>
      <c r="D14386" s="8">
        <v>89250.14</v>
      </c>
      <c r="E14386">
        <f>VLOOKUP(B14386,'B. Store opening dates'!$A$6:$C$2448,2,FALSE)</f>
        <v>2013</v>
      </c>
    </row>
    <row r="14387" spans="1:5" ht="18.75" x14ac:dyDescent="0.3">
      <c r="A14387" s="7">
        <v>2015</v>
      </c>
      <c r="B14387" s="7" t="s">
        <v>1805</v>
      </c>
      <c r="C14387" s="7" t="s">
        <v>8</v>
      </c>
      <c r="D14387" s="8">
        <v>465284.47</v>
      </c>
      <c r="E14387">
        <f>VLOOKUP(B14387,'B. Store opening dates'!$A$6:$C$2448,2,FALSE)</f>
        <v>2013</v>
      </c>
    </row>
    <row r="14388" spans="1:5" ht="18.75" x14ac:dyDescent="0.3">
      <c r="A14388" s="7">
        <v>2014</v>
      </c>
      <c r="B14388" s="7" t="s">
        <v>1805</v>
      </c>
      <c r="C14388" s="7" t="s">
        <v>8</v>
      </c>
      <c r="D14388" s="8">
        <v>488380.84</v>
      </c>
      <c r="E14388">
        <f>VLOOKUP(B14388,'B. Store opening dates'!$A$6:$C$2448,2,FALSE)</f>
        <v>2013</v>
      </c>
    </row>
    <row r="14389" spans="1:5" ht="18.75" x14ac:dyDescent="0.3">
      <c r="A14389" s="7">
        <v>2015</v>
      </c>
      <c r="B14389" s="7" t="s">
        <v>1806</v>
      </c>
      <c r="C14389" s="7" t="s">
        <v>5</v>
      </c>
      <c r="D14389" s="8">
        <v>651153.43999999994</v>
      </c>
      <c r="E14389">
        <f>VLOOKUP(B14389,'B. Store opening dates'!$A$6:$C$2448,2,FALSE)</f>
        <v>2013</v>
      </c>
    </row>
    <row r="14390" spans="1:5" ht="18.75" x14ac:dyDescent="0.3">
      <c r="A14390" s="7">
        <v>2014</v>
      </c>
      <c r="B14390" s="7" t="s">
        <v>1806</v>
      </c>
      <c r="C14390" s="7" t="s">
        <v>5</v>
      </c>
      <c r="D14390" s="8">
        <v>717127.22</v>
      </c>
      <c r="E14390">
        <f>VLOOKUP(B14390,'B. Store opening dates'!$A$6:$C$2448,2,FALSE)</f>
        <v>2013</v>
      </c>
    </row>
    <row r="14391" spans="1:5" ht="18.75" x14ac:dyDescent="0.3">
      <c r="A14391" s="7">
        <v>2015</v>
      </c>
      <c r="B14391" s="7" t="s">
        <v>1806</v>
      </c>
      <c r="C14391" s="7" t="s">
        <v>6</v>
      </c>
      <c r="D14391" s="8">
        <v>447214.38</v>
      </c>
      <c r="E14391">
        <f>VLOOKUP(B14391,'B. Store opening dates'!$A$6:$C$2448,2,FALSE)</f>
        <v>2013</v>
      </c>
    </row>
    <row r="14392" spans="1:5" ht="18.75" x14ac:dyDescent="0.3">
      <c r="A14392" s="7">
        <v>2014</v>
      </c>
      <c r="B14392" s="7" t="s">
        <v>1806</v>
      </c>
      <c r="C14392" s="7" t="s">
        <v>6</v>
      </c>
      <c r="D14392" s="8">
        <v>312377.84999999998</v>
      </c>
      <c r="E14392">
        <f>VLOOKUP(B14392,'B. Store opening dates'!$A$6:$C$2448,2,FALSE)</f>
        <v>2013</v>
      </c>
    </row>
    <row r="14393" spans="1:5" ht="18.75" x14ac:dyDescent="0.3">
      <c r="A14393" s="7">
        <v>2015</v>
      </c>
      <c r="B14393" s="7" t="s">
        <v>1806</v>
      </c>
      <c r="C14393" s="7" t="s">
        <v>7</v>
      </c>
      <c r="D14393" s="8">
        <v>146037.68</v>
      </c>
      <c r="E14393">
        <f>VLOOKUP(B14393,'B. Store opening dates'!$A$6:$C$2448,2,FALSE)</f>
        <v>2013</v>
      </c>
    </row>
    <row r="14394" spans="1:5" ht="18.75" x14ac:dyDescent="0.3">
      <c r="A14394" s="7">
        <v>2014</v>
      </c>
      <c r="B14394" s="7" t="s">
        <v>1806</v>
      </c>
      <c r="C14394" s="7" t="s">
        <v>7</v>
      </c>
      <c r="D14394" s="8">
        <v>153431.72</v>
      </c>
      <c r="E14394">
        <f>VLOOKUP(B14394,'B. Store opening dates'!$A$6:$C$2448,2,FALSE)</f>
        <v>2013</v>
      </c>
    </row>
    <row r="14395" spans="1:5" ht="18.75" x14ac:dyDescent="0.3">
      <c r="A14395" s="7">
        <v>2015</v>
      </c>
      <c r="B14395" s="7" t="s">
        <v>1806</v>
      </c>
      <c r="C14395" s="7" t="s">
        <v>8</v>
      </c>
      <c r="D14395" s="8">
        <v>690841.89</v>
      </c>
      <c r="E14395">
        <f>VLOOKUP(B14395,'B. Store opening dates'!$A$6:$C$2448,2,FALSE)</f>
        <v>2013</v>
      </c>
    </row>
    <row r="14396" spans="1:5" ht="18.75" x14ac:dyDescent="0.3">
      <c r="A14396" s="7">
        <v>2014</v>
      </c>
      <c r="B14396" s="7" t="s">
        <v>1806</v>
      </c>
      <c r="C14396" s="7" t="s">
        <v>8</v>
      </c>
      <c r="D14396" s="8">
        <v>720686.27</v>
      </c>
      <c r="E14396">
        <f>VLOOKUP(B14396,'B. Store opening dates'!$A$6:$C$2448,2,FALSE)</f>
        <v>2013</v>
      </c>
    </row>
    <row r="14397" spans="1:5" ht="18.75" x14ac:dyDescent="0.3">
      <c r="A14397" s="7">
        <v>2015</v>
      </c>
      <c r="B14397" s="7" t="s">
        <v>1807</v>
      </c>
      <c r="C14397" s="7" t="s">
        <v>5</v>
      </c>
      <c r="D14397" s="8">
        <v>489331.54</v>
      </c>
      <c r="E14397">
        <f>VLOOKUP(B14397,'B. Store opening dates'!$A$6:$C$2448,2,FALSE)</f>
        <v>2013</v>
      </c>
    </row>
    <row r="14398" spans="1:5" ht="18.75" x14ac:dyDescent="0.3">
      <c r="A14398" s="7">
        <v>2014</v>
      </c>
      <c r="B14398" s="7" t="s">
        <v>1807</v>
      </c>
      <c r="C14398" s="7" t="s">
        <v>5</v>
      </c>
      <c r="D14398" s="8">
        <v>538241.77</v>
      </c>
      <c r="E14398">
        <f>VLOOKUP(B14398,'B. Store opening dates'!$A$6:$C$2448,2,FALSE)</f>
        <v>2013</v>
      </c>
    </row>
    <row r="14399" spans="1:5" ht="18.75" x14ac:dyDescent="0.3">
      <c r="A14399" s="7">
        <v>2015</v>
      </c>
      <c r="B14399" s="7" t="s">
        <v>1807</v>
      </c>
      <c r="C14399" s="7" t="s">
        <v>6</v>
      </c>
      <c r="D14399" s="8">
        <v>520021.56</v>
      </c>
      <c r="E14399">
        <f>VLOOKUP(B14399,'B. Store opening dates'!$A$6:$C$2448,2,FALSE)</f>
        <v>2013</v>
      </c>
    </row>
    <row r="14400" spans="1:5" ht="18.75" x14ac:dyDescent="0.3">
      <c r="A14400" s="7">
        <v>2014</v>
      </c>
      <c r="B14400" s="7" t="s">
        <v>1807</v>
      </c>
      <c r="C14400" s="7" t="s">
        <v>6</v>
      </c>
      <c r="D14400" s="8">
        <v>378771.92</v>
      </c>
      <c r="E14400">
        <f>VLOOKUP(B14400,'B. Store opening dates'!$A$6:$C$2448,2,FALSE)</f>
        <v>2013</v>
      </c>
    </row>
    <row r="14401" spans="1:5" ht="18.75" x14ac:dyDescent="0.3">
      <c r="A14401" s="7">
        <v>2015</v>
      </c>
      <c r="B14401" s="7" t="s">
        <v>1807</v>
      </c>
      <c r="C14401" s="7" t="s">
        <v>7</v>
      </c>
      <c r="D14401" s="8">
        <v>72024.19</v>
      </c>
      <c r="E14401">
        <f>VLOOKUP(B14401,'B. Store opening dates'!$A$6:$C$2448,2,FALSE)</f>
        <v>2013</v>
      </c>
    </row>
    <row r="14402" spans="1:5" ht="18.75" x14ac:dyDescent="0.3">
      <c r="A14402" s="7">
        <v>2014</v>
      </c>
      <c r="B14402" s="7" t="s">
        <v>1807</v>
      </c>
      <c r="C14402" s="7" t="s">
        <v>7</v>
      </c>
      <c r="D14402" s="8">
        <v>76538.080000000002</v>
      </c>
      <c r="E14402">
        <f>VLOOKUP(B14402,'B. Store opening dates'!$A$6:$C$2448,2,FALSE)</f>
        <v>2013</v>
      </c>
    </row>
    <row r="14403" spans="1:5" ht="18.75" x14ac:dyDescent="0.3">
      <c r="A14403" s="7">
        <v>2015</v>
      </c>
      <c r="B14403" s="7" t="s">
        <v>1807</v>
      </c>
      <c r="C14403" s="7" t="s">
        <v>8</v>
      </c>
      <c r="D14403" s="8">
        <v>460383.74</v>
      </c>
      <c r="E14403">
        <f>VLOOKUP(B14403,'B. Store opening dates'!$A$6:$C$2448,2,FALSE)</f>
        <v>2013</v>
      </c>
    </row>
    <row r="14404" spans="1:5" ht="18.75" x14ac:dyDescent="0.3">
      <c r="A14404" s="7">
        <v>2014</v>
      </c>
      <c r="B14404" s="7" t="s">
        <v>1807</v>
      </c>
      <c r="C14404" s="7" t="s">
        <v>8</v>
      </c>
      <c r="D14404" s="8">
        <v>482599.37</v>
      </c>
      <c r="E14404">
        <f>VLOOKUP(B14404,'B. Store opening dates'!$A$6:$C$2448,2,FALSE)</f>
        <v>2013</v>
      </c>
    </row>
    <row r="14405" spans="1:5" ht="18.75" x14ac:dyDescent="0.3">
      <c r="A14405" s="7">
        <v>2015</v>
      </c>
      <c r="B14405" s="7" t="s">
        <v>1808</v>
      </c>
      <c r="C14405" s="7" t="s">
        <v>5</v>
      </c>
      <c r="D14405" s="8">
        <v>908358.16</v>
      </c>
      <c r="E14405">
        <f>VLOOKUP(B14405,'B. Store opening dates'!$A$6:$C$2448,2,FALSE)</f>
        <v>2013</v>
      </c>
    </row>
    <row r="14406" spans="1:5" ht="18.75" x14ac:dyDescent="0.3">
      <c r="A14406" s="7">
        <v>2014</v>
      </c>
      <c r="B14406" s="7" t="s">
        <v>1808</v>
      </c>
      <c r="C14406" s="7" t="s">
        <v>5</v>
      </c>
      <c r="D14406" s="8">
        <v>1001694.98</v>
      </c>
      <c r="E14406">
        <f>VLOOKUP(B14406,'B. Store opening dates'!$A$6:$C$2448,2,FALSE)</f>
        <v>2013</v>
      </c>
    </row>
    <row r="14407" spans="1:5" ht="18.75" x14ac:dyDescent="0.3">
      <c r="A14407" s="7">
        <v>2015</v>
      </c>
      <c r="B14407" s="7" t="s">
        <v>1808</v>
      </c>
      <c r="C14407" s="7" t="s">
        <v>6</v>
      </c>
      <c r="D14407" s="8">
        <v>317028.05</v>
      </c>
      <c r="E14407">
        <f>VLOOKUP(B14407,'B. Store opening dates'!$A$6:$C$2448,2,FALSE)</f>
        <v>2013</v>
      </c>
    </row>
    <row r="14408" spans="1:5" ht="18.75" x14ac:dyDescent="0.3">
      <c r="A14408" s="7">
        <v>2014</v>
      </c>
      <c r="B14408" s="7" t="s">
        <v>1808</v>
      </c>
      <c r="C14408" s="7" t="s">
        <v>6</v>
      </c>
      <c r="D14408" s="8">
        <v>231305.28</v>
      </c>
      <c r="E14408">
        <f>VLOOKUP(B14408,'B. Store opening dates'!$A$6:$C$2448,2,FALSE)</f>
        <v>2013</v>
      </c>
    </row>
    <row r="14409" spans="1:5" ht="18.75" x14ac:dyDescent="0.3">
      <c r="A14409" s="7">
        <v>2015</v>
      </c>
      <c r="B14409" s="7" t="s">
        <v>1808</v>
      </c>
      <c r="C14409" s="7" t="s">
        <v>7</v>
      </c>
      <c r="D14409" s="8">
        <v>141485.31</v>
      </c>
      <c r="E14409">
        <f>VLOOKUP(B14409,'B. Store opening dates'!$A$6:$C$2448,2,FALSE)</f>
        <v>2013</v>
      </c>
    </row>
    <row r="14410" spans="1:5" ht="18.75" x14ac:dyDescent="0.3">
      <c r="A14410" s="7">
        <v>2014</v>
      </c>
      <c r="B14410" s="7" t="s">
        <v>1808</v>
      </c>
      <c r="C14410" s="7" t="s">
        <v>7</v>
      </c>
      <c r="D14410" s="8">
        <v>150422.09</v>
      </c>
      <c r="E14410">
        <f>VLOOKUP(B14410,'B. Store opening dates'!$A$6:$C$2448,2,FALSE)</f>
        <v>2013</v>
      </c>
    </row>
    <row r="14411" spans="1:5" ht="18.75" x14ac:dyDescent="0.3">
      <c r="A14411" s="7">
        <v>2015</v>
      </c>
      <c r="B14411" s="7" t="s">
        <v>1808</v>
      </c>
      <c r="C14411" s="7" t="s">
        <v>8</v>
      </c>
      <c r="D14411" s="8">
        <v>413646.36</v>
      </c>
      <c r="E14411">
        <f>VLOOKUP(B14411,'B. Store opening dates'!$A$6:$C$2448,2,FALSE)</f>
        <v>2013</v>
      </c>
    </row>
    <row r="14412" spans="1:5" ht="18.75" x14ac:dyDescent="0.3">
      <c r="A14412" s="7">
        <v>2014</v>
      </c>
      <c r="B14412" s="7" t="s">
        <v>1808</v>
      </c>
      <c r="C14412" s="7" t="s">
        <v>8</v>
      </c>
      <c r="D14412" s="8">
        <v>433089.48</v>
      </c>
      <c r="E14412">
        <f>VLOOKUP(B14412,'B. Store opening dates'!$A$6:$C$2448,2,FALSE)</f>
        <v>2013</v>
      </c>
    </row>
    <row r="14413" spans="1:5" ht="18.75" x14ac:dyDescent="0.3">
      <c r="A14413" s="7">
        <v>2015</v>
      </c>
      <c r="B14413" s="7" t="s">
        <v>1809</v>
      </c>
      <c r="C14413" s="7" t="s">
        <v>5</v>
      </c>
      <c r="D14413" s="8">
        <v>533797.67000000004</v>
      </c>
      <c r="E14413">
        <f>VLOOKUP(B14413,'B. Store opening dates'!$A$6:$C$2448,2,FALSE)</f>
        <v>2013</v>
      </c>
    </row>
    <row r="14414" spans="1:5" ht="18.75" x14ac:dyDescent="0.3">
      <c r="A14414" s="7">
        <v>2014</v>
      </c>
      <c r="B14414" s="7" t="s">
        <v>1809</v>
      </c>
      <c r="C14414" s="7" t="s">
        <v>5</v>
      </c>
      <c r="D14414" s="8">
        <v>586117.38</v>
      </c>
      <c r="E14414">
        <f>VLOOKUP(B14414,'B. Store opening dates'!$A$6:$C$2448,2,FALSE)</f>
        <v>2013</v>
      </c>
    </row>
    <row r="14415" spans="1:5" ht="18.75" x14ac:dyDescent="0.3">
      <c r="A14415" s="7">
        <v>2015</v>
      </c>
      <c r="B14415" s="7" t="s">
        <v>1809</v>
      </c>
      <c r="C14415" s="7" t="s">
        <v>6</v>
      </c>
      <c r="D14415" s="8">
        <v>412570.03</v>
      </c>
      <c r="E14415">
        <f>VLOOKUP(B14415,'B. Store opening dates'!$A$6:$C$2448,2,FALSE)</f>
        <v>2013</v>
      </c>
    </row>
    <row r="14416" spans="1:5" ht="18.75" x14ac:dyDescent="0.3">
      <c r="A14416" s="7">
        <v>2014</v>
      </c>
      <c r="B14416" s="7" t="s">
        <v>1809</v>
      </c>
      <c r="C14416" s="7" t="s">
        <v>6</v>
      </c>
      <c r="D14416" s="8">
        <v>304218.34000000003</v>
      </c>
      <c r="E14416">
        <f>VLOOKUP(B14416,'B. Store opening dates'!$A$6:$C$2448,2,FALSE)</f>
        <v>2013</v>
      </c>
    </row>
    <row r="14417" spans="1:5" ht="18.75" x14ac:dyDescent="0.3">
      <c r="A14417" s="7">
        <v>2015</v>
      </c>
      <c r="B14417" s="7" t="s">
        <v>1809</v>
      </c>
      <c r="C14417" s="7" t="s">
        <v>7</v>
      </c>
      <c r="D14417" s="8">
        <v>99644.86</v>
      </c>
      <c r="E14417">
        <f>VLOOKUP(B14417,'B. Store opening dates'!$A$6:$C$2448,2,FALSE)</f>
        <v>2013</v>
      </c>
    </row>
    <row r="14418" spans="1:5" ht="18.75" x14ac:dyDescent="0.3">
      <c r="A14418" s="7">
        <v>2014</v>
      </c>
      <c r="B14418" s="7" t="s">
        <v>1809</v>
      </c>
      <c r="C14418" s="7" t="s">
        <v>7</v>
      </c>
      <c r="D14418" s="8">
        <v>105779.8</v>
      </c>
      <c r="E14418">
        <f>VLOOKUP(B14418,'B. Store opening dates'!$A$6:$C$2448,2,FALSE)</f>
        <v>2013</v>
      </c>
    </row>
    <row r="14419" spans="1:5" ht="18.75" x14ac:dyDescent="0.3">
      <c r="A14419" s="7">
        <v>2015</v>
      </c>
      <c r="B14419" s="7" t="s">
        <v>1809</v>
      </c>
      <c r="C14419" s="7" t="s">
        <v>8</v>
      </c>
      <c r="D14419" s="8">
        <v>420362.8</v>
      </c>
      <c r="E14419">
        <f>VLOOKUP(B14419,'B. Store opening dates'!$A$6:$C$2448,2,FALSE)</f>
        <v>2013</v>
      </c>
    </row>
    <row r="14420" spans="1:5" ht="18.75" x14ac:dyDescent="0.3">
      <c r="A14420" s="7">
        <v>2014</v>
      </c>
      <c r="B14420" s="7" t="s">
        <v>1809</v>
      </c>
      <c r="C14420" s="7" t="s">
        <v>8</v>
      </c>
      <c r="D14420" s="8">
        <v>436496</v>
      </c>
      <c r="E14420">
        <f>VLOOKUP(B14420,'B. Store opening dates'!$A$6:$C$2448,2,FALSE)</f>
        <v>2013</v>
      </c>
    </row>
    <row r="14421" spans="1:5" ht="18.75" x14ac:dyDescent="0.3">
      <c r="A14421" s="7">
        <v>2015</v>
      </c>
      <c r="B14421" s="7" t="s">
        <v>1810</v>
      </c>
      <c r="C14421" s="7" t="s">
        <v>5</v>
      </c>
      <c r="D14421" s="8">
        <v>504140.57</v>
      </c>
      <c r="E14421">
        <f>VLOOKUP(B14421,'B. Store opening dates'!$A$6:$C$2448,2,FALSE)</f>
        <v>2013</v>
      </c>
    </row>
    <row r="14422" spans="1:5" ht="18.75" x14ac:dyDescent="0.3">
      <c r="A14422" s="7">
        <v>2014</v>
      </c>
      <c r="B14422" s="7" t="s">
        <v>1810</v>
      </c>
      <c r="C14422" s="7" t="s">
        <v>5</v>
      </c>
      <c r="D14422" s="8">
        <v>556087</v>
      </c>
      <c r="E14422">
        <f>VLOOKUP(B14422,'B. Store opening dates'!$A$6:$C$2448,2,FALSE)</f>
        <v>2013</v>
      </c>
    </row>
    <row r="14423" spans="1:5" ht="18.75" x14ac:dyDescent="0.3">
      <c r="A14423" s="7">
        <v>2015</v>
      </c>
      <c r="B14423" s="7" t="s">
        <v>1810</v>
      </c>
      <c r="C14423" s="7" t="s">
        <v>6</v>
      </c>
      <c r="D14423" s="8">
        <v>393169.14</v>
      </c>
      <c r="E14423">
        <f>VLOOKUP(B14423,'B. Store opening dates'!$A$6:$C$2448,2,FALSE)</f>
        <v>2013</v>
      </c>
    </row>
    <row r="14424" spans="1:5" ht="18.75" x14ac:dyDescent="0.3">
      <c r="A14424" s="7">
        <v>2014</v>
      </c>
      <c r="B14424" s="7" t="s">
        <v>1810</v>
      </c>
      <c r="C14424" s="7" t="s">
        <v>6</v>
      </c>
      <c r="D14424" s="8">
        <v>281769.03000000003</v>
      </c>
      <c r="E14424">
        <f>VLOOKUP(B14424,'B. Store opening dates'!$A$6:$C$2448,2,FALSE)</f>
        <v>2013</v>
      </c>
    </row>
    <row r="14425" spans="1:5" ht="18.75" x14ac:dyDescent="0.3">
      <c r="A14425" s="7">
        <v>2015</v>
      </c>
      <c r="B14425" s="7" t="s">
        <v>1810</v>
      </c>
      <c r="C14425" s="7" t="s">
        <v>7</v>
      </c>
      <c r="D14425" s="8">
        <v>211398.55</v>
      </c>
      <c r="E14425">
        <f>VLOOKUP(B14425,'B. Store opening dates'!$A$6:$C$2448,2,FALSE)</f>
        <v>2013</v>
      </c>
    </row>
    <row r="14426" spans="1:5" ht="18.75" x14ac:dyDescent="0.3">
      <c r="A14426" s="7">
        <v>2014</v>
      </c>
      <c r="B14426" s="7" t="s">
        <v>1810</v>
      </c>
      <c r="C14426" s="7" t="s">
        <v>7</v>
      </c>
      <c r="D14426" s="8">
        <v>223049.45</v>
      </c>
      <c r="E14426">
        <f>VLOOKUP(B14426,'B. Store opening dates'!$A$6:$C$2448,2,FALSE)</f>
        <v>2013</v>
      </c>
    </row>
    <row r="14427" spans="1:5" ht="18.75" x14ac:dyDescent="0.3">
      <c r="A14427" s="7">
        <v>2015</v>
      </c>
      <c r="B14427" s="7" t="s">
        <v>1810</v>
      </c>
      <c r="C14427" s="7" t="s">
        <v>8</v>
      </c>
      <c r="D14427" s="8">
        <v>691163.57</v>
      </c>
      <c r="E14427">
        <f>VLOOKUP(B14427,'B. Store opening dates'!$A$6:$C$2448,2,FALSE)</f>
        <v>2013</v>
      </c>
    </row>
    <row r="14428" spans="1:5" ht="18.75" x14ac:dyDescent="0.3">
      <c r="A14428" s="7">
        <v>2014</v>
      </c>
      <c r="B14428" s="7" t="s">
        <v>1810</v>
      </c>
      <c r="C14428" s="7" t="s">
        <v>8</v>
      </c>
      <c r="D14428" s="8">
        <v>720551.81</v>
      </c>
      <c r="E14428">
        <f>VLOOKUP(B14428,'B. Store opening dates'!$A$6:$C$2448,2,FALSE)</f>
        <v>2013</v>
      </c>
    </row>
    <row r="14429" spans="1:5" ht="18.75" x14ac:dyDescent="0.3">
      <c r="A14429" s="7">
        <v>2015</v>
      </c>
      <c r="B14429" s="7" t="s">
        <v>1811</v>
      </c>
      <c r="C14429" s="7" t="s">
        <v>5</v>
      </c>
      <c r="D14429" s="8">
        <v>867016.98</v>
      </c>
      <c r="E14429">
        <f>VLOOKUP(B14429,'B. Store opening dates'!$A$6:$C$2448,2,FALSE)</f>
        <v>2013</v>
      </c>
    </row>
    <row r="14430" spans="1:5" ht="18.75" x14ac:dyDescent="0.3">
      <c r="A14430" s="7">
        <v>2014</v>
      </c>
      <c r="B14430" s="7" t="s">
        <v>1811</v>
      </c>
      <c r="C14430" s="7" t="s">
        <v>5</v>
      </c>
      <c r="D14430" s="8">
        <v>958965.63</v>
      </c>
      <c r="E14430">
        <f>VLOOKUP(B14430,'B. Store opening dates'!$A$6:$C$2448,2,FALSE)</f>
        <v>2013</v>
      </c>
    </row>
    <row r="14431" spans="1:5" ht="18.75" x14ac:dyDescent="0.3">
      <c r="A14431" s="7">
        <v>2015</v>
      </c>
      <c r="B14431" s="7" t="s">
        <v>1811</v>
      </c>
      <c r="C14431" s="7" t="s">
        <v>6</v>
      </c>
      <c r="D14431" s="8">
        <v>517122.3</v>
      </c>
      <c r="E14431">
        <f>VLOOKUP(B14431,'B. Store opening dates'!$A$6:$C$2448,2,FALSE)</f>
        <v>2013</v>
      </c>
    </row>
    <row r="14432" spans="1:5" ht="18.75" x14ac:dyDescent="0.3">
      <c r="A14432" s="7">
        <v>2014</v>
      </c>
      <c r="B14432" s="7" t="s">
        <v>1811</v>
      </c>
      <c r="C14432" s="7" t="s">
        <v>6</v>
      </c>
      <c r="D14432" s="8">
        <v>370037.52</v>
      </c>
      <c r="E14432">
        <f>VLOOKUP(B14432,'B. Store opening dates'!$A$6:$C$2448,2,FALSE)</f>
        <v>2013</v>
      </c>
    </row>
    <row r="14433" spans="1:5" ht="18.75" x14ac:dyDescent="0.3">
      <c r="A14433" s="7">
        <v>2015</v>
      </c>
      <c r="B14433" s="7" t="s">
        <v>1811</v>
      </c>
      <c r="C14433" s="7" t="s">
        <v>7</v>
      </c>
      <c r="D14433" s="8">
        <v>203321.95</v>
      </c>
      <c r="E14433">
        <f>VLOOKUP(B14433,'B. Store opening dates'!$A$6:$C$2448,2,FALSE)</f>
        <v>2013</v>
      </c>
    </row>
    <row r="14434" spans="1:5" ht="18.75" x14ac:dyDescent="0.3">
      <c r="A14434" s="7">
        <v>2014</v>
      </c>
      <c r="B14434" s="7" t="s">
        <v>1811</v>
      </c>
      <c r="C14434" s="7" t="s">
        <v>7</v>
      </c>
      <c r="D14434" s="8">
        <v>215104.05</v>
      </c>
      <c r="E14434">
        <f>VLOOKUP(B14434,'B. Store opening dates'!$A$6:$C$2448,2,FALSE)</f>
        <v>2013</v>
      </c>
    </row>
    <row r="14435" spans="1:5" ht="18.75" x14ac:dyDescent="0.3">
      <c r="A14435" s="7">
        <v>2015</v>
      </c>
      <c r="B14435" s="7" t="s">
        <v>1811</v>
      </c>
      <c r="C14435" s="7" t="s">
        <v>8</v>
      </c>
      <c r="D14435" s="8">
        <v>792440.28</v>
      </c>
      <c r="E14435">
        <f>VLOOKUP(B14435,'B. Store opening dates'!$A$6:$C$2448,2,FALSE)</f>
        <v>2013</v>
      </c>
    </row>
    <row r="14436" spans="1:5" ht="18.75" x14ac:dyDescent="0.3">
      <c r="A14436" s="7">
        <v>2014</v>
      </c>
      <c r="B14436" s="7" t="s">
        <v>1811</v>
      </c>
      <c r="C14436" s="7" t="s">
        <v>8</v>
      </c>
      <c r="D14436" s="8">
        <v>818417.99</v>
      </c>
      <c r="E14436">
        <f>VLOOKUP(B14436,'B. Store opening dates'!$A$6:$C$2448,2,FALSE)</f>
        <v>2013</v>
      </c>
    </row>
    <row r="14437" spans="1:5" ht="18.75" x14ac:dyDescent="0.3">
      <c r="A14437" s="7">
        <v>2015</v>
      </c>
      <c r="B14437" s="7" t="s">
        <v>1812</v>
      </c>
      <c r="C14437" s="7" t="s">
        <v>5</v>
      </c>
      <c r="D14437" s="8">
        <v>578347.67000000004</v>
      </c>
      <c r="E14437">
        <f>VLOOKUP(B14437,'B. Store opening dates'!$A$6:$C$2448,2,FALSE)</f>
        <v>2013</v>
      </c>
    </row>
    <row r="14438" spans="1:5" ht="18.75" x14ac:dyDescent="0.3">
      <c r="A14438" s="7">
        <v>2014</v>
      </c>
      <c r="B14438" s="7" t="s">
        <v>1812</v>
      </c>
      <c r="C14438" s="7" t="s">
        <v>5</v>
      </c>
      <c r="D14438" s="8">
        <v>640051.41</v>
      </c>
      <c r="E14438">
        <f>VLOOKUP(B14438,'B. Store opening dates'!$A$6:$C$2448,2,FALSE)</f>
        <v>2013</v>
      </c>
    </row>
    <row r="14439" spans="1:5" ht="18.75" x14ac:dyDescent="0.3">
      <c r="A14439" s="7">
        <v>2015</v>
      </c>
      <c r="B14439" s="7" t="s">
        <v>1812</v>
      </c>
      <c r="C14439" s="7" t="s">
        <v>6</v>
      </c>
      <c r="D14439" s="8">
        <v>575902.28</v>
      </c>
      <c r="E14439">
        <f>VLOOKUP(B14439,'B. Store opening dates'!$A$6:$C$2448,2,FALSE)</f>
        <v>2013</v>
      </c>
    </row>
    <row r="14440" spans="1:5" ht="18.75" x14ac:dyDescent="0.3">
      <c r="A14440" s="7">
        <v>2014</v>
      </c>
      <c r="B14440" s="7" t="s">
        <v>1812</v>
      </c>
      <c r="C14440" s="7" t="s">
        <v>6</v>
      </c>
      <c r="D14440" s="8">
        <v>414220.44</v>
      </c>
      <c r="E14440">
        <f>VLOOKUP(B14440,'B. Store opening dates'!$A$6:$C$2448,2,FALSE)</f>
        <v>2013</v>
      </c>
    </row>
    <row r="14441" spans="1:5" ht="18.75" x14ac:dyDescent="0.3">
      <c r="A14441" s="7">
        <v>2015</v>
      </c>
      <c r="B14441" s="7" t="s">
        <v>1812</v>
      </c>
      <c r="C14441" s="7" t="s">
        <v>7</v>
      </c>
      <c r="D14441" s="8">
        <v>84085.68</v>
      </c>
      <c r="E14441">
        <f>VLOOKUP(B14441,'B. Store opening dates'!$A$6:$C$2448,2,FALSE)</f>
        <v>2013</v>
      </c>
    </row>
    <row r="14442" spans="1:5" ht="18.75" x14ac:dyDescent="0.3">
      <c r="A14442" s="7">
        <v>2014</v>
      </c>
      <c r="B14442" s="7" t="s">
        <v>1812</v>
      </c>
      <c r="C14442" s="7" t="s">
        <v>7</v>
      </c>
      <c r="D14442" s="8">
        <v>88952.57</v>
      </c>
      <c r="E14442">
        <f>VLOOKUP(B14442,'B. Store opening dates'!$A$6:$C$2448,2,FALSE)</f>
        <v>2013</v>
      </c>
    </row>
    <row r="14443" spans="1:5" ht="18.75" x14ac:dyDescent="0.3">
      <c r="A14443" s="7">
        <v>2015</v>
      </c>
      <c r="B14443" s="7" t="s">
        <v>1812</v>
      </c>
      <c r="C14443" s="7" t="s">
        <v>8</v>
      </c>
      <c r="D14443" s="8">
        <v>546309.31000000006</v>
      </c>
      <c r="E14443">
        <f>VLOOKUP(B14443,'B. Store opening dates'!$A$6:$C$2448,2,FALSE)</f>
        <v>2013</v>
      </c>
    </row>
    <row r="14444" spans="1:5" ht="18.75" x14ac:dyDescent="0.3">
      <c r="A14444" s="7">
        <v>2014</v>
      </c>
      <c r="B14444" s="7" t="s">
        <v>1812</v>
      </c>
      <c r="C14444" s="7" t="s">
        <v>8</v>
      </c>
      <c r="D14444" s="8">
        <v>563096.61</v>
      </c>
      <c r="E14444">
        <f>VLOOKUP(B14444,'B. Store opening dates'!$A$6:$C$2448,2,FALSE)</f>
        <v>2013</v>
      </c>
    </row>
    <row r="14445" spans="1:5" ht="18.75" x14ac:dyDescent="0.3">
      <c r="A14445" s="7">
        <v>2015</v>
      </c>
      <c r="B14445" s="7" t="s">
        <v>1813</v>
      </c>
      <c r="C14445" s="7" t="s">
        <v>5</v>
      </c>
      <c r="D14445" s="8">
        <v>539521.91</v>
      </c>
      <c r="E14445">
        <f>VLOOKUP(B14445,'B. Store opening dates'!$A$6:$C$2448,2,FALSE)</f>
        <v>2013</v>
      </c>
    </row>
    <row r="14446" spans="1:5" ht="18.75" x14ac:dyDescent="0.3">
      <c r="A14446" s="7">
        <v>2014</v>
      </c>
      <c r="B14446" s="7" t="s">
        <v>1813</v>
      </c>
      <c r="C14446" s="7" t="s">
        <v>5</v>
      </c>
      <c r="D14446" s="8">
        <v>594986.19999999995</v>
      </c>
      <c r="E14446">
        <f>VLOOKUP(B14446,'B. Store opening dates'!$A$6:$C$2448,2,FALSE)</f>
        <v>2013</v>
      </c>
    </row>
    <row r="14447" spans="1:5" ht="18.75" x14ac:dyDescent="0.3">
      <c r="A14447" s="7">
        <v>2015</v>
      </c>
      <c r="B14447" s="7" t="s">
        <v>1813</v>
      </c>
      <c r="C14447" s="7" t="s">
        <v>6</v>
      </c>
      <c r="D14447" s="8">
        <v>482230.81</v>
      </c>
      <c r="E14447">
        <f>VLOOKUP(B14447,'B. Store opening dates'!$A$6:$C$2448,2,FALSE)</f>
        <v>2013</v>
      </c>
    </row>
    <row r="14448" spans="1:5" ht="18.75" x14ac:dyDescent="0.3">
      <c r="A14448" s="7">
        <v>2014</v>
      </c>
      <c r="B14448" s="7" t="s">
        <v>1813</v>
      </c>
      <c r="C14448" s="7" t="s">
        <v>6</v>
      </c>
      <c r="D14448" s="8">
        <v>353484.78</v>
      </c>
      <c r="E14448">
        <f>VLOOKUP(B14448,'B. Store opening dates'!$A$6:$C$2448,2,FALSE)</f>
        <v>2013</v>
      </c>
    </row>
    <row r="14449" spans="1:5" ht="18.75" x14ac:dyDescent="0.3">
      <c r="A14449" s="7">
        <v>2015</v>
      </c>
      <c r="B14449" s="7" t="s">
        <v>1813</v>
      </c>
      <c r="C14449" s="7" t="s">
        <v>7</v>
      </c>
      <c r="D14449" s="8">
        <v>198388.75</v>
      </c>
      <c r="E14449">
        <f>VLOOKUP(B14449,'B. Store opening dates'!$A$6:$C$2448,2,FALSE)</f>
        <v>2013</v>
      </c>
    </row>
    <row r="14450" spans="1:5" ht="18.75" x14ac:dyDescent="0.3">
      <c r="A14450" s="7">
        <v>2014</v>
      </c>
      <c r="B14450" s="7" t="s">
        <v>1813</v>
      </c>
      <c r="C14450" s="7" t="s">
        <v>7</v>
      </c>
      <c r="D14450" s="8">
        <v>211007.97</v>
      </c>
      <c r="E14450">
        <f>VLOOKUP(B14450,'B. Store opening dates'!$A$6:$C$2448,2,FALSE)</f>
        <v>2013</v>
      </c>
    </row>
    <row r="14451" spans="1:5" ht="18.75" x14ac:dyDescent="0.3">
      <c r="A14451" s="7">
        <v>2015</v>
      </c>
      <c r="B14451" s="7" t="s">
        <v>1813</v>
      </c>
      <c r="C14451" s="7" t="s">
        <v>8</v>
      </c>
      <c r="D14451" s="8">
        <v>788302.31</v>
      </c>
      <c r="E14451">
        <f>VLOOKUP(B14451,'B. Store opening dates'!$A$6:$C$2448,2,FALSE)</f>
        <v>2013</v>
      </c>
    </row>
    <row r="14452" spans="1:5" ht="18.75" x14ac:dyDescent="0.3">
      <c r="A14452" s="7">
        <v>2014</v>
      </c>
      <c r="B14452" s="7" t="s">
        <v>1813</v>
      </c>
      <c r="C14452" s="7" t="s">
        <v>8</v>
      </c>
      <c r="D14452" s="8">
        <v>820695.28</v>
      </c>
      <c r="E14452">
        <f>VLOOKUP(B14452,'B. Store opening dates'!$A$6:$C$2448,2,FALSE)</f>
        <v>2013</v>
      </c>
    </row>
    <row r="14453" spans="1:5" ht="18.75" x14ac:dyDescent="0.3">
      <c r="A14453" s="7">
        <v>2015</v>
      </c>
      <c r="B14453" s="7" t="s">
        <v>1814</v>
      </c>
      <c r="C14453" s="7" t="s">
        <v>5</v>
      </c>
      <c r="D14453" s="8">
        <v>589408.12</v>
      </c>
      <c r="E14453">
        <f>VLOOKUP(B14453,'B. Store opening dates'!$A$6:$C$2448,2,FALSE)</f>
        <v>2013</v>
      </c>
    </row>
    <row r="14454" spans="1:5" ht="18.75" x14ac:dyDescent="0.3">
      <c r="A14454" s="7">
        <v>2014</v>
      </c>
      <c r="B14454" s="7" t="s">
        <v>1814</v>
      </c>
      <c r="C14454" s="7" t="s">
        <v>5</v>
      </c>
      <c r="D14454" s="8">
        <v>650197.21</v>
      </c>
      <c r="E14454">
        <f>VLOOKUP(B14454,'B. Store opening dates'!$A$6:$C$2448,2,FALSE)</f>
        <v>2013</v>
      </c>
    </row>
    <row r="14455" spans="1:5" ht="18.75" x14ac:dyDescent="0.3">
      <c r="A14455" s="7">
        <v>2015</v>
      </c>
      <c r="B14455" s="7" t="s">
        <v>1814</v>
      </c>
      <c r="C14455" s="7" t="s">
        <v>6</v>
      </c>
      <c r="D14455" s="8">
        <v>228479.63</v>
      </c>
      <c r="E14455">
        <f>VLOOKUP(B14455,'B. Store opening dates'!$A$6:$C$2448,2,FALSE)</f>
        <v>2013</v>
      </c>
    </row>
    <row r="14456" spans="1:5" ht="18.75" x14ac:dyDescent="0.3">
      <c r="A14456" s="7">
        <v>2014</v>
      </c>
      <c r="B14456" s="7" t="s">
        <v>1814</v>
      </c>
      <c r="C14456" s="7" t="s">
        <v>6</v>
      </c>
      <c r="D14456" s="8">
        <v>160423.20000000001</v>
      </c>
      <c r="E14456">
        <f>VLOOKUP(B14456,'B. Store opening dates'!$A$6:$C$2448,2,FALSE)</f>
        <v>2013</v>
      </c>
    </row>
    <row r="14457" spans="1:5" ht="18.75" x14ac:dyDescent="0.3">
      <c r="A14457" s="7">
        <v>2015</v>
      </c>
      <c r="B14457" s="7" t="s">
        <v>1814</v>
      </c>
      <c r="C14457" s="7" t="s">
        <v>7</v>
      </c>
      <c r="D14457" s="8">
        <v>175743.91</v>
      </c>
      <c r="E14457">
        <f>VLOOKUP(B14457,'B. Store opening dates'!$A$6:$C$2448,2,FALSE)</f>
        <v>2013</v>
      </c>
    </row>
    <row r="14458" spans="1:5" ht="18.75" x14ac:dyDescent="0.3">
      <c r="A14458" s="7">
        <v>2014</v>
      </c>
      <c r="B14458" s="7" t="s">
        <v>1814</v>
      </c>
      <c r="C14458" s="7" t="s">
        <v>7</v>
      </c>
      <c r="D14458" s="8">
        <v>185290.36</v>
      </c>
      <c r="E14458">
        <f>VLOOKUP(B14458,'B. Store opening dates'!$A$6:$C$2448,2,FALSE)</f>
        <v>2013</v>
      </c>
    </row>
    <row r="14459" spans="1:5" ht="18.75" x14ac:dyDescent="0.3">
      <c r="A14459" s="7">
        <v>2015</v>
      </c>
      <c r="B14459" s="7" t="s">
        <v>1814</v>
      </c>
      <c r="C14459" s="7" t="s">
        <v>8</v>
      </c>
      <c r="D14459" s="8">
        <v>573185.18000000005</v>
      </c>
      <c r="E14459">
        <f>VLOOKUP(B14459,'B. Store opening dates'!$A$6:$C$2448,2,FALSE)</f>
        <v>2013</v>
      </c>
    </row>
    <row r="14460" spans="1:5" ht="18.75" x14ac:dyDescent="0.3">
      <c r="A14460" s="7">
        <v>2014</v>
      </c>
      <c r="B14460" s="7" t="s">
        <v>1814</v>
      </c>
      <c r="C14460" s="7" t="s">
        <v>8</v>
      </c>
      <c r="D14460" s="8">
        <v>601191.42000000004</v>
      </c>
      <c r="E14460">
        <f>VLOOKUP(B14460,'B. Store opening dates'!$A$6:$C$2448,2,FALSE)</f>
        <v>2013</v>
      </c>
    </row>
    <row r="14461" spans="1:5" ht="18.75" x14ac:dyDescent="0.3">
      <c r="A14461" s="7">
        <v>2015</v>
      </c>
      <c r="B14461" s="7" t="s">
        <v>1815</v>
      </c>
      <c r="C14461" s="7" t="s">
        <v>5</v>
      </c>
      <c r="D14461" s="8">
        <v>756075.28</v>
      </c>
      <c r="E14461">
        <f>VLOOKUP(B14461,'B. Store opening dates'!$A$6:$C$2448,2,FALSE)</f>
        <v>2013</v>
      </c>
    </row>
    <row r="14462" spans="1:5" ht="18.75" x14ac:dyDescent="0.3">
      <c r="A14462" s="7">
        <v>2014</v>
      </c>
      <c r="B14462" s="7" t="s">
        <v>1815</v>
      </c>
      <c r="C14462" s="7" t="s">
        <v>5</v>
      </c>
      <c r="D14462" s="8">
        <v>831647.49</v>
      </c>
      <c r="E14462">
        <f>VLOOKUP(B14462,'B. Store opening dates'!$A$6:$C$2448,2,FALSE)</f>
        <v>2013</v>
      </c>
    </row>
    <row r="14463" spans="1:5" ht="18.75" x14ac:dyDescent="0.3">
      <c r="A14463" s="7">
        <v>2015</v>
      </c>
      <c r="B14463" s="7" t="s">
        <v>1815</v>
      </c>
      <c r="C14463" s="7" t="s">
        <v>6</v>
      </c>
      <c r="D14463" s="8">
        <v>580136.37</v>
      </c>
      <c r="E14463">
        <f>VLOOKUP(B14463,'B. Store opening dates'!$A$6:$C$2448,2,FALSE)</f>
        <v>2013</v>
      </c>
    </row>
    <row r="14464" spans="1:5" ht="18.75" x14ac:dyDescent="0.3">
      <c r="A14464" s="7">
        <v>2014</v>
      </c>
      <c r="B14464" s="7" t="s">
        <v>1815</v>
      </c>
      <c r="C14464" s="7" t="s">
        <v>6</v>
      </c>
      <c r="D14464" s="8">
        <v>430675.39</v>
      </c>
      <c r="E14464">
        <f>VLOOKUP(B14464,'B. Store opening dates'!$A$6:$C$2448,2,FALSE)</f>
        <v>2013</v>
      </c>
    </row>
    <row r="14465" spans="1:5" ht="18.75" x14ac:dyDescent="0.3">
      <c r="A14465" s="7">
        <v>2015</v>
      </c>
      <c r="B14465" s="7" t="s">
        <v>1815</v>
      </c>
      <c r="C14465" s="7" t="s">
        <v>7</v>
      </c>
      <c r="D14465" s="8">
        <v>214930.76</v>
      </c>
      <c r="E14465">
        <f>VLOOKUP(B14465,'B. Store opening dates'!$A$6:$C$2448,2,FALSE)</f>
        <v>2013</v>
      </c>
    </row>
    <row r="14466" spans="1:5" ht="18.75" x14ac:dyDescent="0.3">
      <c r="A14466" s="7">
        <v>2014</v>
      </c>
      <c r="B14466" s="7" t="s">
        <v>1815</v>
      </c>
      <c r="C14466" s="7" t="s">
        <v>7</v>
      </c>
      <c r="D14466" s="8">
        <v>228119.4</v>
      </c>
      <c r="E14466">
        <f>VLOOKUP(B14466,'B. Store opening dates'!$A$6:$C$2448,2,FALSE)</f>
        <v>2013</v>
      </c>
    </row>
    <row r="14467" spans="1:5" ht="18.75" x14ac:dyDescent="0.3">
      <c r="A14467" s="7">
        <v>2015</v>
      </c>
      <c r="B14467" s="7" t="s">
        <v>1815</v>
      </c>
      <c r="C14467" s="7" t="s">
        <v>8</v>
      </c>
      <c r="D14467" s="8">
        <v>468438.79</v>
      </c>
      <c r="E14467">
        <f>VLOOKUP(B14467,'B. Store opening dates'!$A$6:$C$2448,2,FALSE)</f>
        <v>2013</v>
      </c>
    </row>
    <row r="14468" spans="1:5" ht="18.75" x14ac:dyDescent="0.3">
      <c r="A14468" s="7">
        <v>2014</v>
      </c>
      <c r="B14468" s="7" t="s">
        <v>1815</v>
      </c>
      <c r="C14468" s="7" t="s">
        <v>8</v>
      </c>
      <c r="D14468" s="8">
        <v>487883.82</v>
      </c>
      <c r="E14468">
        <f>VLOOKUP(B14468,'B. Store opening dates'!$A$6:$C$2448,2,FALSE)</f>
        <v>2013</v>
      </c>
    </row>
    <row r="14469" spans="1:5" ht="18.75" x14ac:dyDescent="0.3">
      <c r="A14469" s="7">
        <v>2015</v>
      </c>
      <c r="B14469" s="7" t="s">
        <v>1816</v>
      </c>
      <c r="C14469" s="7" t="s">
        <v>5</v>
      </c>
      <c r="D14469" s="8">
        <v>475769.46</v>
      </c>
      <c r="E14469">
        <f>VLOOKUP(B14469,'B. Store opening dates'!$A$6:$C$2448,2,FALSE)</f>
        <v>2013</v>
      </c>
    </row>
    <row r="14470" spans="1:5" ht="18.75" x14ac:dyDescent="0.3">
      <c r="A14470" s="7">
        <v>2014</v>
      </c>
      <c r="B14470" s="7" t="s">
        <v>1816</v>
      </c>
      <c r="C14470" s="7" t="s">
        <v>5</v>
      </c>
      <c r="D14470" s="8">
        <v>526767.81999999995</v>
      </c>
      <c r="E14470">
        <f>VLOOKUP(B14470,'B. Store opening dates'!$A$6:$C$2448,2,FALSE)</f>
        <v>2013</v>
      </c>
    </row>
    <row r="14471" spans="1:5" ht="18.75" x14ac:dyDescent="0.3">
      <c r="A14471" s="7">
        <v>2015</v>
      </c>
      <c r="B14471" s="7" t="s">
        <v>1816</v>
      </c>
      <c r="C14471" s="7" t="s">
        <v>6</v>
      </c>
      <c r="D14471" s="8">
        <v>247262.62</v>
      </c>
      <c r="E14471">
        <f>VLOOKUP(B14471,'B. Store opening dates'!$A$6:$C$2448,2,FALSE)</f>
        <v>2013</v>
      </c>
    </row>
    <row r="14472" spans="1:5" ht="18.75" x14ac:dyDescent="0.3">
      <c r="A14472" s="7">
        <v>2014</v>
      </c>
      <c r="B14472" s="7" t="s">
        <v>1816</v>
      </c>
      <c r="C14472" s="7" t="s">
        <v>6</v>
      </c>
      <c r="D14472" s="8">
        <v>179605.52</v>
      </c>
      <c r="E14472">
        <f>VLOOKUP(B14472,'B. Store opening dates'!$A$6:$C$2448,2,FALSE)</f>
        <v>2013</v>
      </c>
    </row>
    <row r="14473" spans="1:5" ht="18.75" x14ac:dyDescent="0.3">
      <c r="A14473" s="7">
        <v>2015</v>
      </c>
      <c r="B14473" s="7" t="s">
        <v>1816</v>
      </c>
      <c r="C14473" s="7" t="s">
        <v>7</v>
      </c>
      <c r="D14473" s="8">
        <v>232960.86</v>
      </c>
      <c r="E14473">
        <f>VLOOKUP(B14473,'B. Store opening dates'!$A$6:$C$2448,2,FALSE)</f>
        <v>2013</v>
      </c>
    </row>
    <row r="14474" spans="1:5" ht="18.75" x14ac:dyDescent="0.3">
      <c r="A14474" s="7">
        <v>2014</v>
      </c>
      <c r="B14474" s="7" t="s">
        <v>1816</v>
      </c>
      <c r="C14474" s="7" t="s">
        <v>7</v>
      </c>
      <c r="D14474" s="8">
        <v>246008.23</v>
      </c>
      <c r="E14474">
        <f>VLOOKUP(B14474,'B. Store opening dates'!$A$6:$C$2448,2,FALSE)</f>
        <v>2013</v>
      </c>
    </row>
    <row r="14475" spans="1:5" ht="18.75" x14ac:dyDescent="0.3">
      <c r="A14475" s="7">
        <v>2015</v>
      </c>
      <c r="B14475" s="7" t="s">
        <v>1816</v>
      </c>
      <c r="C14475" s="7" t="s">
        <v>8</v>
      </c>
      <c r="D14475" s="8">
        <v>433281.88</v>
      </c>
      <c r="E14475">
        <f>VLOOKUP(B14475,'B. Store opening dates'!$A$6:$C$2448,2,FALSE)</f>
        <v>2013</v>
      </c>
    </row>
    <row r="14476" spans="1:5" ht="18.75" x14ac:dyDescent="0.3">
      <c r="A14476" s="7">
        <v>2014</v>
      </c>
      <c r="B14476" s="7" t="s">
        <v>1816</v>
      </c>
      <c r="C14476" s="7" t="s">
        <v>8</v>
      </c>
      <c r="D14476" s="8">
        <v>451300.27</v>
      </c>
      <c r="E14476">
        <f>VLOOKUP(B14476,'B. Store opening dates'!$A$6:$C$2448,2,FALSE)</f>
        <v>2013</v>
      </c>
    </row>
    <row r="14477" spans="1:5" ht="18.75" x14ac:dyDescent="0.3">
      <c r="A14477" s="7">
        <v>2015</v>
      </c>
      <c r="B14477" s="7" t="s">
        <v>1817</v>
      </c>
      <c r="C14477" s="7" t="s">
        <v>5</v>
      </c>
      <c r="D14477" s="8">
        <v>538646.92000000004</v>
      </c>
      <c r="E14477">
        <f>VLOOKUP(B14477,'B. Store opening dates'!$A$6:$C$2448,2,FALSE)</f>
        <v>2013</v>
      </c>
    </row>
    <row r="14478" spans="1:5" ht="18.75" x14ac:dyDescent="0.3">
      <c r="A14478" s="7">
        <v>2014</v>
      </c>
      <c r="B14478" s="7" t="s">
        <v>1817</v>
      </c>
      <c r="C14478" s="7" t="s">
        <v>5</v>
      </c>
      <c r="D14478" s="8">
        <v>589905.43000000005</v>
      </c>
      <c r="E14478">
        <f>VLOOKUP(B14478,'B. Store opening dates'!$A$6:$C$2448,2,FALSE)</f>
        <v>2013</v>
      </c>
    </row>
    <row r="14479" spans="1:5" ht="18.75" x14ac:dyDescent="0.3">
      <c r="A14479" s="7">
        <v>2015</v>
      </c>
      <c r="B14479" s="7" t="s">
        <v>1817</v>
      </c>
      <c r="C14479" s="7" t="s">
        <v>6</v>
      </c>
      <c r="D14479" s="8">
        <v>561279.53</v>
      </c>
      <c r="E14479">
        <f>VLOOKUP(B14479,'B. Store opening dates'!$A$6:$C$2448,2,FALSE)</f>
        <v>2013</v>
      </c>
    </row>
    <row r="14480" spans="1:5" ht="18.75" x14ac:dyDescent="0.3">
      <c r="A14480" s="7">
        <v>2014</v>
      </c>
      <c r="B14480" s="7" t="s">
        <v>1817</v>
      </c>
      <c r="C14480" s="7" t="s">
        <v>6</v>
      </c>
      <c r="D14480" s="8">
        <v>396546.55</v>
      </c>
      <c r="E14480">
        <f>VLOOKUP(B14480,'B. Store opening dates'!$A$6:$C$2448,2,FALSE)</f>
        <v>2013</v>
      </c>
    </row>
    <row r="14481" spans="1:5" ht="18.75" x14ac:dyDescent="0.3">
      <c r="A14481" s="7">
        <v>2015</v>
      </c>
      <c r="B14481" s="7" t="s">
        <v>1817</v>
      </c>
      <c r="C14481" s="7" t="s">
        <v>7</v>
      </c>
      <c r="D14481" s="8">
        <v>113328.85</v>
      </c>
      <c r="E14481">
        <f>VLOOKUP(B14481,'B. Store opening dates'!$A$6:$C$2448,2,FALSE)</f>
        <v>2013</v>
      </c>
    </row>
    <row r="14482" spans="1:5" ht="18.75" x14ac:dyDescent="0.3">
      <c r="A14482" s="7">
        <v>2014</v>
      </c>
      <c r="B14482" s="7" t="s">
        <v>1817</v>
      </c>
      <c r="C14482" s="7" t="s">
        <v>7</v>
      </c>
      <c r="D14482" s="8">
        <v>119635.16</v>
      </c>
      <c r="E14482">
        <f>VLOOKUP(B14482,'B. Store opening dates'!$A$6:$C$2448,2,FALSE)</f>
        <v>2013</v>
      </c>
    </row>
    <row r="14483" spans="1:5" ht="18.75" x14ac:dyDescent="0.3">
      <c r="A14483" s="7">
        <v>2015</v>
      </c>
      <c r="B14483" s="7" t="s">
        <v>1817</v>
      </c>
      <c r="C14483" s="7" t="s">
        <v>8</v>
      </c>
      <c r="D14483" s="8">
        <v>745738.49</v>
      </c>
      <c r="E14483">
        <f>VLOOKUP(B14483,'B. Store opening dates'!$A$6:$C$2448,2,FALSE)</f>
        <v>2013</v>
      </c>
    </row>
    <row r="14484" spans="1:5" ht="18.75" x14ac:dyDescent="0.3">
      <c r="A14484" s="7">
        <v>2014</v>
      </c>
      <c r="B14484" s="7" t="s">
        <v>1817</v>
      </c>
      <c r="C14484" s="7" t="s">
        <v>8</v>
      </c>
      <c r="D14484" s="8">
        <v>771938.75</v>
      </c>
      <c r="E14484">
        <f>VLOOKUP(B14484,'B. Store opening dates'!$A$6:$C$2448,2,FALSE)</f>
        <v>2013</v>
      </c>
    </row>
    <row r="14485" spans="1:5" ht="18.75" x14ac:dyDescent="0.3">
      <c r="A14485" s="7">
        <v>2015</v>
      </c>
      <c r="B14485" s="7" t="s">
        <v>1818</v>
      </c>
      <c r="C14485" s="7" t="s">
        <v>5</v>
      </c>
      <c r="D14485" s="8">
        <v>612188.46</v>
      </c>
      <c r="E14485">
        <f>VLOOKUP(B14485,'B. Store opening dates'!$A$6:$C$2448,2,FALSE)</f>
        <v>2013</v>
      </c>
    </row>
    <row r="14486" spans="1:5" ht="18.75" x14ac:dyDescent="0.3">
      <c r="A14486" s="7">
        <v>2014</v>
      </c>
      <c r="B14486" s="7" t="s">
        <v>1818</v>
      </c>
      <c r="C14486" s="7" t="s">
        <v>5</v>
      </c>
      <c r="D14486" s="8">
        <v>667365.79</v>
      </c>
      <c r="E14486">
        <f>VLOOKUP(B14486,'B. Store opening dates'!$A$6:$C$2448,2,FALSE)</f>
        <v>2013</v>
      </c>
    </row>
    <row r="14487" spans="1:5" ht="18.75" x14ac:dyDescent="0.3">
      <c r="A14487" s="7">
        <v>2015</v>
      </c>
      <c r="B14487" s="7" t="s">
        <v>1818</v>
      </c>
      <c r="C14487" s="7" t="s">
        <v>6</v>
      </c>
      <c r="D14487" s="8">
        <v>207532.96</v>
      </c>
      <c r="E14487">
        <f>VLOOKUP(B14487,'B. Store opening dates'!$A$6:$C$2448,2,FALSE)</f>
        <v>2013</v>
      </c>
    </row>
    <row r="14488" spans="1:5" ht="18.75" x14ac:dyDescent="0.3">
      <c r="A14488" s="7">
        <v>2014</v>
      </c>
      <c r="B14488" s="7" t="s">
        <v>1818</v>
      </c>
      <c r="C14488" s="7" t="s">
        <v>6</v>
      </c>
      <c r="D14488" s="8">
        <v>150890.07</v>
      </c>
      <c r="E14488">
        <f>VLOOKUP(B14488,'B. Store opening dates'!$A$6:$C$2448,2,FALSE)</f>
        <v>2013</v>
      </c>
    </row>
    <row r="14489" spans="1:5" ht="18.75" x14ac:dyDescent="0.3">
      <c r="A14489" s="7">
        <v>2015</v>
      </c>
      <c r="B14489" s="7" t="s">
        <v>1818</v>
      </c>
      <c r="C14489" s="7" t="s">
        <v>7</v>
      </c>
      <c r="D14489" s="8">
        <v>60521.06</v>
      </c>
      <c r="E14489">
        <f>VLOOKUP(B14489,'B. Store opening dates'!$A$6:$C$2448,2,FALSE)</f>
        <v>2013</v>
      </c>
    </row>
    <row r="14490" spans="1:5" ht="18.75" x14ac:dyDescent="0.3">
      <c r="A14490" s="7">
        <v>2014</v>
      </c>
      <c r="B14490" s="7" t="s">
        <v>1818</v>
      </c>
      <c r="C14490" s="7" t="s">
        <v>7</v>
      </c>
      <c r="D14490" s="8">
        <v>63508.26</v>
      </c>
      <c r="E14490">
        <f>VLOOKUP(B14490,'B. Store opening dates'!$A$6:$C$2448,2,FALSE)</f>
        <v>2013</v>
      </c>
    </row>
    <row r="14491" spans="1:5" ht="18.75" x14ac:dyDescent="0.3">
      <c r="A14491" s="7">
        <v>2015</v>
      </c>
      <c r="B14491" s="7" t="s">
        <v>1818</v>
      </c>
      <c r="C14491" s="7" t="s">
        <v>8</v>
      </c>
      <c r="D14491" s="8">
        <v>599275.63</v>
      </c>
      <c r="E14491">
        <f>VLOOKUP(B14491,'B. Store opening dates'!$A$6:$C$2448,2,FALSE)</f>
        <v>2013</v>
      </c>
    </row>
    <row r="14492" spans="1:5" ht="18.75" x14ac:dyDescent="0.3">
      <c r="A14492" s="7">
        <v>2014</v>
      </c>
      <c r="B14492" s="7" t="s">
        <v>1818</v>
      </c>
      <c r="C14492" s="7" t="s">
        <v>8</v>
      </c>
      <c r="D14492" s="8">
        <v>628623.84</v>
      </c>
      <c r="E14492">
        <f>VLOOKUP(B14492,'B. Store opening dates'!$A$6:$C$2448,2,FALSE)</f>
        <v>2013</v>
      </c>
    </row>
    <row r="14493" spans="1:5" ht="18.75" x14ac:dyDescent="0.3">
      <c r="A14493" s="7">
        <v>2015</v>
      </c>
      <c r="B14493" s="7" t="s">
        <v>1819</v>
      </c>
      <c r="C14493" s="7" t="s">
        <v>5</v>
      </c>
      <c r="D14493" s="8">
        <v>712651.73</v>
      </c>
      <c r="E14493">
        <f>VLOOKUP(B14493,'B. Store opening dates'!$A$6:$C$2448,2,FALSE)</f>
        <v>2013</v>
      </c>
    </row>
    <row r="14494" spans="1:5" ht="18.75" x14ac:dyDescent="0.3">
      <c r="A14494" s="7">
        <v>2014</v>
      </c>
      <c r="B14494" s="7" t="s">
        <v>1819</v>
      </c>
      <c r="C14494" s="7" t="s">
        <v>5</v>
      </c>
      <c r="D14494" s="8">
        <v>779020.84</v>
      </c>
      <c r="E14494">
        <f>VLOOKUP(B14494,'B. Store opening dates'!$A$6:$C$2448,2,FALSE)</f>
        <v>2013</v>
      </c>
    </row>
    <row r="14495" spans="1:5" ht="18.75" x14ac:dyDescent="0.3">
      <c r="A14495" s="7">
        <v>2015</v>
      </c>
      <c r="B14495" s="7" t="s">
        <v>1819</v>
      </c>
      <c r="C14495" s="7" t="s">
        <v>6</v>
      </c>
      <c r="D14495" s="8">
        <v>223918.67</v>
      </c>
      <c r="E14495">
        <f>VLOOKUP(B14495,'B. Store opening dates'!$A$6:$C$2448,2,FALSE)</f>
        <v>2013</v>
      </c>
    </row>
    <row r="14496" spans="1:5" ht="18.75" x14ac:dyDescent="0.3">
      <c r="A14496" s="7">
        <v>2014</v>
      </c>
      <c r="B14496" s="7" t="s">
        <v>1819</v>
      </c>
      <c r="C14496" s="7" t="s">
        <v>6</v>
      </c>
      <c r="D14496" s="8">
        <v>159510.06</v>
      </c>
      <c r="E14496">
        <f>VLOOKUP(B14496,'B. Store opening dates'!$A$6:$C$2448,2,FALSE)</f>
        <v>2013</v>
      </c>
    </row>
    <row r="14497" spans="1:5" ht="18.75" x14ac:dyDescent="0.3">
      <c r="A14497" s="7">
        <v>2015</v>
      </c>
      <c r="B14497" s="7" t="s">
        <v>1819</v>
      </c>
      <c r="C14497" s="7" t="s">
        <v>7</v>
      </c>
      <c r="D14497" s="8">
        <v>102018.62</v>
      </c>
      <c r="E14497">
        <f>VLOOKUP(B14497,'B. Store opening dates'!$A$6:$C$2448,2,FALSE)</f>
        <v>2013</v>
      </c>
    </row>
    <row r="14498" spans="1:5" ht="18.75" x14ac:dyDescent="0.3">
      <c r="A14498" s="7">
        <v>2014</v>
      </c>
      <c r="B14498" s="7" t="s">
        <v>1819</v>
      </c>
      <c r="C14498" s="7" t="s">
        <v>7</v>
      </c>
      <c r="D14498" s="8">
        <v>107804.29</v>
      </c>
      <c r="E14498">
        <f>VLOOKUP(B14498,'B. Store opening dates'!$A$6:$C$2448,2,FALSE)</f>
        <v>2013</v>
      </c>
    </row>
    <row r="14499" spans="1:5" ht="18.75" x14ac:dyDescent="0.3">
      <c r="A14499" s="7">
        <v>2015</v>
      </c>
      <c r="B14499" s="7" t="s">
        <v>1819</v>
      </c>
      <c r="C14499" s="7" t="s">
        <v>8</v>
      </c>
      <c r="D14499" s="8">
        <v>762327.61</v>
      </c>
      <c r="E14499">
        <f>VLOOKUP(B14499,'B. Store opening dates'!$A$6:$C$2448,2,FALSE)</f>
        <v>2013</v>
      </c>
    </row>
    <row r="14500" spans="1:5" ht="18.75" x14ac:dyDescent="0.3">
      <c r="A14500" s="7">
        <v>2014</v>
      </c>
      <c r="B14500" s="7" t="s">
        <v>1819</v>
      </c>
      <c r="C14500" s="7" t="s">
        <v>8</v>
      </c>
      <c r="D14500" s="8">
        <v>784503.72</v>
      </c>
      <c r="E14500">
        <f>VLOOKUP(B14500,'B. Store opening dates'!$A$6:$C$2448,2,FALSE)</f>
        <v>2013</v>
      </c>
    </row>
    <row r="14501" spans="1:5" ht="18.75" x14ac:dyDescent="0.3">
      <c r="A14501" s="7">
        <v>2015</v>
      </c>
      <c r="B14501" s="7" t="s">
        <v>1820</v>
      </c>
      <c r="C14501" s="7" t="s">
        <v>5</v>
      </c>
      <c r="D14501" s="8">
        <v>608307.27</v>
      </c>
      <c r="E14501">
        <f>VLOOKUP(B14501,'B. Store opening dates'!$A$6:$C$2448,2,FALSE)</f>
        <v>2013</v>
      </c>
    </row>
    <row r="14502" spans="1:5" ht="18.75" x14ac:dyDescent="0.3">
      <c r="A14502" s="7">
        <v>2014</v>
      </c>
      <c r="B14502" s="7" t="s">
        <v>1820</v>
      </c>
      <c r="C14502" s="7" t="s">
        <v>5</v>
      </c>
      <c r="D14502" s="8">
        <v>669760.04</v>
      </c>
      <c r="E14502">
        <f>VLOOKUP(B14502,'B. Store opening dates'!$A$6:$C$2448,2,FALSE)</f>
        <v>2013</v>
      </c>
    </row>
    <row r="14503" spans="1:5" ht="18.75" x14ac:dyDescent="0.3">
      <c r="A14503" s="7">
        <v>2015</v>
      </c>
      <c r="B14503" s="7" t="s">
        <v>1820</v>
      </c>
      <c r="C14503" s="7" t="s">
        <v>6</v>
      </c>
      <c r="D14503" s="8">
        <v>221656.41</v>
      </c>
      <c r="E14503">
        <f>VLOOKUP(B14503,'B. Store opening dates'!$A$6:$C$2448,2,FALSE)</f>
        <v>2013</v>
      </c>
    </row>
    <row r="14504" spans="1:5" ht="18.75" x14ac:dyDescent="0.3">
      <c r="A14504" s="7">
        <v>2014</v>
      </c>
      <c r="B14504" s="7" t="s">
        <v>1820</v>
      </c>
      <c r="C14504" s="7" t="s">
        <v>6</v>
      </c>
      <c r="D14504" s="8">
        <v>164634.97</v>
      </c>
      <c r="E14504">
        <f>VLOOKUP(B14504,'B. Store opening dates'!$A$6:$C$2448,2,FALSE)</f>
        <v>2013</v>
      </c>
    </row>
    <row r="14505" spans="1:5" ht="18.75" x14ac:dyDescent="0.3">
      <c r="A14505" s="7">
        <v>2015</v>
      </c>
      <c r="B14505" s="7" t="s">
        <v>1820</v>
      </c>
      <c r="C14505" s="7" t="s">
        <v>7</v>
      </c>
      <c r="D14505" s="8">
        <v>54901.52</v>
      </c>
      <c r="E14505">
        <f>VLOOKUP(B14505,'B. Store opening dates'!$A$6:$C$2448,2,FALSE)</f>
        <v>2013</v>
      </c>
    </row>
    <row r="14506" spans="1:5" ht="18.75" x14ac:dyDescent="0.3">
      <c r="A14506" s="7">
        <v>2014</v>
      </c>
      <c r="B14506" s="7" t="s">
        <v>1820</v>
      </c>
      <c r="C14506" s="7" t="s">
        <v>7</v>
      </c>
      <c r="D14506" s="8">
        <v>58145.63</v>
      </c>
      <c r="E14506">
        <f>VLOOKUP(B14506,'B. Store opening dates'!$A$6:$C$2448,2,FALSE)</f>
        <v>2013</v>
      </c>
    </row>
    <row r="14507" spans="1:5" ht="18.75" x14ac:dyDescent="0.3">
      <c r="A14507" s="7">
        <v>2015</v>
      </c>
      <c r="B14507" s="7" t="s">
        <v>1820</v>
      </c>
      <c r="C14507" s="7" t="s">
        <v>8</v>
      </c>
      <c r="D14507" s="8">
        <v>544277.73</v>
      </c>
      <c r="E14507">
        <f>VLOOKUP(B14507,'B. Store opening dates'!$A$6:$C$2448,2,FALSE)</f>
        <v>2013</v>
      </c>
    </row>
    <row r="14508" spans="1:5" ht="18.75" x14ac:dyDescent="0.3">
      <c r="A14508" s="7">
        <v>2014</v>
      </c>
      <c r="B14508" s="7" t="s">
        <v>1820</v>
      </c>
      <c r="C14508" s="7" t="s">
        <v>8</v>
      </c>
      <c r="D14508" s="8">
        <v>568042.06000000006</v>
      </c>
      <c r="E14508">
        <f>VLOOKUP(B14508,'B. Store opening dates'!$A$6:$C$2448,2,FALSE)</f>
        <v>2013</v>
      </c>
    </row>
    <row r="14509" spans="1:5" ht="18.75" x14ac:dyDescent="0.3">
      <c r="A14509" s="7">
        <v>2015</v>
      </c>
      <c r="B14509" s="7" t="s">
        <v>1821</v>
      </c>
      <c r="C14509" s="7" t="s">
        <v>5</v>
      </c>
      <c r="D14509" s="8">
        <v>914824.58</v>
      </c>
      <c r="E14509">
        <f>VLOOKUP(B14509,'B. Store opening dates'!$A$6:$C$2448,2,FALSE)</f>
        <v>2013</v>
      </c>
    </row>
    <row r="14510" spans="1:5" ht="18.75" x14ac:dyDescent="0.3">
      <c r="A14510" s="7">
        <v>2014</v>
      </c>
      <c r="B14510" s="7" t="s">
        <v>1821</v>
      </c>
      <c r="C14510" s="7" t="s">
        <v>5</v>
      </c>
      <c r="D14510" s="8">
        <v>1009884.56</v>
      </c>
      <c r="E14510">
        <f>VLOOKUP(B14510,'B. Store opening dates'!$A$6:$C$2448,2,FALSE)</f>
        <v>2013</v>
      </c>
    </row>
    <row r="14511" spans="1:5" ht="18.75" x14ac:dyDescent="0.3">
      <c r="A14511" s="7">
        <v>2015</v>
      </c>
      <c r="B14511" s="7" t="s">
        <v>1821</v>
      </c>
      <c r="C14511" s="7" t="s">
        <v>6</v>
      </c>
      <c r="D14511" s="8">
        <v>205046.56</v>
      </c>
      <c r="E14511">
        <f>VLOOKUP(B14511,'B. Store opening dates'!$A$6:$C$2448,2,FALSE)</f>
        <v>2013</v>
      </c>
    </row>
    <row r="14512" spans="1:5" ht="18.75" x14ac:dyDescent="0.3">
      <c r="A14512" s="7">
        <v>2014</v>
      </c>
      <c r="B14512" s="7" t="s">
        <v>1821</v>
      </c>
      <c r="C14512" s="7" t="s">
        <v>6</v>
      </c>
      <c r="D14512" s="8">
        <v>146019.88</v>
      </c>
      <c r="E14512">
        <f>VLOOKUP(B14512,'B. Store opening dates'!$A$6:$C$2448,2,FALSE)</f>
        <v>2013</v>
      </c>
    </row>
    <row r="14513" spans="1:5" ht="18.75" x14ac:dyDescent="0.3">
      <c r="A14513" s="7">
        <v>2015</v>
      </c>
      <c r="B14513" s="7" t="s">
        <v>1821</v>
      </c>
      <c r="C14513" s="7" t="s">
        <v>7</v>
      </c>
      <c r="D14513" s="8">
        <v>87978.49</v>
      </c>
      <c r="E14513">
        <f>VLOOKUP(B14513,'B. Store opening dates'!$A$6:$C$2448,2,FALSE)</f>
        <v>2013</v>
      </c>
    </row>
    <row r="14514" spans="1:5" ht="18.75" x14ac:dyDescent="0.3">
      <c r="A14514" s="7">
        <v>2014</v>
      </c>
      <c r="B14514" s="7" t="s">
        <v>1821</v>
      </c>
      <c r="C14514" s="7" t="s">
        <v>7</v>
      </c>
      <c r="D14514" s="8">
        <v>92054.6</v>
      </c>
      <c r="E14514">
        <f>VLOOKUP(B14514,'B. Store opening dates'!$A$6:$C$2448,2,FALSE)</f>
        <v>2013</v>
      </c>
    </row>
    <row r="14515" spans="1:5" ht="18.75" x14ac:dyDescent="0.3">
      <c r="A14515" s="7">
        <v>2015</v>
      </c>
      <c r="B14515" s="7" t="s">
        <v>1821</v>
      </c>
      <c r="C14515" s="7" t="s">
        <v>8</v>
      </c>
      <c r="D14515" s="8">
        <v>640494.04</v>
      </c>
      <c r="E14515">
        <f>VLOOKUP(B14515,'B. Store opening dates'!$A$6:$C$2448,2,FALSE)</f>
        <v>2013</v>
      </c>
    </row>
    <row r="14516" spans="1:5" ht="18.75" x14ac:dyDescent="0.3">
      <c r="A14516" s="7">
        <v>2014</v>
      </c>
      <c r="B14516" s="7" t="s">
        <v>1821</v>
      </c>
      <c r="C14516" s="7" t="s">
        <v>8</v>
      </c>
      <c r="D14516" s="8">
        <v>665889.99</v>
      </c>
      <c r="E14516">
        <f>VLOOKUP(B14516,'B. Store opening dates'!$A$6:$C$2448,2,FALSE)</f>
        <v>2013</v>
      </c>
    </row>
    <row r="14517" spans="1:5" ht="18.75" x14ac:dyDescent="0.3">
      <c r="A14517" s="7">
        <v>2015</v>
      </c>
      <c r="B14517" s="7" t="s">
        <v>1822</v>
      </c>
      <c r="C14517" s="7" t="s">
        <v>5</v>
      </c>
      <c r="D14517" s="8">
        <v>866233.97</v>
      </c>
      <c r="E14517">
        <f>VLOOKUP(B14517,'B. Store opening dates'!$A$6:$C$2448,2,FALSE)</f>
        <v>2013</v>
      </c>
    </row>
    <row r="14518" spans="1:5" ht="18.75" x14ac:dyDescent="0.3">
      <c r="A14518" s="7">
        <v>2014</v>
      </c>
      <c r="B14518" s="7" t="s">
        <v>1822</v>
      </c>
      <c r="C14518" s="7" t="s">
        <v>5</v>
      </c>
      <c r="D14518" s="8">
        <v>959510.43</v>
      </c>
      <c r="E14518">
        <f>VLOOKUP(B14518,'B. Store opening dates'!$A$6:$C$2448,2,FALSE)</f>
        <v>2013</v>
      </c>
    </row>
    <row r="14519" spans="1:5" ht="18.75" x14ac:dyDescent="0.3">
      <c r="A14519" s="7">
        <v>2015</v>
      </c>
      <c r="B14519" s="7" t="s">
        <v>1822</v>
      </c>
      <c r="C14519" s="7" t="s">
        <v>6</v>
      </c>
      <c r="D14519" s="8">
        <v>474940.8</v>
      </c>
      <c r="E14519">
        <f>VLOOKUP(B14519,'B. Store opening dates'!$A$6:$C$2448,2,FALSE)</f>
        <v>2013</v>
      </c>
    </row>
    <row r="14520" spans="1:5" ht="18.75" x14ac:dyDescent="0.3">
      <c r="A14520" s="7">
        <v>2014</v>
      </c>
      <c r="B14520" s="7" t="s">
        <v>1822</v>
      </c>
      <c r="C14520" s="7" t="s">
        <v>6</v>
      </c>
      <c r="D14520" s="8">
        <v>338262.84</v>
      </c>
      <c r="E14520">
        <f>VLOOKUP(B14520,'B. Store opening dates'!$A$6:$C$2448,2,FALSE)</f>
        <v>2013</v>
      </c>
    </row>
    <row r="14521" spans="1:5" ht="18.75" x14ac:dyDescent="0.3">
      <c r="A14521" s="7">
        <v>2015</v>
      </c>
      <c r="B14521" s="7" t="s">
        <v>1822</v>
      </c>
      <c r="C14521" s="7" t="s">
        <v>7</v>
      </c>
      <c r="D14521" s="8">
        <v>90818.26</v>
      </c>
      <c r="E14521">
        <f>VLOOKUP(B14521,'B. Store opening dates'!$A$6:$C$2448,2,FALSE)</f>
        <v>2013</v>
      </c>
    </row>
    <row r="14522" spans="1:5" ht="18.75" x14ac:dyDescent="0.3">
      <c r="A14522" s="7">
        <v>2014</v>
      </c>
      <c r="B14522" s="7" t="s">
        <v>1822</v>
      </c>
      <c r="C14522" s="7" t="s">
        <v>7</v>
      </c>
      <c r="D14522" s="8">
        <v>96782.13</v>
      </c>
      <c r="E14522">
        <f>VLOOKUP(B14522,'B. Store opening dates'!$A$6:$C$2448,2,FALSE)</f>
        <v>2013</v>
      </c>
    </row>
    <row r="14523" spans="1:5" ht="18.75" x14ac:dyDescent="0.3">
      <c r="A14523" s="7">
        <v>2015</v>
      </c>
      <c r="B14523" s="7" t="s">
        <v>1822</v>
      </c>
      <c r="C14523" s="7" t="s">
        <v>8</v>
      </c>
      <c r="D14523" s="8">
        <v>470193.51</v>
      </c>
      <c r="E14523">
        <f>VLOOKUP(B14523,'B. Store opening dates'!$A$6:$C$2448,2,FALSE)</f>
        <v>2013</v>
      </c>
    </row>
    <row r="14524" spans="1:5" ht="18.75" x14ac:dyDescent="0.3">
      <c r="A14524" s="7">
        <v>2014</v>
      </c>
      <c r="B14524" s="7" t="s">
        <v>1822</v>
      </c>
      <c r="C14524" s="7" t="s">
        <v>8</v>
      </c>
      <c r="D14524" s="8">
        <v>491886.4</v>
      </c>
      <c r="E14524">
        <f>VLOOKUP(B14524,'B. Store opening dates'!$A$6:$C$2448,2,FALSE)</f>
        <v>2013</v>
      </c>
    </row>
    <row r="14525" spans="1:5" ht="18.75" x14ac:dyDescent="0.3">
      <c r="A14525" s="7">
        <v>2015</v>
      </c>
      <c r="B14525" s="7" t="s">
        <v>1823</v>
      </c>
      <c r="C14525" s="7" t="s">
        <v>5</v>
      </c>
      <c r="D14525" s="8">
        <v>911751.57</v>
      </c>
      <c r="E14525">
        <f>VLOOKUP(B14525,'B. Store opening dates'!$A$6:$C$2448,2,FALSE)</f>
        <v>2013</v>
      </c>
    </row>
    <row r="14526" spans="1:5" ht="18.75" x14ac:dyDescent="0.3">
      <c r="A14526" s="7">
        <v>2014</v>
      </c>
      <c r="B14526" s="7" t="s">
        <v>1823</v>
      </c>
      <c r="C14526" s="7" t="s">
        <v>5</v>
      </c>
      <c r="D14526" s="8">
        <v>994022.42</v>
      </c>
      <c r="E14526">
        <f>VLOOKUP(B14526,'B. Store opening dates'!$A$6:$C$2448,2,FALSE)</f>
        <v>2013</v>
      </c>
    </row>
    <row r="14527" spans="1:5" ht="18.75" x14ac:dyDescent="0.3">
      <c r="A14527" s="7">
        <v>2015</v>
      </c>
      <c r="B14527" s="7" t="s">
        <v>1823</v>
      </c>
      <c r="C14527" s="7" t="s">
        <v>6</v>
      </c>
      <c r="D14527" s="8">
        <v>539151.81000000006</v>
      </c>
      <c r="E14527">
        <f>VLOOKUP(B14527,'B. Store opening dates'!$A$6:$C$2448,2,FALSE)</f>
        <v>2013</v>
      </c>
    </row>
    <row r="14528" spans="1:5" ht="18.75" x14ac:dyDescent="0.3">
      <c r="A14528" s="7">
        <v>2014</v>
      </c>
      <c r="B14528" s="7" t="s">
        <v>1823</v>
      </c>
      <c r="C14528" s="7" t="s">
        <v>6</v>
      </c>
      <c r="D14528" s="8">
        <v>377546.37</v>
      </c>
      <c r="E14528">
        <f>VLOOKUP(B14528,'B. Store opening dates'!$A$6:$C$2448,2,FALSE)</f>
        <v>2013</v>
      </c>
    </row>
    <row r="14529" spans="1:5" ht="18.75" x14ac:dyDescent="0.3">
      <c r="A14529" s="7">
        <v>2015</v>
      </c>
      <c r="B14529" s="7" t="s">
        <v>1823</v>
      </c>
      <c r="C14529" s="7" t="s">
        <v>7</v>
      </c>
      <c r="D14529" s="8">
        <v>125979.54</v>
      </c>
      <c r="E14529">
        <f>VLOOKUP(B14529,'B. Store opening dates'!$A$6:$C$2448,2,FALSE)</f>
        <v>2013</v>
      </c>
    </row>
    <row r="14530" spans="1:5" ht="18.75" x14ac:dyDescent="0.3">
      <c r="A14530" s="7">
        <v>2014</v>
      </c>
      <c r="B14530" s="7" t="s">
        <v>1823</v>
      </c>
      <c r="C14530" s="7" t="s">
        <v>7</v>
      </c>
      <c r="D14530" s="8">
        <v>133485.92000000001</v>
      </c>
      <c r="E14530">
        <f>VLOOKUP(B14530,'B. Store opening dates'!$A$6:$C$2448,2,FALSE)</f>
        <v>2013</v>
      </c>
    </row>
    <row r="14531" spans="1:5" ht="18.75" x14ac:dyDescent="0.3">
      <c r="A14531" s="7">
        <v>2015</v>
      </c>
      <c r="B14531" s="7" t="s">
        <v>1823</v>
      </c>
      <c r="C14531" s="7" t="s">
        <v>8</v>
      </c>
      <c r="D14531" s="8">
        <v>730013.91</v>
      </c>
      <c r="E14531">
        <f>VLOOKUP(B14531,'B. Store opening dates'!$A$6:$C$2448,2,FALSE)</f>
        <v>2013</v>
      </c>
    </row>
    <row r="14532" spans="1:5" ht="18.75" x14ac:dyDescent="0.3">
      <c r="A14532" s="7">
        <v>2014</v>
      </c>
      <c r="B14532" s="7" t="s">
        <v>1823</v>
      </c>
      <c r="C14532" s="7" t="s">
        <v>8</v>
      </c>
      <c r="D14532" s="8">
        <v>755180.45</v>
      </c>
      <c r="E14532">
        <f>VLOOKUP(B14532,'B. Store opening dates'!$A$6:$C$2448,2,FALSE)</f>
        <v>2013</v>
      </c>
    </row>
    <row r="14533" spans="1:5" ht="18.75" x14ac:dyDescent="0.3">
      <c r="A14533" s="7">
        <v>2015</v>
      </c>
      <c r="B14533" s="7" t="s">
        <v>1824</v>
      </c>
      <c r="C14533" s="7" t="s">
        <v>5</v>
      </c>
      <c r="D14533" s="8">
        <v>814099.07</v>
      </c>
      <c r="E14533">
        <f>VLOOKUP(B14533,'B. Store opening dates'!$A$6:$C$2448,2,FALSE)</f>
        <v>2013</v>
      </c>
    </row>
    <row r="14534" spans="1:5" ht="18.75" x14ac:dyDescent="0.3">
      <c r="A14534" s="7">
        <v>2014</v>
      </c>
      <c r="B14534" s="7" t="s">
        <v>1824</v>
      </c>
      <c r="C14534" s="7" t="s">
        <v>5</v>
      </c>
      <c r="D14534" s="8">
        <v>897898.26</v>
      </c>
      <c r="E14534">
        <f>VLOOKUP(B14534,'B. Store opening dates'!$A$6:$C$2448,2,FALSE)</f>
        <v>2013</v>
      </c>
    </row>
    <row r="14535" spans="1:5" ht="18.75" x14ac:dyDescent="0.3">
      <c r="A14535" s="7">
        <v>2015</v>
      </c>
      <c r="B14535" s="7" t="s">
        <v>1824</v>
      </c>
      <c r="C14535" s="7" t="s">
        <v>6</v>
      </c>
      <c r="D14535" s="8">
        <v>581235.59</v>
      </c>
      <c r="E14535">
        <f>VLOOKUP(B14535,'B. Store opening dates'!$A$6:$C$2448,2,FALSE)</f>
        <v>2013</v>
      </c>
    </row>
    <row r="14536" spans="1:5" ht="18.75" x14ac:dyDescent="0.3">
      <c r="A14536" s="7">
        <v>2014</v>
      </c>
      <c r="B14536" s="7" t="s">
        <v>1824</v>
      </c>
      <c r="C14536" s="7" t="s">
        <v>6</v>
      </c>
      <c r="D14536" s="8">
        <v>428057.87</v>
      </c>
      <c r="E14536">
        <f>VLOOKUP(B14536,'B. Store opening dates'!$A$6:$C$2448,2,FALSE)</f>
        <v>2013</v>
      </c>
    </row>
    <row r="14537" spans="1:5" ht="18.75" x14ac:dyDescent="0.3">
      <c r="A14537" s="7">
        <v>2015</v>
      </c>
      <c r="B14537" s="7" t="s">
        <v>1824</v>
      </c>
      <c r="C14537" s="7" t="s">
        <v>7</v>
      </c>
      <c r="D14537" s="8">
        <v>94264.52</v>
      </c>
      <c r="E14537">
        <f>VLOOKUP(B14537,'B. Store opening dates'!$A$6:$C$2448,2,FALSE)</f>
        <v>2013</v>
      </c>
    </row>
    <row r="14538" spans="1:5" ht="18.75" x14ac:dyDescent="0.3">
      <c r="A14538" s="7">
        <v>2014</v>
      </c>
      <c r="B14538" s="7" t="s">
        <v>1824</v>
      </c>
      <c r="C14538" s="7" t="s">
        <v>7</v>
      </c>
      <c r="D14538" s="8">
        <v>100082.48</v>
      </c>
      <c r="E14538">
        <f>VLOOKUP(B14538,'B. Store opening dates'!$A$6:$C$2448,2,FALSE)</f>
        <v>2013</v>
      </c>
    </row>
    <row r="14539" spans="1:5" ht="18.75" x14ac:dyDescent="0.3">
      <c r="A14539" s="7">
        <v>2015</v>
      </c>
      <c r="B14539" s="7" t="s">
        <v>1824</v>
      </c>
      <c r="C14539" s="7" t="s">
        <v>8</v>
      </c>
      <c r="D14539" s="8">
        <v>768828.59</v>
      </c>
      <c r="E14539">
        <f>VLOOKUP(B14539,'B. Store opening dates'!$A$6:$C$2448,2,FALSE)</f>
        <v>2013</v>
      </c>
    </row>
    <row r="14540" spans="1:5" ht="18.75" x14ac:dyDescent="0.3">
      <c r="A14540" s="7">
        <v>2014</v>
      </c>
      <c r="B14540" s="7" t="s">
        <v>1824</v>
      </c>
      <c r="C14540" s="7" t="s">
        <v>8</v>
      </c>
      <c r="D14540" s="8">
        <v>805758.28</v>
      </c>
      <c r="E14540">
        <f>VLOOKUP(B14540,'B. Store opening dates'!$A$6:$C$2448,2,FALSE)</f>
        <v>2013</v>
      </c>
    </row>
    <row r="14541" spans="1:5" ht="18.75" x14ac:dyDescent="0.3">
      <c r="A14541" s="7">
        <v>2015</v>
      </c>
      <c r="B14541" s="7" t="s">
        <v>1825</v>
      </c>
      <c r="C14541" s="7" t="s">
        <v>5</v>
      </c>
      <c r="D14541" s="8">
        <v>645363.56000000006</v>
      </c>
      <c r="E14541">
        <f>VLOOKUP(B14541,'B. Store opening dates'!$A$6:$C$2448,2,FALSE)</f>
        <v>2013</v>
      </c>
    </row>
    <row r="14542" spans="1:5" ht="18.75" x14ac:dyDescent="0.3">
      <c r="A14542" s="7">
        <v>2014</v>
      </c>
      <c r="B14542" s="7" t="s">
        <v>1825</v>
      </c>
      <c r="C14542" s="7" t="s">
        <v>5</v>
      </c>
      <c r="D14542" s="8">
        <v>702116.4</v>
      </c>
      <c r="E14542">
        <f>VLOOKUP(B14542,'B. Store opening dates'!$A$6:$C$2448,2,FALSE)</f>
        <v>2013</v>
      </c>
    </row>
    <row r="14543" spans="1:5" ht="18.75" x14ac:dyDescent="0.3">
      <c r="A14543" s="7">
        <v>2015</v>
      </c>
      <c r="B14543" s="7" t="s">
        <v>1825</v>
      </c>
      <c r="C14543" s="7" t="s">
        <v>6</v>
      </c>
      <c r="D14543" s="8">
        <v>481443.85</v>
      </c>
      <c r="E14543">
        <f>VLOOKUP(B14543,'B. Store opening dates'!$A$6:$C$2448,2,FALSE)</f>
        <v>2013</v>
      </c>
    </row>
    <row r="14544" spans="1:5" ht="18.75" x14ac:dyDescent="0.3">
      <c r="A14544" s="7">
        <v>2014</v>
      </c>
      <c r="B14544" s="7" t="s">
        <v>1825</v>
      </c>
      <c r="C14544" s="7" t="s">
        <v>6</v>
      </c>
      <c r="D14544" s="8">
        <v>339489.06</v>
      </c>
      <c r="E14544">
        <f>VLOOKUP(B14544,'B. Store opening dates'!$A$6:$C$2448,2,FALSE)</f>
        <v>2013</v>
      </c>
    </row>
    <row r="14545" spans="1:5" ht="18.75" x14ac:dyDescent="0.3">
      <c r="A14545" s="7">
        <v>2015</v>
      </c>
      <c r="B14545" s="7" t="s">
        <v>1825</v>
      </c>
      <c r="C14545" s="7" t="s">
        <v>7</v>
      </c>
      <c r="D14545" s="8">
        <v>165706.09</v>
      </c>
      <c r="E14545">
        <f>VLOOKUP(B14545,'B. Store opening dates'!$A$6:$C$2448,2,FALSE)</f>
        <v>2013</v>
      </c>
    </row>
    <row r="14546" spans="1:5" ht="18.75" x14ac:dyDescent="0.3">
      <c r="A14546" s="7">
        <v>2014</v>
      </c>
      <c r="B14546" s="7" t="s">
        <v>1825</v>
      </c>
      <c r="C14546" s="7" t="s">
        <v>7</v>
      </c>
      <c r="D14546" s="8">
        <v>174616.84</v>
      </c>
      <c r="E14546">
        <f>VLOOKUP(B14546,'B. Store opening dates'!$A$6:$C$2448,2,FALSE)</f>
        <v>2013</v>
      </c>
    </row>
    <row r="14547" spans="1:5" ht="18.75" x14ac:dyDescent="0.3">
      <c r="A14547" s="7">
        <v>2015</v>
      </c>
      <c r="B14547" s="7" t="s">
        <v>1825</v>
      </c>
      <c r="C14547" s="7" t="s">
        <v>8</v>
      </c>
      <c r="D14547" s="8">
        <v>730010.4</v>
      </c>
      <c r="E14547">
        <f>VLOOKUP(B14547,'B. Store opening dates'!$A$6:$C$2448,2,FALSE)</f>
        <v>2013</v>
      </c>
    </row>
    <row r="14548" spans="1:5" ht="18.75" x14ac:dyDescent="0.3">
      <c r="A14548" s="7">
        <v>2014</v>
      </c>
      <c r="B14548" s="7" t="s">
        <v>1825</v>
      </c>
      <c r="C14548" s="7" t="s">
        <v>8</v>
      </c>
      <c r="D14548" s="8">
        <v>765022.51</v>
      </c>
      <c r="E14548">
        <f>VLOOKUP(B14548,'B. Store opening dates'!$A$6:$C$2448,2,FALSE)</f>
        <v>2013</v>
      </c>
    </row>
    <row r="14549" spans="1:5" ht="18.75" x14ac:dyDescent="0.3">
      <c r="A14549" s="7">
        <v>2015</v>
      </c>
      <c r="B14549" s="7" t="s">
        <v>1826</v>
      </c>
      <c r="C14549" s="7" t="s">
        <v>5</v>
      </c>
      <c r="D14549" s="8">
        <v>580318.31999999995</v>
      </c>
      <c r="E14549">
        <f>VLOOKUP(B14549,'B. Store opening dates'!$A$6:$C$2448,2,FALSE)</f>
        <v>2013</v>
      </c>
    </row>
    <row r="14550" spans="1:5" ht="18.75" x14ac:dyDescent="0.3">
      <c r="A14550" s="7">
        <v>2014</v>
      </c>
      <c r="B14550" s="7" t="s">
        <v>1826</v>
      </c>
      <c r="C14550" s="7" t="s">
        <v>5</v>
      </c>
      <c r="D14550" s="8">
        <v>637292.71</v>
      </c>
      <c r="E14550">
        <f>VLOOKUP(B14550,'B. Store opening dates'!$A$6:$C$2448,2,FALSE)</f>
        <v>2013</v>
      </c>
    </row>
    <row r="14551" spans="1:5" ht="18.75" x14ac:dyDescent="0.3">
      <c r="A14551" s="7">
        <v>2015</v>
      </c>
      <c r="B14551" s="7" t="s">
        <v>1826</v>
      </c>
      <c r="C14551" s="7" t="s">
        <v>6</v>
      </c>
      <c r="D14551" s="8">
        <v>540546.18000000005</v>
      </c>
      <c r="E14551">
        <f>VLOOKUP(B14551,'B. Store opening dates'!$A$6:$C$2448,2,FALSE)</f>
        <v>2013</v>
      </c>
    </row>
    <row r="14552" spans="1:5" ht="18.75" x14ac:dyDescent="0.3">
      <c r="A14552" s="7">
        <v>2014</v>
      </c>
      <c r="B14552" s="7" t="s">
        <v>1826</v>
      </c>
      <c r="C14552" s="7" t="s">
        <v>6</v>
      </c>
      <c r="D14552" s="8">
        <v>382082.54</v>
      </c>
      <c r="E14552">
        <f>VLOOKUP(B14552,'B. Store opening dates'!$A$6:$C$2448,2,FALSE)</f>
        <v>2013</v>
      </c>
    </row>
    <row r="14553" spans="1:5" ht="18.75" x14ac:dyDescent="0.3">
      <c r="A14553" s="7">
        <v>2015</v>
      </c>
      <c r="B14553" s="7" t="s">
        <v>1826</v>
      </c>
      <c r="C14553" s="7" t="s">
        <v>7</v>
      </c>
      <c r="D14553" s="8">
        <v>175740.4</v>
      </c>
      <c r="E14553">
        <f>VLOOKUP(B14553,'B. Store opening dates'!$A$6:$C$2448,2,FALSE)</f>
        <v>2013</v>
      </c>
    </row>
    <row r="14554" spans="1:5" ht="18.75" x14ac:dyDescent="0.3">
      <c r="A14554" s="7">
        <v>2014</v>
      </c>
      <c r="B14554" s="7" t="s">
        <v>1826</v>
      </c>
      <c r="C14554" s="7" t="s">
        <v>7</v>
      </c>
      <c r="D14554" s="8">
        <v>185452.98</v>
      </c>
      <c r="E14554">
        <f>VLOOKUP(B14554,'B. Store opening dates'!$A$6:$C$2448,2,FALSE)</f>
        <v>2013</v>
      </c>
    </row>
    <row r="14555" spans="1:5" ht="18.75" x14ac:dyDescent="0.3">
      <c r="A14555" s="7">
        <v>2015</v>
      </c>
      <c r="B14555" s="7" t="s">
        <v>1826</v>
      </c>
      <c r="C14555" s="7" t="s">
        <v>8</v>
      </c>
      <c r="D14555" s="8">
        <v>505377.31</v>
      </c>
      <c r="E14555">
        <f>VLOOKUP(B14555,'B. Store opening dates'!$A$6:$C$2448,2,FALSE)</f>
        <v>2013</v>
      </c>
    </row>
    <row r="14556" spans="1:5" ht="18.75" x14ac:dyDescent="0.3">
      <c r="A14556" s="7">
        <v>2014</v>
      </c>
      <c r="B14556" s="7" t="s">
        <v>1826</v>
      </c>
      <c r="C14556" s="7" t="s">
        <v>8</v>
      </c>
      <c r="D14556" s="8">
        <v>525688.37</v>
      </c>
      <c r="E14556">
        <f>VLOOKUP(B14556,'B. Store opening dates'!$A$6:$C$2448,2,FALSE)</f>
        <v>2013</v>
      </c>
    </row>
    <row r="14557" spans="1:5" ht="18.75" x14ac:dyDescent="0.3">
      <c r="A14557" s="7">
        <v>2015</v>
      </c>
      <c r="B14557" s="7" t="s">
        <v>1827</v>
      </c>
      <c r="C14557" s="7" t="s">
        <v>5</v>
      </c>
      <c r="D14557" s="8">
        <v>818806.1</v>
      </c>
      <c r="E14557">
        <f>VLOOKUP(B14557,'B. Store opening dates'!$A$6:$C$2448,2,FALSE)</f>
        <v>2013</v>
      </c>
    </row>
    <row r="14558" spans="1:5" ht="18.75" x14ac:dyDescent="0.3">
      <c r="A14558" s="7">
        <v>2014</v>
      </c>
      <c r="B14558" s="7" t="s">
        <v>1827</v>
      </c>
      <c r="C14558" s="7" t="s">
        <v>5</v>
      </c>
      <c r="D14558" s="8">
        <v>897481.25</v>
      </c>
      <c r="E14558">
        <f>VLOOKUP(B14558,'B. Store opening dates'!$A$6:$C$2448,2,FALSE)</f>
        <v>2013</v>
      </c>
    </row>
    <row r="14559" spans="1:5" ht="18.75" x14ac:dyDescent="0.3">
      <c r="A14559" s="7">
        <v>2015</v>
      </c>
      <c r="B14559" s="7" t="s">
        <v>1827</v>
      </c>
      <c r="C14559" s="7" t="s">
        <v>6</v>
      </c>
      <c r="D14559" s="8">
        <v>271437.09000000003</v>
      </c>
      <c r="E14559">
        <f>VLOOKUP(B14559,'B. Store opening dates'!$A$6:$C$2448,2,FALSE)</f>
        <v>2013</v>
      </c>
    </row>
    <row r="14560" spans="1:5" ht="18.75" x14ac:dyDescent="0.3">
      <c r="A14560" s="7">
        <v>2014</v>
      </c>
      <c r="B14560" s="7" t="s">
        <v>1827</v>
      </c>
      <c r="C14560" s="7" t="s">
        <v>6</v>
      </c>
      <c r="D14560" s="8">
        <v>192133.06</v>
      </c>
      <c r="E14560">
        <f>VLOOKUP(B14560,'B. Store opening dates'!$A$6:$C$2448,2,FALSE)</f>
        <v>2013</v>
      </c>
    </row>
    <row r="14561" spans="1:5" ht="18.75" x14ac:dyDescent="0.3">
      <c r="A14561" s="7">
        <v>2015</v>
      </c>
      <c r="B14561" s="7" t="s">
        <v>1827</v>
      </c>
      <c r="C14561" s="7" t="s">
        <v>7</v>
      </c>
      <c r="D14561" s="8">
        <v>137983</v>
      </c>
      <c r="E14561">
        <f>VLOOKUP(B14561,'B. Store opening dates'!$A$6:$C$2448,2,FALSE)</f>
        <v>2013</v>
      </c>
    </row>
    <row r="14562" spans="1:5" ht="18.75" x14ac:dyDescent="0.3">
      <c r="A14562" s="7">
        <v>2014</v>
      </c>
      <c r="B14562" s="7" t="s">
        <v>1827</v>
      </c>
      <c r="C14562" s="7" t="s">
        <v>7</v>
      </c>
      <c r="D14562" s="8">
        <v>146479.92000000001</v>
      </c>
      <c r="E14562">
        <f>VLOOKUP(B14562,'B. Store opening dates'!$A$6:$C$2448,2,FALSE)</f>
        <v>2013</v>
      </c>
    </row>
    <row r="14563" spans="1:5" ht="18.75" x14ac:dyDescent="0.3">
      <c r="A14563" s="7">
        <v>2015</v>
      </c>
      <c r="B14563" s="7" t="s">
        <v>1827</v>
      </c>
      <c r="C14563" s="7" t="s">
        <v>8</v>
      </c>
      <c r="D14563" s="8">
        <v>417801.46</v>
      </c>
      <c r="E14563">
        <f>VLOOKUP(B14563,'B. Store opening dates'!$A$6:$C$2448,2,FALSE)</f>
        <v>2013</v>
      </c>
    </row>
    <row r="14564" spans="1:5" ht="18.75" x14ac:dyDescent="0.3">
      <c r="A14564" s="7">
        <v>2014</v>
      </c>
      <c r="B14564" s="7" t="s">
        <v>1827</v>
      </c>
      <c r="C14564" s="7" t="s">
        <v>8</v>
      </c>
      <c r="D14564" s="8">
        <v>433092.02</v>
      </c>
      <c r="E14564">
        <f>VLOOKUP(B14564,'B. Store opening dates'!$A$6:$C$2448,2,FALSE)</f>
        <v>2013</v>
      </c>
    </row>
    <row r="14565" spans="1:5" ht="18.75" x14ac:dyDescent="0.3">
      <c r="A14565" s="7">
        <v>2015</v>
      </c>
      <c r="B14565" s="7" t="s">
        <v>1828</v>
      </c>
      <c r="C14565" s="7" t="s">
        <v>5</v>
      </c>
      <c r="D14565" s="8">
        <v>663094.93999999994</v>
      </c>
      <c r="E14565">
        <f>VLOOKUP(B14565,'B. Store opening dates'!$A$6:$C$2448,2,FALSE)</f>
        <v>2013</v>
      </c>
    </row>
    <row r="14566" spans="1:5" ht="18.75" x14ac:dyDescent="0.3">
      <c r="A14566" s="7">
        <v>2014</v>
      </c>
      <c r="B14566" s="7" t="s">
        <v>1828</v>
      </c>
      <c r="C14566" s="7" t="s">
        <v>5</v>
      </c>
      <c r="D14566" s="8">
        <v>728146.63</v>
      </c>
      <c r="E14566">
        <f>VLOOKUP(B14566,'B. Store opening dates'!$A$6:$C$2448,2,FALSE)</f>
        <v>2013</v>
      </c>
    </row>
    <row r="14567" spans="1:5" ht="18.75" x14ac:dyDescent="0.3">
      <c r="A14567" s="7">
        <v>2015</v>
      </c>
      <c r="B14567" s="7" t="s">
        <v>1828</v>
      </c>
      <c r="C14567" s="7" t="s">
        <v>6</v>
      </c>
      <c r="D14567" s="8">
        <v>524867.81000000006</v>
      </c>
      <c r="E14567">
        <f>VLOOKUP(B14567,'B. Store opening dates'!$A$6:$C$2448,2,FALSE)</f>
        <v>2013</v>
      </c>
    </row>
    <row r="14568" spans="1:5" ht="18.75" x14ac:dyDescent="0.3">
      <c r="A14568" s="7">
        <v>2014</v>
      </c>
      <c r="B14568" s="7" t="s">
        <v>1828</v>
      </c>
      <c r="C14568" s="7" t="s">
        <v>6</v>
      </c>
      <c r="D14568" s="8">
        <v>382062.76</v>
      </c>
      <c r="E14568">
        <f>VLOOKUP(B14568,'B. Store opening dates'!$A$6:$C$2448,2,FALSE)</f>
        <v>2013</v>
      </c>
    </row>
    <row r="14569" spans="1:5" ht="18.75" x14ac:dyDescent="0.3">
      <c r="A14569" s="7">
        <v>2015</v>
      </c>
      <c r="B14569" s="7" t="s">
        <v>1828</v>
      </c>
      <c r="C14569" s="7" t="s">
        <v>7</v>
      </c>
      <c r="D14569" s="8">
        <v>222692.89</v>
      </c>
      <c r="E14569">
        <f>VLOOKUP(B14569,'B. Store opening dates'!$A$6:$C$2448,2,FALSE)</f>
        <v>2013</v>
      </c>
    </row>
    <row r="14570" spans="1:5" ht="18.75" x14ac:dyDescent="0.3">
      <c r="A14570" s="7">
        <v>2014</v>
      </c>
      <c r="B14570" s="7" t="s">
        <v>1828</v>
      </c>
      <c r="C14570" s="7" t="s">
        <v>7</v>
      </c>
      <c r="D14570" s="8">
        <v>233447.7</v>
      </c>
      <c r="E14570">
        <f>VLOOKUP(B14570,'B. Store opening dates'!$A$6:$C$2448,2,FALSE)</f>
        <v>2013</v>
      </c>
    </row>
    <row r="14571" spans="1:5" ht="18.75" x14ac:dyDescent="0.3">
      <c r="A14571" s="7">
        <v>2015</v>
      </c>
      <c r="B14571" s="7" t="s">
        <v>1828</v>
      </c>
      <c r="C14571" s="7" t="s">
        <v>8</v>
      </c>
      <c r="D14571" s="8">
        <v>784996.4</v>
      </c>
      <c r="E14571">
        <f>VLOOKUP(B14571,'B. Store opening dates'!$A$6:$C$2448,2,FALSE)</f>
        <v>2013</v>
      </c>
    </row>
    <row r="14572" spans="1:5" ht="18.75" x14ac:dyDescent="0.3">
      <c r="A14572" s="7">
        <v>2014</v>
      </c>
      <c r="B14572" s="7" t="s">
        <v>1828</v>
      </c>
      <c r="C14572" s="7" t="s">
        <v>8</v>
      </c>
      <c r="D14572" s="8">
        <v>812651.09</v>
      </c>
      <c r="E14572">
        <f>VLOOKUP(B14572,'B. Store opening dates'!$A$6:$C$2448,2,FALSE)</f>
        <v>2013</v>
      </c>
    </row>
    <row r="14573" spans="1:5" ht="18.75" x14ac:dyDescent="0.3">
      <c r="A14573" s="7">
        <v>2015</v>
      </c>
      <c r="B14573" s="7" t="s">
        <v>1829</v>
      </c>
      <c r="C14573" s="7" t="s">
        <v>5</v>
      </c>
      <c r="D14573" s="8">
        <v>809435.66</v>
      </c>
      <c r="E14573">
        <f>VLOOKUP(B14573,'B. Store opening dates'!$A$6:$C$2448,2,FALSE)</f>
        <v>2013</v>
      </c>
    </row>
    <row r="14574" spans="1:5" ht="18.75" x14ac:dyDescent="0.3">
      <c r="A14574" s="7">
        <v>2014</v>
      </c>
      <c r="B14574" s="7" t="s">
        <v>1829</v>
      </c>
      <c r="C14574" s="7" t="s">
        <v>5</v>
      </c>
      <c r="D14574" s="8">
        <v>889828.94</v>
      </c>
      <c r="E14574">
        <f>VLOOKUP(B14574,'B. Store opening dates'!$A$6:$C$2448,2,FALSE)</f>
        <v>2013</v>
      </c>
    </row>
    <row r="14575" spans="1:5" ht="18.75" x14ac:dyDescent="0.3">
      <c r="A14575" s="7">
        <v>2015</v>
      </c>
      <c r="B14575" s="7" t="s">
        <v>1829</v>
      </c>
      <c r="C14575" s="7" t="s">
        <v>6</v>
      </c>
      <c r="D14575" s="8">
        <v>332831.99</v>
      </c>
      <c r="E14575">
        <f>VLOOKUP(B14575,'B. Store opening dates'!$A$6:$C$2448,2,FALSE)</f>
        <v>2013</v>
      </c>
    </row>
    <row r="14576" spans="1:5" ht="18.75" x14ac:dyDescent="0.3">
      <c r="A14576" s="7">
        <v>2014</v>
      </c>
      <c r="B14576" s="7" t="s">
        <v>1829</v>
      </c>
      <c r="C14576" s="7" t="s">
        <v>6</v>
      </c>
      <c r="D14576" s="8">
        <v>231345.96</v>
      </c>
      <c r="E14576">
        <f>VLOOKUP(B14576,'B. Store opening dates'!$A$6:$C$2448,2,FALSE)</f>
        <v>2013</v>
      </c>
    </row>
    <row r="14577" spans="1:5" ht="18.75" x14ac:dyDescent="0.3">
      <c r="A14577" s="7">
        <v>2015</v>
      </c>
      <c r="B14577" s="7" t="s">
        <v>1829</v>
      </c>
      <c r="C14577" s="7" t="s">
        <v>7</v>
      </c>
      <c r="D14577" s="8">
        <v>178943</v>
      </c>
      <c r="E14577">
        <f>VLOOKUP(B14577,'B. Store opening dates'!$A$6:$C$2448,2,FALSE)</f>
        <v>2013</v>
      </c>
    </row>
    <row r="14578" spans="1:5" ht="18.75" x14ac:dyDescent="0.3">
      <c r="A14578" s="7">
        <v>2014</v>
      </c>
      <c r="B14578" s="7" t="s">
        <v>1829</v>
      </c>
      <c r="C14578" s="7" t="s">
        <v>7</v>
      </c>
      <c r="D14578" s="8">
        <v>188693.85</v>
      </c>
      <c r="E14578">
        <f>VLOOKUP(B14578,'B. Store opening dates'!$A$6:$C$2448,2,FALSE)</f>
        <v>2013</v>
      </c>
    </row>
    <row r="14579" spans="1:5" ht="18.75" x14ac:dyDescent="0.3">
      <c r="A14579" s="7">
        <v>2015</v>
      </c>
      <c r="B14579" s="7" t="s">
        <v>1829</v>
      </c>
      <c r="C14579" s="7" t="s">
        <v>8</v>
      </c>
      <c r="D14579" s="8">
        <v>699873.71</v>
      </c>
      <c r="E14579">
        <f>VLOOKUP(B14579,'B. Store opening dates'!$A$6:$C$2448,2,FALSE)</f>
        <v>2013</v>
      </c>
    </row>
    <row r="14580" spans="1:5" ht="18.75" x14ac:dyDescent="0.3">
      <c r="A14580" s="7">
        <v>2014</v>
      </c>
      <c r="B14580" s="7" t="s">
        <v>1829</v>
      </c>
      <c r="C14580" s="7" t="s">
        <v>8</v>
      </c>
      <c r="D14580" s="8">
        <v>730375.97</v>
      </c>
      <c r="E14580">
        <f>VLOOKUP(B14580,'B. Store opening dates'!$A$6:$C$2448,2,FALSE)</f>
        <v>2013</v>
      </c>
    </row>
    <row r="14581" spans="1:5" ht="18.75" x14ac:dyDescent="0.3">
      <c r="A14581" s="7">
        <v>2015</v>
      </c>
      <c r="B14581" s="7" t="s">
        <v>1830</v>
      </c>
      <c r="C14581" s="7" t="s">
        <v>5</v>
      </c>
      <c r="D14581" s="8">
        <v>817431.11</v>
      </c>
      <c r="E14581">
        <f>VLOOKUP(B14581,'B. Store opening dates'!$A$6:$C$2448,2,FALSE)</f>
        <v>2013</v>
      </c>
    </row>
    <row r="14582" spans="1:5" ht="18.75" x14ac:dyDescent="0.3">
      <c r="A14582" s="7">
        <v>2014</v>
      </c>
      <c r="B14582" s="7" t="s">
        <v>1830</v>
      </c>
      <c r="C14582" s="7" t="s">
        <v>5</v>
      </c>
      <c r="D14582" s="8">
        <v>900481.47</v>
      </c>
      <c r="E14582">
        <f>VLOOKUP(B14582,'B. Store opening dates'!$A$6:$C$2448,2,FALSE)</f>
        <v>2013</v>
      </c>
    </row>
    <row r="14583" spans="1:5" ht="18.75" x14ac:dyDescent="0.3">
      <c r="A14583" s="7">
        <v>2015</v>
      </c>
      <c r="B14583" s="7" t="s">
        <v>1830</v>
      </c>
      <c r="C14583" s="7" t="s">
        <v>6</v>
      </c>
      <c r="D14583" s="8">
        <v>343187.68</v>
      </c>
      <c r="E14583">
        <f>VLOOKUP(B14583,'B. Store opening dates'!$A$6:$C$2448,2,FALSE)</f>
        <v>2013</v>
      </c>
    </row>
    <row r="14584" spans="1:5" ht="18.75" x14ac:dyDescent="0.3">
      <c r="A14584" s="7">
        <v>2014</v>
      </c>
      <c r="B14584" s="7" t="s">
        <v>1830</v>
      </c>
      <c r="C14584" s="7" t="s">
        <v>6</v>
      </c>
      <c r="D14584" s="8">
        <v>252806.47</v>
      </c>
      <c r="E14584">
        <f>VLOOKUP(B14584,'B. Store opening dates'!$A$6:$C$2448,2,FALSE)</f>
        <v>2013</v>
      </c>
    </row>
    <row r="14585" spans="1:5" ht="18.75" x14ac:dyDescent="0.3">
      <c r="A14585" s="7">
        <v>2015</v>
      </c>
      <c r="B14585" s="7" t="s">
        <v>1830</v>
      </c>
      <c r="C14585" s="7" t="s">
        <v>7</v>
      </c>
      <c r="D14585" s="8">
        <v>180348.31</v>
      </c>
      <c r="E14585">
        <f>VLOOKUP(B14585,'B. Store opening dates'!$A$6:$C$2448,2,FALSE)</f>
        <v>2013</v>
      </c>
    </row>
    <row r="14586" spans="1:5" ht="18.75" x14ac:dyDescent="0.3">
      <c r="A14586" s="7">
        <v>2014</v>
      </c>
      <c r="B14586" s="7" t="s">
        <v>1830</v>
      </c>
      <c r="C14586" s="7" t="s">
        <v>7</v>
      </c>
      <c r="D14586" s="8">
        <v>189850.12</v>
      </c>
      <c r="E14586">
        <f>VLOOKUP(B14586,'B. Store opening dates'!$A$6:$C$2448,2,FALSE)</f>
        <v>2013</v>
      </c>
    </row>
    <row r="14587" spans="1:5" ht="18.75" x14ac:dyDescent="0.3">
      <c r="A14587" s="7">
        <v>2015</v>
      </c>
      <c r="B14587" s="7" t="s">
        <v>1830</v>
      </c>
      <c r="C14587" s="7" t="s">
        <v>8</v>
      </c>
      <c r="D14587" s="8">
        <v>531475.52</v>
      </c>
      <c r="E14587">
        <f>VLOOKUP(B14587,'B. Store opening dates'!$A$6:$C$2448,2,FALSE)</f>
        <v>2013</v>
      </c>
    </row>
    <row r="14588" spans="1:5" ht="18.75" x14ac:dyDescent="0.3">
      <c r="A14588" s="7">
        <v>2014</v>
      </c>
      <c r="B14588" s="7" t="s">
        <v>1830</v>
      </c>
      <c r="C14588" s="7" t="s">
        <v>8</v>
      </c>
      <c r="D14588" s="8">
        <v>548873.98</v>
      </c>
      <c r="E14588">
        <f>VLOOKUP(B14588,'B. Store opening dates'!$A$6:$C$2448,2,FALSE)</f>
        <v>2013</v>
      </c>
    </row>
    <row r="14589" spans="1:5" ht="18.75" x14ac:dyDescent="0.3">
      <c r="A14589" s="7">
        <v>2015</v>
      </c>
      <c r="B14589" s="7" t="s">
        <v>1831</v>
      </c>
      <c r="C14589" s="7" t="s">
        <v>5</v>
      </c>
      <c r="D14589" s="8">
        <v>555640.42000000004</v>
      </c>
      <c r="E14589">
        <f>VLOOKUP(B14589,'B. Store opening dates'!$A$6:$C$2448,2,FALSE)</f>
        <v>2013</v>
      </c>
    </row>
    <row r="14590" spans="1:5" ht="18.75" x14ac:dyDescent="0.3">
      <c r="A14590" s="7">
        <v>2014</v>
      </c>
      <c r="B14590" s="7" t="s">
        <v>1831</v>
      </c>
      <c r="C14590" s="7" t="s">
        <v>5</v>
      </c>
      <c r="D14590" s="8">
        <v>608440.49</v>
      </c>
      <c r="E14590">
        <f>VLOOKUP(B14590,'B. Store opening dates'!$A$6:$C$2448,2,FALSE)</f>
        <v>2013</v>
      </c>
    </row>
    <row r="14591" spans="1:5" ht="18.75" x14ac:dyDescent="0.3">
      <c r="A14591" s="7">
        <v>2015</v>
      </c>
      <c r="B14591" s="7" t="s">
        <v>1831</v>
      </c>
      <c r="C14591" s="7" t="s">
        <v>6</v>
      </c>
      <c r="D14591" s="8">
        <v>557094.71</v>
      </c>
      <c r="E14591">
        <f>VLOOKUP(B14591,'B. Store opening dates'!$A$6:$C$2448,2,FALSE)</f>
        <v>2013</v>
      </c>
    </row>
    <row r="14592" spans="1:5" ht="18.75" x14ac:dyDescent="0.3">
      <c r="A14592" s="7">
        <v>2014</v>
      </c>
      <c r="B14592" s="7" t="s">
        <v>1831</v>
      </c>
      <c r="C14592" s="7" t="s">
        <v>6</v>
      </c>
      <c r="D14592" s="8">
        <v>402234.21</v>
      </c>
      <c r="E14592">
        <f>VLOOKUP(B14592,'B. Store opening dates'!$A$6:$C$2448,2,FALSE)</f>
        <v>2013</v>
      </c>
    </row>
    <row r="14593" spans="1:5" ht="18.75" x14ac:dyDescent="0.3">
      <c r="A14593" s="7">
        <v>2015</v>
      </c>
      <c r="B14593" s="7" t="s">
        <v>1831</v>
      </c>
      <c r="C14593" s="7" t="s">
        <v>7</v>
      </c>
      <c r="D14593" s="8">
        <v>199772.04</v>
      </c>
      <c r="E14593">
        <f>VLOOKUP(B14593,'B. Store opening dates'!$A$6:$C$2448,2,FALSE)</f>
        <v>2013</v>
      </c>
    </row>
    <row r="14594" spans="1:5" ht="18.75" x14ac:dyDescent="0.3">
      <c r="A14594" s="7">
        <v>2014</v>
      </c>
      <c r="B14594" s="7" t="s">
        <v>1831</v>
      </c>
      <c r="C14594" s="7" t="s">
        <v>7</v>
      </c>
      <c r="D14594" s="8">
        <v>212764.4</v>
      </c>
      <c r="E14594">
        <f>VLOOKUP(B14594,'B. Store opening dates'!$A$6:$C$2448,2,FALSE)</f>
        <v>2013</v>
      </c>
    </row>
    <row r="14595" spans="1:5" ht="18.75" x14ac:dyDescent="0.3">
      <c r="A14595" s="7">
        <v>2015</v>
      </c>
      <c r="B14595" s="7" t="s">
        <v>1831</v>
      </c>
      <c r="C14595" s="7" t="s">
        <v>8</v>
      </c>
      <c r="D14595" s="8">
        <v>715437.04</v>
      </c>
      <c r="E14595">
        <f>VLOOKUP(B14595,'B. Store opening dates'!$A$6:$C$2448,2,FALSE)</f>
        <v>2013</v>
      </c>
    </row>
    <row r="14596" spans="1:5" ht="18.75" x14ac:dyDescent="0.3">
      <c r="A14596" s="7">
        <v>2014</v>
      </c>
      <c r="B14596" s="7" t="s">
        <v>1831</v>
      </c>
      <c r="C14596" s="7" t="s">
        <v>8</v>
      </c>
      <c r="D14596" s="8">
        <v>748302.82</v>
      </c>
      <c r="E14596">
        <f>VLOOKUP(B14596,'B. Store opening dates'!$A$6:$C$2448,2,FALSE)</f>
        <v>2013</v>
      </c>
    </row>
    <row r="14597" spans="1:5" ht="18.75" x14ac:dyDescent="0.3">
      <c r="A14597" s="7">
        <v>2015</v>
      </c>
      <c r="B14597" s="7" t="s">
        <v>1832</v>
      </c>
      <c r="C14597" s="7" t="s">
        <v>5</v>
      </c>
      <c r="D14597" s="8">
        <v>478774.73</v>
      </c>
      <c r="E14597">
        <f>VLOOKUP(B14597,'B. Store opening dates'!$A$6:$C$2448,2,FALSE)</f>
        <v>2013</v>
      </c>
    </row>
    <row r="14598" spans="1:5" ht="18.75" x14ac:dyDescent="0.3">
      <c r="A14598" s="7">
        <v>2014</v>
      </c>
      <c r="B14598" s="7" t="s">
        <v>1832</v>
      </c>
      <c r="C14598" s="7" t="s">
        <v>5</v>
      </c>
      <c r="D14598" s="8">
        <v>527818.39</v>
      </c>
      <c r="E14598">
        <f>VLOOKUP(B14598,'B. Store opening dates'!$A$6:$C$2448,2,FALSE)</f>
        <v>2013</v>
      </c>
    </row>
    <row r="14599" spans="1:5" ht="18.75" x14ac:dyDescent="0.3">
      <c r="A14599" s="7">
        <v>2015</v>
      </c>
      <c r="B14599" s="7" t="s">
        <v>1832</v>
      </c>
      <c r="C14599" s="7" t="s">
        <v>6</v>
      </c>
      <c r="D14599" s="8">
        <v>545870.68999999994</v>
      </c>
      <c r="E14599">
        <f>VLOOKUP(B14599,'B. Store opening dates'!$A$6:$C$2448,2,FALSE)</f>
        <v>2013</v>
      </c>
    </row>
    <row r="14600" spans="1:5" ht="18.75" x14ac:dyDescent="0.3">
      <c r="A14600" s="7">
        <v>2014</v>
      </c>
      <c r="B14600" s="7" t="s">
        <v>1832</v>
      </c>
      <c r="C14600" s="7" t="s">
        <v>6</v>
      </c>
      <c r="D14600" s="8">
        <v>405608.67</v>
      </c>
      <c r="E14600">
        <f>VLOOKUP(B14600,'B. Store opening dates'!$A$6:$C$2448,2,FALSE)</f>
        <v>2013</v>
      </c>
    </row>
    <row r="14601" spans="1:5" ht="18.75" x14ac:dyDescent="0.3">
      <c r="A14601" s="7">
        <v>2015</v>
      </c>
      <c r="B14601" s="7" t="s">
        <v>1832</v>
      </c>
      <c r="C14601" s="7" t="s">
        <v>7</v>
      </c>
      <c r="D14601" s="8">
        <v>227043.17</v>
      </c>
      <c r="E14601">
        <f>VLOOKUP(B14601,'B. Store opening dates'!$A$6:$C$2448,2,FALSE)</f>
        <v>2013</v>
      </c>
    </row>
    <row r="14602" spans="1:5" ht="18.75" x14ac:dyDescent="0.3">
      <c r="A14602" s="7">
        <v>2014</v>
      </c>
      <c r="B14602" s="7" t="s">
        <v>1832</v>
      </c>
      <c r="C14602" s="7" t="s">
        <v>7</v>
      </c>
      <c r="D14602" s="8">
        <v>237929.79</v>
      </c>
      <c r="E14602">
        <f>VLOOKUP(B14602,'B. Store opening dates'!$A$6:$C$2448,2,FALSE)</f>
        <v>2013</v>
      </c>
    </row>
    <row r="14603" spans="1:5" ht="18.75" x14ac:dyDescent="0.3">
      <c r="A14603" s="7">
        <v>2015</v>
      </c>
      <c r="B14603" s="7" t="s">
        <v>1832</v>
      </c>
      <c r="C14603" s="7" t="s">
        <v>8</v>
      </c>
      <c r="D14603" s="8">
        <v>698701.73</v>
      </c>
      <c r="E14603">
        <f>VLOOKUP(B14603,'B. Store opening dates'!$A$6:$C$2448,2,FALSE)</f>
        <v>2013</v>
      </c>
    </row>
    <row r="14604" spans="1:5" ht="18.75" x14ac:dyDescent="0.3">
      <c r="A14604" s="7">
        <v>2014</v>
      </c>
      <c r="B14604" s="7" t="s">
        <v>1832</v>
      </c>
      <c r="C14604" s="7" t="s">
        <v>8</v>
      </c>
      <c r="D14604" s="8">
        <v>724712.1</v>
      </c>
      <c r="E14604">
        <f>VLOOKUP(B14604,'B. Store opening dates'!$A$6:$C$2448,2,FALSE)</f>
        <v>2013</v>
      </c>
    </row>
    <row r="14605" spans="1:5" ht="18.75" x14ac:dyDescent="0.3">
      <c r="A14605" s="7">
        <v>2015</v>
      </c>
      <c r="B14605" s="7" t="s">
        <v>1833</v>
      </c>
      <c r="C14605" s="7" t="s">
        <v>5</v>
      </c>
      <c r="D14605" s="8">
        <v>780173.27</v>
      </c>
      <c r="E14605">
        <f>VLOOKUP(B14605,'B. Store opening dates'!$A$6:$C$2448,2,FALSE)</f>
        <v>2013</v>
      </c>
    </row>
    <row r="14606" spans="1:5" ht="18.75" x14ac:dyDescent="0.3">
      <c r="A14606" s="7">
        <v>2014</v>
      </c>
      <c r="B14606" s="7" t="s">
        <v>1833</v>
      </c>
      <c r="C14606" s="7" t="s">
        <v>5</v>
      </c>
      <c r="D14606" s="8">
        <v>848466</v>
      </c>
      <c r="E14606">
        <f>VLOOKUP(B14606,'B. Store opening dates'!$A$6:$C$2448,2,FALSE)</f>
        <v>2013</v>
      </c>
    </row>
    <row r="14607" spans="1:5" ht="18.75" x14ac:dyDescent="0.3">
      <c r="A14607" s="7">
        <v>2015</v>
      </c>
      <c r="B14607" s="7" t="s">
        <v>1833</v>
      </c>
      <c r="C14607" s="7" t="s">
        <v>6</v>
      </c>
      <c r="D14607" s="8">
        <v>350608.41</v>
      </c>
      <c r="E14607">
        <f>VLOOKUP(B14607,'B. Store opening dates'!$A$6:$C$2448,2,FALSE)</f>
        <v>2013</v>
      </c>
    </row>
    <row r="14608" spans="1:5" ht="18.75" x14ac:dyDescent="0.3">
      <c r="A14608" s="7">
        <v>2014</v>
      </c>
      <c r="B14608" s="7" t="s">
        <v>1833</v>
      </c>
      <c r="C14608" s="7" t="s">
        <v>6</v>
      </c>
      <c r="D14608" s="8">
        <v>253257.29</v>
      </c>
      <c r="E14608">
        <f>VLOOKUP(B14608,'B. Store opening dates'!$A$6:$C$2448,2,FALSE)</f>
        <v>2013</v>
      </c>
    </row>
    <row r="14609" spans="1:5" ht="18.75" x14ac:dyDescent="0.3">
      <c r="A14609" s="7">
        <v>2015</v>
      </c>
      <c r="B14609" s="7" t="s">
        <v>1833</v>
      </c>
      <c r="C14609" s="7" t="s">
        <v>7</v>
      </c>
      <c r="D14609" s="8">
        <v>164658.92000000001</v>
      </c>
      <c r="E14609">
        <f>VLOOKUP(B14609,'B. Store opening dates'!$A$6:$C$2448,2,FALSE)</f>
        <v>2013</v>
      </c>
    </row>
    <row r="14610" spans="1:5" ht="18.75" x14ac:dyDescent="0.3">
      <c r="A14610" s="7">
        <v>2014</v>
      </c>
      <c r="B14610" s="7" t="s">
        <v>1833</v>
      </c>
      <c r="C14610" s="7" t="s">
        <v>7</v>
      </c>
      <c r="D14610" s="8">
        <v>172265.32</v>
      </c>
      <c r="E14610">
        <f>VLOOKUP(B14610,'B. Store opening dates'!$A$6:$C$2448,2,FALSE)</f>
        <v>2013</v>
      </c>
    </row>
    <row r="14611" spans="1:5" ht="18.75" x14ac:dyDescent="0.3">
      <c r="A14611" s="7">
        <v>2015</v>
      </c>
      <c r="B14611" s="7" t="s">
        <v>1833</v>
      </c>
      <c r="C14611" s="7" t="s">
        <v>8</v>
      </c>
      <c r="D14611" s="8">
        <v>785818.32</v>
      </c>
      <c r="E14611">
        <f>VLOOKUP(B14611,'B. Store opening dates'!$A$6:$C$2448,2,FALSE)</f>
        <v>2013</v>
      </c>
    </row>
    <row r="14612" spans="1:5" ht="18.75" x14ac:dyDescent="0.3">
      <c r="A14612" s="7">
        <v>2014</v>
      </c>
      <c r="B14612" s="7" t="s">
        <v>1833</v>
      </c>
      <c r="C14612" s="7" t="s">
        <v>8</v>
      </c>
      <c r="D14612" s="8">
        <v>813981.51</v>
      </c>
      <c r="E14612">
        <f>VLOOKUP(B14612,'B. Store opening dates'!$A$6:$C$2448,2,FALSE)</f>
        <v>2013</v>
      </c>
    </row>
    <row r="14613" spans="1:5" ht="18.75" x14ac:dyDescent="0.3">
      <c r="A14613" s="7">
        <v>2015</v>
      </c>
      <c r="B14613" s="7" t="s">
        <v>1834</v>
      </c>
      <c r="C14613" s="7" t="s">
        <v>5</v>
      </c>
      <c r="D14613" s="8">
        <v>557769.54</v>
      </c>
      <c r="E14613">
        <f>VLOOKUP(B14613,'B. Store opening dates'!$A$6:$C$2448,2,FALSE)</f>
        <v>2013</v>
      </c>
    </row>
    <row r="14614" spans="1:5" ht="18.75" x14ac:dyDescent="0.3">
      <c r="A14614" s="7">
        <v>2014</v>
      </c>
      <c r="B14614" s="7" t="s">
        <v>1834</v>
      </c>
      <c r="C14614" s="7" t="s">
        <v>5</v>
      </c>
      <c r="D14614" s="8">
        <v>615006.77</v>
      </c>
      <c r="E14614">
        <f>VLOOKUP(B14614,'B. Store opening dates'!$A$6:$C$2448,2,FALSE)</f>
        <v>2013</v>
      </c>
    </row>
    <row r="14615" spans="1:5" ht="18.75" x14ac:dyDescent="0.3">
      <c r="A14615" s="7">
        <v>2015</v>
      </c>
      <c r="B14615" s="7" t="s">
        <v>1834</v>
      </c>
      <c r="C14615" s="7" t="s">
        <v>6</v>
      </c>
      <c r="D14615" s="8">
        <v>274335.09000000003</v>
      </c>
      <c r="E14615">
        <f>VLOOKUP(B14615,'B. Store opening dates'!$A$6:$C$2448,2,FALSE)</f>
        <v>2013</v>
      </c>
    </row>
    <row r="14616" spans="1:5" ht="18.75" x14ac:dyDescent="0.3">
      <c r="A14616" s="7">
        <v>2014</v>
      </c>
      <c r="B14616" s="7" t="s">
        <v>1834</v>
      </c>
      <c r="C14616" s="7" t="s">
        <v>6</v>
      </c>
      <c r="D14616" s="8">
        <v>193851.02</v>
      </c>
      <c r="E14616">
        <f>VLOOKUP(B14616,'B. Store opening dates'!$A$6:$C$2448,2,FALSE)</f>
        <v>2013</v>
      </c>
    </row>
    <row r="14617" spans="1:5" ht="18.75" x14ac:dyDescent="0.3">
      <c r="A14617" s="7">
        <v>2015</v>
      </c>
      <c r="B14617" s="7" t="s">
        <v>1834</v>
      </c>
      <c r="C14617" s="7" t="s">
        <v>7</v>
      </c>
      <c r="D14617" s="8">
        <v>120789.35</v>
      </c>
      <c r="E14617">
        <f>VLOOKUP(B14617,'B. Store opening dates'!$A$6:$C$2448,2,FALSE)</f>
        <v>2013</v>
      </c>
    </row>
    <row r="14618" spans="1:5" ht="18.75" x14ac:dyDescent="0.3">
      <c r="A14618" s="7">
        <v>2014</v>
      </c>
      <c r="B14618" s="7" t="s">
        <v>1834</v>
      </c>
      <c r="C14618" s="7" t="s">
        <v>7</v>
      </c>
      <c r="D14618" s="8">
        <v>127671.15</v>
      </c>
      <c r="E14618">
        <f>VLOOKUP(B14618,'B. Store opening dates'!$A$6:$C$2448,2,FALSE)</f>
        <v>2013</v>
      </c>
    </row>
    <row r="14619" spans="1:5" ht="18.75" x14ac:dyDescent="0.3">
      <c r="A14619" s="7">
        <v>2015</v>
      </c>
      <c r="B14619" s="7" t="s">
        <v>1834</v>
      </c>
      <c r="C14619" s="7" t="s">
        <v>8</v>
      </c>
      <c r="D14619" s="8">
        <v>620153.15</v>
      </c>
      <c r="E14619">
        <f>VLOOKUP(B14619,'B. Store opening dates'!$A$6:$C$2448,2,FALSE)</f>
        <v>2013</v>
      </c>
    </row>
    <row r="14620" spans="1:5" ht="18.75" x14ac:dyDescent="0.3">
      <c r="A14620" s="7">
        <v>2014</v>
      </c>
      <c r="B14620" s="7" t="s">
        <v>1834</v>
      </c>
      <c r="C14620" s="7" t="s">
        <v>8</v>
      </c>
      <c r="D14620" s="8">
        <v>647424.77</v>
      </c>
      <c r="E14620">
        <f>VLOOKUP(B14620,'B. Store opening dates'!$A$6:$C$2448,2,FALSE)</f>
        <v>2013</v>
      </c>
    </row>
    <row r="14621" spans="1:5" ht="18.75" x14ac:dyDescent="0.3">
      <c r="A14621" s="7">
        <v>2015</v>
      </c>
      <c r="B14621" s="7" t="s">
        <v>1835</v>
      </c>
      <c r="C14621" s="7" t="s">
        <v>5</v>
      </c>
      <c r="D14621" s="8">
        <v>882377.79</v>
      </c>
      <c r="E14621">
        <f>VLOOKUP(B14621,'B. Store opening dates'!$A$6:$C$2448,2,FALSE)</f>
        <v>2013</v>
      </c>
    </row>
    <row r="14622" spans="1:5" ht="18.75" x14ac:dyDescent="0.3">
      <c r="A14622" s="7">
        <v>2014</v>
      </c>
      <c r="B14622" s="7" t="s">
        <v>1835</v>
      </c>
      <c r="C14622" s="7" t="s">
        <v>5</v>
      </c>
      <c r="D14622" s="8">
        <v>978076.59</v>
      </c>
      <c r="E14622">
        <f>VLOOKUP(B14622,'B. Store opening dates'!$A$6:$C$2448,2,FALSE)</f>
        <v>2013</v>
      </c>
    </row>
    <row r="14623" spans="1:5" ht="18.75" x14ac:dyDescent="0.3">
      <c r="A14623" s="7">
        <v>2015</v>
      </c>
      <c r="B14623" s="7" t="s">
        <v>1835</v>
      </c>
      <c r="C14623" s="7" t="s">
        <v>6</v>
      </c>
      <c r="D14623" s="8">
        <v>313421.73</v>
      </c>
      <c r="E14623">
        <f>VLOOKUP(B14623,'B. Store opening dates'!$A$6:$C$2448,2,FALSE)</f>
        <v>2013</v>
      </c>
    </row>
    <row r="14624" spans="1:5" ht="18.75" x14ac:dyDescent="0.3">
      <c r="A14624" s="7">
        <v>2014</v>
      </c>
      <c r="B14624" s="7" t="s">
        <v>1835</v>
      </c>
      <c r="C14624" s="7" t="s">
        <v>6</v>
      </c>
      <c r="D14624" s="8">
        <v>217066.45</v>
      </c>
      <c r="E14624">
        <f>VLOOKUP(B14624,'B. Store opening dates'!$A$6:$C$2448,2,FALSE)</f>
        <v>2013</v>
      </c>
    </row>
    <row r="14625" spans="1:5" ht="18.75" x14ac:dyDescent="0.3">
      <c r="A14625" s="7">
        <v>2015</v>
      </c>
      <c r="B14625" s="7" t="s">
        <v>1835</v>
      </c>
      <c r="C14625" s="7" t="s">
        <v>7</v>
      </c>
      <c r="D14625" s="8">
        <v>215919.87</v>
      </c>
      <c r="E14625">
        <f>VLOOKUP(B14625,'B. Store opening dates'!$A$6:$C$2448,2,FALSE)</f>
        <v>2013</v>
      </c>
    </row>
    <row r="14626" spans="1:5" ht="18.75" x14ac:dyDescent="0.3">
      <c r="A14626" s="7">
        <v>2014</v>
      </c>
      <c r="B14626" s="7" t="s">
        <v>1835</v>
      </c>
      <c r="C14626" s="7" t="s">
        <v>7</v>
      </c>
      <c r="D14626" s="8">
        <v>225556.01</v>
      </c>
      <c r="E14626">
        <f>VLOOKUP(B14626,'B. Store opening dates'!$A$6:$C$2448,2,FALSE)</f>
        <v>2013</v>
      </c>
    </row>
    <row r="14627" spans="1:5" ht="18.75" x14ac:dyDescent="0.3">
      <c r="A14627" s="7">
        <v>2015</v>
      </c>
      <c r="B14627" s="7" t="s">
        <v>1835</v>
      </c>
      <c r="C14627" s="7" t="s">
        <v>8</v>
      </c>
      <c r="D14627" s="8">
        <v>554657.43999999994</v>
      </c>
      <c r="E14627">
        <f>VLOOKUP(B14627,'B. Store opening dates'!$A$6:$C$2448,2,FALSE)</f>
        <v>2013</v>
      </c>
    </row>
    <row r="14628" spans="1:5" ht="18.75" x14ac:dyDescent="0.3">
      <c r="A14628" s="7">
        <v>2014</v>
      </c>
      <c r="B14628" s="7" t="s">
        <v>1835</v>
      </c>
      <c r="C14628" s="7" t="s">
        <v>8</v>
      </c>
      <c r="D14628" s="8">
        <v>580096.34</v>
      </c>
      <c r="E14628">
        <f>VLOOKUP(B14628,'B. Store opening dates'!$A$6:$C$2448,2,FALSE)</f>
        <v>2013</v>
      </c>
    </row>
    <row r="14629" spans="1:5" ht="18.75" x14ac:dyDescent="0.3">
      <c r="A14629" s="7">
        <v>2015</v>
      </c>
      <c r="B14629" s="7" t="s">
        <v>1836</v>
      </c>
      <c r="C14629" s="7" t="s">
        <v>5</v>
      </c>
      <c r="D14629" s="8">
        <v>788759.31</v>
      </c>
      <c r="E14629">
        <f>VLOOKUP(B14629,'B. Store opening dates'!$A$6:$C$2448,2,FALSE)</f>
        <v>2013</v>
      </c>
    </row>
    <row r="14630" spans="1:5" ht="18.75" x14ac:dyDescent="0.3">
      <c r="A14630" s="7">
        <v>2014</v>
      </c>
      <c r="B14630" s="7" t="s">
        <v>1836</v>
      </c>
      <c r="C14630" s="7" t="s">
        <v>5</v>
      </c>
      <c r="D14630" s="8">
        <v>864149.01</v>
      </c>
      <c r="E14630">
        <f>VLOOKUP(B14630,'B. Store opening dates'!$A$6:$C$2448,2,FALSE)</f>
        <v>2013</v>
      </c>
    </row>
    <row r="14631" spans="1:5" ht="18.75" x14ac:dyDescent="0.3">
      <c r="A14631" s="7">
        <v>2015</v>
      </c>
      <c r="B14631" s="7" t="s">
        <v>1836</v>
      </c>
      <c r="C14631" s="7" t="s">
        <v>6</v>
      </c>
      <c r="D14631" s="8">
        <v>265706.23</v>
      </c>
      <c r="E14631">
        <f>VLOOKUP(B14631,'B. Store opening dates'!$A$6:$C$2448,2,FALSE)</f>
        <v>2013</v>
      </c>
    </row>
    <row r="14632" spans="1:5" ht="18.75" x14ac:dyDescent="0.3">
      <c r="A14632" s="7">
        <v>2014</v>
      </c>
      <c r="B14632" s="7" t="s">
        <v>1836</v>
      </c>
      <c r="C14632" s="7" t="s">
        <v>6</v>
      </c>
      <c r="D14632" s="8">
        <v>195127.4</v>
      </c>
      <c r="E14632">
        <f>VLOOKUP(B14632,'B. Store opening dates'!$A$6:$C$2448,2,FALSE)</f>
        <v>2013</v>
      </c>
    </row>
    <row r="14633" spans="1:5" ht="18.75" x14ac:dyDescent="0.3">
      <c r="A14633" s="7">
        <v>2015</v>
      </c>
      <c r="B14633" s="7" t="s">
        <v>1836</v>
      </c>
      <c r="C14633" s="7" t="s">
        <v>7</v>
      </c>
      <c r="D14633" s="8">
        <v>88081.89</v>
      </c>
      <c r="E14633">
        <f>VLOOKUP(B14633,'B. Store opening dates'!$A$6:$C$2448,2,FALSE)</f>
        <v>2013</v>
      </c>
    </row>
    <row r="14634" spans="1:5" ht="18.75" x14ac:dyDescent="0.3">
      <c r="A14634" s="7">
        <v>2014</v>
      </c>
      <c r="B14634" s="7" t="s">
        <v>1836</v>
      </c>
      <c r="C14634" s="7" t="s">
        <v>7</v>
      </c>
      <c r="D14634" s="8">
        <v>92664.19</v>
      </c>
      <c r="E14634">
        <f>VLOOKUP(B14634,'B. Store opening dates'!$A$6:$C$2448,2,FALSE)</f>
        <v>2013</v>
      </c>
    </row>
    <row r="14635" spans="1:5" ht="18.75" x14ac:dyDescent="0.3">
      <c r="A14635" s="7">
        <v>2015</v>
      </c>
      <c r="B14635" s="7" t="s">
        <v>1836</v>
      </c>
      <c r="C14635" s="7" t="s">
        <v>8</v>
      </c>
      <c r="D14635" s="8">
        <v>488637.41</v>
      </c>
      <c r="E14635">
        <f>VLOOKUP(B14635,'B. Store opening dates'!$A$6:$C$2448,2,FALSE)</f>
        <v>2013</v>
      </c>
    </row>
    <row r="14636" spans="1:5" ht="18.75" x14ac:dyDescent="0.3">
      <c r="A14636" s="7">
        <v>2014</v>
      </c>
      <c r="B14636" s="7" t="s">
        <v>1836</v>
      </c>
      <c r="C14636" s="7" t="s">
        <v>8</v>
      </c>
      <c r="D14636" s="8">
        <v>508074.47</v>
      </c>
      <c r="E14636">
        <f>VLOOKUP(B14636,'B. Store opening dates'!$A$6:$C$2448,2,FALSE)</f>
        <v>2013</v>
      </c>
    </row>
    <row r="14637" spans="1:5" ht="18.75" x14ac:dyDescent="0.3">
      <c r="A14637" s="7">
        <v>2015</v>
      </c>
      <c r="B14637" s="7" t="s">
        <v>1837</v>
      </c>
      <c r="C14637" s="7" t="s">
        <v>5</v>
      </c>
      <c r="D14637" s="8">
        <v>723013.58</v>
      </c>
      <c r="E14637">
        <f>VLOOKUP(B14637,'B. Store opening dates'!$A$6:$C$2448,2,FALSE)</f>
        <v>2013</v>
      </c>
    </row>
    <row r="14638" spans="1:5" ht="18.75" x14ac:dyDescent="0.3">
      <c r="A14638" s="7">
        <v>2014</v>
      </c>
      <c r="B14638" s="7" t="s">
        <v>1837</v>
      </c>
      <c r="C14638" s="7" t="s">
        <v>5</v>
      </c>
      <c r="D14638" s="8">
        <v>798777.55</v>
      </c>
      <c r="E14638">
        <f>VLOOKUP(B14638,'B. Store opening dates'!$A$6:$C$2448,2,FALSE)</f>
        <v>2013</v>
      </c>
    </row>
    <row r="14639" spans="1:5" ht="18.75" x14ac:dyDescent="0.3">
      <c r="A14639" s="7">
        <v>2015</v>
      </c>
      <c r="B14639" s="7" t="s">
        <v>1837</v>
      </c>
      <c r="C14639" s="7" t="s">
        <v>6</v>
      </c>
      <c r="D14639" s="8">
        <v>391140.91</v>
      </c>
      <c r="E14639">
        <f>VLOOKUP(B14639,'B. Store opening dates'!$A$6:$C$2448,2,FALSE)</f>
        <v>2013</v>
      </c>
    </row>
    <row r="14640" spans="1:5" ht="18.75" x14ac:dyDescent="0.3">
      <c r="A14640" s="7">
        <v>2014</v>
      </c>
      <c r="B14640" s="7" t="s">
        <v>1837</v>
      </c>
      <c r="C14640" s="7" t="s">
        <v>6</v>
      </c>
      <c r="D14640" s="8">
        <v>277412.59000000003</v>
      </c>
      <c r="E14640">
        <f>VLOOKUP(B14640,'B. Store opening dates'!$A$6:$C$2448,2,FALSE)</f>
        <v>2013</v>
      </c>
    </row>
    <row r="14641" spans="1:5" ht="18.75" x14ac:dyDescent="0.3">
      <c r="A14641" s="7">
        <v>2015</v>
      </c>
      <c r="B14641" s="7" t="s">
        <v>1837</v>
      </c>
      <c r="C14641" s="7" t="s">
        <v>7</v>
      </c>
      <c r="D14641" s="8">
        <v>84307.81</v>
      </c>
      <c r="E14641">
        <f>VLOOKUP(B14641,'B. Store opening dates'!$A$6:$C$2448,2,FALSE)</f>
        <v>2013</v>
      </c>
    </row>
    <row r="14642" spans="1:5" ht="18.75" x14ac:dyDescent="0.3">
      <c r="A14642" s="7">
        <v>2014</v>
      </c>
      <c r="B14642" s="7" t="s">
        <v>1837</v>
      </c>
      <c r="C14642" s="7" t="s">
        <v>7</v>
      </c>
      <c r="D14642" s="8">
        <v>88989.02</v>
      </c>
      <c r="E14642">
        <f>VLOOKUP(B14642,'B. Store opening dates'!$A$6:$C$2448,2,FALSE)</f>
        <v>2013</v>
      </c>
    </row>
    <row r="14643" spans="1:5" ht="18.75" x14ac:dyDescent="0.3">
      <c r="A14643" s="7">
        <v>2015</v>
      </c>
      <c r="B14643" s="7" t="s">
        <v>1837</v>
      </c>
      <c r="C14643" s="7" t="s">
        <v>8</v>
      </c>
      <c r="D14643" s="8">
        <v>682672.02</v>
      </c>
      <c r="E14643">
        <f>VLOOKUP(B14643,'B. Store opening dates'!$A$6:$C$2448,2,FALSE)</f>
        <v>2013</v>
      </c>
    </row>
    <row r="14644" spans="1:5" ht="18.75" x14ac:dyDescent="0.3">
      <c r="A14644" s="7">
        <v>2014</v>
      </c>
      <c r="B14644" s="7" t="s">
        <v>1837</v>
      </c>
      <c r="C14644" s="7" t="s">
        <v>8</v>
      </c>
      <c r="D14644" s="8">
        <v>711675.63</v>
      </c>
      <c r="E14644">
        <f>VLOOKUP(B14644,'B. Store opening dates'!$A$6:$C$2448,2,FALSE)</f>
        <v>2013</v>
      </c>
    </row>
    <row r="14645" spans="1:5" ht="18.75" x14ac:dyDescent="0.3">
      <c r="A14645" s="7">
        <v>2015</v>
      </c>
      <c r="B14645" s="7" t="s">
        <v>1838</v>
      </c>
      <c r="C14645" s="7" t="s">
        <v>5</v>
      </c>
      <c r="D14645" s="8">
        <v>863113.57</v>
      </c>
      <c r="E14645">
        <f>VLOOKUP(B14645,'B. Store opening dates'!$A$6:$C$2448,2,FALSE)</f>
        <v>2013</v>
      </c>
    </row>
    <row r="14646" spans="1:5" ht="18.75" x14ac:dyDescent="0.3">
      <c r="A14646" s="7">
        <v>2014</v>
      </c>
      <c r="B14646" s="7" t="s">
        <v>1838</v>
      </c>
      <c r="C14646" s="7" t="s">
        <v>5</v>
      </c>
      <c r="D14646" s="8">
        <v>943095.71</v>
      </c>
      <c r="E14646">
        <f>VLOOKUP(B14646,'B. Store opening dates'!$A$6:$C$2448,2,FALSE)</f>
        <v>2013</v>
      </c>
    </row>
    <row r="14647" spans="1:5" ht="18.75" x14ac:dyDescent="0.3">
      <c r="A14647" s="7">
        <v>2015</v>
      </c>
      <c r="B14647" s="7" t="s">
        <v>1838</v>
      </c>
      <c r="C14647" s="7" t="s">
        <v>6</v>
      </c>
      <c r="D14647" s="8">
        <v>593507.44999999995</v>
      </c>
      <c r="E14647">
        <f>VLOOKUP(B14647,'B. Store opening dates'!$A$6:$C$2448,2,FALSE)</f>
        <v>2013</v>
      </c>
    </row>
    <row r="14648" spans="1:5" ht="18.75" x14ac:dyDescent="0.3">
      <c r="A14648" s="7">
        <v>2014</v>
      </c>
      <c r="B14648" s="7" t="s">
        <v>1838</v>
      </c>
      <c r="C14648" s="7" t="s">
        <v>6</v>
      </c>
      <c r="D14648" s="8">
        <v>416489.93</v>
      </c>
      <c r="E14648">
        <f>VLOOKUP(B14648,'B. Store opening dates'!$A$6:$C$2448,2,FALSE)</f>
        <v>2013</v>
      </c>
    </row>
    <row r="14649" spans="1:5" ht="18.75" x14ac:dyDescent="0.3">
      <c r="A14649" s="7">
        <v>2015</v>
      </c>
      <c r="B14649" s="7" t="s">
        <v>1838</v>
      </c>
      <c r="C14649" s="7" t="s">
        <v>7</v>
      </c>
      <c r="D14649" s="8">
        <v>213212.86</v>
      </c>
      <c r="E14649">
        <f>VLOOKUP(B14649,'B. Store opening dates'!$A$6:$C$2448,2,FALSE)</f>
        <v>2013</v>
      </c>
    </row>
    <row r="14650" spans="1:5" ht="18.75" x14ac:dyDescent="0.3">
      <c r="A14650" s="7">
        <v>2014</v>
      </c>
      <c r="B14650" s="7" t="s">
        <v>1838</v>
      </c>
      <c r="C14650" s="7" t="s">
        <v>7</v>
      </c>
      <c r="D14650" s="8">
        <v>223096.95</v>
      </c>
      <c r="E14650">
        <f>VLOOKUP(B14650,'B. Store opening dates'!$A$6:$C$2448,2,FALSE)</f>
        <v>2013</v>
      </c>
    </row>
    <row r="14651" spans="1:5" ht="18.75" x14ac:dyDescent="0.3">
      <c r="A14651" s="7">
        <v>2015</v>
      </c>
      <c r="B14651" s="7" t="s">
        <v>1838</v>
      </c>
      <c r="C14651" s="7" t="s">
        <v>8</v>
      </c>
      <c r="D14651" s="8">
        <v>682203.9</v>
      </c>
      <c r="E14651">
        <f>VLOOKUP(B14651,'B. Store opening dates'!$A$6:$C$2448,2,FALSE)</f>
        <v>2013</v>
      </c>
    </row>
    <row r="14652" spans="1:5" ht="18.75" x14ac:dyDescent="0.3">
      <c r="A14652" s="7">
        <v>2014</v>
      </c>
      <c r="B14652" s="7" t="s">
        <v>1838</v>
      </c>
      <c r="C14652" s="7" t="s">
        <v>8</v>
      </c>
      <c r="D14652" s="8">
        <v>703739.9</v>
      </c>
      <c r="E14652">
        <f>VLOOKUP(B14652,'B. Store opening dates'!$A$6:$C$2448,2,FALSE)</f>
        <v>2013</v>
      </c>
    </row>
    <row r="14653" spans="1:5" ht="18.75" x14ac:dyDescent="0.3">
      <c r="A14653" s="7">
        <v>2015</v>
      </c>
      <c r="B14653" s="7" t="s">
        <v>1839</v>
      </c>
      <c r="C14653" s="7" t="s">
        <v>5</v>
      </c>
      <c r="D14653" s="8">
        <v>621936.42000000004</v>
      </c>
      <c r="E14653">
        <f>VLOOKUP(B14653,'B. Store opening dates'!$A$6:$C$2448,2,FALSE)</f>
        <v>2013</v>
      </c>
    </row>
    <row r="14654" spans="1:5" ht="18.75" x14ac:dyDescent="0.3">
      <c r="A14654" s="7">
        <v>2014</v>
      </c>
      <c r="B14654" s="7" t="s">
        <v>1839</v>
      </c>
      <c r="C14654" s="7" t="s">
        <v>5</v>
      </c>
      <c r="D14654" s="8">
        <v>681236.23</v>
      </c>
      <c r="E14654">
        <f>VLOOKUP(B14654,'B. Store opening dates'!$A$6:$C$2448,2,FALSE)</f>
        <v>2013</v>
      </c>
    </row>
    <row r="14655" spans="1:5" ht="18.75" x14ac:dyDescent="0.3">
      <c r="A14655" s="7">
        <v>2015</v>
      </c>
      <c r="B14655" s="7" t="s">
        <v>1839</v>
      </c>
      <c r="C14655" s="7" t="s">
        <v>6</v>
      </c>
      <c r="D14655" s="8">
        <v>461431.9</v>
      </c>
      <c r="E14655">
        <f>VLOOKUP(B14655,'B. Store opening dates'!$A$6:$C$2448,2,FALSE)</f>
        <v>2013</v>
      </c>
    </row>
    <row r="14656" spans="1:5" ht="18.75" x14ac:dyDescent="0.3">
      <c r="A14656" s="7">
        <v>2014</v>
      </c>
      <c r="B14656" s="7" t="s">
        <v>1839</v>
      </c>
      <c r="C14656" s="7" t="s">
        <v>6</v>
      </c>
      <c r="D14656" s="8">
        <v>320887.18</v>
      </c>
      <c r="E14656">
        <f>VLOOKUP(B14656,'B. Store opening dates'!$A$6:$C$2448,2,FALSE)</f>
        <v>2013</v>
      </c>
    </row>
    <row r="14657" spans="1:5" ht="18.75" x14ac:dyDescent="0.3">
      <c r="A14657" s="7">
        <v>2015</v>
      </c>
      <c r="B14657" s="7" t="s">
        <v>1839</v>
      </c>
      <c r="C14657" s="7" t="s">
        <v>7</v>
      </c>
      <c r="D14657" s="8">
        <v>162466.87</v>
      </c>
      <c r="E14657">
        <f>VLOOKUP(B14657,'B. Store opening dates'!$A$6:$C$2448,2,FALSE)</f>
        <v>2013</v>
      </c>
    </row>
    <row r="14658" spans="1:5" ht="18.75" x14ac:dyDescent="0.3">
      <c r="A14658" s="7">
        <v>2014</v>
      </c>
      <c r="B14658" s="7" t="s">
        <v>1839</v>
      </c>
      <c r="C14658" s="7" t="s">
        <v>7</v>
      </c>
      <c r="D14658" s="8">
        <v>172833.92000000001</v>
      </c>
      <c r="E14658">
        <f>VLOOKUP(B14658,'B. Store opening dates'!$A$6:$C$2448,2,FALSE)</f>
        <v>2013</v>
      </c>
    </row>
    <row r="14659" spans="1:5" ht="18.75" x14ac:dyDescent="0.3">
      <c r="A14659" s="7">
        <v>2015</v>
      </c>
      <c r="B14659" s="7" t="s">
        <v>1839</v>
      </c>
      <c r="C14659" s="7" t="s">
        <v>8</v>
      </c>
      <c r="D14659" s="8">
        <v>640006.40000000002</v>
      </c>
      <c r="E14659">
        <f>VLOOKUP(B14659,'B. Store opening dates'!$A$6:$C$2448,2,FALSE)</f>
        <v>2013</v>
      </c>
    </row>
    <row r="14660" spans="1:5" ht="18.75" x14ac:dyDescent="0.3">
      <c r="A14660" s="7">
        <v>2014</v>
      </c>
      <c r="B14660" s="7" t="s">
        <v>1839</v>
      </c>
      <c r="C14660" s="7" t="s">
        <v>8</v>
      </c>
      <c r="D14660" s="8">
        <v>660307.38</v>
      </c>
      <c r="E14660">
        <f>VLOOKUP(B14660,'B. Store opening dates'!$A$6:$C$2448,2,FALSE)</f>
        <v>2013</v>
      </c>
    </row>
    <row r="14661" spans="1:5" ht="18.75" x14ac:dyDescent="0.3">
      <c r="A14661" s="7">
        <v>2015</v>
      </c>
      <c r="B14661" s="7" t="s">
        <v>1840</v>
      </c>
      <c r="C14661" s="7" t="s">
        <v>5</v>
      </c>
      <c r="D14661" s="8">
        <v>872106.4</v>
      </c>
      <c r="E14661">
        <f>VLOOKUP(B14661,'B. Store opening dates'!$A$6:$C$2448,2,FALSE)</f>
        <v>2013</v>
      </c>
    </row>
    <row r="14662" spans="1:5" ht="18.75" x14ac:dyDescent="0.3">
      <c r="A14662" s="7">
        <v>2014</v>
      </c>
      <c r="B14662" s="7" t="s">
        <v>1840</v>
      </c>
      <c r="C14662" s="7" t="s">
        <v>5</v>
      </c>
      <c r="D14662" s="8">
        <v>961249.97</v>
      </c>
      <c r="E14662">
        <f>VLOOKUP(B14662,'B. Store opening dates'!$A$6:$C$2448,2,FALSE)</f>
        <v>2013</v>
      </c>
    </row>
    <row r="14663" spans="1:5" ht="18.75" x14ac:dyDescent="0.3">
      <c r="A14663" s="7">
        <v>2015</v>
      </c>
      <c r="B14663" s="7" t="s">
        <v>1840</v>
      </c>
      <c r="C14663" s="7" t="s">
        <v>6</v>
      </c>
      <c r="D14663" s="8">
        <v>294012.07</v>
      </c>
      <c r="E14663">
        <f>VLOOKUP(B14663,'B. Store opening dates'!$A$6:$C$2448,2,FALSE)</f>
        <v>2013</v>
      </c>
    </row>
    <row r="14664" spans="1:5" ht="18.75" x14ac:dyDescent="0.3">
      <c r="A14664" s="7">
        <v>2014</v>
      </c>
      <c r="B14664" s="7" t="s">
        <v>1840</v>
      </c>
      <c r="C14664" s="7" t="s">
        <v>6</v>
      </c>
      <c r="D14664" s="8">
        <v>209809.64</v>
      </c>
      <c r="E14664">
        <f>VLOOKUP(B14664,'B. Store opening dates'!$A$6:$C$2448,2,FALSE)</f>
        <v>2013</v>
      </c>
    </row>
    <row r="14665" spans="1:5" ht="18.75" x14ac:dyDescent="0.3">
      <c r="A14665" s="7">
        <v>2015</v>
      </c>
      <c r="B14665" s="7" t="s">
        <v>1840</v>
      </c>
      <c r="C14665" s="7" t="s">
        <v>7</v>
      </c>
      <c r="D14665" s="8">
        <v>114790.39</v>
      </c>
      <c r="E14665">
        <f>VLOOKUP(B14665,'B. Store opening dates'!$A$6:$C$2448,2,FALSE)</f>
        <v>2013</v>
      </c>
    </row>
    <row r="14666" spans="1:5" ht="18.75" x14ac:dyDescent="0.3">
      <c r="A14666" s="7">
        <v>2014</v>
      </c>
      <c r="B14666" s="7" t="s">
        <v>1840</v>
      </c>
      <c r="C14666" s="7" t="s">
        <v>7</v>
      </c>
      <c r="D14666" s="8">
        <v>122096.8</v>
      </c>
      <c r="E14666">
        <f>VLOOKUP(B14666,'B. Store opening dates'!$A$6:$C$2448,2,FALSE)</f>
        <v>2013</v>
      </c>
    </row>
    <row r="14667" spans="1:5" ht="18.75" x14ac:dyDescent="0.3">
      <c r="A14667" s="7">
        <v>2015</v>
      </c>
      <c r="B14667" s="7" t="s">
        <v>1840</v>
      </c>
      <c r="C14667" s="7" t="s">
        <v>8</v>
      </c>
      <c r="D14667" s="8">
        <v>646622.92000000004</v>
      </c>
      <c r="E14667">
        <f>VLOOKUP(B14667,'B. Store opening dates'!$A$6:$C$2448,2,FALSE)</f>
        <v>2013</v>
      </c>
    </row>
    <row r="14668" spans="1:5" ht="18.75" x14ac:dyDescent="0.3">
      <c r="A14668" s="7">
        <v>2014</v>
      </c>
      <c r="B14668" s="7" t="s">
        <v>1840</v>
      </c>
      <c r="C14668" s="7" t="s">
        <v>8</v>
      </c>
      <c r="D14668" s="8">
        <v>669088.79</v>
      </c>
      <c r="E14668">
        <f>VLOOKUP(B14668,'B. Store opening dates'!$A$6:$C$2448,2,FALSE)</f>
        <v>2013</v>
      </c>
    </row>
    <row r="14669" spans="1:5" ht="18.75" x14ac:dyDescent="0.3">
      <c r="A14669" s="7">
        <v>2015</v>
      </c>
      <c r="B14669" s="7" t="s">
        <v>1841</v>
      </c>
      <c r="C14669" s="7" t="s">
        <v>5</v>
      </c>
      <c r="D14669" s="8">
        <v>500524.15</v>
      </c>
      <c r="E14669">
        <f>VLOOKUP(B14669,'B. Store opening dates'!$A$6:$C$2448,2,FALSE)</f>
        <v>2013</v>
      </c>
    </row>
    <row r="14670" spans="1:5" ht="18.75" x14ac:dyDescent="0.3">
      <c r="A14670" s="7">
        <v>2014</v>
      </c>
      <c r="B14670" s="7" t="s">
        <v>1841</v>
      </c>
      <c r="C14670" s="7" t="s">
        <v>5</v>
      </c>
      <c r="D14670" s="8">
        <v>546752.51</v>
      </c>
      <c r="E14670">
        <f>VLOOKUP(B14670,'B. Store opening dates'!$A$6:$C$2448,2,FALSE)</f>
        <v>2013</v>
      </c>
    </row>
    <row r="14671" spans="1:5" ht="18.75" x14ac:dyDescent="0.3">
      <c r="A14671" s="7">
        <v>2015</v>
      </c>
      <c r="B14671" s="7" t="s">
        <v>1841</v>
      </c>
      <c r="C14671" s="7" t="s">
        <v>6</v>
      </c>
      <c r="D14671" s="8">
        <v>555636.54</v>
      </c>
      <c r="E14671">
        <f>VLOOKUP(B14671,'B. Store opening dates'!$A$6:$C$2448,2,FALSE)</f>
        <v>2013</v>
      </c>
    </row>
    <row r="14672" spans="1:5" ht="18.75" x14ac:dyDescent="0.3">
      <c r="A14672" s="7">
        <v>2014</v>
      </c>
      <c r="B14672" s="7" t="s">
        <v>1841</v>
      </c>
      <c r="C14672" s="7" t="s">
        <v>6</v>
      </c>
      <c r="D14672" s="8">
        <v>388686.06</v>
      </c>
      <c r="E14672">
        <f>VLOOKUP(B14672,'B. Store opening dates'!$A$6:$C$2448,2,FALSE)</f>
        <v>2013</v>
      </c>
    </row>
    <row r="14673" spans="1:5" ht="18.75" x14ac:dyDescent="0.3">
      <c r="A14673" s="7">
        <v>2015</v>
      </c>
      <c r="B14673" s="7" t="s">
        <v>1841</v>
      </c>
      <c r="C14673" s="7" t="s">
        <v>7</v>
      </c>
      <c r="D14673" s="8">
        <v>126010.62</v>
      </c>
      <c r="E14673">
        <f>VLOOKUP(B14673,'B. Store opening dates'!$A$6:$C$2448,2,FALSE)</f>
        <v>2013</v>
      </c>
    </row>
    <row r="14674" spans="1:5" ht="18.75" x14ac:dyDescent="0.3">
      <c r="A14674" s="7">
        <v>2014</v>
      </c>
      <c r="B14674" s="7" t="s">
        <v>1841</v>
      </c>
      <c r="C14674" s="7" t="s">
        <v>7</v>
      </c>
      <c r="D14674" s="8">
        <v>134168.99</v>
      </c>
      <c r="E14674">
        <f>VLOOKUP(B14674,'B. Store opening dates'!$A$6:$C$2448,2,FALSE)</f>
        <v>2013</v>
      </c>
    </row>
    <row r="14675" spans="1:5" ht="18.75" x14ac:dyDescent="0.3">
      <c r="A14675" s="7">
        <v>2015</v>
      </c>
      <c r="B14675" s="7" t="s">
        <v>1841</v>
      </c>
      <c r="C14675" s="7" t="s">
        <v>8</v>
      </c>
      <c r="D14675" s="8">
        <v>617623.4</v>
      </c>
      <c r="E14675">
        <f>VLOOKUP(B14675,'B. Store opening dates'!$A$6:$C$2448,2,FALSE)</f>
        <v>2013</v>
      </c>
    </row>
    <row r="14676" spans="1:5" ht="18.75" x14ac:dyDescent="0.3">
      <c r="A14676" s="7">
        <v>2014</v>
      </c>
      <c r="B14676" s="7" t="s">
        <v>1841</v>
      </c>
      <c r="C14676" s="7" t="s">
        <v>8</v>
      </c>
      <c r="D14676" s="8">
        <v>637077.34</v>
      </c>
      <c r="E14676">
        <f>VLOOKUP(B14676,'B. Store opening dates'!$A$6:$C$2448,2,FALSE)</f>
        <v>2013</v>
      </c>
    </row>
    <row r="14677" spans="1:5" ht="18.75" x14ac:dyDescent="0.3">
      <c r="A14677" s="7">
        <v>2015</v>
      </c>
      <c r="B14677" s="7" t="s">
        <v>1842</v>
      </c>
      <c r="C14677" s="7" t="s">
        <v>5</v>
      </c>
      <c r="D14677" s="8">
        <v>868412.71</v>
      </c>
      <c r="E14677">
        <f>VLOOKUP(B14677,'B. Store opening dates'!$A$6:$C$2448,2,FALSE)</f>
        <v>2013</v>
      </c>
    </row>
    <row r="14678" spans="1:5" ht="18.75" x14ac:dyDescent="0.3">
      <c r="A14678" s="7">
        <v>2014</v>
      </c>
      <c r="B14678" s="7" t="s">
        <v>1842</v>
      </c>
      <c r="C14678" s="7" t="s">
        <v>5</v>
      </c>
      <c r="D14678" s="8">
        <v>956158.62</v>
      </c>
      <c r="E14678">
        <f>VLOOKUP(B14678,'B. Store opening dates'!$A$6:$C$2448,2,FALSE)</f>
        <v>2013</v>
      </c>
    </row>
    <row r="14679" spans="1:5" ht="18.75" x14ac:dyDescent="0.3">
      <c r="A14679" s="7">
        <v>2015</v>
      </c>
      <c r="B14679" s="7" t="s">
        <v>1842</v>
      </c>
      <c r="C14679" s="7" t="s">
        <v>6</v>
      </c>
      <c r="D14679" s="8">
        <v>212825.28</v>
      </c>
      <c r="E14679">
        <f>VLOOKUP(B14679,'B. Store opening dates'!$A$6:$C$2448,2,FALSE)</f>
        <v>2013</v>
      </c>
    </row>
    <row r="14680" spans="1:5" ht="18.75" x14ac:dyDescent="0.3">
      <c r="A14680" s="7">
        <v>2014</v>
      </c>
      <c r="B14680" s="7" t="s">
        <v>1842</v>
      </c>
      <c r="C14680" s="7" t="s">
        <v>6</v>
      </c>
      <c r="D14680" s="8">
        <v>148102.28</v>
      </c>
      <c r="E14680">
        <f>VLOOKUP(B14680,'B. Store opening dates'!$A$6:$C$2448,2,FALSE)</f>
        <v>2013</v>
      </c>
    </row>
    <row r="14681" spans="1:5" ht="18.75" x14ac:dyDescent="0.3">
      <c r="A14681" s="7">
        <v>2015</v>
      </c>
      <c r="B14681" s="7" t="s">
        <v>1842</v>
      </c>
      <c r="C14681" s="7" t="s">
        <v>7</v>
      </c>
      <c r="D14681" s="8">
        <v>123211.78</v>
      </c>
      <c r="E14681">
        <f>VLOOKUP(B14681,'B. Store opening dates'!$A$6:$C$2448,2,FALSE)</f>
        <v>2013</v>
      </c>
    </row>
    <row r="14682" spans="1:5" ht="18.75" x14ac:dyDescent="0.3">
      <c r="A14682" s="7">
        <v>2014</v>
      </c>
      <c r="B14682" s="7" t="s">
        <v>1842</v>
      </c>
      <c r="C14682" s="7" t="s">
        <v>7</v>
      </c>
      <c r="D14682" s="8">
        <v>129979.97</v>
      </c>
      <c r="E14682">
        <f>VLOOKUP(B14682,'B. Store opening dates'!$A$6:$C$2448,2,FALSE)</f>
        <v>2013</v>
      </c>
    </row>
    <row r="14683" spans="1:5" ht="18.75" x14ac:dyDescent="0.3">
      <c r="A14683" s="7">
        <v>2015</v>
      </c>
      <c r="B14683" s="7" t="s">
        <v>1842</v>
      </c>
      <c r="C14683" s="7" t="s">
        <v>8</v>
      </c>
      <c r="D14683" s="8">
        <v>531527.38</v>
      </c>
      <c r="E14683">
        <f>VLOOKUP(B14683,'B. Store opening dates'!$A$6:$C$2448,2,FALSE)</f>
        <v>2013</v>
      </c>
    </row>
    <row r="14684" spans="1:5" ht="18.75" x14ac:dyDescent="0.3">
      <c r="A14684" s="7">
        <v>2014</v>
      </c>
      <c r="B14684" s="7" t="s">
        <v>1842</v>
      </c>
      <c r="C14684" s="7" t="s">
        <v>8</v>
      </c>
      <c r="D14684" s="8">
        <v>552711.93000000005</v>
      </c>
      <c r="E14684">
        <f>VLOOKUP(B14684,'B. Store opening dates'!$A$6:$C$2448,2,FALSE)</f>
        <v>2013</v>
      </c>
    </row>
    <row r="14685" spans="1:5" ht="18.75" x14ac:dyDescent="0.3">
      <c r="A14685" s="7">
        <v>2015</v>
      </c>
      <c r="B14685" s="7" t="s">
        <v>1843</v>
      </c>
      <c r="C14685" s="7" t="s">
        <v>5</v>
      </c>
      <c r="D14685" s="8">
        <v>595453.89</v>
      </c>
      <c r="E14685">
        <f>VLOOKUP(B14685,'B. Store opening dates'!$A$6:$C$2448,2,FALSE)</f>
        <v>2013</v>
      </c>
    </row>
    <row r="14686" spans="1:5" ht="18.75" x14ac:dyDescent="0.3">
      <c r="A14686" s="7">
        <v>2014</v>
      </c>
      <c r="B14686" s="7" t="s">
        <v>1843</v>
      </c>
      <c r="C14686" s="7" t="s">
        <v>5</v>
      </c>
      <c r="D14686" s="8">
        <v>659674.64</v>
      </c>
      <c r="E14686">
        <f>VLOOKUP(B14686,'B. Store opening dates'!$A$6:$C$2448,2,FALSE)</f>
        <v>2013</v>
      </c>
    </row>
    <row r="14687" spans="1:5" ht="18.75" x14ac:dyDescent="0.3">
      <c r="A14687" s="7">
        <v>2015</v>
      </c>
      <c r="B14687" s="7" t="s">
        <v>1843</v>
      </c>
      <c r="C14687" s="7" t="s">
        <v>6</v>
      </c>
      <c r="D14687" s="8">
        <v>349099.67</v>
      </c>
      <c r="E14687">
        <f>VLOOKUP(B14687,'B. Store opening dates'!$A$6:$C$2448,2,FALSE)</f>
        <v>2013</v>
      </c>
    </row>
    <row r="14688" spans="1:5" ht="18.75" x14ac:dyDescent="0.3">
      <c r="A14688" s="7">
        <v>2014</v>
      </c>
      <c r="B14688" s="7" t="s">
        <v>1843</v>
      </c>
      <c r="C14688" s="7" t="s">
        <v>6</v>
      </c>
      <c r="D14688" s="8">
        <v>242792.88</v>
      </c>
      <c r="E14688">
        <f>VLOOKUP(B14688,'B. Store opening dates'!$A$6:$C$2448,2,FALSE)</f>
        <v>2013</v>
      </c>
    </row>
    <row r="14689" spans="1:5" ht="18.75" x14ac:dyDescent="0.3">
      <c r="A14689" s="7">
        <v>2015</v>
      </c>
      <c r="B14689" s="7" t="s">
        <v>1843</v>
      </c>
      <c r="C14689" s="7" t="s">
        <v>7</v>
      </c>
      <c r="D14689" s="8">
        <v>160117.34</v>
      </c>
      <c r="E14689">
        <f>VLOOKUP(B14689,'B. Store opening dates'!$A$6:$C$2448,2,FALSE)</f>
        <v>2013</v>
      </c>
    </row>
    <row r="14690" spans="1:5" ht="18.75" x14ac:dyDescent="0.3">
      <c r="A14690" s="7">
        <v>2014</v>
      </c>
      <c r="B14690" s="7" t="s">
        <v>1843</v>
      </c>
      <c r="C14690" s="7" t="s">
        <v>7</v>
      </c>
      <c r="D14690" s="8">
        <v>170418.61</v>
      </c>
      <c r="E14690">
        <f>VLOOKUP(B14690,'B. Store opening dates'!$A$6:$C$2448,2,FALSE)</f>
        <v>2013</v>
      </c>
    </row>
    <row r="14691" spans="1:5" ht="18.75" x14ac:dyDescent="0.3">
      <c r="A14691" s="7">
        <v>2015</v>
      </c>
      <c r="B14691" s="7" t="s">
        <v>1843</v>
      </c>
      <c r="C14691" s="7" t="s">
        <v>8</v>
      </c>
      <c r="D14691" s="8">
        <v>685236.22</v>
      </c>
      <c r="E14691">
        <f>VLOOKUP(B14691,'B. Store opening dates'!$A$6:$C$2448,2,FALSE)</f>
        <v>2013</v>
      </c>
    </row>
    <row r="14692" spans="1:5" ht="18.75" x14ac:dyDescent="0.3">
      <c r="A14692" s="7">
        <v>2014</v>
      </c>
      <c r="B14692" s="7" t="s">
        <v>1843</v>
      </c>
      <c r="C14692" s="7" t="s">
        <v>8</v>
      </c>
      <c r="D14692" s="8">
        <v>716254.33</v>
      </c>
      <c r="E14692">
        <f>VLOOKUP(B14692,'B. Store opening dates'!$A$6:$C$2448,2,FALSE)</f>
        <v>2013</v>
      </c>
    </row>
    <row r="14693" spans="1:5" ht="18.75" x14ac:dyDescent="0.3">
      <c r="A14693" s="7">
        <v>2015</v>
      </c>
      <c r="B14693" s="7" t="s">
        <v>1844</v>
      </c>
      <c r="C14693" s="7" t="s">
        <v>5</v>
      </c>
      <c r="D14693" s="8">
        <v>913829.07</v>
      </c>
      <c r="E14693">
        <f>VLOOKUP(B14693,'B. Store opening dates'!$A$6:$C$2448,2,FALSE)</f>
        <v>2013</v>
      </c>
    </row>
    <row r="14694" spans="1:5" ht="18.75" x14ac:dyDescent="0.3">
      <c r="A14694" s="7">
        <v>2014</v>
      </c>
      <c r="B14694" s="7" t="s">
        <v>1844</v>
      </c>
      <c r="C14694" s="7" t="s">
        <v>5</v>
      </c>
      <c r="D14694" s="8">
        <v>996462.48</v>
      </c>
      <c r="E14694">
        <f>VLOOKUP(B14694,'B. Store opening dates'!$A$6:$C$2448,2,FALSE)</f>
        <v>2013</v>
      </c>
    </row>
    <row r="14695" spans="1:5" ht="18.75" x14ac:dyDescent="0.3">
      <c r="A14695" s="7">
        <v>2015</v>
      </c>
      <c r="B14695" s="7" t="s">
        <v>1844</v>
      </c>
      <c r="C14695" s="7" t="s">
        <v>6</v>
      </c>
      <c r="D14695" s="8">
        <v>311068.25</v>
      </c>
      <c r="E14695">
        <f>VLOOKUP(B14695,'B. Store opening dates'!$A$6:$C$2448,2,FALSE)</f>
        <v>2013</v>
      </c>
    </row>
    <row r="14696" spans="1:5" ht="18.75" x14ac:dyDescent="0.3">
      <c r="A14696" s="7">
        <v>2014</v>
      </c>
      <c r="B14696" s="7" t="s">
        <v>1844</v>
      </c>
      <c r="C14696" s="7" t="s">
        <v>6</v>
      </c>
      <c r="D14696" s="8">
        <v>221391.5</v>
      </c>
      <c r="E14696">
        <f>VLOOKUP(B14696,'B. Store opening dates'!$A$6:$C$2448,2,FALSE)</f>
        <v>2013</v>
      </c>
    </row>
    <row r="14697" spans="1:5" ht="18.75" x14ac:dyDescent="0.3">
      <c r="A14697" s="7">
        <v>2015</v>
      </c>
      <c r="B14697" s="7" t="s">
        <v>1844</v>
      </c>
      <c r="C14697" s="7" t="s">
        <v>7</v>
      </c>
      <c r="D14697" s="8">
        <v>91890.37</v>
      </c>
      <c r="E14697">
        <f>VLOOKUP(B14697,'B. Store opening dates'!$A$6:$C$2448,2,FALSE)</f>
        <v>2013</v>
      </c>
    </row>
    <row r="14698" spans="1:5" ht="18.75" x14ac:dyDescent="0.3">
      <c r="A14698" s="7">
        <v>2014</v>
      </c>
      <c r="B14698" s="7" t="s">
        <v>1844</v>
      </c>
      <c r="C14698" s="7" t="s">
        <v>7</v>
      </c>
      <c r="D14698" s="8">
        <v>96396.01</v>
      </c>
      <c r="E14698">
        <f>VLOOKUP(B14698,'B. Store opening dates'!$A$6:$C$2448,2,FALSE)</f>
        <v>2013</v>
      </c>
    </row>
    <row r="14699" spans="1:5" ht="18.75" x14ac:dyDescent="0.3">
      <c r="A14699" s="7">
        <v>2015</v>
      </c>
      <c r="B14699" s="7" t="s">
        <v>1844</v>
      </c>
      <c r="C14699" s="7" t="s">
        <v>8</v>
      </c>
      <c r="D14699" s="8">
        <v>729051.11</v>
      </c>
      <c r="E14699">
        <f>VLOOKUP(B14699,'B. Store opening dates'!$A$6:$C$2448,2,FALSE)</f>
        <v>2013</v>
      </c>
    </row>
    <row r="14700" spans="1:5" ht="18.75" x14ac:dyDescent="0.3">
      <c r="A14700" s="7">
        <v>2014</v>
      </c>
      <c r="B14700" s="7" t="s">
        <v>1844</v>
      </c>
      <c r="C14700" s="7" t="s">
        <v>8</v>
      </c>
      <c r="D14700" s="8">
        <v>762731.33</v>
      </c>
      <c r="E14700">
        <f>VLOOKUP(B14700,'B. Store opening dates'!$A$6:$C$2448,2,FALSE)</f>
        <v>2013</v>
      </c>
    </row>
    <row r="14701" spans="1:5" ht="18.75" x14ac:dyDescent="0.3">
      <c r="A14701" s="7">
        <v>2015</v>
      </c>
      <c r="B14701" s="7" t="s">
        <v>1845</v>
      </c>
      <c r="C14701" s="7" t="s">
        <v>5</v>
      </c>
      <c r="D14701" s="8">
        <v>607399.79</v>
      </c>
      <c r="E14701">
        <f>VLOOKUP(B14701,'B. Store opening dates'!$A$6:$C$2448,2,FALSE)</f>
        <v>2013</v>
      </c>
    </row>
    <row r="14702" spans="1:5" ht="18.75" x14ac:dyDescent="0.3">
      <c r="A14702" s="7">
        <v>2014</v>
      </c>
      <c r="B14702" s="7" t="s">
        <v>1845</v>
      </c>
      <c r="C14702" s="7" t="s">
        <v>5</v>
      </c>
      <c r="D14702" s="8">
        <v>661530.94999999995</v>
      </c>
      <c r="E14702">
        <f>VLOOKUP(B14702,'B. Store opening dates'!$A$6:$C$2448,2,FALSE)</f>
        <v>2013</v>
      </c>
    </row>
    <row r="14703" spans="1:5" ht="18.75" x14ac:dyDescent="0.3">
      <c r="A14703" s="7">
        <v>2015</v>
      </c>
      <c r="B14703" s="7" t="s">
        <v>1845</v>
      </c>
      <c r="C14703" s="7" t="s">
        <v>6</v>
      </c>
      <c r="D14703" s="8">
        <v>351130.63</v>
      </c>
      <c r="E14703">
        <f>VLOOKUP(B14703,'B. Store opening dates'!$A$6:$C$2448,2,FALSE)</f>
        <v>2013</v>
      </c>
    </row>
    <row r="14704" spans="1:5" ht="18.75" x14ac:dyDescent="0.3">
      <c r="A14704" s="7">
        <v>2014</v>
      </c>
      <c r="B14704" s="7" t="s">
        <v>1845</v>
      </c>
      <c r="C14704" s="7" t="s">
        <v>6</v>
      </c>
      <c r="D14704" s="8">
        <v>251658.51</v>
      </c>
      <c r="E14704">
        <f>VLOOKUP(B14704,'B. Store opening dates'!$A$6:$C$2448,2,FALSE)</f>
        <v>2013</v>
      </c>
    </row>
    <row r="14705" spans="1:5" ht="18.75" x14ac:dyDescent="0.3">
      <c r="A14705" s="7">
        <v>2015</v>
      </c>
      <c r="B14705" s="7" t="s">
        <v>1845</v>
      </c>
      <c r="C14705" s="7" t="s">
        <v>7</v>
      </c>
      <c r="D14705" s="8">
        <v>130991.32</v>
      </c>
      <c r="E14705">
        <f>VLOOKUP(B14705,'B. Store opening dates'!$A$6:$C$2448,2,FALSE)</f>
        <v>2013</v>
      </c>
    </row>
    <row r="14706" spans="1:5" ht="18.75" x14ac:dyDescent="0.3">
      <c r="A14706" s="7">
        <v>2014</v>
      </c>
      <c r="B14706" s="7" t="s">
        <v>1845</v>
      </c>
      <c r="C14706" s="7" t="s">
        <v>7</v>
      </c>
      <c r="D14706" s="8">
        <v>138773.17000000001</v>
      </c>
      <c r="E14706">
        <f>VLOOKUP(B14706,'B. Store opening dates'!$A$6:$C$2448,2,FALSE)</f>
        <v>2013</v>
      </c>
    </row>
    <row r="14707" spans="1:5" ht="18.75" x14ac:dyDescent="0.3">
      <c r="A14707" s="7">
        <v>2015</v>
      </c>
      <c r="B14707" s="7" t="s">
        <v>1845</v>
      </c>
      <c r="C14707" s="7" t="s">
        <v>8</v>
      </c>
      <c r="D14707" s="8">
        <v>573270.41</v>
      </c>
      <c r="E14707">
        <f>VLOOKUP(B14707,'B. Store opening dates'!$A$6:$C$2448,2,FALSE)</f>
        <v>2013</v>
      </c>
    </row>
    <row r="14708" spans="1:5" ht="18.75" x14ac:dyDescent="0.3">
      <c r="A14708" s="7">
        <v>2014</v>
      </c>
      <c r="B14708" s="7" t="s">
        <v>1845</v>
      </c>
      <c r="C14708" s="7" t="s">
        <v>8</v>
      </c>
      <c r="D14708" s="8">
        <v>592691.72</v>
      </c>
      <c r="E14708">
        <f>VLOOKUP(B14708,'B. Store opening dates'!$A$6:$C$2448,2,FALSE)</f>
        <v>2013</v>
      </c>
    </row>
    <row r="14709" spans="1:5" ht="18.75" x14ac:dyDescent="0.3">
      <c r="A14709" s="7">
        <v>2015</v>
      </c>
      <c r="B14709" s="7" t="s">
        <v>1846</v>
      </c>
      <c r="C14709" s="7" t="s">
        <v>5</v>
      </c>
      <c r="D14709" s="8">
        <v>799437.2</v>
      </c>
      <c r="E14709">
        <f>VLOOKUP(B14709,'B. Store opening dates'!$A$6:$C$2448,2,FALSE)</f>
        <v>2013</v>
      </c>
    </row>
    <row r="14710" spans="1:5" ht="18.75" x14ac:dyDescent="0.3">
      <c r="A14710" s="7">
        <v>2014</v>
      </c>
      <c r="B14710" s="7" t="s">
        <v>1846</v>
      </c>
      <c r="C14710" s="7" t="s">
        <v>5</v>
      </c>
      <c r="D14710" s="8">
        <v>877547.56</v>
      </c>
      <c r="E14710">
        <f>VLOOKUP(B14710,'B. Store opening dates'!$A$6:$C$2448,2,FALSE)</f>
        <v>2013</v>
      </c>
    </row>
    <row r="14711" spans="1:5" ht="18.75" x14ac:dyDescent="0.3">
      <c r="A14711" s="7">
        <v>2015</v>
      </c>
      <c r="B14711" s="7" t="s">
        <v>1846</v>
      </c>
      <c r="C14711" s="7" t="s">
        <v>6</v>
      </c>
      <c r="D14711" s="8">
        <v>398037.7</v>
      </c>
      <c r="E14711">
        <f>VLOOKUP(B14711,'B. Store opening dates'!$A$6:$C$2448,2,FALSE)</f>
        <v>2013</v>
      </c>
    </row>
    <row r="14712" spans="1:5" ht="18.75" x14ac:dyDescent="0.3">
      <c r="A14712" s="7">
        <v>2014</v>
      </c>
      <c r="B14712" s="7" t="s">
        <v>1846</v>
      </c>
      <c r="C14712" s="7" t="s">
        <v>6</v>
      </c>
      <c r="D14712" s="8">
        <v>290288.65999999997</v>
      </c>
      <c r="E14712">
        <f>VLOOKUP(B14712,'B. Store opening dates'!$A$6:$C$2448,2,FALSE)</f>
        <v>2013</v>
      </c>
    </row>
    <row r="14713" spans="1:5" ht="18.75" x14ac:dyDescent="0.3">
      <c r="A14713" s="7">
        <v>2015</v>
      </c>
      <c r="B14713" s="7" t="s">
        <v>1846</v>
      </c>
      <c r="C14713" s="7" t="s">
        <v>7</v>
      </c>
      <c r="D14713" s="8">
        <v>59099.92</v>
      </c>
      <c r="E14713">
        <f>VLOOKUP(B14713,'B. Store opening dates'!$A$6:$C$2448,2,FALSE)</f>
        <v>2013</v>
      </c>
    </row>
    <row r="14714" spans="1:5" ht="18.75" x14ac:dyDescent="0.3">
      <c r="A14714" s="7">
        <v>2014</v>
      </c>
      <c r="B14714" s="7" t="s">
        <v>1846</v>
      </c>
      <c r="C14714" s="7" t="s">
        <v>7</v>
      </c>
      <c r="D14714" s="8">
        <v>62045.34</v>
      </c>
      <c r="E14714">
        <f>VLOOKUP(B14714,'B. Store opening dates'!$A$6:$C$2448,2,FALSE)</f>
        <v>2013</v>
      </c>
    </row>
    <row r="14715" spans="1:5" ht="18.75" x14ac:dyDescent="0.3">
      <c r="A14715" s="7">
        <v>2015</v>
      </c>
      <c r="B14715" s="7" t="s">
        <v>1846</v>
      </c>
      <c r="C14715" s="7" t="s">
        <v>8</v>
      </c>
      <c r="D14715" s="8">
        <v>489256.06</v>
      </c>
      <c r="E14715">
        <f>VLOOKUP(B14715,'B. Store opening dates'!$A$6:$C$2448,2,FALSE)</f>
        <v>2013</v>
      </c>
    </row>
    <row r="14716" spans="1:5" ht="18.75" x14ac:dyDescent="0.3">
      <c r="A14716" s="7">
        <v>2014</v>
      </c>
      <c r="B14716" s="7" t="s">
        <v>1846</v>
      </c>
      <c r="C14716" s="7" t="s">
        <v>8</v>
      </c>
      <c r="D14716" s="8">
        <v>503643.5</v>
      </c>
      <c r="E14716">
        <f>VLOOKUP(B14716,'B. Store opening dates'!$A$6:$C$2448,2,FALSE)</f>
        <v>2013</v>
      </c>
    </row>
    <row r="14717" spans="1:5" ht="18.75" x14ac:dyDescent="0.3">
      <c r="A14717" s="7">
        <v>2015</v>
      </c>
      <c r="B14717" s="7" t="s">
        <v>1847</v>
      </c>
      <c r="C14717" s="7" t="s">
        <v>5</v>
      </c>
      <c r="D14717" s="8">
        <v>926140.86</v>
      </c>
      <c r="E14717">
        <f>VLOOKUP(B14717,'B. Store opening dates'!$A$6:$C$2448,2,FALSE)</f>
        <v>2013</v>
      </c>
    </row>
    <row r="14718" spans="1:5" ht="18.75" x14ac:dyDescent="0.3">
      <c r="A14718" s="7">
        <v>2014</v>
      </c>
      <c r="B14718" s="7" t="s">
        <v>1847</v>
      </c>
      <c r="C14718" s="7" t="s">
        <v>5</v>
      </c>
      <c r="D14718" s="8">
        <v>1013437.35</v>
      </c>
      <c r="E14718">
        <f>VLOOKUP(B14718,'B. Store opening dates'!$A$6:$C$2448,2,FALSE)</f>
        <v>2013</v>
      </c>
    </row>
    <row r="14719" spans="1:5" ht="18.75" x14ac:dyDescent="0.3">
      <c r="A14719" s="7">
        <v>2015</v>
      </c>
      <c r="B14719" s="7" t="s">
        <v>1847</v>
      </c>
      <c r="C14719" s="7" t="s">
        <v>6</v>
      </c>
      <c r="D14719" s="8">
        <v>283933.52</v>
      </c>
      <c r="E14719">
        <f>VLOOKUP(B14719,'B. Store opening dates'!$A$6:$C$2448,2,FALSE)</f>
        <v>2013</v>
      </c>
    </row>
    <row r="14720" spans="1:5" ht="18.75" x14ac:dyDescent="0.3">
      <c r="A14720" s="7">
        <v>2014</v>
      </c>
      <c r="B14720" s="7" t="s">
        <v>1847</v>
      </c>
      <c r="C14720" s="7" t="s">
        <v>6</v>
      </c>
      <c r="D14720" s="8">
        <v>205341.71</v>
      </c>
      <c r="E14720">
        <f>VLOOKUP(B14720,'B. Store opening dates'!$A$6:$C$2448,2,FALSE)</f>
        <v>2013</v>
      </c>
    </row>
    <row r="14721" spans="1:5" ht="18.75" x14ac:dyDescent="0.3">
      <c r="A14721" s="7">
        <v>2015</v>
      </c>
      <c r="B14721" s="7" t="s">
        <v>1847</v>
      </c>
      <c r="C14721" s="7" t="s">
        <v>7</v>
      </c>
      <c r="D14721" s="8">
        <v>62977.85</v>
      </c>
      <c r="E14721">
        <f>VLOOKUP(B14721,'B. Store opening dates'!$A$6:$C$2448,2,FALSE)</f>
        <v>2013</v>
      </c>
    </row>
    <row r="14722" spans="1:5" ht="18.75" x14ac:dyDescent="0.3">
      <c r="A14722" s="7">
        <v>2014</v>
      </c>
      <c r="B14722" s="7" t="s">
        <v>1847</v>
      </c>
      <c r="C14722" s="7" t="s">
        <v>7</v>
      </c>
      <c r="D14722" s="8">
        <v>66868.37</v>
      </c>
      <c r="E14722">
        <f>VLOOKUP(B14722,'B. Store opening dates'!$A$6:$C$2448,2,FALSE)</f>
        <v>2013</v>
      </c>
    </row>
    <row r="14723" spans="1:5" ht="18.75" x14ac:dyDescent="0.3">
      <c r="A14723" s="7">
        <v>2015</v>
      </c>
      <c r="B14723" s="7" t="s">
        <v>1847</v>
      </c>
      <c r="C14723" s="7" t="s">
        <v>8</v>
      </c>
      <c r="D14723" s="8">
        <v>547953.46</v>
      </c>
      <c r="E14723">
        <f>VLOOKUP(B14723,'B. Store opening dates'!$A$6:$C$2448,2,FALSE)</f>
        <v>2013</v>
      </c>
    </row>
    <row r="14724" spans="1:5" ht="18.75" x14ac:dyDescent="0.3">
      <c r="A14724" s="7">
        <v>2014</v>
      </c>
      <c r="B14724" s="7" t="s">
        <v>1847</v>
      </c>
      <c r="C14724" s="7" t="s">
        <v>8</v>
      </c>
      <c r="D14724" s="8">
        <v>564402.84</v>
      </c>
      <c r="E14724">
        <f>VLOOKUP(B14724,'B. Store opening dates'!$A$6:$C$2448,2,FALSE)</f>
        <v>2013</v>
      </c>
    </row>
    <row r="14725" spans="1:5" ht="18.75" x14ac:dyDescent="0.3">
      <c r="A14725" s="7">
        <v>2015</v>
      </c>
      <c r="B14725" s="7" t="s">
        <v>1848</v>
      </c>
      <c r="C14725" s="7" t="s">
        <v>5</v>
      </c>
      <c r="D14725" s="8">
        <v>662856.71</v>
      </c>
      <c r="E14725">
        <f>VLOOKUP(B14725,'B. Store opening dates'!$A$6:$C$2448,2,FALSE)</f>
        <v>2013</v>
      </c>
    </row>
    <row r="14726" spans="1:5" ht="18.75" x14ac:dyDescent="0.3">
      <c r="A14726" s="7">
        <v>2014</v>
      </c>
      <c r="B14726" s="7" t="s">
        <v>1848</v>
      </c>
      <c r="C14726" s="7" t="s">
        <v>5</v>
      </c>
      <c r="D14726" s="8">
        <v>723279.67</v>
      </c>
      <c r="E14726">
        <f>VLOOKUP(B14726,'B. Store opening dates'!$A$6:$C$2448,2,FALSE)</f>
        <v>2013</v>
      </c>
    </row>
    <row r="14727" spans="1:5" ht="18.75" x14ac:dyDescent="0.3">
      <c r="A14727" s="7">
        <v>2015</v>
      </c>
      <c r="B14727" s="7" t="s">
        <v>1848</v>
      </c>
      <c r="C14727" s="7" t="s">
        <v>6</v>
      </c>
      <c r="D14727" s="8">
        <v>262559.18</v>
      </c>
      <c r="E14727">
        <f>VLOOKUP(B14727,'B. Store opening dates'!$A$6:$C$2448,2,FALSE)</f>
        <v>2013</v>
      </c>
    </row>
    <row r="14728" spans="1:5" ht="18.75" x14ac:dyDescent="0.3">
      <c r="A14728" s="7">
        <v>2014</v>
      </c>
      <c r="B14728" s="7" t="s">
        <v>1848</v>
      </c>
      <c r="C14728" s="7" t="s">
        <v>6</v>
      </c>
      <c r="D14728" s="8">
        <v>192498.03</v>
      </c>
      <c r="E14728">
        <f>VLOOKUP(B14728,'B. Store opening dates'!$A$6:$C$2448,2,FALSE)</f>
        <v>2013</v>
      </c>
    </row>
    <row r="14729" spans="1:5" ht="18.75" x14ac:dyDescent="0.3">
      <c r="A14729" s="7">
        <v>2015</v>
      </c>
      <c r="B14729" s="7" t="s">
        <v>1848</v>
      </c>
      <c r="C14729" s="7" t="s">
        <v>7</v>
      </c>
      <c r="D14729" s="8">
        <v>153669.03</v>
      </c>
      <c r="E14729">
        <f>VLOOKUP(B14729,'B. Store opening dates'!$A$6:$C$2448,2,FALSE)</f>
        <v>2013</v>
      </c>
    </row>
    <row r="14730" spans="1:5" ht="18.75" x14ac:dyDescent="0.3">
      <c r="A14730" s="7">
        <v>2014</v>
      </c>
      <c r="B14730" s="7" t="s">
        <v>1848</v>
      </c>
      <c r="C14730" s="7" t="s">
        <v>7</v>
      </c>
      <c r="D14730" s="8">
        <v>161926.29999999999</v>
      </c>
      <c r="E14730">
        <f>VLOOKUP(B14730,'B. Store opening dates'!$A$6:$C$2448,2,FALSE)</f>
        <v>2013</v>
      </c>
    </row>
    <row r="14731" spans="1:5" ht="18.75" x14ac:dyDescent="0.3">
      <c r="A14731" s="7">
        <v>2015</v>
      </c>
      <c r="B14731" s="7" t="s">
        <v>1848</v>
      </c>
      <c r="C14731" s="7" t="s">
        <v>8</v>
      </c>
      <c r="D14731" s="8">
        <v>788008.02</v>
      </c>
      <c r="E14731">
        <f>VLOOKUP(B14731,'B. Store opening dates'!$A$6:$C$2448,2,FALSE)</f>
        <v>2013</v>
      </c>
    </row>
    <row r="14732" spans="1:5" ht="18.75" x14ac:dyDescent="0.3">
      <c r="A14732" s="7">
        <v>2014</v>
      </c>
      <c r="B14732" s="7" t="s">
        <v>1848</v>
      </c>
      <c r="C14732" s="7" t="s">
        <v>8</v>
      </c>
      <c r="D14732" s="8">
        <v>816823.34</v>
      </c>
      <c r="E14732">
        <f>VLOOKUP(B14732,'B. Store opening dates'!$A$6:$C$2448,2,FALSE)</f>
        <v>2013</v>
      </c>
    </row>
    <row r="14733" spans="1:5" ht="18.75" x14ac:dyDescent="0.3">
      <c r="A14733" s="7">
        <v>2015</v>
      </c>
      <c r="B14733" s="7" t="s">
        <v>1849</v>
      </c>
      <c r="C14733" s="7" t="s">
        <v>5</v>
      </c>
      <c r="D14733" s="8">
        <v>628440.21</v>
      </c>
      <c r="E14733">
        <f>VLOOKUP(B14733,'B. Store opening dates'!$A$6:$C$2448,2,FALSE)</f>
        <v>2013</v>
      </c>
    </row>
    <row r="14734" spans="1:5" ht="18.75" x14ac:dyDescent="0.3">
      <c r="A14734" s="7">
        <v>2014</v>
      </c>
      <c r="B14734" s="7" t="s">
        <v>1849</v>
      </c>
      <c r="C14734" s="7" t="s">
        <v>5</v>
      </c>
      <c r="D14734" s="8">
        <v>689703.3</v>
      </c>
      <c r="E14734">
        <f>VLOOKUP(B14734,'B. Store opening dates'!$A$6:$C$2448,2,FALSE)</f>
        <v>2013</v>
      </c>
    </row>
    <row r="14735" spans="1:5" ht="18.75" x14ac:dyDescent="0.3">
      <c r="A14735" s="7">
        <v>2015</v>
      </c>
      <c r="B14735" s="7" t="s">
        <v>1849</v>
      </c>
      <c r="C14735" s="7" t="s">
        <v>6</v>
      </c>
      <c r="D14735" s="8">
        <v>354356.18</v>
      </c>
      <c r="E14735">
        <f>VLOOKUP(B14735,'B. Store opening dates'!$A$6:$C$2448,2,FALSE)</f>
        <v>2013</v>
      </c>
    </row>
    <row r="14736" spans="1:5" ht="18.75" x14ac:dyDescent="0.3">
      <c r="A14736" s="7">
        <v>2014</v>
      </c>
      <c r="B14736" s="7" t="s">
        <v>1849</v>
      </c>
      <c r="C14736" s="7" t="s">
        <v>6</v>
      </c>
      <c r="D14736" s="8">
        <v>262366.78000000003</v>
      </c>
      <c r="E14736">
        <f>VLOOKUP(B14736,'B. Store opening dates'!$A$6:$C$2448,2,FALSE)</f>
        <v>2013</v>
      </c>
    </row>
    <row r="14737" spans="1:5" ht="18.75" x14ac:dyDescent="0.3">
      <c r="A14737" s="7">
        <v>2015</v>
      </c>
      <c r="B14737" s="7" t="s">
        <v>1849</v>
      </c>
      <c r="C14737" s="7" t="s">
        <v>7</v>
      </c>
      <c r="D14737" s="8">
        <v>121437.48</v>
      </c>
      <c r="E14737">
        <f>VLOOKUP(B14737,'B. Store opening dates'!$A$6:$C$2448,2,FALSE)</f>
        <v>2013</v>
      </c>
    </row>
    <row r="14738" spans="1:5" ht="18.75" x14ac:dyDescent="0.3">
      <c r="A14738" s="7">
        <v>2014</v>
      </c>
      <c r="B14738" s="7" t="s">
        <v>1849</v>
      </c>
      <c r="C14738" s="7" t="s">
        <v>7</v>
      </c>
      <c r="D14738" s="8">
        <v>128606.47</v>
      </c>
      <c r="E14738">
        <f>VLOOKUP(B14738,'B. Store opening dates'!$A$6:$C$2448,2,FALSE)</f>
        <v>2013</v>
      </c>
    </row>
    <row r="14739" spans="1:5" ht="18.75" x14ac:dyDescent="0.3">
      <c r="A14739" s="7">
        <v>2015</v>
      </c>
      <c r="B14739" s="7" t="s">
        <v>1849</v>
      </c>
      <c r="C14739" s="7" t="s">
        <v>8</v>
      </c>
      <c r="D14739" s="8">
        <v>473202.05</v>
      </c>
      <c r="E14739">
        <f>VLOOKUP(B14739,'B. Store opening dates'!$A$6:$C$2448,2,FALSE)</f>
        <v>2013</v>
      </c>
    </row>
    <row r="14740" spans="1:5" ht="18.75" x14ac:dyDescent="0.3">
      <c r="A14740" s="7">
        <v>2014</v>
      </c>
      <c r="B14740" s="7" t="s">
        <v>1849</v>
      </c>
      <c r="C14740" s="7" t="s">
        <v>8</v>
      </c>
      <c r="D14740" s="8">
        <v>491967.7</v>
      </c>
      <c r="E14740">
        <f>VLOOKUP(B14740,'B. Store opening dates'!$A$6:$C$2448,2,FALSE)</f>
        <v>2013</v>
      </c>
    </row>
    <row r="14741" spans="1:5" ht="18.75" x14ac:dyDescent="0.3">
      <c r="A14741" s="7">
        <v>2015</v>
      </c>
      <c r="B14741" s="7" t="s">
        <v>1850</v>
      </c>
      <c r="C14741" s="7" t="s">
        <v>5</v>
      </c>
      <c r="D14741" s="8">
        <v>781289.96</v>
      </c>
      <c r="E14741">
        <f>VLOOKUP(B14741,'B. Store opening dates'!$A$6:$C$2448,2,FALSE)</f>
        <v>2013</v>
      </c>
    </row>
    <row r="14742" spans="1:5" ht="18.75" x14ac:dyDescent="0.3">
      <c r="A14742" s="7">
        <v>2014</v>
      </c>
      <c r="B14742" s="7" t="s">
        <v>1850</v>
      </c>
      <c r="C14742" s="7" t="s">
        <v>5</v>
      </c>
      <c r="D14742" s="8">
        <v>863630.74</v>
      </c>
      <c r="E14742">
        <f>VLOOKUP(B14742,'B. Store opening dates'!$A$6:$C$2448,2,FALSE)</f>
        <v>2013</v>
      </c>
    </row>
    <row r="14743" spans="1:5" ht="18.75" x14ac:dyDescent="0.3">
      <c r="A14743" s="7">
        <v>2015</v>
      </c>
      <c r="B14743" s="7" t="s">
        <v>1850</v>
      </c>
      <c r="C14743" s="7" t="s">
        <v>6</v>
      </c>
      <c r="D14743" s="8">
        <v>318214.51</v>
      </c>
      <c r="E14743">
        <f>VLOOKUP(B14743,'B. Store opening dates'!$A$6:$C$2448,2,FALSE)</f>
        <v>2013</v>
      </c>
    </row>
    <row r="14744" spans="1:5" ht="18.75" x14ac:dyDescent="0.3">
      <c r="A14744" s="7">
        <v>2014</v>
      </c>
      <c r="B14744" s="7" t="s">
        <v>1850</v>
      </c>
      <c r="C14744" s="7" t="s">
        <v>6</v>
      </c>
      <c r="D14744" s="8">
        <v>222996.45</v>
      </c>
      <c r="E14744">
        <f>VLOOKUP(B14744,'B. Store opening dates'!$A$6:$C$2448,2,FALSE)</f>
        <v>2013</v>
      </c>
    </row>
    <row r="14745" spans="1:5" ht="18.75" x14ac:dyDescent="0.3">
      <c r="A14745" s="7">
        <v>2015</v>
      </c>
      <c r="B14745" s="7" t="s">
        <v>1850</v>
      </c>
      <c r="C14745" s="7" t="s">
        <v>7</v>
      </c>
      <c r="D14745" s="8">
        <v>78822.13</v>
      </c>
      <c r="E14745">
        <f>VLOOKUP(B14745,'B. Store opening dates'!$A$6:$C$2448,2,FALSE)</f>
        <v>2013</v>
      </c>
    </row>
    <row r="14746" spans="1:5" ht="18.75" x14ac:dyDescent="0.3">
      <c r="A14746" s="7">
        <v>2014</v>
      </c>
      <c r="B14746" s="7" t="s">
        <v>1850</v>
      </c>
      <c r="C14746" s="7" t="s">
        <v>7</v>
      </c>
      <c r="D14746" s="8">
        <v>82956.289999999994</v>
      </c>
      <c r="E14746">
        <f>VLOOKUP(B14746,'B. Store opening dates'!$A$6:$C$2448,2,FALSE)</f>
        <v>2013</v>
      </c>
    </row>
    <row r="14747" spans="1:5" ht="18.75" x14ac:dyDescent="0.3">
      <c r="A14747" s="7">
        <v>2015</v>
      </c>
      <c r="B14747" s="7" t="s">
        <v>1850</v>
      </c>
      <c r="C14747" s="7" t="s">
        <v>8</v>
      </c>
      <c r="D14747" s="8">
        <v>471120.46</v>
      </c>
      <c r="E14747">
        <f>VLOOKUP(B14747,'B. Store opening dates'!$A$6:$C$2448,2,FALSE)</f>
        <v>2013</v>
      </c>
    </row>
    <row r="14748" spans="1:5" ht="18.75" x14ac:dyDescent="0.3">
      <c r="A14748" s="7">
        <v>2014</v>
      </c>
      <c r="B14748" s="7" t="s">
        <v>1850</v>
      </c>
      <c r="C14748" s="7" t="s">
        <v>8</v>
      </c>
      <c r="D14748" s="8">
        <v>489046.05</v>
      </c>
      <c r="E14748">
        <f>VLOOKUP(B14748,'B. Store opening dates'!$A$6:$C$2448,2,FALSE)</f>
        <v>2013</v>
      </c>
    </row>
    <row r="14749" spans="1:5" ht="18.75" x14ac:dyDescent="0.3">
      <c r="A14749" s="7">
        <v>2015</v>
      </c>
      <c r="B14749" s="7" t="s">
        <v>1851</v>
      </c>
      <c r="C14749" s="7" t="s">
        <v>5</v>
      </c>
      <c r="D14749" s="8">
        <v>795466.58</v>
      </c>
      <c r="E14749">
        <f>VLOOKUP(B14749,'B. Store opening dates'!$A$6:$C$2448,2,FALSE)</f>
        <v>2013</v>
      </c>
    </row>
    <row r="14750" spans="1:5" ht="18.75" x14ac:dyDescent="0.3">
      <c r="A14750" s="7">
        <v>2014</v>
      </c>
      <c r="B14750" s="7" t="s">
        <v>1851</v>
      </c>
      <c r="C14750" s="7" t="s">
        <v>5</v>
      </c>
      <c r="D14750" s="8">
        <v>877474.37</v>
      </c>
      <c r="E14750">
        <f>VLOOKUP(B14750,'B. Store opening dates'!$A$6:$C$2448,2,FALSE)</f>
        <v>2013</v>
      </c>
    </row>
    <row r="14751" spans="1:5" ht="18.75" x14ac:dyDescent="0.3">
      <c r="A14751" s="7">
        <v>2015</v>
      </c>
      <c r="B14751" s="7" t="s">
        <v>1851</v>
      </c>
      <c r="C14751" s="7" t="s">
        <v>6</v>
      </c>
      <c r="D14751" s="8">
        <v>329056.27</v>
      </c>
      <c r="E14751">
        <f>VLOOKUP(B14751,'B. Store opening dates'!$A$6:$C$2448,2,FALSE)</f>
        <v>2013</v>
      </c>
    </row>
    <row r="14752" spans="1:5" ht="18.75" x14ac:dyDescent="0.3">
      <c r="A14752" s="7">
        <v>2014</v>
      </c>
      <c r="B14752" s="7" t="s">
        <v>1851</v>
      </c>
      <c r="C14752" s="7" t="s">
        <v>6</v>
      </c>
      <c r="D14752" s="8">
        <v>233296.86</v>
      </c>
      <c r="E14752">
        <f>VLOOKUP(B14752,'B. Store opening dates'!$A$6:$C$2448,2,FALSE)</f>
        <v>2013</v>
      </c>
    </row>
    <row r="14753" spans="1:5" ht="18.75" x14ac:dyDescent="0.3">
      <c r="A14753" s="7">
        <v>2015</v>
      </c>
      <c r="B14753" s="7" t="s">
        <v>1851</v>
      </c>
      <c r="C14753" s="7" t="s">
        <v>7</v>
      </c>
      <c r="D14753" s="8">
        <v>51624.639999999999</v>
      </c>
      <c r="E14753">
        <f>VLOOKUP(B14753,'B. Store opening dates'!$A$6:$C$2448,2,FALSE)</f>
        <v>2013</v>
      </c>
    </row>
    <row r="14754" spans="1:5" ht="18.75" x14ac:dyDescent="0.3">
      <c r="A14754" s="7">
        <v>2014</v>
      </c>
      <c r="B14754" s="7" t="s">
        <v>1851</v>
      </c>
      <c r="C14754" s="7" t="s">
        <v>7</v>
      </c>
      <c r="D14754" s="8">
        <v>54092.52</v>
      </c>
      <c r="E14754">
        <f>VLOOKUP(B14754,'B. Store opening dates'!$A$6:$C$2448,2,FALSE)</f>
        <v>2013</v>
      </c>
    </row>
    <row r="14755" spans="1:5" ht="18.75" x14ac:dyDescent="0.3">
      <c r="A14755" s="7">
        <v>2015</v>
      </c>
      <c r="B14755" s="7" t="s">
        <v>1851</v>
      </c>
      <c r="C14755" s="7" t="s">
        <v>8</v>
      </c>
      <c r="D14755" s="8">
        <v>423916.65</v>
      </c>
      <c r="E14755">
        <f>VLOOKUP(B14755,'B. Store opening dates'!$A$6:$C$2448,2,FALSE)</f>
        <v>2013</v>
      </c>
    </row>
    <row r="14756" spans="1:5" ht="18.75" x14ac:dyDescent="0.3">
      <c r="A14756" s="7">
        <v>2014</v>
      </c>
      <c r="B14756" s="7" t="s">
        <v>1851</v>
      </c>
      <c r="C14756" s="7" t="s">
        <v>8</v>
      </c>
      <c r="D14756" s="8">
        <v>440808.44</v>
      </c>
      <c r="E14756">
        <f>VLOOKUP(B14756,'B. Store opening dates'!$A$6:$C$2448,2,FALSE)</f>
        <v>2013</v>
      </c>
    </row>
    <row r="14757" spans="1:5" ht="18.75" x14ac:dyDescent="0.3">
      <c r="A14757" s="7">
        <v>2015</v>
      </c>
      <c r="B14757" s="7" t="s">
        <v>1852</v>
      </c>
      <c r="C14757" s="7" t="s">
        <v>5</v>
      </c>
      <c r="D14757" s="8">
        <v>738506.1</v>
      </c>
      <c r="E14757">
        <f>VLOOKUP(B14757,'B. Store opening dates'!$A$6:$C$2448,2,FALSE)</f>
        <v>2013</v>
      </c>
    </row>
    <row r="14758" spans="1:5" ht="18.75" x14ac:dyDescent="0.3">
      <c r="A14758" s="7">
        <v>2014</v>
      </c>
      <c r="B14758" s="7" t="s">
        <v>1852</v>
      </c>
      <c r="C14758" s="7" t="s">
        <v>5</v>
      </c>
      <c r="D14758" s="8">
        <v>814847.38</v>
      </c>
      <c r="E14758">
        <f>VLOOKUP(B14758,'B. Store opening dates'!$A$6:$C$2448,2,FALSE)</f>
        <v>2013</v>
      </c>
    </row>
    <row r="14759" spans="1:5" ht="18.75" x14ac:dyDescent="0.3">
      <c r="A14759" s="7">
        <v>2015</v>
      </c>
      <c r="B14759" s="7" t="s">
        <v>1852</v>
      </c>
      <c r="C14759" s="7" t="s">
        <v>6</v>
      </c>
      <c r="D14759" s="8">
        <v>276380.61</v>
      </c>
      <c r="E14759">
        <f>VLOOKUP(B14759,'B. Store opening dates'!$A$6:$C$2448,2,FALSE)</f>
        <v>2013</v>
      </c>
    </row>
    <row r="14760" spans="1:5" ht="18.75" x14ac:dyDescent="0.3">
      <c r="A14760" s="7">
        <v>2014</v>
      </c>
      <c r="B14760" s="7" t="s">
        <v>1852</v>
      </c>
      <c r="C14760" s="7" t="s">
        <v>6</v>
      </c>
      <c r="D14760" s="8">
        <v>192333.07</v>
      </c>
      <c r="E14760">
        <f>VLOOKUP(B14760,'B. Store opening dates'!$A$6:$C$2448,2,FALSE)</f>
        <v>2013</v>
      </c>
    </row>
    <row r="14761" spans="1:5" ht="18.75" x14ac:dyDescent="0.3">
      <c r="A14761" s="7">
        <v>2015</v>
      </c>
      <c r="B14761" s="7" t="s">
        <v>1852</v>
      </c>
      <c r="C14761" s="7" t="s">
        <v>7</v>
      </c>
      <c r="D14761" s="8">
        <v>180035.31</v>
      </c>
      <c r="E14761">
        <f>VLOOKUP(B14761,'B. Store opening dates'!$A$6:$C$2448,2,FALSE)</f>
        <v>2013</v>
      </c>
    </row>
    <row r="14762" spans="1:5" ht="18.75" x14ac:dyDescent="0.3">
      <c r="A14762" s="7">
        <v>2014</v>
      </c>
      <c r="B14762" s="7" t="s">
        <v>1852</v>
      </c>
      <c r="C14762" s="7" t="s">
        <v>7</v>
      </c>
      <c r="D14762" s="8">
        <v>190510.11</v>
      </c>
      <c r="E14762">
        <f>VLOOKUP(B14762,'B. Store opening dates'!$A$6:$C$2448,2,FALSE)</f>
        <v>2013</v>
      </c>
    </row>
    <row r="14763" spans="1:5" ht="18.75" x14ac:dyDescent="0.3">
      <c r="A14763" s="7">
        <v>2015</v>
      </c>
      <c r="B14763" s="7" t="s">
        <v>1852</v>
      </c>
      <c r="C14763" s="7" t="s">
        <v>8</v>
      </c>
      <c r="D14763" s="8">
        <v>628095.28</v>
      </c>
      <c r="E14763">
        <f>VLOOKUP(B14763,'B. Store opening dates'!$A$6:$C$2448,2,FALSE)</f>
        <v>2013</v>
      </c>
    </row>
    <row r="14764" spans="1:5" ht="18.75" x14ac:dyDescent="0.3">
      <c r="A14764" s="7">
        <v>2014</v>
      </c>
      <c r="B14764" s="7" t="s">
        <v>1852</v>
      </c>
      <c r="C14764" s="7" t="s">
        <v>8</v>
      </c>
      <c r="D14764" s="8">
        <v>647281.59</v>
      </c>
      <c r="E14764">
        <f>VLOOKUP(B14764,'B. Store opening dates'!$A$6:$C$2448,2,FALSE)</f>
        <v>2013</v>
      </c>
    </row>
    <row r="14765" spans="1:5" ht="18.75" x14ac:dyDescent="0.3">
      <c r="A14765" s="7">
        <v>2015</v>
      </c>
      <c r="B14765" s="7" t="s">
        <v>1853</v>
      </c>
      <c r="C14765" s="7" t="s">
        <v>5</v>
      </c>
      <c r="D14765" s="8">
        <v>873416.79</v>
      </c>
      <c r="E14765">
        <f>VLOOKUP(B14765,'B. Store opening dates'!$A$6:$C$2448,2,FALSE)</f>
        <v>2013</v>
      </c>
    </row>
    <row r="14766" spans="1:5" ht="18.75" x14ac:dyDescent="0.3">
      <c r="A14766" s="7">
        <v>2014</v>
      </c>
      <c r="B14766" s="7" t="s">
        <v>1853</v>
      </c>
      <c r="C14766" s="7" t="s">
        <v>5</v>
      </c>
      <c r="D14766" s="8">
        <v>967182.11</v>
      </c>
      <c r="E14766">
        <f>VLOOKUP(B14766,'B. Store opening dates'!$A$6:$C$2448,2,FALSE)</f>
        <v>2013</v>
      </c>
    </row>
    <row r="14767" spans="1:5" ht="18.75" x14ac:dyDescent="0.3">
      <c r="A14767" s="7">
        <v>2015</v>
      </c>
      <c r="B14767" s="7" t="s">
        <v>1853</v>
      </c>
      <c r="C14767" s="7" t="s">
        <v>6</v>
      </c>
      <c r="D14767" s="8">
        <v>292772.52</v>
      </c>
      <c r="E14767">
        <f>VLOOKUP(B14767,'B. Store opening dates'!$A$6:$C$2448,2,FALSE)</f>
        <v>2013</v>
      </c>
    </row>
    <row r="14768" spans="1:5" ht="18.75" x14ac:dyDescent="0.3">
      <c r="A14768" s="7">
        <v>2014</v>
      </c>
      <c r="B14768" s="7" t="s">
        <v>1853</v>
      </c>
      <c r="C14768" s="7" t="s">
        <v>6</v>
      </c>
      <c r="D14768" s="8">
        <v>208941.72</v>
      </c>
      <c r="E14768">
        <f>VLOOKUP(B14768,'B. Store opening dates'!$A$6:$C$2448,2,FALSE)</f>
        <v>2013</v>
      </c>
    </row>
    <row r="14769" spans="1:5" ht="18.75" x14ac:dyDescent="0.3">
      <c r="A14769" s="7">
        <v>2015</v>
      </c>
      <c r="B14769" s="7" t="s">
        <v>1853</v>
      </c>
      <c r="C14769" s="7" t="s">
        <v>7</v>
      </c>
      <c r="D14769" s="8">
        <v>62514.78</v>
      </c>
      <c r="E14769">
        <f>VLOOKUP(B14769,'B. Store opening dates'!$A$6:$C$2448,2,FALSE)</f>
        <v>2013</v>
      </c>
    </row>
    <row r="14770" spans="1:5" ht="18.75" x14ac:dyDescent="0.3">
      <c r="A14770" s="7">
        <v>2014</v>
      </c>
      <c r="B14770" s="7" t="s">
        <v>1853</v>
      </c>
      <c r="C14770" s="7" t="s">
        <v>7</v>
      </c>
      <c r="D14770" s="8">
        <v>66533.88</v>
      </c>
      <c r="E14770">
        <f>VLOOKUP(B14770,'B. Store opening dates'!$A$6:$C$2448,2,FALSE)</f>
        <v>2013</v>
      </c>
    </row>
    <row r="14771" spans="1:5" ht="18.75" x14ac:dyDescent="0.3">
      <c r="A14771" s="7">
        <v>2015</v>
      </c>
      <c r="B14771" s="7" t="s">
        <v>1853</v>
      </c>
      <c r="C14771" s="7" t="s">
        <v>8</v>
      </c>
      <c r="D14771" s="8">
        <v>745331</v>
      </c>
      <c r="E14771">
        <f>VLOOKUP(B14771,'B. Store opening dates'!$A$6:$C$2448,2,FALSE)</f>
        <v>2013</v>
      </c>
    </row>
    <row r="14772" spans="1:5" ht="18.75" x14ac:dyDescent="0.3">
      <c r="A14772" s="7">
        <v>2014</v>
      </c>
      <c r="B14772" s="7" t="s">
        <v>1853</v>
      </c>
      <c r="C14772" s="7" t="s">
        <v>8</v>
      </c>
      <c r="D14772" s="8">
        <v>779204.77</v>
      </c>
      <c r="E14772">
        <f>VLOOKUP(B14772,'B. Store opening dates'!$A$6:$C$2448,2,FALSE)</f>
        <v>2013</v>
      </c>
    </row>
    <row r="14773" spans="1:5" ht="18.75" x14ac:dyDescent="0.3">
      <c r="A14773" s="7">
        <v>2015</v>
      </c>
      <c r="B14773" s="7" t="s">
        <v>1854</v>
      </c>
      <c r="C14773" s="7" t="s">
        <v>5</v>
      </c>
      <c r="D14773" s="8">
        <v>682024.56</v>
      </c>
      <c r="E14773">
        <f>VLOOKUP(B14773,'B. Store opening dates'!$A$6:$C$2448,2,FALSE)</f>
        <v>2013</v>
      </c>
    </row>
    <row r="14774" spans="1:5" ht="18.75" x14ac:dyDescent="0.3">
      <c r="A14774" s="7">
        <v>2014</v>
      </c>
      <c r="B14774" s="7" t="s">
        <v>1854</v>
      </c>
      <c r="C14774" s="7" t="s">
        <v>5</v>
      </c>
      <c r="D14774" s="8">
        <v>750040.09</v>
      </c>
      <c r="E14774">
        <f>VLOOKUP(B14774,'B. Store opening dates'!$A$6:$C$2448,2,FALSE)</f>
        <v>2013</v>
      </c>
    </row>
    <row r="14775" spans="1:5" ht="18.75" x14ac:dyDescent="0.3">
      <c r="A14775" s="7">
        <v>2015</v>
      </c>
      <c r="B14775" s="7" t="s">
        <v>1854</v>
      </c>
      <c r="C14775" s="7" t="s">
        <v>6</v>
      </c>
      <c r="D14775" s="8">
        <v>522755.02</v>
      </c>
      <c r="E14775">
        <f>VLOOKUP(B14775,'B. Store opening dates'!$A$6:$C$2448,2,FALSE)</f>
        <v>2013</v>
      </c>
    </row>
    <row r="14776" spans="1:5" ht="18.75" x14ac:dyDescent="0.3">
      <c r="A14776" s="7">
        <v>2014</v>
      </c>
      <c r="B14776" s="7" t="s">
        <v>1854</v>
      </c>
      <c r="C14776" s="7" t="s">
        <v>6</v>
      </c>
      <c r="D14776" s="8">
        <v>373957.4</v>
      </c>
      <c r="E14776">
        <f>VLOOKUP(B14776,'B. Store opening dates'!$A$6:$C$2448,2,FALSE)</f>
        <v>2013</v>
      </c>
    </row>
    <row r="14777" spans="1:5" ht="18.75" x14ac:dyDescent="0.3">
      <c r="A14777" s="7">
        <v>2015</v>
      </c>
      <c r="B14777" s="7" t="s">
        <v>1854</v>
      </c>
      <c r="C14777" s="7" t="s">
        <v>7</v>
      </c>
      <c r="D14777" s="8">
        <v>164335</v>
      </c>
      <c r="E14777">
        <f>VLOOKUP(B14777,'B. Store opening dates'!$A$6:$C$2448,2,FALSE)</f>
        <v>2013</v>
      </c>
    </row>
    <row r="14778" spans="1:5" ht="18.75" x14ac:dyDescent="0.3">
      <c r="A14778" s="7">
        <v>2014</v>
      </c>
      <c r="B14778" s="7" t="s">
        <v>1854</v>
      </c>
      <c r="C14778" s="7" t="s">
        <v>7</v>
      </c>
      <c r="D14778" s="8">
        <v>171667.18</v>
      </c>
      <c r="E14778">
        <f>VLOOKUP(B14778,'B. Store opening dates'!$A$6:$C$2448,2,FALSE)</f>
        <v>2013</v>
      </c>
    </row>
    <row r="14779" spans="1:5" ht="18.75" x14ac:dyDescent="0.3">
      <c r="A14779" s="7">
        <v>2015</v>
      </c>
      <c r="B14779" s="7" t="s">
        <v>1854</v>
      </c>
      <c r="C14779" s="7" t="s">
        <v>8</v>
      </c>
      <c r="D14779" s="8">
        <v>741287.89</v>
      </c>
      <c r="E14779">
        <f>VLOOKUP(B14779,'B. Store opening dates'!$A$6:$C$2448,2,FALSE)</f>
        <v>2013</v>
      </c>
    </row>
    <row r="14780" spans="1:5" ht="18.75" x14ac:dyDescent="0.3">
      <c r="A14780" s="7">
        <v>2014</v>
      </c>
      <c r="B14780" s="7" t="s">
        <v>1854</v>
      </c>
      <c r="C14780" s="7" t="s">
        <v>8</v>
      </c>
      <c r="D14780" s="8">
        <v>766447.99</v>
      </c>
      <c r="E14780">
        <f>VLOOKUP(B14780,'B. Store opening dates'!$A$6:$C$2448,2,FALSE)</f>
        <v>2013</v>
      </c>
    </row>
    <row r="14781" spans="1:5" ht="18.75" x14ac:dyDescent="0.3">
      <c r="A14781" s="7">
        <v>2015</v>
      </c>
      <c r="B14781" s="7" t="s">
        <v>1855</v>
      </c>
      <c r="C14781" s="7" t="s">
        <v>5</v>
      </c>
      <c r="D14781" s="8">
        <v>915985.17</v>
      </c>
      <c r="E14781">
        <f>VLOOKUP(B14781,'B. Store opening dates'!$A$6:$C$2448,2,FALSE)</f>
        <v>2013</v>
      </c>
    </row>
    <row r="14782" spans="1:5" ht="18.75" x14ac:dyDescent="0.3">
      <c r="A14782" s="7">
        <v>2014</v>
      </c>
      <c r="B14782" s="7" t="s">
        <v>1855</v>
      </c>
      <c r="C14782" s="7" t="s">
        <v>5</v>
      </c>
      <c r="D14782" s="8">
        <v>1003755.46</v>
      </c>
      <c r="E14782">
        <f>VLOOKUP(B14782,'B. Store opening dates'!$A$6:$C$2448,2,FALSE)</f>
        <v>2013</v>
      </c>
    </row>
    <row r="14783" spans="1:5" ht="18.75" x14ac:dyDescent="0.3">
      <c r="A14783" s="7">
        <v>2015</v>
      </c>
      <c r="B14783" s="7" t="s">
        <v>1855</v>
      </c>
      <c r="C14783" s="7" t="s">
        <v>6</v>
      </c>
      <c r="D14783" s="8">
        <v>480903.09</v>
      </c>
      <c r="E14783">
        <f>VLOOKUP(B14783,'B. Store opening dates'!$A$6:$C$2448,2,FALSE)</f>
        <v>2013</v>
      </c>
    </row>
    <row r="14784" spans="1:5" ht="18.75" x14ac:dyDescent="0.3">
      <c r="A14784" s="7">
        <v>2014</v>
      </c>
      <c r="B14784" s="7" t="s">
        <v>1855</v>
      </c>
      <c r="C14784" s="7" t="s">
        <v>6</v>
      </c>
      <c r="D14784" s="8">
        <v>345774.04</v>
      </c>
      <c r="E14784">
        <f>VLOOKUP(B14784,'B. Store opening dates'!$A$6:$C$2448,2,FALSE)</f>
        <v>2013</v>
      </c>
    </row>
    <row r="14785" spans="1:5" ht="18.75" x14ac:dyDescent="0.3">
      <c r="A14785" s="7">
        <v>2015</v>
      </c>
      <c r="B14785" s="7" t="s">
        <v>1855</v>
      </c>
      <c r="C14785" s="7" t="s">
        <v>7</v>
      </c>
      <c r="D14785" s="8">
        <v>109376.18</v>
      </c>
      <c r="E14785">
        <f>VLOOKUP(B14785,'B. Store opening dates'!$A$6:$C$2448,2,FALSE)</f>
        <v>2013</v>
      </c>
    </row>
    <row r="14786" spans="1:5" ht="18.75" x14ac:dyDescent="0.3">
      <c r="A14786" s="7">
        <v>2014</v>
      </c>
      <c r="B14786" s="7" t="s">
        <v>1855</v>
      </c>
      <c r="C14786" s="7" t="s">
        <v>7</v>
      </c>
      <c r="D14786" s="8">
        <v>114332.83</v>
      </c>
      <c r="E14786">
        <f>VLOOKUP(B14786,'B. Store opening dates'!$A$6:$C$2448,2,FALSE)</f>
        <v>2013</v>
      </c>
    </row>
    <row r="14787" spans="1:5" ht="18.75" x14ac:dyDescent="0.3">
      <c r="A14787" s="7">
        <v>2015</v>
      </c>
      <c r="B14787" s="7" t="s">
        <v>1855</v>
      </c>
      <c r="C14787" s="7" t="s">
        <v>8</v>
      </c>
      <c r="D14787" s="8">
        <v>617461.51</v>
      </c>
      <c r="E14787">
        <f>VLOOKUP(B14787,'B. Store opening dates'!$A$6:$C$2448,2,FALSE)</f>
        <v>2013</v>
      </c>
    </row>
    <row r="14788" spans="1:5" ht="18.75" x14ac:dyDescent="0.3">
      <c r="A14788" s="7">
        <v>2014</v>
      </c>
      <c r="B14788" s="7" t="s">
        <v>1855</v>
      </c>
      <c r="C14788" s="7" t="s">
        <v>8</v>
      </c>
      <c r="D14788" s="8">
        <v>637542.72</v>
      </c>
      <c r="E14788">
        <f>VLOOKUP(B14788,'B. Store opening dates'!$A$6:$C$2448,2,FALSE)</f>
        <v>2013</v>
      </c>
    </row>
    <row r="14789" spans="1:5" ht="18.75" x14ac:dyDescent="0.3">
      <c r="A14789" s="7">
        <v>2015</v>
      </c>
      <c r="B14789" s="7" t="s">
        <v>1856</v>
      </c>
      <c r="C14789" s="7" t="s">
        <v>5</v>
      </c>
      <c r="D14789" s="8">
        <v>676674.92</v>
      </c>
      <c r="E14789">
        <f>VLOOKUP(B14789,'B. Store opening dates'!$A$6:$C$2448,2,FALSE)</f>
        <v>2013</v>
      </c>
    </row>
    <row r="14790" spans="1:5" ht="18.75" x14ac:dyDescent="0.3">
      <c r="A14790" s="7">
        <v>2014</v>
      </c>
      <c r="B14790" s="7" t="s">
        <v>1856</v>
      </c>
      <c r="C14790" s="7" t="s">
        <v>5</v>
      </c>
      <c r="D14790" s="8">
        <v>738607.79</v>
      </c>
      <c r="E14790">
        <f>VLOOKUP(B14790,'B. Store opening dates'!$A$6:$C$2448,2,FALSE)</f>
        <v>2013</v>
      </c>
    </row>
    <row r="14791" spans="1:5" ht="18.75" x14ac:dyDescent="0.3">
      <c r="A14791" s="7">
        <v>2015</v>
      </c>
      <c r="B14791" s="7" t="s">
        <v>1856</v>
      </c>
      <c r="C14791" s="7" t="s">
        <v>6</v>
      </c>
      <c r="D14791" s="8">
        <v>586814.89</v>
      </c>
      <c r="E14791">
        <f>VLOOKUP(B14791,'B. Store opening dates'!$A$6:$C$2448,2,FALSE)</f>
        <v>2013</v>
      </c>
    </row>
    <row r="14792" spans="1:5" ht="18.75" x14ac:dyDescent="0.3">
      <c r="A14792" s="7">
        <v>2014</v>
      </c>
      <c r="B14792" s="7" t="s">
        <v>1856</v>
      </c>
      <c r="C14792" s="7" t="s">
        <v>6</v>
      </c>
      <c r="D14792" s="8">
        <v>409925.12</v>
      </c>
      <c r="E14792">
        <f>VLOOKUP(B14792,'B. Store opening dates'!$A$6:$C$2448,2,FALSE)</f>
        <v>2013</v>
      </c>
    </row>
    <row r="14793" spans="1:5" ht="18.75" x14ac:dyDescent="0.3">
      <c r="A14793" s="7">
        <v>2015</v>
      </c>
      <c r="B14793" s="7" t="s">
        <v>1856</v>
      </c>
      <c r="C14793" s="7" t="s">
        <v>7</v>
      </c>
      <c r="D14793" s="8">
        <v>173937.71</v>
      </c>
      <c r="E14793">
        <f>VLOOKUP(B14793,'B. Store opening dates'!$A$6:$C$2448,2,FALSE)</f>
        <v>2013</v>
      </c>
    </row>
    <row r="14794" spans="1:5" ht="18.75" x14ac:dyDescent="0.3">
      <c r="A14794" s="7">
        <v>2014</v>
      </c>
      <c r="B14794" s="7" t="s">
        <v>1856</v>
      </c>
      <c r="C14794" s="7" t="s">
        <v>7</v>
      </c>
      <c r="D14794" s="8">
        <v>184506.42</v>
      </c>
      <c r="E14794">
        <f>VLOOKUP(B14794,'B. Store opening dates'!$A$6:$C$2448,2,FALSE)</f>
        <v>2013</v>
      </c>
    </row>
    <row r="14795" spans="1:5" ht="18.75" x14ac:dyDescent="0.3">
      <c r="A14795" s="7">
        <v>2015</v>
      </c>
      <c r="B14795" s="7" t="s">
        <v>1856</v>
      </c>
      <c r="C14795" s="7" t="s">
        <v>8</v>
      </c>
      <c r="D14795" s="8">
        <v>510324.82</v>
      </c>
      <c r="E14795">
        <f>VLOOKUP(B14795,'B. Store opening dates'!$A$6:$C$2448,2,FALSE)</f>
        <v>2013</v>
      </c>
    </row>
    <row r="14796" spans="1:5" ht="18.75" x14ac:dyDescent="0.3">
      <c r="A14796" s="7">
        <v>2014</v>
      </c>
      <c r="B14796" s="7" t="s">
        <v>1856</v>
      </c>
      <c r="C14796" s="7" t="s">
        <v>8</v>
      </c>
      <c r="D14796" s="8">
        <v>525337.09</v>
      </c>
      <c r="E14796">
        <f>VLOOKUP(B14796,'B. Store opening dates'!$A$6:$C$2448,2,FALSE)</f>
        <v>2013</v>
      </c>
    </row>
    <row r="14797" spans="1:5" ht="18.75" x14ac:dyDescent="0.3">
      <c r="A14797" s="7">
        <v>2015</v>
      </c>
      <c r="B14797" s="7" t="s">
        <v>1857</v>
      </c>
      <c r="C14797" s="7" t="s">
        <v>5</v>
      </c>
      <c r="D14797" s="8">
        <v>631378.73</v>
      </c>
      <c r="E14797">
        <f>VLOOKUP(B14797,'B. Store opening dates'!$A$6:$C$2448,2,FALSE)</f>
        <v>2013</v>
      </c>
    </row>
    <row r="14798" spans="1:5" ht="18.75" x14ac:dyDescent="0.3">
      <c r="A14798" s="7">
        <v>2014</v>
      </c>
      <c r="B14798" s="7" t="s">
        <v>1857</v>
      </c>
      <c r="C14798" s="7" t="s">
        <v>5</v>
      </c>
      <c r="D14798" s="8">
        <v>697432.21</v>
      </c>
      <c r="E14798">
        <f>VLOOKUP(B14798,'B. Store opening dates'!$A$6:$C$2448,2,FALSE)</f>
        <v>2013</v>
      </c>
    </row>
    <row r="14799" spans="1:5" ht="18.75" x14ac:dyDescent="0.3">
      <c r="A14799" s="7">
        <v>2015</v>
      </c>
      <c r="B14799" s="7" t="s">
        <v>1857</v>
      </c>
      <c r="C14799" s="7" t="s">
        <v>6</v>
      </c>
      <c r="D14799" s="8">
        <v>464540.5</v>
      </c>
      <c r="E14799">
        <f>VLOOKUP(B14799,'B. Store opening dates'!$A$6:$C$2448,2,FALSE)</f>
        <v>2013</v>
      </c>
    </row>
    <row r="14800" spans="1:5" ht="18.75" x14ac:dyDescent="0.3">
      <c r="A14800" s="7">
        <v>2014</v>
      </c>
      <c r="B14800" s="7" t="s">
        <v>1857</v>
      </c>
      <c r="C14800" s="7" t="s">
        <v>6</v>
      </c>
      <c r="D14800" s="8">
        <v>333834.61</v>
      </c>
      <c r="E14800">
        <f>VLOOKUP(B14800,'B. Store opening dates'!$A$6:$C$2448,2,FALSE)</f>
        <v>2013</v>
      </c>
    </row>
    <row r="14801" spans="1:5" ht="18.75" x14ac:dyDescent="0.3">
      <c r="A14801" s="7">
        <v>2015</v>
      </c>
      <c r="B14801" s="7" t="s">
        <v>1857</v>
      </c>
      <c r="C14801" s="7" t="s">
        <v>7</v>
      </c>
      <c r="D14801" s="8">
        <v>97467.32</v>
      </c>
      <c r="E14801">
        <f>VLOOKUP(B14801,'B. Store opening dates'!$A$6:$C$2448,2,FALSE)</f>
        <v>2013</v>
      </c>
    </row>
    <row r="14802" spans="1:5" ht="18.75" x14ac:dyDescent="0.3">
      <c r="A14802" s="7">
        <v>2014</v>
      </c>
      <c r="B14802" s="7" t="s">
        <v>1857</v>
      </c>
      <c r="C14802" s="7" t="s">
        <v>7</v>
      </c>
      <c r="D14802" s="8">
        <v>102763.14</v>
      </c>
      <c r="E14802">
        <f>VLOOKUP(B14802,'B. Store opening dates'!$A$6:$C$2448,2,FALSE)</f>
        <v>2013</v>
      </c>
    </row>
    <row r="14803" spans="1:5" ht="18.75" x14ac:dyDescent="0.3">
      <c r="A14803" s="7">
        <v>2015</v>
      </c>
      <c r="B14803" s="7" t="s">
        <v>1857</v>
      </c>
      <c r="C14803" s="7" t="s">
        <v>8</v>
      </c>
      <c r="D14803" s="8">
        <v>585164.55000000005</v>
      </c>
      <c r="E14803">
        <f>VLOOKUP(B14803,'B. Store opening dates'!$A$6:$C$2448,2,FALSE)</f>
        <v>2013</v>
      </c>
    </row>
    <row r="14804" spans="1:5" ht="18.75" x14ac:dyDescent="0.3">
      <c r="A14804" s="7">
        <v>2014</v>
      </c>
      <c r="B14804" s="7" t="s">
        <v>1857</v>
      </c>
      <c r="C14804" s="7" t="s">
        <v>8</v>
      </c>
      <c r="D14804" s="8">
        <v>605350.09</v>
      </c>
      <c r="E14804">
        <f>VLOOKUP(B14804,'B. Store opening dates'!$A$6:$C$2448,2,FALSE)</f>
        <v>2013</v>
      </c>
    </row>
    <row r="14805" spans="1:5" ht="18.75" x14ac:dyDescent="0.3">
      <c r="A14805" s="7">
        <v>2015</v>
      </c>
      <c r="B14805" s="7" t="s">
        <v>1858</v>
      </c>
      <c r="C14805" s="7" t="s">
        <v>5</v>
      </c>
      <c r="D14805" s="8">
        <v>928658.02</v>
      </c>
      <c r="E14805">
        <f>VLOOKUP(B14805,'B. Store opening dates'!$A$6:$C$2448,2,FALSE)</f>
        <v>2013</v>
      </c>
    </row>
    <row r="14806" spans="1:5" ht="18.75" x14ac:dyDescent="0.3">
      <c r="A14806" s="7">
        <v>2014</v>
      </c>
      <c r="B14806" s="7" t="s">
        <v>1858</v>
      </c>
      <c r="C14806" s="7" t="s">
        <v>5</v>
      </c>
      <c r="D14806" s="8">
        <v>1010329.04</v>
      </c>
      <c r="E14806">
        <f>VLOOKUP(B14806,'B. Store opening dates'!$A$6:$C$2448,2,FALSE)</f>
        <v>2013</v>
      </c>
    </row>
    <row r="14807" spans="1:5" ht="18.75" x14ac:dyDescent="0.3">
      <c r="A14807" s="7">
        <v>2015</v>
      </c>
      <c r="B14807" s="7" t="s">
        <v>1858</v>
      </c>
      <c r="C14807" s="7" t="s">
        <v>6</v>
      </c>
      <c r="D14807" s="8">
        <v>406052.52</v>
      </c>
      <c r="E14807">
        <f>VLOOKUP(B14807,'B. Store opening dates'!$A$6:$C$2448,2,FALSE)</f>
        <v>2013</v>
      </c>
    </row>
    <row r="14808" spans="1:5" ht="18.75" x14ac:dyDescent="0.3">
      <c r="A14808" s="7">
        <v>2014</v>
      </c>
      <c r="B14808" s="7" t="s">
        <v>1858</v>
      </c>
      <c r="C14808" s="7" t="s">
        <v>6</v>
      </c>
      <c r="D14808" s="8">
        <v>286281.84000000003</v>
      </c>
      <c r="E14808">
        <f>VLOOKUP(B14808,'B. Store opening dates'!$A$6:$C$2448,2,FALSE)</f>
        <v>2013</v>
      </c>
    </row>
    <row r="14809" spans="1:5" ht="18.75" x14ac:dyDescent="0.3">
      <c r="A14809" s="7">
        <v>2015</v>
      </c>
      <c r="B14809" s="7" t="s">
        <v>1858</v>
      </c>
      <c r="C14809" s="7" t="s">
        <v>7</v>
      </c>
      <c r="D14809" s="8">
        <v>231255.06</v>
      </c>
      <c r="E14809">
        <f>VLOOKUP(B14809,'B. Store opening dates'!$A$6:$C$2448,2,FALSE)</f>
        <v>2013</v>
      </c>
    </row>
    <row r="14810" spans="1:5" ht="18.75" x14ac:dyDescent="0.3">
      <c r="A14810" s="7">
        <v>2014</v>
      </c>
      <c r="B14810" s="7" t="s">
        <v>1858</v>
      </c>
      <c r="C14810" s="7" t="s">
        <v>7</v>
      </c>
      <c r="D14810" s="8">
        <v>246349.29</v>
      </c>
      <c r="E14810">
        <f>VLOOKUP(B14810,'B. Store opening dates'!$A$6:$C$2448,2,FALSE)</f>
        <v>2013</v>
      </c>
    </row>
    <row r="14811" spans="1:5" ht="18.75" x14ac:dyDescent="0.3">
      <c r="A14811" s="7">
        <v>2015</v>
      </c>
      <c r="B14811" s="7" t="s">
        <v>1858</v>
      </c>
      <c r="C14811" s="7" t="s">
        <v>8</v>
      </c>
      <c r="D14811" s="8">
        <v>642803.54</v>
      </c>
      <c r="E14811">
        <f>VLOOKUP(B14811,'B. Store opening dates'!$A$6:$C$2448,2,FALSE)</f>
        <v>2013</v>
      </c>
    </row>
    <row r="14812" spans="1:5" ht="18.75" x14ac:dyDescent="0.3">
      <c r="A14812" s="7">
        <v>2014</v>
      </c>
      <c r="B14812" s="7" t="s">
        <v>1858</v>
      </c>
      <c r="C14812" s="7" t="s">
        <v>8</v>
      </c>
      <c r="D14812" s="8">
        <v>672092.28</v>
      </c>
      <c r="E14812">
        <f>VLOOKUP(B14812,'B. Store opening dates'!$A$6:$C$2448,2,FALSE)</f>
        <v>2013</v>
      </c>
    </row>
    <row r="14813" spans="1:5" ht="18.75" x14ac:dyDescent="0.3">
      <c r="A14813" s="7">
        <v>2015</v>
      </c>
      <c r="B14813" s="7" t="s">
        <v>1859</v>
      </c>
      <c r="C14813" s="7" t="s">
        <v>5</v>
      </c>
      <c r="D14813" s="8">
        <v>531799.74</v>
      </c>
      <c r="E14813">
        <f>VLOOKUP(B14813,'B. Store opening dates'!$A$6:$C$2448,2,FALSE)</f>
        <v>2013</v>
      </c>
    </row>
    <row r="14814" spans="1:5" ht="18.75" x14ac:dyDescent="0.3">
      <c r="A14814" s="7">
        <v>2014</v>
      </c>
      <c r="B14814" s="7" t="s">
        <v>1859</v>
      </c>
      <c r="C14814" s="7" t="s">
        <v>5</v>
      </c>
      <c r="D14814" s="8">
        <v>588792.41</v>
      </c>
      <c r="E14814">
        <f>VLOOKUP(B14814,'B. Store opening dates'!$A$6:$C$2448,2,FALSE)</f>
        <v>2013</v>
      </c>
    </row>
    <row r="14815" spans="1:5" ht="18.75" x14ac:dyDescent="0.3">
      <c r="A14815" s="7">
        <v>2015</v>
      </c>
      <c r="B14815" s="7" t="s">
        <v>1859</v>
      </c>
      <c r="C14815" s="7" t="s">
        <v>6</v>
      </c>
      <c r="D14815" s="8">
        <v>212296.44</v>
      </c>
      <c r="E14815">
        <f>VLOOKUP(B14815,'B. Store opening dates'!$A$6:$C$2448,2,FALSE)</f>
        <v>2013</v>
      </c>
    </row>
    <row r="14816" spans="1:5" ht="18.75" x14ac:dyDescent="0.3">
      <c r="A14816" s="7">
        <v>2014</v>
      </c>
      <c r="B14816" s="7" t="s">
        <v>1859</v>
      </c>
      <c r="C14816" s="7" t="s">
        <v>6</v>
      </c>
      <c r="D14816" s="8">
        <v>148830.92000000001</v>
      </c>
      <c r="E14816">
        <f>VLOOKUP(B14816,'B. Store opening dates'!$A$6:$C$2448,2,FALSE)</f>
        <v>2013</v>
      </c>
    </row>
    <row r="14817" spans="1:5" ht="18.75" x14ac:dyDescent="0.3">
      <c r="A14817" s="7">
        <v>2015</v>
      </c>
      <c r="B14817" s="7" t="s">
        <v>1859</v>
      </c>
      <c r="C14817" s="7" t="s">
        <v>7</v>
      </c>
      <c r="D14817" s="8">
        <v>88717.77</v>
      </c>
      <c r="E14817">
        <f>VLOOKUP(B14817,'B. Store opening dates'!$A$6:$C$2448,2,FALSE)</f>
        <v>2013</v>
      </c>
    </row>
    <row r="14818" spans="1:5" ht="18.75" x14ac:dyDescent="0.3">
      <c r="A14818" s="7">
        <v>2014</v>
      </c>
      <c r="B14818" s="7" t="s">
        <v>1859</v>
      </c>
      <c r="C14818" s="7" t="s">
        <v>7</v>
      </c>
      <c r="D14818" s="8">
        <v>94603.08</v>
      </c>
      <c r="E14818">
        <f>VLOOKUP(B14818,'B. Store opening dates'!$A$6:$C$2448,2,FALSE)</f>
        <v>2013</v>
      </c>
    </row>
    <row r="14819" spans="1:5" ht="18.75" x14ac:dyDescent="0.3">
      <c r="A14819" s="7">
        <v>2015</v>
      </c>
      <c r="B14819" s="7" t="s">
        <v>1859</v>
      </c>
      <c r="C14819" s="7" t="s">
        <v>8</v>
      </c>
      <c r="D14819" s="8">
        <v>709181.88</v>
      </c>
      <c r="E14819">
        <f>VLOOKUP(B14819,'B. Store opening dates'!$A$6:$C$2448,2,FALSE)</f>
        <v>2013</v>
      </c>
    </row>
    <row r="14820" spans="1:5" ht="18.75" x14ac:dyDescent="0.3">
      <c r="A14820" s="7">
        <v>2014</v>
      </c>
      <c r="B14820" s="7" t="s">
        <v>1859</v>
      </c>
      <c r="C14820" s="7" t="s">
        <v>8</v>
      </c>
      <c r="D14820" s="8">
        <v>743217.07</v>
      </c>
      <c r="E14820">
        <f>VLOOKUP(B14820,'B. Store opening dates'!$A$6:$C$2448,2,FALSE)</f>
        <v>2013</v>
      </c>
    </row>
    <row r="14821" spans="1:5" ht="18.75" x14ac:dyDescent="0.3">
      <c r="A14821" s="7">
        <v>2015</v>
      </c>
      <c r="B14821" s="7" t="s">
        <v>1860</v>
      </c>
      <c r="C14821" s="7" t="s">
        <v>5</v>
      </c>
      <c r="D14821" s="8">
        <v>616280.48</v>
      </c>
      <c r="E14821">
        <f>VLOOKUP(B14821,'B. Store opening dates'!$A$6:$C$2448,2,FALSE)</f>
        <v>2013</v>
      </c>
    </row>
    <row r="14822" spans="1:5" ht="18.75" x14ac:dyDescent="0.3">
      <c r="A14822" s="7">
        <v>2014</v>
      </c>
      <c r="B14822" s="7" t="s">
        <v>1860</v>
      </c>
      <c r="C14822" s="7" t="s">
        <v>5</v>
      </c>
      <c r="D14822" s="8">
        <v>673887.98</v>
      </c>
      <c r="E14822">
        <f>VLOOKUP(B14822,'B. Store opening dates'!$A$6:$C$2448,2,FALSE)</f>
        <v>2013</v>
      </c>
    </row>
    <row r="14823" spans="1:5" ht="18.75" x14ac:dyDescent="0.3">
      <c r="A14823" s="7">
        <v>2015</v>
      </c>
      <c r="B14823" s="7" t="s">
        <v>1860</v>
      </c>
      <c r="C14823" s="7" t="s">
        <v>6</v>
      </c>
      <c r="D14823" s="8">
        <v>340414.28</v>
      </c>
      <c r="E14823">
        <f>VLOOKUP(B14823,'B. Store opening dates'!$A$6:$C$2448,2,FALSE)</f>
        <v>2013</v>
      </c>
    </row>
    <row r="14824" spans="1:5" ht="18.75" x14ac:dyDescent="0.3">
      <c r="A14824" s="7">
        <v>2014</v>
      </c>
      <c r="B14824" s="7" t="s">
        <v>1860</v>
      </c>
      <c r="C14824" s="7" t="s">
        <v>6</v>
      </c>
      <c r="D14824" s="8">
        <v>241675.96</v>
      </c>
      <c r="E14824">
        <f>VLOOKUP(B14824,'B. Store opening dates'!$A$6:$C$2448,2,FALSE)</f>
        <v>2013</v>
      </c>
    </row>
    <row r="14825" spans="1:5" ht="18.75" x14ac:dyDescent="0.3">
      <c r="A14825" s="7">
        <v>2015</v>
      </c>
      <c r="B14825" s="7" t="s">
        <v>1860</v>
      </c>
      <c r="C14825" s="7" t="s">
        <v>7</v>
      </c>
      <c r="D14825" s="8">
        <v>74924.820000000007</v>
      </c>
      <c r="E14825">
        <f>VLOOKUP(B14825,'B. Store opening dates'!$A$6:$C$2448,2,FALSE)</f>
        <v>2013</v>
      </c>
    </row>
    <row r="14826" spans="1:5" ht="18.75" x14ac:dyDescent="0.3">
      <c r="A14826" s="7">
        <v>2014</v>
      </c>
      <c r="B14826" s="7" t="s">
        <v>1860</v>
      </c>
      <c r="C14826" s="7" t="s">
        <v>7</v>
      </c>
      <c r="D14826" s="8">
        <v>79713.850000000006</v>
      </c>
      <c r="E14826">
        <f>VLOOKUP(B14826,'B. Store opening dates'!$A$6:$C$2448,2,FALSE)</f>
        <v>2013</v>
      </c>
    </row>
    <row r="14827" spans="1:5" ht="18.75" x14ac:dyDescent="0.3">
      <c r="A14827" s="7">
        <v>2015</v>
      </c>
      <c r="B14827" s="7" t="s">
        <v>1860</v>
      </c>
      <c r="C14827" s="7" t="s">
        <v>8</v>
      </c>
      <c r="D14827" s="8">
        <v>504820.38</v>
      </c>
      <c r="E14827">
        <f>VLOOKUP(B14827,'B. Store opening dates'!$A$6:$C$2448,2,FALSE)</f>
        <v>2013</v>
      </c>
    </row>
    <row r="14828" spans="1:5" ht="18.75" x14ac:dyDescent="0.3">
      <c r="A14828" s="7">
        <v>2014</v>
      </c>
      <c r="B14828" s="7" t="s">
        <v>1860</v>
      </c>
      <c r="C14828" s="7" t="s">
        <v>8</v>
      </c>
      <c r="D14828" s="8">
        <v>528940.86</v>
      </c>
      <c r="E14828">
        <f>VLOOKUP(B14828,'B. Store opening dates'!$A$6:$C$2448,2,FALSE)</f>
        <v>2013</v>
      </c>
    </row>
    <row r="14829" spans="1:5" ht="18.75" x14ac:dyDescent="0.3">
      <c r="A14829" s="7">
        <v>2015</v>
      </c>
      <c r="B14829" s="7" t="s">
        <v>1861</v>
      </c>
      <c r="C14829" s="7" t="s">
        <v>5</v>
      </c>
      <c r="D14829" s="8">
        <v>662489.91</v>
      </c>
      <c r="E14829">
        <f>VLOOKUP(B14829,'B. Store opening dates'!$A$6:$C$2448,2,FALSE)</f>
        <v>2013</v>
      </c>
    </row>
    <row r="14830" spans="1:5" ht="18.75" x14ac:dyDescent="0.3">
      <c r="A14830" s="7">
        <v>2014</v>
      </c>
      <c r="B14830" s="7" t="s">
        <v>1861</v>
      </c>
      <c r="C14830" s="7" t="s">
        <v>5</v>
      </c>
      <c r="D14830" s="8">
        <v>733513.71</v>
      </c>
      <c r="E14830">
        <f>VLOOKUP(B14830,'B. Store opening dates'!$A$6:$C$2448,2,FALSE)</f>
        <v>2013</v>
      </c>
    </row>
    <row r="14831" spans="1:5" ht="18.75" x14ac:dyDescent="0.3">
      <c r="A14831" s="7">
        <v>2015</v>
      </c>
      <c r="B14831" s="7" t="s">
        <v>1861</v>
      </c>
      <c r="C14831" s="7" t="s">
        <v>6</v>
      </c>
      <c r="D14831" s="8">
        <v>552243.84</v>
      </c>
      <c r="E14831">
        <f>VLOOKUP(B14831,'B. Store opening dates'!$A$6:$C$2448,2,FALSE)</f>
        <v>2013</v>
      </c>
    </row>
    <row r="14832" spans="1:5" ht="18.75" x14ac:dyDescent="0.3">
      <c r="A14832" s="7">
        <v>2014</v>
      </c>
      <c r="B14832" s="7" t="s">
        <v>1861</v>
      </c>
      <c r="C14832" s="7" t="s">
        <v>6</v>
      </c>
      <c r="D14832" s="8">
        <v>385674.75</v>
      </c>
      <c r="E14832">
        <f>VLOOKUP(B14832,'B. Store opening dates'!$A$6:$C$2448,2,FALSE)</f>
        <v>2013</v>
      </c>
    </row>
    <row r="14833" spans="1:5" ht="18.75" x14ac:dyDescent="0.3">
      <c r="A14833" s="7">
        <v>2015</v>
      </c>
      <c r="B14833" s="7" t="s">
        <v>1861</v>
      </c>
      <c r="C14833" s="7" t="s">
        <v>7</v>
      </c>
      <c r="D14833" s="8">
        <v>75754.460000000006</v>
      </c>
      <c r="E14833">
        <f>VLOOKUP(B14833,'B. Store opening dates'!$A$6:$C$2448,2,FALSE)</f>
        <v>2013</v>
      </c>
    </row>
    <row r="14834" spans="1:5" ht="18.75" x14ac:dyDescent="0.3">
      <c r="A14834" s="7">
        <v>2014</v>
      </c>
      <c r="B14834" s="7" t="s">
        <v>1861</v>
      </c>
      <c r="C14834" s="7" t="s">
        <v>7</v>
      </c>
      <c r="D14834" s="8">
        <v>80395.460000000006</v>
      </c>
      <c r="E14834">
        <f>VLOOKUP(B14834,'B. Store opening dates'!$A$6:$C$2448,2,FALSE)</f>
        <v>2013</v>
      </c>
    </row>
    <row r="14835" spans="1:5" ht="18.75" x14ac:dyDescent="0.3">
      <c r="A14835" s="7">
        <v>2015</v>
      </c>
      <c r="B14835" s="7" t="s">
        <v>1861</v>
      </c>
      <c r="C14835" s="7" t="s">
        <v>8</v>
      </c>
      <c r="D14835" s="8">
        <v>789317.36</v>
      </c>
      <c r="E14835">
        <f>VLOOKUP(B14835,'B. Store opening dates'!$A$6:$C$2448,2,FALSE)</f>
        <v>2013</v>
      </c>
    </row>
    <row r="14836" spans="1:5" ht="18.75" x14ac:dyDescent="0.3">
      <c r="A14836" s="7">
        <v>2014</v>
      </c>
      <c r="B14836" s="7" t="s">
        <v>1861</v>
      </c>
      <c r="C14836" s="7" t="s">
        <v>8</v>
      </c>
      <c r="D14836" s="8">
        <v>826189.23</v>
      </c>
      <c r="E14836">
        <f>VLOOKUP(B14836,'B. Store opening dates'!$A$6:$C$2448,2,FALSE)</f>
        <v>2013</v>
      </c>
    </row>
    <row r="14837" spans="1:5" ht="18.75" x14ac:dyDescent="0.3">
      <c r="A14837" s="7">
        <v>2015</v>
      </c>
      <c r="B14837" s="7" t="s">
        <v>1862</v>
      </c>
      <c r="C14837" s="7" t="s">
        <v>5</v>
      </c>
      <c r="D14837" s="8">
        <v>581501.28</v>
      </c>
      <c r="E14837">
        <f>VLOOKUP(B14837,'B. Store opening dates'!$A$6:$C$2448,2,FALSE)</f>
        <v>2013</v>
      </c>
    </row>
    <row r="14838" spans="1:5" ht="18.75" x14ac:dyDescent="0.3">
      <c r="A14838" s="7">
        <v>2014</v>
      </c>
      <c r="B14838" s="7" t="s">
        <v>1862</v>
      </c>
      <c r="C14838" s="7" t="s">
        <v>5</v>
      </c>
      <c r="D14838" s="8">
        <v>634819.88</v>
      </c>
      <c r="E14838">
        <f>VLOOKUP(B14838,'B. Store opening dates'!$A$6:$C$2448,2,FALSE)</f>
        <v>2013</v>
      </c>
    </row>
    <row r="14839" spans="1:5" ht="18.75" x14ac:dyDescent="0.3">
      <c r="A14839" s="7">
        <v>2015</v>
      </c>
      <c r="B14839" s="7" t="s">
        <v>1862</v>
      </c>
      <c r="C14839" s="7" t="s">
        <v>6</v>
      </c>
      <c r="D14839" s="8">
        <v>220881.96</v>
      </c>
      <c r="E14839">
        <f>VLOOKUP(B14839,'B. Store opening dates'!$A$6:$C$2448,2,FALSE)</f>
        <v>2013</v>
      </c>
    </row>
    <row r="14840" spans="1:5" ht="18.75" x14ac:dyDescent="0.3">
      <c r="A14840" s="7">
        <v>2014</v>
      </c>
      <c r="B14840" s="7" t="s">
        <v>1862</v>
      </c>
      <c r="C14840" s="7" t="s">
        <v>6</v>
      </c>
      <c r="D14840" s="8">
        <v>159468.42000000001</v>
      </c>
      <c r="E14840">
        <f>VLOOKUP(B14840,'B. Store opening dates'!$A$6:$C$2448,2,FALSE)</f>
        <v>2013</v>
      </c>
    </row>
    <row r="14841" spans="1:5" ht="18.75" x14ac:dyDescent="0.3">
      <c r="A14841" s="7">
        <v>2015</v>
      </c>
      <c r="B14841" s="7" t="s">
        <v>1862</v>
      </c>
      <c r="C14841" s="7" t="s">
        <v>7</v>
      </c>
      <c r="D14841" s="8">
        <v>125821.86</v>
      </c>
      <c r="E14841">
        <f>VLOOKUP(B14841,'B. Store opening dates'!$A$6:$C$2448,2,FALSE)</f>
        <v>2013</v>
      </c>
    </row>
    <row r="14842" spans="1:5" ht="18.75" x14ac:dyDescent="0.3">
      <c r="A14842" s="7">
        <v>2014</v>
      </c>
      <c r="B14842" s="7" t="s">
        <v>1862</v>
      </c>
      <c r="C14842" s="7" t="s">
        <v>7</v>
      </c>
      <c r="D14842" s="8">
        <v>132182.88</v>
      </c>
      <c r="E14842">
        <f>VLOOKUP(B14842,'B. Store opening dates'!$A$6:$C$2448,2,FALSE)</f>
        <v>2013</v>
      </c>
    </row>
    <row r="14843" spans="1:5" ht="18.75" x14ac:dyDescent="0.3">
      <c r="A14843" s="7">
        <v>2015</v>
      </c>
      <c r="B14843" s="7" t="s">
        <v>1862</v>
      </c>
      <c r="C14843" s="7" t="s">
        <v>8</v>
      </c>
      <c r="D14843" s="8">
        <v>457825.94</v>
      </c>
      <c r="E14843">
        <f>VLOOKUP(B14843,'B. Store opening dates'!$A$6:$C$2448,2,FALSE)</f>
        <v>2013</v>
      </c>
    </row>
    <row r="14844" spans="1:5" ht="18.75" x14ac:dyDescent="0.3">
      <c r="A14844" s="7">
        <v>2014</v>
      </c>
      <c r="B14844" s="7" t="s">
        <v>1862</v>
      </c>
      <c r="C14844" s="7" t="s">
        <v>8</v>
      </c>
      <c r="D14844" s="8">
        <v>475408.53</v>
      </c>
      <c r="E14844">
        <f>VLOOKUP(B14844,'B. Store opening dates'!$A$6:$C$2448,2,FALSE)</f>
        <v>2013</v>
      </c>
    </row>
    <row r="14845" spans="1:5" ht="18.75" x14ac:dyDescent="0.3">
      <c r="A14845" s="7">
        <v>2015</v>
      </c>
      <c r="B14845" s="7" t="s">
        <v>1863</v>
      </c>
      <c r="C14845" s="7" t="s">
        <v>5</v>
      </c>
      <c r="D14845" s="8">
        <v>801026.07</v>
      </c>
      <c r="E14845">
        <f>VLOOKUP(B14845,'B. Store opening dates'!$A$6:$C$2448,2,FALSE)</f>
        <v>2013</v>
      </c>
    </row>
    <row r="14846" spans="1:5" ht="18.75" x14ac:dyDescent="0.3">
      <c r="A14846" s="7">
        <v>2014</v>
      </c>
      <c r="B14846" s="7" t="s">
        <v>1863</v>
      </c>
      <c r="C14846" s="7" t="s">
        <v>5</v>
      </c>
      <c r="D14846" s="8">
        <v>876398.96</v>
      </c>
      <c r="E14846">
        <f>VLOOKUP(B14846,'B. Store opening dates'!$A$6:$C$2448,2,FALSE)</f>
        <v>2013</v>
      </c>
    </row>
    <row r="14847" spans="1:5" ht="18.75" x14ac:dyDescent="0.3">
      <c r="A14847" s="7">
        <v>2015</v>
      </c>
      <c r="B14847" s="7" t="s">
        <v>1863</v>
      </c>
      <c r="C14847" s="7" t="s">
        <v>6</v>
      </c>
      <c r="D14847" s="8">
        <v>316663.36</v>
      </c>
      <c r="E14847">
        <f>VLOOKUP(B14847,'B. Store opening dates'!$A$6:$C$2448,2,FALSE)</f>
        <v>2013</v>
      </c>
    </row>
    <row r="14848" spans="1:5" ht="18.75" x14ac:dyDescent="0.3">
      <c r="A14848" s="7">
        <v>2014</v>
      </c>
      <c r="B14848" s="7" t="s">
        <v>1863</v>
      </c>
      <c r="C14848" s="7" t="s">
        <v>6</v>
      </c>
      <c r="D14848" s="8">
        <v>227669.45</v>
      </c>
      <c r="E14848">
        <f>VLOOKUP(B14848,'B. Store opening dates'!$A$6:$C$2448,2,FALSE)</f>
        <v>2013</v>
      </c>
    </row>
    <row r="14849" spans="1:5" ht="18.75" x14ac:dyDescent="0.3">
      <c r="A14849" s="7">
        <v>2015</v>
      </c>
      <c r="B14849" s="7" t="s">
        <v>1863</v>
      </c>
      <c r="C14849" s="7" t="s">
        <v>7</v>
      </c>
      <c r="D14849" s="8">
        <v>85309.43</v>
      </c>
      <c r="E14849">
        <f>VLOOKUP(B14849,'B. Store opening dates'!$A$6:$C$2448,2,FALSE)</f>
        <v>2013</v>
      </c>
    </row>
    <row r="14850" spans="1:5" ht="18.75" x14ac:dyDescent="0.3">
      <c r="A14850" s="7">
        <v>2014</v>
      </c>
      <c r="B14850" s="7" t="s">
        <v>1863</v>
      </c>
      <c r="C14850" s="7" t="s">
        <v>7</v>
      </c>
      <c r="D14850" s="8">
        <v>90295.23</v>
      </c>
      <c r="E14850">
        <f>VLOOKUP(B14850,'B. Store opening dates'!$A$6:$C$2448,2,FALSE)</f>
        <v>2013</v>
      </c>
    </row>
    <row r="14851" spans="1:5" ht="18.75" x14ac:dyDescent="0.3">
      <c r="A14851" s="7">
        <v>2015</v>
      </c>
      <c r="B14851" s="7" t="s">
        <v>1863</v>
      </c>
      <c r="C14851" s="7" t="s">
        <v>8</v>
      </c>
      <c r="D14851" s="8">
        <v>737748.64</v>
      </c>
      <c r="E14851">
        <f>VLOOKUP(B14851,'B. Store opening dates'!$A$6:$C$2448,2,FALSE)</f>
        <v>2013</v>
      </c>
    </row>
    <row r="14852" spans="1:5" ht="18.75" x14ac:dyDescent="0.3">
      <c r="A14852" s="7">
        <v>2014</v>
      </c>
      <c r="B14852" s="7" t="s">
        <v>1863</v>
      </c>
      <c r="C14852" s="7" t="s">
        <v>8</v>
      </c>
      <c r="D14852" s="8">
        <v>769645.56</v>
      </c>
      <c r="E14852">
        <f>VLOOKUP(B14852,'B. Store opening dates'!$A$6:$C$2448,2,FALSE)</f>
        <v>2013</v>
      </c>
    </row>
    <row r="14853" spans="1:5" ht="18.75" x14ac:dyDescent="0.3">
      <c r="A14853" s="7">
        <v>2015</v>
      </c>
      <c r="B14853" s="7" t="s">
        <v>1864</v>
      </c>
      <c r="C14853" s="7" t="s">
        <v>5</v>
      </c>
      <c r="D14853" s="8">
        <v>564233.30000000005</v>
      </c>
      <c r="E14853">
        <f>VLOOKUP(B14853,'B. Store opening dates'!$A$6:$C$2448,2,FALSE)</f>
        <v>2013</v>
      </c>
    </row>
    <row r="14854" spans="1:5" ht="18.75" x14ac:dyDescent="0.3">
      <c r="A14854" s="7">
        <v>2014</v>
      </c>
      <c r="B14854" s="7" t="s">
        <v>1864</v>
      </c>
      <c r="C14854" s="7" t="s">
        <v>5</v>
      </c>
      <c r="D14854" s="8">
        <v>618290.09</v>
      </c>
      <c r="E14854">
        <f>VLOOKUP(B14854,'B. Store opening dates'!$A$6:$C$2448,2,FALSE)</f>
        <v>2013</v>
      </c>
    </row>
    <row r="14855" spans="1:5" ht="18.75" x14ac:dyDescent="0.3">
      <c r="A14855" s="7">
        <v>2015</v>
      </c>
      <c r="B14855" s="7" t="s">
        <v>1864</v>
      </c>
      <c r="C14855" s="7" t="s">
        <v>6</v>
      </c>
      <c r="D14855" s="8">
        <v>355219.03</v>
      </c>
      <c r="E14855">
        <f>VLOOKUP(B14855,'B. Store opening dates'!$A$6:$C$2448,2,FALSE)</f>
        <v>2013</v>
      </c>
    </row>
    <row r="14856" spans="1:5" ht="18.75" x14ac:dyDescent="0.3">
      <c r="A14856" s="7">
        <v>2014</v>
      </c>
      <c r="B14856" s="7" t="s">
        <v>1864</v>
      </c>
      <c r="C14856" s="7" t="s">
        <v>6</v>
      </c>
      <c r="D14856" s="8">
        <v>256086.97</v>
      </c>
      <c r="E14856">
        <f>VLOOKUP(B14856,'B. Store opening dates'!$A$6:$C$2448,2,FALSE)</f>
        <v>2013</v>
      </c>
    </row>
    <row r="14857" spans="1:5" ht="18.75" x14ac:dyDescent="0.3">
      <c r="A14857" s="7">
        <v>2015</v>
      </c>
      <c r="B14857" s="7" t="s">
        <v>1864</v>
      </c>
      <c r="C14857" s="7" t="s">
        <v>7</v>
      </c>
      <c r="D14857" s="8">
        <v>166256.16</v>
      </c>
      <c r="E14857">
        <f>VLOOKUP(B14857,'B. Store opening dates'!$A$6:$C$2448,2,FALSE)</f>
        <v>2013</v>
      </c>
    </row>
    <row r="14858" spans="1:5" ht="18.75" x14ac:dyDescent="0.3">
      <c r="A14858" s="7">
        <v>2014</v>
      </c>
      <c r="B14858" s="7" t="s">
        <v>1864</v>
      </c>
      <c r="C14858" s="7" t="s">
        <v>7</v>
      </c>
      <c r="D14858" s="8">
        <v>176067.57</v>
      </c>
      <c r="E14858">
        <f>VLOOKUP(B14858,'B. Store opening dates'!$A$6:$C$2448,2,FALSE)</f>
        <v>2013</v>
      </c>
    </row>
    <row r="14859" spans="1:5" ht="18.75" x14ac:dyDescent="0.3">
      <c r="A14859" s="7">
        <v>2015</v>
      </c>
      <c r="B14859" s="7" t="s">
        <v>1864</v>
      </c>
      <c r="C14859" s="7" t="s">
        <v>8</v>
      </c>
      <c r="D14859" s="8">
        <v>418616.81</v>
      </c>
      <c r="E14859">
        <f>VLOOKUP(B14859,'B. Store opening dates'!$A$6:$C$2448,2,FALSE)</f>
        <v>2013</v>
      </c>
    </row>
    <row r="14860" spans="1:5" ht="18.75" x14ac:dyDescent="0.3">
      <c r="A14860" s="7">
        <v>2014</v>
      </c>
      <c r="B14860" s="7" t="s">
        <v>1864</v>
      </c>
      <c r="C14860" s="7" t="s">
        <v>8</v>
      </c>
      <c r="D14860" s="8">
        <v>434053.32</v>
      </c>
      <c r="E14860">
        <f>VLOOKUP(B14860,'B. Store opening dates'!$A$6:$C$2448,2,FALSE)</f>
        <v>2013</v>
      </c>
    </row>
    <row r="14861" spans="1:5" ht="18.75" x14ac:dyDescent="0.3">
      <c r="A14861" s="7">
        <v>2015</v>
      </c>
      <c r="B14861" s="7" t="s">
        <v>1865</v>
      </c>
      <c r="C14861" s="7" t="s">
        <v>5</v>
      </c>
      <c r="D14861" s="8">
        <v>909452.9</v>
      </c>
      <c r="E14861">
        <f>VLOOKUP(B14861,'B. Store opening dates'!$A$6:$C$2448,2,FALSE)</f>
        <v>2013</v>
      </c>
    </row>
    <row r="14862" spans="1:5" ht="18.75" x14ac:dyDescent="0.3">
      <c r="A14862" s="7">
        <v>2014</v>
      </c>
      <c r="B14862" s="7" t="s">
        <v>1865</v>
      </c>
      <c r="C14862" s="7" t="s">
        <v>5</v>
      </c>
      <c r="D14862" s="8">
        <v>995192.15</v>
      </c>
      <c r="E14862">
        <f>VLOOKUP(B14862,'B. Store opening dates'!$A$6:$C$2448,2,FALSE)</f>
        <v>2013</v>
      </c>
    </row>
    <row r="14863" spans="1:5" ht="18.75" x14ac:dyDescent="0.3">
      <c r="A14863" s="7">
        <v>2015</v>
      </c>
      <c r="B14863" s="7" t="s">
        <v>1865</v>
      </c>
      <c r="C14863" s="7" t="s">
        <v>6</v>
      </c>
      <c r="D14863" s="8">
        <v>433159.34</v>
      </c>
      <c r="E14863">
        <f>VLOOKUP(B14863,'B. Store opening dates'!$A$6:$C$2448,2,FALSE)</f>
        <v>2013</v>
      </c>
    </row>
    <row r="14864" spans="1:5" ht="18.75" x14ac:dyDescent="0.3">
      <c r="A14864" s="7">
        <v>2014</v>
      </c>
      <c r="B14864" s="7" t="s">
        <v>1865</v>
      </c>
      <c r="C14864" s="7" t="s">
        <v>6</v>
      </c>
      <c r="D14864" s="8">
        <v>317003.69</v>
      </c>
      <c r="E14864">
        <f>VLOOKUP(B14864,'B. Store opening dates'!$A$6:$C$2448,2,FALSE)</f>
        <v>2013</v>
      </c>
    </row>
    <row r="14865" spans="1:5" ht="18.75" x14ac:dyDescent="0.3">
      <c r="A14865" s="7">
        <v>2015</v>
      </c>
      <c r="B14865" s="7" t="s">
        <v>1865</v>
      </c>
      <c r="C14865" s="7" t="s">
        <v>7</v>
      </c>
      <c r="D14865" s="8">
        <v>166359.70000000001</v>
      </c>
      <c r="E14865">
        <f>VLOOKUP(B14865,'B. Store opening dates'!$A$6:$C$2448,2,FALSE)</f>
        <v>2013</v>
      </c>
    </row>
    <row r="14866" spans="1:5" ht="18.75" x14ac:dyDescent="0.3">
      <c r="A14866" s="7">
        <v>2014</v>
      </c>
      <c r="B14866" s="7" t="s">
        <v>1865</v>
      </c>
      <c r="C14866" s="7" t="s">
        <v>7</v>
      </c>
      <c r="D14866" s="8">
        <v>177293.97</v>
      </c>
      <c r="E14866">
        <f>VLOOKUP(B14866,'B. Store opening dates'!$A$6:$C$2448,2,FALSE)</f>
        <v>2013</v>
      </c>
    </row>
    <row r="14867" spans="1:5" ht="18.75" x14ac:dyDescent="0.3">
      <c r="A14867" s="7">
        <v>2015</v>
      </c>
      <c r="B14867" s="7" t="s">
        <v>1865</v>
      </c>
      <c r="C14867" s="7" t="s">
        <v>8</v>
      </c>
      <c r="D14867" s="8">
        <v>655204.98</v>
      </c>
      <c r="E14867">
        <f>VLOOKUP(B14867,'B. Store opening dates'!$A$6:$C$2448,2,FALSE)</f>
        <v>2013</v>
      </c>
    </row>
    <row r="14868" spans="1:5" ht="18.75" x14ac:dyDescent="0.3">
      <c r="A14868" s="7">
        <v>2014</v>
      </c>
      <c r="B14868" s="7" t="s">
        <v>1865</v>
      </c>
      <c r="C14868" s="7" t="s">
        <v>8</v>
      </c>
      <c r="D14868" s="8">
        <v>674806.57</v>
      </c>
      <c r="E14868">
        <f>VLOOKUP(B14868,'B. Store opening dates'!$A$6:$C$2448,2,FALSE)</f>
        <v>2013</v>
      </c>
    </row>
    <row r="14869" spans="1:5" ht="18.75" x14ac:dyDescent="0.3">
      <c r="A14869" s="7">
        <v>2015</v>
      </c>
      <c r="B14869" s="7" t="s">
        <v>1866</v>
      </c>
      <c r="C14869" s="7" t="s">
        <v>5</v>
      </c>
      <c r="D14869" s="8">
        <v>553313.84</v>
      </c>
      <c r="E14869">
        <f>VLOOKUP(B14869,'B. Store opening dates'!$A$6:$C$2448,2,FALSE)</f>
        <v>2013</v>
      </c>
    </row>
    <row r="14870" spans="1:5" ht="18.75" x14ac:dyDescent="0.3">
      <c r="A14870" s="7">
        <v>2014</v>
      </c>
      <c r="B14870" s="7" t="s">
        <v>1866</v>
      </c>
      <c r="C14870" s="7" t="s">
        <v>5</v>
      </c>
      <c r="D14870" s="8">
        <v>608193.97</v>
      </c>
      <c r="E14870">
        <f>VLOOKUP(B14870,'B. Store opening dates'!$A$6:$C$2448,2,FALSE)</f>
        <v>2013</v>
      </c>
    </row>
    <row r="14871" spans="1:5" ht="18.75" x14ac:dyDescent="0.3">
      <c r="A14871" s="7">
        <v>2015</v>
      </c>
      <c r="B14871" s="7" t="s">
        <v>1866</v>
      </c>
      <c r="C14871" s="7" t="s">
        <v>6</v>
      </c>
      <c r="D14871" s="8">
        <v>232358.9</v>
      </c>
      <c r="E14871">
        <f>VLOOKUP(B14871,'B. Store opening dates'!$A$6:$C$2448,2,FALSE)</f>
        <v>2013</v>
      </c>
    </row>
    <row r="14872" spans="1:5" ht="18.75" x14ac:dyDescent="0.3">
      <c r="A14872" s="7">
        <v>2014</v>
      </c>
      <c r="B14872" s="7" t="s">
        <v>1866</v>
      </c>
      <c r="C14872" s="7" t="s">
        <v>6</v>
      </c>
      <c r="D14872" s="8">
        <v>166506.72</v>
      </c>
      <c r="E14872">
        <f>VLOOKUP(B14872,'B. Store opening dates'!$A$6:$C$2448,2,FALSE)</f>
        <v>2013</v>
      </c>
    </row>
    <row r="14873" spans="1:5" ht="18.75" x14ac:dyDescent="0.3">
      <c r="A14873" s="7">
        <v>2015</v>
      </c>
      <c r="B14873" s="7" t="s">
        <v>1866</v>
      </c>
      <c r="C14873" s="7" t="s">
        <v>7</v>
      </c>
      <c r="D14873" s="8">
        <v>137328.51</v>
      </c>
      <c r="E14873">
        <f>VLOOKUP(B14873,'B. Store opening dates'!$A$6:$C$2448,2,FALSE)</f>
        <v>2013</v>
      </c>
    </row>
    <row r="14874" spans="1:5" ht="18.75" x14ac:dyDescent="0.3">
      <c r="A14874" s="7">
        <v>2014</v>
      </c>
      <c r="B14874" s="7" t="s">
        <v>1866</v>
      </c>
      <c r="C14874" s="7" t="s">
        <v>7</v>
      </c>
      <c r="D14874" s="8">
        <v>145483.73000000001</v>
      </c>
      <c r="E14874">
        <f>VLOOKUP(B14874,'B. Store opening dates'!$A$6:$C$2448,2,FALSE)</f>
        <v>2013</v>
      </c>
    </row>
    <row r="14875" spans="1:5" ht="18.75" x14ac:dyDescent="0.3">
      <c r="A14875" s="7">
        <v>2015</v>
      </c>
      <c r="B14875" s="7" t="s">
        <v>1866</v>
      </c>
      <c r="C14875" s="7" t="s">
        <v>8</v>
      </c>
      <c r="D14875" s="8">
        <v>726958.07999999996</v>
      </c>
      <c r="E14875">
        <f>VLOOKUP(B14875,'B. Store opening dates'!$A$6:$C$2448,2,FALSE)</f>
        <v>2013</v>
      </c>
    </row>
    <row r="14876" spans="1:5" ht="18.75" x14ac:dyDescent="0.3">
      <c r="A14876" s="7">
        <v>2014</v>
      </c>
      <c r="B14876" s="7" t="s">
        <v>1866</v>
      </c>
      <c r="C14876" s="7" t="s">
        <v>8</v>
      </c>
      <c r="D14876" s="8">
        <v>754499.2</v>
      </c>
      <c r="E14876">
        <f>VLOOKUP(B14876,'B. Store opening dates'!$A$6:$C$2448,2,FALSE)</f>
        <v>2013</v>
      </c>
    </row>
    <row r="14877" spans="1:5" ht="18.75" x14ac:dyDescent="0.3">
      <c r="A14877" s="7">
        <v>2015</v>
      </c>
      <c r="B14877" s="7" t="s">
        <v>1867</v>
      </c>
      <c r="C14877" s="7" t="s">
        <v>5</v>
      </c>
      <c r="D14877" s="8">
        <v>877950.5</v>
      </c>
      <c r="E14877">
        <f>VLOOKUP(B14877,'B. Store opening dates'!$A$6:$C$2448,2,FALSE)</f>
        <v>2013</v>
      </c>
    </row>
    <row r="14878" spans="1:5" ht="18.75" x14ac:dyDescent="0.3">
      <c r="A14878" s="7">
        <v>2014</v>
      </c>
      <c r="B14878" s="7" t="s">
        <v>1867</v>
      </c>
      <c r="C14878" s="7" t="s">
        <v>5</v>
      </c>
      <c r="D14878" s="8">
        <v>967867.58</v>
      </c>
      <c r="E14878">
        <f>VLOOKUP(B14878,'B. Store opening dates'!$A$6:$C$2448,2,FALSE)</f>
        <v>2013</v>
      </c>
    </row>
    <row r="14879" spans="1:5" ht="18.75" x14ac:dyDescent="0.3">
      <c r="A14879" s="7">
        <v>2015</v>
      </c>
      <c r="B14879" s="7" t="s">
        <v>1867</v>
      </c>
      <c r="C14879" s="7" t="s">
        <v>6</v>
      </c>
      <c r="D14879" s="8">
        <v>395303.17</v>
      </c>
      <c r="E14879">
        <f>VLOOKUP(B14879,'B. Store opening dates'!$A$6:$C$2448,2,FALSE)</f>
        <v>2013</v>
      </c>
    </row>
    <row r="14880" spans="1:5" ht="18.75" x14ac:dyDescent="0.3">
      <c r="A14880" s="7">
        <v>2014</v>
      </c>
      <c r="B14880" s="7" t="s">
        <v>1867</v>
      </c>
      <c r="C14880" s="7" t="s">
        <v>6</v>
      </c>
      <c r="D14880" s="8">
        <v>291491.42</v>
      </c>
      <c r="E14880">
        <f>VLOOKUP(B14880,'B. Store opening dates'!$A$6:$C$2448,2,FALSE)</f>
        <v>2013</v>
      </c>
    </row>
    <row r="14881" spans="1:5" ht="18.75" x14ac:dyDescent="0.3">
      <c r="A14881" s="7">
        <v>2015</v>
      </c>
      <c r="B14881" s="7" t="s">
        <v>1867</v>
      </c>
      <c r="C14881" s="7" t="s">
        <v>7</v>
      </c>
      <c r="D14881" s="8">
        <v>242495.52</v>
      </c>
      <c r="E14881">
        <f>VLOOKUP(B14881,'B. Store opening dates'!$A$6:$C$2448,2,FALSE)</f>
        <v>2013</v>
      </c>
    </row>
    <row r="14882" spans="1:5" ht="18.75" x14ac:dyDescent="0.3">
      <c r="A14882" s="7">
        <v>2014</v>
      </c>
      <c r="B14882" s="7" t="s">
        <v>1867</v>
      </c>
      <c r="C14882" s="7" t="s">
        <v>7</v>
      </c>
      <c r="D14882" s="8">
        <v>255217.09</v>
      </c>
      <c r="E14882">
        <f>VLOOKUP(B14882,'B. Store opening dates'!$A$6:$C$2448,2,FALSE)</f>
        <v>2013</v>
      </c>
    </row>
    <row r="14883" spans="1:5" ht="18.75" x14ac:dyDescent="0.3">
      <c r="A14883" s="7">
        <v>2015</v>
      </c>
      <c r="B14883" s="7" t="s">
        <v>1867</v>
      </c>
      <c r="C14883" s="7" t="s">
        <v>8</v>
      </c>
      <c r="D14883" s="8">
        <v>577583.51</v>
      </c>
      <c r="E14883">
        <f>VLOOKUP(B14883,'B. Store opening dates'!$A$6:$C$2448,2,FALSE)</f>
        <v>2013</v>
      </c>
    </row>
    <row r="14884" spans="1:5" ht="18.75" x14ac:dyDescent="0.3">
      <c r="A14884" s="7">
        <v>2014</v>
      </c>
      <c r="B14884" s="7" t="s">
        <v>1867</v>
      </c>
      <c r="C14884" s="7" t="s">
        <v>8</v>
      </c>
      <c r="D14884" s="8">
        <v>600668.4</v>
      </c>
      <c r="E14884">
        <f>VLOOKUP(B14884,'B. Store opening dates'!$A$6:$C$2448,2,FALSE)</f>
        <v>2013</v>
      </c>
    </row>
    <row r="14885" spans="1:5" ht="18.75" x14ac:dyDescent="0.3">
      <c r="A14885" s="7">
        <v>2015</v>
      </c>
      <c r="B14885" s="7" t="s">
        <v>1868</v>
      </c>
      <c r="C14885" s="7" t="s">
        <v>5</v>
      </c>
      <c r="D14885" s="8">
        <v>733969.03</v>
      </c>
      <c r="E14885">
        <f>VLOOKUP(B14885,'B. Store opening dates'!$A$6:$C$2448,2,FALSE)</f>
        <v>2013</v>
      </c>
    </row>
    <row r="14886" spans="1:5" ht="18.75" x14ac:dyDescent="0.3">
      <c r="A14886" s="7">
        <v>2014</v>
      </c>
      <c r="B14886" s="7" t="s">
        <v>1868</v>
      </c>
      <c r="C14886" s="7" t="s">
        <v>5</v>
      </c>
      <c r="D14886" s="8">
        <v>804811.38</v>
      </c>
      <c r="E14886">
        <f>VLOOKUP(B14886,'B. Store opening dates'!$A$6:$C$2448,2,FALSE)</f>
        <v>2013</v>
      </c>
    </row>
    <row r="14887" spans="1:5" ht="18.75" x14ac:dyDescent="0.3">
      <c r="A14887" s="7">
        <v>2015</v>
      </c>
      <c r="B14887" s="7" t="s">
        <v>1868</v>
      </c>
      <c r="C14887" s="7" t="s">
        <v>6</v>
      </c>
      <c r="D14887" s="8">
        <v>295799.14</v>
      </c>
      <c r="E14887">
        <f>VLOOKUP(B14887,'B. Store opening dates'!$A$6:$C$2448,2,FALSE)</f>
        <v>2013</v>
      </c>
    </row>
    <row r="14888" spans="1:5" ht="18.75" x14ac:dyDescent="0.3">
      <c r="A14888" s="7">
        <v>2014</v>
      </c>
      <c r="B14888" s="7" t="s">
        <v>1868</v>
      </c>
      <c r="C14888" s="7" t="s">
        <v>6</v>
      </c>
      <c r="D14888" s="8">
        <v>217112.81</v>
      </c>
      <c r="E14888">
        <f>VLOOKUP(B14888,'B. Store opening dates'!$A$6:$C$2448,2,FALSE)</f>
        <v>2013</v>
      </c>
    </row>
    <row r="14889" spans="1:5" ht="18.75" x14ac:dyDescent="0.3">
      <c r="A14889" s="7">
        <v>2015</v>
      </c>
      <c r="B14889" s="7" t="s">
        <v>1868</v>
      </c>
      <c r="C14889" s="7" t="s">
        <v>7</v>
      </c>
      <c r="D14889" s="8">
        <v>166745.32</v>
      </c>
      <c r="E14889">
        <f>VLOOKUP(B14889,'B. Store opening dates'!$A$6:$C$2448,2,FALSE)</f>
        <v>2013</v>
      </c>
    </row>
    <row r="14890" spans="1:5" ht="18.75" x14ac:dyDescent="0.3">
      <c r="A14890" s="7">
        <v>2014</v>
      </c>
      <c r="B14890" s="7" t="s">
        <v>1868</v>
      </c>
      <c r="C14890" s="7" t="s">
        <v>7</v>
      </c>
      <c r="D14890" s="8">
        <v>176985.94</v>
      </c>
      <c r="E14890">
        <f>VLOOKUP(B14890,'B. Store opening dates'!$A$6:$C$2448,2,FALSE)</f>
        <v>2013</v>
      </c>
    </row>
    <row r="14891" spans="1:5" ht="18.75" x14ac:dyDescent="0.3">
      <c r="A14891" s="7">
        <v>2015</v>
      </c>
      <c r="B14891" s="7" t="s">
        <v>1868</v>
      </c>
      <c r="C14891" s="7" t="s">
        <v>8</v>
      </c>
      <c r="D14891" s="8">
        <v>600818.18999999994</v>
      </c>
      <c r="E14891">
        <f>VLOOKUP(B14891,'B. Store opening dates'!$A$6:$C$2448,2,FALSE)</f>
        <v>2013</v>
      </c>
    </row>
    <row r="14892" spans="1:5" ht="18.75" x14ac:dyDescent="0.3">
      <c r="A14892" s="7">
        <v>2014</v>
      </c>
      <c r="B14892" s="7" t="s">
        <v>1868</v>
      </c>
      <c r="C14892" s="7" t="s">
        <v>8</v>
      </c>
      <c r="D14892" s="8">
        <v>627991.86</v>
      </c>
      <c r="E14892">
        <f>VLOOKUP(B14892,'B. Store opening dates'!$A$6:$C$2448,2,FALSE)</f>
        <v>2013</v>
      </c>
    </row>
    <row r="14893" spans="1:5" ht="18.75" x14ac:dyDescent="0.3">
      <c r="A14893" s="7">
        <v>2015</v>
      </c>
      <c r="B14893" s="7" t="s">
        <v>1869</v>
      </c>
      <c r="C14893" s="7" t="s">
        <v>5</v>
      </c>
      <c r="D14893" s="8">
        <v>725199.44</v>
      </c>
      <c r="E14893">
        <f>VLOOKUP(B14893,'B. Store opening dates'!$A$6:$C$2448,2,FALSE)</f>
        <v>2013</v>
      </c>
    </row>
    <row r="14894" spans="1:5" ht="18.75" x14ac:dyDescent="0.3">
      <c r="A14894" s="7">
        <v>2014</v>
      </c>
      <c r="B14894" s="7" t="s">
        <v>1869</v>
      </c>
      <c r="C14894" s="7" t="s">
        <v>5</v>
      </c>
      <c r="D14894" s="8">
        <v>799369.68</v>
      </c>
      <c r="E14894">
        <f>VLOOKUP(B14894,'B. Store opening dates'!$A$6:$C$2448,2,FALSE)</f>
        <v>2013</v>
      </c>
    </row>
    <row r="14895" spans="1:5" ht="18.75" x14ac:dyDescent="0.3">
      <c r="A14895" s="7">
        <v>2015</v>
      </c>
      <c r="B14895" s="7" t="s">
        <v>1869</v>
      </c>
      <c r="C14895" s="7" t="s">
        <v>6</v>
      </c>
      <c r="D14895" s="8">
        <v>212302.48</v>
      </c>
      <c r="E14895">
        <f>VLOOKUP(B14895,'B. Store opening dates'!$A$6:$C$2448,2,FALSE)</f>
        <v>2013</v>
      </c>
    </row>
    <row r="14896" spans="1:5" ht="18.75" x14ac:dyDescent="0.3">
      <c r="A14896" s="7">
        <v>2014</v>
      </c>
      <c r="B14896" s="7" t="s">
        <v>1869</v>
      </c>
      <c r="C14896" s="7" t="s">
        <v>6</v>
      </c>
      <c r="D14896" s="8">
        <v>156799.51999999999</v>
      </c>
      <c r="E14896">
        <f>VLOOKUP(B14896,'B. Store opening dates'!$A$6:$C$2448,2,FALSE)</f>
        <v>2013</v>
      </c>
    </row>
    <row r="14897" spans="1:5" ht="18.75" x14ac:dyDescent="0.3">
      <c r="A14897" s="7">
        <v>2015</v>
      </c>
      <c r="B14897" s="7" t="s">
        <v>1869</v>
      </c>
      <c r="C14897" s="7" t="s">
        <v>7</v>
      </c>
      <c r="D14897" s="8">
        <v>235929.9</v>
      </c>
      <c r="E14897">
        <f>VLOOKUP(B14897,'B. Store opening dates'!$A$6:$C$2448,2,FALSE)</f>
        <v>2013</v>
      </c>
    </row>
    <row r="14898" spans="1:5" ht="18.75" x14ac:dyDescent="0.3">
      <c r="A14898" s="7">
        <v>2014</v>
      </c>
      <c r="B14898" s="7" t="s">
        <v>1869</v>
      </c>
      <c r="C14898" s="7" t="s">
        <v>7</v>
      </c>
      <c r="D14898" s="8">
        <v>251343.51</v>
      </c>
      <c r="E14898">
        <f>VLOOKUP(B14898,'B. Store opening dates'!$A$6:$C$2448,2,FALSE)</f>
        <v>2013</v>
      </c>
    </row>
    <row r="14899" spans="1:5" ht="18.75" x14ac:dyDescent="0.3">
      <c r="A14899" s="7">
        <v>2015</v>
      </c>
      <c r="B14899" s="7" t="s">
        <v>1869</v>
      </c>
      <c r="C14899" s="7" t="s">
        <v>8</v>
      </c>
      <c r="D14899" s="8">
        <v>539060.99</v>
      </c>
      <c r="E14899">
        <f>VLOOKUP(B14899,'B. Store opening dates'!$A$6:$C$2448,2,FALSE)</f>
        <v>2013</v>
      </c>
    </row>
    <row r="14900" spans="1:5" ht="18.75" x14ac:dyDescent="0.3">
      <c r="A14900" s="7">
        <v>2014</v>
      </c>
      <c r="B14900" s="7" t="s">
        <v>1869</v>
      </c>
      <c r="C14900" s="7" t="s">
        <v>8</v>
      </c>
      <c r="D14900" s="8">
        <v>555846.63</v>
      </c>
      <c r="E14900">
        <f>VLOOKUP(B14900,'B. Store opening dates'!$A$6:$C$2448,2,FALSE)</f>
        <v>2013</v>
      </c>
    </row>
    <row r="14901" spans="1:5" ht="18.75" x14ac:dyDescent="0.3">
      <c r="A14901" s="7">
        <v>2015</v>
      </c>
      <c r="B14901" s="7" t="s">
        <v>1870</v>
      </c>
      <c r="C14901" s="7" t="s">
        <v>5</v>
      </c>
      <c r="D14901" s="8">
        <v>766007.62</v>
      </c>
      <c r="E14901">
        <f>VLOOKUP(B14901,'B. Store opening dates'!$A$6:$C$2448,2,FALSE)</f>
        <v>2013</v>
      </c>
    </row>
    <row r="14902" spans="1:5" ht="18.75" x14ac:dyDescent="0.3">
      <c r="A14902" s="7">
        <v>2014</v>
      </c>
      <c r="B14902" s="7" t="s">
        <v>1870</v>
      </c>
      <c r="C14902" s="7" t="s">
        <v>5</v>
      </c>
      <c r="D14902" s="8">
        <v>835231.16</v>
      </c>
      <c r="E14902">
        <f>VLOOKUP(B14902,'B. Store opening dates'!$A$6:$C$2448,2,FALSE)</f>
        <v>2013</v>
      </c>
    </row>
    <row r="14903" spans="1:5" ht="18.75" x14ac:dyDescent="0.3">
      <c r="A14903" s="7">
        <v>2015</v>
      </c>
      <c r="B14903" s="7" t="s">
        <v>1870</v>
      </c>
      <c r="C14903" s="7" t="s">
        <v>6</v>
      </c>
      <c r="D14903" s="8">
        <v>316908.76</v>
      </c>
      <c r="E14903">
        <f>VLOOKUP(B14903,'B. Store opening dates'!$A$6:$C$2448,2,FALSE)</f>
        <v>2013</v>
      </c>
    </row>
    <row r="14904" spans="1:5" ht="18.75" x14ac:dyDescent="0.3">
      <c r="A14904" s="7">
        <v>2014</v>
      </c>
      <c r="B14904" s="7" t="s">
        <v>1870</v>
      </c>
      <c r="C14904" s="7" t="s">
        <v>6</v>
      </c>
      <c r="D14904" s="8">
        <v>226170.87</v>
      </c>
      <c r="E14904">
        <f>VLOOKUP(B14904,'B. Store opening dates'!$A$6:$C$2448,2,FALSE)</f>
        <v>2013</v>
      </c>
    </row>
    <row r="14905" spans="1:5" ht="18.75" x14ac:dyDescent="0.3">
      <c r="A14905" s="7">
        <v>2015</v>
      </c>
      <c r="B14905" s="7" t="s">
        <v>1870</v>
      </c>
      <c r="C14905" s="7" t="s">
        <v>7</v>
      </c>
      <c r="D14905" s="8">
        <v>87980.58</v>
      </c>
      <c r="E14905">
        <f>VLOOKUP(B14905,'B. Store opening dates'!$A$6:$C$2448,2,FALSE)</f>
        <v>2013</v>
      </c>
    </row>
    <row r="14906" spans="1:5" ht="18.75" x14ac:dyDescent="0.3">
      <c r="A14906" s="7">
        <v>2014</v>
      </c>
      <c r="B14906" s="7" t="s">
        <v>1870</v>
      </c>
      <c r="C14906" s="7" t="s">
        <v>7</v>
      </c>
      <c r="D14906" s="8">
        <v>92356.13</v>
      </c>
      <c r="E14906">
        <f>VLOOKUP(B14906,'B. Store opening dates'!$A$6:$C$2448,2,FALSE)</f>
        <v>2013</v>
      </c>
    </row>
    <row r="14907" spans="1:5" ht="18.75" x14ac:dyDescent="0.3">
      <c r="A14907" s="7">
        <v>2015</v>
      </c>
      <c r="B14907" s="7" t="s">
        <v>1870</v>
      </c>
      <c r="C14907" s="7" t="s">
        <v>8</v>
      </c>
      <c r="D14907" s="8">
        <v>634633.65</v>
      </c>
      <c r="E14907">
        <f>VLOOKUP(B14907,'B. Store opening dates'!$A$6:$C$2448,2,FALSE)</f>
        <v>2013</v>
      </c>
    </row>
    <row r="14908" spans="1:5" ht="18.75" x14ac:dyDescent="0.3">
      <c r="A14908" s="7">
        <v>2014</v>
      </c>
      <c r="B14908" s="7" t="s">
        <v>1870</v>
      </c>
      <c r="C14908" s="7" t="s">
        <v>8</v>
      </c>
      <c r="D14908" s="8">
        <v>657940.51</v>
      </c>
      <c r="E14908">
        <f>VLOOKUP(B14908,'B. Store opening dates'!$A$6:$C$2448,2,FALSE)</f>
        <v>2013</v>
      </c>
    </row>
    <row r="14909" spans="1:5" ht="18.75" x14ac:dyDescent="0.3">
      <c r="A14909" s="7">
        <v>2015</v>
      </c>
      <c r="B14909" s="7" t="s">
        <v>1871</v>
      </c>
      <c r="C14909" s="7" t="s">
        <v>5</v>
      </c>
      <c r="D14909" s="8">
        <v>821103.15</v>
      </c>
      <c r="E14909">
        <f>VLOOKUP(B14909,'B. Store opening dates'!$A$6:$C$2448,2,FALSE)</f>
        <v>2013</v>
      </c>
    </row>
    <row r="14910" spans="1:5" ht="18.75" x14ac:dyDescent="0.3">
      <c r="A14910" s="7">
        <v>2014</v>
      </c>
      <c r="B14910" s="7" t="s">
        <v>1871</v>
      </c>
      <c r="C14910" s="7" t="s">
        <v>5</v>
      </c>
      <c r="D14910" s="8">
        <v>910323.35</v>
      </c>
      <c r="E14910">
        <f>VLOOKUP(B14910,'B. Store opening dates'!$A$6:$C$2448,2,FALSE)</f>
        <v>2013</v>
      </c>
    </row>
    <row r="14911" spans="1:5" ht="18.75" x14ac:dyDescent="0.3">
      <c r="A14911" s="7">
        <v>2015</v>
      </c>
      <c r="B14911" s="7" t="s">
        <v>1871</v>
      </c>
      <c r="C14911" s="7" t="s">
        <v>6</v>
      </c>
      <c r="D14911" s="8">
        <v>541981.86</v>
      </c>
      <c r="E14911">
        <f>VLOOKUP(B14911,'B. Store opening dates'!$A$6:$C$2448,2,FALSE)</f>
        <v>2013</v>
      </c>
    </row>
    <row r="14912" spans="1:5" ht="18.75" x14ac:dyDescent="0.3">
      <c r="A14912" s="7">
        <v>2014</v>
      </c>
      <c r="B14912" s="7" t="s">
        <v>1871</v>
      </c>
      <c r="C14912" s="7" t="s">
        <v>6</v>
      </c>
      <c r="D14912" s="8">
        <v>387409.12</v>
      </c>
      <c r="E14912">
        <f>VLOOKUP(B14912,'B. Store opening dates'!$A$6:$C$2448,2,FALSE)</f>
        <v>2013</v>
      </c>
    </row>
    <row r="14913" spans="1:5" ht="18.75" x14ac:dyDescent="0.3">
      <c r="A14913" s="7">
        <v>2015</v>
      </c>
      <c r="B14913" s="7" t="s">
        <v>1871</v>
      </c>
      <c r="C14913" s="7" t="s">
        <v>7</v>
      </c>
      <c r="D14913" s="8">
        <v>104658.05</v>
      </c>
      <c r="E14913">
        <f>VLOOKUP(B14913,'B. Store opening dates'!$A$6:$C$2448,2,FALSE)</f>
        <v>2013</v>
      </c>
    </row>
    <row r="14914" spans="1:5" ht="18.75" x14ac:dyDescent="0.3">
      <c r="A14914" s="7">
        <v>2014</v>
      </c>
      <c r="B14914" s="7" t="s">
        <v>1871</v>
      </c>
      <c r="C14914" s="7" t="s">
        <v>7</v>
      </c>
      <c r="D14914" s="8">
        <v>110365.16</v>
      </c>
      <c r="E14914">
        <f>VLOOKUP(B14914,'B. Store opening dates'!$A$6:$C$2448,2,FALSE)</f>
        <v>2013</v>
      </c>
    </row>
    <row r="14915" spans="1:5" ht="18.75" x14ac:dyDescent="0.3">
      <c r="A14915" s="7">
        <v>2015</v>
      </c>
      <c r="B14915" s="7" t="s">
        <v>1871</v>
      </c>
      <c r="C14915" s="7" t="s">
        <v>8</v>
      </c>
      <c r="D14915" s="8">
        <v>689119.9</v>
      </c>
      <c r="E14915">
        <f>VLOOKUP(B14915,'B. Store opening dates'!$A$6:$C$2448,2,FALSE)</f>
        <v>2013</v>
      </c>
    </row>
    <row r="14916" spans="1:5" ht="18.75" x14ac:dyDescent="0.3">
      <c r="A14916" s="7">
        <v>2014</v>
      </c>
      <c r="B14916" s="7" t="s">
        <v>1871</v>
      </c>
      <c r="C14916" s="7" t="s">
        <v>8</v>
      </c>
      <c r="D14916" s="8">
        <v>710200.33</v>
      </c>
      <c r="E14916">
        <f>VLOOKUP(B14916,'B. Store opening dates'!$A$6:$C$2448,2,FALSE)</f>
        <v>2013</v>
      </c>
    </row>
    <row r="14917" spans="1:5" ht="18.75" x14ac:dyDescent="0.3">
      <c r="A14917" s="7">
        <v>2015</v>
      </c>
      <c r="B14917" s="7" t="s">
        <v>1872</v>
      </c>
      <c r="C14917" s="7" t="s">
        <v>5</v>
      </c>
      <c r="D14917" s="8">
        <v>552230.53</v>
      </c>
      <c r="E14917">
        <f>VLOOKUP(B14917,'B. Store opening dates'!$A$6:$C$2448,2,FALSE)</f>
        <v>2013</v>
      </c>
    </row>
    <row r="14918" spans="1:5" ht="18.75" x14ac:dyDescent="0.3">
      <c r="A14918" s="7">
        <v>2014</v>
      </c>
      <c r="B14918" s="7" t="s">
        <v>1872</v>
      </c>
      <c r="C14918" s="7" t="s">
        <v>5</v>
      </c>
      <c r="D14918" s="8">
        <v>604270.89</v>
      </c>
      <c r="E14918">
        <f>VLOOKUP(B14918,'B. Store opening dates'!$A$6:$C$2448,2,FALSE)</f>
        <v>2013</v>
      </c>
    </row>
    <row r="14919" spans="1:5" ht="18.75" x14ac:dyDescent="0.3">
      <c r="A14919" s="7">
        <v>2015</v>
      </c>
      <c r="B14919" s="7" t="s">
        <v>1872</v>
      </c>
      <c r="C14919" s="7" t="s">
        <v>6</v>
      </c>
      <c r="D14919" s="8">
        <v>562972.15</v>
      </c>
      <c r="E14919">
        <f>VLOOKUP(B14919,'B. Store opening dates'!$A$6:$C$2448,2,FALSE)</f>
        <v>2013</v>
      </c>
    </row>
    <row r="14920" spans="1:5" ht="18.75" x14ac:dyDescent="0.3">
      <c r="A14920" s="7">
        <v>2014</v>
      </c>
      <c r="B14920" s="7" t="s">
        <v>1872</v>
      </c>
      <c r="C14920" s="7" t="s">
        <v>6</v>
      </c>
      <c r="D14920" s="8">
        <v>411395.69</v>
      </c>
      <c r="E14920">
        <f>VLOOKUP(B14920,'B. Store opening dates'!$A$6:$C$2448,2,FALSE)</f>
        <v>2013</v>
      </c>
    </row>
    <row r="14921" spans="1:5" ht="18.75" x14ac:dyDescent="0.3">
      <c r="A14921" s="7">
        <v>2015</v>
      </c>
      <c r="B14921" s="7" t="s">
        <v>1872</v>
      </c>
      <c r="C14921" s="7" t="s">
        <v>7</v>
      </c>
      <c r="D14921" s="8">
        <v>103811.37</v>
      </c>
      <c r="E14921">
        <f>VLOOKUP(B14921,'B. Store opening dates'!$A$6:$C$2448,2,FALSE)</f>
        <v>2013</v>
      </c>
    </row>
    <row r="14922" spans="1:5" ht="18.75" x14ac:dyDescent="0.3">
      <c r="A14922" s="7">
        <v>2014</v>
      </c>
      <c r="B14922" s="7" t="s">
        <v>1872</v>
      </c>
      <c r="C14922" s="7" t="s">
        <v>7</v>
      </c>
      <c r="D14922" s="8">
        <v>110548.09</v>
      </c>
      <c r="E14922">
        <f>VLOOKUP(B14922,'B. Store opening dates'!$A$6:$C$2448,2,FALSE)</f>
        <v>2013</v>
      </c>
    </row>
    <row r="14923" spans="1:5" ht="18.75" x14ac:dyDescent="0.3">
      <c r="A14923" s="7">
        <v>2015</v>
      </c>
      <c r="B14923" s="7" t="s">
        <v>1872</v>
      </c>
      <c r="C14923" s="7" t="s">
        <v>8</v>
      </c>
      <c r="D14923" s="8">
        <v>725517.18</v>
      </c>
      <c r="E14923">
        <f>VLOOKUP(B14923,'B. Store opening dates'!$A$6:$C$2448,2,FALSE)</f>
        <v>2013</v>
      </c>
    </row>
    <row r="14924" spans="1:5" ht="18.75" x14ac:dyDescent="0.3">
      <c r="A14924" s="7">
        <v>2014</v>
      </c>
      <c r="B14924" s="7" t="s">
        <v>1872</v>
      </c>
      <c r="C14924" s="7" t="s">
        <v>8</v>
      </c>
      <c r="D14924" s="8">
        <v>747903.16</v>
      </c>
      <c r="E14924">
        <f>VLOOKUP(B14924,'B. Store opening dates'!$A$6:$C$2448,2,FALSE)</f>
        <v>2013</v>
      </c>
    </row>
    <row r="14925" spans="1:5" ht="18.75" x14ac:dyDescent="0.3">
      <c r="A14925" s="7">
        <v>2015</v>
      </c>
      <c r="B14925" s="7" t="s">
        <v>1873</v>
      </c>
      <c r="C14925" s="7" t="s">
        <v>5</v>
      </c>
      <c r="D14925" s="8">
        <v>511493.72</v>
      </c>
      <c r="E14925">
        <f>VLOOKUP(B14925,'B. Store opening dates'!$A$6:$C$2448,2,FALSE)</f>
        <v>2013</v>
      </c>
    </row>
    <row r="14926" spans="1:5" ht="18.75" x14ac:dyDescent="0.3">
      <c r="A14926" s="7">
        <v>2014</v>
      </c>
      <c r="B14926" s="7" t="s">
        <v>1873</v>
      </c>
      <c r="C14926" s="7" t="s">
        <v>5</v>
      </c>
      <c r="D14926" s="8">
        <v>563342.18999999994</v>
      </c>
      <c r="E14926">
        <f>VLOOKUP(B14926,'B. Store opening dates'!$A$6:$C$2448,2,FALSE)</f>
        <v>2013</v>
      </c>
    </row>
    <row r="14927" spans="1:5" ht="18.75" x14ac:dyDescent="0.3">
      <c r="A14927" s="7">
        <v>2015</v>
      </c>
      <c r="B14927" s="7" t="s">
        <v>1873</v>
      </c>
      <c r="C14927" s="7" t="s">
        <v>6</v>
      </c>
      <c r="D14927" s="8">
        <v>420518.03</v>
      </c>
      <c r="E14927">
        <f>VLOOKUP(B14927,'B. Store opening dates'!$A$6:$C$2448,2,FALSE)</f>
        <v>2013</v>
      </c>
    </row>
    <row r="14928" spans="1:5" ht="18.75" x14ac:dyDescent="0.3">
      <c r="A14928" s="7">
        <v>2014</v>
      </c>
      <c r="B14928" s="7" t="s">
        <v>1873</v>
      </c>
      <c r="C14928" s="7" t="s">
        <v>6</v>
      </c>
      <c r="D14928" s="8">
        <v>297475.52</v>
      </c>
      <c r="E14928">
        <f>VLOOKUP(B14928,'B. Store opening dates'!$A$6:$C$2448,2,FALSE)</f>
        <v>2013</v>
      </c>
    </row>
    <row r="14929" spans="1:5" ht="18.75" x14ac:dyDescent="0.3">
      <c r="A14929" s="7">
        <v>2015</v>
      </c>
      <c r="B14929" s="7" t="s">
        <v>1873</v>
      </c>
      <c r="C14929" s="7" t="s">
        <v>7</v>
      </c>
      <c r="D14929" s="8">
        <v>69048.59</v>
      </c>
      <c r="E14929">
        <f>VLOOKUP(B14929,'B. Store opening dates'!$A$6:$C$2448,2,FALSE)</f>
        <v>2013</v>
      </c>
    </row>
    <row r="14930" spans="1:5" ht="18.75" x14ac:dyDescent="0.3">
      <c r="A14930" s="7">
        <v>2014</v>
      </c>
      <c r="B14930" s="7" t="s">
        <v>1873</v>
      </c>
      <c r="C14930" s="7" t="s">
        <v>7</v>
      </c>
      <c r="D14930" s="8">
        <v>72777.929999999993</v>
      </c>
      <c r="E14930">
        <f>VLOOKUP(B14930,'B. Store opening dates'!$A$6:$C$2448,2,FALSE)</f>
        <v>2013</v>
      </c>
    </row>
    <row r="14931" spans="1:5" ht="18.75" x14ac:dyDescent="0.3">
      <c r="A14931" s="7">
        <v>2015</v>
      </c>
      <c r="B14931" s="7" t="s">
        <v>1873</v>
      </c>
      <c r="C14931" s="7" t="s">
        <v>8</v>
      </c>
      <c r="D14931" s="8">
        <v>538053.26</v>
      </c>
      <c r="E14931">
        <f>VLOOKUP(B14931,'B. Store opening dates'!$A$6:$C$2448,2,FALSE)</f>
        <v>2013</v>
      </c>
    </row>
    <row r="14932" spans="1:5" ht="18.75" x14ac:dyDescent="0.3">
      <c r="A14932" s="7">
        <v>2014</v>
      </c>
      <c r="B14932" s="7" t="s">
        <v>1873</v>
      </c>
      <c r="C14932" s="7" t="s">
        <v>8</v>
      </c>
      <c r="D14932" s="8">
        <v>564532.55000000005</v>
      </c>
      <c r="E14932">
        <f>VLOOKUP(B14932,'B. Store opening dates'!$A$6:$C$2448,2,FALSE)</f>
        <v>2013</v>
      </c>
    </row>
    <row r="14933" spans="1:5" ht="18.75" x14ac:dyDescent="0.3">
      <c r="A14933" s="7">
        <v>2015</v>
      </c>
      <c r="B14933" s="7" t="s">
        <v>1874</v>
      </c>
      <c r="C14933" s="7" t="s">
        <v>5</v>
      </c>
      <c r="D14933" s="8">
        <v>575470.44999999995</v>
      </c>
      <c r="E14933">
        <f>VLOOKUP(B14933,'B. Store opening dates'!$A$6:$C$2448,2,FALSE)</f>
        <v>2013</v>
      </c>
    </row>
    <row r="14934" spans="1:5" ht="18.75" x14ac:dyDescent="0.3">
      <c r="A14934" s="7">
        <v>2014</v>
      </c>
      <c r="B14934" s="7" t="s">
        <v>1874</v>
      </c>
      <c r="C14934" s="7" t="s">
        <v>5</v>
      </c>
      <c r="D14934" s="8">
        <v>636638.71</v>
      </c>
      <c r="E14934">
        <f>VLOOKUP(B14934,'B. Store opening dates'!$A$6:$C$2448,2,FALSE)</f>
        <v>2013</v>
      </c>
    </row>
    <row r="14935" spans="1:5" ht="18.75" x14ac:dyDescent="0.3">
      <c r="A14935" s="7">
        <v>2015</v>
      </c>
      <c r="B14935" s="7" t="s">
        <v>1874</v>
      </c>
      <c r="C14935" s="7" t="s">
        <v>6</v>
      </c>
      <c r="D14935" s="8">
        <v>570526.05000000005</v>
      </c>
      <c r="E14935">
        <f>VLOOKUP(B14935,'B. Store opening dates'!$A$6:$C$2448,2,FALSE)</f>
        <v>2013</v>
      </c>
    </row>
    <row r="14936" spans="1:5" ht="18.75" x14ac:dyDescent="0.3">
      <c r="A14936" s="7">
        <v>2014</v>
      </c>
      <c r="B14936" s="7" t="s">
        <v>1874</v>
      </c>
      <c r="C14936" s="7" t="s">
        <v>6</v>
      </c>
      <c r="D14936" s="8">
        <v>404066.2</v>
      </c>
      <c r="E14936">
        <f>VLOOKUP(B14936,'B. Store opening dates'!$A$6:$C$2448,2,FALSE)</f>
        <v>2013</v>
      </c>
    </row>
    <row r="14937" spans="1:5" ht="18.75" x14ac:dyDescent="0.3">
      <c r="A14937" s="7">
        <v>2015</v>
      </c>
      <c r="B14937" s="7" t="s">
        <v>1874</v>
      </c>
      <c r="C14937" s="7" t="s">
        <v>7</v>
      </c>
      <c r="D14937" s="8">
        <v>180134.78</v>
      </c>
      <c r="E14937">
        <f>VLOOKUP(B14937,'B. Store opening dates'!$A$6:$C$2448,2,FALSE)</f>
        <v>2013</v>
      </c>
    </row>
    <row r="14938" spans="1:5" ht="18.75" x14ac:dyDescent="0.3">
      <c r="A14938" s="7">
        <v>2014</v>
      </c>
      <c r="B14938" s="7" t="s">
        <v>1874</v>
      </c>
      <c r="C14938" s="7" t="s">
        <v>7</v>
      </c>
      <c r="D14938" s="8">
        <v>189900.03</v>
      </c>
      <c r="E14938">
        <f>VLOOKUP(B14938,'B. Store opening dates'!$A$6:$C$2448,2,FALSE)</f>
        <v>2013</v>
      </c>
    </row>
    <row r="14939" spans="1:5" ht="18.75" x14ac:dyDescent="0.3">
      <c r="A14939" s="7">
        <v>2015</v>
      </c>
      <c r="B14939" s="7" t="s">
        <v>1874</v>
      </c>
      <c r="C14939" s="7" t="s">
        <v>8</v>
      </c>
      <c r="D14939" s="8">
        <v>580749.42000000004</v>
      </c>
      <c r="E14939">
        <f>VLOOKUP(B14939,'B. Store opening dates'!$A$6:$C$2448,2,FALSE)</f>
        <v>2013</v>
      </c>
    </row>
    <row r="14940" spans="1:5" ht="18.75" x14ac:dyDescent="0.3">
      <c r="A14940" s="7">
        <v>2014</v>
      </c>
      <c r="B14940" s="7" t="s">
        <v>1874</v>
      </c>
      <c r="C14940" s="7" t="s">
        <v>8</v>
      </c>
      <c r="D14940" s="8">
        <v>603026.68000000005</v>
      </c>
      <c r="E14940">
        <f>VLOOKUP(B14940,'B. Store opening dates'!$A$6:$C$2448,2,FALSE)</f>
        <v>2013</v>
      </c>
    </row>
    <row r="14941" spans="1:5" ht="18.75" x14ac:dyDescent="0.3">
      <c r="A14941" s="7">
        <v>2015</v>
      </c>
      <c r="B14941" s="7" t="s">
        <v>1875</v>
      </c>
      <c r="C14941" s="7" t="s">
        <v>5</v>
      </c>
      <c r="D14941" s="8">
        <v>649362.54</v>
      </c>
      <c r="E14941">
        <f>VLOOKUP(B14941,'B. Store opening dates'!$A$6:$C$2448,2,FALSE)</f>
        <v>2013</v>
      </c>
    </row>
    <row r="14942" spans="1:5" ht="18.75" x14ac:dyDescent="0.3">
      <c r="A14942" s="7">
        <v>2014</v>
      </c>
      <c r="B14942" s="7" t="s">
        <v>1875</v>
      </c>
      <c r="C14942" s="7" t="s">
        <v>5</v>
      </c>
      <c r="D14942" s="8">
        <v>708812.96</v>
      </c>
      <c r="E14942">
        <f>VLOOKUP(B14942,'B. Store opening dates'!$A$6:$C$2448,2,FALSE)</f>
        <v>2013</v>
      </c>
    </row>
    <row r="14943" spans="1:5" ht="18.75" x14ac:dyDescent="0.3">
      <c r="A14943" s="7">
        <v>2015</v>
      </c>
      <c r="B14943" s="7" t="s">
        <v>1875</v>
      </c>
      <c r="C14943" s="7" t="s">
        <v>6</v>
      </c>
      <c r="D14943" s="8">
        <v>545799.47</v>
      </c>
      <c r="E14943">
        <f>VLOOKUP(B14943,'B. Store opening dates'!$A$6:$C$2448,2,FALSE)</f>
        <v>2013</v>
      </c>
    </row>
    <row r="14944" spans="1:5" ht="18.75" x14ac:dyDescent="0.3">
      <c r="A14944" s="7">
        <v>2014</v>
      </c>
      <c r="B14944" s="7" t="s">
        <v>1875</v>
      </c>
      <c r="C14944" s="7" t="s">
        <v>6</v>
      </c>
      <c r="D14944" s="8">
        <v>385551.61</v>
      </c>
      <c r="E14944">
        <f>VLOOKUP(B14944,'B. Store opening dates'!$A$6:$C$2448,2,FALSE)</f>
        <v>2013</v>
      </c>
    </row>
    <row r="14945" spans="1:5" ht="18.75" x14ac:dyDescent="0.3">
      <c r="A14945" s="7">
        <v>2015</v>
      </c>
      <c r="B14945" s="7" t="s">
        <v>1875</v>
      </c>
      <c r="C14945" s="7" t="s">
        <v>7</v>
      </c>
      <c r="D14945" s="8">
        <v>223117.25</v>
      </c>
      <c r="E14945">
        <f>VLOOKUP(B14945,'B. Store opening dates'!$A$6:$C$2448,2,FALSE)</f>
        <v>2013</v>
      </c>
    </row>
    <row r="14946" spans="1:5" ht="18.75" x14ac:dyDescent="0.3">
      <c r="A14946" s="7">
        <v>2014</v>
      </c>
      <c r="B14946" s="7" t="s">
        <v>1875</v>
      </c>
      <c r="C14946" s="7" t="s">
        <v>7</v>
      </c>
      <c r="D14946" s="8">
        <v>233192.52</v>
      </c>
      <c r="E14946">
        <f>VLOOKUP(B14946,'B. Store opening dates'!$A$6:$C$2448,2,FALSE)</f>
        <v>2013</v>
      </c>
    </row>
    <row r="14947" spans="1:5" ht="18.75" x14ac:dyDescent="0.3">
      <c r="A14947" s="7">
        <v>2015</v>
      </c>
      <c r="B14947" s="7" t="s">
        <v>1875</v>
      </c>
      <c r="C14947" s="7" t="s">
        <v>8</v>
      </c>
      <c r="D14947" s="8">
        <v>411720.11</v>
      </c>
      <c r="E14947">
        <f>VLOOKUP(B14947,'B. Store opening dates'!$A$6:$C$2448,2,FALSE)</f>
        <v>2013</v>
      </c>
    </row>
    <row r="14948" spans="1:5" ht="18.75" x14ac:dyDescent="0.3">
      <c r="A14948" s="7">
        <v>2014</v>
      </c>
      <c r="B14948" s="7" t="s">
        <v>1875</v>
      </c>
      <c r="C14948" s="7" t="s">
        <v>8</v>
      </c>
      <c r="D14948" s="8">
        <v>431899.88</v>
      </c>
      <c r="E14948">
        <f>VLOOKUP(B14948,'B. Store opening dates'!$A$6:$C$2448,2,FALSE)</f>
        <v>2013</v>
      </c>
    </row>
    <row r="14949" spans="1:5" ht="18.75" x14ac:dyDescent="0.3">
      <c r="A14949" s="7">
        <v>2015</v>
      </c>
      <c r="B14949" s="7" t="s">
        <v>1876</v>
      </c>
      <c r="C14949" s="7" t="s">
        <v>5</v>
      </c>
      <c r="D14949" s="8">
        <v>701788.34</v>
      </c>
      <c r="E14949">
        <f>VLOOKUP(B14949,'B. Store opening dates'!$A$6:$C$2448,2,FALSE)</f>
        <v>2013</v>
      </c>
    </row>
    <row r="14950" spans="1:5" ht="18.75" x14ac:dyDescent="0.3">
      <c r="A14950" s="7">
        <v>2014</v>
      </c>
      <c r="B14950" s="7" t="s">
        <v>1876</v>
      </c>
      <c r="C14950" s="7" t="s">
        <v>5</v>
      </c>
      <c r="D14950" s="8">
        <v>771480.95</v>
      </c>
      <c r="E14950">
        <f>VLOOKUP(B14950,'B. Store opening dates'!$A$6:$C$2448,2,FALSE)</f>
        <v>2013</v>
      </c>
    </row>
    <row r="14951" spans="1:5" ht="18.75" x14ac:dyDescent="0.3">
      <c r="A14951" s="7">
        <v>2015</v>
      </c>
      <c r="B14951" s="7" t="s">
        <v>1876</v>
      </c>
      <c r="C14951" s="7" t="s">
        <v>6</v>
      </c>
      <c r="D14951" s="8">
        <v>339674.92</v>
      </c>
      <c r="E14951">
        <f>VLOOKUP(B14951,'B. Store opening dates'!$A$6:$C$2448,2,FALSE)</f>
        <v>2013</v>
      </c>
    </row>
    <row r="14952" spans="1:5" ht="18.75" x14ac:dyDescent="0.3">
      <c r="A14952" s="7">
        <v>2014</v>
      </c>
      <c r="B14952" s="7" t="s">
        <v>1876</v>
      </c>
      <c r="C14952" s="7" t="s">
        <v>6</v>
      </c>
      <c r="D14952" s="8">
        <v>252146.19</v>
      </c>
      <c r="E14952">
        <f>VLOOKUP(B14952,'B. Store opening dates'!$A$6:$C$2448,2,FALSE)</f>
        <v>2013</v>
      </c>
    </row>
    <row r="14953" spans="1:5" ht="18.75" x14ac:dyDescent="0.3">
      <c r="A14953" s="7">
        <v>2015</v>
      </c>
      <c r="B14953" s="7" t="s">
        <v>1876</v>
      </c>
      <c r="C14953" s="7" t="s">
        <v>7</v>
      </c>
      <c r="D14953" s="8">
        <v>232351.21</v>
      </c>
      <c r="E14953">
        <f>VLOOKUP(B14953,'B. Store opening dates'!$A$6:$C$2448,2,FALSE)</f>
        <v>2013</v>
      </c>
    </row>
    <row r="14954" spans="1:5" ht="18.75" x14ac:dyDescent="0.3">
      <c r="A14954" s="7">
        <v>2014</v>
      </c>
      <c r="B14954" s="7" t="s">
        <v>1876</v>
      </c>
      <c r="C14954" s="7" t="s">
        <v>7</v>
      </c>
      <c r="D14954" s="8">
        <v>244371.84</v>
      </c>
      <c r="E14954">
        <f>VLOOKUP(B14954,'B. Store opening dates'!$A$6:$C$2448,2,FALSE)</f>
        <v>2013</v>
      </c>
    </row>
    <row r="14955" spans="1:5" ht="18.75" x14ac:dyDescent="0.3">
      <c r="A14955" s="7">
        <v>2015</v>
      </c>
      <c r="B14955" s="7" t="s">
        <v>1876</v>
      </c>
      <c r="C14955" s="7" t="s">
        <v>8</v>
      </c>
      <c r="D14955" s="8">
        <v>402521.86</v>
      </c>
      <c r="E14955">
        <f>VLOOKUP(B14955,'B. Store opening dates'!$A$6:$C$2448,2,FALSE)</f>
        <v>2013</v>
      </c>
    </row>
    <row r="14956" spans="1:5" ht="18.75" x14ac:dyDescent="0.3">
      <c r="A14956" s="7">
        <v>2014</v>
      </c>
      <c r="B14956" s="7" t="s">
        <v>1876</v>
      </c>
      <c r="C14956" s="7" t="s">
        <v>8</v>
      </c>
      <c r="D14956" s="8">
        <v>420852.47999999998</v>
      </c>
      <c r="E14956">
        <f>VLOOKUP(B14956,'B. Store opening dates'!$A$6:$C$2448,2,FALSE)</f>
        <v>2013</v>
      </c>
    </row>
    <row r="14957" spans="1:5" ht="18.75" x14ac:dyDescent="0.3">
      <c r="A14957" s="7">
        <v>2015</v>
      </c>
      <c r="B14957" s="7" t="s">
        <v>1877</v>
      </c>
      <c r="C14957" s="7" t="s">
        <v>5</v>
      </c>
      <c r="D14957" s="8">
        <v>550162.32999999996</v>
      </c>
      <c r="E14957">
        <f>VLOOKUP(B14957,'B. Store opening dates'!$A$6:$C$2448,2,FALSE)</f>
        <v>2013</v>
      </c>
    </row>
    <row r="14958" spans="1:5" ht="18.75" x14ac:dyDescent="0.3">
      <c r="A14958" s="7">
        <v>2014</v>
      </c>
      <c r="B14958" s="7" t="s">
        <v>1877</v>
      </c>
      <c r="C14958" s="7" t="s">
        <v>5</v>
      </c>
      <c r="D14958" s="8">
        <v>607953.94999999995</v>
      </c>
      <c r="E14958">
        <f>VLOOKUP(B14958,'B. Store opening dates'!$A$6:$C$2448,2,FALSE)</f>
        <v>2013</v>
      </c>
    </row>
    <row r="14959" spans="1:5" ht="18.75" x14ac:dyDescent="0.3">
      <c r="A14959" s="7">
        <v>2015</v>
      </c>
      <c r="B14959" s="7" t="s">
        <v>1877</v>
      </c>
      <c r="C14959" s="7" t="s">
        <v>6</v>
      </c>
      <c r="D14959" s="8">
        <v>241232.95</v>
      </c>
      <c r="E14959">
        <f>VLOOKUP(B14959,'B. Store opening dates'!$A$6:$C$2448,2,FALSE)</f>
        <v>2013</v>
      </c>
    </row>
    <row r="14960" spans="1:5" ht="18.75" x14ac:dyDescent="0.3">
      <c r="A14960" s="7">
        <v>2014</v>
      </c>
      <c r="B14960" s="7" t="s">
        <v>1877</v>
      </c>
      <c r="C14960" s="7" t="s">
        <v>6</v>
      </c>
      <c r="D14960" s="8">
        <v>175948.37</v>
      </c>
      <c r="E14960">
        <f>VLOOKUP(B14960,'B. Store opening dates'!$A$6:$C$2448,2,FALSE)</f>
        <v>2013</v>
      </c>
    </row>
    <row r="14961" spans="1:5" ht="18.75" x14ac:dyDescent="0.3">
      <c r="A14961" s="7">
        <v>2015</v>
      </c>
      <c r="B14961" s="7" t="s">
        <v>1877</v>
      </c>
      <c r="C14961" s="7" t="s">
        <v>7</v>
      </c>
      <c r="D14961" s="8">
        <v>210800.37</v>
      </c>
      <c r="E14961">
        <f>VLOOKUP(B14961,'B. Store opening dates'!$A$6:$C$2448,2,FALSE)</f>
        <v>2013</v>
      </c>
    </row>
    <row r="14962" spans="1:5" ht="18.75" x14ac:dyDescent="0.3">
      <c r="A14962" s="7">
        <v>2014</v>
      </c>
      <c r="B14962" s="7" t="s">
        <v>1877</v>
      </c>
      <c r="C14962" s="7" t="s">
        <v>7</v>
      </c>
      <c r="D14962" s="8">
        <v>223041.52</v>
      </c>
      <c r="E14962">
        <f>VLOOKUP(B14962,'B. Store opening dates'!$A$6:$C$2448,2,FALSE)</f>
        <v>2013</v>
      </c>
    </row>
    <row r="14963" spans="1:5" ht="18.75" x14ac:dyDescent="0.3">
      <c r="A14963" s="7">
        <v>2015</v>
      </c>
      <c r="B14963" s="7" t="s">
        <v>1877</v>
      </c>
      <c r="C14963" s="7" t="s">
        <v>8</v>
      </c>
      <c r="D14963" s="8">
        <v>528407.89</v>
      </c>
      <c r="E14963">
        <f>VLOOKUP(B14963,'B. Store opening dates'!$A$6:$C$2448,2,FALSE)</f>
        <v>2013</v>
      </c>
    </row>
    <row r="14964" spans="1:5" ht="18.75" x14ac:dyDescent="0.3">
      <c r="A14964" s="7">
        <v>2014</v>
      </c>
      <c r="B14964" s="7" t="s">
        <v>1877</v>
      </c>
      <c r="C14964" s="7" t="s">
        <v>8</v>
      </c>
      <c r="D14964" s="8">
        <v>545701.81000000006</v>
      </c>
      <c r="E14964">
        <f>VLOOKUP(B14964,'B. Store opening dates'!$A$6:$C$2448,2,FALSE)</f>
        <v>2013</v>
      </c>
    </row>
    <row r="14965" spans="1:5" ht="18.75" x14ac:dyDescent="0.3">
      <c r="A14965" s="7">
        <v>2015</v>
      </c>
      <c r="B14965" s="7" t="s">
        <v>1878</v>
      </c>
      <c r="C14965" s="7" t="s">
        <v>5</v>
      </c>
      <c r="D14965" s="8">
        <v>700879.15</v>
      </c>
      <c r="E14965">
        <f>VLOOKUP(B14965,'B. Store opening dates'!$A$6:$C$2448,2,FALSE)</f>
        <v>2013</v>
      </c>
    </row>
    <row r="14966" spans="1:5" ht="18.75" x14ac:dyDescent="0.3">
      <c r="A14966" s="7">
        <v>2014</v>
      </c>
      <c r="B14966" s="7" t="s">
        <v>1878</v>
      </c>
      <c r="C14966" s="7" t="s">
        <v>5</v>
      </c>
      <c r="D14966" s="8">
        <v>768284.13</v>
      </c>
      <c r="E14966">
        <f>VLOOKUP(B14966,'B. Store opening dates'!$A$6:$C$2448,2,FALSE)</f>
        <v>2013</v>
      </c>
    </row>
    <row r="14967" spans="1:5" ht="18.75" x14ac:dyDescent="0.3">
      <c r="A14967" s="7">
        <v>2015</v>
      </c>
      <c r="B14967" s="7" t="s">
        <v>1878</v>
      </c>
      <c r="C14967" s="7" t="s">
        <v>6</v>
      </c>
      <c r="D14967" s="8">
        <v>415056.6</v>
      </c>
      <c r="E14967">
        <f>VLOOKUP(B14967,'B. Store opening dates'!$A$6:$C$2448,2,FALSE)</f>
        <v>2013</v>
      </c>
    </row>
    <row r="14968" spans="1:5" ht="18.75" x14ac:dyDescent="0.3">
      <c r="A14968" s="7">
        <v>2014</v>
      </c>
      <c r="B14968" s="7" t="s">
        <v>1878</v>
      </c>
      <c r="C14968" s="7" t="s">
        <v>6</v>
      </c>
      <c r="D14968" s="8">
        <v>307912.36</v>
      </c>
      <c r="E14968">
        <f>VLOOKUP(B14968,'B. Store opening dates'!$A$6:$C$2448,2,FALSE)</f>
        <v>2013</v>
      </c>
    </row>
    <row r="14969" spans="1:5" ht="18.75" x14ac:dyDescent="0.3">
      <c r="A14969" s="7">
        <v>2015</v>
      </c>
      <c r="B14969" s="7" t="s">
        <v>1878</v>
      </c>
      <c r="C14969" s="7" t="s">
        <v>7</v>
      </c>
      <c r="D14969" s="8">
        <v>184495.64</v>
      </c>
      <c r="E14969">
        <f>VLOOKUP(B14969,'B. Store opening dates'!$A$6:$C$2448,2,FALSE)</f>
        <v>2013</v>
      </c>
    </row>
    <row r="14970" spans="1:5" ht="18.75" x14ac:dyDescent="0.3">
      <c r="A14970" s="7">
        <v>2014</v>
      </c>
      <c r="B14970" s="7" t="s">
        <v>1878</v>
      </c>
      <c r="C14970" s="7" t="s">
        <v>7</v>
      </c>
      <c r="D14970" s="8">
        <v>193100.93</v>
      </c>
      <c r="E14970">
        <f>VLOOKUP(B14970,'B. Store opening dates'!$A$6:$C$2448,2,FALSE)</f>
        <v>2013</v>
      </c>
    </row>
    <row r="14971" spans="1:5" ht="18.75" x14ac:dyDescent="0.3">
      <c r="A14971" s="7">
        <v>2015</v>
      </c>
      <c r="B14971" s="7" t="s">
        <v>1878</v>
      </c>
      <c r="C14971" s="7" t="s">
        <v>8</v>
      </c>
      <c r="D14971" s="8">
        <v>687955.15</v>
      </c>
      <c r="E14971">
        <f>VLOOKUP(B14971,'B. Store opening dates'!$A$6:$C$2448,2,FALSE)</f>
        <v>2013</v>
      </c>
    </row>
    <row r="14972" spans="1:5" ht="18.75" x14ac:dyDescent="0.3">
      <c r="A14972" s="7">
        <v>2014</v>
      </c>
      <c r="B14972" s="7" t="s">
        <v>1878</v>
      </c>
      <c r="C14972" s="7" t="s">
        <v>8</v>
      </c>
      <c r="D14972" s="8">
        <v>716617.65</v>
      </c>
      <c r="E14972">
        <f>VLOOKUP(B14972,'B. Store opening dates'!$A$6:$C$2448,2,FALSE)</f>
        <v>2013</v>
      </c>
    </row>
    <row r="14973" spans="1:5" ht="18.75" x14ac:dyDescent="0.3">
      <c r="A14973" s="7">
        <v>2015</v>
      </c>
      <c r="B14973" s="7" t="s">
        <v>1879</v>
      </c>
      <c r="C14973" s="7" t="s">
        <v>5</v>
      </c>
      <c r="D14973" s="8">
        <v>750618.38</v>
      </c>
      <c r="E14973">
        <f>VLOOKUP(B14973,'B. Store opening dates'!$A$6:$C$2448,2,FALSE)</f>
        <v>2013</v>
      </c>
    </row>
    <row r="14974" spans="1:5" ht="18.75" x14ac:dyDescent="0.3">
      <c r="A14974" s="7">
        <v>2014</v>
      </c>
      <c r="B14974" s="7" t="s">
        <v>1879</v>
      </c>
      <c r="C14974" s="7" t="s">
        <v>5</v>
      </c>
      <c r="D14974" s="8">
        <v>818838.04</v>
      </c>
      <c r="E14974">
        <f>VLOOKUP(B14974,'B. Store opening dates'!$A$6:$C$2448,2,FALSE)</f>
        <v>2013</v>
      </c>
    </row>
    <row r="14975" spans="1:5" ht="18.75" x14ac:dyDescent="0.3">
      <c r="A14975" s="7">
        <v>2015</v>
      </c>
      <c r="B14975" s="7" t="s">
        <v>1879</v>
      </c>
      <c r="C14975" s="7" t="s">
        <v>6</v>
      </c>
      <c r="D14975" s="8">
        <v>301164.34000000003</v>
      </c>
      <c r="E14975">
        <f>VLOOKUP(B14975,'B. Store opening dates'!$A$6:$C$2448,2,FALSE)</f>
        <v>2013</v>
      </c>
    </row>
    <row r="14976" spans="1:5" ht="18.75" x14ac:dyDescent="0.3">
      <c r="A14976" s="7">
        <v>2014</v>
      </c>
      <c r="B14976" s="7" t="s">
        <v>1879</v>
      </c>
      <c r="C14976" s="7" t="s">
        <v>6</v>
      </c>
      <c r="D14976" s="8">
        <v>220499.78</v>
      </c>
      <c r="E14976">
        <f>VLOOKUP(B14976,'B. Store opening dates'!$A$6:$C$2448,2,FALSE)</f>
        <v>2013</v>
      </c>
    </row>
    <row r="14977" spans="1:5" ht="18.75" x14ac:dyDescent="0.3">
      <c r="A14977" s="7">
        <v>2015</v>
      </c>
      <c r="B14977" s="7" t="s">
        <v>1879</v>
      </c>
      <c r="C14977" s="7" t="s">
        <v>7</v>
      </c>
      <c r="D14977" s="8">
        <v>222817.73</v>
      </c>
      <c r="E14977">
        <f>VLOOKUP(B14977,'B. Store opening dates'!$A$6:$C$2448,2,FALSE)</f>
        <v>2013</v>
      </c>
    </row>
    <row r="14978" spans="1:5" ht="18.75" x14ac:dyDescent="0.3">
      <c r="A14978" s="7">
        <v>2014</v>
      </c>
      <c r="B14978" s="7" t="s">
        <v>1879</v>
      </c>
      <c r="C14978" s="7" t="s">
        <v>7</v>
      </c>
      <c r="D14978" s="8">
        <v>235544.08</v>
      </c>
      <c r="E14978">
        <f>VLOOKUP(B14978,'B. Store opening dates'!$A$6:$C$2448,2,FALSE)</f>
        <v>2013</v>
      </c>
    </row>
    <row r="14979" spans="1:5" ht="18.75" x14ac:dyDescent="0.3">
      <c r="A14979" s="7">
        <v>2015</v>
      </c>
      <c r="B14979" s="7" t="s">
        <v>1879</v>
      </c>
      <c r="C14979" s="7" t="s">
        <v>8</v>
      </c>
      <c r="D14979" s="8">
        <v>766031.62</v>
      </c>
      <c r="E14979">
        <f>VLOOKUP(B14979,'B. Store opening dates'!$A$6:$C$2448,2,FALSE)</f>
        <v>2013</v>
      </c>
    </row>
    <row r="14980" spans="1:5" ht="18.75" x14ac:dyDescent="0.3">
      <c r="A14980" s="7">
        <v>2014</v>
      </c>
      <c r="B14980" s="7" t="s">
        <v>1879</v>
      </c>
      <c r="C14980" s="7" t="s">
        <v>8</v>
      </c>
      <c r="D14980" s="8">
        <v>804148.35</v>
      </c>
      <c r="E14980">
        <f>VLOOKUP(B14980,'B. Store opening dates'!$A$6:$C$2448,2,FALSE)</f>
        <v>2013</v>
      </c>
    </row>
    <row r="14981" spans="1:5" ht="18.75" x14ac:dyDescent="0.3">
      <c r="A14981" s="7">
        <v>2015</v>
      </c>
      <c r="B14981" s="7" t="s">
        <v>1880</v>
      </c>
      <c r="C14981" s="7" t="s">
        <v>5</v>
      </c>
      <c r="D14981" s="8">
        <v>601839.67000000004</v>
      </c>
      <c r="E14981">
        <f>VLOOKUP(B14981,'B. Store opening dates'!$A$6:$C$2448,2,FALSE)</f>
        <v>2013</v>
      </c>
    </row>
    <row r="14982" spans="1:5" ht="18.75" x14ac:dyDescent="0.3">
      <c r="A14982" s="7">
        <v>2014</v>
      </c>
      <c r="B14982" s="7" t="s">
        <v>1880</v>
      </c>
      <c r="C14982" s="7" t="s">
        <v>5</v>
      </c>
      <c r="D14982" s="8">
        <v>655273.75</v>
      </c>
      <c r="E14982">
        <f>VLOOKUP(B14982,'B. Store opening dates'!$A$6:$C$2448,2,FALSE)</f>
        <v>2013</v>
      </c>
    </row>
    <row r="14983" spans="1:5" ht="18.75" x14ac:dyDescent="0.3">
      <c r="A14983" s="7">
        <v>2015</v>
      </c>
      <c r="B14983" s="7" t="s">
        <v>1880</v>
      </c>
      <c r="C14983" s="7" t="s">
        <v>6</v>
      </c>
      <c r="D14983" s="8">
        <v>412577.04</v>
      </c>
      <c r="E14983">
        <f>VLOOKUP(B14983,'B. Store opening dates'!$A$6:$C$2448,2,FALSE)</f>
        <v>2013</v>
      </c>
    </row>
    <row r="14984" spans="1:5" ht="18.75" x14ac:dyDescent="0.3">
      <c r="A14984" s="7">
        <v>2014</v>
      </c>
      <c r="B14984" s="7" t="s">
        <v>1880</v>
      </c>
      <c r="C14984" s="7" t="s">
        <v>6</v>
      </c>
      <c r="D14984" s="8">
        <v>302036.84999999998</v>
      </c>
      <c r="E14984">
        <f>VLOOKUP(B14984,'B. Store opening dates'!$A$6:$C$2448,2,FALSE)</f>
        <v>2013</v>
      </c>
    </row>
    <row r="14985" spans="1:5" ht="18.75" x14ac:dyDescent="0.3">
      <c r="A14985" s="7">
        <v>2015</v>
      </c>
      <c r="B14985" s="7" t="s">
        <v>1880</v>
      </c>
      <c r="C14985" s="7" t="s">
        <v>7</v>
      </c>
      <c r="D14985" s="8">
        <v>88506.31</v>
      </c>
      <c r="E14985">
        <f>VLOOKUP(B14985,'B. Store opening dates'!$A$6:$C$2448,2,FALSE)</f>
        <v>2013</v>
      </c>
    </row>
    <row r="14986" spans="1:5" ht="18.75" x14ac:dyDescent="0.3">
      <c r="A14986" s="7">
        <v>2014</v>
      </c>
      <c r="B14986" s="7" t="s">
        <v>1880</v>
      </c>
      <c r="C14986" s="7" t="s">
        <v>7</v>
      </c>
      <c r="D14986" s="8">
        <v>94070.45</v>
      </c>
      <c r="E14986">
        <f>VLOOKUP(B14986,'B. Store opening dates'!$A$6:$C$2448,2,FALSE)</f>
        <v>2013</v>
      </c>
    </row>
    <row r="14987" spans="1:5" ht="18.75" x14ac:dyDescent="0.3">
      <c r="A14987" s="7">
        <v>2015</v>
      </c>
      <c r="B14987" s="7" t="s">
        <v>1880</v>
      </c>
      <c r="C14987" s="7" t="s">
        <v>8</v>
      </c>
      <c r="D14987" s="8">
        <v>698672.97</v>
      </c>
      <c r="E14987">
        <f>VLOOKUP(B14987,'B. Store opening dates'!$A$6:$C$2448,2,FALSE)</f>
        <v>2013</v>
      </c>
    </row>
    <row r="14988" spans="1:5" ht="18.75" x14ac:dyDescent="0.3">
      <c r="A14988" s="7">
        <v>2014</v>
      </c>
      <c r="B14988" s="7" t="s">
        <v>1880</v>
      </c>
      <c r="C14988" s="7" t="s">
        <v>8</v>
      </c>
      <c r="D14988" s="8">
        <v>721243.66</v>
      </c>
      <c r="E14988">
        <f>VLOOKUP(B14988,'B. Store opening dates'!$A$6:$C$2448,2,FALSE)</f>
        <v>2013</v>
      </c>
    </row>
    <row r="14989" spans="1:5" ht="18.75" x14ac:dyDescent="0.3">
      <c r="A14989" s="7">
        <v>2015</v>
      </c>
      <c r="B14989" s="7" t="s">
        <v>1881</v>
      </c>
      <c r="C14989" s="7" t="s">
        <v>5</v>
      </c>
      <c r="D14989" s="8">
        <v>610912.39</v>
      </c>
      <c r="E14989">
        <f>VLOOKUP(B14989,'B. Store opening dates'!$A$6:$C$2448,2,FALSE)</f>
        <v>2013</v>
      </c>
    </row>
    <row r="14990" spans="1:5" ht="18.75" x14ac:dyDescent="0.3">
      <c r="A14990" s="7">
        <v>2014</v>
      </c>
      <c r="B14990" s="7" t="s">
        <v>1881</v>
      </c>
      <c r="C14990" s="7" t="s">
        <v>5</v>
      </c>
      <c r="D14990" s="8">
        <v>675386.93</v>
      </c>
      <c r="E14990">
        <f>VLOOKUP(B14990,'B. Store opening dates'!$A$6:$C$2448,2,FALSE)</f>
        <v>2013</v>
      </c>
    </row>
    <row r="14991" spans="1:5" ht="18.75" x14ac:dyDescent="0.3">
      <c r="A14991" s="7">
        <v>2015</v>
      </c>
      <c r="B14991" s="7" t="s">
        <v>1881</v>
      </c>
      <c r="C14991" s="7" t="s">
        <v>6</v>
      </c>
      <c r="D14991" s="8">
        <v>438447.77</v>
      </c>
      <c r="E14991">
        <f>VLOOKUP(B14991,'B. Store opening dates'!$A$6:$C$2448,2,FALSE)</f>
        <v>2013</v>
      </c>
    </row>
    <row r="14992" spans="1:5" ht="18.75" x14ac:dyDescent="0.3">
      <c r="A14992" s="7">
        <v>2014</v>
      </c>
      <c r="B14992" s="7" t="s">
        <v>1881</v>
      </c>
      <c r="C14992" s="7" t="s">
        <v>6</v>
      </c>
      <c r="D14992" s="8">
        <v>302475.78999999998</v>
      </c>
      <c r="E14992">
        <f>VLOOKUP(B14992,'B. Store opening dates'!$A$6:$C$2448,2,FALSE)</f>
        <v>2013</v>
      </c>
    </row>
    <row r="14993" spans="1:5" ht="18.75" x14ac:dyDescent="0.3">
      <c r="A14993" s="7">
        <v>2015</v>
      </c>
      <c r="B14993" s="7" t="s">
        <v>1881</v>
      </c>
      <c r="C14993" s="7" t="s">
        <v>7</v>
      </c>
      <c r="D14993" s="8">
        <v>67888.58</v>
      </c>
      <c r="E14993">
        <f>VLOOKUP(B14993,'B. Store opening dates'!$A$6:$C$2448,2,FALSE)</f>
        <v>2013</v>
      </c>
    </row>
    <row r="14994" spans="1:5" ht="18.75" x14ac:dyDescent="0.3">
      <c r="A14994" s="7">
        <v>2014</v>
      </c>
      <c r="B14994" s="7" t="s">
        <v>1881</v>
      </c>
      <c r="C14994" s="7" t="s">
        <v>7</v>
      </c>
      <c r="D14994" s="8">
        <v>72087.31</v>
      </c>
      <c r="E14994">
        <f>VLOOKUP(B14994,'B. Store opening dates'!$A$6:$C$2448,2,FALSE)</f>
        <v>2013</v>
      </c>
    </row>
    <row r="14995" spans="1:5" ht="18.75" x14ac:dyDescent="0.3">
      <c r="A14995" s="7">
        <v>2015</v>
      </c>
      <c r="B14995" s="7" t="s">
        <v>1881</v>
      </c>
      <c r="C14995" s="7" t="s">
        <v>8</v>
      </c>
      <c r="D14995" s="8">
        <v>598548.96</v>
      </c>
      <c r="E14995">
        <f>VLOOKUP(B14995,'B. Store opening dates'!$A$6:$C$2448,2,FALSE)</f>
        <v>2013</v>
      </c>
    </row>
    <row r="14996" spans="1:5" ht="18.75" x14ac:dyDescent="0.3">
      <c r="A14996" s="7">
        <v>2014</v>
      </c>
      <c r="B14996" s="7" t="s">
        <v>1881</v>
      </c>
      <c r="C14996" s="7" t="s">
        <v>8</v>
      </c>
      <c r="D14996" s="8">
        <v>624817.56999999995</v>
      </c>
      <c r="E14996">
        <f>VLOOKUP(B14996,'B. Store opening dates'!$A$6:$C$2448,2,FALSE)</f>
        <v>2013</v>
      </c>
    </row>
    <row r="14997" spans="1:5" ht="18.75" x14ac:dyDescent="0.3">
      <c r="A14997" s="7">
        <v>2015</v>
      </c>
      <c r="B14997" s="7" t="s">
        <v>1882</v>
      </c>
      <c r="C14997" s="7" t="s">
        <v>5</v>
      </c>
      <c r="D14997" s="8">
        <v>613503.35</v>
      </c>
      <c r="E14997">
        <f>VLOOKUP(B14997,'B. Store opening dates'!$A$6:$C$2448,2,FALSE)</f>
        <v>2013</v>
      </c>
    </row>
    <row r="14998" spans="1:5" ht="18.75" x14ac:dyDescent="0.3">
      <c r="A14998" s="7">
        <v>2014</v>
      </c>
      <c r="B14998" s="7" t="s">
        <v>1882</v>
      </c>
      <c r="C14998" s="7" t="s">
        <v>5</v>
      </c>
      <c r="D14998" s="8">
        <v>679627.37</v>
      </c>
      <c r="E14998">
        <f>VLOOKUP(B14998,'B. Store opening dates'!$A$6:$C$2448,2,FALSE)</f>
        <v>2013</v>
      </c>
    </row>
    <row r="14999" spans="1:5" ht="18.75" x14ac:dyDescent="0.3">
      <c r="A14999" s="7">
        <v>2015</v>
      </c>
      <c r="B14999" s="7" t="s">
        <v>1882</v>
      </c>
      <c r="C14999" s="7" t="s">
        <v>6</v>
      </c>
      <c r="D14999" s="8">
        <v>217698.6</v>
      </c>
      <c r="E14999">
        <f>VLOOKUP(B14999,'B. Store opening dates'!$A$6:$C$2448,2,FALSE)</f>
        <v>2013</v>
      </c>
    </row>
    <row r="15000" spans="1:5" ht="18.75" x14ac:dyDescent="0.3">
      <c r="A15000" s="7">
        <v>2014</v>
      </c>
      <c r="B15000" s="7" t="s">
        <v>1882</v>
      </c>
      <c r="C15000" s="7" t="s">
        <v>6</v>
      </c>
      <c r="D15000" s="8">
        <v>152131.18</v>
      </c>
      <c r="E15000">
        <f>VLOOKUP(B15000,'B. Store opening dates'!$A$6:$C$2448,2,FALSE)</f>
        <v>2013</v>
      </c>
    </row>
    <row r="15001" spans="1:5" ht="18.75" x14ac:dyDescent="0.3">
      <c r="A15001" s="7">
        <v>2015</v>
      </c>
      <c r="B15001" s="7" t="s">
        <v>1882</v>
      </c>
      <c r="C15001" s="7" t="s">
        <v>7</v>
      </c>
      <c r="D15001" s="8">
        <v>193767.39</v>
      </c>
      <c r="E15001">
        <f>VLOOKUP(B15001,'B. Store opening dates'!$A$6:$C$2448,2,FALSE)</f>
        <v>2013</v>
      </c>
    </row>
    <row r="15002" spans="1:5" ht="18.75" x14ac:dyDescent="0.3">
      <c r="A15002" s="7">
        <v>2014</v>
      </c>
      <c r="B15002" s="7" t="s">
        <v>1882</v>
      </c>
      <c r="C15002" s="7" t="s">
        <v>7</v>
      </c>
      <c r="D15002" s="8">
        <v>202687.04</v>
      </c>
      <c r="E15002">
        <f>VLOOKUP(B15002,'B. Store opening dates'!$A$6:$C$2448,2,FALSE)</f>
        <v>2013</v>
      </c>
    </row>
    <row r="15003" spans="1:5" ht="18.75" x14ac:dyDescent="0.3">
      <c r="A15003" s="7">
        <v>2015</v>
      </c>
      <c r="B15003" s="7" t="s">
        <v>1882</v>
      </c>
      <c r="C15003" s="7" t="s">
        <v>8</v>
      </c>
      <c r="D15003" s="8">
        <v>471171.43</v>
      </c>
      <c r="E15003">
        <f>VLOOKUP(B15003,'B. Store opening dates'!$A$6:$C$2448,2,FALSE)</f>
        <v>2013</v>
      </c>
    </row>
    <row r="15004" spans="1:5" ht="18.75" x14ac:dyDescent="0.3">
      <c r="A15004" s="7">
        <v>2014</v>
      </c>
      <c r="B15004" s="7" t="s">
        <v>1882</v>
      </c>
      <c r="C15004" s="7" t="s">
        <v>8</v>
      </c>
      <c r="D15004" s="8">
        <v>491334.07</v>
      </c>
      <c r="E15004">
        <f>VLOOKUP(B15004,'B. Store opening dates'!$A$6:$C$2448,2,FALSE)</f>
        <v>2013</v>
      </c>
    </row>
    <row r="15005" spans="1:5" ht="18.75" x14ac:dyDescent="0.3">
      <c r="A15005" s="7">
        <v>2015</v>
      </c>
      <c r="B15005" s="7" t="s">
        <v>1883</v>
      </c>
      <c r="C15005" s="7" t="s">
        <v>5</v>
      </c>
      <c r="D15005" s="8">
        <v>716534.42</v>
      </c>
      <c r="E15005">
        <f>VLOOKUP(B15005,'B. Store opening dates'!$A$6:$C$2448,2,FALSE)</f>
        <v>2013</v>
      </c>
    </row>
    <row r="15006" spans="1:5" ht="18.75" x14ac:dyDescent="0.3">
      <c r="A15006" s="7">
        <v>2014</v>
      </c>
      <c r="B15006" s="7" t="s">
        <v>1883</v>
      </c>
      <c r="C15006" s="7" t="s">
        <v>5</v>
      </c>
      <c r="D15006" s="8">
        <v>783998.4</v>
      </c>
      <c r="E15006">
        <f>VLOOKUP(B15006,'B. Store opening dates'!$A$6:$C$2448,2,FALSE)</f>
        <v>2013</v>
      </c>
    </row>
    <row r="15007" spans="1:5" ht="18.75" x14ac:dyDescent="0.3">
      <c r="A15007" s="7">
        <v>2015</v>
      </c>
      <c r="B15007" s="7" t="s">
        <v>1883</v>
      </c>
      <c r="C15007" s="7" t="s">
        <v>6</v>
      </c>
      <c r="D15007" s="8">
        <v>538235.72</v>
      </c>
      <c r="E15007">
        <f>VLOOKUP(B15007,'B. Store opening dates'!$A$6:$C$2448,2,FALSE)</f>
        <v>2013</v>
      </c>
    </row>
    <row r="15008" spans="1:5" ht="18.75" x14ac:dyDescent="0.3">
      <c r="A15008" s="7">
        <v>2014</v>
      </c>
      <c r="B15008" s="7" t="s">
        <v>1883</v>
      </c>
      <c r="C15008" s="7" t="s">
        <v>6</v>
      </c>
      <c r="D15008" s="8">
        <v>393507.02</v>
      </c>
      <c r="E15008">
        <f>VLOOKUP(B15008,'B. Store opening dates'!$A$6:$C$2448,2,FALSE)</f>
        <v>2013</v>
      </c>
    </row>
    <row r="15009" spans="1:5" ht="18.75" x14ac:dyDescent="0.3">
      <c r="A15009" s="7">
        <v>2015</v>
      </c>
      <c r="B15009" s="7" t="s">
        <v>1883</v>
      </c>
      <c r="C15009" s="7" t="s">
        <v>7</v>
      </c>
      <c r="D15009" s="8">
        <v>125992.35</v>
      </c>
      <c r="E15009">
        <f>VLOOKUP(B15009,'B. Store opening dates'!$A$6:$C$2448,2,FALSE)</f>
        <v>2013</v>
      </c>
    </row>
    <row r="15010" spans="1:5" ht="18.75" x14ac:dyDescent="0.3">
      <c r="A15010" s="7">
        <v>2014</v>
      </c>
      <c r="B15010" s="7" t="s">
        <v>1883</v>
      </c>
      <c r="C15010" s="7" t="s">
        <v>7</v>
      </c>
      <c r="D15010" s="8">
        <v>132656.4</v>
      </c>
      <c r="E15010">
        <f>VLOOKUP(B15010,'B. Store opening dates'!$A$6:$C$2448,2,FALSE)</f>
        <v>2013</v>
      </c>
    </row>
    <row r="15011" spans="1:5" ht="18.75" x14ac:dyDescent="0.3">
      <c r="A15011" s="7">
        <v>2015</v>
      </c>
      <c r="B15011" s="7" t="s">
        <v>1883</v>
      </c>
      <c r="C15011" s="7" t="s">
        <v>8</v>
      </c>
      <c r="D15011" s="8">
        <v>420199.66</v>
      </c>
      <c r="E15011">
        <f>VLOOKUP(B15011,'B. Store opening dates'!$A$6:$C$2448,2,FALSE)</f>
        <v>2013</v>
      </c>
    </row>
    <row r="15012" spans="1:5" ht="18.75" x14ac:dyDescent="0.3">
      <c r="A15012" s="7">
        <v>2014</v>
      </c>
      <c r="B15012" s="7" t="s">
        <v>1883</v>
      </c>
      <c r="C15012" s="7" t="s">
        <v>8</v>
      </c>
      <c r="D15012" s="8">
        <v>436195.84000000003</v>
      </c>
      <c r="E15012">
        <f>VLOOKUP(B15012,'B. Store opening dates'!$A$6:$C$2448,2,FALSE)</f>
        <v>2013</v>
      </c>
    </row>
    <row r="15013" spans="1:5" ht="18.75" x14ac:dyDescent="0.3">
      <c r="A15013" s="7">
        <v>2015</v>
      </c>
      <c r="B15013" s="7" t="s">
        <v>1884</v>
      </c>
      <c r="C15013" s="7" t="s">
        <v>5</v>
      </c>
      <c r="D15013" s="8">
        <v>844603.8</v>
      </c>
      <c r="E15013">
        <f>VLOOKUP(B15013,'B. Store opening dates'!$A$6:$C$2448,2,FALSE)</f>
        <v>2013</v>
      </c>
    </row>
    <row r="15014" spans="1:5" ht="18.75" x14ac:dyDescent="0.3">
      <c r="A15014" s="7">
        <v>2014</v>
      </c>
      <c r="B15014" s="7" t="s">
        <v>1884</v>
      </c>
      <c r="C15014" s="7" t="s">
        <v>5</v>
      </c>
      <c r="D15014" s="8">
        <v>931837.51</v>
      </c>
      <c r="E15014">
        <f>VLOOKUP(B15014,'B. Store opening dates'!$A$6:$C$2448,2,FALSE)</f>
        <v>2013</v>
      </c>
    </row>
    <row r="15015" spans="1:5" ht="18.75" x14ac:dyDescent="0.3">
      <c r="A15015" s="7">
        <v>2015</v>
      </c>
      <c r="B15015" s="7" t="s">
        <v>1884</v>
      </c>
      <c r="C15015" s="7" t="s">
        <v>6</v>
      </c>
      <c r="D15015" s="8">
        <v>258370.39</v>
      </c>
      <c r="E15015">
        <f>VLOOKUP(B15015,'B. Store opening dates'!$A$6:$C$2448,2,FALSE)</f>
        <v>2013</v>
      </c>
    </row>
    <row r="15016" spans="1:5" ht="18.75" x14ac:dyDescent="0.3">
      <c r="A15016" s="7">
        <v>2014</v>
      </c>
      <c r="B15016" s="7" t="s">
        <v>1884</v>
      </c>
      <c r="C15016" s="7" t="s">
        <v>6</v>
      </c>
      <c r="D15016" s="8">
        <v>183410.79</v>
      </c>
      <c r="E15016">
        <f>VLOOKUP(B15016,'B. Store opening dates'!$A$6:$C$2448,2,FALSE)</f>
        <v>2013</v>
      </c>
    </row>
    <row r="15017" spans="1:5" ht="18.75" x14ac:dyDescent="0.3">
      <c r="A15017" s="7">
        <v>2015</v>
      </c>
      <c r="B15017" s="7" t="s">
        <v>1884</v>
      </c>
      <c r="C15017" s="7" t="s">
        <v>7</v>
      </c>
      <c r="D15017" s="8">
        <v>60920.05</v>
      </c>
      <c r="E15017">
        <f>VLOOKUP(B15017,'B. Store opening dates'!$A$6:$C$2448,2,FALSE)</f>
        <v>2013</v>
      </c>
    </row>
    <row r="15018" spans="1:5" ht="18.75" x14ac:dyDescent="0.3">
      <c r="A15018" s="7">
        <v>2014</v>
      </c>
      <c r="B15018" s="7" t="s">
        <v>1884</v>
      </c>
      <c r="C15018" s="7" t="s">
        <v>7</v>
      </c>
      <c r="D15018" s="8">
        <v>64712.76</v>
      </c>
      <c r="E15018">
        <f>VLOOKUP(B15018,'B. Store opening dates'!$A$6:$C$2448,2,FALSE)</f>
        <v>2013</v>
      </c>
    </row>
    <row r="15019" spans="1:5" ht="18.75" x14ac:dyDescent="0.3">
      <c r="A15019" s="7">
        <v>2015</v>
      </c>
      <c r="B15019" s="7" t="s">
        <v>1884</v>
      </c>
      <c r="C15019" s="7" t="s">
        <v>8</v>
      </c>
      <c r="D15019" s="8">
        <v>500130.76</v>
      </c>
      <c r="E15019">
        <f>VLOOKUP(B15019,'B. Store opening dates'!$A$6:$C$2448,2,FALSE)</f>
        <v>2013</v>
      </c>
    </row>
    <row r="15020" spans="1:5" ht="18.75" x14ac:dyDescent="0.3">
      <c r="A15020" s="7">
        <v>2014</v>
      </c>
      <c r="B15020" s="7" t="s">
        <v>1884</v>
      </c>
      <c r="C15020" s="7" t="s">
        <v>8</v>
      </c>
      <c r="D15020" s="8">
        <v>523196.15999999997</v>
      </c>
      <c r="E15020">
        <f>VLOOKUP(B15020,'B. Store opening dates'!$A$6:$C$2448,2,FALSE)</f>
        <v>2013</v>
      </c>
    </row>
    <row r="15021" spans="1:5" ht="18.75" x14ac:dyDescent="0.3">
      <c r="A15021" s="7">
        <v>2015</v>
      </c>
      <c r="B15021" s="7" t="s">
        <v>1885</v>
      </c>
      <c r="C15021" s="7" t="s">
        <v>5</v>
      </c>
      <c r="D15021" s="8">
        <v>601649.43000000005</v>
      </c>
      <c r="E15021">
        <f>VLOOKUP(B15021,'B. Store opening dates'!$A$6:$C$2448,2,FALSE)</f>
        <v>2013</v>
      </c>
    </row>
    <row r="15022" spans="1:5" ht="18.75" x14ac:dyDescent="0.3">
      <c r="A15022" s="7">
        <v>2014</v>
      </c>
      <c r="B15022" s="7" t="s">
        <v>1885</v>
      </c>
      <c r="C15022" s="7" t="s">
        <v>5</v>
      </c>
      <c r="D15022" s="8">
        <v>655066.17000000004</v>
      </c>
      <c r="E15022">
        <f>VLOOKUP(B15022,'B. Store opening dates'!$A$6:$C$2448,2,FALSE)</f>
        <v>2013</v>
      </c>
    </row>
    <row r="15023" spans="1:5" ht="18.75" x14ac:dyDescent="0.3">
      <c r="A15023" s="7">
        <v>2015</v>
      </c>
      <c r="B15023" s="7" t="s">
        <v>1885</v>
      </c>
      <c r="C15023" s="7" t="s">
        <v>6</v>
      </c>
      <c r="D15023" s="8">
        <v>593004.57999999996</v>
      </c>
      <c r="E15023">
        <f>VLOOKUP(B15023,'B. Store opening dates'!$A$6:$C$2448,2,FALSE)</f>
        <v>2013</v>
      </c>
    </row>
    <row r="15024" spans="1:5" ht="18.75" x14ac:dyDescent="0.3">
      <c r="A15024" s="7">
        <v>2014</v>
      </c>
      <c r="B15024" s="7" t="s">
        <v>1885</v>
      </c>
      <c r="C15024" s="7" t="s">
        <v>6</v>
      </c>
      <c r="D15024" s="8">
        <v>414070.57</v>
      </c>
      <c r="E15024">
        <f>VLOOKUP(B15024,'B. Store opening dates'!$A$6:$C$2448,2,FALSE)</f>
        <v>2013</v>
      </c>
    </row>
    <row r="15025" spans="1:5" ht="18.75" x14ac:dyDescent="0.3">
      <c r="A15025" s="7">
        <v>2015</v>
      </c>
      <c r="B15025" s="7" t="s">
        <v>1885</v>
      </c>
      <c r="C15025" s="7" t="s">
        <v>7</v>
      </c>
      <c r="D15025" s="8">
        <v>144166.24</v>
      </c>
      <c r="E15025">
        <f>VLOOKUP(B15025,'B. Store opening dates'!$A$6:$C$2448,2,FALSE)</f>
        <v>2013</v>
      </c>
    </row>
    <row r="15026" spans="1:5" ht="18.75" x14ac:dyDescent="0.3">
      <c r="A15026" s="7">
        <v>2014</v>
      </c>
      <c r="B15026" s="7" t="s">
        <v>1885</v>
      </c>
      <c r="C15026" s="7" t="s">
        <v>7</v>
      </c>
      <c r="D15026" s="8">
        <v>152728.49</v>
      </c>
      <c r="E15026">
        <f>VLOOKUP(B15026,'B. Store opening dates'!$A$6:$C$2448,2,FALSE)</f>
        <v>2013</v>
      </c>
    </row>
    <row r="15027" spans="1:5" ht="18.75" x14ac:dyDescent="0.3">
      <c r="A15027" s="7">
        <v>2015</v>
      </c>
      <c r="B15027" s="7" t="s">
        <v>1885</v>
      </c>
      <c r="C15027" s="7" t="s">
        <v>8</v>
      </c>
      <c r="D15027" s="8">
        <v>401060.29</v>
      </c>
      <c r="E15027">
        <f>VLOOKUP(B15027,'B. Store opening dates'!$A$6:$C$2448,2,FALSE)</f>
        <v>2013</v>
      </c>
    </row>
    <row r="15028" spans="1:5" ht="18.75" x14ac:dyDescent="0.3">
      <c r="A15028" s="7">
        <v>2014</v>
      </c>
      <c r="B15028" s="7" t="s">
        <v>1885</v>
      </c>
      <c r="C15028" s="7" t="s">
        <v>8</v>
      </c>
      <c r="D15028" s="8">
        <v>418105.55</v>
      </c>
      <c r="E15028">
        <f>VLOOKUP(B15028,'B. Store opening dates'!$A$6:$C$2448,2,FALSE)</f>
        <v>2013</v>
      </c>
    </row>
    <row r="15029" spans="1:5" ht="18.75" x14ac:dyDescent="0.3">
      <c r="A15029" s="7">
        <v>2015</v>
      </c>
      <c r="B15029" s="7" t="s">
        <v>1886</v>
      </c>
      <c r="C15029" s="7" t="s">
        <v>5</v>
      </c>
      <c r="D15029" s="8">
        <v>530140.24</v>
      </c>
      <c r="E15029">
        <f>VLOOKUP(B15029,'B. Store opening dates'!$A$6:$C$2448,2,FALSE)</f>
        <v>2013</v>
      </c>
    </row>
    <row r="15030" spans="1:5" ht="18.75" x14ac:dyDescent="0.3">
      <c r="A15030" s="7">
        <v>2014</v>
      </c>
      <c r="B15030" s="7" t="s">
        <v>1886</v>
      </c>
      <c r="C15030" s="7" t="s">
        <v>5</v>
      </c>
      <c r="D15030" s="8">
        <v>577439.38</v>
      </c>
      <c r="E15030">
        <f>VLOOKUP(B15030,'B. Store opening dates'!$A$6:$C$2448,2,FALSE)</f>
        <v>2013</v>
      </c>
    </row>
    <row r="15031" spans="1:5" ht="18.75" x14ac:dyDescent="0.3">
      <c r="A15031" s="7">
        <v>2015</v>
      </c>
      <c r="B15031" s="7" t="s">
        <v>1886</v>
      </c>
      <c r="C15031" s="7" t="s">
        <v>6</v>
      </c>
      <c r="D15031" s="8">
        <v>525151.34</v>
      </c>
      <c r="E15031">
        <f>VLOOKUP(B15031,'B. Store opening dates'!$A$6:$C$2448,2,FALSE)</f>
        <v>2013</v>
      </c>
    </row>
    <row r="15032" spans="1:5" ht="18.75" x14ac:dyDescent="0.3">
      <c r="A15032" s="7">
        <v>2014</v>
      </c>
      <c r="B15032" s="7" t="s">
        <v>1886</v>
      </c>
      <c r="C15032" s="7" t="s">
        <v>6</v>
      </c>
      <c r="D15032" s="8">
        <v>385608.03</v>
      </c>
      <c r="E15032">
        <f>VLOOKUP(B15032,'B. Store opening dates'!$A$6:$C$2448,2,FALSE)</f>
        <v>2013</v>
      </c>
    </row>
    <row r="15033" spans="1:5" ht="18.75" x14ac:dyDescent="0.3">
      <c r="A15033" s="7">
        <v>2015</v>
      </c>
      <c r="B15033" s="7" t="s">
        <v>1886</v>
      </c>
      <c r="C15033" s="7" t="s">
        <v>7</v>
      </c>
      <c r="D15033" s="8">
        <v>118138.91</v>
      </c>
      <c r="E15033">
        <f>VLOOKUP(B15033,'B. Store opening dates'!$A$6:$C$2448,2,FALSE)</f>
        <v>2013</v>
      </c>
    </row>
    <row r="15034" spans="1:5" ht="18.75" x14ac:dyDescent="0.3">
      <c r="A15034" s="7">
        <v>2014</v>
      </c>
      <c r="B15034" s="7" t="s">
        <v>1886</v>
      </c>
      <c r="C15034" s="7" t="s">
        <v>7</v>
      </c>
      <c r="D15034" s="8">
        <v>125675.86</v>
      </c>
      <c r="E15034">
        <f>VLOOKUP(B15034,'B. Store opening dates'!$A$6:$C$2448,2,FALSE)</f>
        <v>2013</v>
      </c>
    </row>
    <row r="15035" spans="1:5" ht="18.75" x14ac:dyDescent="0.3">
      <c r="A15035" s="7">
        <v>2015</v>
      </c>
      <c r="B15035" s="7" t="s">
        <v>1886</v>
      </c>
      <c r="C15035" s="7" t="s">
        <v>8</v>
      </c>
      <c r="D15035" s="8">
        <v>693926.63</v>
      </c>
      <c r="E15035">
        <f>VLOOKUP(B15035,'B. Store opening dates'!$A$6:$C$2448,2,FALSE)</f>
        <v>2013</v>
      </c>
    </row>
    <row r="15036" spans="1:5" ht="18.75" x14ac:dyDescent="0.3">
      <c r="A15036" s="7">
        <v>2014</v>
      </c>
      <c r="B15036" s="7" t="s">
        <v>1886</v>
      </c>
      <c r="C15036" s="7" t="s">
        <v>8</v>
      </c>
      <c r="D15036" s="8">
        <v>723127.54</v>
      </c>
      <c r="E15036">
        <f>VLOOKUP(B15036,'B. Store opening dates'!$A$6:$C$2448,2,FALSE)</f>
        <v>2013</v>
      </c>
    </row>
    <row r="15037" spans="1:5" ht="18.75" x14ac:dyDescent="0.3">
      <c r="A15037" s="7">
        <v>2015</v>
      </c>
      <c r="B15037" s="7" t="s">
        <v>1887</v>
      </c>
      <c r="C15037" s="7" t="s">
        <v>5</v>
      </c>
      <c r="D15037" s="8">
        <v>915127.94</v>
      </c>
      <c r="E15037">
        <f>VLOOKUP(B15037,'B. Store opening dates'!$A$6:$C$2448,2,FALSE)</f>
        <v>2013</v>
      </c>
    </row>
    <row r="15038" spans="1:5" ht="18.75" x14ac:dyDescent="0.3">
      <c r="A15038" s="7">
        <v>2014</v>
      </c>
      <c r="B15038" s="7" t="s">
        <v>1887</v>
      </c>
      <c r="C15038" s="7" t="s">
        <v>5</v>
      </c>
      <c r="D15038" s="8">
        <v>1003545.7</v>
      </c>
      <c r="E15038">
        <f>VLOOKUP(B15038,'B. Store opening dates'!$A$6:$C$2448,2,FALSE)</f>
        <v>2013</v>
      </c>
    </row>
    <row r="15039" spans="1:5" ht="18.75" x14ac:dyDescent="0.3">
      <c r="A15039" s="7">
        <v>2015</v>
      </c>
      <c r="B15039" s="7" t="s">
        <v>1887</v>
      </c>
      <c r="C15039" s="7" t="s">
        <v>6</v>
      </c>
      <c r="D15039" s="8">
        <v>560685.89</v>
      </c>
      <c r="E15039">
        <f>VLOOKUP(B15039,'B. Store opening dates'!$A$6:$C$2448,2,FALSE)</f>
        <v>2013</v>
      </c>
    </row>
    <row r="15040" spans="1:5" ht="18.75" x14ac:dyDescent="0.3">
      <c r="A15040" s="7">
        <v>2014</v>
      </c>
      <c r="B15040" s="7" t="s">
        <v>1887</v>
      </c>
      <c r="C15040" s="7" t="s">
        <v>6</v>
      </c>
      <c r="D15040" s="8">
        <v>389292.69</v>
      </c>
      <c r="E15040">
        <f>VLOOKUP(B15040,'B. Store opening dates'!$A$6:$C$2448,2,FALSE)</f>
        <v>2013</v>
      </c>
    </row>
    <row r="15041" spans="1:5" ht="18.75" x14ac:dyDescent="0.3">
      <c r="A15041" s="7">
        <v>2015</v>
      </c>
      <c r="B15041" s="7" t="s">
        <v>1887</v>
      </c>
      <c r="C15041" s="7" t="s">
        <v>7</v>
      </c>
      <c r="D15041" s="8">
        <v>175491.45</v>
      </c>
      <c r="E15041">
        <f>VLOOKUP(B15041,'B. Store opening dates'!$A$6:$C$2448,2,FALSE)</f>
        <v>2013</v>
      </c>
    </row>
    <row r="15042" spans="1:5" ht="18.75" x14ac:dyDescent="0.3">
      <c r="A15042" s="7">
        <v>2014</v>
      </c>
      <c r="B15042" s="7" t="s">
        <v>1887</v>
      </c>
      <c r="C15042" s="7" t="s">
        <v>7</v>
      </c>
      <c r="D15042" s="8">
        <v>185921.96</v>
      </c>
      <c r="E15042">
        <f>VLOOKUP(B15042,'B. Store opening dates'!$A$6:$C$2448,2,FALSE)</f>
        <v>2013</v>
      </c>
    </row>
    <row r="15043" spans="1:5" ht="18.75" x14ac:dyDescent="0.3">
      <c r="A15043" s="7">
        <v>2015</v>
      </c>
      <c r="B15043" s="7" t="s">
        <v>1887</v>
      </c>
      <c r="C15043" s="7" t="s">
        <v>8</v>
      </c>
      <c r="D15043" s="8">
        <v>794785.69</v>
      </c>
      <c r="E15043">
        <f>VLOOKUP(B15043,'B. Store opening dates'!$A$6:$C$2448,2,FALSE)</f>
        <v>2013</v>
      </c>
    </row>
    <row r="15044" spans="1:5" ht="18.75" x14ac:dyDescent="0.3">
      <c r="A15044" s="7">
        <v>2014</v>
      </c>
      <c r="B15044" s="7" t="s">
        <v>1887</v>
      </c>
      <c r="C15044" s="7" t="s">
        <v>8</v>
      </c>
      <c r="D15044" s="8">
        <v>821740.75</v>
      </c>
      <c r="E15044">
        <f>VLOOKUP(B15044,'B. Store opening dates'!$A$6:$C$2448,2,FALSE)</f>
        <v>2013</v>
      </c>
    </row>
    <row r="15045" spans="1:5" ht="18.75" x14ac:dyDescent="0.3">
      <c r="A15045" s="7">
        <v>2015</v>
      </c>
      <c r="B15045" s="7" t="s">
        <v>1888</v>
      </c>
      <c r="C15045" s="7" t="s">
        <v>5</v>
      </c>
      <c r="D15045" s="8">
        <v>668546.46</v>
      </c>
      <c r="E15045">
        <f>VLOOKUP(B15045,'B. Store opening dates'!$A$6:$C$2448,2,FALSE)</f>
        <v>2013</v>
      </c>
    </row>
    <row r="15046" spans="1:5" ht="18.75" x14ac:dyDescent="0.3">
      <c r="A15046" s="7">
        <v>2014</v>
      </c>
      <c r="B15046" s="7" t="s">
        <v>1888</v>
      </c>
      <c r="C15046" s="7" t="s">
        <v>5</v>
      </c>
      <c r="D15046" s="8">
        <v>737720.95</v>
      </c>
      <c r="E15046">
        <f>VLOOKUP(B15046,'B. Store opening dates'!$A$6:$C$2448,2,FALSE)</f>
        <v>2013</v>
      </c>
    </row>
    <row r="15047" spans="1:5" ht="18.75" x14ac:dyDescent="0.3">
      <c r="A15047" s="7">
        <v>2015</v>
      </c>
      <c r="B15047" s="7" t="s">
        <v>1888</v>
      </c>
      <c r="C15047" s="7" t="s">
        <v>6</v>
      </c>
      <c r="D15047" s="8">
        <v>558451.59</v>
      </c>
      <c r="E15047">
        <f>VLOOKUP(B15047,'B. Store opening dates'!$A$6:$C$2448,2,FALSE)</f>
        <v>2013</v>
      </c>
    </row>
    <row r="15048" spans="1:5" ht="18.75" x14ac:dyDescent="0.3">
      <c r="A15048" s="7">
        <v>2014</v>
      </c>
      <c r="B15048" s="7" t="s">
        <v>1888</v>
      </c>
      <c r="C15048" s="7" t="s">
        <v>6</v>
      </c>
      <c r="D15048" s="8">
        <v>400462.21</v>
      </c>
      <c r="E15048">
        <f>VLOOKUP(B15048,'B. Store opening dates'!$A$6:$C$2448,2,FALSE)</f>
        <v>2013</v>
      </c>
    </row>
    <row r="15049" spans="1:5" ht="18.75" x14ac:dyDescent="0.3">
      <c r="A15049" s="7">
        <v>2015</v>
      </c>
      <c r="B15049" s="7" t="s">
        <v>1888</v>
      </c>
      <c r="C15049" s="7" t="s">
        <v>7</v>
      </c>
      <c r="D15049" s="8">
        <v>148838.15</v>
      </c>
      <c r="E15049">
        <f>VLOOKUP(B15049,'B. Store opening dates'!$A$6:$C$2448,2,FALSE)</f>
        <v>2013</v>
      </c>
    </row>
    <row r="15050" spans="1:5" ht="18.75" x14ac:dyDescent="0.3">
      <c r="A15050" s="7">
        <v>2014</v>
      </c>
      <c r="B15050" s="7" t="s">
        <v>1888</v>
      </c>
      <c r="C15050" s="7" t="s">
        <v>7</v>
      </c>
      <c r="D15050" s="8">
        <v>156798.67000000001</v>
      </c>
      <c r="E15050">
        <f>VLOOKUP(B15050,'B. Store opening dates'!$A$6:$C$2448,2,FALSE)</f>
        <v>2013</v>
      </c>
    </row>
    <row r="15051" spans="1:5" ht="18.75" x14ac:dyDescent="0.3">
      <c r="A15051" s="7">
        <v>2015</v>
      </c>
      <c r="B15051" s="7" t="s">
        <v>1888</v>
      </c>
      <c r="C15051" s="7" t="s">
        <v>8</v>
      </c>
      <c r="D15051" s="8">
        <v>757385.3</v>
      </c>
      <c r="E15051">
        <f>VLOOKUP(B15051,'B. Store opening dates'!$A$6:$C$2448,2,FALSE)</f>
        <v>2013</v>
      </c>
    </row>
    <row r="15052" spans="1:5" ht="18.75" x14ac:dyDescent="0.3">
      <c r="A15052" s="7">
        <v>2014</v>
      </c>
      <c r="B15052" s="7" t="s">
        <v>1888</v>
      </c>
      <c r="C15052" s="7" t="s">
        <v>8</v>
      </c>
      <c r="D15052" s="8">
        <v>783045.33</v>
      </c>
      <c r="E15052">
        <f>VLOOKUP(B15052,'B. Store opening dates'!$A$6:$C$2448,2,FALSE)</f>
        <v>2013</v>
      </c>
    </row>
    <row r="15053" spans="1:5" ht="18.75" x14ac:dyDescent="0.3">
      <c r="A15053" s="7">
        <v>2015</v>
      </c>
      <c r="B15053" s="7" t="s">
        <v>1889</v>
      </c>
      <c r="C15053" s="7" t="s">
        <v>5</v>
      </c>
      <c r="D15053" s="8">
        <v>747537.61</v>
      </c>
      <c r="E15053">
        <f>VLOOKUP(B15053,'B. Store opening dates'!$A$6:$C$2448,2,FALSE)</f>
        <v>2013</v>
      </c>
    </row>
    <row r="15054" spans="1:5" ht="18.75" x14ac:dyDescent="0.3">
      <c r="A15054" s="7">
        <v>2014</v>
      </c>
      <c r="B15054" s="7" t="s">
        <v>1889</v>
      </c>
      <c r="C15054" s="7" t="s">
        <v>5</v>
      </c>
      <c r="D15054" s="8">
        <v>826815.87</v>
      </c>
      <c r="E15054">
        <f>VLOOKUP(B15054,'B. Store opening dates'!$A$6:$C$2448,2,FALSE)</f>
        <v>2013</v>
      </c>
    </row>
    <row r="15055" spans="1:5" ht="18.75" x14ac:dyDescent="0.3">
      <c r="A15055" s="7">
        <v>2015</v>
      </c>
      <c r="B15055" s="7" t="s">
        <v>1889</v>
      </c>
      <c r="C15055" s="7" t="s">
        <v>6</v>
      </c>
      <c r="D15055" s="8">
        <v>515978.37</v>
      </c>
      <c r="E15055">
        <f>VLOOKUP(B15055,'B. Store opening dates'!$A$6:$C$2448,2,FALSE)</f>
        <v>2013</v>
      </c>
    </row>
    <row r="15056" spans="1:5" ht="18.75" x14ac:dyDescent="0.3">
      <c r="A15056" s="7">
        <v>2014</v>
      </c>
      <c r="B15056" s="7" t="s">
        <v>1889</v>
      </c>
      <c r="C15056" s="7" t="s">
        <v>6</v>
      </c>
      <c r="D15056" s="8">
        <v>382630.56</v>
      </c>
      <c r="E15056">
        <f>VLOOKUP(B15056,'B. Store opening dates'!$A$6:$C$2448,2,FALSE)</f>
        <v>2013</v>
      </c>
    </row>
    <row r="15057" spans="1:5" ht="18.75" x14ac:dyDescent="0.3">
      <c r="A15057" s="7">
        <v>2015</v>
      </c>
      <c r="B15057" s="7" t="s">
        <v>1889</v>
      </c>
      <c r="C15057" s="7" t="s">
        <v>7</v>
      </c>
      <c r="D15057" s="8">
        <v>117504.71</v>
      </c>
      <c r="E15057">
        <f>VLOOKUP(B15057,'B. Store opening dates'!$A$6:$C$2448,2,FALSE)</f>
        <v>2013</v>
      </c>
    </row>
    <row r="15058" spans="1:5" ht="18.75" x14ac:dyDescent="0.3">
      <c r="A15058" s="7">
        <v>2014</v>
      </c>
      <c r="B15058" s="7" t="s">
        <v>1889</v>
      </c>
      <c r="C15058" s="7" t="s">
        <v>7</v>
      </c>
      <c r="D15058" s="8">
        <v>125098.01</v>
      </c>
      <c r="E15058">
        <f>VLOOKUP(B15058,'B. Store opening dates'!$A$6:$C$2448,2,FALSE)</f>
        <v>2013</v>
      </c>
    </row>
    <row r="15059" spans="1:5" ht="18.75" x14ac:dyDescent="0.3">
      <c r="A15059" s="7">
        <v>2015</v>
      </c>
      <c r="B15059" s="7" t="s">
        <v>1889</v>
      </c>
      <c r="C15059" s="7" t="s">
        <v>8</v>
      </c>
      <c r="D15059" s="8">
        <v>712210.41</v>
      </c>
      <c r="E15059">
        <f>VLOOKUP(B15059,'B. Store opening dates'!$A$6:$C$2448,2,FALSE)</f>
        <v>2013</v>
      </c>
    </row>
    <row r="15060" spans="1:5" ht="18.75" x14ac:dyDescent="0.3">
      <c r="A15060" s="7">
        <v>2014</v>
      </c>
      <c r="B15060" s="7" t="s">
        <v>1889</v>
      </c>
      <c r="C15060" s="7" t="s">
        <v>8</v>
      </c>
      <c r="D15060" s="8">
        <v>736777.61</v>
      </c>
      <c r="E15060">
        <f>VLOOKUP(B15060,'B. Store opening dates'!$A$6:$C$2448,2,FALSE)</f>
        <v>2013</v>
      </c>
    </row>
    <row r="15061" spans="1:5" ht="18.75" x14ac:dyDescent="0.3">
      <c r="A15061" s="7">
        <v>2015</v>
      </c>
      <c r="B15061" s="7" t="s">
        <v>1890</v>
      </c>
      <c r="C15061" s="7" t="s">
        <v>5</v>
      </c>
      <c r="D15061" s="8">
        <v>714415</v>
      </c>
      <c r="E15061">
        <f>VLOOKUP(B15061,'B. Store opening dates'!$A$6:$C$2448,2,FALSE)</f>
        <v>2013</v>
      </c>
    </row>
    <row r="15062" spans="1:5" ht="18.75" x14ac:dyDescent="0.3">
      <c r="A15062" s="7">
        <v>2014</v>
      </c>
      <c r="B15062" s="7" t="s">
        <v>1890</v>
      </c>
      <c r="C15062" s="7" t="s">
        <v>5</v>
      </c>
      <c r="D15062" s="8">
        <v>789890.14</v>
      </c>
      <c r="E15062">
        <f>VLOOKUP(B15062,'B. Store opening dates'!$A$6:$C$2448,2,FALSE)</f>
        <v>2013</v>
      </c>
    </row>
    <row r="15063" spans="1:5" ht="18.75" x14ac:dyDescent="0.3">
      <c r="A15063" s="7">
        <v>2015</v>
      </c>
      <c r="B15063" s="7" t="s">
        <v>1890</v>
      </c>
      <c r="C15063" s="7" t="s">
        <v>6</v>
      </c>
      <c r="D15063" s="8">
        <v>267024.78999999998</v>
      </c>
      <c r="E15063">
        <f>VLOOKUP(B15063,'B. Store opening dates'!$A$6:$C$2448,2,FALSE)</f>
        <v>2013</v>
      </c>
    </row>
    <row r="15064" spans="1:5" ht="18.75" x14ac:dyDescent="0.3">
      <c r="A15064" s="7">
        <v>2014</v>
      </c>
      <c r="B15064" s="7" t="s">
        <v>1890</v>
      </c>
      <c r="C15064" s="7" t="s">
        <v>6</v>
      </c>
      <c r="D15064" s="8">
        <v>189783.15</v>
      </c>
      <c r="E15064">
        <f>VLOOKUP(B15064,'B. Store opening dates'!$A$6:$C$2448,2,FALSE)</f>
        <v>2013</v>
      </c>
    </row>
    <row r="15065" spans="1:5" ht="18.75" x14ac:dyDescent="0.3">
      <c r="A15065" s="7">
        <v>2015</v>
      </c>
      <c r="B15065" s="7" t="s">
        <v>1890</v>
      </c>
      <c r="C15065" s="7" t="s">
        <v>7</v>
      </c>
      <c r="D15065" s="8">
        <v>143870.15</v>
      </c>
      <c r="E15065">
        <f>VLOOKUP(B15065,'B. Store opening dates'!$A$6:$C$2448,2,FALSE)</f>
        <v>2013</v>
      </c>
    </row>
    <row r="15066" spans="1:5" ht="18.75" x14ac:dyDescent="0.3">
      <c r="A15066" s="7">
        <v>2014</v>
      </c>
      <c r="B15066" s="7" t="s">
        <v>1890</v>
      </c>
      <c r="C15066" s="7" t="s">
        <v>7</v>
      </c>
      <c r="D15066" s="8">
        <v>153222.60999999999</v>
      </c>
      <c r="E15066">
        <f>VLOOKUP(B15066,'B. Store opening dates'!$A$6:$C$2448,2,FALSE)</f>
        <v>2013</v>
      </c>
    </row>
    <row r="15067" spans="1:5" ht="18.75" x14ac:dyDescent="0.3">
      <c r="A15067" s="7">
        <v>2015</v>
      </c>
      <c r="B15067" s="7" t="s">
        <v>1890</v>
      </c>
      <c r="C15067" s="7" t="s">
        <v>8</v>
      </c>
      <c r="D15067" s="8">
        <v>469699.64</v>
      </c>
      <c r="E15067">
        <f>VLOOKUP(B15067,'B. Store opening dates'!$A$6:$C$2448,2,FALSE)</f>
        <v>2013</v>
      </c>
    </row>
    <row r="15068" spans="1:5" ht="18.75" x14ac:dyDescent="0.3">
      <c r="A15068" s="7">
        <v>2014</v>
      </c>
      <c r="B15068" s="7" t="s">
        <v>1890</v>
      </c>
      <c r="C15068" s="7" t="s">
        <v>8</v>
      </c>
      <c r="D15068" s="8">
        <v>485142.26</v>
      </c>
      <c r="E15068">
        <f>VLOOKUP(B15068,'B. Store opening dates'!$A$6:$C$2448,2,FALSE)</f>
        <v>2013</v>
      </c>
    </row>
    <row r="15069" spans="1:5" ht="18.75" x14ac:dyDescent="0.3">
      <c r="A15069" s="7">
        <v>2015</v>
      </c>
      <c r="B15069" s="7" t="s">
        <v>1891</v>
      </c>
      <c r="C15069" s="7" t="s">
        <v>5</v>
      </c>
      <c r="D15069" s="8">
        <v>901419.93</v>
      </c>
      <c r="E15069">
        <f>VLOOKUP(B15069,'B. Store opening dates'!$A$6:$C$2448,2,FALSE)</f>
        <v>2013</v>
      </c>
    </row>
    <row r="15070" spans="1:5" ht="18.75" x14ac:dyDescent="0.3">
      <c r="A15070" s="7">
        <v>2014</v>
      </c>
      <c r="B15070" s="7" t="s">
        <v>1891</v>
      </c>
      <c r="C15070" s="7" t="s">
        <v>5</v>
      </c>
      <c r="D15070" s="8">
        <v>997009.44</v>
      </c>
      <c r="E15070">
        <f>VLOOKUP(B15070,'B. Store opening dates'!$A$6:$C$2448,2,FALSE)</f>
        <v>2013</v>
      </c>
    </row>
    <row r="15071" spans="1:5" ht="18.75" x14ac:dyDescent="0.3">
      <c r="A15071" s="7">
        <v>2015</v>
      </c>
      <c r="B15071" s="7" t="s">
        <v>1891</v>
      </c>
      <c r="C15071" s="7" t="s">
        <v>6</v>
      </c>
      <c r="D15071" s="8">
        <v>529968.69999999995</v>
      </c>
      <c r="E15071">
        <f>VLOOKUP(B15071,'B. Store opening dates'!$A$6:$C$2448,2,FALSE)</f>
        <v>2013</v>
      </c>
    </row>
    <row r="15072" spans="1:5" ht="18.75" x14ac:dyDescent="0.3">
      <c r="A15072" s="7">
        <v>2014</v>
      </c>
      <c r="B15072" s="7" t="s">
        <v>1891</v>
      </c>
      <c r="C15072" s="7" t="s">
        <v>6</v>
      </c>
      <c r="D15072" s="8">
        <v>370793.78</v>
      </c>
      <c r="E15072">
        <f>VLOOKUP(B15072,'B. Store opening dates'!$A$6:$C$2448,2,FALSE)</f>
        <v>2013</v>
      </c>
    </row>
    <row r="15073" spans="1:5" ht="18.75" x14ac:dyDescent="0.3">
      <c r="A15073" s="7">
        <v>2015</v>
      </c>
      <c r="B15073" s="7" t="s">
        <v>1891</v>
      </c>
      <c r="C15073" s="7" t="s">
        <v>7</v>
      </c>
      <c r="D15073" s="8">
        <v>226617.14</v>
      </c>
      <c r="E15073">
        <f>VLOOKUP(B15073,'B. Store opening dates'!$A$6:$C$2448,2,FALSE)</f>
        <v>2013</v>
      </c>
    </row>
    <row r="15074" spans="1:5" ht="18.75" x14ac:dyDescent="0.3">
      <c r="A15074" s="7">
        <v>2014</v>
      </c>
      <c r="B15074" s="7" t="s">
        <v>1891</v>
      </c>
      <c r="C15074" s="7" t="s">
        <v>7</v>
      </c>
      <c r="D15074" s="8">
        <v>241606.17</v>
      </c>
      <c r="E15074">
        <f>VLOOKUP(B15074,'B. Store opening dates'!$A$6:$C$2448,2,FALSE)</f>
        <v>2013</v>
      </c>
    </row>
    <row r="15075" spans="1:5" ht="18.75" x14ac:dyDescent="0.3">
      <c r="A15075" s="7">
        <v>2015</v>
      </c>
      <c r="B15075" s="7" t="s">
        <v>1891</v>
      </c>
      <c r="C15075" s="7" t="s">
        <v>8</v>
      </c>
      <c r="D15075" s="8">
        <v>699725.89</v>
      </c>
      <c r="E15075">
        <f>VLOOKUP(B15075,'B. Store opening dates'!$A$6:$C$2448,2,FALSE)</f>
        <v>2013</v>
      </c>
    </row>
    <row r="15076" spans="1:5" ht="18.75" x14ac:dyDescent="0.3">
      <c r="A15076" s="7">
        <v>2014</v>
      </c>
      <c r="B15076" s="7" t="s">
        <v>1891</v>
      </c>
      <c r="C15076" s="7" t="s">
        <v>8</v>
      </c>
      <c r="D15076" s="8">
        <v>732410.41</v>
      </c>
      <c r="E15076">
        <f>VLOOKUP(B15076,'B. Store opening dates'!$A$6:$C$2448,2,FALSE)</f>
        <v>2013</v>
      </c>
    </row>
    <row r="15077" spans="1:5" ht="18.75" x14ac:dyDescent="0.3">
      <c r="A15077" s="7">
        <v>2015</v>
      </c>
      <c r="B15077" s="7" t="s">
        <v>1892</v>
      </c>
      <c r="C15077" s="7" t="s">
        <v>5</v>
      </c>
      <c r="D15077" s="8">
        <v>507786.5</v>
      </c>
      <c r="E15077">
        <f>VLOOKUP(B15077,'B. Store opening dates'!$A$6:$C$2448,2,FALSE)</f>
        <v>2013</v>
      </c>
    </row>
    <row r="15078" spans="1:5" ht="18.75" x14ac:dyDescent="0.3">
      <c r="A15078" s="7">
        <v>2014</v>
      </c>
      <c r="B15078" s="7" t="s">
        <v>1892</v>
      </c>
      <c r="C15078" s="7" t="s">
        <v>5</v>
      </c>
      <c r="D15078" s="8">
        <v>556686.24</v>
      </c>
      <c r="E15078">
        <f>VLOOKUP(B15078,'B. Store opening dates'!$A$6:$C$2448,2,FALSE)</f>
        <v>2013</v>
      </c>
    </row>
    <row r="15079" spans="1:5" ht="18.75" x14ac:dyDescent="0.3">
      <c r="A15079" s="7">
        <v>2015</v>
      </c>
      <c r="B15079" s="7" t="s">
        <v>1892</v>
      </c>
      <c r="C15079" s="7" t="s">
        <v>6</v>
      </c>
      <c r="D15079" s="8">
        <v>516806.94</v>
      </c>
      <c r="E15079">
        <f>VLOOKUP(B15079,'B. Store opening dates'!$A$6:$C$2448,2,FALSE)</f>
        <v>2013</v>
      </c>
    </row>
    <row r="15080" spans="1:5" ht="18.75" x14ac:dyDescent="0.3">
      <c r="A15080" s="7">
        <v>2014</v>
      </c>
      <c r="B15080" s="7" t="s">
        <v>1892</v>
      </c>
      <c r="C15080" s="7" t="s">
        <v>6</v>
      </c>
      <c r="D15080" s="8">
        <v>373065.92</v>
      </c>
      <c r="E15080">
        <f>VLOOKUP(B15080,'B. Store opening dates'!$A$6:$C$2448,2,FALSE)</f>
        <v>2013</v>
      </c>
    </row>
    <row r="15081" spans="1:5" ht="18.75" x14ac:dyDescent="0.3">
      <c r="A15081" s="7">
        <v>2015</v>
      </c>
      <c r="B15081" s="7" t="s">
        <v>1892</v>
      </c>
      <c r="C15081" s="7" t="s">
        <v>7</v>
      </c>
      <c r="D15081" s="8">
        <v>71291.259999999995</v>
      </c>
      <c r="E15081">
        <f>VLOOKUP(B15081,'B. Store opening dates'!$A$6:$C$2448,2,FALSE)</f>
        <v>2013</v>
      </c>
    </row>
    <row r="15082" spans="1:5" ht="18.75" x14ac:dyDescent="0.3">
      <c r="A15082" s="7">
        <v>2014</v>
      </c>
      <c r="B15082" s="7" t="s">
        <v>1892</v>
      </c>
      <c r="C15082" s="7" t="s">
        <v>7</v>
      </c>
      <c r="D15082" s="8">
        <v>75240.58</v>
      </c>
      <c r="E15082">
        <f>VLOOKUP(B15082,'B. Store opening dates'!$A$6:$C$2448,2,FALSE)</f>
        <v>2013</v>
      </c>
    </row>
    <row r="15083" spans="1:5" ht="18.75" x14ac:dyDescent="0.3">
      <c r="A15083" s="7">
        <v>2015</v>
      </c>
      <c r="B15083" s="7" t="s">
        <v>1892</v>
      </c>
      <c r="C15083" s="7" t="s">
        <v>8</v>
      </c>
      <c r="D15083" s="8">
        <v>673397.85</v>
      </c>
      <c r="E15083">
        <f>VLOOKUP(B15083,'B. Store opening dates'!$A$6:$C$2448,2,FALSE)</f>
        <v>2013</v>
      </c>
    </row>
    <row r="15084" spans="1:5" ht="18.75" x14ac:dyDescent="0.3">
      <c r="A15084" s="7">
        <v>2014</v>
      </c>
      <c r="B15084" s="7" t="s">
        <v>1892</v>
      </c>
      <c r="C15084" s="7" t="s">
        <v>8</v>
      </c>
      <c r="D15084" s="8">
        <v>695219.81</v>
      </c>
      <c r="E15084">
        <f>VLOOKUP(B15084,'B. Store opening dates'!$A$6:$C$2448,2,FALSE)</f>
        <v>2013</v>
      </c>
    </row>
    <row r="15085" spans="1:5" ht="18.75" x14ac:dyDescent="0.3">
      <c r="A15085" s="7">
        <v>2015</v>
      </c>
      <c r="B15085" s="7" t="s">
        <v>1893</v>
      </c>
      <c r="C15085" s="7" t="s">
        <v>5</v>
      </c>
      <c r="D15085" s="8">
        <v>481437.47</v>
      </c>
      <c r="E15085">
        <f>VLOOKUP(B15085,'B. Store opening dates'!$A$6:$C$2448,2,FALSE)</f>
        <v>2013</v>
      </c>
    </row>
    <row r="15086" spans="1:5" ht="18.75" x14ac:dyDescent="0.3">
      <c r="A15086" s="7">
        <v>2014</v>
      </c>
      <c r="B15086" s="7" t="s">
        <v>1893</v>
      </c>
      <c r="C15086" s="7" t="s">
        <v>5</v>
      </c>
      <c r="D15086" s="8">
        <v>529831.43000000005</v>
      </c>
      <c r="E15086">
        <f>VLOOKUP(B15086,'B. Store opening dates'!$A$6:$C$2448,2,FALSE)</f>
        <v>2013</v>
      </c>
    </row>
    <row r="15087" spans="1:5" ht="18.75" x14ac:dyDescent="0.3">
      <c r="A15087" s="7">
        <v>2015</v>
      </c>
      <c r="B15087" s="7" t="s">
        <v>1893</v>
      </c>
      <c r="C15087" s="7" t="s">
        <v>6</v>
      </c>
      <c r="D15087" s="8">
        <v>555449.15</v>
      </c>
      <c r="E15087">
        <f>VLOOKUP(B15087,'B. Store opening dates'!$A$6:$C$2448,2,FALSE)</f>
        <v>2013</v>
      </c>
    </row>
    <row r="15088" spans="1:5" ht="18.75" x14ac:dyDescent="0.3">
      <c r="A15088" s="7">
        <v>2014</v>
      </c>
      <c r="B15088" s="7" t="s">
        <v>1893</v>
      </c>
      <c r="C15088" s="7" t="s">
        <v>6</v>
      </c>
      <c r="D15088" s="8">
        <v>406172.49</v>
      </c>
      <c r="E15088">
        <f>VLOOKUP(B15088,'B. Store opening dates'!$A$6:$C$2448,2,FALSE)</f>
        <v>2013</v>
      </c>
    </row>
    <row r="15089" spans="1:5" ht="18.75" x14ac:dyDescent="0.3">
      <c r="A15089" s="7">
        <v>2015</v>
      </c>
      <c r="B15089" s="7" t="s">
        <v>1893</v>
      </c>
      <c r="C15089" s="7" t="s">
        <v>7</v>
      </c>
      <c r="D15089" s="8">
        <v>223614.07999999999</v>
      </c>
      <c r="E15089">
        <f>VLOOKUP(B15089,'B. Store opening dates'!$A$6:$C$2448,2,FALSE)</f>
        <v>2013</v>
      </c>
    </row>
    <row r="15090" spans="1:5" ht="18.75" x14ac:dyDescent="0.3">
      <c r="A15090" s="7">
        <v>2014</v>
      </c>
      <c r="B15090" s="7" t="s">
        <v>1893</v>
      </c>
      <c r="C15090" s="7" t="s">
        <v>7</v>
      </c>
      <c r="D15090" s="8">
        <v>234932.6</v>
      </c>
      <c r="E15090">
        <f>VLOOKUP(B15090,'B. Store opening dates'!$A$6:$C$2448,2,FALSE)</f>
        <v>2013</v>
      </c>
    </row>
    <row r="15091" spans="1:5" ht="18.75" x14ac:dyDescent="0.3">
      <c r="A15091" s="7">
        <v>2015</v>
      </c>
      <c r="B15091" s="7" t="s">
        <v>1893</v>
      </c>
      <c r="C15091" s="7" t="s">
        <v>8</v>
      </c>
      <c r="D15091" s="8">
        <v>654693.1</v>
      </c>
      <c r="E15091">
        <f>VLOOKUP(B15091,'B. Store opening dates'!$A$6:$C$2448,2,FALSE)</f>
        <v>2013</v>
      </c>
    </row>
    <row r="15092" spans="1:5" ht="18.75" x14ac:dyDescent="0.3">
      <c r="A15092" s="7">
        <v>2014</v>
      </c>
      <c r="B15092" s="7" t="s">
        <v>1893</v>
      </c>
      <c r="C15092" s="7" t="s">
        <v>8</v>
      </c>
      <c r="D15092" s="8">
        <v>677685.14</v>
      </c>
      <c r="E15092">
        <f>VLOOKUP(B15092,'B. Store opening dates'!$A$6:$C$2448,2,FALSE)</f>
        <v>2013</v>
      </c>
    </row>
    <row r="15093" spans="1:5" ht="18.75" x14ac:dyDescent="0.3">
      <c r="A15093" s="7">
        <v>2015</v>
      </c>
      <c r="B15093" s="7" t="s">
        <v>1894</v>
      </c>
      <c r="C15093" s="7" t="s">
        <v>5</v>
      </c>
      <c r="D15093" s="8">
        <v>851384.62</v>
      </c>
      <c r="E15093">
        <f>VLOOKUP(B15093,'B. Store opening dates'!$A$6:$C$2448,2,FALSE)</f>
        <v>2013</v>
      </c>
    </row>
    <row r="15094" spans="1:5" ht="18.75" x14ac:dyDescent="0.3">
      <c r="A15094" s="7">
        <v>2014</v>
      </c>
      <c r="B15094" s="7" t="s">
        <v>1894</v>
      </c>
      <c r="C15094" s="7" t="s">
        <v>5</v>
      </c>
      <c r="D15094" s="8">
        <v>929691.58</v>
      </c>
      <c r="E15094">
        <f>VLOOKUP(B15094,'B. Store opening dates'!$A$6:$C$2448,2,FALSE)</f>
        <v>2013</v>
      </c>
    </row>
    <row r="15095" spans="1:5" ht="18.75" x14ac:dyDescent="0.3">
      <c r="A15095" s="7">
        <v>2015</v>
      </c>
      <c r="B15095" s="7" t="s">
        <v>1894</v>
      </c>
      <c r="C15095" s="7" t="s">
        <v>6</v>
      </c>
      <c r="D15095" s="8">
        <v>405928.72</v>
      </c>
      <c r="E15095">
        <f>VLOOKUP(B15095,'B. Store opening dates'!$A$6:$C$2448,2,FALSE)</f>
        <v>2013</v>
      </c>
    </row>
    <row r="15096" spans="1:5" ht="18.75" x14ac:dyDescent="0.3">
      <c r="A15096" s="7">
        <v>2014</v>
      </c>
      <c r="B15096" s="7" t="s">
        <v>1894</v>
      </c>
      <c r="C15096" s="7" t="s">
        <v>6</v>
      </c>
      <c r="D15096" s="8">
        <v>281654.27</v>
      </c>
      <c r="E15096">
        <f>VLOOKUP(B15096,'B. Store opening dates'!$A$6:$C$2448,2,FALSE)</f>
        <v>2013</v>
      </c>
    </row>
    <row r="15097" spans="1:5" ht="18.75" x14ac:dyDescent="0.3">
      <c r="A15097" s="7">
        <v>2015</v>
      </c>
      <c r="B15097" s="7" t="s">
        <v>1894</v>
      </c>
      <c r="C15097" s="7" t="s">
        <v>7</v>
      </c>
      <c r="D15097" s="8">
        <v>240926.69</v>
      </c>
      <c r="E15097">
        <f>VLOOKUP(B15097,'B. Store opening dates'!$A$6:$C$2448,2,FALSE)</f>
        <v>2013</v>
      </c>
    </row>
    <row r="15098" spans="1:5" ht="18.75" x14ac:dyDescent="0.3">
      <c r="A15098" s="7">
        <v>2014</v>
      </c>
      <c r="B15098" s="7" t="s">
        <v>1894</v>
      </c>
      <c r="C15098" s="7" t="s">
        <v>7</v>
      </c>
      <c r="D15098" s="8">
        <v>253314.37</v>
      </c>
      <c r="E15098">
        <f>VLOOKUP(B15098,'B. Store opening dates'!$A$6:$C$2448,2,FALSE)</f>
        <v>2013</v>
      </c>
    </row>
    <row r="15099" spans="1:5" ht="18.75" x14ac:dyDescent="0.3">
      <c r="A15099" s="7">
        <v>2015</v>
      </c>
      <c r="B15099" s="7" t="s">
        <v>1894</v>
      </c>
      <c r="C15099" s="7" t="s">
        <v>8</v>
      </c>
      <c r="D15099" s="8">
        <v>752861.34</v>
      </c>
      <c r="E15099">
        <f>VLOOKUP(B15099,'B. Store opening dates'!$A$6:$C$2448,2,FALSE)</f>
        <v>2013</v>
      </c>
    </row>
    <row r="15100" spans="1:5" ht="18.75" x14ac:dyDescent="0.3">
      <c r="A15100" s="7">
        <v>2014</v>
      </c>
      <c r="B15100" s="7" t="s">
        <v>1894</v>
      </c>
      <c r="C15100" s="7" t="s">
        <v>8</v>
      </c>
      <c r="D15100" s="8">
        <v>780590.51</v>
      </c>
      <c r="E15100">
        <f>VLOOKUP(B15100,'B. Store opening dates'!$A$6:$C$2448,2,FALSE)</f>
        <v>2013</v>
      </c>
    </row>
    <row r="15101" spans="1:5" ht="18.75" x14ac:dyDescent="0.3">
      <c r="A15101" s="7">
        <v>2015</v>
      </c>
      <c r="B15101" s="7" t="s">
        <v>1895</v>
      </c>
      <c r="C15101" s="7" t="s">
        <v>5</v>
      </c>
      <c r="D15101" s="8">
        <v>487866.79</v>
      </c>
      <c r="E15101">
        <f>VLOOKUP(B15101,'B. Store opening dates'!$A$6:$C$2448,2,FALSE)</f>
        <v>2013</v>
      </c>
    </row>
    <row r="15102" spans="1:5" ht="18.75" x14ac:dyDescent="0.3">
      <c r="A15102" s="7">
        <v>2014</v>
      </c>
      <c r="B15102" s="7" t="s">
        <v>1895</v>
      </c>
      <c r="C15102" s="7" t="s">
        <v>5</v>
      </c>
      <c r="D15102" s="8">
        <v>538253.47</v>
      </c>
      <c r="E15102">
        <f>VLOOKUP(B15102,'B. Store opening dates'!$A$6:$C$2448,2,FALSE)</f>
        <v>2013</v>
      </c>
    </row>
    <row r="15103" spans="1:5" ht="18.75" x14ac:dyDescent="0.3">
      <c r="A15103" s="7">
        <v>2015</v>
      </c>
      <c r="B15103" s="7" t="s">
        <v>1895</v>
      </c>
      <c r="C15103" s="7" t="s">
        <v>6</v>
      </c>
      <c r="D15103" s="8">
        <v>216877.01</v>
      </c>
      <c r="E15103">
        <f>VLOOKUP(B15103,'B. Store opening dates'!$A$6:$C$2448,2,FALSE)</f>
        <v>2013</v>
      </c>
    </row>
    <row r="15104" spans="1:5" ht="18.75" x14ac:dyDescent="0.3">
      <c r="A15104" s="7">
        <v>2014</v>
      </c>
      <c r="B15104" s="7" t="s">
        <v>1895</v>
      </c>
      <c r="C15104" s="7" t="s">
        <v>6</v>
      </c>
      <c r="D15104" s="8">
        <v>154740.99</v>
      </c>
      <c r="E15104">
        <f>VLOOKUP(B15104,'B. Store opening dates'!$A$6:$C$2448,2,FALSE)</f>
        <v>2013</v>
      </c>
    </row>
    <row r="15105" spans="1:5" ht="18.75" x14ac:dyDescent="0.3">
      <c r="A15105" s="7">
        <v>2015</v>
      </c>
      <c r="B15105" s="7" t="s">
        <v>1895</v>
      </c>
      <c r="C15105" s="7" t="s">
        <v>7</v>
      </c>
      <c r="D15105" s="8">
        <v>174738.62</v>
      </c>
      <c r="E15105">
        <f>VLOOKUP(B15105,'B. Store opening dates'!$A$6:$C$2448,2,FALSE)</f>
        <v>2013</v>
      </c>
    </row>
    <row r="15106" spans="1:5" ht="18.75" x14ac:dyDescent="0.3">
      <c r="A15106" s="7">
        <v>2014</v>
      </c>
      <c r="B15106" s="7" t="s">
        <v>1895</v>
      </c>
      <c r="C15106" s="7" t="s">
        <v>7</v>
      </c>
      <c r="D15106" s="8">
        <v>184463.51</v>
      </c>
      <c r="E15106">
        <f>VLOOKUP(B15106,'B. Store opening dates'!$A$6:$C$2448,2,FALSE)</f>
        <v>2013</v>
      </c>
    </row>
    <row r="15107" spans="1:5" ht="18.75" x14ac:dyDescent="0.3">
      <c r="A15107" s="7">
        <v>2015</v>
      </c>
      <c r="B15107" s="7" t="s">
        <v>1895</v>
      </c>
      <c r="C15107" s="7" t="s">
        <v>8</v>
      </c>
      <c r="D15107" s="8">
        <v>765183.82</v>
      </c>
      <c r="E15107">
        <f>VLOOKUP(B15107,'B. Store opening dates'!$A$6:$C$2448,2,FALSE)</f>
        <v>2013</v>
      </c>
    </row>
    <row r="15108" spans="1:5" ht="18.75" x14ac:dyDescent="0.3">
      <c r="A15108" s="7">
        <v>2014</v>
      </c>
      <c r="B15108" s="7" t="s">
        <v>1895</v>
      </c>
      <c r="C15108" s="7" t="s">
        <v>8</v>
      </c>
      <c r="D15108" s="8">
        <v>798055.41</v>
      </c>
      <c r="E15108">
        <f>VLOOKUP(B15108,'B. Store opening dates'!$A$6:$C$2448,2,FALSE)</f>
        <v>2013</v>
      </c>
    </row>
    <row r="15109" spans="1:5" ht="18.75" x14ac:dyDescent="0.3">
      <c r="A15109" s="7">
        <v>2015</v>
      </c>
      <c r="B15109" s="7" t="s">
        <v>1896</v>
      </c>
      <c r="C15109" s="7" t="s">
        <v>5</v>
      </c>
      <c r="D15109" s="8">
        <v>717294.64</v>
      </c>
      <c r="E15109">
        <f>VLOOKUP(B15109,'B. Store opening dates'!$A$6:$C$2448,2,FALSE)</f>
        <v>2013</v>
      </c>
    </row>
    <row r="15110" spans="1:5" ht="18.75" x14ac:dyDescent="0.3">
      <c r="A15110" s="7">
        <v>2014</v>
      </c>
      <c r="B15110" s="7" t="s">
        <v>1896</v>
      </c>
      <c r="C15110" s="7" t="s">
        <v>5</v>
      </c>
      <c r="D15110" s="8">
        <v>787311.51</v>
      </c>
      <c r="E15110">
        <f>VLOOKUP(B15110,'B. Store opening dates'!$A$6:$C$2448,2,FALSE)</f>
        <v>2013</v>
      </c>
    </row>
    <row r="15111" spans="1:5" ht="18.75" x14ac:dyDescent="0.3">
      <c r="A15111" s="7">
        <v>2015</v>
      </c>
      <c r="B15111" s="7" t="s">
        <v>1896</v>
      </c>
      <c r="C15111" s="7" t="s">
        <v>6</v>
      </c>
      <c r="D15111" s="8">
        <v>359917.43</v>
      </c>
      <c r="E15111">
        <f>VLOOKUP(B15111,'B. Store opening dates'!$A$6:$C$2448,2,FALSE)</f>
        <v>2013</v>
      </c>
    </row>
    <row r="15112" spans="1:5" ht="18.75" x14ac:dyDescent="0.3">
      <c r="A15112" s="7">
        <v>2014</v>
      </c>
      <c r="B15112" s="7" t="s">
        <v>1896</v>
      </c>
      <c r="C15112" s="7" t="s">
        <v>6</v>
      </c>
      <c r="D15112" s="8">
        <v>264738.53000000003</v>
      </c>
      <c r="E15112">
        <f>VLOOKUP(B15112,'B. Store opening dates'!$A$6:$C$2448,2,FALSE)</f>
        <v>2013</v>
      </c>
    </row>
    <row r="15113" spans="1:5" ht="18.75" x14ac:dyDescent="0.3">
      <c r="A15113" s="7">
        <v>2015</v>
      </c>
      <c r="B15113" s="7" t="s">
        <v>1896</v>
      </c>
      <c r="C15113" s="7" t="s">
        <v>7</v>
      </c>
      <c r="D15113" s="8">
        <v>235436.09</v>
      </c>
      <c r="E15113">
        <f>VLOOKUP(B15113,'B. Store opening dates'!$A$6:$C$2448,2,FALSE)</f>
        <v>2013</v>
      </c>
    </row>
    <row r="15114" spans="1:5" ht="18.75" x14ac:dyDescent="0.3">
      <c r="A15114" s="7">
        <v>2014</v>
      </c>
      <c r="B15114" s="7" t="s">
        <v>1896</v>
      </c>
      <c r="C15114" s="7" t="s">
        <v>7</v>
      </c>
      <c r="D15114" s="8">
        <v>248753.47</v>
      </c>
      <c r="E15114">
        <f>VLOOKUP(B15114,'B. Store opening dates'!$A$6:$C$2448,2,FALSE)</f>
        <v>2013</v>
      </c>
    </row>
    <row r="15115" spans="1:5" ht="18.75" x14ac:dyDescent="0.3">
      <c r="A15115" s="7">
        <v>2015</v>
      </c>
      <c r="B15115" s="7" t="s">
        <v>1896</v>
      </c>
      <c r="C15115" s="7" t="s">
        <v>8</v>
      </c>
      <c r="D15115" s="8">
        <v>560835.30000000005</v>
      </c>
      <c r="E15115">
        <f>VLOOKUP(B15115,'B. Store opening dates'!$A$6:$C$2448,2,FALSE)</f>
        <v>2013</v>
      </c>
    </row>
    <row r="15116" spans="1:5" ht="18.75" x14ac:dyDescent="0.3">
      <c r="A15116" s="7">
        <v>2014</v>
      </c>
      <c r="B15116" s="7" t="s">
        <v>1896</v>
      </c>
      <c r="C15116" s="7" t="s">
        <v>8</v>
      </c>
      <c r="D15116" s="8">
        <v>580929.48</v>
      </c>
      <c r="E15116">
        <f>VLOOKUP(B15116,'B. Store opening dates'!$A$6:$C$2448,2,FALSE)</f>
        <v>2013</v>
      </c>
    </row>
    <row r="15117" spans="1:5" ht="18.75" x14ac:dyDescent="0.3">
      <c r="A15117" s="7">
        <v>2015</v>
      </c>
      <c r="B15117" s="7" t="s">
        <v>1897</v>
      </c>
      <c r="C15117" s="7" t="s">
        <v>5</v>
      </c>
      <c r="D15117" s="8">
        <v>745008.65</v>
      </c>
      <c r="E15117">
        <f>VLOOKUP(B15117,'B. Store opening dates'!$A$6:$C$2448,2,FALSE)</f>
        <v>2013</v>
      </c>
    </row>
    <row r="15118" spans="1:5" ht="18.75" x14ac:dyDescent="0.3">
      <c r="A15118" s="7">
        <v>2014</v>
      </c>
      <c r="B15118" s="7" t="s">
        <v>1897</v>
      </c>
      <c r="C15118" s="7" t="s">
        <v>5</v>
      </c>
      <c r="D15118" s="8">
        <v>822058.68</v>
      </c>
      <c r="E15118">
        <f>VLOOKUP(B15118,'B. Store opening dates'!$A$6:$C$2448,2,FALSE)</f>
        <v>2013</v>
      </c>
    </row>
    <row r="15119" spans="1:5" ht="18.75" x14ac:dyDescent="0.3">
      <c r="A15119" s="7">
        <v>2015</v>
      </c>
      <c r="B15119" s="7" t="s">
        <v>1897</v>
      </c>
      <c r="C15119" s="7" t="s">
        <v>6</v>
      </c>
      <c r="D15119" s="8">
        <v>595347.4</v>
      </c>
      <c r="E15119">
        <f>VLOOKUP(B15119,'B. Store opening dates'!$A$6:$C$2448,2,FALSE)</f>
        <v>2013</v>
      </c>
    </row>
    <row r="15120" spans="1:5" ht="18.75" x14ac:dyDescent="0.3">
      <c r="A15120" s="7">
        <v>2014</v>
      </c>
      <c r="B15120" s="7" t="s">
        <v>1897</v>
      </c>
      <c r="C15120" s="7" t="s">
        <v>6</v>
      </c>
      <c r="D15120" s="8">
        <v>421019.87</v>
      </c>
      <c r="E15120">
        <f>VLOOKUP(B15120,'B. Store opening dates'!$A$6:$C$2448,2,FALSE)</f>
        <v>2013</v>
      </c>
    </row>
    <row r="15121" spans="1:5" ht="18.75" x14ac:dyDescent="0.3">
      <c r="A15121" s="7">
        <v>2015</v>
      </c>
      <c r="B15121" s="7" t="s">
        <v>1897</v>
      </c>
      <c r="C15121" s="7" t="s">
        <v>7</v>
      </c>
      <c r="D15121" s="8">
        <v>58823.93</v>
      </c>
      <c r="E15121">
        <f>VLOOKUP(B15121,'B. Store opening dates'!$A$6:$C$2448,2,FALSE)</f>
        <v>2013</v>
      </c>
    </row>
    <row r="15122" spans="1:5" ht="18.75" x14ac:dyDescent="0.3">
      <c r="A15122" s="7">
        <v>2014</v>
      </c>
      <c r="B15122" s="7" t="s">
        <v>1897</v>
      </c>
      <c r="C15122" s="7" t="s">
        <v>7</v>
      </c>
      <c r="D15122" s="8">
        <v>62085.81</v>
      </c>
      <c r="E15122">
        <f>VLOOKUP(B15122,'B. Store opening dates'!$A$6:$C$2448,2,FALSE)</f>
        <v>2013</v>
      </c>
    </row>
    <row r="15123" spans="1:5" ht="18.75" x14ac:dyDescent="0.3">
      <c r="A15123" s="7">
        <v>2015</v>
      </c>
      <c r="B15123" s="7" t="s">
        <v>1897</v>
      </c>
      <c r="C15123" s="7" t="s">
        <v>8</v>
      </c>
      <c r="D15123" s="8">
        <v>557131.75</v>
      </c>
      <c r="E15123">
        <f>VLOOKUP(B15123,'B. Store opening dates'!$A$6:$C$2448,2,FALSE)</f>
        <v>2013</v>
      </c>
    </row>
    <row r="15124" spans="1:5" ht="18.75" x14ac:dyDescent="0.3">
      <c r="A15124" s="7">
        <v>2014</v>
      </c>
      <c r="B15124" s="7" t="s">
        <v>1897</v>
      </c>
      <c r="C15124" s="7" t="s">
        <v>8</v>
      </c>
      <c r="D15124" s="8">
        <v>575774.38</v>
      </c>
      <c r="E15124">
        <f>VLOOKUP(B15124,'B. Store opening dates'!$A$6:$C$2448,2,FALSE)</f>
        <v>2013</v>
      </c>
    </row>
    <row r="15125" spans="1:5" ht="18.75" x14ac:dyDescent="0.3">
      <c r="A15125" s="7">
        <v>2015</v>
      </c>
      <c r="B15125" s="7" t="s">
        <v>1898</v>
      </c>
      <c r="C15125" s="7" t="s">
        <v>5</v>
      </c>
      <c r="D15125" s="8">
        <v>851157.29</v>
      </c>
      <c r="E15125">
        <f>VLOOKUP(B15125,'B. Store opening dates'!$A$6:$C$2448,2,FALSE)</f>
        <v>2013</v>
      </c>
    </row>
    <row r="15126" spans="1:5" ht="18.75" x14ac:dyDescent="0.3">
      <c r="A15126" s="7">
        <v>2014</v>
      </c>
      <c r="B15126" s="7" t="s">
        <v>1898</v>
      </c>
      <c r="C15126" s="7" t="s">
        <v>5</v>
      </c>
      <c r="D15126" s="8">
        <v>925934.48</v>
      </c>
      <c r="E15126">
        <f>VLOOKUP(B15126,'B. Store opening dates'!$A$6:$C$2448,2,FALSE)</f>
        <v>2013</v>
      </c>
    </row>
    <row r="15127" spans="1:5" ht="18.75" x14ac:dyDescent="0.3">
      <c r="A15127" s="7">
        <v>2015</v>
      </c>
      <c r="B15127" s="7" t="s">
        <v>1898</v>
      </c>
      <c r="C15127" s="7" t="s">
        <v>6</v>
      </c>
      <c r="D15127" s="8">
        <v>449326.98</v>
      </c>
      <c r="E15127">
        <f>VLOOKUP(B15127,'B. Store opening dates'!$A$6:$C$2448,2,FALSE)</f>
        <v>2013</v>
      </c>
    </row>
    <row r="15128" spans="1:5" ht="18.75" x14ac:dyDescent="0.3">
      <c r="A15128" s="7">
        <v>2014</v>
      </c>
      <c r="B15128" s="7" t="s">
        <v>1898</v>
      </c>
      <c r="C15128" s="7" t="s">
        <v>6</v>
      </c>
      <c r="D15128" s="8">
        <v>329796.96999999997</v>
      </c>
      <c r="E15128">
        <f>VLOOKUP(B15128,'B. Store opening dates'!$A$6:$C$2448,2,FALSE)</f>
        <v>2013</v>
      </c>
    </row>
    <row r="15129" spans="1:5" ht="18.75" x14ac:dyDescent="0.3">
      <c r="A15129" s="7">
        <v>2015</v>
      </c>
      <c r="B15129" s="7" t="s">
        <v>1898</v>
      </c>
      <c r="C15129" s="7" t="s">
        <v>7</v>
      </c>
      <c r="D15129" s="8">
        <v>59536.11</v>
      </c>
      <c r="E15129">
        <f>VLOOKUP(B15129,'B. Store opening dates'!$A$6:$C$2448,2,FALSE)</f>
        <v>2013</v>
      </c>
    </row>
    <row r="15130" spans="1:5" ht="18.75" x14ac:dyDescent="0.3">
      <c r="A15130" s="7">
        <v>2014</v>
      </c>
      <c r="B15130" s="7" t="s">
        <v>1898</v>
      </c>
      <c r="C15130" s="7" t="s">
        <v>7</v>
      </c>
      <c r="D15130" s="8">
        <v>62707.08</v>
      </c>
      <c r="E15130">
        <f>VLOOKUP(B15130,'B. Store opening dates'!$A$6:$C$2448,2,FALSE)</f>
        <v>2013</v>
      </c>
    </row>
    <row r="15131" spans="1:5" ht="18.75" x14ac:dyDescent="0.3">
      <c r="A15131" s="7">
        <v>2015</v>
      </c>
      <c r="B15131" s="7" t="s">
        <v>1898</v>
      </c>
      <c r="C15131" s="7" t="s">
        <v>8</v>
      </c>
      <c r="D15131" s="8">
        <v>724597.17</v>
      </c>
      <c r="E15131">
        <f>VLOOKUP(B15131,'B. Store opening dates'!$A$6:$C$2448,2,FALSE)</f>
        <v>2013</v>
      </c>
    </row>
    <row r="15132" spans="1:5" ht="18.75" x14ac:dyDescent="0.3">
      <c r="A15132" s="7">
        <v>2014</v>
      </c>
      <c r="B15132" s="7" t="s">
        <v>1898</v>
      </c>
      <c r="C15132" s="7" t="s">
        <v>8</v>
      </c>
      <c r="D15132" s="8">
        <v>756857.77</v>
      </c>
      <c r="E15132">
        <f>VLOOKUP(B15132,'B. Store opening dates'!$A$6:$C$2448,2,FALSE)</f>
        <v>2013</v>
      </c>
    </row>
    <row r="15133" spans="1:5" ht="18.75" x14ac:dyDescent="0.3">
      <c r="A15133" s="7">
        <v>2015</v>
      </c>
      <c r="B15133" s="7" t="s">
        <v>1899</v>
      </c>
      <c r="C15133" s="7" t="s">
        <v>5</v>
      </c>
      <c r="D15133" s="8">
        <v>755064.28</v>
      </c>
      <c r="E15133">
        <f>VLOOKUP(B15133,'B. Store opening dates'!$A$6:$C$2448,2,FALSE)</f>
        <v>2013</v>
      </c>
    </row>
    <row r="15134" spans="1:5" ht="18.75" x14ac:dyDescent="0.3">
      <c r="A15134" s="7">
        <v>2014</v>
      </c>
      <c r="B15134" s="7" t="s">
        <v>1899</v>
      </c>
      <c r="C15134" s="7" t="s">
        <v>5</v>
      </c>
      <c r="D15134" s="8">
        <v>821484.94</v>
      </c>
      <c r="E15134">
        <f>VLOOKUP(B15134,'B. Store opening dates'!$A$6:$C$2448,2,FALSE)</f>
        <v>2013</v>
      </c>
    </row>
    <row r="15135" spans="1:5" ht="18.75" x14ac:dyDescent="0.3">
      <c r="A15135" s="7">
        <v>2015</v>
      </c>
      <c r="B15135" s="7" t="s">
        <v>1899</v>
      </c>
      <c r="C15135" s="7" t="s">
        <v>6</v>
      </c>
      <c r="D15135" s="8">
        <v>496439.77</v>
      </c>
      <c r="E15135">
        <f>VLOOKUP(B15135,'B. Store opening dates'!$A$6:$C$2448,2,FALSE)</f>
        <v>2013</v>
      </c>
    </row>
    <row r="15136" spans="1:5" ht="18.75" x14ac:dyDescent="0.3">
      <c r="A15136" s="7">
        <v>2014</v>
      </c>
      <c r="B15136" s="7" t="s">
        <v>1899</v>
      </c>
      <c r="C15136" s="7" t="s">
        <v>6</v>
      </c>
      <c r="D15136" s="8">
        <v>363967.07</v>
      </c>
      <c r="E15136">
        <f>VLOOKUP(B15136,'B. Store opening dates'!$A$6:$C$2448,2,FALSE)</f>
        <v>2013</v>
      </c>
    </row>
    <row r="15137" spans="1:5" ht="18.75" x14ac:dyDescent="0.3">
      <c r="A15137" s="7">
        <v>2015</v>
      </c>
      <c r="B15137" s="7" t="s">
        <v>1899</v>
      </c>
      <c r="C15137" s="7" t="s">
        <v>7</v>
      </c>
      <c r="D15137" s="8">
        <v>195901.97</v>
      </c>
      <c r="E15137">
        <f>VLOOKUP(B15137,'B. Store opening dates'!$A$6:$C$2448,2,FALSE)</f>
        <v>2013</v>
      </c>
    </row>
    <row r="15138" spans="1:5" ht="18.75" x14ac:dyDescent="0.3">
      <c r="A15138" s="7">
        <v>2014</v>
      </c>
      <c r="B15138" s="7" t="s">
        <v>1899</v>
      </c>
      <c r="C15138" s="7" t="s">
        <v>7</v>
      </c>
      <c r="D15138" s="8">
        <v>207649.31</v>
      </c>
      <c r="E15138">
        <f>VLOOKUP(B15138,'B. Store opening dates'!$A$6:$C$2448,2,FALSE)</f>
        <v>2013</v>
      </c>
    </row>
    <row r="15139" spans="1:5" ht="18.75" x14ac:dyDescent="0.3">
      <c r="A15139" s="7">
        <v>2015</v>
      </c>
      <c r="B15139" s="7" t="s">
        <v>1899</v>
      </c>
      <c r="C15139" s="7" t="s">
        <v>8</v>
      </c>
      <c r="D15139" s="8">
        <v>582449.14</v>
      </c>
      <c r="E15139">
        <f>VLOOKUP(B15139,'B. Store opening dates'!$A$6:$C$2448,2,FALSE)</f>
        <v>2013</v>
      </c>
    </row>
    <row r="15140" spans="1:5" ht="18.75" x14ac:dyDescent="0.3">
      <c r="A15140" s="7">
        <v>2014</v>
      </c>
      <c r="B15140" s="7" t="s">
        <v>1899</v>
      </c>
      <c r="C15140" s="7" t="s">
        <v>8</v>
      </c>
      <c r="D15140" s="8">
        <v>604650.88</v>
      </c>
      <c r="E15140">
        <f>VLOOKUP(B15140,'B. Store opening dates'!$A$6:$C$2448,2,FALSE)</f>
        <v>2013</v>
      </c>
    </row>
    <row r="15141" spans="1:5" ht="18.75" x14ac:dyDescent="0.3">
      <c r="A15141" s="7">
        <v>2015</v>
      </c>
      <c r="B15141" s="7" t="s">
        <v>1900</v>
      </c>
      <c r="C15141" s="7" t="s">
        <v>5</v>
      </c>
      <c r="D15141" s="8">
        <v>529318.49</v>
      </c>
      <c r="E15141">
        <f>VLOOKUP(B15141,'B. Store opening dates'!$A$6:$C$2448,2,FALSE)</f>
        <v>2013</v>
      </c>
    </row>
    <row r="15142" spans="1:5" ht="18.75" x14ac:dyDescent="0.3">
      <c r="A15142" s="7">
        <v>2014</v>
      </c>
      <c r="B15142" s="7" t="s">
        <v>1900</v>
      </c>
      <c r="C15142" s="7" t="s">
        <v>5</v>
      </c>
      <c r="D15142" s="8">
        <v>578079.22</v>
      </c>
      <c r="E15142">
        <f>VLOOKUP(B15142,'B. Store opening dates'!$A$6:$C$2448,2,FALSE)</f>
        <v>2013</v>
      </c>
    </row>
    <row r="15143" spans="1:5" ht="18.75" x14ac:dyDescent="0.3">
      <c r="A15143" s="7">
        <v>2015</v>
      </c>
      <c r="B15143" s="7" t="s">
        <v>1900</v>
      </c>
      <c r="C15143" s="7" t="s">
        <v>6</v>
      </c>
      <c r="D15143" s="8">
        <v>515283.14</v>
      </c>
      <c r="E15143">
        <f>VLOOKUP(B15143,'B. Store opening dates'!$A$6:$C$2448,2,FALSE)</f>
        <v>2013</v>
      </c>
    </row>
    <row r="15144" spans="1:5" ht="18.75" x14ac:dyDescent="0.3">
      <c r="A15144" s="7">
        <v>2014</v>
      </c>
      <c r="B15144" s="7" t="s">
        <v>1900</v>
      </c>
      <c r="C15144" s="7" t="s">
        <v>6</v>
      </c>
      <c r="D15144" s="8">
        <v>378866.5</v>
      </c>
      <c r="E15144">
        <f>VLOOKUP(B15144,'B. Store opening dates'!$A$6:$C$2448,2,FALSE)</f>
        <v>2013</v>
      </c>
    </row>
    <row r="15145" spans="1:5" ht="18.75" x14ac:dyDescent="0.3">
      <c r="A15145" s="7">
        <v>2015</v>
      </c>
      <c r="B15145" s="7" t="s">
        <v>1900</v>
      </c>
      <c r="C15145" s="7" t="s">
        <v>7</v>
      </c>
      <c r="D15145" s="8">
        <v>54639.51</v>
      </c>
      <c r="E15145">
        <f>VLOOKUP(B15145,'B. Store opening dates'!$A$6:$C$2448,2,FALSE)</f>
        <v>2013</v>
      </c>
    </row>
    <row r="15146" spans="1:5" ht="18.75" x14ac:dyDescent="0.3">
      <c r="A15146" s="7">
        <v>2014</v>
      </c>
      <c r="B15146" s="7" t="s">
        <v>1900</v>
      </c>
      <c r="C15146" s="7" t="s">
        <v>7</v>
      </c>
      <c r="D15146" s="8">
        <v>57436.61</v>
      </c>
      <c r="E15146">
        <f>VLOOKUP(B15146,'B. Store opening dates'!$A$6:$C$2448,2,FALSE)</f>
        <v>2013</v>
      </c>
    </row>
    <row r="15147" spans="1:5" ht="18.75" x14ac:dyDescent="0.3">
      <c r="A15147" s="7">
        <v>2015</v>
      </c>
      <c r="B15147" s="7" t="s">
        <v>1900</v>
      </c>
      <c r="C15147" s="7" t="s">
        <v>8</v>
      </c>
      <c r="D15147" s="8">
        <v>715929.35</v>
      </c>
      <c r="E15147">
        <f>VLOOKUP(B15147,'B. Store opening dates'!$A$6:$C$2448,2,FALSE)</f>
        <v>2013</v>
      </c>
    </row>
    <row r="15148" spans="1:5" ht="18.75" x14ac:dyDescent="0.3">
      <c r="A15148" s="7">
        <v>2014</v>
      </c>
      <c r="B15148" s="7" t="s">
        <v>1900</v>
      </c>
      <c r="C15148" s="7" t="s">
        <v>8</v>
      </c>
      <c r="D15148" s="8">
        <v>736624.39</v>
      </c>
      <c r="E15148">
        <f>VLOOKUP(B15148,'B. Store opening dates'!$A$6:$C$2448,2,FALSE)</f>
        <v>2013</v>
      </c>
    </row>
    <row r="15149" spans="1:5" ht="18.75" x14ac:dyDescent="0.3">
      <c r="A15149" s="7">
        <v>2015</v>
      </c>
      <c r="B15149" s="7" t="s">
        <v>1901</v>
      </c>
      <c r="C15149" s="7" t="s">
        <v>5</v>
      </c>
      <c r="D15149" s="8">
        <v>825841.96</v>
      </c>
      <c r="E15149">
        <f>VLOOKUP(B15149,'B. Store opening dates'!$A$6:$C$2448,2,FALSE)</f>
        <v>2013</v>
      </c>
    </row>
    <row r="15150" spans="1:5" ht="18.75" x14ac:dyDescent="0.3">
      <c r="A15150" s="7">
        <v>2014</v>
      </c>
      <c r="B15150" s="7" t="s">
        <v>1901</v>
      </c>
      <c r="C15150" s="7" t="s">
        <v>5</v>
      </c>
      <c r="D15150" s="8">
        <v>915482.02</v>
      </c>
      <c r="E15150">
        <f>VLOOKUP(B15150,'B. Store opening dates'!$A$6:$C$2448,2,FALSE)</f>
        <v>2013</v>
      </c>
    </row>
    <row r="15151" spans="1:5" ht="18.75" x14ac:dyDescent="0.3">
      <c r="A15151" s="7">
        <v>2015</v>
      </c>
      <c r="B15151" s="7" t="s">
        <v>1901</v>
      </c>
      <c r="C15151" s="7" t="s">
        <v>6</v>
      </c>
      <c r="D15151" s="8">
        <v>205259.92</v>
      </c>
      <c r="E15151">
        <f>VLOOKUP(B15151,'B. Store opening dates'!$A$6:$C$2448,2,FALSE)</f>
        <v>2013</v>
      </c>
    </row>
    <row r="15152" spans="1:5" ht="18.75" x14ac:dyDescent="0.3">
      <c r="A15152" s="7">
        <v>2014</v>
      </c>
      <c r="B15152" s="7" t="s">
        <v>1901</v>
      </c>
      <c r="C15152" s="7" t="s">
        <v>6</v>
      </c>
      <c r="D15152" s="8">
        <v>142996.98000000001</v>
      </c>
      <c r="E15152">
        <f>VLOOKUP(B15152,'B. Store opening dates'!$A$6:$C$2448,2,FALSE)</f>
        <v>2013</v>
      </c>
    </row>
    <row r="15153" spans="1:5" ht="18.75" x14ac:dyDescent="0.3">
      <c r="A15153" s="7">
        <v>2015</v>
      </c>
      <c r="B15153" s="7" t="s">
        <v>1901</v>
      </c>
      <c r="C15153" s="7" t="s">
        <v>7</v>
      </c>
      <c r="D15153" s="8">
        <v>55004.63</v>
      </c>
      <c r="E15153">
        <f>VLOOKUP(B15153,'B. Store opening dates'!$A$6:$C$2448,2,FALSE)</f>
        <v>2013</v>
      </c>
    </row>
    <row r="15154" spans="1:5" ht="18.75" x14ac:dyDescent="0.3">
      <c r="A15154" s="7">
        <v>2014</v>
      </c>
      <c r="B15154" s="7" t="s">
        <v>1901</v>
      </c>
      <c r="C15154" s="7" t="s">
        <v>7</v>
      </c>
      <c r="D15154" s="8">
        <v>58537.66</v>
      </c>
      <c r="E15154">
        <f>VLOOKUP(B15154,'B. Store opening dates'!$A$6:$C$2448,2,FALSE)</f>
        <v>2013</v>
      </c>
    </row>
    <row r="15155" spans="1:5" ht="18.75" x14ac:dyDescent="0.3">
      <c r="A15155" s="7">
        <v>2015</v>
      </c>
      <c r="B15155" s="7" t="s">
        <v>1901</v>
      </c>
      <c r="C15155" s="7" t="s">
        <v>8</v>
      </c>
      <c r="D15155" s="8">
        <v>477794.2</v>
      </c>
      <c r="E15155">
        <f>VLOOKUP(B15155,'B. Store opening dates'!$A$6:$C$2448,2,FALSE)</f>
        <v>2013</v>
      </c>
    </row>
    <row r="15156" spans="1:5" ht="18.75" x14ac:dyDescent="0.3">
      <c r="A15156" s="7">
        <v>2014</v>
      </c>
      <c r="B15156" s="7" t="s">
        <v>1901</v>
      </c>
      <c r="C15156" s="7" t="s">
        <v>8</v>
      </c>
      <c r="D15156" s="8">
        <v>496154.4</v>
      </c>
      <c r="E15156">
        <f>VLOOKUP(B15156,'B. Store opening dates'!$A$6:$C$2448,2,FALSE)</f>
        <v>2013</v>
      </c>
    </row>
    <row r="15157" spans="1:5" ht="18.75" x14ac:dyDescent="0.3">
      <c r="A15157" s="7">
        <v>2015</v>
      </c>
      <c r="B15157" s="7" t="s">
        <v>1902</v>
      </c>
      <c r="C15157" s="7" t="s">
        <v>5</v>
      </c>
      <c r="D15157" s="8">
        <v>932387.06</v>
      </c>
      <c r="E15157">
        <f>VLOOKUP(B15157,'B. Store opening dates'!$A$6:$C$2448,2,FALSE)</f>
        <v>2013</v>
      </c>
    </row>
    <row r="15158" spans="1:5" ht="18.75" x14ac:dyDescent="0.3">
      <c r="A15158" s="7">
        <v>2014</v>
      </c>
      <c r="B15158" s="7" t="s">
        <v>1902</v>
      </c>
      <c r="C15158" s="7" t="s">
        <v>5</v>
      </c>
      <c r="D15158" s="8">
        <v>1020789.49</v>
      </c>
      <c r="E15158">
        <f>VLOOKUP(B15158,'B. Store opening dates'!$A$6:$C$2448,2,FALSE)</f>
        <v>2013</v>
      </c>
    </row>
    <row r="15159" spans="1:5" ht="18.75" x14ac:dyDescent="0.3">
      <c r="A15159" s="7">
        <v>2015</v>
      </c>
      <c r="B15159" s="7" t="s">
        <v>1902</v>
      </c>
      <c r="C15159" s="7" t="s">
        <v>6</v>
      </c>
      <c r="D15159" s="8">
        <v>360058.33</v>
      </c>
      <c r="E15159">
        <f>VLOOKUP(B15159,'B. Store opening dates'!$A$6:$C$2448,2,FALSE)</f>
        <v>2013</v>
      </c>
    </row>
    <row r="15160" spans="1:5" ht="18.75" x14ac:dyDescent="0.3">
      <c r="A15160" s="7">
        <v>2014</v>
      </c>
      <c r="B15160" s="7" t="s">
        <v>1902</v>
      </c>
      <c r="C15160" s="7" t="s">
        <v>6</v>
      </c>
      <c r="D15160" s="8">
        <v>255226.96</v>
      </c>
      <c r="E15160">
        <f>VLOOKUP(B15160,'B. Store opening dates'!$A$6:$C$2448,2,FALSE)</f>
        <v>2013</v>
      </c>
    </row>
    <row r="15161" spans="1:5" ht="18.75" x14ac:dyDescent="0.3">
      <c r="A15161" s="7">
        <v>2015</v>
      </c>
      <c r="B15161" s="7" t="s">
        <v>1902</v>
      </c>
      <c r="C15161" s="7" t="s">
        <v>7</v>
      </c>
      <c r="D15161" s="8">
        <v>87429.29</v>
      </c>
      <c r="E15161">
        <f>VLOOKUP(B15161,'B. Store opening dates'!$A$6:$C$2448,2,FALSE)</f>
        <v>2013</v>
      </c>
    </row>
    <row r="15162" spans="1:5" ht="18.75" x14ac:dyDescent="0.3">
      <c r="A15162" s="7">
        <v>2014</v>
      </c>
      <c r="B15162" s="7" t="s">
        <v>1902</v>
      </c>
      <c r="C15162" s="7" t="s">
        <v>7</v>
      </c>
      <c r="D15162" s="8">
        <v>93140.84</v>
      </c>
      <c r="E15162">
        <f>VLOOKUP(B15162,'B. Store opening dates'!$A$6:$C$2448,2,FALSE)</f>
        <v>2013</v>
      </c>
    </row>
    <row r="15163" spans="1:5" ht="18.75" x14ac:dyDescent="0.3">
      <c r="A15163" s="7">
        <v>2015</v>
      </c>
      <c r="B15163" s="7" t="s">
        <v>1902</v>
      </c>
      <c r="C15163" s="7" t="s">
        <v>8</v>
      </c>
      <c r="D15163" s="8">
        <v>436837.73</v>
      </c>
      <c r="E15163">
        <f>VLOOKUP(B15163,'B. Store opening dates'!$A$6:$C$2448,2,FALSE)</f>
        <v>2013</v>
      </c>
    </row>
    <row r="15164" spans="1:5" ht="18.75" x14ac:dyDescent="0.3">
      <c r="A15164" s="7">
        <v>2014</v>
      </c>
      <c r="B15164" s="7" t="s">
        <v>1902</v>
      </c>
      <c r="C15164" s="7" t="s">
        <v>8</v>
      </c>
      <c r="D15164" s="8">
        <v>458143.55</v>
      </c>
      <c r="E15164">
        <f>VLOOKUP(B15164,'B. Store opening dates'!$A$6:$C$2448,2,FALSE)</f>
        <v>2013</v>
      </c>
    </row>
    <row r="15165" spans="1:5" ht="18.75" x14ac:dyDescent="0.3">
      <c r="A15165" s="7">
        <v>2015</v>
      </c>
      <c r="B15165" s="7" t="s">
        <v>1903</v>
      </c>
      <c r="C15165" s="7" t="s">
        <v>5</v>
      </c>
      <c r="D15165" s="8">
        <v>672035.19</v>
      </c>
      <c r="E15165">
        <f>VLOOKUP(B15165,'B. Store opening dates'!$A$6:$C$2448,2,FALSE)</f>
        <v>2013</v>
      </c>
    </row>
    <row r="15166" spans="1:5" ht="18.75" x14ac:dyDescent="0.3">
      <c r="A15166" s="7">
        <v>2014</v>
      </c>
      <c r="B15166" s="7" t="s">
        <v>1903</v>
      </c>
      <c r="C15166" s="7" t="s">
        <v>5</v>
      </c>
      <c r="D15166" s="8">
        <v>736263.1</v>
      </c>
      <c r="E15166">
        <f>VLOOKUP(B15166,'B. Store opening dates'!$A$6:$C$2448,2,FALSE)</f>
        <v>2013</v>
      </c>
    </row>
    <row r="15167" spans="1:5" ht="18.75" x14ac:dyDescent="0.3">
      <c r="A15167" s="7">
        <v>2015</v>
      </c>
      <c r="B15167" s="7" t="s">
        <v>1903</v>
      </c>
      <c r="C15167" s="7" t="s">
        <v>6</v>
      </c>
      <c r="D15167" s="8">
        <v>554249.63</v>
      </c>
      <c r="E15167">
        <f>VLOOKUP(B15167,'B. Store opening dates'!$A$6:$C$2448,2,FALSE)</f>
        <v>2013</v>
      </c>
    </row>
    <row r="15168" spans="1:5" ht="18.75" x14ac:dyDescent="0.3">
      <c r="A15168" s="7">
        <v>2014</v>
      </c>
      <c r="B15168" s="7" t="s">
        <v>1903</v>
      </c>
      <c r="C15168" s="7" t="s">
        <v>6</v>
      </c>
      <c r="D15168" s="8">
        <v>401412.86</v>
      </c>
      <c r="E15168">
        <f>VLOOKUP(B15168,'B. Store opening dates'!$A$6:$C$2448,2,FALSE)</f>
        <v>2013</v>
      </c>
    </row>
    <row r="15169" spans="1:5" ht="18.75" x14ac:dyDescent="0.3">
      <c r="A15169" s="7">
        <v>2015</v>
      </c>
      <c r="B15169" s="7" t="s">
        <v>1903</v>
      </c>
      <c r="C15169" s="7" t="s">
        <v>7</v>
      </c>
      <c r="D15169" s="8">
        <v>231936.26</v>
      </c>
      <c r="E15169">
        <f>VLOOKUP(B15169,'B. Store opening dates'!$A$6:$C$2448,2,FALSE)</f>
        <v>2013</v>
      </c>
    </row>
    <row r="15170" spans="1:5" ht="18.75" x14ac:dyDescent="0.3">
      <c r="A15170" s="7">
        <v>2014</v>
      </c>
      <c r="B15170" s="7" t="s">
        <v>1903</v>
      </c>
      <c r="C15170" s="7" t="s">
        <v>7</v>
      </c>
      <c r="D15170" s="8">
        <v>245370.29</v>
      </c>
      <c r="E15170">
        <f>VLOOKUP(B15170,'B. Store opening dates'!$A$6:$C$2448,2,FALSE)</f>
        <v>2013</v>
      </c>
    </row>
    <row r="15171" spans="1:5" ht="18.75" x14ac:dyDescent="0.3">
      <c r="A15171" s="7">
        <v>2015</v>
      </c>
      <c r="B15171" s="7" t="s">
        <v>1903</v>
      </c>
      <c r="C15171" s="7" t="s">
        <v>8</v>
      </c>
      <c r="D15171" s="8">
        <v>431414.77</v>
      </c>
      <c r="E15171">
        <f>VLOOKUP(B15171,'B. Store opening dates'!$A$6:$C$2448,2,FALSE)</f>
        <v>2013</v>
      </c>
    </row>
    <row r="15172" spans="1:5" ht="18.75" x14ac:dyDescent="0.3">
      <c r="A15172" s="7">
        <v>2014</v>
      </c>
      <c r="B15172" s="7" t="s">
        <v>1903</v>
      </c>
      <c r="C15172" s="7" t="s">
        <v>8</v>
      </c>
      <c r="D15172" s="8">
        <v>450371.02</v>
      </c>
      <c r="E15172">
        <f>VLOOKUP(B15172,'B. Store opening dates'!$A$6:$C$2448,2,FALSE)</f>
        <v>2013</v>
      </c>
    </row>
    <row r="15173" spans="1:5" ht="18.75" x14ac:dyDescent="0.3">
      <c r="A15173" s="7">
        <v>2015</v>
      </c>
      <c r="B15173" s="7" t="s">
        <v>1904</v>
      </c>
      <c r="C15173" s="7" t="s">
        <v>5</v>
      </c>
      <c r="D15173" s="8">
        <v>670584.67000000004</v>
      </c>
      <c r="E15173">
        <f>VLOOKUP(B15173,'B. Store opening dates'!$A$6:$C$2448,2,FALSE)</f>
        <v>2013</v>
      </c>
    </row>
    <row r="15174" spans="1:5" ht="18.75" x14ac:dyDescent="0.3">
      <c r="A15174" s="7">
        <v>2014</v>
      </c>
      <c r="B15174" s="7" t="s">
        <v>1904</v>
      </c>
      <c r="C15174" s="7" t="s">
        <v>5</v>
      </c>
      <c r="D15174" s="8">
        <v>742711.17</v>
      </c>
      <c r="E15174">
        <f>VLOOKUP(B15174,'B. Store opening dates'!$A$6:$C$2448,2,FALSE)</f>
        <v>2013</v>
      </c>
    </row>
    <row r="15175" spans="1:5" ht="18.75" x14ac:dyDescent="0.3">
      <c r="A15175" s="7">
        <v>2015</v>
      </c>
      <c r="B15175" s="7" t="s">
        <v>1904</v>
      </c>
      <c r="C15175" s="7" t="s">
        <v>6</v>
      </c>
      <c r="D15175" s="8">
        <v>553490.49</v>
      </c>
      <c r="E15175">
        <f>VLOOKUP(B15175,'B. Store opening dates'!$A$6:$C$2448,2,FALSE)</f>
        <v>2013</v>
      </c>
    </row>
    <row r="15176" spans="1:5" ht="18.75" x14ac:dyDescent="0.3">
      <c r="A15176" s="7">
        <v>2014</v>
      </c>
      <c r="B15176" s="7" t="s">
        <v>1904</v>
      </c>
      <c r="C15176" s="7" t="s">
        <v>6</v>
      </c>
      <c r="D15176" s="8">
        <v>388264.33</v>
      </c>
      <c r="E15176">
        <f>VLOOKUP(B15176,'B. Store opening dates'!$A$6:$C$2448,2,FALSE)</f>
        <v>2013</v>
      </c>
    </row>
    <row r="15177" spans="1:5" ht="18.75" x14ac:dyDescent="0.3">
      <c r="A15177" s="7">
        <v>2015</v>
      </c>
      <c r="B15177" s="7" t="s">
        <v>1904</v>
      </c>
      <c r="C15177" s="7" t="s">
        <v>7</v>
      </c>
      <c r="D15177" s="8">
        <v>229222.7</v>
      </c>
      <c r="E15177">
        <f>VLOOKUP(B15177,'B. Store opening dates'!$A$6:$C$2448,2,FALSE)</f>
        <v>2013</v>
      </c>
    </row>
    <row r="15178" spans="1:5" ht="18.75" x14ac:dyDescent="0.3">
      <c r="A15178" s="7">
        <v>2014</v>
      </c>
      <c r="B15178" s="7" t="s">
        <v>1904</v>
      </c>
      <c r="C15178" s="7" t="s">
        <v>7</v>
      </c>
      <c r="D15178" s="8">
        <v>243078.53</v>
      </c>
      <c r="E15178">
        <f>VLOOKUP(B15178,'B. Store opening dates'!$A$6:$C$2448,2,FALSE)</f>
        <v>2013</v>
      </c>
    </row>
    <row r="15179" spans="1:5" ht="18.75" x14ac:dyDescent="0.3">
      <c r="A15179" s="7">
        <v>2015</v>
      </c>
      <c r="B15179" s="7" t="s">
        <v>1904</v>
      </c>
      <c r="C15179" s="7" t="s">
        <v>8</v>
      </c>
      <c r="D15179" s="8">
        <v>444367.67</v>
      </c>
      <c r="E15179">
        <f>VLOOKUP(B15179,'B. Store opening dates'!$A$6:$C$2448,2,FALSE)</f>
        <v>2013</v>
      </c>
    </row>
    <row r="15180" spans="1:5" ht="18.75" x14ac:dyDescent="0.3">
      <c r="A15180" s="7">
        <v>2014</v>
      </c>
      <c r="B15180" s="7" t="s">
        <v>1904</v>
      </c>
      <c r="C15180" s="7" t="s">
        <v>8</v>
      </c>
      <c r="D15180" s="8">
        <v>459760.21</v>
      </c>
      <c r="E15180">
        <f>VLOOKUP(B15180,'B. Store opening dates'!$A$6:$C$2448,2,FALSE)</f>
        <v>2013</v>
      </c>
    </row>
    <row r="15181" spans="1:5" ht="18.75" x14ac:dyDescent="0.3">
      <c r="A15181" s="7">
        <v>2015</v>
      </c>
      <c r="B15181" s="7" t="s">
        <v>1905</v>
      </c>
      <c r="C15181" s="7" t="s">
        <v>5</v>
      </c>
      <c r="D15181" s="8">
        <v>701558.01</v>
      </c>
      <c r="E15181">
        <f>VLOOKUP(B15181,'B. Store opening dates'!$A$6:$C$2448,2,FALSE)</f>
        <v>2013</v>
      </c>
    </row>
    <row r="15182" spans="1:5" ht="18.75" x14ac:dyDescent="0.3">
      <c r="A15182" s="7">
        <v>2014</v>
      </c>
      <c r="B15182" s="7" t="s">
        <v>1905</v>
      </c>
      <c r="C15182" s="7" t="s">
        <v>5</v>
      </c>
      <c r="D15182" s="8">
        <v>776803.18</v>
      </c>
      <c r="E15182">
        <f>VLOOKUP(B15182,'B. Store opening dates'!$A$6:$C$2448,2,FALSE)</f>
        <v>2013</v>
      </c>
    </row>
    <row r="15183" spans="1:5" ht="18.75" x14ac:dyDescent="0.3">
      <c r="A15183" s="7">
        <v>2015</v>
      </c>
      <c r="B15183" s="7" t="s">
        <v>1905</v>
      </c>
      <c r="C15183" s="7" t="s">
        <v>6</v>
      </c>
      <c r="D15183" s="8">
        <v>253061.77</v>
      </c>
      <c r="E15183">
        <f>VLOOKUP(B15183,'B. Store opening dates'!$A$6:$C$2448,2,FALSE)</f>
        <v>2013</v>
      </c>
    </row>
    <row r="15184" spans="1:5" ht="18.75" x14ac:dyDescent="0.3">
      <c r="A15184" s="7">
        <v>2014</v>
      </c>
      <c r="B15184" s="7" t="s">
        <v>1905</v>
      </c>
      <c r="C15184" s="7" t="s">
        <v>6</v>
      </c>
      <c r="D15184" s="8">
        <v>178634.98</v>
      </c>
      <c r="E15184">
        <f>VLOOKUP(B15184,'B. Store opening dates'!$A$6:$C$2448,2,FALSE)</f>
        <v>2013</v>
      </c>
    </row>
    <row r="15185" spans="1:5" ht="18.75" x14ac:dyDescent="0.3">
      <c r="A15185" s="7">
        <v>2015</v>
      </c>
      <c r="B15185" s="7" t="s">
        <v>1905</v>
      </c>
      <c r="C15185" s="7" t="s">
        <v>7</v>
      </c>
      <c r="D15185" s="8">
        <v>121273.53</v>
      </c>
      <c r="E15185">
        <f>VLOOKUP(B15185,'B. Store opening dates'!$A$6:$C$2448,2,FALSE)</f>
        <v>2013</v>
      </c>
    </row>
    <row r="15186" spans="1:5" ht="18.75" x14ac:dyDescent="0.3">
      <c r="A15186" s="7">
        <v>2014</v>
      </c>
      <c r="B15186" s="7" t="s">
        <v>1905</v>
      </c>
      <c r="C15186" s="7" t="s">
        <v>7</v>
      </c>
      <c r="D15186" s="8">
        <v>128803.06</v>
      </c>
      <c r="E15186">
        <f>VLOOKUP(B15186,'B. Store opening dates'!$A$6:$C$2448,2,FALSE)</f>
        <v>2013</v>
      </c>
    </row>
    <row r="15187" spans="1:5" ht="18.75" x14ac:dyDescent="0.3">
      <c r="A15187" s="7">
        <v>2015</v>
      </c>
      <c r="B15187" s="7" t="s">
        <v>1905</v>
      </c>
      <c r="C15187" s="7" t="s">
        <v>8</v>
      </c>
      <c r="D15187" s="8">
        <v>763926.5</v>
      </c>
      <c r="E15187">
        <f>VLOOKUP(B15187,'B. Store opening dates'!$A$6:$C$2448,2,FALSE)</f>
        <v>2013</v>
      </c>
    </row>
    <row r="15188" spans="1:5" ht="18.75" x14ac:dyDescent="0.3">
      <c r="A15188" s="7">
        <v>2014</v>
      </c>
      <c r="B15188" s="7" t="s">
        <v>1905</v>
      </c>
      <c r="C15188" s="7" t="s">
        <v>8</v>
      </c>
      <c r="D15188" s="8">
        <v>789624.48</v>
      </c>
      <c r="E15188">
        <f>VLOOKUP(B15188,'B. Store opening dates'!$A$6:$C$2448,2,FALSE)</f>
        <v>2013</v>
      </c>
    </row>
    <row r="15189" spans="1:5" ht="18.75" x14ac:dyDescent="0.3">
      <c r="A15189" s="7">
        <v>2015</v>
      </c>
      <c r="B15189" s="7" t="s">
        <v>1906</v>
      </c>
      <c r="C15189" s="7" t="s">
        <v>5</v>
      </c>
      <c r="D15189" s="8">
        <v>737960.37</v>
      </c>
      <c r="E15189">
        <f>VLOOKUP(B15189,'B. Store opening dates'!$A$6:$C$2448,2,FALSE)</f>
        <v>2013</v>
      </c>
    </row>
    <row r="15190" spans="1:5" ht="18.75" x14ac:dyDescent="0.3">
      <c r="A15190" s="7">
        <v>2014</v>
      </c>
      <c r="B15190" s="7" t="s">
        <v>1906</v>
      </c>
      <c r="C15190" s="7" t="s">
        <v>5</v>
      </c>
      <c r="D15190" s="8">
        <v>806086.36</v>
      </c>
      <c r="E15190">
        <f>VLOOKUP(B15190,'B. Store opening dates'!$A$6:$C$2448,2,FALSE)</f>
        <v>2013</v>
      </c>
    </row>
    <row r="15191" spans="1:5" ht="18.75" x14ac:dyDescent="0.3">
      <c r="A15191" s="7">
        <v>2015</v>
      </c>
      <c r="B15191" s="7" t="s">
        <v>1906</v>
      </c>
      <c r="C15191" s="7" t="s">
        <v>6</v>
      </c>
      <c r="D15191" s="8">
        <v>271822.15999999997</v>
      </c>
      <c r="E15191">
        <f>VLOOKUP(B15191,'B. Store opening dates'!$A$6:$C$2448,2,FALSE)</f>
        <v>2013</v>
      </c>
    </row>
    <row r="15192" spans="1:5" ht="18.75" x14ac:dyDescent="0.3">
      <c r="A15192" s="7">
        <v>2014</v>
      </c>
      <c r="B15192" s="7" t="s">
        <v>1906</v>
      </c>
      <c r="C15192" s="7" t="s">
        <v>6</v>
      </c>
      <c r="D15192" s="8">
        <v>198935.62</v>
      </c>
      <c r="E15192">
        <f>VLOOKUP(B15192,'B. Store opening dates'!$A$6:$C$2448,2,FALSE)</f>
        <v>2013</v>
      </c>
    </row>
    <row r="15193" spans="1:5" ht="18.75" x14ac:dyDescent="0.3">
      <c r="A15193" s="7">
        <v>2015</v>
      </c>
      <c r="B15193" s="7" t="s">
        <v>1906</v>
      </c>
      <c r="C15193" s="7" t="s">
        <v>7</v>
      </c>
      <c r="D15193" s="8">
        <v>164579.26999999999</v>
      </c>
      <c r="E15193">
        <f>VLOOKUP(B15193,'B. Store opening dates'!$A$6:$C$2448,2,FALSE)</f>
        <v>2013</v>
      </c>
    </row>
    <row r="15194" spans="1:5" ht="18.75" x14ac:dyDescent="0.3">
      <c r="A15194" s="7">
        <v>2014</v>
      </c>
      <c r="B15194" s="7" t="s">
        <v>1906</v>
      </c>
      <c r="C15194" s="7" t="s">
        <v>7</v>
      </c>
      <c r="D15194" s="8">
        <v>174858.53</v>
      </c>
      <c r="E15194">
        <f>VLOOKUP(B15194,'B. Store opening dates'!$A$6:$C$2448,2,FALSE)</f>
        <v>2013</v>
      </c>
    </row>
    <row r="15195" spans="1:5" ht="18.75" x14ac:dyDescent="0.3">
      <c r="A15195" s="7">
        <v>2015</v>
      </c>
      <c r="B15195" s="7" t="s">
        <v>1906</v>
      </c>
      <c r="C15195" s="7" t="s">
        <v>8</v>
      </c>
      <c r="D15195" s="8">
        <v>450676.64</v>
      </c>
      <c r="E15195">
        <f>VLOOKUP(B15195,'B. Store opening dates'!$A$6:$C$2448,2,FALSE)</f>
        <v>2013</v>
      </c>
    </row>
    <row r="15196" spans="1:5" ht="18.75" x14ac:dyDescent="0.3">
      <c r="A15196" s="7">
        <v>2014</v>
      </c>
      <c r="B15196" s="7" t="s">
        <v>1906</v>
      </c>
      <c r="C15196" s="7" t="s">
        <v>8</v>
      </c>
      <c r="D15196" s="8">
        <v>470914.01</v>
      </c>
      <c r="E15196">
        <f>VLOOKUP(B15196,'B. Store opening dates'!$A$6:$C$2448,2,FALSE)</f>
        <v>2013</v>
      </c>
    </row>
    <row r="15197" spans="1:5" ht="18.75" x14ac:dyDescent="0.3">
      <c r="A15197" s="7">
        <v>2015</v>
      </c>
      <c r="B15197" s="7" t="s">
        <v>1907</v>
      </c>
      <c r="C15197" s="7" t="s">
        <v>5</v>
      </c>
      <c r="D15197" s="8">
        <v>628751.68999999994</v>
      </c>
      <c r="E15197">
        <f>VLOOKUP(B15197,'B. Store opening dates'!$A$6:$C$2448,2,FALSE)</f>
        <v>2013</v>
      </c>
    </row>
    <row r="15198" spans="1:5" ht="18.75" x14ac:dyDescent="0.3">
      <c r="A15198" s="7">
        <v>2014</v>
      </c>
      <c r="B15198" s="7" t="s">
        <v>1907</v>
      </c>
      <c r="C15198" s="7" t="s">
        <v>5</v>
      </c>
      <c r="D15198" s="8">
        <v>690964.92</v>
      </c>
      <c r="E15198">
        <f>VLOOKUP(B15198,'B. Store opening dates'!$A$6:$C$2448,2,FALSE)</f>
        <v>2013</v>
      </c>
    </row>
    <row r="15199" spans="1:5" ht="18.75" x14ac:dyDescent="0.3">
      <c r="A15199" s="7">
        <v>2015</v>
      </c>
      <c r="B15199" s="7" t="s">
        <v>1907</v>
      </c>
      <c r="C15199" s="7" t="s">
        <v>6</v>
      </c>
      <c r="D15199" s="8">
        <v>438024.9</v>
      </c>
      <c r="E15199">
        <f>VLOOKUP(B15199,'B. Store opening dates'!$A$6:$C$2448,2,FALSE)</f>
        <v>2013</v>
      </c>
    </row>
    <row r="15200" spans="1:5" ht="18.75" x14ac:dyDescent="0.3">
      <c r="A15200" s="7">
        <v>2014</v>
      </c>
      <c r="B15200" s="7" t="s">
        <v>1907</v>
      </c>
      <c r="C15200" s="7" t="s">
        <v>6</v>
      </c>
      <c r="D15200" s="8">
        <v>316804.65999999997</v>
      </c>
      <c r="E15200">
        <f>VLOOKUP(B15200,'B. Store opening dates'!$A$6:$C$2448,2,FALSE)</f>
        <v>2013</v>
      </c>
    </row>
    <row r="15201" spans="1:5" ht="18.75" x14ac:dyDescent="0.3">
      <c r="A15201" s="7">
        <v>2015</v>
      </c>
      <c r="B15201" s="7" t="s">
        <v>1907</v>
      </c>
      <c r="C15201" s="7" t="s">
        <v>7</v>
      </c>
      <c r="D15201" s="8">
        <v>200847.59</v>
      </c>
      <c r="E15201">
        <f>VLOOKUP(B15201,'B. Store opening dates'!$A$6:$C$2448,2,FALSE)</f>
        <v>2013</v>
      </c>
    </row>
    <row r="15202" spans="1:5" ht="18.75" x14ac:dyDescent="0.3">
      <c r="A15202" s="7">
        <v>2014</v>
      </c>
      <c r="B15202" s="7" t="s">
        <v>1907</v>
      </c>
      <c r="C15202" s="7" t="s">
        <v>7</v>
      </c>
      <c r="D15202" s="8">
        <v>210955.82</v>
      </c>
      <c r="E15202">
        <f>VLOOKUP(B15202,'B. Store opening dates'!$A$6:$C$2448,2,FALSE)</f>
        <v>2013</v>
      </c>
    </row>
    <row r="15203" spans="1:5" ht="18.75" x14ac:dyDescent="0.3">
      <c r="A15203" s="7">
        <v>2015</v>
      </c>
      <c r="B15203" s="7" t="s">
        <v>1907</v>
      </c>
      <c r="C15203" s="7" t="s">
        <v>8</v>
      </c>
      <c r="D15203" s="8">
        <v>636998.14</v>
      </c>
      <c r="E15203">
        <f>VLOOKUP(B15203,'B. Store opening dates'!$A$6:$C$2448,2,FALSE)</f>
        <v>2013</v>
      </c>
    </row>
    <row r="15204" spans="1:5" ht="18.75" x14ac:dyDescent="0.3">
      <c r="A15204" s="7">
        <v>2014</v>
      </c>
      <c r="B15204" s="7" t="s">
        <v>1907</v>
      </c>
      <c r="C15204" s="7" t="s">
        <v>8</v>
      </c>
      <c r="D15204" s="8">
        <v>666818.79</v>
      </c>
      <c r="E15204">
        <f>VLOOKUP(B15204,'B. Store opening dates'!$A$6:$C$2448,2,FALSE)</f>
        <v>2013</v>
      </c>
    </row>
    <row r="15205" spans="1:5" ht="18.75" x14ac:dyDescent="0.3">
      <c r="A15205" s="7">
        <v>2015</v>
      </c>
      <c r="B15205" s="7" t="s">
        <v>1908</v>
      </c>
      <c r="C15205" s="7" t="s">
        <v>5</v>
      </c>
      <c r="D15205" s="8">
        <v>737598.94</v>
      </c>
      <c r="E15205">
        <f>VLOOKUP(B15205,'B. Store opening dates'!$A$6:$C$2448,2,FALSE)</f>
        <v>2013</v>
      </c>
    </row>
    <row r="15206" spans="1:5" ht="18.75" x14ac:dyDescent="0.3">
      <c r="A15206" s="7">
        <v>2014</v>
      </c>
      <c r="B15206" s="7" t="s">
        <v>1908</v>
      </c>
      <c r="C15206" s="7" t="s">
        <v>5</v>
      </c>
      <c r="D15206" s="8">
        <v>809861.66</v>
      </c>
      <c r="E15206">
        <f>VLOOKUP(B15206,'B. Store opening dates'!$A$6:$C$2448,2,FALSE)</f>
        <v>2013</v>
      </c>
    </row>
    <row r="15207" spans="1:5" ht="18.75" x14ac:dyDescent="0.3">
      <c r="A15207" s="7">
        <v>2015</v>
      </c>
      <c r="B15207" s="7" t="s">
        <v>1908</v>
      </c>
      <c r="C15207" s="7" t="s">
        <v>6</v>
      </c>
      <c r="D15207" s="8">
        <v>505555.20000000001</v>
      </c>
      <c r="E15207">
        <f>VLOOKUP(B15207,'B. Store opening dates'!$A$6:$C$2448,2,FALSE)</f>
        <v>2013</v>
      </c>
    </row>
    <row r="15208" spans="1:5" ht="18.75" x14ac:dyDescent="0.3">
      <c r="A15208" s="7">
        <v>2014</v>
      </c>
      <c r="B15208" s="7" t="s">
        <v>1908</v>
      </c>
      <c r="C15208" s="7" t="s">
        <v>6</v>
      </c>
      <c r="D15208" s="8">
        <v>352471.74</v>
      </c>
      <c r="E15208">
        <f>VLOOKUP(B15208,'B. Store opening dates'!$A$6:$C$2448,2,FALSE)</f>
        <v>2013</v>
      </c>
    </row>
    <row r="15209" spans="1:5" ht="18.75" x14ac:dyDescent="0.3">
      <c r="A15209" s="7">
        <v>2015</v>
      </c>
      <c r="B15209" s="7" t="s">
        <v>1908</v>
      </c>
      <c r="C15209" s="7" t="s">
        <v>7</v>
      </c>
      <c r="D15209" s="8">
        <v>72912.649999999994</v>
      </c>
      <c r="E15209">
        <f>VLOOKUP(B15209,'B. Store opening dates'!$A$6:$C$2448,2,FALSE)</f>
        <v>2013</v>
      </c>
    </row>
    <row r="15210" spans="1:5" ht="18.75" x14ac:dyDescent="0.3">
      <c r="A15210" s="7">
        <v>2014</v>
      </c>
      <c r="B15210" s="7" t="s">
        <v>1908</v>
      </c>
      <c r="C15210" s="7" t="s">
        <v>7</v>
      </c>
      <c r="D15210" s="8">
        <v>76899.19</v>
      </c>
      <c r="E15210">
        <f>VLOOKUP(B15210,'B. Store opening dates'!$A$6:$C$2448,2,FALSE)</f>
        <v>2013</v>
      </c>
    </row>
    <row r="15211" spans="1:5" ht="18.75" x14ac:dyDescent="0.3">
      <c r="A15211" s="7">
        <v>2015</v>
      </c>
      <c r="B15211" s="7" t="s">
        <v>1908</v>
      </c>
      <c r="C15211" s="7" t="s">
        <v>8</v>
      </c>
      <c r="D15211" s="8">
        <v>669958.29</v>
      </c>
      <c r="E15211">
        <f>VLOOKUP(B15211,'B. Store opening dates'!$A$6:$C$2448,2,FALSE)</f>
        <v>2013</v>
      </c>
    </row>
    <row r="15212" spans="1:5" ht="18.75" x14ac:dyDescent="0.3">
      <c r="A15212" s="7">
        <v>2014</v>
      </c>
      <c r="B15212" s="7" t="s">
        <v>1908</v>
      </c>
      <c r="C15212" s="7" t="s">
        <v>8</v>
      </c>
      <c r="D15212" s="8">
        <v>690211.36</v>
      </c>
      <c r="E15212">
        <f>VLOOKUP(B15212,'B. Store opening dates'!$A$6:$C$2448,2,FALSE)</f>
        <v>2013</v>
      </c>
    </row>
    <row r="15213" spans="1:5" ht="18.75" x14ac:dyDescent="0.3">
      <c r="A15213" s="7">
        <v>2015</v>
      </c>
      <c r="B15213" s="7" t="s">
        <v>1909</v>
      </c>
      <c r="C15213" s="7" t="s">
        <v>5</v>
      </c>
      <c r="D15213" s="8">
        <v>925530.18</v>
      </c>
      <c r="E15213">
        <f>VLOOKUP(B15213,'B. Store opening dates'!$A$6:$C$2448,2,FALSE)</f>
        <v>2013</v>
      </c>
    </row>
    <row r="15214" spans="1:5" ht="18.75" x14ac:dyDescent="0.3">
      <c r="A15214" s="7">
        <v>2014</v>
      </c>
      <c r="B15214" s="7" t="s">
        <v>1909</v>
      </c>
      <c r="C15214" s="7" t="s">
        <v>5</v>
      </c>
      <c r="D15214" s="8">
        <v>1006563.1</v>
      </c>
      <c r="E15214">
        <f>VLOOKUP(B15214,'B. Store opening dates'!$A$6:$C$2448,2,FALSE)</f>
        <v>2013</v>
      </c>
    </row>
    <row r="15215" spans="1:5" ht="18.75" x14ac:dyDescent="0.3">
      <c r="A15215" s="7">
        <v>2015</v>
      </c>
      <c r="B15215" s="7" t="s">
        <v>1909</v>
      </c>
      <c r="C15215" s="7" t="s">
        <v>6</v>
      </c>
      <c r="D15215" s="8">
        <v>530491.39</v>
      </c>
      <c r="E15215">
        <f>VLOOKUP(B15215,'B. Store opening dates'!$A$6:$C$2448,2,FALSE)</f>
        <v>2013</v>
      </c>
    </row>
    <row r="15216" spans="1:5" ht="18.75" x14ac:dyDescent="0.3">
      <c r="A15216" s="7">
        <v>2014</v>
      </c>
      <c r="B15216" s="7" t="s">
        <v>1909</v>
      </c>
      <c r="C15216" s="7" t="s">
        <v>6</v>
      </c>
      <c r="D15216" s="8">
        <v>380853.42</v>
      </c>
      <c r="E15216">
        <f>VLOOKUP(B15216,'B. Store opening dates'!$A$6:$C$2448,2,FALSE)</f>
        <v>2013</v>
      </c>
    </row>
    <row r="15217" spans="1:5" ht="18.75" x14ac:dyDescent="0.3">
      <c r="A15217" s="7">
        <v>2015</v>
      </c>
      <c r="B15217" s="7" t="s">
        <v>1909</v>
      </c>
      <c r="C15217" s="7" t="s">
        <v>7</v>
      </c>
      <c r="D15217" s="8">
        <v>174545.06</v>
      </c>
      <c r="E15217">
        <f>VLOOKUP(B15217,'B. Store opening dates'!$A$6:$C$2448,2,FALSE)</f>
        <v>2013</v>
      </c>
    </row>
    <row r="15218" spans="1:5" ht="18.75" x14ac:dyDescent="0.3">
      <c r="A15218" s="7">
        <v>2014</v>
      </c>
      <c r="B15218" s="7" t="s">
        <v>1909</v>
      </c>
      <c r="C15218" s="7" t="s">
        <v>7</v>
      </c>
      <c r="D15218" s="8">
        <v>185819.08</v>
      </c>
      <c r="E15218">
        <f>VLOOKUP(B15218,'B. Store opening dates'!$A$6:$C$2448,2,FALSE)</f>
        <v>2013</v>
      </c>
    </row>
    <row r="15219" spans="1:5" ht="18.75" x14ac:dyDescent="0.3">
      <c r="A15219" s="7">
        <v>2015</v>
      </c>
      <c r="B15219" s="7" t="s">
        <v>1909</v>
      </c>
      <c r="C15219" s="7" t="s">
        <v>8</v>
      </c>
      <c r="D15219" s="8">
        <v>439594.88</v>
      </c>
      <c r="E15219">
        <f>VLOOKUP(B15219,'B. Store opening dates'!$A$6:$C$2448,2,FALSE)</f>
        <v>2013</v>
      </c>
    </row>
    <row r="15220" spans="1:5" ht="18.75" x14ac:dyDescent="0.3">
      <c r="A15220" s="7">
        <v>2014</v>
      </c>
      <c r="B15220" s="7" t="s">
        <v>1909</v>
      </c>
      <c r="C15220" s="7" t="s">
        <v>8</v>
      </c>
      <c r="D15220" s="8">
        <v>453523.02</v>
      </c>
      <c r="E15220">
        <f>VLOOKUP(B15220,'B. Store opening dates'!$A$6:$C$2448,2,FALSE)</f>
        <v>2013</v>
      </c>
    </row>
    <row r="15221" spans="1:5" ht="18.75" x14ac:dyDescent="0.3">
      <c r="A15221" s="7">
        <v>2015</v>
      </c>
      <c r="B15221" s="7" t="s">
        <v>1910</v>
      </c>
      <c r="C15221" s="7" t="s">
        <v>5</v>
      </c>
      <c r="D15221" s="8">
        <v>792239.14</v>
      </c>
      <c r="E15221">
        <f>VLOOKUP(B15221,'B. Store opening dates'!$A$6:$C$2448,2,FALSE)</f>
        <v>2013</v>
      </c>
    </row>
    <row r="15222" spans="1:5" ht="18.75" x14ac:dyDescent="0.3">
      <c r="A15222" s="7">
        <v>2014</v>
      </c>
      <c r="B15222" s="7" t="s">
        <v>1910</v>
      </c>
      <c r="C15222" s="7" t="s">
        <v>5</v>
      </c>
      <c r="D15222" s="8">
        <v>874173.39</v>
      </c>
      <c r="E15222">
        <f>VLOOKUP(B15222,'B. Store opening dates'!$A$6:$C$2448,2,FALSE)</f>
        <v>2013</v>
      </c>
    </row>
    <row r="15223" spans="1:5" ht="18.75" x14ac:dyDescent="0.3">
      <c r="A15223" s="7">
        <v>2015</v>
      </c>
      <c r="B15223" s="7" t="s">
        <v>1910</v>
      </c>
      <c r="C15223" s="7" t="s">
        <v>6</v>
      </c>
      <c r="D15223" s="8">
        <v>557117.88</v>
      </c>
      <c r="E15223">
        <f>VLOOKUP(B15223,'B. Store opening dates'!$A$6:$C$2448,2,FALSE)</f>
        <v>2013</v>
      </c>
    </row>
    <row r="15224" spans="1:5" ht="18.75" x14ac:dyDescent="0.3">
      <c r="A15224" s="7">
        <v>2014</v>
      </c>
      <c r="B15224" s="7" t="s">
        <v>1910</v>
      </c>
      <c r="C15224" s="7" t="s">
        <v>6</v>
      </c>
      <c r="D15224" s="8">
        <v>409482.3</v>
      </c>
      <c r="E15224">
        <f>VLOOKUP(B15224,'B. Store opening dates'!$A$6:$C$2448,2,FALSE)</f>
        <v>2013</v>
      </c>
    </row>
    <row r="15225" spans="1:5" ht="18.75" x14ac:dyDescent="0.3">
      <c r="A15225" s="7">
        <v>2015</v>
      </c>
      <c r="B15225" s="7" t="s">
        <v>1910</v>
      </c>
      <c r="C15225" s="7" t="s">
        <v>7</v>
      </c>
      <c r="D15225" s="8">
        <v>109525.46</v>
      </c>
      <c r="E15225">
        <f>VLOOKUP(B15225,'B. Store opening dates'!$A$6:$C$2448,2,FALSE)</f>
        <v>2013</v>
      </c>
    </row>
    <row r="15226" spans="1:5" ht="18.75" x14ac:dyDescent="0.3">
      <c r="A15226" s="7">
        <v>2014</v>
      </c>
      <c r="B15226" s="7" t="s">
        <v>1910</v>
      </c>
      <c r="C15226" s="7" t="s">
        <v>7</v>
      </c>
      <c r="D15226" s="8">
        <v>114958.47</v>
      </c>
      <c r="E15226">
        <f>VLOOKUP(B15226,'B. Store opening dates'!$A$6:$C$2448,2,FALSE)</f>
        <v>2013</v>
      </c>
    </row>
    <row r="15227" spans="1:5" ht="18.75" x14ac:dyDescent="0.3">
      <c r="A15227" s="7">
        <v>2015</v>
      </c>
      <c r="B15227" s="7" t="s">
        <v>1910</v>
      </c>
      <c r="C15227" s="7" t="s">
        <v>8</v>
      </c>
      <c r="D15227" s="8">
        <v>583283.76</v>
      </c>
      <c r="E15227">
        <f>VLOOKUP(B15227,'B. Store opening dates'!$A$6:$C$2448,2,FALSE)</f>
        <v>2013</v>
      </c>
    </row>
    <row r="15228" spans="1:5" ht="18.75" x14ac:dyDescent="0.3">
      <c r="A15228" s="7">
        <v>2014</v>
      </c>
      <c r="B15228" s="7" t="s">
        <v>1910</v>
      </c>
      <c r="C15228" s="7" t="s">
        <v>8</v>
      </c>
      <c r="D15228" s="8">
        <v>612204.17000000004</v>
      </c>
      <c r="E15228">
        <f>VLOOKUP(B15228,'B. Store opening dates'!$A$6:$C$2448,2,FALSE)</f>
        <v>2013</v>
      </c>
    </row>
    <row r="15229" spans="1:5" ht="18.75" x14ac:dyDescent="0.3">
      <c r="A15229" s="7">
        <v>2015</v>
      </c>
      <c r="B15229" s="7" t="s">
        <v>1911</v>
      </c>
      <c r="C15229" s="7" t="s">
        <v>5</v>
      </c>
      <c r="D15229" s="8">
        <v>800609.1</v>
      </c>
      <c r="E15229">
        <f>VLOOKUP(B15229,'B. Store opening dates'!$A$6:$C$2448,2,FALSE)</f>
        <v>2013</v>
      </c>
    </row>
    <row r="15230" spans="1:5" ht="18.75" x14ac:dyDescent="0.3">
      <c r="A15230" s="7">
        <v>2014</v>
      </c>
      <c r="B15230" s="7" t="s">
        <v>1911</v>
      </c>
      <c r="C15230" s="7" t="s">
        <v>5</v>
      </c>
      <c r="D15230" s="8">
        <v>874005.63</v>
      </c>
      <c r="E15230">
        <f>VLOOKUP(B15230,'B. Store opening dates'!$A$6:$C$2448,2,FALSE)</f>
        <v>2013</v>
      </c>
    </row>
    <row r="15231" spans="1:5" ht="18.75" x14ac:dyDescent="0.3">
      <c r="A15231" s="7">
        <v>2015</v>
      </c>
      <c r="B15231" s="7" t="s">
        <v>1911</v>
      </c>
      <c r="C15231" s="7" t="s">
        <v>6</v>
      </c>
      <c r="D15231" s="8">
        <v>435769.25</v>
      </c>
      <c r="E15231">
        <f>VLOOKUP(B15231,'B. Store opening dates'!$A$6:$C$2448,2,FALSE)</f>
        <v>2013</v>
      </c>
    </row>
    <row r="15232" spans="1:5" ht="18.75" x14ac:dyDescent="0.3">
      <c r="A15232" s="7">
        <v>2014</v>
      </c>
      <c r="B15232" s="7" t="s">
        <v>1911</v>
      </c>
      <c r="C15232" s="7" t="s">
        <v>6</v>
      </c>
      <c r="D15232" s="8">
        <v>316682.98</v>
      </c>
      <c r="E15232">
        <f>VLOOKUP(B15232,'B. Store opening dates'!$A$6:$C$2448,2,FALSE)</f>
        <v>2013</v>
      </c>
    </row>
    <row r="15233" spans="1:5" ht="18.75" x14ac:dyDescent="0.3">
      <c r="A15233" s="7">
        <v>2015</v>
      </c>
      <c r="B15233" s="7" t="s">
        <v>1911</v>
      </c>
      <c r="C15233" s="7" t="s">
        <v>7</v>
      </c>
      <c r="D15233" s="8">
        <v>204476.14</v>
      </c>
      <c r="E15233">
        <f>VLOOKUP(B15233,'B. Store opening dates'!$A$6:$C$2448,2,FALSE)</f>
        <v>2013</v>
      </c>
    </row>
    <row r="15234" spans="1:5" ht="18.75" x14ac:dyDescent="0.3">
      <c r="A15234" s="7">
        <v>2014</v>
      </c>
      <c r="B15234" s="7" t="s">
        <v>1911</v>
      </c>
      <c r="C15234" s="7" t="s">
        <v>7</v>
      </c>
      <c r="D15234" s="8">
        <v>213878.82</v>
      </c>
      <c r="E15234">
        <f>VLOOKUP(B15234,'B. Store opening dates'!$A$6:$C$2448,2,FALSE)</f>
        <v>2013</v>
      </c>
    </row>
    <row r="15235" spans="1:5" ht="18.75" x14ac:dyDescent="0.3">
      <c r="A15235" s="7">
        <v>2015</v>
      </c>
      <c r="B15235" s="7" t="s">
        <v>1911</v>
      </c>
      <c r="C15235" s="7" t="s">
        <v>8</v>
      </c>
      <c r="D15235" s="8">
        <v>505159.8</v>
      </c>
      <c r="E15235">
        <f>VLOOKUP(B15235,'B. Store opening dates'!$A$6:$C$2448,2,FALSE)</f>
        <v>2013</v>
      </c>
    </row>
    <row r="15236" spans="1:5" ht="18.75" x14ac:dyDescent="0.3">
      <c r="A15236" s="7">
        <v>2014</v>
      </c>
      <c r="B15236" s="7" t="s">
        <v>1911</v>
      </c>
      <c r="C15236" s="7" t="s">
        <v>8</v>
      </c>
      <c r="D15236" s="8">
        <v>527561.66</v>
      </c>
      <c r="E15236">
        <f>VLOOKUP(B15236,'B. Store opening dates'!$A$6:$C$2448,2,FALSE)</f>
        <v>2013</v>
      </c>
    </row>
    <row r="15237" spans="1:5" ht="18.75" x14ac:dyDescent="0.3">
      <c r="A15237" s="7">
        <v>2015</v>
      </c>
      <c r="B15237" s="7" t="s">
        <v>1912</v>
      </c>
      <c r="C15237" s="7" t="s">
        <v>5</v>
      </c>
      <c r="D15237" s="8">
        <v>584382.06999999995</v>
      </c>
      <c r="E15237">
        <f>VLOOKUP(B15237,'B. Store opening dates'!$A$6:$C$2448,2,FALSE)</f>
        <v>2013</v>
      </c>
    </row>
    <row r="15238" spans="1:5" ht="18.75" x14ac:dyDescent="0.3">
      <c r="A15238" s="7">
        <v>2014</v>
      </c>
      <c r="B15238" s="7" t="s">
        <v>1912</v>
      </c>
      <c r="C15238" s="7" t="s">
        <v>5</v>
      </c>
      <c r="D15238" s="8">
        <v>642232.09</v>
      </c>
      <c r="E15238">
        <f>VLOOKUP(B15238,'B. Store opening dates'!$A$6:$C$2448,2,FALSE)</f>
        <v>2013</v>
      </c>
    </row>
    <row r="15239" spans="1:5" ht="18.75" x14ac:dyDescent="0.3">
      <c r="A15239" s="7">
        <v>2015</v>
      </c>
      <c r="B15239" s="7" t="s">
        <v>1912</v>
      </c>
      <c r="C15239" s="7" t="s">
        <v>6</v>
      </c>
      <c r="D15239" s="8">
        <v>595005.4</v>
      </c>
      <c r="E15239">
        <f>VLOOKUP(B15239,'B. Store opening dates'!$A$6:$C$2448,2,FALSE)</f>
        <v>2013</v>
      </c>
    </row>
    <row r="15240" spans="1:5" ht="18.75" x14ac:dyDescent="0.3">
      <c r="A15240" s="7">
        <v>2014</v>
      </c>
      <c r="B15240" s="7" t="s">
        <v>1912</v>
      </c>
      <c r="C15240" s="7" t="s">
        <v>6</v>
      </c>
      <c r="D15240" s="8">
        <v>434863.51</v>
      </c>
      <c r="E15240">
        <f>VLOOKUP(B15240,'B. Store opening dates'!$A$6:$C$2448,2,FALSE)</f>
        <v>2013</v>
      </c>
    </row>
    <row r="15241" spans="1:5" ht="18.75" x14ac:dyDescent="0.3">
      <c r="A15241" s="7">
        <v>2015</v>
      </c>
      <c r="B15241" s="7" t="s">
        <v>1912</v>
      </c>
      <c r="C15241" s="7" t="s">
        <v>7</v>
      </c>
      <c r="D15241" s="8">
        <v>215766.49</v>
      </c>
      <c r="E15241">
        <f>VLOOKUP(B15241,'B. Store opening dates'!$A$6:$C$2448,2,FALSE)</f>
        <v>2013</v>
      </c>
    </row>
    <row r="15242" spans="1:5" ht="18.75" x14ac:dyDescent="0.3">
      <c r="A15242" s="7">
        <v>2014</v>
      </c>
      <c r="B15242" s="7" t="s">
        <v>1912</v>
      </c>
      <c r="C15242" s="7" t="s">
        <v>7</v>
      </c>
      <c r="D15242" s="8">
        <v>230012.13</v>
      </c>
      <c r="E15242">
        <f>VLOOKUP(B15242,'B. Store opening dates'!$A$6:$C$2448,2,FALSE)</f>
        <v>2013</v>
      </c>
    </row>
    <row r="15243" spans="1:5" ht="18.75" x14ac:dyDescent="0.3">
      <c r="A15243" s="7">
        <v>2015</v>
      </c>
      <c r="B15243" s="7" t="s">
        <v>1912</v>
      </c>
      <c r="C15243" s="7" t="s">
        <v>8</v>
      </c>
      <c r="D15243" s="8">
        <v>540109.35</v>
      </c>
      <c r="E15243">
        <f>VLOOKUP(B15243,'B. Store opening dates'!$A$6:$C$2448,2,FALSE)</f>
        <v>2013</v>
      </c>
    </row>
    <row r="15244" spans="1:5" ht="18.75" x14ac:dyDescent="0.3">
      <c r="A15244" s="7">
        <v>2014</v>
      </c>
      <c r="B15244" s="7" t="s">
        <v>1912</v>
      </c>
      <c r="C15244" s="7" t="s">
        <v>8</v>
      </c>
      <c r="D15244" s="8">
        <v>566503.30000000005</v>
      </c>
      <c r="E15244">
        <f>VLOOKUP(B15244,'B. Store opening dates'!$A$6:$C$2448,2,FALSE)</f>
        <v>2013</v>
      </c>
    </row>
    <row r="15245" spans="1:5" ht="18.75" x14ac:dyDescent="0.3">
      <c r="A15245" s="7">
        <v>2015</v>
      </c>
      <c r="B15245" s="7" t="s">
        <v>1913</v>
      </c>
      <c r="C15245" s="7" t="s">
        <v>5</v>
      </c>
      <c r="D15245" s="8">
        <v>477185.95</v>
      </c>
      <c r="E15245">
        <f>VLOOKUP(B15245,'B. Store opening dates'!$A$6:$C$2448,2,FALSE)</f>
        <v>2013</v>
      </c>
    </row>
    <row r="15246" spans="1:5" ht="18.75" x14ac:dyDescent="0.3">
      <c r="A15246" s="7">
        <v>2014</v>
      </c>
      <c r="B15246" s="7" t="s">
        <v>1913</v>
      </c>
      <c r="C15246" s="7" t="s">
        <v>5</v>
      </c>
      <c r="D15246" s="8">
        <v>524582.26</v>
      </c>
      <c r="E15246">
        <f>VLOOKUP(B15246,'B. Store opening dates'!$A$6:$C$2448,2,FALSE)</f>
        <v>2013</v>
      </c>
    </row>
    <row r="15247" spans="1:5" ht="18.75" x14ac:dyDescent="0.3">
      <c r="A15247" s="7">
        <v>2015</v>
      </c>
      <c r="B15247" s="7" t="s">
        <v>1913</v>
      </c>
      <c r="C15247" s="7" t="s">
        <v>6</v>
      </c>
      <c r="D15247" s="8">
        <v>427580.61</v>
      </c>
      <c r="E15247">
        <f>VLOOKUP(B15247,'B. Store opening dates'!$A$6:$C$2448,2,FALSE)</f>
        <v>2013</v>
      </c>
    </row>
    <row r="15248" spans="1:5" ht="18.75" x14ac:dyDescent="0.3">
      <c r="A15248" s="7">
        <v>2014</v>
      </c>
      <c r="B15248" s="7" t="s">
        <v>1913</v>
      </c>
      <c r="C15248" s="7" t="s">
        <v>6</v>
      </c>
      <c r="D15248" s="8">
        <v>309731.56</v>
      </c>
      <c r="E15248">
        <f>VLOOKUP(B15248,'B. Store opening dates'!$A$6:$C$2448,2,FALSE)</f>
        <v>2013</v>
      </c>
    </row>
    <row r="15249" spans="1:5" ht="18.75" x14ac:dyDescent="0.3">
      <c r="A15249" s="7">
        <v>2015</v>
      </c>
      <c r="B15249" s="7" t="s">
        <v>1913</v>
      </c>
      <c r="C15249" s="7" t="s">
        <v>7</v>
      </c>
      <c r="D15249" s="8">
        <v>92191.31</v>
      </c>
      <c r="E15249">
        <f>VLOOKUP(B15249,'B. Store opening dates'!$A$6:$C$2448,2,FALSE)</f>
        <v>2013</v>
      </c>
    </row>
    <row r="15250" spans="1:5" ht="18.75" x14ac:dyDescent="0.3">
      <c r="A15250" s="7">
        <v>2014</v>
      </c>
      <c r="B15250" s="7" t="s">
        <v>1913</v>
      </c>
      <c r="C15250" s="7" t="s">
        <v>7</v>
      </c>
      <c r="D15250" s="8">
        <v>97727.02</v>
      </c>
      <c r="E15250">
        <f>VLOOKUP(B15250,'B. Store opening dates'!$A$6:$C$2448,2,FALSE)</f>
        <v>2013</v>
      </c>
    </row>
    <row r="15251" spans="1:5" ht="18.75" x14ac:dyDescent="0.3">
      <c r="A15251" s="7">
        <v>2015</v>
      </c>
      <c r="B15251" s="7" t="s">
        <v>1913</v>
      </c>
      <c r="C15251" s="7" t="s">
        <v>8</v>
      </c>
      <c r="D15251" s="8">
        <v>614194.66</v>
      </c>
      <c r="E15251">
        <f>VLOOKUP(B15251,'B. Store opening dates'!$A$6:$C$2448,2,FALSE)</f>
        <v>2013</v>
      </c>
    </row>
    <row r="15252" spans="1:5" ht="18.75" x14ac:dyDescent="0.3">
      <c r="A15252" s="7">
        <v>2014</v>
      </c>
      <c r="B15252" s="7" t="s">
        <v>1913</v>
      </c>
      <c r="C15252" s="7" t="s">
        <v>8</v>
      </c>
      <c r="D15252" s="8">
        <v>643074.85</v>
      </c>
      <c r="E15252">
        <f>VLOOKUP(B15252,'B. Store opening dates'!$A$6:$C$2448,2,FALSE)</f>
        <v>2013</v>
      </c>
    </row>
    <row r="15253" spans="1:5" ht="18.75" x14ac:dyDescent="0.3">
      <c r="A15253" s="7">
        <v>2015</v>
      </c>
      <c r="B15253" s="7" t="s">
        <v>1914</v>
      </c>
      <c r="C15253" s="7" t="s">
        <v>5</v>
      </c>
      <c r="D15253" s="8">
        <v>756666.95</v>
      </c>
      <c r="E15253">
        <f>VLOOKUP(B15253,'B. Store opening dates'!$A$6:$C$2448,2,FALSE)</f>
        <v>2013</v>
      </c>
    </row>
    <row r="15254" spans="1:5" ht="18.75" x14ac:dyDescent="0.3">
      <c r="A15254" s="7">
        <v>2014</v>
      </c>
      <c r="B15254" s="7" t="s">
        <v>1914</v>
      </c>
      <c r="C15254" s="7" t="s">
        <v>5</v>
      </c>
      <c r="D15254" s="8">
        <v>834206.77</v>
      </c>
      <c r="E15254">
        <f>VLOOKUP(B15254,'B. Store opening dates'!$A$6:$C$2448,2,FALSE)</f>
        <v>2013</v>
      </c>
    </row>
    <row r="15255" spans="1:5" ht="18.75" x14ac:dyDescent="0.3">
      <c r="A15255" s="7">
        <v>2015</v>
      </c>
      <c r="B15255" s="7" t="s">
        <v>1914</v>
      </c>
      <c r="C15255" s="7" t="s">
        <v>6</v>
      </c>
      <c r="D15255" s="8">
        <v>291079.81</v>
      </c>
      <c r="E15255">
        <f>VLOOKUP(B15255,'B. Store opening dates'!$A$6:$C$2448,2,FALSE)</f>
        <v>2013</v>
      </c>
    </row>
    <row r="15256" spans="1:5" ht="18.75" x14ac:dyDescent="0.3">
      <c r="A15256" s="7">
        <v>2014</v>
      </c>
      <c r="B15256" s="7" t="s">
        <v>1914</v>
      </c>
      <c r="C15256" s="7" t="s">
        <v>6</v>
      </c>
      <c r="D15256" s="8">
        <v>214527.78</v>
      </c>
      <c r="E15256">
        <f>VLOOKUP(B15256,'B. Store opening dates'!$A$6:$C$2448,2,FALSE)</f>
        <v>2013</v>
      </c>
    </row>
    <row r="15257" spans="1:5" ht="18.75" x14ac:dyDescent="0.3">
      <c r="A15257" s="7">
        <v>2015</v>
      </c>
      <c r="B15257" s="7" t="s">
        <v>1914</v>
      </c>
      <c r="C15257" s="7" t="s">
        <v>7</v>
      </c>
      <c r="D15257" s="8">
        <v>60652.57</v>
      </c>
      <c r="E15257">
        <f>VLOOKUP(B15257,'B. Store opening dates'!$A$6:$C$2448,2,FALSE)</f>
        <v>2013</v>
      </c>
    </row>
    <row r="15258" spans="1:5" ht="18.75" x14ac:dyDescent="0.3">
      <c r="A15258" s="7">
        <v>2014</v>
      </c>
      <c r="B15258" s="7" t="s">
        <v>1914</v>
      </c>
      <c r="C15258" s="7" t="s">
        <v>7</v>
      </c>
      <c r="D15258" s="8">
        <v>64025.32</v>
      </c>
      <c r="E15258">
        <f>VLOOKUP(B15258,'B. Store opening dates'!$A$6:$C$2448,2,FALSE)</f>
        <v>2013</v>
      </c>
    </row>
    <row r="15259" spans="1:5" ht="18.75" x14ac:dyDescent="0.3">
      <c r="A15259" s="7">
        <v>2015</v>
      </c>
      <c r="B15259" s="7" t="s">
        <v>1914</v>
      </c>
      <c r="C15259" s="7" t="s">
        <v>8</v>
      </c>
      <c r="D15259" s="8">
        <v>731849.08</v>
      </c>
      <c r="E15259">
        <f>VLOOKUP(B15259,'B. Store opening dates'!$A$6:$C$2448,2,FALSE)</f>
        <v>2013</v>
      </c>
    </row>
    <row r="15260" spans="1:5" ht="18.75" x14ac:dyDescent="0.3">
      <c r="A15260" s="7">
        <v>2014</v>
      </c>
      <c r="B15260" s="7" t="s">
        <v>1914</v>
      </c>
      <c r="C15260" s="7" t="s">
        <v>8</v>
      </c>
      <c r="D15260" s="8">
        <v>754234.64</v>
      </c>
      <c r="E15260">
        <f>VLOOKUP(B15260,'B. Store opening dates'!$A$6:$C$2448,2,FALSE)</f>
        <v>2013</v>
      </c>
    </row>
    <row r="15261" spans="1:5" ht="18.75" x14ac:dyDescent="0.3">
      <c r="A15261" s="7">
        <v>2015</v>
      </c>
      <c r="B15261" s="7" t="s">
        <v>1915</v>
      </c>
      <c r="C15261" s="7" t="s">
        <v>5</v>
      </c>
      <c r="D15261" s="8">
        <v>505829.96</v>
      </c>
      <c r="E15261">
        <f>VLOOKUP(B15261,'B. Store opening dates'!$A$6:$C$2448,2,FALSE)</f>
        <v>2013</v>
      </c>
    </row>
    <row r="15262" spans="1:5" ht="18.75" x14ac:dyDescent="0.3">
      <c r="A15262" s="7">
        <v>2014</v>
      </c>
      <c r="B15262" s="7" t="s">
        <v>1915</v>
      </c>
      <c r="C15262" s="7" t="s">
        <v>5</v>
      </c>
      <c r="D15262" s="8">
        <v>560177.93000000005</v>
      </c>
      <c r="E15262">
        <f>VLOOKUP(B15262,'B. Store opening dates'!$A$6:$C$2448,2,FALSE)</f>
        <v>2013</v>
      </c>
    </row>
    <row r="15263" spans="1:5" ht="18.75" x14ac:dyDescent="0.3">
      <c r="A15263" s="7">
        <v>2015</v>
      </c>
      <c r="B15263" s="7" t="s">
        <v>1915</v>
      </c>
      <c r="C15263" s="7" t="s">
        <v>6</v>
      </c>
      <c r="D15263" s="8">
        <v>583124.18000000005</v>
      </c>
      <c r="E15263">
        <f>VLOOKUP(B15263,'B. Store opening dates'!$A$6:$C$2448,2,FALSE)</f>
        <v>2013</v>
      </c>
    </row>
    <row r="15264" spans="1:5" ht="18.75" x14ac:dyDescent="0.3">
      <c r="A15264" s="7">
        <v>2014</v>
      </c>
      <c r="B15264" s="7" t="s">
        <v>1915</v>
      </c>
      <c r="C15264" s="7" t="s">
        <v>6</v>
      </c>
      <c r="D15264" s="8">
        <v>426229.11</v>
      </c>
      <c r="E15264">
        <f>VLOOKUP(B15264,'B. Store opening dates'!$A$6:$C$2448,2,FALSE)</f>
        <v>2013</v>
      </c>
    </row>
    <row r="15265" spans="1:5" ht="18.75" x14ac:dyDescent="0.3">
      <c r="A15265" s="7">
        <v>2015</v>
      </c>
      <c r="B15265" s="7" t="s">
        <v>1915</v>
      </c>
      <c r="C15265" s="7" t="s">
        <v>7</v>
      </c>
      <c r="D15265" s="8">
        <v>166250.25</v>
      </c>
      <c r="E15265">
        <f>VLOOKUP(B15265,'B. Store opening dates'!$A$6:$C$2448,2,FALSE)</f>
        <v>2013</v>
      </c>
    </row>
    <row r="15266" spans="1:5" ht="18.75" x14ac:dyDescent="0.3">
      <c r="A15266" s="7">
        <v>2014</v>
      </c>
      <c r="B15266" s="7" t="s">
        <v>1915</v>
      </c>
      <c r="C15266" s="7" t="s">
        <v>7</v>
      </c>
      <c r="D15266" s="8">
        <v>175498.17</v>
      </c>
      <c r="E15266">
        <f>VLOOKUP(B15266,'B. Store opening dates'!$A$6:$C$2448,2,FALSE)</f>
        <v>2013</v>
      </c>
    </row>
    <row r="15267" spans="1:5" ht="18.75" x14ac:dyDescent="0.3">
      <c r="A15267" s="7">
        <v>2015</v>
      </c>
      <c r="B15267" s="7" t="s">
        <v>1915</v>
      </c>
      <c r="C15267" s="7" t="s">
        <v>8</v>
      </c>
      <c r="D15267" s="8">
        <v>454357.02</v>
      </c>
      <c r="E15267">
        <f>VLOOKUP(B15267,'B. Store opening dates'!$A$6:$C$2448,2,FALSE)</f>
        <v>2013</v>
      </c>
    </row>
    <row r="15268" spans="1:5" ht="18.75" x14ac:dyDescent="0.3">
      <c r="A15268" s="7">
        <v>2014</v>
      </c>
      <c r="B15268" s="7" t="s">
        <v>1915</v>
      </c>
      <c r="C15268" s="7" t="s">
        <v>8</v>
      </c>
      <c r="D15268" s="8">
        <v>470775.44</v>
      </c>
      <c r="E15268">
        <f>VLOOKUP(B15268,'B. Store opening dates'!$A$6:$C$2448,2,FALSE)</f>
        <v>2013</v>
      </c>
    </row>
    <row r="15269" spans="1:5" ht="18.75" x14ac:dyDescent="0.3">
      <c r="A15269" s="7">
        <v>2015</v>
      </c>
      <c r="B15269" s="7" t="s">
        <v>1916</v>
      </c>
      <c r="C15269" s="7" t="s">
        <v>5</v>
      </c>
      <c r="D15269" s="8">
        <v>798691.7</v>
      </c>
      <c r="E15269">
        <f>VLOOKUP(B15269,'B. Store opening dates'!$A$6:$C$2448,2,FALSE)</f>
        <v>2013</v>
      </c>
    </row>
    <row r="15270" spans="1:5" ht="18.75" x14ac:dyDescent="0.3">
      <c r="A15270" s="7">
        <v>2014</v>
      </c>
      <c r="B15270" s="7" t="s">
        <v>1916</v>
      </c>
      <c r="C15270" s="7" t="s">
        <v>5</v>
      </c>
      <c r="D15270" s="8">
        <v>873403.3</v>
      </c>
      <c r="E15270">
        <f>VLOOKUP(B15270,'B. Store opening dates'!$A$6:$C$2448,2,FALSE)</f>
        <v>2013</v>
      </c>
    </row>
    <row r="15271" spans="1:5" ht="18.75" x14ac:dyDescent="0.3">
      <c r="A15271" s="7">
        <v>2015</v>
      </c>
      <c r="B15271" s="7" t="s">
        <v>1916</v>
      </c>
      <c r="C15271" s="7" t="s">
        <v>6</v>
      </c>
      <c r="D15271" s="8">
        <v>242642.71</v>
      </c>
      <c r="E15271">
        <f>VLOOKUP(B15271,'B. Store opening dates'!$A$6:$C$2448,2,FALSE)</f>
        <v>2013</v>
      </c>
    </row>
    <row r="15272" spans="1:5" ht="18.75" x14ac:dyDescent="0.3">
      <c r="A15272" s="7">
        <v>2014</v>
      </c>
      <c r="B15272" s="7" t="s">
        <v>1916</v>
      </c>
      <c r="C15272" s="7" t="s">
        <v>6</v>
      </c>
      <c r="D15272" s="8">
        <v>171092.91</v>
      </c>
      <c r="E15272">
        <f>VLOOKUP(B15272,'B. Store opening dates'!$A$6:$C$2448,2,FALSE)</f>
        <v>2013</v>
      </c>
    </row>
    <row r="15273" spans="1:5" ht="18.75" x14ac:dyDescent="0.3">
      <c r="A15273" s="7">
        <v>2015</v>
      </c>
      <c r="B15273" s="7" t="s">
        <v>1916</v>
      </c>
      <c r="C15273" s="7" t="s">
        <v>7</v>
      </c>
      <c r="D15273" s="8">
        <v>184674.27</v>
      </c>
      <c r="E15273">
        <f>VLOOKUP(B15273,'B. Store opening dates'!$A$6:$C$2448,2,FALSE)</f>
        <v>2013</v>
      </c>
    </row>
    <row r="15274" spans="1:5" ht="18.75" x14ac:dyDescent="0.3">
      <c r="A15274" s="7">
        <v>2014</v>
      </c>
      <c r="B15274" s="7" t="s">
        <v>1916</v>
      </c>
      <c r="C15274" s="7" t="s">
        <v>7</v>
      </c>
      <c r="D15274" s="8">
        <v>195607.52</v>
      </c>
      <c r="E15274">
        <f>VLOOKUP(B15274,'B. Store opening dates'!$A$6:$C$2448,2,FALSE)</f>
        <v>2013</v>
      </c>
    </row>
    <row r="15275" spans="1:5" ht="18.75" x14ac:dyDescent="0.3">
      <c r="A15275" s="7">
        <v>2015</v>
      </c>
      <c r="B15275" s="7" t="s">
        <v>1916</v>
      </c>
      <c r="C15275" s="7" t="s">
        <v>8</v>
      </c>
      <c r="D15275" s="8">
        <v>423449.37</v>
      </c>
      <c r="E15275">
        <f>VLOOKUP(B15275,'B. Store opening dates'!$A$6:$C$2448,2,FALSE)</f>
        <v>2013</v>
      </c>
    </row>
    <row r="15276" spans="1:5" ht="18.75" x14ac:dyDescent="0.3">
      <c r="A15276" s="7">
        <v>2014</v>
      </c>
      <c r="B15276" s="7" t="s">
        <v>1916</v>
      </c>
      <c r="C15276" s="7" t="s">
        <v>8</v>
      </c>
      <c r="D15276" s="8">
        <v>436113.27</v>
      </c>
      <c r="E15276">
        <f>VLOOKUP(B15276,'B. Store opening dates'!$A$6:$C$2448,2,FALSE)</f>
        <v>2013</v>
      </c>
    </row>
    <row r="15277" spans="1:5" ht="18.75" x14ac:dyDescent="0.3">
      <c r="A15277" s="7">
        <v>2015</v>
      </c>
      <c r="B15277" s="7" t="s">
        <v>1917</v>
      </c>
      <c r="C15277" s="7" t="s">
        <v>5</v>
      </c>
      <c r="D15277" s="8">
        <v>582320.5</v>
      </c>
      <c r="E15277">
        <f>VLOOKUP(B15277,'B. Store opening dates'!$A$6:$C$2448,2,FALSE)</f>
        <v>2013</v>
      </c>
    </row>
    <row r="15278" spans="1:5" ht="18.75" x14ac:dyDescent="0.3">
      <c r="A15278" s="7">
        <v>2014</v>
      </c>
      <c r="B15278" s="7" t="s">
        <v>1917</v>
      </c>
      <c r="C15278" s="7" t="s">
        <v>5</v>
      </c>
      <c r="D15278" s="8">
        <v>633640.57999999996</v>
      </c>
      <c r="E15278">
        <f>VLOOKUP(B15278,'B. Store opening dates'!$A$6:$C$2448,2,FALSE)</f>
        <v>2013</v>
      </c>
    </row>
    <row r="15279" spans="1:5" ht="18.75" x14ac:dyDescent="0.3">
      <c r="A15279" s="7">
        <v>2015</v>
      </c>
      <c r="B15279" s="7" t="s">
        <v>1917</v>
      </c>
      <c r="C15279" s="7" t="s">
        <v>6</v>
      </c>
      <c r="D15279" s="8">
        <v>278109.61</v>
      </c>
      <c r="E15279">
        <f>VLOOKUP(B15279,'B. Store opening dates'!$A$6:$C$2448,2,FALSE)</f>
        <v>2013</v>
      </c>
    </row>
    <row r="15280" spans="1:5" ht="18.75" x14ac:dyDescent="0.3">
      <c r="A15280" s="7">
        <v>2014</v>
      </c>
      <c r="B15280" s="7" t="s">
        <v>1917</v>
      </c>
      <c r="C15280" s="7" t="s">
        <v>6</v>
      </c>
      <c r="D15280" s="8">
        <v>193141.84</v>
      </c>
      <c r="E15280">
        <f>VLOOKUP(B15280,'B. Store opening dates'!$A$6:$C$2448,2,FALSE)</f>
        <v>2013</v>
      </c>
    </row>
    <row r="15281" spans="1:5" ht="18.75" x14ac:dyDescent="0.3">
      <c r="A15281" s="7">
        <v>2015</v>
      </c>
      <c r="B15281" s="7" t="s">
        <v>1917</v>
      </c>
      <c r="C15281" s="7" t="s">
        <v>7</v>
      </c>
      <c r="D15281" s="8">
        <v>85693.83</v>
      </c>
      <c r="E15281">
        <f>VLOOKUP(B15281,'B. Store opening dates'!$A$6:$C$2448,2,FALSE)</f>
        <v>2013</v>
      </c>
    </row>
    <row r="15282" spans="1:5" ht="18.75" x14ac:dyDescent="0.3">
      <c r="A15282" s="7">
        <v>2014</v>
      </c>
      <c r="B15282" s="7" t="s">
        <v>1917</v>
      </c>
      <c r="C15282" s="7" t="s">
        <v>7</v>
      </c>
      <c r="D15282" s="8">
        <v>90376.97</v>
      </c>
      <c r="E15282">
        <f>VLOOKUP(B15282,'B. Store opening dates'!$A$6:$C$2448,2,FALSE)</f>
        <v>2013</v>
      </c>
    </row>
    <row r="15283" spans="1:5" ht="18.75" x14ac:dyDescent="0.3">
      <c r="A15283" s="7">
        <v>2015</v>
      </c>
      <c r="B15283" s="7" t="s">
        <v>1917</v>
      </c>
      <c r="C15283" s="7" t="s">
        <v>8</v>
      </c>
      <c r="D15283" s="8">
        <v>604942.30000000005</v>
      </c>
      <c r="E15283">
        <f>VLOOKUP(B15283,'B. Store opening dates'!$A$6:$C$2448,2,FALSE)</f>
        <v>2013</v>
      </c>
    </row>
    <row r="15284" spans="1:5" ht="18.75" x14ac:dyDescent="0.3">
      <c r="A15284" s="7">
        <v>2014</v>
      </c>
      <c r="B15284" s="7" t="s">
        <v>1917</v>
      </c>
      <c r="C15284" s="7" t="s">
        <v>8</v>
      </c>
      <c r="D15284" s="8">
        <v>622925.15</v>
      </c>
      <c r="E15284">
        <f>VLOOKUP(B15284,'B. Store opening dates'!$A$6:$C$2448,2,FALSE)</f>
        <v>2013</v>
      </c>
    </row>
    <row r="15285" spans="1:5" ht="18.75" x14ac:dyDescent="0.3">
      <c r="A15285" s="7">
        <v>2015</v>
      </c>
      <c r="B15285" s="7" t="s">
        <v>1918</v>
      </c>
      <c r="C15285" s="7" t="s">
        <v>5</v>
      </c>
      <c r="D15285" s="8">
        <v>497174.07</v>
      </c>
      <c r="E15285">
        <f>VLOOKUP(B15285,'B. Store opening dates'!$A$6:$C$2448,2,FALSE)</f>
        <v>2013</v>
      </c>
    </row>
    <row r="15286" spans="1:5" ht="18.75" x14ac:dyDescent="0.3">
      <c r="A15286" s="7">
        <v>2014</v>
      </c>
      <c r="B15286" s="7" t="s">
        <v>1918</v>
      </c>
      <c r="C15286" s="7" t="s">
        <v>5</v>
      </c>
      <c r="D15286" s="8">
        <v>543675.38</v>
      </c>
      <c r="E15286">
        <f>VLOOKUP(B15286,'B. Store opening dates'!$A$6:$C$2448,2,FALSE)</f>
        <v>2013</v>
      </c>
    </row>
    <row r="15287" spans="1:5" ht="18.75" x14ac:dyDescent="0.3">
      <c r="A15287" s="7">
        <v>2015</v>
      </c>
      <c r="B15287" s="7" t="s">
        <v>1918</v>
      </c>
      <c r="C15287" s="7" t="s">
        <v>6</v>
      </c>
      <c r="D15287" s="8">
        <v>432577.91</v>
      </c>
      <c r="E15287">
        <f>VLOOKUP(B15287,'B. Store opening dates'!$A$6:$C$2448,2,FALSE)</f>
        <v>2013</v>
      </c>
    </row>
    <row r="15288" spans="1:5" ht="18.75" x14ac:dyDescent="0.3">
      <c r="A15288" s="7">
        <v>2014</v>
      </c>
      <c r="B15288" s="7" t="s">
        <v>1918</v>
      </c>
      <c r="C15288" s="7" t="s">
        <v>6</v>
      </c>
      <c r="D15288" s="8">
        <v>312223.45</v>
      </c>
      <c r="E15288">
        <f>VLOOKUP(B15288,'B. Store opening dates'!$A$6:$C$2448,2,FALSE)</f>
        <v>2013</v>
      </c>
    </row>
    <row r="15289" spans="1:5" ht="18.75" x14ac:dyDescent="0.3">
      <c r="A15289" s="7">
        <v>2015</v>
      </c>
      <c r="B15289" s="7" t="s">
        <v>1918</v>
      </c>
      <c r="C15289" s="7" t="s">
        <v>7</v>
      </c>
      <c r="D15289" s="8">
        <v>128734.99</v>
      </c>
      <c r="E15289">
        <f>VLOOKUP(B15289,'B. Store opening dates'!$A$6:$C$2448,2,FALSE)</f>
        <v>2013</v>
      </c>
    </row>
    <row r="15290" spans="1:5" ht="18.75" x14ac:dyDescent="0.3">
      <c r="A15290" s="7">
        <v>2014</v>
      </c>
      <c r="B15290" s="7" t="s">
        <v>1918</v>
      </c>
      <c r="C15290" s="7" t="s">
        <v>7</v>
      </c>
      <c r="D15290" s="8">
        <v>134669.70000000001</v>
      </c>
      <c r="E15290">
        <f>VLOOKUP(B15290,'B. Store opening dates'!$A$6:$C$2448,2,FALSE)</f>
        <v>2013</v>
      </c>
    </row>
    <row r="15291" spans="1:5" ht="18.75" x14ac:dyDescent="0.3">
      <c r="A15291" s="7">
        <v>2015</v>
      </c>
      <c r="B15291" s="7" t="s">
        <v>1918</v>
      </c>
      <c r="C15291" s="7" t="s">
        <v>8</v>
      </c>
      <c r="D15291" s="8">
        <v>652689.13</v>
      </c>
      <c r="E15291">
        <f>VLOOKUP(B15291,'B. Store opening dates'!$A$6:$C$2448,2,FALSE)</f>
        <v>2013</v>
      </c>
    </row>
    <row r="15292" spans="1:5" ht="18.75" x14ac:dyDescent="0.3">
      <c r="A15292" s="7">
        <v>2014</v>
      </c>
      <c r="B15292" s="7" t="s">
        <v>1918</v>
      </c>
      <c r="C15292" s="7" t="s">
        <v>8</v>
      </c>
      <c r="D15292" s="8">
        <v>676375.31</v>
      </c>
      <c r="E15292">
        <f>VLOOKUP(B15292,'B. Store opening dates'!$A$6:$C$2448,2,FALSE)</f>
        <v>2013</v>
      </c>
    </row>
    <row r="15293" spans="1:5" ht="18.75" x14ac:dyDescent="0.3">
      <c r="A15293" s="7">
        <v>2015</v>
      </c>
      <c r="B15293" s="7" t="s">
        <v>1919</v>
      </c>
      <c r="C15293" s="7" t="s">
        <v>5</v>
      </c>
      <c r="D15293" s="8">
        <v>820002.54</v>
      </c>
      <c r="E15293">
        <f>VLOOKUP(B15293,'B. Store opening dates'!$A$6:$C$2448,2,FALSE)</f>
        <v>2013</v>
      </c>
    </row>
    <row r="15294" spans="1:5" ht="18.75" x14ac:dyDescent="0.3">
      <c r="A15294" s="7">
        <v>2014</v>
      </c>
      <c r="B15294" s="7" t="s">
        <v>1919</v>
      </c>
      <c r="C15294" s="7" t="s">
        <v>5</v>
      </c>
      <c r="D15294" s="8">
        <v>895435.2</v>
      </c>
      <c r="E15294">
        <f>VLOOKUP(B15294,'B. Store opening dates'!$A$6:$C$2448,2,FALSE)</f>
        <v>2013</v>
      </c>
    </row>
    <row r="15295" spans="1:5" ht="18.75" x14ac:dyDescent="0.3">
      <c r="A15295" s="7">
        <v>2015</v>
      </c>
      <c r="B15295" s="7" t="s">
        <v>1919</v>
      </c>
      <c r="C15295" s="7" t="s">
        <v>6</v>
      </c>
      <c r="D15295" s="8">
        <v>480381.59</v>
      </c>
      <c r="E15295">
        <f>VLOOKUP(B15295,'B. Store opening dates'!$A$6:$C$2448,2,FALSE)</f>
        <v>2013</v>
      </c>
    </row>
    <row r="15296" spans="1:5" ht="18.75" x14ac:dyDescent="0.3">
      <c r="A15296" s="7">
        <v>2014</v>
      </c>
      <c r="B15296" s="7" t="s">
        <v>1919</v>
      </c>
      <c r="C15296" s="7" t="s">
        <v>6</v>
      </c>
      <c r="D15296" s="8">
        <v>331688.77</v>
      </c>
      <c r="E15296">
        <f>VLOOKUP(B15296,'B. Store opening dates'!$A$6:$C$2448,2,FALSE)</f>
        <v>2013</v>
      </c>
    </row>
    <row r="15297" spans="1:5" ht="18.75" x14ac:dyDescent="0.3">
      <c r="A15297" s="7">
        <v>2015</v>
      </c>
      <c r="B15297" s="7" t="s">
        <v>1919</v>
      </c>
      <c r="C15297" s="7" t="s">
        <v>7</v>
      </c>
      <c r="D15297" s="8">
        <v>82668.149999999994</v>
      </c>
      <c r="E15297">
        <f>VLOOKUP(B15297,'B. Store opening dates'!$A$6:$C$2448,2,FALSE)</f>
        <v>2013</v>
      </c>
    </row>
    <row r="15298" spans="1:5" ht="18.75" x14ac:dyDescent="0.3">
      <c r="A15298" s="7">
        <v>2014</v>
      </c>
      <c r="B15298" s="7" t="s">
        <v>1919</v>
      </c>
      <c r="C15298" s="7" t="s">
        <v>7</v>
      </c>
      <c r="D15298" s="8">
        <v>87848.39</v>
      </c>
      <c r="E15298">
        <f>VLOOKUP(B15298,'B. Store opening dates'!$A$6:$C$2448,2,FALSE)</f>
        <v>2013</v>
      </c>
    </row>
    <row r="15299" spans="1:5" ht="18.75" x14ac:dyDescent="0.3">
      <c r="A15299" s="7">
        <v>2015</v>
      </c>
      <c r="B15299" s="7" t="s">
        <v>1919</v>
      </c>
      <c r="C15299" s="7" t="s">
        <v>8</v>
      </c>
      <c r="D15299" s="8">
        <v>609591.94999999995</v>
      </c>
      <c r="E15299">
        <f>VLOOKUP(B15299,'B. Store opening dates'!$A$6:$C$2448,2,FALSE)</f>
        <v>2013</v>
      </c>
    </row>
    <row r="15300" spans="1:5" ht="18.75" x14ac:dyDescent="0.3">
      <c r="A15300" s="7">
        <v>2014</v>
      </c>
      <c r="B15300" s="7" t="s">
        <v>1919</v>
      </c>
      <c r="C15300" s="7" t="s">
        <v>8</v>
      </c>
      <c r="D15300" s="8">
        <v>629988.73</v>
      </c>
      <c r="E15300">
        <f>VLOOKUP(B15300,'B. Store opening dates'!$A$6:$C$2448,2,FALSE)</f>
        <v>2013</v>
      </c>
    </row>
    <row r="15301" spans="1:5" ht="18.75" x14ac:dyDescent="0.3">
      <c r="A15301" s="7">
        <v>2015</v>
      </c>
      <c r="B15301" s="7" t="s">
        <v>1920</v>
      </c>
      <c r="C15301" s="7" t="s">
        <v>5</v>
      </c>
      <c r="D15301" s="8">
        <v>526222.18000000005</v>
      </c>
      <c r="E15301">
        <f>VLOOKUP(B15301,'B. Store opening dates'!$A$6:$C$2448,2,FALSE)</f>
        <v>2013</v>
      </c>
    </row>
    <row r="15302" spans="1:5" ht="18.75" x14ac:dyDescent="0.3">
      <c r="A15302" s="7">
        <v>2014</v>
      </c>
      <c r="B15302" s="7" t="s">
        <v>1920</v>
      </c>
      <c r="C15302" s="7" t="s">
        <v>5</v>
      </c>
      <c r="D15302" s="8">
        <v>581862.63</v>
      </c>
      <c r="E15302">
        <f>VLOOKUP(B15302,'B. Store opening dates'!$A$6:$C$2448,2,FALSE)</f>
        <v>2013</v>
      </c>
    </row>
    <row r="15303" spans="1:5" ht="18.75" x14ac:dyDescent="0.3">
      <c r="A15303" s="7">
        <v>2015</v>
      </c>
      <c r="B15303" s="7" t="s">
        <v>1920</v>
      </c>
      <c r="C15303" s="7" t="s">
        <v>6</v>
      </c>
      <c r="D15303" s="8">
        <v>293768.37</v>
      </c>
      <c r="E15303">
        <f>VLOOKUP(B15303,'B. Store opening dates'!$A$6:$C$2448,2,FALSE)</f>
        <v>2013</v>
      </c>
    </row>
    <row r="15304" spans="1:5" ht="18.75" x14ac:dyDescent="0.3">
      <c r="A15304" s="7">
        <v>2014</v>
      </c>
      <c r="B15304" s="7" t="s">
        <v>1920</v>
      </c>
      <c r="C15304" s="7" t="s">
        <v>6</v>
      </c>
      <c r="D15304" s="8">
        <v>204196.66</v>
      </c>
      <c r="E15304">
        <f>VLOOKUP(B15304,'B. Store opening dates'!$A$6:$C$2448,2,FALSE)</f>
        <v>2013</v>
      </c>
    </row>
    <row r="15305" spans="1:5" ht="18.75" x14ac:dyDescent="0.3">
      <c r="A15305" s="7">
        <v>2015</v>
      </c>
      <c r="B15305" s="7" t="s">
        <v>1920</v>
      </c>
      <c r="C15305" s="7" t="s">
        <v>7</v>
      </c>
      <c r="D15305" s="8">
        <v>158518.1</v>
      </c>
      <c r="E15305">
        <f>VLOOKUP(B15305,'B. Store opening dates'!$A$6:$C$2448,2,FALSE)</f>
        <v>2013</v>
      </c>
    </row>
    <row r="15306" spans="1:5" ht="18.75" x14ac:dyDescent="0.3">
      <c r="A15306" s="7">
        <v>2014</v>
      </c>
      <c r="B15306" s="7" t="s">
        <v>1920</v>
      </c>
      <c r="C15306" s="7" t="s">
        <v>7</v>
      </c>
      <c r="D15306" s="8">
        <v>166951.29999999999</v>
      </c>
      <c r="E15306">
        <f>VLOOKUP(B15306,'B. Store opening dates'!$A$6:$C$2448,2,FALSE)</f>
        <v>2013</v>
      </c>
    </row>
    <row r="15307" spans="1:5" ht="18.75" x14ac:dyDescent="0.3">
      <c r="A15307" s="7">
        <v>2015</v>
      </c>
      <c r="B15307" s="7" t="s">
        <v>1920</v>
      </c>
      <c r="C15307" s="7" t="s">
        <v>8</v>
      </c>
      <c r="D15307" s="8">
        <v>763981.95</v>
      </c>
      <c r="E15307">
        <f>VLOOKUP(B15307,'B. Store opening dates'!$A$6:$C$2448,2,FALSE)</f>
        <v>2013</v>
      </c>
    </row>
    <row r="15308" spans="1:5" ht="18.75" x14ac:dyDescent="0.3">
      <c r="A15308" s="7">
        <v>2014</v>
      </c>
      <c r="B15308" s="7" t="s">
        <v>1920</v>
      </c>
      <c r="C15308" s="7" t="s">
        <v>8</v>
      </c>
      <c r="D15308" s="8">
        <v>788885.23</v>
      </c>
      <c r="E15308">
        <f>VLOOKUP(B15308,'B. Store opening dates'!$A$6:$C$2448,2,FALSE)</f>
        <v>2013</v>
      </c>
    </row>
    <row r="15309" spans="1:5" ht="18.75" x14ac:dyDescent="0.3">
      <c r="A15309" s="7">
        <v>2015</v>
      </c>
      <c r="B15309" s="7" t="s">
        <v>1921</v>
      </c>
      <c r="C15309" s="7" t="s">
        <v>5</v>
      </c>
      <c r="D15309" s="8">
        <v>686279.41</v>
      </c>
      <c r="E15309">
        <f>VLOOKUP(B15309,'B. Store opening dates'!$A$6:$C$2448,2,FALSE)</f>
        <v>2013</v>
      </c>
    </row>
    <row r="15310" spans="1:5" ht="18.75" x14ac:dyDescent="0.3">
      <c r="A15310" s="7">
        <v>2014</v>
      </c>
      <c r="B15310" s="7" t="s">
        <v>1921</v>
      </c>
      <c r="C15310" s="7" t="s">
        <v>5</v>
      </c>
      <c r="D15310" s="8">
        <v>757631.82</v>
      </c>
      <c r="E15310">
        <f>VLOOKUP(B15310,'B. Store opening dates'!$A$6:$C$2448,2,FALSE)</f>
        <v>2013</v>
      </c>
    </row>
    <row r="15311" spans="1:5" ht="18.75" x14ac:dyDescent="0.3">
      <c r="A15311" s="7">
        <v>2015</v>
      </c>
      <c r="B15311" s="7" t="s">
        <v>1921</v>
      </c>
      <c r="C15311" s="7" t="s">
        <v>6</v>
      </c>
      <c r="D15311" s="8">
        <v>292157.89</v>
      </c>
      <c r="E15311">
        <f>VLOOKUP(B15311,'B. Store opening dates'!$A$6:$C$2448,2,FALSE)</f>
        <v>2013</v>
      </c>
    </row>
    <row r="15312" spans="1:5" ht="18.75" x14ac:dyDescent="0.3">
      <c r="A15312" s="7">
        <v>2014</v>
      </c>
      <c r="B15312" s="7" t="s">
        <v>1921</v>
      </c>
      <c r="C15312" s="7" t="s">
        <v>6</v>
      </c>
      <c r="D15312" s="8">
        <v>201918.32</v>
      </c>
      <c r="E15312">
        <f>VLOOKUP(B15312,'B. Store opening dates'!$A$6:$C$2448,2,FALSE)</f>
        <v>2013</v>
      </c>
    </row>
    <row r="15313" spans="1:5" ht="18.75" x14ac:dyDescent="0.3">
      <c r="A15313" s="7">
        <v>2015</v>
      </c>
      <c r="B15313" s="7" t="s">
        <v>1921</v>
      </c>
      <c r="C15313" s="7" t="s">
        <v>7</v>
      </c>
      <c r="D15313" s="8">
        <v>239661.48</v>
      </c>
      <c r="E15313">
        <f>VLOOKUP(B15313,'B. Store opening dates'!$A$6:$C$2448,2,FALSE)</f>
        <v>2013</v>
      </c>
    </row>
    <row r="15314" spans="1:5" ht="18.75" x14ac:dyDescent="0.3">
      <c r="A15314" s="7">
        <v>2014</v>
      </c>
      <c r="B15314" s="7" t="s">
        <v>1921</v>
      </c>
      <c r="C15314" s="7" t="s">
        <v>7</v>
      </c>
      <c r="D15314" s="8">
        <v>253218.38</v>
      </c>
      <c r="E15314">
        <f>VLOOKUP(B15314,'B. Store opening dates'!$A$6:$C$2448,2,FALSE)</f>
        <v>2013</v>
      </c>
    </row>
    <row r="15315" spans="1:5" ht="18.75" x14ac:dyDescent="0.3">
      <c r="A15315" s="7">
        <v>2015</v>
      </c>
      <c r="B15315" s="7" t="s">
        <v>1921</v>
      </c>
      <c r="C15315" s="7" t="s">
        <v>8</v>
      </c>
      <c r="D15315" s="8">
        <v>401840.02</v>
      </c>
      <c r="E15315">
        <f>VLOOKUP(B15315,'B. Store opening dates'!$A$6:$C$2448,2,FALSE)</f>
        <v>2013</v>
      </c>
    </row>
    <row r="15316" spans="1:5" ht="18.75" x14ac:dyDescent="0.3">
      <c r="A15316" s="7">
        <v>2014</v>
      </c>
      <c r="B15316" s="7" t="s">
        <v>1921</v>
      </c>
      <c r="C15316" s="7" t="s">
        <v>8</v>
      </c>
      <c r="D15316" s="8">
        <v>414353.45</v>
      </c>
      <c r="E15316">
        <f>VLOOKUP(B15316,'B. Store opening dates'!$A$6:$C$2448,2,FALSE)</f>
        <v>2013</v>
      </c>
    </row>
    <row r="15317" spans="1:5" ht="18.75" x14ac:dyDescent="0.3">
      <c r="A15317" s="7">
        <v>2015</v>
      </c>
      <c r="B15317" s="7" t="s">
        <v>1922</v>
      </c>
      <c r="C15317" s="7" t="s">
        <v>5</v>
      </c>
      <c r="D15317" s="8">
        <v>684721.01</v>
      </c>
      <c r="E15317">
        <f>VLOOKUP(B15317,'B. Store opening dates'!$A$6:$C$2448,2,FALSE)</f>
        <v>2013</v>
      </c>
    </row>
    <row r="15318" spans="1:5" ht="18.75" x14ac:dyDescent="0.3">
      <c r="A15318" s="7">
        <v>2014</v>
      </c>
      <c r="B15318" s="7" t="s">
        <v>1922</v>
      </c>
      <c r="C15318" s="7" t="s">
        <v>5</v>
      </c>
      <c r="D15318" s="8">
        <v>750428.83</v>
      </c>
      <c r="E15318">
        <f>VLOOKUP(B15318,'B. Store opening dates'!$A$6:$C$2448,2,FALSE)</f>
        <v>2013</v>
      </c>
    </row>
    <row r="15319" spans="1:5" ht="18.75" x14ac:dyDescent="0.3">
      <c r="A15319" s="7">
        <v>2015</v>
      </c>
      <c r="B15319" s="7" t="s">
        <v>1922</v>
      </c>
      <c r="C15319" s="7" t="s">
        <v>6</v>
      </c>
      <c r="D15319" s="8">
        <v>546761.81000000006</v>
      </c>
      <c r="E15319">
        <f>VLOOKUP(B15319,'B. Store opening dates'!$A$6:$C$2448,2,FALSE)</f>
        <v>2013</v>
      </c>
    </row>
    <row r="15320" spans="1:5" ht="18.75" x14ac:dyDescent="0.3">
      <c r="A15320" s="7">
        <v>2014</v>
      </c>
      <c r="B15320" s="7" t="s">
        <v>1922</v>
      </c>
      <c r="C15320" s="7" t="s">
        <v>6</v>
      </c>
      <c r="D15320" s="8">
        <v>393196.19</v>
      </c>
      <c r="E15320">
        <f>VLOOKUP(B15320,'B. Store opening dates'!$A$6:$C$2448,2,FALSE)</f>
        <v>2013</v>
      </c>
    </row>
    <row r="15321" spans="1:5" ht="18.75" x14ac:dyDescent="0.3">
      <c r="A15321" s="7">
        <v>2015</v>
      </c>
      <c r="B15321" s="7" t="s">
        <v>1922</v>
      </c>
      <c r="C15321" s="7" t="s">
        <v>7</v>
      </c>
      <c r="D15321" s="8">
        <v>151985.35999999999</v>
      </c>
      <c r="E15321">
        <f>VLOOKUP(B15321,'B. Store opening dates'!$A$6:$C$2448,2,FALSE)</f>
        <v>2013</v>
      </c>
    </row>
    <row r="15322" spans="1:5" ht="18.75" x14ac:dyDescent="0.3">
      <c r="A15322" s="7">
        <v>2014</v>
      </c>
      <c r="B15322" s="7" t="s">
        <v>1922</v>
      </c>
      <c r="C15322" s="7" t="s">
        <v>7</v>
      </c>
      <c r="D15322" s="8">
        <v>161385.99</v>
      </c>
      <c r="E15322">
        <f>VLOOKUP(B15322,'B. Store opening dates'!$A$6:$C$2448,2,FALSE)</f>
        <v>2013</v>
      </c>
    </row>
    <row r="15323" spans="1:5" ht="18.75" x14ac:dyDescent="0.3">
      <c r="A15323" s="7">
        <v>2015</v>
      </c>
      <c r="B15323" s="7" t="s">
        <v>1922</v>
      </c>
      <c r="C15323" s="7" t="s">
        <v>8</v>
      </c>
      <c r="D15323" s="8">
        <v>428655.11</v>
      </c>
      <c r="E15323">
        <f>VLOOKUP(B15323,'B. Store opening dates'!$A$6:$C$2448,2,FALSE)</f>
        <v>2013</v>
      </c>
    </row>
    <row r="15324" spans="1:5" ht="18.75" x14ac:dyDescent="0.3">
      <c r="A15324" s="7">
        <v>2014</v>
      </c>
      <c r="B15324" s="7" t="s">
        <v>1922</v>
      </c>
      <c r="C15324" s="7" t="s">
        <v>8</v>
      </c>
      <c r="D15324" s="8">
        <v>448414.5</v>
      </c>
      <c r="E15324">
        <f>VLOOKUP(B15324,'B. Store opening dates'!$A$6:$C$2448,2,FALSE)</f>
        <v>2013</v>
      </c>
    </row>
    <row r="15325" spans="1:5" ht="18.75" x14ac:dyDescent="0.3">
      <c r="A15325" s="7">
        <v>2015</v>
      </c>
      <c r="B15325" s="7" t="s">
        <v>1923</v>
      </c>
      <c r="C15325" s="7" t="s">
        <v>5</v>
      </c>
      <c r="D15325" s="8">
        <v>742346.55</v>
      </c>
      <c r="E15325">
        <f>VLOOKUP(B15325,'B. Store opening dates'!$A$6:$C$2448,2,FALSE)</f>
        <v>2013</v>
      </c>
    </row>
    <row r="15326" spans="1:5" ht="18.75" x14ac:dyDescent="0.3">
      <c r="A15326" s="7">
        <v>2014</v>
      </c>
      <c r="B15326" s="7" t="s">
        <v>1923</v>
      </c>
      <c r="C15326" s="7" t="s">
        <v>5</v>
      </c>
      <c r="D15326" s="8">
        <v>821928.95999999996</v>
      </c>
      <c r="E15326">
        <f>VLOOKUP(B15326,'B. Store opening dates'!$A$6:$C$2448,2,FALSE)</f>
        <v>2013</v>
      </c>
    </row>
    <row r="15327" spans="1:5" ht="18.75" x14ac:dyDescent="0.3">
      <c r="A15327" s="7">
        <v>2015</v>
      </c>
      <c r="B15327" s="7" t="s">
        <v>1923</v>
      </c>
      <c r="C15327" s="7" t="s">
        <v>6</v>
      </c>
      <c r="D15327" s="8">
        <v>216440.73</v>
      </c>
      <c r="E15327">
        <f>VLOOKUP(B15327,'B. Store opening dates'!$A$6:$C$2448,2,FALSE)</f>
        <v>2013</v>
      </c>
    </row>
    <row r="15328" spans="1:5" ht="18.75" x14ac:dyDescent="0.3">
      <c r="A15328" s="7">
        <v>2014</v>
      </c>
      <c r="B15328" s="7" t="s">
        <v>1923</v>
      </c>
      <c r="C15328" s="7" t="s">
        <v>6</v>
      </c>
      <c r="D15328" s="8">
        <v>158568.03</v>
      </c>
      <c r="E15328">
        <f>VLOOKUP(B15328,'B. Store opening dates'!$A$6:$C$2448,2,FALSE)</f>
        <v>2013</v>
      </c>
    </row>
    <row r="15329" spans="1:5" ht="18.75" x14ac:dyDescent="0.3">
      <c r="A15329" s="7">
        <v>2015</v>
      </c>
      <c r="B15329" s="7" t="s">
        <v>1923</v>
      </c>
      <c r="C15329" s="7" t="s">
        <v>7</v>
      </c>
      <c r="D15329" s="8">
        <v>149631.35999999999</v>
      </c>
      <c r="E15329">
        <f>VLOOKUP(B15329,'B. Store opening dates'!$A$6:$C$2448,2,FALSE)</f>
        <v>2013</v>
      </c>
    </row>
    <row r="15330" spans="1:5" ht="18.75" x14ac:dyDescent="0.3">
      <c r="A15330" s="7">
        <v>2014</v>
      </c>
      <c r="B15330" s="7" t="s">
        <v>1923</v>
      </c>
      <c r="C15330" s="7" t="s">
        <v>7</v>
      </c>
      <c r="D15330" s="8">
        <v>158571.38</v>
      </c>
      <c r="E15330">
        <f>VLOOKUP(B15330,'B. Store opening dates'!$A$6:$C$2448,2,FALSE)</f>
        <v>2013</v>
      </c>
    </row>
    <row r="15331" spans="1:5" ht="18.75" x14ac:dyDescent="0.3">
      <c r="A15331" s="7">
        <v>2015</v>
      </c>
      <c r="B15331" s="7" t="s">
        <v>1923</v>
      </c>
      <c r="C15331" s="7" t="s">
        <v>8</v>
      </c>
      <c r="D15331" s="8">
        <v>556543.07999999996</v>
      </c>
      <c r="E15331">
        <f>VLOOKUP(B15331,'B. Store opening dates'!$A$6:$C$2448,2,FALSE)</f>
        <v>2013</v>
      </c>
    </row>
    <row r="15332" spans="1:5" ht="18.75" x14ac:dyDescent="0.3">
      <c r="A15332" s="7">
        <v>2014</v>
      </c>
      <c r="B15332" s="7" t="s">
        <v>1923</v>
      </c>
      <c r="C15332" s="7" t="s">
        <v>8</v>
      </c>
      <c r="D15332" s="8">
        <v>575199.31999999995</v>
      </c>
      <c r="E15332">
        <f>VLOOKUP(B15332,'B. Store opening dates'!$A$6:$C$2448,2,FALSE)</f>
        <v>2013</v>
      </c>
    </row>
    <row r="15333" spans="1:5" ht="18.75" x14ac:dyDescent="0.3">
      <c r="A15333" s="7">
        <v>2015</v>
      </c>
      <c r="B15333" s="7" t="s">
        <v>1924</v>
      </c>
      <c r="C15333" s="7" t="s">
        <v>5</v>
      </c>
      <c r="D15333" s="8">
        <v>664125.93999999994</v>
      </c>
      <c r="E15333">
        <f>VLOOKUP(B15333,'B. Store opening dates'!$A$6:$C$2448,2,FALSE)</f>
        <v>2013</v>
      </c>
    </row>
    <row r="15334" spans="1:5" ht="18.75" x14ac:dyDescent="0.3">
      <c r="A15334" s="7">
        <v>2014</v>
      </c>
      <c r="B15334" s="7" t="s">
        <v>1924</v>
      </c>
      <c r="C15334" s="7" t="s">
        <v>5</v>
      </c>
      <c r="D15334" s="8">
        <v>722924.24</v>
      </c>
      <c r="E15334">
        <f>VLOOKUP(B15334,'B. Store opening dates'!$A$6:$C$2448,2,FALSE)</f>
        <v>2013</v>
      </c>
    </row>
    <row r="15335" spans="1:5" ht="18.75" x14ac:dyDescent="0.3">
      <c r="A15335" s="7">
        <v>2015</v>
      </c>
      <c r="B15335" s="7" t="s">
        <v>1924</v>
      </c>
      <c r="C15335" s="7" t="s">
        <v>6</v>
      </c>
      <c r="D15335" s="8">
        <v>268030.84999999998</v>
      </c>
      <c r="E15335">
        <f>VLOOKUP(B15335,'B. Store opening dates'!$A$6:$C$2448,2,FALSE)</f>
        <v>2013</v>
      </c>
    </row>
    <row r="15336" spans="1:5" ht="18.75" x14ac:dyDescent="0.3">
      <c r="A15336" s="7">
        <v>2014</v>
      </c>
      <c r="B15336" s="7" t="s">
        <v>1924</v>
      </c>
      <c r="C15336" s="7" t="s">
        <v>6</v>
      </c>
      <c r="D15336" s="8">
        <v>184763.86</v>
      </c>
      <c r="E15336">
        <f>VLOOKUP(B15336,'B. Store opening dates'!$A$6:$C$2448,2,FALSE)</f>
        <v>2013</v>
      </c>
    </row>
    <row r="15337" spans="1:5" ht="18.75" x14ac:dyDescent="0.3">
      <c r="A15337" s="7">
        <v>2015</v>
      </c>
      <c r="B15337" s="7" t="s">
        <v>1924</v>
      </c>
      <c r="C15337" s="7" t="s">
        <v>7</v>
      </c>
      <c r="D15337" s="8">
        <v>202225.88</v>
      </c>
      <c r="E15337">
        <f>VLOOKUP(B15337,'B. Store opening dates'!$A$6:$C$2448,2,FALSE)</f>
        <v>2013</v>
      </c>
    </row>
    <row r="15338" spans="1:5" ht="18.75" x14ac:dyDescent="0.3">
      <c r="A15338" s="7">
        <v>2014</v>
      </c>
      <c r="B15338" s="7" t="s">
        <v>1924</v>
      </c>
      <c r="C15338" s="7" t="s">
        <v>7</v>
      </c>
      <c r="D15338" s="8">
        <v>213154.22</v>
      </c>
      <c r="E15338">
        <f>VLOOKUP(B15338,'B. Store opening dates'!$A$6:$C$2448,2,FALSE)</f>
        <v>2013</v>
      </c>
    </row>
    <row r="15339" spans="1:5" ht="18.75" x14ac:dyDescent="0.3">
      <c r="A15339" s="7">
        <v>2015</v>
      </c>
      <c r="B15339" s="7" t="s">
        <v>1924</v>
      </c>
      <c r="C15339" s="7" t="s">
        <v>8</v>
      </c>
      <c r="D15339" s="8">
        <v>708599.58</v>
      </c>
      <c r="E15339">
        <f>VLOOKUP(B15339,'B. Store opening dates'!$A$6:$C$2448,2,FALSE)</f>
        <v>2013</v>
      </c>
    </row>
    <row r="15340" spans="1:5" ht="18.75" x14ac:dyDescent="0.3">
      <c r="A15340" s="7">
        <v>2014</v>
      </c>
      <c r="B15340" s="7" t="s">
        <v>1924</v>
      </c>
      <c r="C15340" s="7" t="s">
        <v>8</v>
      </c>
      <c r="D15340" s="8">
        <v>739540.41</v>
      </c>
      <c r="E15340">
        <f>VLOOKUP(B15340,'B. Store opening dates'!$A$6:$C$2448,2,FALSE)</f>
        <v>2013</v>
      </c>
    </row>
    <row r="15341" spans="1:5" ht="18.75" x14ac:dyDescent="0.3">
      <c r="A15341" s="7">
        <v>2015</v>
      </c>
      <c r="B15341" s="7" t="s">
        <v>1925</v>
      </c>
      <c r="C15341" s="7" t="s">
        <v>5</v>
      </c>
      <c r="D15341" s="8">
        <v>769186.47</v>
      </c>
      <c r="E15341">
        <f>VLOOKUP(B15341,'B. Store opening dates'!$A$6:$C$2448,2,FALSE)</f>
        <v>2013</v>
      </c>
    </row>
    <row r="15342" spans="1:5" ht="18.75" x14ac:dyDescent="0.3">
      <c r="A15342" s="7">
        <v>2014</v>
      </c>
      <c r="B15342" s="7" t="s">
        <v>1925</v>
      </c>
      <c r="C15342" s="7" t="s">
        <v>5</v>
      </c>
      <c r="D15342" s="8">
        <v>852271.23</v>
      </c>
      <c r="E15342">
        <f>VLOOKUP(B15342,'B. Store opening dates'!$A$6:$C$2448,2,FALSE)</f>
        <v>2013</v>
      </c>
    </row>
    <row r="15343" spans="1:5" ht="18.75" x14ac:dyDescent="0.3">
      <c r="A15343" s="7">
        <v>2015</v>
      </c>
      <c r="B15343" s="7" t="s">
        <v>1925</v>
      </c>
      <c r="C15343" s="7" t="s">
        <v>6</v>
      </c>
      <c r="D15343" s="8">
        <v>403383.92</v>
      </c>
      <c r="E15343">
        <f>VLOOKUP(B15343,'B. Store opening dates'!$A$6:$C$2448,2,FALSE)</f>
        <v>2013</v>
      </c>
    </row>
    <row r="15344" spans="1:5" ht="18.75" x14ac:dyDescent="0.3">
      <c r="A15344" s="7">
        <v>2014</v>
      </c>
      <c r="B15344" s="7" t="s">
        <v>1925</v>
      </c>
      <c r="C15344" s="7" t="s">
        <v>6</v>
      </c>
      <c r="D15344" s="8">
        <v>290484.01</v>
      </c>
      <c r="E15344">
        <f>VLOOKUP(B15344,'B. Store opening dates'!$A$6:$C$2448,2,FALSE)</f>
        <v>2013</v>
      </c>
    </row>
    <row r="15345" spans="1:5" ht="18.75" x14ac:dyDescent="0.3">
      <c r="A15345" s="7">
        <v>2015</v>
      </c>
      <c r="B15345" s="7" t="s">
        <v>1925</v>
      </c>
      <c r="C15345" s="7" t="s">
        <v>7</v>
      </c>
      <c r="D15345" s="8">
        <v>122577.33</v>
      </c>
      <c r="E15345">
        <f>VLOOKUP(B15345,'B. Store opening dates'!$A$6:$C$2448,2,FALSE)</f>
        <v>2013</v>
      </c>
    </row>
    <row r="15346" spans="1:5" ht="18.75" x14ac:dyDescent="0.3">
      <c r="A15346" s="7">
        <v>2014</v>
      </c>
      <c r="B15346" s="7" t="s">
        <v>1925</v>
      </c>
      <c r="C15346" s="7" t="s">
        <v>7</v>
      </c>
      <c r="D15346" s="8">
        <v>130623.67</v>
      </c>
      <c r="E15346">
        <f>VLOOKUP(B15346,'B. Store opening dates'!$A$6:$C$2448,2,FALSE)</f>
        <v>2013</v>
      </c>
    </row>
    <row r="15347" spans="1:5" ht="18.75" x14ac:dyDescent="0.3">
      <c r="A15347" s="7">
        <v>2015</v>
      </c>
      <c r="B15347" s="7" t="s">
        <v>1925</v>
      </c>
      <c r="C15347" s="7" t="s">
        <v>8</v>
      </c>
      <c r="D15347" s="8">
        <v>647882.80000000005</v>
      </c>
      <c r="E15347">
        <f>VLOOKUP(B15347,'B. Store opening dates'!$A$6:$C$2448,2,FALSE)</f>
        <v>2013</v>
      </c>
    </row>
    <row r="15348" spans="1:5" ht="18.75" x14ac:dyDescent="0.3">
      <c r="A15348" s="7">
        <v>2014</v>
      </c>
      <c r="B15348" s="7" t="s">
        <v>1925</v>
      </c>
      <c r="C15348" s="7" t="s">
        <v>8</v>
      </c>
      <c r="D15348" s="8">
        <v>674381.52</v>
      </c>
      <c r="E15348">
        <f>VLOOKUP(B15348,'B. Store opening dates'!$A$6:$C$2448,2,FALSE)</f>
        <v>2013</v>
      </c>
    </row>
    <row r="15349" spans="1:5" ht="18.75" x14ac:dyDescent="0.3">
      <c r="A15349" s="7">
        <v>2015</v>
      </c>
      <c r="B15349" s="7" t="s">
        <v>1926</v>
      </c>
      <c r="C15349" s="7" t="s">
        <v>5</v>
      </c>
      <c r="D15349" s="8">
        <v>921773.96</v>
      </c>
      <c r="E15349">
        <f>VLOOKUP(B15349,'B. Store opening dates'!$A$6:$C$2448,2,FALSE)</f>
        <v>2013</v>
      </c>
    </row>
    <row r="15350" spans="1:5" ht="18.75" x14ac:dyDescent="0.3">
      <c r="A15350" s="7">
        <v>2014</v>
      </c>
      <c r="B15350" s="7" t="s">
        <v>1926</v>
      </c>
      <c r="C15350" s="7" t="s">
        <v>5</v>
      </c>
      <c r="D15350" s="8">
        <v>1013224.34</v>
      </c>
      <c r="E15350">
        <f>VLOOKUP(B15350,'B. Store opening dates'!$A$6:$C$2448,2,FALSE)</f>
        <v>2013</v>
      </c>
    </row>
    <row r="15351" spans="1:5" ht="18.75" x14ac:dyDescent="0.3">
      <c r="A15351" s="7">
        <v>2015</v>
      </c>
      <c r="B15351" s="7" t="s">
        <v>1926</v>
      </c>
      <c r="C15351" s="7" t="s">
        <v>6</v>
      </c>
      <c r="D15351" s="8">
        <v>207726.81</v>
      </c>
      <c r="E15351">
        <f>VLOOKUP(B15351,'B. Store opening dates'!$A$6:$C$2448,2,FALSE)</f>
        <v>2013</v>
      </c>
    </row>
    <row r="15352" spans="1:5" ht="18.75" x14ac:dyDescent="0.3">
      <c r="A15352" s="7">
        <v>2014</v>
      </c>
      <c r="B15352" s="7" t="s">
        <v>1926</v>
      </c>
      <c r="C15352" s="7" t="s">
        <v>6</v>
      </c>
      <c r="D15352" s="8">
        <v>143215.07999999999</v>
      </c>
      <c r="E15352">
        <f>VLOOKUP(B15352,'B. Store opening dates'!$A$6:$C$2448,2,FALSE)</f>
        <v>2013</v>
      </c>
    </row>
    <row r="15353" spans="1:5" ht="18.75" x14ac:dyDescent="0.3">
      <c r="A15353" s="7">
        <v>2015</v>
      </c>
      <c r="B15353" s="7" t="s">
        <v>1926</v>
      </c>
      <c r="C15353" s="7" t="s">
        <v>7</v>
      </c>
      <c r="D15353" s="8">
        <v>156954.49</v>
      </c>
      <c r="E15353">
        <f>VLOOKUP(B15353,'B. Store opening dates'!$A$6:$C$2448,2,FALSE)</f>
        <v>2013</v>
      </c>
    </row>
    <row r="15354" spans="1:5" ht="18.75" x14ac:dyDescent="0.3">
      <c r="A15354" s="7">
        <v>2014</v>
      </c>
      <c r="B15354" s="7" t="s">
        <v>1926</v>
      </c>
      <c r="C15354" s="7" t="s">
        <v>7</v>
      </c>
      <c r="D15354" s="8">
        <v>164432.92000000001</v>
      </c>
      <c r="E15354">
        <f>VLOOKUP(B15354,'B. Store opening dates'!$A$6:$C$2448,2,FALSE)</f>
        <v>2013</v>
      </c>
    </row>
    <row r="15355" spans="1:5" ht="18.75" x14ac:dyDescent="0.3">
      <c r="A15355" s="7">
        <v>2015</v>
      </c>
      <c r="B15355" s="7" t="s">
        <v>1926</v>
      </c>
      <c r="C15355" s="7" t="s">
        <v>8</v>
      </c>
      <c r="D15355" s="8">
        <v>472930.98</v>
      </c>
      <c r="E15355">
        <f>VLOOKUP(B15355,'B. Store opening dates'!$A$6:$C$2448,2,FALSE)</f>
        <v>2013</v>
      </c>
    </row>
    <row r="15356" spans="1:5" ht="18.75" x14ac:dyDescent="0.3">
      <c r="A15356" s="7">
        <v>2014</v>
      </c>
      <c r="B15356" s="7" t="s">
        <v>1926</v>
      </c>
      <c r="C15356" s="7" t="s">
        <v>8</v>
      </c>
      <c r="D15356" s="8">
        <v>495975.2</v>
      </c>
      <c r="E15356">
        <f>VLOOKUP(B15356,'B. Store opening dates'!$A$6:$C$2448,2,FALSE)</f>
        <v>2013</v>
      </c>
    </row>
    <row r="15357" spans="1:5" ht="18.75" x14ac:dyDescent="0.3">
      <c r="A15357" s="7">
        <v>2015</v>
      </c>
      <c r="B15357" s="7" t="s">
        <v>1927</v>
      </c>
      <c r="C15357" s="7" t="s">
        <v>5</v>
      </c>
      <c r="D15357" s="8">
        <v>767963.53</v>
      </c>
      <c r="E15357">
        <f>VLOOKUP(B15357,'B. Store opening dates'!$A$6:$C$2448,2,FALSE)</f>
        <v>2013</v>
      </c>
    </row>
    <row r="15358" spans="1:5" ht="18.75" x14ac:dyDescent="0.3">
      <c r="A15358" s="7">
        <v>2014</v>
      </c>
      <c r="B15358" s="7" t="s">
        <v>1927</v>
      </c>
      <c r="C15358" s="7" t="s">
        <v>5</v>
      </c>
      <c r="D15358" s="8">
        <v>837308.12</v>
      </c>
      <c r="E15358">
        <f>VLOOKUP(B15358,'B. Store opening dates'!$A$6:$C$2448,2,FALSE)</f>
        <v>2013</v>
      </c>
    </row>
    <row r="15359" spans="1:5" ht="18.75" x14ac:dyDescent="0.3">
      <c r="A15359" s="7">
        <v>2015</v>
      </c>
      <c r="B15359" s="7" t="s">
        <v>1927</v>
      </c>
      <c r="C15359" s="7" t="s">
        <v>6</v>
      </c>
      <c r="D15359" s="8">
        <v>397831.23</v>
      </c>
      <c r="E15359">
        <f>VLOOKUP(B15359,'B. Store opening dates'!$A$6:$C$2448,2,FALSE)</f>
        <v>2013</v>
      </c>
    </row>
    <row r="15360" spans="1:5" ht="18.75" x14ac:dyDescent="0.3">
      <c r="A15360" s="7">
        <v>2014</v>
      </c>
      <c r="B15360" s="7" t="s">
        <v>1927</v>
      </c>
      <c r="C15360" s="7" t="s">
        <v>6</v>
      </c>
      <c r="D15360" s="8">
        <v>281008.73</v>
      </c>
      <c r="E15360">
        <f>VLOOKUP(B15360,'B. Store opening dates'!$A$6:$C$2448,2,FALSE)</f>
        <v>2013</v>
      </c>
    </row>
    <row r="15361" spans="1:5" ht="18.75" x14ac:dyDescent="0.3">
      <c r="A15361" s="7">
        <v>2015</v>
      </c>
      <c r="B15361" s="7" t="s">
        <v>1927</v>
      </c>
      <c r="C15361" s="7" t="s">
        <v>7</v>
      </c>
      <c r="D15361" s="8">
        <v>82053.820000000007</v>
      </c>
      <c r="E15361">
        <f>VLOOKUP(B15361,'B. Store opening dates'!$A$6:$C$2448,2,FALSE)</f>
        <v>2013</v>
      </c>
    </row>
    <row r="15362" spans="1:5" ht="18.75" x14ac:dyDescent="0.3">
      <c r="A15362" s="7">
        <v>2014</v>
      </c>
      <c r="B15362" s="7" t="s">
        <v>1927</v>
      </c>
      <c r="C15362" s="7" t="s">
        <v>7</v>
      </c>
      <c r="D15362" s="8">
        <v>87345.78</v>
      </c>
      <c r="E15362">
        <f>VLOOKUP(B15362,'B. Store opening dates'!$A$6:$C$2448,2,FALSE)</f>
        <v>2013</v>
      </c>
    </row>
    <row r="15363" spans="1:5" ht="18.75" x14ac:dyDescent="0.3">
      <c r="A15363" s="7">
        <v>2015</v>
      </c>
      <c r="B15363" s="7" t="s">
        <v>1927</v>
      </c>
      <c r="C15363" s="7" t="s">
        <v>8</v>
      </c>
      <c r="D15363" s="8">
        <v>791667.68</v>
      </c>
      <c r="E15363">
        <f>VLOOKUP(B15363,'B. Store opening dates'!$A$6:$C$2448,2,FALSE)</f>
        <v>2013</v>
      </c>
    </row>
    <row r="15364" spans="1:5" ht="18.75" x14ac:dyDescent="0.3">
      <c r="A15364" s="7">
        <v>2014</v>
      </c>
      <c r="B15364" s="7" t="s">
        <v>1927</v>
      </c>
      <c r="C15364" s="7" t="s">
        <v>8</v>
      </c>
      <c r="D15364" s="8">
        <v>824421.11</v>
      </c>
      <c r="E15364">
        <f>VLOOKUP(B15364,'B. Store opening dates'!$A$6:$C$2448,2,FALSE)</f>
        <v>2013</v>
      </c>
    </row>
    <row r="15365" spans="1:5" ht="18.75" x14ac:dyDescent="0.3">
      <c r="A15365" s="7">
        <v>2015</v>
      </c>
      <c r="B15365" s="7" t="s">
        <v>1928</v>
      </c>
      <c r="C15365" s="7" t="s">
        <v>5</v>
      </c>
      <c r="D15365" s="8">
        <v>684787.24</v>
      </c>
      <c r="E15365">
        <f>VLOOKUP(B15365,'B. Store opening dates'!$A$6:$C$2448,2,FALSE)</f>
        <v>2013</v>
      </c>
    </row>
    <row r="15366" spans="1:5" ht="18.75" x14ac:dyDescent="0.3">
      <c r="A15366" s="7">
        <v>2014</v>
      </c>
      <c r="B15366" s="7" t="s">
        <v>1928</v>
      </c>
      <c r="C15366" s="7" t="s">
        <v>5</v>
      </c>
      <c r="D15366" s="8">
        <v>756306.49</v>
      </c>
      <c r="E15366">
        <f>VLOOKUP(B15366,'B. Store opening dates'!$A$6:$C$2448,2,FALSE)</f>
        <v>2013</v>
      </c>
    </row>
    <row r="15367" spans="1:5" ht="18.75" x14ac:dyDescent="0.3">
      <c r="A15367" s="7">
        <v>2015</v>
      </c>
      <c r="B15367" s="7" t="s">
        <v>1928</v>
      </c>
      <c r="C15367" s="7" t="s">
        <v>6</v>
      </c>
      <c r="D15367" s="8">
        <v>355464.56</v>
      </c>
      <c r="E15367">
        <f>VLOOKUP(B15367,'B. Store opening dates'!$A$6:$C$2448,2,FALSE)</f>
        <v>2013</v>
      </c>
    </row>
    <row r="15368" spans="1:5" ht="18.75" x14ac:dyDescent="0.3">
      <c r="A15368" s="7">
        <v>2014</v>
      </c>
      <c r="B15368" s="7" t="s">
        <v>1928</v>
      </c>
      <c r="C15368" s="7" t="s">
        <v>6</v>
      </c>
      <c r="D15368" s="8">
        <v>261644.47</v>
      </c>
      <c r="E15368">
        <f>VLOOKUP(B15368,'B. Store opening dates'!$A$6:$C$2448,2,FALSE)</f>
        <v>2013</v>
      </c>
    </row>
    <row r="15369" spans="1:5" ht="18.75" x14ac:dyDescent="0.3">
      <c r="A15369" s="7">
        <v>2015</v>
      </c>
      <c r="B15369" s="7" t="s">
        <v>1928</v>
      </c>
      <c r="C15369" s="7" t="s">
        <v>7</v>
      </c>
      <c r="D15369" s="8">
        <v>101704.21</v>
      </c>
      <c r="E15369">
        <f>VLOOKUP(B15369,'B. Store opening dates'!$A$6:$C$2448,2,FALSE)</f>
        <v>2013</v>
      </c>
    </row>
    <row r="15370" spans="1:5" ht="18.75" x14ac:dyDescent="0.3">
      <c r="A15370" s="7">
        <v>2014</v>
      </c>
      <c r="B15370" s="7" t="s">
        <v>1928</v>
      </c>
      <c r="C15370" s="7" t="s">
        <v>7</v>
      </c>
      <c r="D15370" s="8">
        <v>106906.97</v>
      </c>
      <c r="E15370">
        <f>VLOOKUP(B15370,'B. Store opening dates'!$A$6:$C$2448,2,FALSE)</f>
        <v>2013</v>
      </c>
    </row>
    <row r="15371" spans="1:5" ht="18.75" x14ac:dyDescent="0.3">
      <c r="A15371" s="7">
        <v>2015</v>
      </c>
      <c r="B15371" s="7" t="s">
        <v>1928</v>
      </c>
      <c r="C15371" s="7" t="s">
        <v>8</v>
      </c>
      <c r="D15371" s="8">
        <v>577361.89</v>
      </c>
      <c r="E15371">
        <f>VLOOKUP(B15371,'B. Store opening dates'!$A$6:$C$2448,2,FALSE)</f>
        <v>2013</v>
      </c>
    </row>
    <row r="15372" spans="1:5" ht="18.75" x14ac:dyDescent="0.3">
      <c r="A15372" s="7">
        <v>2014</v>
      </c>
      <c r="B15372" s="7" t="s">
        <v>1928</v>
      </c>
      <c r="C15372" s="7" t="s">
        <v>8</v>
      </c>
      <c r="D15372" s="8">
        <v>596444.06000000006</v>
      </c>
      <c r="E15372">
        <f>VLOOKUP(B15372,'B. Store opening dates'!$A$6:$C$2448,2,FALSE)</f>
        <v>2013</v>
      </c>
    </row>
    <row r="15373" spans="1:5" ht="18.75" x14ac:dyDescent="0.3">
      <c r="A15373" s="7">
        <v>2015</v>
      </c>
      <c r="B15373" s="7" t="s">
        <v>1929</v>
      </c>
      <c r="C15373" s="7" t="s">
        <v>5</v>
      </c>
      <c r="D15373" s="8">
        <v>758178.61</v>
      </c>
      <c r="E15373">
        <f>VLOOKUP(B15373,'B. Store opening dates'!$A$6:$C$2448,2,FALSE)</f>
        <v>2013</v>
      </c>
    </row>
    <row r="15374" spans="1:5" ht="18.75" x14ac:dyDescent="0.3">
      <c r="A15374" s="7">
        <v>2014</v>
      </c>
      <c r="B15374" s="7" t="s">
        <v>1929</v>
      </c>
      <c r="C15374" s="7" t="s">
        <v>5</v>
      </c>
      <c r="D15374" s="8">
        <v>824929</v>
      </c>
      <c r="E15374">
        <f>VLOOKUP(B15374,'B. Store opening dates'!$A$6:$C$2448,2,FALSE)</f>
        <v>2013</v>
      </c>
    </row>
    <row r="15375" spans="1:5" ht="18.75" x14ac:dyDescent="0.3">
      <c r="A15375" s="7">
        <v>2015</v>
      </c>
      <c r="B15375" s="7" t="s">
        <v>1929</v>
      </c>
      <c r="C15375" s="7" t="s">
        <v>6</v>
      </c>
      <c r="D15375" s="8">
        <v>398070.63</v>
      </c>
      <c r="E15375">
        <f>VLOOKUP(B15375,'B. Store opening dates'!$A$6:$C$2448,2,FALSE)</f>
        <v>2013</v>
      </c>
    </row>
    <row r="15376" spans="1:5" ht="18.75" x14ac:dyDescent="0.3">
      <c r="A15376" s="7">
        <v>2014</v>
      </c>
      <c r="B15376" s="7" t="s">
        <v>1929</v>
      </c>
      <c r="C15376" s="7" t="s">
        <v>6</v>
      </c>
      <c r="D15376" s="8">
        <v>294074.03999999998</v>
      </c>
      <c r="E15376">
        <f>VLOOKUP(B15376,'B. Store opening dates'!$A$6:$C$2448,2,FALSE)</f>
        <v>2013</v>
      </c>
    </row>
    <row r="15377" spans="1:5" ht="18.75" x14ac:dyDescent="0.3">
      <c r="A15377" s="7">
        <v>2015</v>
      </c>
      <c r="B15377" s="7" t="s">
        <v>1929</v>
      </c>
      <c r="C15377" s="7" t="s">
        <v>7</v>
      </c>
      <c r="D15377" s="8">
        <v>106070.94</v>
      </c>
      <c r="E15377">
        <f>VLOOKUP(B15377,'B. Store opening dates'!$A$6:$C$2448,2,FALSE)</f>
        <v>2013</v>
      </c>
    </row>
    <row r="15378" spans="1:5" ht="18.75" x14ac:dyDescent="0.3">
      <c r="A15378" s="7">
        <v>2014</v>
      </c>
      <c r="B15378" s="7" t="s">
        <v>1929</v>
      </c>
      <c r="C15378" s="7" t="s">
        <v>7</v>
      </c>
      <c r="D15378" s="8">
        <v>112373.27</v>
      </c>
      <c r="E15378">
        <f>VLOOKUP(B15378,'B. Store opening dates'!$A$6:$C$2448,2,FALSE)</f>
        <v>2013</v>
      </c>
    </row>
    <row r="15379" spans="1:5" ht="18.75" x14ac:dyDescent="0.3">
      <c r="A15379" s="7">
        <v>2015</v>
      </c>
      <c r="B15379" s="7" t="s">
        <v>1929</v>
      </c>
      <c r="C15379" s="7" t="s">
        <v>8</v>
      </c>
      <c r="D15379" s="8">
        <v>768428.02</v>
      </c>
      <c r="E15379">
        <f>VLOOKUP(B15379,'B. Store opening dates'!$A$6:$C$2448,2,FALSE)</f>
        <v>2013</v>
      </c>
    </row>
    <row r="15380" spans="1:5" ht="18.75" x14ac:dyDescent="0.3">
      <c r="A15380" s="7">
        <v>2014</v>
      </c>
      <c r="B15380" s="7" t="s">
        <v>1929</v>
      </c>
      <c r="C15380" s="7" t="s">
        <v>8</v>
      </c>
      <c r="D15380" s="8">
        <v>804355.72</v>
      </c>
      <c r="E15380">
        <f>VLOOKUP(B15380,'B. Store opening dates'!$A$6:$C$2448,2,FALSE)</f>
        <v>2013</v>
      </c>
    </row>
    <row r="15381" spans="1:5" ht="18.75" x14ac:dyDescent="0.3">
      <c r="A15381" s="7">
        <v>2015</v>
      </c>
      <c r="B15381" s="7" t="s">
        <v>1930</v>
      </c>
      <c r="C15381" s="7" t="s">
        <v>5</v>
      </c>
      <c r="D15381" s="8">
        <v>534109.64</v>
      </c>
      <c r="E15381">
        <f>VLOOKUP(B15381,'B. Store opening dates'!$A$6:$C$2448,2,FALSE)</f>
        <v>2013</v>
      </c>
    </row>
    <row r="15382" spans="1:5" ht="18.75" x14ac:dyDescent="0.3">
      <c r="A15382" s="7">
        <v>2014</v>
      </c>
      <c r="B15382" s="7" t="s">
        <v>1930</v>
      </c>
      <c r="C15382" s="7" t="s">
        <v>5</v>
      </c>
      <c r="D15382" s="8">
        <v>584536.49</v>
      </c>
      <c r="E15382">
        <f>VLOOKUP(B15382,'B. Store opening dates'!$A$6:$C$2448,2,FALSE)</f>
        <v>2013</v>
      </c>
    </row>
    <row r="15383" spans="1:5" ht="18.75" x14ac:dyDescent="0.3">
      <c r="A15383" s="7">
        <v>2015</v>
      </c>
      <c r="B15383" s="7" t="s">
        <v>1930</v>
      </c>
      <c r="C15383" s="7" t="s">
        <v>6</v>
      </c>
      <c r="D15383" s="8">
        <v>436988.34</v>
      </c>
      <c r="E15383">
        <f>VLOOKUP(B15383,'B. Store opening dates'!$A$6:$C$2448,2,FALSE)</f>
        <v>2013</v>
      </c>
    </row>
    <row r="15384" spans="1:5" ht="18.75" x14ac:dyDescent="0.3">
      <c r="A15384" s="7">
        <v>2014</v>
      </c>
      <c r="B15384" s="7" t="s">
        <v>1930</v>
      </c>
      <c r="C15384" s="7" t="s">
        <v>6</v>
      </c>
      <c r="D15384" s="8">
        <v>321481.09000000003</v>
      </c>
      <c r="E15384">
        <f>VLOOKUP(B15384,'B. Store opening dates'!$A$6:$C$2448,2,FALSE)</f>
        <v>2013</v>
      </c>
    </row>
    <row r="15385" spans="1:5" ht="18.75" x14ac:dyDescent="0.3">
      <c r="A15385" s="7">
        <v>2015</v>
      </c>
      <c r="B15385" s="7" t="s">
        <v>1930</v>
      </c>
      <c r="C15385" s="7" t="s">
        <v>7</v>
      </c>
      <c r="D15385" s="8">
        <v>168050.23</v>
      </c>
      <c r="E15385">
        <f>VLOOKUP(B15385,'B. Store opening dates'!$A$6:$C$2448,2,FALSE)</f>
        <v>2013</v>
      </c>
    </row>
    <row r="15386" spans="1:5" ht="18.75" x14ac:dyDescent="0.3">
      <c r="A15386" s="7">
        <v>2014</v>
      </c>
      <c r="B15386" s="7" t="s">
        <v>1930</v>
      </c>
      <c r="C15386" s="7" t="s">
        <v>7</v>
      </c>
      <c r="D15386" s="8">
        <v>175645.33</v>
      </c>
      <c r="E15386">
        <f>VLOOKUP(B15386,'B. Store opening dates'!$A$6:$C$2448,2,FALSE)</f>
        <v>2013</v>
      </c>
    </row>
    <row r="15387" spans="1:5" ht="18.75" x14ac:dyDescent="0.3">
      <c r="A15387" s="7">
        <v>2015</v>
      </c>
      <c r="B15387" s="7" t="s">
        <v>1930</v>
      </c>
      <c r="C15387" s="7" t="s">
        <v>8</v>
      </c>
      <c r="D15387" s="8">
        <v>423970.07</v>
      </c>
      <c r="E15387">
        <f>VLOOKUP(B15387,'B. Store opening dates'!$A$6:$C$2448,2,FALSE)</f>
        <v>2013</v>
      </c>
    </row>
    <row r="15388" spans="1:5" ht="18.75" x14ac:dyDescent="0.3">
      <c r="A15388" s="7">
        <v>2014</v>
      </c>
      <c r="B15388" s="7" t="s">
        <v>1930</v>
      </c>
      <c r="C15388" s="7" t="s">
        <v>8</v>
      </c>
      <c r="D15388" s="8">
        <v>443256.26</v>
      </c>
      <c r="E15388">
        <f>VLOOKUP(B15388,'B. Store opening dates'!$A$6:$C$2448,2,FALSE)</f>
        <v>2013</v>
      </c>
    </row>
    <row r="15389" spans="1:5" ht="18.75" x14ac:dyDescent="0.3">
      <c r="A15389" s="7">
        <v>2015</v>
      </c>
      <c r="B15389" s="7" t="s">
        <v>1931</v>
      </c>
      <c r="C15389" s="7" t="s">
        <v>5</v>
      </c>
      <c r="D15389" s="8">
        <v>542721.77</v>
      </c>
      <c r="E15389">
        <f>VLOOKUP(B15389,'B. Store opening dates'!$A$6:$C$2448,2,FALSE)</f>
        <v>2013</v>
      </c>
    </row>
    <row r="15390" spans="1:5" ht="18.75" x14ac:dyDescent="0.3">
      <c r="A15390" s="7">
        <v>2014</v>
      </c>
      <c r="B15390" s="7" t="s">
        <v>1931</v>
      </c>
      <c r="C15390" s="7" t="s">
        <v>5</v>
      </c>
      <c r="D15390" s="8">
        <v>598943.80000000005</v>
      </c>
      <c r="E15390">
        <f>VLOOKUP(B15390,'B. Store opening dates'!$A$6:$C$2448,2,FALSE)</f>
        <v>2013</v>
      </c>
    </row>
    <row r="15391" spans="1:5" ht="18.75" x14ac:dyDescent="0.3">
      <c r="A15391" s="7">
        <v>2015</v>
      </c>
      <c r="B15391" s="7" t="s">
        <v>1931</v>
      </c>
      <c r="C15391" s="7" t="s">
        <v>6</v>
      </c>
      <c r="D15391" s="8">
        <v>220706.52</v>
      </c>
      <c r="E15391">
        <f>VLOOKUP(B15391,'B. Store opening dates'!$A$6:$C$2448,2,FALSE)</f>
        <v>2013</v>
      </c>
    </row>
    <row r="15392" spans="1:5" ht="18.75" x14ac:dyDescent="0.3">
      <c r="A15392" s="7">
        <v>2014</v>
      </c>
      <c r="B15392" s="7" t="s">
        <v>1931</v>
      </c>
      <c r="C15392" s="7" t="s">
        <v>6</v>
      </c>
      <c r="D15392" s="8">
        <v>158045.81</v>
      </c>
      <c r="E15392">
        <f>VLOOKUP(B15392,'B. Store opening dates'!$A$6:$C$2448,2,FALSE)</f>
        <v>2013</v>
      </c>
    </row>
    <row r="15393" spans="1:5" ht="18.75" x14ac:dyDescent="0.3">
      <c r="A15393" s="7">
        <v>2015</v>
      </c>
      <c r="B15393" s="7" t="s">
        <v>1931</v>
      </c>
      <c r="C15393" s="7" t="s">
        <v>7</v>
      </c>
      <c r="D15393" s="8">
        <v>151886.78</v>
      </c>
      <c r="E15393">
        <f>VLOOKUP(B15393,'B. Store opening dates'!$A$6:$C$2448,2,FALSE)</f>
        <v>2013</v>
      </c>
    </row>
    <row r="15394" spans="1:5" ht="18.75" x14ac:dyDescent="0.3">
      <c r="A15394" s="7">
        <v>2014</v>
      </c>
      <c r="B15394" s="7" t="s">
        <v>1931</v>
      </c>
      <c r="C15394" s="7" t="s">
        <v>7</v>
      </c>
      <c r="D15394" s="8">
        <v>160494.73000000001</v>
      </c>
      <c r="E15394">
        <f>VLOOKUP(B15394,'B. Store opening dates'!$A$6:$C$2448,2,FALSE)</f>
        <v>2013</v>
      </c>
    </row>
    <row r="15395" spans="1:5" ht="18.75" x14ac:dyDescent="0.3">
      <c r="A15395" s="7">
        <v>2015</v>
      </c>
      <c r="B15395" s="7" t="s">
        <v>1931</v>
      </c>
      <c r="C15395" s="7" t="s">
        <v>8</v>
      </c>
      <c r="D15395" s="8">
        <v>565342.24</v>
      </c>
      <c r="E15395">
        <f>VLOOKUP(B15395,'B. Store opening dates'!$A$6:$C$2448,2,FALSE)</f>
        <v>2013</v>
      </c>
    </row>
    <row r="15396" spans="1:5" ht="18.75" x14ac:dyDescent="0.3">
      <c r="A15396" s="7">
        <v>2014</v>
      </c>
      <c r="B15396" s="7" t="s">
        <v>1931</v>
      </c>
      <c r="C15396" s="7" t="s">
        <v>8</v>
      </c>
      <c r="D15396" s="8">
        <v>581600.9</v>
      </c>
      <c r="E15396">
        <f>VLOOKUP(B15396,'B. Store opening dates'!$A$6:$C$2448,2,FALSE)</f>
        <v>2013</v>
      </c>
    </row>
    <row r="15397" spans="1:5" ht="18.75" x14ac:dyDescent="0.3">
      <c r="A15397" s="7">
        <v>2015</v>
      </c>
      <c r="B15397" s="7" t="s">
        <v>1932</v>
      </c>
      <c r="C15397" s="7" t="s">
        <v>5</v>
      </c>
      <c r="D15397" s="8">
        <v>738291.43</v>
      </c>
      <c r="E15397">
        <f>VLOOKUP(B15397,'B. Store opening dates'!$A$6:$C$2448,2,FALSE)</f>
        <v>2013</v>
      </c>
    </row>
    <row r="15398" spans="1:5" ht="18.75" x14ac:dyDescent="0.3">
      <c r="A15398" s="7">
        <v>2014</v>
      </c>
      <c r="B15398" s="7" t="s">
        <v>1932</v>
      </c>
      <c r="C15398" s="7" t="s">
        <v>5</v>
      </c>
      <c r="D15398" s="8">
        <v>806086</v>
      </c>
      <c r="E15398">
        <f>VLOOKUP(B15398,'B. Store opening dates'!$A$6:$C$2448,2,FALSE)</f>
        <v>2013</v>
      </c>
    </row>
    <row r="15399" spans="1:5" ht="18.75" x14ac:dyDescent="0.3">
      <c r="A15399" s="7">
        <v>2015</v>
      </c>
      <c r="B15399" s="7" t="s">
        <v>1932</v>
      </c>
      <c r="C15399" s="7" t="s">
        <v>6</v>
      </c>
      <c r="D15399" s="8">
        <v>291934.02</v>
      </c>
      <c r="E15399">
        <f>VLOOKUP(B15399,'B. Store opening dates'!$A$6:$C$2448,2,FALSE)</f>
        <v>2013</v>
      </c>
    </row>
    <row r="15400" spans="1:5" ht="18.75" x14ac:dyDescent="0.3">
      <c r="A15400" s="7">
        <v>2014</v>
      </c>
      <c r="B15400" s="7" t="s">
        <v>1932</v>
      </c>
      <c r="C15400" s="7" t="s">
        <v>6</v>
      </c>
      <c r="D15400" s="8">
        <v>201528.52</v>
      </c>
      <c r="E15400">
        <f>VLOOKUP(B15400,'B. Store opening dates'!$A$6:$C$2448,2,FALSE)</f>
        <v>2013</v>
      </c>
    </row>
    <row r="15401" spans="1:5" ht="18.75" x14ac:dyDescent="0.3">
      <c r="A15401" s="7">
        <v>2015</v>
      </c>
      <c r="B15401" s="7" t="s">
        <v>1932</v>
      </c>
      <c r="C15401" s="7" t="s">
        <v>7</v>
      </c>
      <c r="D15401" s="8">
        <v>147812.54999999999</v>
      </c>
      <c r="E15401">
        <f>VLOOKUP(B15401,'B. Store opening dates'!$A$6:$C$2448,2,FALSE)</f>
        <v>2013</v>
      </c>
    </row>
    <row r="15402" spans="1:5" ht="18.75" x14ac:dyDescent="0.3">
      <c r="A15402" s="7">
        <v>2014</v>
      </c>
      <c r="B15402" s="7" t="s">
        <v>1932</v>
      </c>
      <c r="C15402" s="7" t="s">
        <v>7</v>
      </c>
      <c r="D15402" s="8">
        <v>156246.85</v>
      </c>
      <c r="E15402">
        <f>VLOOKUP(B15402,'B. Store opening dates'!$A$6:$C$2448,2,FALSE)</f>
        <v>2013</v>
      </c>
    </row>
    <row r="15403" spans="1:5" ht="18.75" x14ac:dyDescent="0.3">
      <c r="A15403" s="7">
        <v>2015</v>
      </c>
      <c r="B15403" s="7" t="s">
        <v>1932</v>
      </c>
      <c r="C15403" s="7" t="s">
        <v>8</v>
      </c>
      <c r="D15403" s="8">
        <v>484052.13</v>
      </c>
      <c r="E15403">
        <f>VLOOKUP(B15403,'B. Store opening dates'!$A$6:$C$2448,2,FALSE)</f>
        <v>2013</v>
      </c>
    </row>
    <row r="15404" spans="1:5" ht="18.75" x14ac:dyDescent="0.3">
      <c r="A15404" s="7">
        <v>2014</v>
      </c>
      <c r="B15404" s="7" t="s">
        <v>1932</v>
      </c>
      <c r="C15404" s="7" t="s">
        <v>8</v>
      </c>
      <c r="D15404" s="8">
        <v>498237.41</v>
      </c>
      <c r="E15404">
        <f>VLOOKUP(B15404,'B. Store opening dates'!$A$6:$C$2448,2,FALSE)</f>
        <v>2013</v>
      </c>
    </row>
    <row r="15405" spans="1:5" ht="18.75" x14ac:dyDescent="0.3">
      <c r="A15405" s="7">
        <v>2015</v>
      </c>
      <c r="B15405" s="7" t="s">
        <v>1933</v>
      </c>
      <c r="C15405" s="7" t="s">
        <v>5</v>
      </c>
      <c r="D15405" s="8">
        <v>589933.73</v>
      </c>
      <c r="E15405">
        <f>VLOOKUP(B15405,'B. Store opening dates'!$A$6:$C$2448,2,FALSE)</f>
        <v>2013</v>
      </c>
    </row>
    <row r="15406" spans="1:5" ht="18.75" x14ac:dyDescent="0.3">
      <c r="A15406" s="7">
        <v>2014</v>
      </c>
      <c r="B15406" s="7" t="s">
        <v>1933</v>
      </c>
      <c r="C15406" s="7" t="s">
        <v>5</v>
      </c>
      <c r="D15406" s="8">
        <v>642257.23</v>
      </c>
      <c r="E15406">
        <f>VLOOKUP(B15406,'B. Store opening dates'!$A$6:$C$2448,2,FALSE)</f>
        <v>2013</v>
      </c>
    </row>
    <row r="15407" spans="1:5" ht="18.75" x14ac:dyDescent="0.3">
      <c r="A15407" s="7">
        <v>2015</v>
      </c>
      <c r="B15407" s="7" t="s">
        <v>1933</v>
      </c>
      <c r="C15407" s="7" t="s">
        <v>6</v>
      </c>
      <c r="D15407" s="8">
        <v>465062.42</v>
      </c>
      <c r="E15407">
        <f>VLOOKUP(B15407,'B. Store opening dates'!$A$6:$C$2448,2,FALSE)</f>
        <v>2013</v>
      </c>
    </row>
    <row r="15408" spans="1:5" ht="18.75" x14ac:dyDescent="0.3">
      <c r="A15408" s="7">
        <v>2014</v>
      </c>
      <c r="B15408" s="7" t="s">
        <v>1933</v>
      </c>
      <c r="C15408" s="7" t="s">
        <v>6</v>
      </c>
      <c r="D15408" s="8">
        <v>337146.71</v>
      </c>
      <c r="E15408">
        <f>VLOOKUP(B15408,'B. Store opening dates'!$A$6:$C$2448,2,FALSE)</f>
        <v>2013</v>
      </c>
    </row>
    <row r="15409" spans="1:5" ht="18.75" x14ac:dyDescent="0.3">
      <c r="A15409" s="7">
        <v>2015</v>
      </c>
      <c r="B15409" s="7" t="s">
        <v>1933</v>
      </c>
      <c r="C15409" s="7" t="s">
        <v>7</v>
      </c>
      <c r="D15409" s="8">
        <v>65155.27</v>
      </c>
      <c r="E15409">
        <f>VLOOKUP(B15409,'B. Store opening dates'!$A$6:$C$2448,2,FALSE)</f>
        <v>2013</v>
      </c>
    </row>
    <row r="15410" spans="1:5" ht="18.75" x14ac:dyDescent="0.3">
      <c r="A15410" s="7">
        <v>2014</v>
      </c>
      <c r="B15410" s="7" t="s">
        <v>1933</v>
      </c>
      <c r="C15410" s="7" t="s">
        <v>7</v>
      </c>
      <c r="D15410" s="8">
        <v>69201.539999999994</v>
      </c>
      <c r="E15410">
        <f>VLOOKUP(B15410,'B. Store opening dates'!$A$6:$C$2448,2,FALSE)</f>
        <v>2013</v>
      </c>
    </row>
    <row r="15411" spans="1:5" ht="18.75" x14ac:dyDescent="0.3">
      <c r="A15411" s="7">
        <v>2015</v>
      </c>
      <c r="B15411" s="7" t="s">
        <v>1933</v>
      </c>
      <c r="C15411" s="7" t="s">
        <v>8</v>
      </c>
      <c r="D15411" s="8">
        <v>685852.74</v>
      </c>
      <c r="E15411">
        <f>VLOOKUP(B15411,'B. Store opening dates'!$A$6:$C$2448,2,FALSE)</f>
        <v>2013</v>
      </c>
    </row>
    <row r="15412" spans="1:5" ht="18.75" x14ac:dyDescent="0.3">
      <c r="A15412" s="7">
        <v>2014</v>
      </c>
      <c r="B15412" s="7" t="s">
        <v>1933</v>
      </c>
      <c r="C15412" s="7" t="s">
        <v>8</v>
      </c>
      <c r="D15412" s="8">
        <v>719586.96</v>
      </c>
      <c r="E15412">
        <f>VLOOKUP(B15412,'B. Store opening dates'!$A$6:$C$2448,2,FALSE)</f>
        <v>2013</v>
      </c>
    </row>
    <row r="15413" spans="1:5" ht="18.75" x14ac:dyDescent="0.3">
      <c r="A15413" s="7">
        <v>2015</v>
      </c>
      <c r="B15413" s="7" t="s">
        <v>1934</v>
      </c>
      <c r="C15413" s="7" t="s">
        <v>5</v>
      </c>
      <c r="D15413" s="8">
        <v>497823.9</v>
      </c>
      <c r="E15413">
        <f>VLOOKUP(B15413,'B. Store opening dates'!$A$6:$C$2448,2,FALSE)</f>
        <v>2013</v>
      </c>
    </row>
    <row r="15414" spans="1:5" ht="18.75" x14ac:dyDescent="0.3">
      <c r="A15414" s="7">
        <v>2014</v>
      </c>
      <c r="B15414" s="7" t="s">
        <v>1934</v>
      </c>
      <c r="C15414" s="7" t="s">
        <v>5</v>
      </c>
      <c r="D15414" s="8">
        <v>547853.51</v>
      </c>
      <c r="E15414">
        <f>VLOOKUP(B15414,'B. Store opening dates'!$A$6:$C$2448,2,FALSE)</f>
        <v>2013</v>
      </c>
    </row>
    <row r="15415" spans="1:5" ht="18.75" x14ac:dyDescent="0.3">
      <c r="A15415" s="7">
        <v>2015</v>
      </c>
      <c r="B15415" s="7" t="s">
        <v>1934</v>
      </c>
      <c r="C15415" s="7" t="s">
        <v>6</v>
      </c>
      <c r="D15415" s="8">
        <v>314906.14</v>
      </c>
      <c r="E15415">
        <f>VLOOKUP(B15415,'B. Store opening dates'!$A$6:$C$2448,2,FALSE)</f>
        <v>2013</v>
      </c>
    </row>
    <row r="15416" spans="1:5" ht="18.75" x14ac:dyDescent="0.3">
      <c r="A15416" s="7">
        <v>2014</v>
      </c>
      <c r="B15416" s="7" t="s">
        <v>1934</v>
      </c>
      <c r="C15416" s="7" t="s">
        <v>6</v>
      </c>
      <c r="D15416" s="8">
        <v>221563.11</v>
      </c>
      <c r="E15416">
        <f>VLOOKUP(B15416,'B. Store opening dates'!$A$6:$C$2448,2,FALSE)</f>
        <v>2013</v>
      </c>
    </row>
    <row r="15417" spans="1:5" ht="18.75" x14ac:dyDescent="0.3">
      <c r="A15417" s="7">
        <v>2015</v>
      </c>
      <c r="B15417" s="7" t="s">
        <v>1934</v>
      </c>
      <c r="C15417" s="7" t="s">
        <v>7</v>
      </c>
      <c r="D15417" s="8">
        <v>123219.11</v>
      </c>
      <c r="E15417">
        <f>VLOOKUP(B15417,'B. Store opening dates'!$A$6:$C$2448,2,FALSE)</f>
        <v>2013</v>
      </c>
    </row>
    <row r="15418" spans="1:5" ht="18.75" x14ac:dyDescent="0.3">
      <c r="A15418" s="7">
        <v>2014</v>
      </c>
      <c r="B15418" s="7" t="s">
        <v>1934</v>
      </c>
      <c r="C15418" s="7" t="s">
        <v>7</v>
      </c>
      <c r="D15418" s="8">
        <v>128764.59</v>
      </c>
      <c r="E15418">
        <f>VLOOKUP(B15418,'B. Store opening dates'!$A$6:$C$2448,2,FALSE)</f>
        <v>2013</v>
      </c>
    </row>
    <row r="15419" spans="1:5" ht="18.75" x14ac:dyDescent="0.3">
      <c r="A15419" s="7">
        <v>2015</v>
      </c>
      <c r="B15419" s="7" t="s">
        <v>1934</v>
      </c>
      <c r="C15419" s="7" t="s">
        <v>8</v>
      </c>
      <c r="D15419" s="8">
        <v>582252.67000000004</v>
      </c>
      <c r="E15419">
        <f>VLOOKUP(B15419,'B. Store opening dates'!$A$6:$C$2448,2,FALSE)</f>
        <v>2013</v>
      </c>
    </row>
    <row r="15420" spans="1:5" ht="18.75" x14ac:dyDescent="0.3">
      <c r="A15420" s="7">
        <v>2014</v>
      </c>
      <c r="B15420" s="7" t="s">
        <v>1934</v>
      </c>
      <c r="C15420" s="7" t="s">
        <v>8</v>
      </c>
      <c r="D15420" s="8">
        <v>600514.28</v>
      </c>
      <c r="E15420">
        <f>VLOOKUP(B15420,'B. Store opening dates'!$A$6:$C$2448,2,FALSE)</f>
        <v>2013</v>
      </c>
    </row>
    <row r="15421" spans="1:5" ht="18.75" x14ac:dyDescent="0.3">
      <c r="A15421" s="7">
        <v>2015</v>
      </c>
      <c r="B15421" s="7" t="s">
        <v>1935</v>
      </c>
      <c r="C15421" s="7" t="s">
        <v>5</v>
      </c>
      <c r="D15421" s="8">
        <v>631973.25</v>
      </c>
      <c r="E15421">
        <f>VLOOKUP(B15421,'B. Store opening dates'!$A$6:$C$2448,2,FALSE)</f>
        <v>2013</v>
      </c>
    </row>
    <row r="15422" spans="1:5" ht="18.75" x14ac:dyDescent="0.3">
      <c r="A15422" s="7">
        <v>2014</v>
      </c>
      <c r="B15422" s="7" t="s">
        <v>1935</v>
      </c>
      <c r="C15422" s="7" t="s">
        <v>5</v>
      </c>
      <c r="D15422" s="8">
        <v>693108.48</v>
      </c>
      <c r="E15422">
        <f>VLOOKUP(B15422,'B. Store opening dates'!$A$6:$C$2448,2,FALSE)</f>
        <v>2013</v>
      </c>
    </row>
    <row r="15423" spans="1:5" ht="18.75" x14ac:dyDescent="0.3">
      <c r="A15423" s="7">
        <v>2015</v>
      </c>
      <c r="B15423" s="7" t="s">
        <v>1935</v>
      </c>
      <c r="C15423" s="7" t="s">
        <v>6</v>
      </c>
      <c r="D15423" s="8">
        <v>382407.09</v>
      </c>
      <c r="E15423">
        <f>VLOOKUP(B15423,'B. Store opening dates'!$A$6:$C$2448,2,FALSE)</f>
        <v>2013</v>
      </c>
    </row>
    <row r="15424" spans="1:5" ht="18.75" x14ac:dyDescent="0.3">
      <c r="A15424" s="7">
        <v>2014</v>
      </c>
      <c r="B15424" s="7" t="s">
        <v>1935</v>
      </c>
      <c r="C15424" s="7" t="s">
        <v>6</v>
      </c>
      <c r="D15424" s="8">
        <v>281631.5</v>
      </c>
      <c r="E15424">
        <f>VLOOKUP(B15424,'B. Store opening dates'!$A$6:$C$2448,2,FALSE)</f>
        <v>2013</v>
      </c>
    </row>
    <row r="15425" spans="1:5" ht="18.75" x14ac:dyDescent="0.3">
      <c r="A15425" s="7">
        <v>2015</v>
      </c>
      <c r="B15425" s="7" t="s">
        <v>1935</v>
      </c>
      <c r="C15425" s="7" t="s">
        <v>7</v>
      </c>
      <c r="D15425" s="8">
        <v>155067.88</v>
      </c>
      <c r="E15425">
        <f>VLOOKUP(B15425,'B. Store opening dates'!$A$6:$C$2448,2,FALSE)</f>
        <v>2013</v>
      </c>
    </row>
    <row r="15426" spans="1:5" ht="18.75" x14ac:dyDescent="0.3">
      <c r="A15426" s="7">
        <v>2014</v>
      </c>
      <c r="B15426" s="7" t="s">
        <v>1935</v>
      </c>
      <c r="C15426" s="7" t="s">
        <v>7</v>
      </c>
      <c r="D15426" s="8">
        <v>163829.9</v>
      </c>
      <c r="E15426">
        <f>VLOOKUP(B15426,'B. Store opening dates'!$A$6:$C$2448,2,FALSE)</f>
        <v>2013</v>
      </c>
    </row>
    <row r="15427" spans="1:5" ht="18.75" x14ac:dyDescent="0.3">
      <c r="A15427" s="7">
        <v>2015</v>
      </c>
      <c r="B15427" s="7" t="s">
        <v>1935</v>
      </c>
      <c r="C15427" s="7" t="s">
        <v>8</v>
      </c>
      <c r="D15427" s="8">
        <v>767478.42</v>
      </c>
      <c r="E15427">
        <f>VLOOKUP(B15427,'B. Store opening dates'!$A$6:$C$2448,2,FALSE)</f>
        <v>2013</v>
      </c>
    </row>
    <row r="15428" spans="1:5" ht="18.75" x14ac:dyDescent="0.3">
      <c r="A15428" s="7">
        <v>2014</v>
      </c>
      <c r="B15428" s="7" t="s">
        <v>1935</v>
      </c>
      <c r="C15428" s="7" t="s">
        <v>8</v>
      </c>
      <c r="D15428" s="8">
        <v>800456.64</v>
      </c>
      <c r="E15428">
        <f>VLOOKUP(B15428,'B. Store opening dates'!$A$6:$C$2448,2,FALSE)</f>
        <v>2013</v>
      </c>
    </row>
    <row r="15429" spans="1:5" ht="18.75" x14ac:dyDescent="0.3">
      <c r="A15429" s="7">
        <v>2015</v>
      </c>
      <c r="B15429" s="7" t="s">
        <v>1936</v>
      </c>
      <c r="C15429" s="7" t="s">
        <v>5</v>
      </c>
      <c r="D15429" s="8">
        <v>482082.78</v>
      </c>
      <c r="E15429">
        <f>VLOOKUP(B15429,'B. Store opening dates'!$A$6:$C$2448,2,FALSE)</f>
        <v>2013</v>
      </c>
    </row>
    <row r="15430" spans="1:5" ht="18.75" x14ac:dyDescent="0.3">
      <c r="A15430" s="7">
        <v>2014</v>
      </c>
      <c r="B15430" s="7" t="s">
        <v>1936</v>
      </c>
      <c r="C15430" s="7" t="s">
        <v>5</v>
      </c>
      <c r="D15430" s="8">
        <v>531820.63</v>
      </c>
      <c r="E15430">
        <f>VLOOKUP(B15430,'B. Store opening dates'!$A$6:$C$2448,2,FALSE)</f>
        <v>2013</v>
      </c>
    </row>
    <row r="15431" spans="1:5" ht="18.75" x14ac:dyDescent="0.3">
      <c r="A15431" s="7">
        <v>2015</v>
      </c>
      <c r="B15431" s="7" t="s">
        <v>1936</v>
      </c>
      <c r="C15431" s="7" t="s">
        <v>6</v>
      </c>
      <c r="D15431" s="8">
        <v>524878.56999999995</v>
      </c>
      <c r="E15431">
        <f>VLOOKUP(B15431,'B. Store opening dates'!$A$6:$C$2448,2,FALSE)</f>
        <v>2013</v>
      </c>
    </row>
    <row r="15432" spans="1:5" ht="18.75" x14ac:dyDescent="0.3">
      <c r="A15432" s="7">
        <v>2014</v>
      </c>
      <c r="B15432" s="7" t="s">
        <v>1936</v>
      </c>
      <c r="C15432" s="7" t="s">
        <v>6</v>
      </c>
      <c r="D15432" s="8">
        <v>363736.72</v>
      </c>
      <c r="E15432">
        <f>VLOOKUP(B15432,'B. Store opening dates'!$A$6:$C$2448,2,FALSE)</f>
        <v>2013</v>
      </c>
    </row>
    <row r="15433" spans="1:5" ht="18.75" x14ac:dyDescent="0.3">
      <c r="A15433" s="7">
        <v>2015</v>
      </c>
      <c r="B15433" s="7" t="s">
        <v>1936</v>
      </c>
      <c r="C15433" s="7" t="s">
        <v>7</v>
      </c>
      <c r="D15433" s="8">
        <v>133039.04999999999</v>
      </c>
      <c r="E15433">
        <f>VLOOKUP(B15433,'B. Store opening dates'!$A$6:$C$2448,2,FALSE)</f>
        <v>2013</v>
      </c>
    </row>
    <row r="15434" spans="1:5" ht="18.75" x14ac:dyDescent="0.3">
      <c r="A15434" s="7">
        <v>2014</v>
      </c>
      <c r="B15434" s="7" t="s">
        <v>1936</v>
      </c>
      <c r="C15434" s="7" t="s">
        <v>7</v>
      </c>
      <c r="D15434" s="8">
        <v>141533.74</v>
      </c>
      <c r="E15434">
        <f>VLOOKUP(B15434,'B. Store opening dates'!$A$6:$C$2448,2,FALSE)</f>
        <v>2013</v>
      </c>
    </row>
    <row r="15435" spans="1:5" ht="18.75" x14ac:dyDescent="0.3">
      <c r="A15435" s="7">
        <v>2015</v>
      </c>
      <c r="B15435" s="7" t="s">
        <v>1936</v>
      </c>
      <c r="C15435" s="7" t="s">
        <v>8</v>
      </c>
      <c r="D15435" s="8">
        <v>711539.08</v>
      </c>
      <c r="E15435">
        <f>VLOOKUP(B15435,'B. Store opening dates'!$A$6:$C$2448,2,FALSE)</f>
        <v>2013</v>
      </c>
    </row>
    <row r="15436" spans="1:5" ht="18.75" x14ac:dyDescent="0.3">
      <c r="A15436" s="7">
        <v>2014</v>
      </c>
      <c r="B15436" s="7" t="s">
        <v>1936</v>
      </c>
      <c r="C15436" s="7" t="s">
        <v>8</v>
      </c>
      <c r="D15436" s="8">
        <v>740062.12</v>
      </c>
      <c r="E15436">
        <f>VLOOKUP(B15436,'B. Store opening dates'!$A$6:$C$2448,2,FALSE)</f>
        <v>2013</v>
      </c>
    </row>
    <row r="15437" spans="1:5" ht="18.75" x14ac:dyDescent="0.3">
      <c r="A15437" s="7">
        <v>2015</v>
      </c>
      <c r="B15437" s="7" t="s">
        <v>1937</v>
      </c>
      <c r="C15437" s="7" t="s">
        <v>5</v>
      </c>
      <c r="D15437" s="8">
        <v>528722.87</v>
      </c>
      <c r="E15437">
        <f>VLOOKUP(B15437,'B. Store opening dates'!$A$6:$C$2448,2,FALSE)</f>
        <v>2013</v>
      </c>
    </row>
    <row r="15438" spans="1:5" ht="18.75" x14ac:dyDescent="0.3">
      <c r="A15438" s="7">
        <v>2014</v>
      </c>
      <c r="B15438" s="7" t="s">
        <v>1937</v>
      </c>
      <c r="C15438" s="7" t="s">
        <v>5</v>
      </c>
      <c r="D15438" s="8">
        <v>577802.81000000006</v>
      </c>
      <c r="E15438">
        <f>VLOOKUP(B15438,'B. Store opening dates'!$A$6:$C$2448,2,FALSE)</f>
        <v>2013</v>
      </c>
    </row>
    <row r="15439" spans="1:5" ht="18.75" x14ac:dyDescent="0.3">
      <c r="A15439" s="7">
        <v>2015</v>
      </c>
      <c r="B15439" s="7" t="s">
        <v>1937</v>
      </c>
      <c r="C15439" s="7" t="s">
        <v>6</v>
      </c>
      <c r="D15439" s="8">
        <v>258072.66</v>
      </c>
      <c r="E15439">
        <f>VLOOKUP(B15439,'B. Store opening dates'!$A$6:$C$2448,2,FALSE)</f>
        <v>2013</v>
      </c>
    </row>
    <row r="15440" spans="1:5" ht="18.75" x14ac:dyDescent="0.3">
      <c r="A15440" s="7">
        <v>2014</v>
      </c>
      <c r="B15440" s="7" t="s">
        <v>1937</v>
      </c>
      <c r="C15440" s="7" t="s">
        <v>6</v>
      </c>
      <c r="D15440" s="8">
        <v>186317.82</v>
      </c>
      <c r="E15440">
        <f>VLOOKUP(B15440,'B. Store opening dates'!$A$6:$C$2448,2,FALSE)</f>
        <v>2013</v>
      </c>
    </row>
    <row r="15441" spans="1:5" ht="18.75" x14ac:dyDescent="0.3">
      <c r="A15441" s="7">
        <v>2015</v>
      </c>
      <c r="B15441" s="7" t="s">
        <v>1937</v>
      </c>
      <c r="C15441" s="7" t="s">
        <v>7</v>
      </c>
      <c r="D15441" s="8">
        <v>110480.49</v>
      </c>
      <c r="E15441">
        <f>VLOOKUP(B15441,'B. Store opening dates'!$A$6:$C$2448,2,FALSE)</f>
        <v>2013</v>
      </c>
    </row>
    <row r="15442" spans="1:5" ht="18.75" x14ac:dyDescent="0.3">
      <c r="A15442" s="7">
        <v>2014</v>
      </c>
      <c r="B15442" s="7" t="s">
        <v>1937</v>
      </c>
      <c r="C15442" s="7" t="s">
        <v>7</v>
      </c>
      <c r="D15442" s="8">
        <v>117509.27</v>
      </c>
      <c r="E15442">
        <f>VLOOKUP(B15442,'B. Store opening dates'!$A$6:$C$2448,2,FALSE)</f>
        <v>2013</v>
      </c>
    </row>
    <row r="15443" spans="1:5" ht="18.75" x14ac:dyDescent="0.3">
      <c r="A15443" s="7">
        <v>2015</v>
      </c>
      <c r="B15443" s="7" t="s">
        <v>1937</v>
      </c>
      <c r="C15443" s="7" t="s">
        <v>8</v>
      </c>
      <c r="D15443" s="8">
        <v>567118.16</v>
      </c>
      <c r="E15443">
        <f>VLOOKUP(B15443,'B. Store opening dates'!$A$6:$C$2448,2,FALSE)</f>
        <v>2013</v>
      </c>
    </row>
    <row r="15444" spans="1:5" ht="18.75" x14ac:dyDescent="0.3">
      <c r="A15444" s="7">
        <v>2014</v>
      </c>
      <c r="B15444" s="7" t="s">
        <v>1937</v>
      </c>
      <c r="C15444" s="7" t="s">
        <v>8</v>
      </c>
      <c r="D15444" s="8">
        <v>588709.34</v>
      </c>
      <c r="E15444">
        <f>VLOOKUP(B15444,'B. Store opening dates'!$A$6:$C$2448,2,FALSE)</f>
        <v>2013</v>
      </c>
    </row>
    <row r="15445" spans="1:5" ht="18.75" x14ac:dyDescent="0.3">
      <c r="A15445" s="7">
        <v>2015</v>
      </c>
      <c r="B15445" s="7" t="s">
        <v>1938</v>
      </c>
      <c r="C15445" s="7" t="s">
        <v>5</v>
      </c>
      <c r="D15445" s="8">
        <v>895167.04</v>
      </c>
      <c r="E15445">
        <f>VLOOKUP(B15445,'B. Store opening dates'!$A$6:$C$2448,2,FALSE)</f>
        <v>2013</v>
      </c>
    </row>
    <row r="15446" spans="1:5" ht="18.75" x14ac:dyDescent="0.3">
      <c r="A15446" s="7">
        <v>2014</v>
      </c>
      <c r="B15446" s="7" t="s">
        <v>1938</v>
      </c>
      <c r="C15446" s="7" t="s">
        <v>5</v>
      </c>
      <c r="D15446" s="8">
        <v>975446.41</v>
      </c>
      <c r="E15446">
        <f>VLOOKUP(B15446,'B. Store opening dates'!$A$6:$C$2448,2,FALSE)</f>
        <v>2013</v>
      </c>
    </row>
    <row r="15447" spans="1:5" ht="18.75" x14ac:dyDescent="0.3">
      <c r="A15447" s="7">
        <v>2015</v>
      </c>
      <c r="B15447" s="7" t="s">
        <v>1938</v>
      </c>
      <c r="C15447" s="7" t="s">
        <v>6</v>
      </c>
      <c r="D15447" s="8">
        <v>440589.34</v>
      </c>
      <c r="E15447">
        <f>VLOOKUP(B15447,'B. Store opening dates'!$A$6:$C$2448,2,FALSE)</f>
        <v>2013</v>
      </c>
    </row>
    <row r="15448" spans="1:5" ht="18.75" x14ac:dyDescent="0.3">
      <c r="A15448" s="7">
        <v>2014</v>
      </c>
      <c r="B15448" s="7" t="s">
        <v>1938</v>
      </c>
      <c r="C15448" s="7" t="s">
        <v>6</v>
      </c>
      <c r="D15448" s="8">
        <v>305327.87</v>
      </c>
      <c r="E15448">
        <f>VLOOKUP(B15448,'B. Store opening dates'!$A$6:$C$2448,2,FALSE)</f>
        <v>2013</v>
      </c>
    </row>
    <row r="15449" spans="1:5" ht="18.75" x14ac:dyDescent="0.3">
      <c r="A15449" s="7">
        <v>2015</v>
      </c>
      <c r="B15449" s="7" t="s">
        <v>1938</v>
      </c>
      <c r="C15449" s="7" t="s">
        <v>7</v>
      </c>
      <c r="D15449" s="8">
        <v>215682.82</v>
      </c>
      <c r="E15449">
        <f>VLOOKUP(B15449,'B. Store opening dates'!$A$6:$C$2448,2,FALSE)</f>
        <v>2013</v>
      </c>
    </row>
    <row r="15450" spans="1:5" ht="18.75" x14ac:dyDescent="0.3">
      <c r="A15450" s="7">
        <v>2014</v>
      </c>
      <c r="B15450" s="7" t="s">
        <v>1938</v>
      </c>
      <c r="C15450" s="7" t="s">
        <v>7</v>
      </c>
      <c r="D15450" s="8">
        <v>226651.35</v>
      </c>
      <c r="E15450">
        <f>VLOOKUP(B15450,'B. Store opening dates'!$A$6:$C$2448,2,FALSE)</f>
        <v>2013</v>
      </c>
    </row>
    <row r="15451" spans="1:5" ht="18.75" x14ac:dyDescent="0.3">
      <c r="A15451" s="7">
        <v>2015</v>
      </c>
      <c r="B15451" s="7" t="s">
        <v>1938</v>
      </c>
      <c r="C15451" s="7" t="s">
        <v>8</v>
      </c>
      <c r="D15451" s="8">
        <v>529538.87</v>
      </c>
      <c r="E15451">
        <f>VLOOKUP(B15451,'B. Store opening dates'!$A$6:$C$2448,2,FALSE)</f>
        <v>2013</v>
      </c>
    </row>
    <row r="15452" spans="1:5" ht="18.75" x14ac:dyDescent="0.3">
      <c r="A15452" s="7">
        <v>2014</v>
      </c>
      <c r="B15452" s="7" t="s">
        <v>1938</v>
      </c>
      <c r="C15452" s="7" t="s">
        <v>8</v>
      </c>
      <c r="D15452" s="8">
        <v>554615.93000000005</v>
      </c>
      <c r="E15452">
        <f>VLOOKUP(B15452,'B. Store opening dates'!$A$6:$C$2448,2,FALSE)</f>
        <v>2013</v>
      </c>
    </row>
    <row r="15453" spans="1:5" ht="18.75" x14ac:dyDescent="0.3">
      <c r="A15453" s="7">
        <v>2015</v>
      </c>
      <c r="B15453" s="7" t="s">
        <v>1939</v>
      </c>
      <c r="C15453" s="7" t="s">
        <v>5</v>
      </c>
      <c r="D15453" s="8">
        <v>897213.71</v>
      </c>
      <c r="E15453">
        <f>VLOOKUP(B15453,'B. Store opening dates'!$A$6:$C$2448,2,FALSE)</f>
        <v>2013</v>
      </c>
    </row>
    <row r="15454" spans="1:5" ht="18.75" x14ac:dyDescent="0.3">
      <c r="A15454" s="7">
        <v>2014</v>
      </c>
      <c r="B15454" s="7" t="s">
        <v>1939</v>
      </c>
      <c r="C15454" s="7" t="s">
        <v>5</v>
      </c>
      <c r="D15454" s="8">
        <v>993689.25</v>
      </c>
      <c r="E15454">
        <f>VLOOKUP(B15454,'B. Store opening dates'!$A$6:$C$2448,2,FALSE)</f>
        <v>2013</v>
      </c>
    </row>
    <row r="15455" spans="1:5" ht="18.75" x14ac:dyDescent="0.3">
      <c r="A15455" s="7">
        <v>2015</v>
      </c>
      <c r="B15455" s="7" t="s">
        <v>1939</v>
      </c>
      <c r="C15455" s="7" t="s">
        <v>6</v>
      </c>
      <c r="D15455" s="8">
        <v>209635.52</v>
      </c>
      <c r="E15455">
        <f>VLOOKUP(B15455,'B. Store opening dates'!$A$6:$C$2448,2,FALSE)</f>
        <v>2013</v>
      </c>
    </row>
    <row r="15456" spans="1:5" ht="18.75" x14ac:dyDescent="0.3">
      <c r="A15456" s="7">
        <v>2014</v>
      </c>
      <c r="B15456" s="7" t="s">
        <v>1939</v>
      </c>
      <c r="C15456" s="7" t="s">
        <v>6</v>
      </c>
      <c r="D15456" s="8">
        <v>152587.03</v>
      </c>
      <c r="E15456">
        <f>VLOOKUP(B15456,'B. Store opening dates'!$A$6:$C$2448,2,FALSE)</f>
        <v>2013</v>
      </c>
    </row>
    <row r="15457" spans="1:5" ht="18.75" x14ac:dyDescent="0.3">
      <c r="A15457" s="7">
        <v>2015</v>
      </c>
      <c r="B15457" s="7" t="s">
        <v>1939</v>
      </c>
      <c r="C15457" s="7" t="s">
        <v>7</v>
      </c>
      <c r="D15457" s="8">
        <v>74101.399999999994</v>
      </c>
      <c r="E15457">
        <f>VLOOKUP(B15457,'B. Store opening dates'!$A$6:$C$2448,2,FALSE)</f>
        <v>2013</v>
      </c>
    </row>
    <row r="15458" spans="1:5" ht="18.75" x14ac:dyDescent="0.3">
      <c r="A15458" s="7">
        <v>2014</v>
      </c>
      <c r="B15458" s="7" t="s">
        <v>1939</v>
      </c>
      <c r="C15458" s="7" t="s">
        <v>7</v>
      </c>
      <c r="D15458" s="8">
        <v>79006.48</v>
      </c>
      <c r="E15458">
        <f>VLOOKUP(B15458,'B. Store opening dates'!$A$6:$C$2448,2,FALSE)</f>
        <v>2013</v>
      </c>
    </row>
    <row r="15459" spans="1:5" ht="18.75" x14ac:dyDescent="0.3">
      <c r="A15459" s="7">
        <v>2015</v>
      </c>
      <c r="B15459" s="7" t="s">
        <v>1939</v>
      </c>
      <c r="C15459" s="7" t="s">
        <v>8</v>
      </c>
      <c r="D15459" s="8">
        <v>577586.4</v>
      </c>
      <c r="E15459">
        <f>VLOOKUP(B15459,'B. Store opening dates'!$A$6:$C$2448,2,FALSE)</f>
        <v>2013</v>
      </c>
    </row>
    <row r="15460" spans="1:5" ht="18.75" x14ac:dyDescent="0.3">
      <c r="A15460" s="7">
        <v>2014</v>
      </c>
      <c r="B15460" s="7" t="s">
        <v>1939</v>
      </c>
      <c r="C15460" s="7" t="s">
        <v>8</v>
      </c>
      <c r="D15460" s="8">
        <v>600698.57999999996</v>
      </c>
      <c r="E15460">
        <f>VLOOKUP(B15460,'B. Store opening dates'!$A$6:$C$2448,2,FALSE)</f>
        <v>2013</v>
      </c>
    </row>
    <row r="15461" spans="1:5" ht="18.75" x14ac:dyDescent="0.3">
      <c r="A15461" s="7">
        <v>2015</v>
      </c>
      <c r="B15461" s="7" t="s">
        <v>1940</v>
      </c>
      <c r="C15461" s="7" t="s">
        <v>5</v>
      </c>
      <c r="D15461" s="8">
        <v>595159.87</v>
      </c>
      <c r="E15461">
        <f>VLOOKUP(B15461,'B. Store opening dates'!$A$6:$C$2448,2,FALSE)</f>
        <v>2013</v>
      </c>
    </row>
    <row r="15462" spans="1:5" ht="18.75" x14ac:dyDescent="0.3">
      <c r="A15462" s="7">
        <v>2014</v>
      </c>
      <c r="B15462" s="7" t="s">
        <v>1940</v>
      </c>
      <c r="C15462" s="7" t="s">
        <v>5</v>
      </c>
      <c r="D15462" s="8">
        <v>649925.86</v>
      </c>
      <c r="E15462">
        <f>VLOOKUP(B15462,'B. Store opening dates'!$A$6:$C$2448,2,FALSE)</f>
        <v>2013</v>
      </c>
    </row>
    <row r="15463" spans="1:5" ht="18.75" x14ac:dyDescent="0.3">
      <c r="A15463" s="7">
        <v>2015</v>
      </c>
      <c r="B15463" s="7" t="s">
        <v>1940</v>
      </c>
      <c r="C15463" s="7" t="s">
        <v>6</v>
      </c>
      <c r="D15463" s="8">
        <v>371543.96</v>
      </c>
      <c r="E15463">
        <f>VLOOKUP(B15463,'B. Store opening dates'!$A$6:$C$2448,2,FALSE)</f>
        <v>2013</v>
      </c>
    </row>
    <row r="15464" spans="1:5" ht="18.75" x14ac:dyDescent="0.3">
      <c r="A15464" s="7">
        <v>2014</v>
      </c>
      <c r="B15464" s="7" t="s">
        <v>1940</v>
      </c>
      <c r="C15464" s="7" t="s">
        <v>6</v>
      </c>
      <c r="D15464" s="8">
        <v>258085.89</v>
      </c>
      <c r="E15464">
        <f>VLOOKUP(B15464,'B. Store opening dates'!$A$6:$C$2448,2,FALSE)</f>
        <v>2013</v>
      </c>
    </row>
    <row r="15465" spans="1:5" ht="18.75" x14ac:dyDescent="0.3">
      <c r="A15465" s="7">
        <v>2015</v>
      </c>
      <c r="B15465" s="7" t="s">
        <v>1940</v>
      </c>
      <c r="C15465" s="7" t="s">
        <v>7</v>
      </c>
      <c r="D15465" s="8">
        <v>176101.79</v>
      </c>
      <c r="E15465">
        <f>VLOOKUP(B15465,'B. Store opening dates'!$A$6:$C$2448,2,FALSE)</f>
        <v>2013</v>
      </c>
    </row>
    <row r="15466" spans="1:5" ht="18.75" x14ac:dyDescent="0.3">
      <c r="A15466" s="7">
        <v>2014</v>
      </c>
      <c r="B15466" s="7" t="s">
        <v>1940</v>
      </c>
      <c r="C15466" s="7" t="s">
        <v>7</v>
      </c>
      <c r="D15466" s="8">
        <v>184279.67</v>
      </c>
      <c r="E15466">
        <f>VLOOKUP(B15466,'B. Store opening dates'!$A$6:$C$2448,2,FALSE)</f>
        <v>2013</v>
      </c>
    </row>
    <row r="15467" spans="1:5" ht="18.75" x14ac:dyDescent="0.3">
      <c r="A15467" s="7">
        <v>2015</v>
      </c>
      <c r="B15467" s="7" t="s">
        <v>1940</v>
      </c>
      <c r="C15467" s="7" t="s">
        <v>8</v>
      </c>
      <c r="D15467" s="8">
        <v>492370.32</v>
      </c>
      <c r="E15467">
        <f>VLOOKUP(B15467,'B. Store opening dates'!$A$6:$C$2448,2,FALSE)</f>
        <v>2013</v>
      </c>
    </row>
    <row r="15468" spans="1:5" ht="18.75" x14ac:dyDescent="0.3">
      <c r="A15468" s="7">
        <v>2014</v>
      </c>
      <c r="B15468" s="7" t="s">
        <v>1940</v>
      </c>
      <c r="C15468" s="7" t="s">
        <v>8</v>
      </c>
      <c r="D15468" s="8">
        <v>515068.25</v>
      </c>
      <c r="E15468">
        <f>VLOOKUP(B15468,'B. Store opening dates'!$A$6:$C$2448,2,FALSE)</f>
        <v>2013</v>
      </c>
    </row>
    <row r="15469" spans="1:5" ht="18.75" x14ac:dyDescent="0.3">
      <c r="A15469" s="7">
        <v>2015</v>
      </c>
      <c r="B15469" s="7" t="s">
        <v>1941</v>
      </c>
      <c r="C15469" s="7" t="s">
        <v>5</v>
      </c>
      <c r="D15469" s="8">
        <v>810906.03</v>
      </c>
      <c r="E15469">
        <f>VLOOKUP(B15469,'B. Store opening dates'!$A$6:$C$2448,2,FALSE)</f>
        <v>2013</v>
      </c>
    </row>
    <row r="15470" spans="1:5" ht="18.75" x14ac:dyDescent="0.3">
      <c r="A15470" s="7">
        <v>2014</v>
      </c>
      <c r="B15470" s="7" t="s">
        <v>1941</v>
      </c>
      <c r="C15470" s="7" t="s">
        <v>5</v>
      </c>
      <c r="D15470" s="8">
        <v>896092.63</v>
      </c>
      <c r="E15470">
        <f>VLOOKUP(B15470,'B. Store opening dates'!$A$6:$C$2448,2,FALSE)</f>
        <v>2013</v>
      </c>
    </row>
    <row r="15471" spans="1:5" ht="18.75" x14ac:dyDescent="0.3">
      <c r="A15471" s="7">
        <v>2015</v>
      </c>
      <c r="B15471" s="7" t="s">
        <v>1941</v>
      </c>
      <c r="C15471" s="7" t="s">
        <v>6</v>
      </c>
      <c r="D15471" s="8">
        <v>426845.44</v>
      </c>
      <c r="E15471">
        <f>VLOOKUP(B15471,'B. Store opening dates'!$A$6:$C$2448,2,FALSE)</f>
        <v>2013</v>
      </c>
    </row>
    <row r="15472" spans="1:5" ht="18.75" x14ac:dyDescent="0.3">
      <c r="A15472" s="7">
        <v>2014</v>
      </c>
      <c r="B15472" s="7" t="s">
        <v>1941</v>
      </c>
      <c r="C15472" s="7" t="s">
        <v>6</v>
      </c>
      <c r="D15472" s="8">
        <v>310695.51</v>
      </c>
      <c r="E15472">
        <f>VLOOKUP(B15472,'B. Store opening dates'!$A$6:$C$2448,2,FALSE)</f>
        <v>2013</v>
      </c>
    </row>
    <row r="15473" spans="1:5" ht="18.75" x14ac:dyDescent="0.3">
      <c r="A15473" s="7">
        <v>2015</v>
      </c>
      <c r="B15473" s="7" t="s">
        <v>1941</v>
      </c>
      <c r="C15473" s="7" t="s">
        <v>7</v>
      </c>
      <c r="D15473" s="8">
        <v>150868.32999999999</v>
      </c>
      <c r="E15473">
        <f>VLOOKUP(B15473,'B. Store opening dates'!$A$6:$C$2448,2,FALSE)</f>
        <v>2013</v>
      </c>
    </row>
    <row r="15474" spans="1:5" ht="18.75" x14ac:dyDescent="0.3">
      <c r="A15474" s="7">
        <v>2014</v>
      </c>
      <c r="B15474" s="7" t="s">
        <v>1941</v>
      </c>
      <c r="C15474" s="7" t="s">
        <v>7</v>
      </c>
      <c r="D15474" s="8">
        <v>160110.13</v>
      </c>
      <c r="E15474">
        <f>VLOOKUP(B15474,'B. Store opening dates'!$A$6:$C$2448,2,FALSE)</f>
        <v>2013</v>
      </c>
    </row>
    <row r="15475" spans="1:5" ht="18.75" x14ac:dyDescent="0.3">
      <c r="A15475" s="7">
        <v>2015</v>
      </c>
      <c r="B15475" s="7" t="s">
        <v>1941</v>
      </c>
      <c r="C15475" s="7" t="s">
        <v>8</v>
      </c>
      <c r="D15475" s="8">
        <v>463074.75</v>
      </c>
      <c r="E15475">
        <f>VLOOKUP(B15475,'B. Store opening dates'!$A$6:$C$2448,2,FALSE)</f>
        <v>2013</v>
      </c>
    </row>
    <row r="15476" spans="1:5" ht="18.75" x14ac:dyDescent="0.3">
      <c r="A15476" s="7">
        <v>2014</v>
      </c>
      <c r="B15476" s="7" t="s">
        <v>1941</v>
      </c>
      <c r="C15476" s="7" t="s">
        <v>8</v>
      </c>
      <c r="D15476" s="8">
        <v>484269.58</v>
      </c>
      <c r="E15476">
        <f>VLOOKUP(B15476,'B. Store opening dates'!$A$6:$C$2448,2,FALSE)</f>
        <v>2013</v>
      </c>
    </row>
    <row r="15477" spans="1:5" ht="18.75" x14ac:dyDescent="0.3">
      <c r="A15477" s="7">
        <v>2015</v>
      </c>
      <c r="B15477" s="7" t="s">
        <v>1942</v>
      </c>
      <c r="C15477" s="7" t="s">
        <v>5</v>
      </c>
      <c r="D15477" s="8">
        <v>875045.35</v>
      </c>
      <c r="E15477">
        <f>VLOOKUP(B15477,'B. Store opening dates'!$A$6:$C$2448,2,FALSE)</f>
        <v>2013</v>
      </c>
    </row>
    <row r="15478" spans="1:5" ht="18.75" x14ac:dyDescent="0.3">
      <c r="A15478" s="7">
        <v>2014</v>
      </c>
      <c r="B15478" s="7" t="s">
        <v>1942</v>
      </c>
      <c r="C15478" s="7" t="s">
        <v>5</v>
      </c>
      <c r="D15478" s="8">
        <v>962426.86</v>
      </c>
      <c r="E15478">
        <f>VLOOKUP(B15478,'B. Store opening dates'!$A$6:$C$2448,2,FALSE)</f>
        <v>2013</v>
      </c>
    </row>
    <row r="15479" spans="1:5" ht="18.75" x14ac:dyDescent="0.3">
      <c r="A15479" s="7">
        <v>2015</v>
      </c>
      <c r="B15479" s="7" t="s">
        <v>1942</v>
      </c>
      <c r="C15479" s="7" t="s">
        <v>6</v>
      </c>
      <c r="D15479" s="8">
        <v>574238.31999999995</v>
      </c>
      <c r="E15479">
        <f>VLOOKUP(B15479,'B. Store opening dates'!$A$6:$C$2448,2,FALSE)</f>
        <v>2013</v>
      </c>
    </row>
    <row r="15480" spans="1:5" ht="18.75" x14ac:dyDescent="0.3">
      <c r="A15480" s="7">
        <v>2014</v>
      </c>
      <c r="B15480" s="7" t="s">
        <v>1942</v>
      </c>
      <c r="C15480" s="7" t="s">
        <v>6</v>
      </c>
      <c r="D15480" s="8">
        <v>406163.17</v>
      </c>
      <c r="E15480">
        <f>VLOOKUP(B15480,'B. Store opening dates'!$A$6:$C$2448,2,FALSE)</f>
        <v>2013</v>
      </c>
    </row>
    <row r="15481" spans="1:5" ht="18.75" x14ac:dyDescent="0.3">
      <c r="A15481" s="7">
        <v>2015</v>
      </c>
      <c r="B15481" s="7" t="s">
        <v>1942</v>
      </c>
      <c r="C15481" s="7" t="s">
        <v>7</v>
      </c>
      <c r="D15481" s="8">
        <v>161151.75</v>
      </c>
      <c r="E15481">
        <f>VLOOKUP(B15481,'B. Store opening dates'!$A$6:$C$2448,2,FALSE)</f>
        <v>2013</v>
      </c>
    </row>
    <row r="15482" spans="1:5" ht="18.75" x14ac:dyDescent="0.3">
      <c r="A15482" s="7">
        <v>2014</v>
      </c>
      <c r="B15482" s="7" t="s">
        <v>1942</v>
      </c>
      <c r="C15482" s="7" t="s">
        <v>7</v>
      </c>
      <c r="D15482" s="8">
        <v>171009.5</v>
      </c>
      <c r="E15482">
        <f>VLOOKUP(B15482,'B. Store opening dates'!$A$6:$C$2448,2,FALSE)</f>
        <v>2013</v>
      </c>
    </row>
    <row r="15483" spans="1:5" ht="18.75" x14ac:dyDescent="0.3">
      <c r="A15483" s="7">
        <v>2015</v>
      </c>
      <c r="B15483" s="7" t="s">
        <v>1942</v>
      </c>
      <c r="C15483" s="7" t="s">
        <v>8</v>
      </c>
      <c r="D15483" s="8">
        <v>650646.62</v>
      </c>
      <c r="E15483">
        <f>VLOOKUP(B15483,'B. Store opening dates'!$A$6:$C$2448,2,FALSE)</f>
        <v>2013</v>
      </c>
    </row>
    <row r="15484" spans="1:5" ht="18.75" x14ac:dyDescent="0.3">
      <c r="A15484" s="7">
        <v>2014</v>
      </c>
      <c r="B15484" s="7" t="s">
        <v>1942</v>
      </c>
      <c r="C15484" s="7" t="s">
        <v>8</v>
      </c>
      <c r="D15484" s="8">
        <v>674230.28</v>
      </c>
      <c r="E15484">
        <f>VLOOKUP(B15484,'B. Store opening dates'!$A$6:$C$2448,2,FALSE)</f>
        <v>2013</v>
      </c>
    </row>
    <row r="15485" spans="1:5" ht="18.75" x14ac:dyDescent="0.3">
      <c r="A15485" s="7">
        <v>2015</v>
      </c>
      <c r="B15485" s="7" t="s">
        <v>1943</v>
      </c>
      <c r="C15485" s="7" t="s">
        <v>5</v>
      </c>
      <c r="D15485" s="8">
        <v>809748.49</v>
      </c>
      <c r="E15485">
        <f>VLOOKUP(B15485,'B. Store opening dates'!$A$6:$C$2448,2,FALSE)</f>
        <v>2013</v>
      </c>
    </row>
    <row r="15486" spans="1:5" ht="18.75" x14ac:dyDescent="0.3">
      <c r="A15486" s="7">
        <v>2014</v>
      </c>
      <c r="B15486" s="7" t="s">
        <v>1943</v>
      </c>
      <c r="C15486" s="7" t="s">
        <v>5</v>
      </c>
      <c r="D15486" s="8">
        <v>895349.15</v>
      </c>
      <c r="E15486">
        <f>VLOOKUP(B15486,'B. Store opening dates'!$A$6:$C$2448,2,FALSE)</f>
        <v>2013</v>
      </c>
    </row>
    <row r="15487" spans="1:5" ht="18.75" x14ac:dyDescent="0.3">
      <c r="A15487" s="7">
        <v>2015</v>
      </c>
      <c r="B15487" s="7" t="s">
        <v>1943</v>
      </c>
      <c r="C15487" s="7" t="s">
        <v>6</v>
      </c>
      <c r="D15487" s="8">
        <v>474300.92</v>
      </c>
      <c r="E15487">
        <f>VLOOKUP(B15487,'B. Store opening dates'!$A$6:$C$2448,2,FALSE)</f>
        <v>2013</v>
      </c>
    </row>
    <row r="15488" spans="1:5" ht="18.75" x14ac:dyDescent="0.3">
      <c r="A15488" s="7">
        <v>2014</v>
      </c>
      <c r="B15488" s="7" t="s">
        <v>1943</v>
      </c>
      <c r="C15488" s="7" t="s">
        <v>6</v>
      </c>
      <c r="D15488" s="8">
        <v>351078.66</v>
      </c>
      <c r="E15488">
        <f>VLOOKUP(B15488,'B. Store opening dates'!$A$6:$C$2448,2,FALSE)</f>
        <v>2013</v>
      </c>
    </row>
    <row r="15489" spans="1:5" ht="18.75" x14ac:dyDescent="0.3">
      <c r="A15489" s="7">
        <v>2015</v>
      </c>
      <c r="B15489" s="7" t="s">
        <v>1943</v>
      </c>
      <c r="C15489" s="7" t="s">
        <v>7</v>
      </c>
      <c r="D15489" s="8">
        <v>144197.56</v>
      </c>
      <c r="E15489">
        <f>VLOOKUP(B15489,'B. Store opening dates'!$A$6:$C$2448,2,FALSE)</f>
        <v>2013</v>
      </c>
    </row>
    <row r="15490" spans="1:5" ht="18.75" x14ac:dyDescent="0.3">
      <c r="A15490" s="7">
        <v>2014</v>
      </c>
      <c r="B15490" s="7" t="s">
        <v>1943</v>
      </c>
      <c r="C15490" s="7" t="s">
        <v>7</v>
      </c>
      <c r="D15490" s="8">
        <v>153713.79999999999</v>
      </c>
      <c r="E15490">
        <f>VLOOKUP(B15490,'B. Store opening dates'!$A$6:$C$2448,2,FALSE)</f>
        <v>2013</v>
      </c>
    </row>
    <row r="15491" spans="1:5" ht="18.75" x14ac:dyDescent="0.3">
      <c r="A15491" s="7">
        <v>2015</v>
      </c>
      <c r="B15491" s="7" t="s">
        <v>1943</v>
      </c>
      <c r="C15491" s="7" t="s">
        <v>8</v>
      </c>
      <c r="D15491" s="8">
        <v>716337.02</v>
      </c>
      <c r="E15491">
        <f>VLOOKUP(B15491,'B. Store opening dates'!$A$6:$C$2448,2,FALSE)</f>
        <v>2013</v>
      </c>
    </row>
    <row r="15492" spans="1:5" ht="18.75" x14ac:dyDescent="0.3">
      <c r="A15492" s="7">
        <v>2014</v>
      </c>
      <c r="B15492" s="7" t="s">
        <v>1943</v>
      </c>
      <c r="C15492" s="7" t="s">
        <v>8</v>
      </c>
      <c r="D15492" s="8">
        <v>751533.06</v>
      </c>
      <c r="E15492">
        <f>VLOOKUP(B15492,'B. Store opening dates'!$A$6:$C$2448,2,FALSE)</f>
        <v>2013</v>
      </c>
    </row>
    <row r="15493" spans="1:5" ht="18.75" x14ac:dyDescent="0.3">
      <c r="A15493" s="7">
        <v>2015</v>
      </c>
      <c r="B15493" s="7" t="s">
        <v>1944</v>
      </c>
      <c r="C15493" s="7" t="s">
        <v>5</v>
      </c>
      <c r="D15493" s="8">
        <v>733788.82</v>
      </c>
      <c r="E15493">
        <f>VLOOKUP(B15493,'B. Store opening dates'!$A$6:$C$2448,2,FALSE)</f>
        <v>2013</v>
      </c>
    </row>
    <row r="15494" spans="1:5" ht="18.75" x14ac:dyDescent="0.3">
      <c r="A15494" s="7">
        <v>2014</v>
      </c>
      <c r="B15494" s="7" t="s">
        <v>1944</v>
      </c>
      <c r="C15494" s="7" t="s">
        <v>5</v>
      </c>
      <c r="D15494" s="8">
        <v>807224.71</v>
      </c>
      <c r="E15494">
        <f>VLOOKUP(B15494,'B. Store opening dates'!$A$6:$C$2448,2,FALSE)</f>
        <v>2013</v>
      </c>
    </row>
    <row r="15495" spans="1:5" ht="18.75" x14ac:dyDescent="0.3">
      <c r="A15495" s="7">
        <v>2015</v>
      </c>
      <c r="B15495" s="7" t="s">
        <v>1944</v>
      </c>
      <c r="C15495" s="7" t="s">
        <v>6</v>
      </c>
      <c r="D15495" s="8">
        <v>478794.17</v>
      </c>
      <c r="E15495">
        <f>VLOOKUP(B15495,'B. Store opening dates'!$A$6:$C$2448,2,FALSE)</f>
        <v>2013</v>
      </c>
    </row>
    <row r="15496" spans="1:5" ht="18.75" x14ac:dyDescent="0.3">
      <c r="A15496" s="7">
        <v>2014</v>
      </c>
      <c r="B15496" s="7" t="s">
        <v>1944</v>
      </c>
      <c r="C15496" s="7" t="s">
        <v>6</v>
      </c>
      <c r="D15496" s="8">
        <v>336997.34</v>
      </c>
      <c r="E15496">
        <f>VLOOKUP(B15496,'B. Store opening dates'!$A$6:$C$2448,2,FALSE)</f>
        <v>2013</v>
      </c>
    </row>
    <row r="15497" spans="1:5" ht="18.75" x14ac:dyDescent="0.3">
      <c r="A15497" s="7">
        <v>2015</v>
      </c>
      <c r="B15497" s="7" t="s">
        <v>1944</v>
      </c>
      <c r="C15497" s="7" t="s">
        <v>7</v>
      </c>
      <c r="D15497" s="8">
        <v>164886.18</v>
      </c>
      <c r="E15497">
        <f>VLOOKUP(B15497,'B. Store opening dates'!$A$6:$C$2448,2,FALSE)</f>
        <v>2013</v>
      </c>
    </row>
    <row r="15498" spans="1:5" ht="18.75" x14ac:dyDescent="0.3">
      <c r="A15498" s="7">
        <v>2014</v>
      </c>
      <c r="B15498" s="7" t="s">
        <v>1944</v>
      </c>
      <c r="C15498" s="7" t="s">
        <v>7</v>
      </c>
      <c r="D15498" s="8">
        <v>175573.4</v>
      </c>
      <c r="E15498">
        <f>VLOOKUP(B15498,'B. Store opening dates'!$A$6:$C$2448,2,FALSE)</f>
        <v>2013</v>
      </c>
    </row>
    <row r="15499" spans="1:5" ht="18.75" x14ac:dyDescent="0.3">
      <c r="A15499" s="7">
        <v>2015</v>
      </c>
      <c r="B15499" s="7" t="s">
        <v>1944</v>
      </c>
      <c r="C15499" s="7" t="s">
        <v>8</v>
      </c>
      <c r="D15499" s="8">
        <v>793688.25</v>
      </c>
      <c r="E15499">
        <f>VLOOKUP(B15499,'B. Store opening dates'!$A$6:$C$2448,2,FALSE)</f>
        <v>2013</v>
      </c>
    </row>
    <row r="15500" spans="1:5" ht="18.75" x14ac:dyDescent="0.3">
      <c r="A15500" s="7">
        <v>2014</v>
      </c>
      <c r="B15500" s="7" t="s">
        <v>1944</v>
      </c>
      <c r="C15500" s="7" t="s">
        <v>8</v>
      </c>
      <c r="D15500" s="8">
        <v>831280.83</v>
      </c>
      <c r="E15500">
        <f>VLOOKUP(B15500,'B. Store opening dates'!$A$6:$C$2448,2,FALSE)</f>
        <v>2013</v>
      </c>
    </row>
    <row r="15501" spans="1:5" ht="18.75" x14ac:dyDescent="0.3">
      <c r="A15501" s="7">
        <v>2015</v>
      </c>
      <c r="B15501" s="7" t="s">
        <v>1945</v>
      </c>
      <c r="C15501" s="7" t="s">
        <v>5</v>
      </c>
      <c r="D15501" s="8">
        <v>690859.27</v>
      </c>
      <c r="E15501">
        <f>VLOOKUP(B15501,'B. Store opening dates'!$A$6:$C$2448,2,FALSE)</f>
        <v>2013</v>
      </c>
    </row>
    <row r="15502" spans="1:5" ht="18.75" x14ac:dyDescent="0.3">
      <c r="A15502" s="7">
        <v>2014</v>
      </c>
      <c r="B15502" s="7" t="s">
        <v>1945</v>
      </c>
      <c r="C15502" s="7" t="s">
        <v>5</v>
      </c>
      <c r="D15502" s="8">
        <v>754169.35</v>
      </c>
      <c r="E15502">
        <f>VLOOKUP(B15502,'B. Store opening dates'!$A$6:$C$2448,2,FALSE)</f>
        <v>2013</v>
      </c>
    </row>
    <row r="15503" spans="1:5" ht="18.75" x14ac:dyDescent="0.3">
      <c r="A15503" s="7">
        <v>2015</v>
      </c>
      <c r="B15503" s="7" t="s">
        <v>1945</v>
      </c>
      <c r="C15503" s="7" t="s">
        <v>6</v>
      </c>
      <c r="D15503" s="8">
        <v>501560.28</v>
      </c>
      <c r="E15503">
        <f>VLOOKUP(B15503,'B. Store opening dates'!$A$6:$C$2448,2,FALSE)</f>
        <v>2013</v>
      </c>
    </row>
    <row r="15504" spans="1:5" ht="18.75" x14ac:dyDescent="0.3">
      <c r="A15504" s="7">
        <v>2014</v>
      </c>
      <c r="B15504" s="7" t="s">
        <v>1945</v>
      </c>
      <c r="C15504" s="7" t="s">
        <v>6</v>
      </c>
      <c r="D15504" s="8">
        <v>370402.09</v>
      </c>
      <c r="E15504">
        <f>VLOOKUP(B15504,'B. Store opening dates'!$A$6:$C$2448,2,FALSE)</f>
        <v>2013</v>
      </c>
    </row>
    <row r="15505" spans="1:5" ht="18.75" x14ac:dyDescent="0.3">
      <c r="A15505" s="7">
        <v>2015</v>
      </c>
      <c r="B15505" s="7" t="s">
        <v>1945</v>
      </c>
      <c r="C15505" s="7" t="s">
        <v>7</v>
      </c>
      <c r="D15505" s="8">
        <v>225225.01</v>
      </c>
      <c r="E15505">
        <f>VLOOKUP(B15505,'B. Store opening dates'!$A$6:$C$2448,2,FALSE)</f>
        <v>2013</v>
      </c>
    </row>
    <row r="15506" spans="1:5" ht="18.75" x14ac:dyDescent="0.3">
      <c r="A15506" s="7">
        <v>2014</v>
      </c>
      <c r="B15506" s="7" t="s">
        <v>1945</v>
      </c>
      <c r="C15506" s="7" t="s">
        <v>7</v>
      </c>
      <c r="D15506" s="8">
        <v>239646.72</v>
      </c>
      <c r="E15506">
        <f>VLOOKUP(B15506,'B. Store opening dates'!$A$6:$C$2448,2,FALSE)</f>
        <v>2013</v>
      </c>
    </row>
    <row r="15507" spans="1:5" ht="18.75" x14ac:dyDescent="0.3">
      <c r="A15507" s="7">
        <v>2015</v>
      </c>
      <c r="B15507" s="7" t="s">
        <v>1945</v>
      </c>
      <c r="C15507" s="7" t="s">
        <v>8</v>
      </c>
      <c r="D15507" s="8">
        <v>474980.43</v>
      </c>
      <c r="E15507">
        <f>VLOOKUP(B15507,'B. Store opening dates'!$A$6:$C$2448,2,FALSE)</f>
        <v>2013</v>
      </c>
    </row>
    <row r="15508" spans="1:5" ht="18.75" x14ac:dyDescent="0.3">
      <c r="A15508" s="7">
        <v>2014</v>
      </c>
      <c r="B15508" s="7" t="s">
        <v>1945</v>
      </c>
      <c r="C15508" s="7" t="s">
        <v>8</v>
      </c>
      <c r="D15508" s="8">
        <v>497377.82</v>
      </c>
      <c r="E15508">
        <f>VLOOKUP(B15508,'B. Store opening dates'!$A$6:$C$2448,2,FALSE)</f>
        <v>2013</v>
      </c>
    </row>
    <row r="15509" spans="1:5" ht="18.75" x14ac:dyDescent="0.3">
      <c r="A15509" s="7">
        <v>2015</v>
      </c>
      <c r="B15509" s="7" t="s">
        <v>1946</v>
      </c>
      <c r="C15509" s="7" t="s">
        <v>5</v>
      </c>
      <c r="D15509" s="8">
        <v>765199.92</v>
      </c>
      <c r="E15509">
        <f>VLOOKUP(B15509,'B. Store opening dates'!$A$6:$C$2448,2,FALSE)</f>
        <v>2013</v>
      </c>
    </row>
    <row r="15510" spans="1:5" ht="18.75" x14ac:dyDescent="0.3">
      <c r="A15510" s="7">
        <v>2014</v>
      </c>
      <c r="B15510" s="7" t="s">
        <v>1946</v>
      </c>
      <c r="C15510" s="7" t="s">
        <v>5</v>
      </c>
      <c r="D15510" s="8">
        <v>839589.22</v>
      </c>
      <c r="E15510">
        <f>VLOOKUP(B15510,'B. Store opening dates'!$A$6:$C$2448,2,FALSE)</f>
        <v>2013</v>
      </c>
    </row>
    <row r="15511" spans="1:5" ht="18.75" x14ac:dyDescent="0.3">
      <c r="A15511" s="7">
        <v>2015</v>
      </c>
      <c r="B15511" s="7" t="s">
        <v>1946</v>
      </c>
      <c r="C15511" s="7" t="s">
        <v>6</v>
      </c>
      <c r="D15511" s="8">
        <v>228437.01</v>
      </c>
      <c r="E15511">
        <f>VLOOKUP(B15511,'B. Store opening dates'!$A$6:$C$2448,2,FALSE)</f>
        <v>2013</v>
      </c>
    </row>
    <row r="15512" spans="1:5" ht="18.75" x14ac:dyDescent="0.3">
      <c r="A15512" s="7">
        <v>2014</v>
      </c>
      <c r="B15512" s="7" t="s">
        <v>1946</v>
      </c>
      <c r="C15512" s="7" t="s">
        <v>6</v>
      </c>
      <c r="D15512" s="8">
        <v>158068.24</v>
      </c>
      <c r="E15512">
        <f>VLOOKUP(B15512,'B. Store opening dates'!$A$6:$C$2448,2,FALSE)</f>
        <v>2013</v>
      </c>
    </row>
    <row r="15513" spans="1:5" ht="18.75" x14ac:dyDescent="0.3">
      <c r="A15513" s="7">
        <v>2015</v>
      </c>
      <c r="B15513" s="7" t="s">
        <v>1946</v>
      </c>
      <c r="C15513" s="7" t="s">
        <v>7</v>
      </c>
      <c r="D15513" s="8">
        <v>94171</v>
      </c>
      <c r="E15513">
        <f>VLOOKUP(B15513,'B. Store opening dates'!$A$6:$C$2448,2,FALSE)</f>
        <v>2013</v>
      </c>
    </row>
    <row r="15514" spans="1:5" ht="18.75" x14ac:dyDescent="0.3">
      <c r="A15514" s="7">
        <v>2014</v>
      </c>
      <c r="B15514" s="7" t="s">
        <v>1946</v>
      </c>
      <c r="C15514" s="7" t="s">
        <v>7</v>
      </c>
      <c r="D15514" s="8">
        <v>98375.92</v>
      </c>
      <c r="E15514">
        <f>VLOOKUP(B15514,'B. Store opening dates'!$A$6:$C$2448,2,FALSE)</f>
        <v>2013</v>
      </c>
    </row>
    <row r="15515" spans="1:5" ht="18.75" x14ac:dyDescent="0.3">
      <c r="A15515" s="7">
        <v>2015</v>
      </c>
      <c r="B15515" s="7" t="s">
        <v>1946</v>
      </c>
      <c r="C15515" s="7" t="s">
        <v>8</v>
      </c>
      <c r="D15515" s="8">
        <v>509681.99</v>
      </c>
      <c r="E15515">
        <f>VLOOKUP(B15515,'B. Store opening dates'!$A$6:$C$2448,2,FALSE)</f>
        <v>2013</v>
      </c>
    </row>
    <row r="15516" spans="1:5" ht="18.75" x14ac:dyDescent="0.3">
      <c r="A15516" s="7">
        <v>2014</v>
      </c>
      <c r="B15516" s="7" t="s">
        <v>1946</v>
      </c>
      <c r="C15516" s="7" t="s">
        <v>8</v>
      </c>
      <c r="D15516" s="8">
        <v>528917.18999999994</v>
      </c>
      <c r="E15516">
        <f>VLOOKUP(B15516,'B. Store opening dates'!$A$6:$C$2448,2,FALSE)</f>
        <v>2013</v>
      </c>
    </row>
    <row r="15517" spans="1:5" ht="18.75" x14ac:dyDescent="0.3">
      <c r="A15517" s="7">
        <v>2015</v>
      </c>
      <c r="B15517" s="7" t="s">
        <v>1947</v>
      </c>
      <c r="C15517" s="7" t="s">
        <v>5</v>
      </c>
      <c r="D15517" s="8">
        <v>540381.13</v>
      </c>
      <c r="E15517">
        <f>VLOOKUP(B15517,'B. Store opening dates'!$A$6:$C$2448,2,FALSE)</f>
        <v>2013</v>
      </c>
    </row>
    <row r="15518" spans="1:5" ht="18.75" x14ac:dyDescent="0.3">
      <c r="A15518" s="7">
        <v>2014</v>
      </c>
      <c r="B15518" s="7" t="s">
        <v>1947</v>
      </c>
      <c r="C15518" s="7" t="s">
        <v>5</v>
      </c>
      <c r="D15518" s="8">
        <v>597388.55000000005</v>
      </c>
      <c r="E15518">
        <f>VLOOKUP(B15518,'B. Store opening dates'!$A$6:$C$2448,2,FALSE)</f>
        <v>2013</v>
      </c>
    </row>
    <row r="15519" spans="1:5" ht="18.75" x14ac:dyDescent="0.3">
      <c r="A15519" s="7">
        <v>2015</v>
      </c>
      <c r="B15519" s="7" t="s">
        <v>1947</v>
      </c>
      <c r="C15519" s="7" t="s">
        <v>6</v>
      </c>
      <c r="D15519" s="8">
        <v>309060.23</v>
      </c>
      <c r="E15519">
        <f>VLOOKUP(B15519,'B. Store opening dates'!$A$6:$C$2448,2,FALSE)</f>
        <v>2013</v>
      </c>
    </row>
    <row r="15520" spans="1:5" ht="18.75" x14ac:dyDescent="0.3">
      <c r="A15520" s="7">
        <v>2014</v>
      </c>
      <c r="B15520" s="7" t="s">
        <v>1947</v>
      </c>
      <c r="C15520" s="7" t="s">
        <v>6</v>
      </c>
      <c r="D15520" s="8">
        <v>217742.93</v>
      </c>
      <c r="E15520">
        <f>VLOOKUP(B15520,'B. Store opening dates'!$A$6:$C$2448,2,FALSE)</f>
        <v>2013</v>
      </c>
    </row>
    <row r="15521" spans="1:5" ht="18.75" x14ac:dyDescent="0.3">
      <c r="A15521" s="7">
        <v>2015</v>
      </c>
      <c r="B15521" s="7" t="s">
        <v>1947</v>
      </c>
      <c r="C15521" s="7" t="s">
        <v>7</v>
      </c>
      <c r="D15521" s="8">
        <v>189839.24</v>
      </c>
      <c r="E15521">
        <f>VLOOKUP(B15521,'B. Store opening dates'!$A$6:$C$2448,2,FALSE)</f>
        <v>2013</v>
      </c>
    </row>
    <row r="15522" spans="1:5" ht="18.75" x14ac:dyDescent="0.3">
      <c r="A15522" s="7">
        <v>2014</v>
      </c>
      <c r="B15522" s="7" t="s">
        <v>1947</v>
      </c>
      <c r="C15522" s="7" t="s">
        <v>7</v>
      </c>
      <c r="D15522" s="8">
        <v>201082.96</v>
      </c>
      <c r="E15522">
        <f>VLOOKUP(B15522,'B. Store opening dates'!$A$6:$C$2448,2,FALSE)</f>
        <v>2013</v>
      </c>
    </row>
    <row r="15523" spans="1:5" ht="18.75" x14ac:dyDescent="0.3">
      <c r="A15523" s="7">
        <v>2015</v>
      </c>
      <c r="B15523" s="7" t="s">
        <v>1947</v>
      </c>
      <c r="C15523" s="7" t="s">
        <v>8</v>
      </c>
      <c r="D15523" s="8">
        <v>468389.99</v>
      </c>
      <c r="E15523">
        <f>VLOOKUP(B15523,'B. Store opening dates'!$A$6:$C$2448,2,FALSE)</f>
        <v>2013</v>
      </c>
    </row>
    <row r="15524" spans="1:5" ht="18.75" x14ac:dyDescent="0.3">
      <c r="A15524" s="7">
        <v>2014</v>
      </c>
      <c r="B15524" s="7" t="s">
        <v>1947</v>
      </c>
      <c r="C15524" s="7" t="s">
        <v>8</v>
      </c>
      <c r="D15524" s="8">
        <v>486934.33</v>
      </c>
      <c r="E15524">
        <f>VLOOKUP(B15524,'B. Store opening dates'!$A$6:$C$2448,2,FALSE)</f>
        <v>2013</v>
      </c>
    </row>
    <row r="15525" spans="1:5" ht="18.75" x14ac:dyDescent="0.3">
      <c r="A15525" s="7">
        <v>2015</v>
      </c>
      <c r="B15525" s="7" t="s">
        <v>1948</v>
      </c>
      <c r="C15525" s="7" t="s">
        <v>5</v>
      </c>
      <c r="D15525" s="8">
        <v>817353.26</v>
      </c>
      <c r="E15525">
        <f>VLOOKUP(B15525,'B. Store opening dates'!$A$6:$C$2448,2,FALSE)</f>
        <v>2013</v>
      </c>
    </row>
    <row r="15526" spans="1:5" ht="18.75" x14ac:dyDescent="0.3">
      <c r="A15526" s="7">
        <v>2014</v>
      </c>
      <c r="B15526" s="7" t="s">
        <v>1948</v>
      </c>
      <c r="C15526" s="7" t="s">
        <v>5</v>
      </c>
      <c r="D15526" s="8">
        <v>890282.42</v>
      </c>
      <c r="E15526">
        <f>VLOOKUP(B15526,'B. Store opening dates'!$A$6:$C$2448,2,FALSE)</f>
        <v>2013</v>
      </c>
    </row>
    <row r="15527" spans="1:5" ht="18.75" x14ac:dyDescent="0.3">
      <c r="A15527" s="7">
        <v>2015</v>
      </c>
      <c r="B15527" s="7" t="s">
        <v>1948</v>
      </c>
      <c r="C15527" s="7" t="s">
        <v>6</v>
      </c>
      <c r="D15527" s="8">
        <v>346667.1</v>
      </c>
      <c r="E15527">
        <f>VLOOKUP(B15527,'B. Store opening dates'!$A$6:$C$2448,2,FALSE)</f>
        <v>2013</v>
      </c>
    </row>
    <row r="15528" spans="1:5" ht="18.75" x14ac:dyDescent="0.3">
      <c r="A15528" s="7">
        <v>2014</v>
      </c>
      <c r="B15528" s="7" t="s">
        <v>1948</v>
      </c>
      <c r="C15528" s="7" t="s">
        <v>6</v>
      </c>
      <c r="D15528" s="8">
        <v>240443.96</v>
      </c>
      <c r="E15528">
        <f>VLOOKUP(B15528,'B. Store opening dates'!$A$6:$C$2448,2,FALSE)</f>
        <v>2013</v>
      </c>
    </row>
    <row r="15529" spans="1:5" ht="18.75" x14ac:dyDescent="0.3">
      <c r="A15529" s="7">
        <v>2015</v>
      </c>
      <c r="B15529" s="7" t="s">
        <v>1948</v>
      </c>
      <c r="C15529" s="7" t="s">
        <v>7</v>
      </c>
      <c r="D15529" s="8">
        <v>143402.45000000001</v>
      </c>
      <c r="E15529">
        <f>VLOOKUP(B15529,'B. Store opening dates'!$A$6:$C$2448,2,FALSE)</f>
        <v>2013</v>
      </c>
    </row>
    <row r="15530" spans="1:5" ht="18.75" x14ac:dyDescent="0.3">
      <c r="A15530" s="7">
        <v>2014</v>
      </c>
      <c r="B15530" s="7" t="s">
        <v>1948</v>
      </c>
      <c r="C15530" s="7" t="s">
        <v>7</v>
      </c>
      <c r="D15530" s="8">
        <v>152365.96</v>
      </c>
      <c r="E15530">
        <f>VLOOKUP(B15530,'B. Store opening dates'!$A$6:$C$2448,2,FALSE)</f>
        <v>2013</v>
      </c>
    </row>
    <row r="15531" spans="1:5" ht="18.75" x14ac:dyDescent="0.3">
      <c r="A15531" s="7">
        <v>2015</v>
      </c>
      <c r="B15531" s="7" t="s">
        <v>1948</v>
      </c>
      <c r="C15531" s="7" t="s">
        <v>8</v>
      </c>
      <c r="D15531" s="8">
        <v>620170.06999999995</v>
      </c>
      <c r="E15531">
        <f>VLOOKUP(B15531,'B. Store opening dates'!$A$6:$C$2448,2,FALSE)</f>
        <v>2013</v>
      </c>
    </row>
    <row r="15532" spans="1:5" ht="18.75" x14ac:dyDescent="0.3">
      <c r="A15532" s="7">
        <v>2014</v>
      </c>
      <c r="B15532" s="7" t="s">
        <v>1948</v>
      </c>
      <c r="C15532" s="7" t="s">
        <v>8</v>
      </c>
      <c r="D15532" s="8">
        <v>647633.68999999994</v>
      </c>
      <c r="E15532">
        <f>VLOOKUP(B15532,'B. Store opening dates'!$A$6:$C$2448,2,FALSE)</f>
        <v>2013</v>
      </c>
    </row>
    <row r="15533" spans="1:5" ht="18.75" x14ac:dyDescent="0.3">
      <c r="A15533" s="7">
        <v>2015</v>
      </c>
      <c r="B15533" s="7" t="s">
        <v>1949</v>
      </c>
      <c r="C15533" s="7" t="s">
        <v>5</v>
      </c>
      <c r="D15533" s="8">
        <v>912289.55</v>
      </c>
      <c r="E15533">
        <f>VLOOKUP(B15533,'B. Store opening dates'!$A$6:$C$2448,2,FALSE)</f>
        <v>2013</v>
      </c>
    </row>
    <row r="15534" spans="1:5" ht="18.75" x14ac:dyDescent="0.3">
      <c r="A15534" s="7">
        <v>2014</v>
      </c>
      <c r="B15534" s="7" t="s">
        <v>1949</v>
      </c>
      <c r="C15534" s="7" t="s">
        <v>5</v>
      </c>
      <c r="D15534" s="8">
        <v>1006286.44</v>
      </c>
      <c r="E15534">
        <f>VLOOKUP(B15534,'B. Store opening dates'!$A$6:$C$2448,2,FALSE)</f>
        <v>2013</v>
      </c>
    </row>
    <row r="15535" spans="1:5" ht="18.75" x14ac:dyDescent="0.3">
      <c r="A15535" s="7">
        <v>2015</v>
      </c>
      <c r="B15535" s="7" t="s">
        <v>1949</v>
      </c>
      <c r="C15535" s="7" t="s">
        <v>6</v>
      </c>
      <c r="D15535" s="8">
        <v>357764.43</v>
      </c>
      <c r="E15535">
        <f>VLOOKUP(B15535,'B. Store opening dates'!$A$6:$C$2448,2,FALSE)</f>
        <v>2013</v>
      </c>
    </row>
    <row r="15536" spans="1:5" ht="18.75" x14ac:dyDescent="0.3">
      <c r="A15536" s="7">
        <v>2014</v>
      </c>
      <c r="B15536" s="7" t="s">
        <v>1949</v>
      </c>
      <c r="C15536" s="7" t="s">
        <v>6</v>
      </c>
      <c r="D15536" s="8">
        <v>252571.53</v>
      </c>
      <c r="E15536">
        <f>VLOOKUP(B15536,'B. Store opening dates'!$A$6:$C$2448,2,FALSE)</f>
        <v>2013</v>
      </c>
    </row>
    <row r="15537" spans="1:5" ht="18.75" x14ac:dyDescent="0.3">
      <c r="A15537" s="7">
        <v>2015</v>
      </c>
      <c r="B15537" s="7" t="s">
        <v>1949</v>
      </c>
      <c r="C15537" s="7" t="s">
        <v>7</v>
      </c>
      <c r="D15537" s="8">
        <v>234559.76</v>
      </c>
      <c r="E15537">
        <f>VLOOKUP(B15537,'B. Store opening dates'!$A$6:$C$2448,2,FALSE)</f>
        <v>2013</v>
      </c>
    </row>
    <row r="15538" spans="1:5" ht="18.75" x14ac:dyDescent="0.3">
      <c r="A15538" s="7">
        <v>2014</v>
      </c>
      <c r="B15538" s="7" t="s">
        <v>1949</v>
      </c>
      <c r="C15538" s="7" t="s">
        <v>7</v>
      </c>
      <c r="D15538" s="8">
        <v>246989.53</v>
      </c>
      <c r="E15538">
        <f>VLOOKUP(B15538,'B. Store opening dates'!$A$6:$C$2448,2,FALSE)</f>
        <v>2013</v>
      </c>
    </row>
    <row r="15539" spans="1:5" ht="18.75" x14ac:dyDescent="0.3">
      <c r="A15539" s="7">
        <v>2015</v>
      </c>
      <c r="B15539" s="7" t="s">
        <v>1949</v>
      </c>
      <c r="C15539" s="7" t="s">
        <v>8</v>
      </c>
      <c r="D15539" s="8">
        <v>574595.36</v>
      </c>
      <c r="E15539">
        <f>VLOOKUP(B15539,'B. Store opening dates'!$A$6:$C$2448,2,FALSE)</f>
        <v>2013</v>
      </c>
    </row>
    <row r="15540" spans="1:5" ht="18.75" x14ac:dyDescent="0.3">
      <c r="A15540" s="7">
        <v>2014</v>
      </c>
      <c r="B15540" s="7" t="s">
        <v>1949</v>
      </c>
      <c r="C15540" s="7" t="s">
        <v>8</v>
      </c>
      <c r="D15540" s="8">
        <v>592938.01</v>
      </c>
      <c r="E15540">
        <f>VLOOKUP(B15540,'B. Store opening dates'!$A$6:$C$2448,2,FALSE)</f>
        <v>2013</v>
      </c>
    </row>
    <row r="15541" spans="1:5" ht="18.75" x14ac:dyDescent="0.3">
      <c r="A15541" s="7">
        <v>2015</v>
      </c>
      <c r="B15541" s="7" t="s">
        <v>1950</v>
      </c>
      <c r="C15541" s="7" t="s">
        <v>5</v>
      </c>
      <c r="D15541" s="8">
        <v>778675.28</v>
      </c>
      <c r="E15541">
        <f>VLOOKUP(B15541,'B. Store opening dates'!$A$6:$C$2448,2,FALSE)</f>
        <v>2013</v>
      </c>
    </row>
    <row r="15542" spans="1:5" ht="18.75" x14ac:dyDescent="0.3">
      <c r="A15542" s="7">
        <v>2014</v>
      </c>
      <c r="B15542" s="7" t="s">
        <v>1950</v>
      </c>
      <c r="C15542" s="7" t="s">
        <v>5</v>
      </c>
      <c r="D15542" s="8">
        <v>862535.81</v>
      </c>
      <c r="E15542">
        <f>VLOOKUP(B15542,'B. Store opening dates'!$A$6:$C$2448,2,FALSE)</f>
        <v>2013</v>
      </c>
    </row>
    <row r="15543" spans="1:5" ht="18.75" x14ac:dyDescent="0.3">
      <c r="A15543" s="7">
        <v>2015</v>
      </c>
      <c r="B15543" s="7" t="s">
        <v>1950</v>
      </c>
      <c r="C15543" s="7" t="s">
        <v>6</v>
      </c>
      <c r="D15543" s="8">
        <v>272410.73</v>
      </c>
      <c r="E15543">
        <f>VLOOKUP(B15543,'B. Store opening dates'!$A$6:$C$2448,2,FALSE)</f>
        <v>2013</v>
      </c>
    </row>
    <row r="15544" spans="1:5" ht="18.75" x14ac:dyDescent="0.3">
      <c r="A15544" s="7">
        <v>2014</v>
      </c>
      <c r="B15544" s="7" t="s">
        <v>1950</v>
      </c>
      <c r="C15544" s="7" t="s">
        <v>6</v>
      </c>
      <c r="D15544" s="8">
        <v>198609.73</v>
      </c>
      <c r="E15544">
        <f>VLOOKUP(B15544,'B. Store opening dates'!$A$6:$C$2448,2,FALSE)</f>
        <v>2013</v>
      </c>
    </row>
    <row r="15545" spans="1:5" ht="18.75" x14ac:dyDescent="0.3">
      <c r="A15545" s="7">
        <v>2015</v>
      </c>
      <c r="B15545" s="7" t="s">
        <v>1950</v>
      </c>
      <c r="C15545" s="7" t="s">
        <v>7</v>
      </c>
      <c r="D15545" s="8">
        <v>236472.64</v>
      </c>
      <c r="E15545">
        <f>VLOOKUP(B15545,'B. Store opening dates'!$A$6:$C$2448,2,FALSE)</f>
        <v>2013</v>
      </c>
    </row>
    <row r="15546" spans="1:5" ht="18.75" x14ac:dyDescent="0.3">
      <c r="A15546" s="7">
        <v>2014</v>
      </c>
      <c r="B15546" s="7" t="s">
        <v>1950</v>
      </c>
      <c r="C15546" s="7" t="s">
        <v>7</v>
      </c>
      <c r="D15546" s="8">
        <v>250472.73</v>
      </c>
      <c r="E15546">
        <f>VLOOKUP(B15546,'B. Store opening dates'!$A$6:$C$2448,2,FALSE)</f>
        <v>2013</v>
      </c>
    </row>
    <row r="15547" spans="1:5" ht="18.75" x14ac:dyDescent="0.3">
      <c r="A15547" s="7">
        <v>2015</v>
      </c>
      <c r="B15547" s="7" t="s">
        <v>1950</v>
      </c>
      <c r="C15547" s="7" t="s">
        <v>8</v>
      </c>
      <c r="D15547" s="8">
        <v>727104.84</v>
      </c>
      <c r="E15547">
        <f>VLOOKUP(B15547,'B. Store opening dates'!$A$6:$C$2448,2,FALSE)</f>
        <v>2013</v>
      </c>
    </row>
    <row r="15548" spans="1:5" ht="18.75" x14ac:dyDescent="0.3">
      <c r="A15548" s="7">
        <v>2014</v>
      </c>
      <c r="B15548" s="7" t="s">
        <v>1950</v>
      </c>
      <c r="C15548" s="7" t="s">
        <v>8</v>
      </c>
      <c r="D15548" s="8">
        <v>763519.14</v>
      </c>
      <c r="E15548">
        <f>VLOOKUP(B15548,'B. Store opening dates'!$A$6:$C$2448,2,FALSE)</f>
        <v>2013</v>
      </c>
    </row>
    <row r="15549" spans="1:5" ht="18.75" x14ac:dyDescent="0.3">
      <c r="A15549" s="7">
        <v>2015</v>
      </c>
      <c r="B15549" s="7" t="s">
        <v>1951</v>
      </c>
      <c r="C15549" s="7" t="s">
        <v>5</v>
      </c>
      <c r="D15549" s="8">
        <v>697617.97</v>
      </c>
      <c r="E15549">
        <f>VLOOKUP(B15549,'B. Store opening dates'!$A$6:$C$2448,2,FALSE)</f>
        <v>2013</v>
      </c>
    </row>
    <row r="15550" spans="1:5" ht="18.75" x14ac:dyDescent="0.3">
      <c r="A15550" s="7">
        <v>2014</v>
      </c>
      <c r="B15550" s="7" t="s">
        <v>1951</v>
      </c>
      <c r="C15550" s="7" t="s">
        <v>5</v>
      </c>
      <c r="D15550" s="8">
        <v>767085.78</v>
      </c>
      <c r="E15550">
        <f>VLOOKUP(B15550,'B. Store opening dates'!$A$6:$C$2448,2,FALSE)</f>
        <v>2013</v>
      </c>
    </row>
    <row r="15551" spans="1:5" ht="18.75" x14ac:dyDescent="0.3">
      <c r="A15551" s="7">
        <v>2015</v>
      </c>
      <c r="B15551" s="7" t="s">
        <v>1951</v>
      </c>
      <c r="C15551" s="7" t="s">
        <v>6</v>
      </c>
      <c r="D15551" s="8">
        <v>244052.69</v>
      </c>
      <c r="E15551">
        <f>VLOOKUP(B15551,'B. Store opening dates'!$A$6:$C$2448,2,FALSE)</f>
        <v>2013</v>
      </c>
    </row>
    <row r="15552" spans="1:5" ht="18.75" x14ac:dyDescent="0.3">
      <c r="A15552" s="7">
        <v>2014</v>
      </c>
      <c r="B15552" s="7" t="s">
        <v>1951</v>
      </c>
      <c r="C15552" s="7" t="s">
        <v>6</v>
      </c>
      <c r="D15552" s="8">
        <v>174891.77</v>
      </c>
      <c r="E15552">
        <f>VLOOKUP(B15552,'B. Store opening dates'!$A$6:$C$2448,2,FALSE)</f>
        <v>2013</v>
      </c>
    </row>
    <row r="15553" spans="1:5" ht="18.75" x14ac:dyDescent="0.3">
      <c r="A15553" s="7">
        <v>2015</v>
      </c>
      <c r="B15553" s="7" t="s">
        <v>1951</v>
      </c>
      <c r="C15553" s="7" t="s">
        <v>7</v>
      </c>
      <c r="D15553" s="8">
        <v>93110.02</v>
      </c>
      <c r="E15553">
        <f>VLOOKUP(B15553,'B. Store opening dates'!$A$6:$C$2448,2,FALSE)</f>
        <v>2013</v>
      </c>
    </row>
    <row r="15554" spans="1:5" ht="18.75" x14ac:dyDescent="0.3">
      <c r="A15554" s="7">
        <v>2014</v>
      </c>
      <c r="B15554" s="7" t="s">
        <v>1951</v>
      </c>
      <c r="C15554" s="7" t="s">
        <v>7</v>
      </c>
      <c r="D15554" s="8">
        <v>98679.6</v>
      </c>
      <c r="E15554">
        <f>VLOOKUP(B15554,'B. Store opening dates'!$A$6:$C$2448,2,FALSE)</f>
        <v>2013</v>
      </c>
    </row>
    <row r="15555" spans="1:5" ht="18.75" x14ac:dyDescent="0.3">
      <c r="A15555" s="7">
        <v>2015</v>
      </c>
      <c r="B15555" s="7" t="s">
        <v>1951</v>
      </c>
      <c r="C15555" s="7" t="s">
        <v>8</v>
      </c>
      <c r="D15555" s="8">
        <v>780090.25</v>
      </c>
      <c r="E15555">
        <f>VLOOKUP(B15555,'B. Store opening dates'!$A$6:$C$2448,2,FALSE)</f>
        <v>2013</v>
      </c>
    </row>
    <row r="15556" spans="1:5" ht="18.75" x14ac:dyDescent="0.3">
      <c r="A15556" s="7">
        <v>2014</v>
      </c>
      <c r="B15556" s="7" t="s">
        <v>1951</v>
      </c>
      <c r="C15556" s="7" t="s">
        <v>8</v>
      </c>
      <c r="D15556" s="8">
        <v>808394.07</v>
      </c>
      <c r="E15556">
        <f>VLOOKUP(B15556,'B. Store opening dates'!$A$6:$C$2448,2,FALSE)</f>
        <v>2013</v>
      </c>
    </row>
    <row r="15557" spans="1:5" ht="18.75" x14ac:dyDescent="0.3">
      <c r="A15557" s="7">
        <v>2015</v>
      </c>
      <c r="B15557" s="7" t="s">
        <v>1952</v>
      </c>
      <c r="C15557" s="7" t="s">
        <v>5</v>
      </c>
      <c r="D15557" s="8">
        <v>830733.75</v>
      </c>
      <c r="E15557">
        <f>VLOOKUP(B15557,'B. Store opening dates'!$A$6:$C$2448,2,FALSE)</f>
        <v>2013</v>
      </c>
    </row>
    <row r="15558" spans="1:5" ht="18.75" x14ac:dyDescent="0.3">
      <c r="A15558" s="7">
        <v>2014</v>
      </c>
      <c r="B15558" s="7" t="s">
        <v>1952</v>
      </c>
      <c r="C15558" s="7" t="s">
        <v>5</v>
      </c>
      <c r="D15558" s="8">
        <v>910668.87</v>
      </c>
      <c r="E15558">
        <f>VLOOKUP(B15558,'B. Store opening dates'!$A$6:$C$2448,2,FALSE)</f>
        <v>2013</v>
      </c>
    </row>
    <row r="15559" spans="1:5" ht="18.75" x14ac:dyDescent="0.3">
      <c r="A15559" s="7">
        <v>2015</v>
      </c>
      <c r="B15559" s="7" t="s">
        <v>1952</v>
      </c>
      <c r="C15559" s="7" t="s">
        <v>6</v>
      </c>
      <c r="D15559" s="8">
        <v>371400.62</v>
      </c>
      <c r="E15559">
        <f>VLOOKUP(B15559,'B. Store opening dates'!$A$6:$C$2448,2,FALSE)</f>
        <v>2013</v>
      </c>
    </row>
    <row r="15560" spans="1:5" ht="18.75" x14ac:dyDescent="0.3">
      <c r="A15560" s="7">
        <v>2014</v>
      </c>
      <c r="B15560" s="7" t="s">
        <v>1952</v>
      </c>
      <c r="C15560" s="7" t="s">
        <v>6</v>
      </c>
      <c r="D15560" s="8">
        <v>275264.77</v>
      </c>
      <c r="E15560">
        <f>VLOOKUP(B15560,'B. Store opening dates'!$A$6:$C$2448,2,FALSE)</f>
        <v>2013</v>
      </c>
    </row>
    <row r="15561" spans="1:5" ht="18.75" x14ac:dyDescent="0.3">
      <c r="A15561" s="7">
        <v>2015</v>
      </c>
      <c r="B15561" s="7" t="s">
        <v>1952</v>
      </c>
      <c r="C15561" s="7" t="s">
        <v>7</v>
      </c>
      <c r="D15561" s="8">
        <v>226041.47</v>
      </c>
      <c r="E15561">
        <f>VLOOKUP(B15561,'B. Store opening dates'!$A$6:$C$2448,2,FALSE)</f>
        <v>2013</v>
      </c>
    </row>
    <row r="15562" spans="1:5" ht="18.75" x14ac:dyDescent="0.3">
      <c r="A15562" s="7">
        <v>2014</v>
      </c>
      <c r="B15562" s="7" t="s">
        <v>1952</v>
      </c>
      <c r="C15562" s="7" t="s">
        <v>7</v>
      </c>
      <c r="D15562" s="8">
        <v>240280.43</v>
      </c>
      <c r="E15562">
        <f>VLOOKUP(B15562,'B. Store opening dates'!$A$6:$C$2448,2,FALSE)</f>
        <v>2013</v>
      </c>
    </row>
    <row r="15563" spans="1:5" ht="18.75" x14ac:dyDescent="0.3">
      <c r="A15563" s="7">
        <v>2015</v>
      </c>
      <c r="B15563" s="7" t="s">
        <v>1952</v>
      </c>
      <c r="C15563" s="7" t="s">
        <v>8</v>
      </c>
      <c r="D15563" s="8">
        <v>429606.62</v>
      </c>
      <c r="E15563">
        <f>VLOOKUP(B15563,'B. Store opening dates'!$A$6:$C$2448,2,FALSE)</f>
        <v>2013</v>
      </c>
    </row>
    <row r="15564" spans="1:5" ht="18.75" x14ac:dyDescent="0.3">
      <c r="A15564" s="7">
        <v>2014</v>
      </c>
      <c r="B15564" s="7" t="s">
        <v>1952</v>
      </c>
      <c r="C15564" s="7" t="s">
        <v>8</v>
      </c>
      <c r="D15564" s="8">
        <v>448945.9</v>
      </c>
      <c r="E15564">
        <f>VLOOKUP(B15564,'B. Store opening dates'!$A$6:$C$2448,2,FALSE)</f>
        <v>2013</v>
      </c>
    </row>
    <row r="15565" spans="1:5" ht="18.75" x14ac:dyDescent="0.3">
      <c r="A15565" s="7">
        <v>2015</v>
      </c>
      <c r="B15565" s="7" t="s">
        <v>1953</v>
      </c>
      <c r="C15565" s="7" t="s">
        <v>5</v>
      </c>
      <c r="D15565" s="8">
        <v>831486.75</v>
      </c>
      <c r="E15565">
        <f>VLOOKUP(B15565,'B. Store opening dates'!$A$6:$C$2448,2,FALSE)</f>
        <v>2013</v>
      </c>
    </row>
    <row r="15566" spans="1:5" ht="18.75" x14ac:dyDescent="0.3">
      <c r="A15566" s="7">
        <v>2014</v>
      </c>
      <c r="B15566" s="7" t="s">
        <v>1953</v>
      </c>
      <c r="C15566" s="7" t="s">
        <v>5</v>
      </c>
      <c r="D15566" s="8">
        <v>910623.41</v>
      </c>
      <c r="E15566">
        <f>VLOOKUP(B15566,'B. Store opening dates'!$A$6:$C$2448,2,FALSE)</f>
        <v>2013</v>
      </c>
    </row>
    <row r="15567" spans="1:5" ht="18.75" x14ac:dyDescent="0.3">
      <c r="A15567" s="7">
        <v>2015</v>
      </c>
      <c r="B15567" s="7" t="s">
        <v>1953</v>
      </c>
      <c r="C15567" s="7" t="s">
        <v>6</v>
      </c>
      <c r="D15567" s="8">
        <v>355012.91</v>
      </c>
      <c r="E15567">
        <f>VLOOKUP(B15567,'B. Store opening dates'!$A$6:$C$2448,2,FALSE)</f>
        <v>2013</v>
      </c>
    </row>
    <row r="15568" spans="1:5" ht="18.75" x14ac:dyDescent="0.3">
      <c r="A15568" s="7">
        <v>2014</v>
      </c>
      <c r="B15568" s="7" t="s">
        <v>1953</v>
      </c>
      <c r="C15568" s="7" t="s">
        <v>6</v>
      </c>
      <c r="D15568" s="8">
        <v>253473</v>
      </c>
      <c r="E15568">
        <f>VLOOKUP(B15568,'B. Store opening dates'!$A$6:$C$2448,2,FALSE)</f>
        <v>2013</v>
      </c>
    </row>
    <row r="15569" spans="1:5" ht="18.75" x14ac:dyDescent="0.3">
      <c r="A15569" s="7">
        <v>2015</v>
      </c>
      <c r="B15569" s="7" t="s">
        <v>1953</v>
      </c>
      <c r="C15569" s="7" t="s">
        <v>7</v>
      </c>
      <c r="D15569" s="8">
        <v>177500.06</v>
      </c>
      <c r="E15569">
        <f>VLOOKUP(B15569,'B. Store opening dates'!$A$6:$C$2448,2,FALSE)</f>
        <v>2013</v>
      </c>
    </row>
    <row r="15570" spans="1:5" ht="18.75" x14ac:dyDescent="0.3">
      <c r="A15570" s="7">
        <v>2014</v>
      </c>
      <c r="B15570" s="7" t="s">
        <v>1953</v>
      </c>
      <c r="C15570" s="7" t="s">
        <v>7</v>
      </c>
      <c r="D15570" s="8">
        <v>188780.32</v>
      </c>
      <c r="E15570">
        <f>VLOOKUP(B15570,'B. Store opening dates'!$A$6:$C$2448,2,FALSE)</f>
        <v>2013</v>
      </c>
    </row>
    <row r="15571" spans="1:5" ht="18.75" x14ac:dyDescent="0.3">
      <c r="A15571" s="7">
        <v>2015</v>
      </c>
      <c r="B15571" s="7" t="s">
        <v>1953</v>
      </c>
      <c r="C15571" s="7" t="s">
        <v>8</v>
      </c>
      <c r="D15571" s="8">
        <v>589863.51</v>
      </c>
      <c r="E15571">
        <f>VLOOKUP(B15571,'B. Store opening dates'!$A$6:$C$2448,2,FALSE)</f>
        <v>2013</v>
      </c>
    </row>
    <row r="15572" spans="1:5" ht="18.75" x14ac:dyDescent="0.3">
      <c r="A15572" s="7">
        <v>2014</v>
      </c>
      <c r="B15572" s="7" t="s">
        <v>1953</v>
      </c>
      <c r="C15572" s="7" t="s">
        <v>8</v>
      </c>
      <c r="D15572" s="8">
        <v>617559.9</v>
      </c>
      <c r="E15572">
        <f>VLOOKUP(B15572,'B. Store opening dates'!$A$6:$C$2448,2,FALSE)</f>
        <v>2013</v>
      </c>
    </row>
    <row r="15573" spans="1:5" ht="18.75" x14ac:dyDescent="0.3">
      <c r="A15573" s="7">
        <v>2015</v>
      </c>
      <c r="B15573" s="7" t="s">
        <v>1954</v>
      </c>
      <c r="C15573" s="7" t="s">
        <v>5</v>
      </c>
      <c r="D15573" s="8">
        <v>804742.09</v>
      </c>
      <c r="E15573">
        <f>VLOOKUP(B15573,'B. Store opening dates'!$A$6:$C$2448,2,FALSE)</f>
        <v>2013</v>
      </c>
    </row>
    <row r="15574" spans="1:5" ht="18.75" x14ac:dyDescent="0.3">
      <c r="A15574" s="7">
        <v>2014</v>
      </c>
      <c r="B15574" s="7" t="s">
        <v>1954</v>
      </c>
      <c r="C15574" s="7" t="s">
        <v>5</v>
      </c>
      <c r="D15574" s="8">
        <v>878886.03</v>
      </c>
      <c r="E15574">
        <f>VLOOKUP(B15574,'B. Store opening dates'!$A$6:$C$2448,2,FALSE)</f>
        <v>2013</v>
      </c>
    </row>
    <row r="15575" spans="1:5" ht="18.75" x14ac:dyDescent="0.3">
      <c r="A15575" s="7">
        <v>2015</v>
      </c>
      <c r="B15575" s="7" t="s">
        <v>1954</v>
      </c>
      <c r="C15575" s="7" t="s">
        <v>6</v>
      </c>
      <c r="D15575" s="8">
        <v>525296.31999999995</v>
      </c>
      <c r="E15575">
        <f>VLOOKUP(B15575,'B. Store opening dates'!$A$6:$C$2448,2,FALSE)</f>
        <v>2013</v>
      </c>
    </row>
    <row r="15576" spans="1:5" ht="18.75" x14ac:dyDescent="0.3">
      <c r="A15576" s="7">
        <v>2014</v>
      </c>
      <c r="B15576" s="7" t="s">
        <v>1954</v>
      </c>
      <c r="C15576" s="7" t="s">
        <v>6</v>
      </c>
      <c r="D15576" s="8">
        <v>375087.61</v>
      </c>
      <c r="E15576">
        <f>VLOOKUP(B15576,'B. Store opening dates'!$A$6:$C$2448,2,FALSE)</f>
        <v>2013</v>
      </c>
    </row>
    <row r="15577" spans="1:5" ht="18.75" x14ac:dyDescent="0.3">
      <c r="A15577" s="7">
        <v>2015</v>
      </c>
      <c r="B15577" s="7" t="s">
        <v>1954</v>
      </c>
      <c r="C15577" s="7" t="s">
        <v>7</v>
      </c>
      <c r="D15577" s="8">
        <v>63086.81</v>
      </c>
      <c r="E15577">
        <f>VLOOKUP(B15577,'B. Store opening dates'!$A$6:$C$2448,2,FALSE)</f>
        <v>2013</v>
      </c>
    </row>
    <row r="15578" spans="1:5" ht="18.75" x14ac:dyDescent="0.3">
      <c r="A15578" s="7">
        <v>2014</v>
      </c>
      <c r="B15578" s="7" t="s">
        <v>1954</v>
      </c>
      <c r="C15578" s="7" t="s">
        <v>7</v>
      </c>
      <c r="D15578" s="8">
        <v>67094.179999999993</v>
      </c>
      <c r="E15578">
        <f>VLOOKUP(B15578,'B. Store opening dates'!$A$6:$C$2448,2,FALSE)</f>
        <v>2013</v>
      </c>
    </row>
    <row r="15579" spans="1:5" ht="18.75" x14ac:dyDescent="0.3">
      <c r="A15579" s="7">
        <v>2015</v>
      </c>
      <c r="B15579" s="7" t="s">
        <v>1954</v>
      </c>
      <c r="C15579" s="7" t="s">
        <v>8</v>
      </c>
      <c r="D15579" s="8">
        <v>477815.76</v>
      </c>
      <c r="E15579">
        <f>VLOOKUP(B15579,'B. Store opening dates'!$A$6:$C$2448,2,FALSE)</f>
        <v>2013</v>
      </c>
    </row>
    <row r="15580" spans="1:5" ht="18.75" x14ac:dyDescent="0.3">
      <c r="A15580" s="7">
        <v>2014</v>
      </c>
      <c r="B15580" s="7" t="s">
        <v>1954</v>
      </c>
      <c r="C15580" s="7" t="s">
        <v>8</v>
      </c>
      <c r="D15580" s="8">
        <v>496335.66</v>
      </c>
      <c r="E15580">
        <f>VLOOKUP(B15580,'B. Store opening dates'!$A$6:$C$2448,2,FALSE)</f>
        <v>2013</v>
      </c>
    </row>
    <row r="15581" spans="1:5" ht="18.75" x14ac:dyDescent="0.3">
      <c r="A15581" s="7">
        <v>2015</v>
      </c>
      <c r="B15581" s="7" t="s">
        <v>1955</v>
      </c>
      <c r="C15581" s="7" t="s">
        <v>5</v>
      </c>
      <c r="D15581" s="8">
        <v>799677.64</v>
      </c>
      <c r="E15581">
        <f>VLOOKUP(B15581,'B. Store opening dates'!$A$6:$C$2448,2,FALSE)</f>
        <v>2013</v>
      </c>
    </row>
    <row r="15582" spans="1:5" ht="18.75" x14ac:dyDescent="0.3">
      <c r="A15582" s="7">
        <v>2014</v>
      </c>
      <c r="B15582" s="7" t="s">
        <v>1955</v>
      </c>
      <c r="C15582" s="7" t="s">
        <v>5</v>
      </c>
      <c r="D15582" s="8">
        <v>870337.43</v>
      </c>
      <c r="E15582">
        <f>VLOOKUP(B15582,'B. Store opening dates'!$A$6:$C$2448,2,FALSE)</f>
        <v>2013</v>
      </c>
    </row>
    <row r="15583" spans="1:5" ht="18.75" x14ac:dyDescent="0.3">
      <c r="A15583" s="7">
        <v>2015</v>
      </c>
      <c r="B15583" s="7" t="s">
        <v>1955</v>
      </c>
      <c r="C15583" s="7" t="s">
        <v>6</v>
      </c>
      <c r="D15583" s="8">
        <v>252763.28</v>
      </c>
      <c r="E15583">
        <f>VLOOKUP(B15583,'B. Store opening dates'!$A$6:$C$2448,2,FALSE)</f>
        <v>2013</v>
      </c>
    </row>
    <row r="15584" spans="1:5" ht="18.75" x14ac:dyDescent="0.3">
      <c r="A15584" s="7">
        <v>2014</v>
      </c>
      <c r="B15584" s="7" t="s">
        <v>1955</v>
      </c>
      <c r="C15584" s="7" t="s">
        <v>6</v>
      </c>
      <c r="D15584" s="8">
        <v>175994.34</v>
      </c>
      <c r="E15584">
        <f>VLOOKUP(B15584,'B. Store opening dates'!$A$6:$C$2448,2,FALSE)</f>
        <v>2013</v>
      </c>
    </row>
    <row r="15585" spans="1:5" ht="18.75" x14ac:dyDescent="0.3">
      <c r="A15585" s="7">
        <v>2015</v>
      </c>
      <c r="B15585" s="7" t="s">
        <v>1955</v>
      </c>
      <c r="C15585" s="7" t="s">
        <v>7</v>
      </c>
      <c r="D15585" s="8">
        <v>211735.16</v>
      </c>
      <c r="E15585">
        <f>VLOOKUP(B15585,'B. Store opening dates'!$A$6:$C$2448,2,FALSE)</f>
        <v>2013</v>
      </c>
    </row>
    <row r="15586" spans="1:5" ht="18.75" x14ac:dyDescent="0.3">
      <c r="A15586" s="7">
        <v>2014</v>
      </c>
      <c r="B15586" s="7" t="s">
        <v>1955</v>
      </c>
      <c r="C15586" s="7" t="s">
        <v>7</v>
      </c>
      <c r="D15586" s="8">
        <v>225127.02</v>
      </c>
      <c r="E15586">
        <f>VLOOKUP(B15586,'B. Store opening dates'!$A$6:$C$2448,2,FALSE)</f>
        <v>2013</v>
      </c>
    </row>
    <row r="15587" spans="1:5" ht="18.75" x14ac:dyDescent="0.3">
      <c r="A15587" s="7">
        <v>2015</v>
      </c>
      <c r="B15587" s="7" t="s">
        <v>1955</v>
      </c>
      <c r="C15587" s="7" t="s">
        <v>8</v>
      </c>
      <c r="D15587" s="8">
        <v>689543.47</v>
      </c>
      <c r="E15587">
        <f>VLOOKUP(B15587,'B. Store opening dates'!$A$6:$C$2448,2,FALSE)</f>
        <v>2013</v>
      </c>
    </row>
    <row r="15588" spans="1:5" ht="18.75" x14ac:dyDescent="0.3">
      <c r="A15588" s="7">
        <v>2014</v>
      </c>
      <c r="B15588" s="7" t="s">
        <v>1955</v>
      </c>
      <c r="C15588" s="7" t="s">
        <v>8</v>
      </c>
      <c r="D15588" s="8">
        <v>721455.74</v>
      </c>
      <c r="E15588">
        <f>VLOOKUP(B15588,'B. Store opening dates'!$A$6:$C$2448,2,FALSE)</f>
        <v>2013</v>
      </c>
    </row>
    <row r="15589" spans="1:5" ht="18.75" x14ac:dyDescent="0.3">
      <c r="A15589" s="7">
        <v>2015</v>
      </c>
      <c r="B15589" s="7" t="s">
        <v>1956</v>
      </c>
      <c r="C15589" s="7" t="s">
        <v>5</v>
      </c>
      <c r="D15589" s="8">
        <v>926791.44</v>
      </c>
      <c r="E15589">
        <f>VLOOKUP(B15589,'B. Store opening dates'!$A$6:$C$2448,2,FALSE)</f>
        <v>2013</v>
      </c>
    </row>
    <row r="15590" spans="1:5" ht="18.75" x14ac:dyDescent="0.3">
      <c r="A15590" s="7">
        <v>2014</v>
      </c>
      <c r="B15590" s="7" t="s">
        <v>1956</v>
      </c>
      <c r="C15590" s="7" t="s">
        <v>5</v>
      </c>
      <c r="D15590" s="8">
        <v>1012819.9</v>
      </c>
      <c r="E15590">
        <f>VLOOKUP(B15590,'B. Store opening dates'!$A$6:$C$2448,2,FALSE)</f>
        <v>2013</v>
      </c>
    </row>
    <row r="15591" spans="1:5" ht="18.75" x14ac:dyDescent="0.3">
      <c r="A15591" s="7">
        <v>2015</v>
      </c>
      <c r="B15591" s="7" t="s">
        <v>1956</v>
      </c>
      <c r="C15591" s="7" t="s">
        <v>6</v>
      </c>
      <c r="D15591" s="8">
        <v>248455.27</v>
      </c>
      <c r="E15591">
        <f>VLOOKUP(B15591,'B. Store opening dates'!$A$6:$C$2448,2,FALSE)</f>
        <v>2013</v>
      </c>
    </row>
    <row r="15592" spans="1:5" ht="18.75" x14ac:dyDescent="0.3">
      <c r="A15592" s="7">
        <v>2014</v>
      </c>
      <c r="B15592" s="7" t="s">
        <v>1956</v>
      </c>
      <c r="C15592" s="7" t="s">
        <v>6</v>
      </c>
      <c r="D15592" s="8">
        <v>178285.19</v>
      </c>
      <c r="E15592">
        <f>VLOOKUP(B15592,'B. Store opening dates'!$A$6:$C$2448,2,FALSE)</f>
        <v>2013</v>
      </c>
    </row>
    <row r="15593" spans="1:5" ht="18.75" x14ac:dyDescent="0.3">
      <c r="A15593" s="7">
        <v>2015</v>
      </c>
      <c r="B15593" s="7" t="s">
        <v>1956</v>
      </c>
      <c r="C15593" s="7" t="s">
        <v>7</v>
      </c>
      <c r="D15593" s="8">
        <v>222433.45</v>
      </c>
      <c r="E15593">
        <f>VLOOKUP(B15593,'B. Store opening dates'!$A$6:$C$2448,2,FALSE)</f>
        <v>2013</v>
      </c>
    </row>
    <row r="15594" spans="1:5" ht="18.75" x14ac:dyDescent="0.3">
      <c r="A15594" s="7">
        <v>2014</v>
      </c>
      <c r="B15594" s="7" t="s">
        <v>1956</v>
      </c>
      <c r="C15594" s="7" t="s">
        <v>7</v>
      </c>
      <c r="D15594" s="8">
        <v>235737.44</v>
      </c>
      <c r="E15594">
        <f>VLOOKUP(B15594,'B. Store opening dates'!$A$6:$C$2448,2,FALSE)</f>
        <v>2013</v>
      </c>
    </row>
    <row r="15595" spans="1:5" ht="18.75" x14ac:dyDescent="0.3">
      <c r="A15595" s="7">
        <v>2015</v>
      </c>
      <c r="B15595" s="7" t="s">
        <v>1956</v>
      </c>
      <c r="C15595" s="7" t="s">
        <v>8</v>
      </c>
      <c r="D15595" s="8">
        <v>653676.03</v>
      </c>
      <c r="E15595">
        <f>VLOOKUP(B15595,'B. Store opening dates'!$A$6:$C$2448,2,FALSE)</f>
        <v>2013</v>
      </c>
    </row>
    <row r="15596" spans="1:5" ht="18.75" x14ac:dyDescent="0.3">
      <c r="A15596" s="7">
        <v>2014</v>
      </c>
      <c r="B15596" s="7" t="s">
        <v>1956</v>
      </c>
      <c r="C15596" s="7" t="s">
        <v>8</v>
      </c>
      <c r="D15596" s="8">
        <v>673490.11</v>
      </c>
      <c r="E15596">
        <f>VLOOKUP(B15596,'B. Store opening dates'!$A$6:$C$2448,2,FALSE)</f>
        <v>2013</v>
      </c>
    </row>
    <row r="15597" spans="1:5" ht="18.75" x14ac:dyDescent="0.3">
      <c r="A15597" s="7">
        <v>2015</v>
      </c>
      <c r="B15597" s="7" t="s">
        <v>1957</v>
      </c>
      <c r="C15597" s="7" t="s">
        <v>5</v>
      </c>
      <c r="D15597" s="8">
        <v>634632.06999999995</v>
      </c>
      <c r="E15597">
        <f>VLOOKUP(B15597,'B. Store opening dates'!$A$6:$C$2448,2,FALSE)</f>
        <v>2013</v>
      </c>
    </row>
    <row r="15598" spans="1:5" ht="18.75" x14ac:dyDescent="0.3">
      <c r="A15598" s="7">
        <v>2014</v>
      </c>
      <c r="B15598" s="7" t="s">
        <v>1957</v>
      </c>
      <c r="C15598" s="7" t="s">
        <v>5</v>
      </c>
      <c r="D15598" s="8">
        <v>692425.47</v>
      </c>
      <c r="E15598">
        <f>VLOOKUP(B15598,'B. Store opening dates'!$A$6:$C$2448,2,FALSE)</f>
        <v>2013</v>
      </c>
    </row>
    <row r="15599" spans="1:5" ht="18.75" x14ac:dyDescent="0.3">
      <c r="A15599" s="7">
        <v>2015</v>
      </c>
      <c r="B15599" s="7" t="s">
        <v>1957</v>
      </c>
      <c r="C15599" s="7" t="s">
        <v>6</v>
      </c>
      <c r="D15599" s="8">
        <v>560844.06000000006</v>
      </c>
      <c r="E15599">
        <f>VLOOKUP(B15599,'B. Store opening dates'!$A$6:$C$2448,2,FALSE)</f>
        <v>2013</v>
      </c>
    </row>
    <row r="15600" spans="1:5" ht="18.75" x14ac:dyDescent="0.3">
      <c r="A15600" s="7">
        <v>2014</v>
      </c>
      <c r="B15600" s="7" t="s">
        <v>1957</v>
      </c>
      <c r="C15600" s="7" t="s">
        <v>6</v>
      </c>
      <c r="D15600" s="8">
        <v>411012.28</v>
      </c>
      <c r="E15600">
        <f>VLOOKUP(B15600,'B. Store opening dates'!$A$6:$C$2448,2,FALSE)</f>
        <v>2013</v>
      </c>
    </row>
    <row r="15601" spans="1:5" ht="18.75" x14ac:dyDescent="0.3">
      <c r="A15601" s="7">
        <v>2015</v>
      </c>
      <c r="B15601" s="7" t="s">
        <v>1957</v>
      </c>
      <c r="C15601" s="7" t="s">
        <v>7</v>
      </c>
      <c r="D15601" s="8">
        <v>109784.45</v>
      </c>
      <c r="E15601">
        <f>VLOOKUP(B15601,'B. Store opening dates'!$A$6:$C$2448,2,FALSE)</f>
        <v>2013</v>
      </c>
    </row>
    <row r="15602" spans="1:5" ht="18.75" x14ac:dyDescent="0.3">
      <c r="A15602" s="7">
        <v>2014</v>
      </c>
      <c r="B15602" s="7" t="s">
        <v>1957</v>
      </c>
      <c r="C15602" s="7" t="s">
        <v>7</v>
      </c>
      <c r="D15602" s="8">
        <v>115497.77</v>
      </c>
      <c r="E15602">
        <f>VLOOKUP(B15602,'B. Store opening dates'!$A$6:$C$2448,2,FALSE)</f>
        <v>2013</v>
      </c>
    </row>
    <row r="15603" spans="1:5" ht="18.75" x14ac:dyDescent="0.3">
      <c r="A15603" s="7">
        <v>2015</v>
      </c>
      <c r="B15603" s="7" t="s">
        <v>1957</v>
      </c>
      <c r="C15603" s="7" t="s">
        <v>8</v>
      </c>
      <c r="D15603" s="8">
        <v>775401.35</v>
      </c>
      <c r="E15603">
        <f>VLOOKUP(B15603,'B. Store opening dates'!$A$6:$C$2448,2,FALSE)</f>
        <v>2013</v>
      </c>
    </row>
    <row r="15604" spans="1:5" ht="18.75" x14ac:dyDescent="0.3">
      <c r="A15604" s="7">
        <v>2014</v>
      </c>
      <c r="B15604" s="7" t="s">
        <v>1957</v>
      </c>
      <c r="C15604" s="7" t="s">
        <v>8</v>
      </c>
      <c r="D15604" s="8">
        <v>798132.62</v>
      </c>
      <c r="E15604">
        <f>VLOOKUP(B15604,'B. Store opening dates'!$A$6:$C$2448,2,FALSE)</f>
        <v>2013</v>
      </c>
    </row>
    <row r="15605" spans="1:5" ht="18.75" x14ac:dyDescent="0.3">
      <c r="A15605" s="7">
        <v>2015</v>
      </c>
      <c r="B15605" s="7" t="s">
        <v>1958</v>
      </c>
      <c r="C15605" s="7" t="s">
        <v>5</v>
      </c>
      <c r="D15605" s="8">
        <v>599342.06999999995</v>
      </c>
      <c r="E15605">
        <f>VLOOKUP(B15605,'B. Store opening dates'!$A$6:$C$2448,2,FALSE)</f>
        <v>2013</v>
      </c>
    </row>
    <row r="15606" spans="1:5" ht="18.75" x14ac:dyDescent="0.3">
      <c r="A15606" s="7">
        <v>2014</v>
      </c>
      <c r="B15606" s="7" t="s">
        <v>1958</v>
      </c>
      <c r="C15606" s="7" t="s">
        <v>5</v>
      </c>
      <c r="D15606" s="8">
        <v>652656.76</v>
      </c>
      <c r="E15606">
        <f>VLOOKUP(B15606,'B. Store opening dates'!$A$6:$C$2448,2,FALSE)</f>
        <v>2013</v>
      </c>
    </row>
    <row r="15607" spans="1:5" ht="18.75" x14ac:dyDescent="0.3">
      <c r="A15607" s="7">
        <v>2015</v>
      </c>
      <c r="B15607" s="7" t="s">
        <v>1958</v>
      </c>
      <c r="C15607" s="7" t="s">
        <v>6</v>
      </c>
      <c r="D15607" s="8">
        <v>393454.57</v>
      </c>
      <c r="E15607">
        <f>VLOOKUP(B15607,'B. Store opening dates'!$A$6:$C$2448,2,FALSE)</f>
        <v>2013</v>
      </c>
    </row>
    <row r="15608" spans="1:5" ht="18.75" x14ac:dyDescent="0.3">
      <c r="A15608" s="7">
        <v>2014</v>
      </c>
      <c r="B15608" s="7" t="s">
        <v>1958</v>
      </c>
      <c r="C15608" s="7" t="s">
        <v>6</v>
      </c>
      <c r="D15608" s="8">
        <v>272261.95</v>
      </c>
      <c r="E15608">
        <f>VLOOKUP(B15608,'B. Store opening dates'!$A$6:$C$2448,2,FALSE)</f>
        <v>2013</v>
      </c>
    </row>
    <row r="15609" spans="1:5" ht="18.75" x14ac:dyDescent="0.3">
      <c r="A15609" s="7">
        <v>2015</v>
      </c>
      <c r="B15609" s="7" t="s">
        <v>1958</v>
      </c>
      <c r="C15609" s="7" t="s">
        <v>7</v>
      </c>
      <c r="D15609" s="8">
        <v>86959.2</v>
      </c>
      <c r="E15609">
        <f>VLOOKUP(B15609,'B. Store opening dates'!$A$6:$C$2448,2,FALSE)</f>
        <v>2013</v>
      </c>
    </row>
    <row r="15610" spans="1:5" ht="18.75" x14ac:dyDescent="0.3">
      <c r="A15610" s="7">
        <v>2014</v>
      </c>
      <c r="B15610" s="7" t="s">
        <v>1958</v>
      </c>
      <c r="C15610" s="7" t="s">
        <v>7</v>
      </c>
      <c r="D15610" s="8">
        <v>91351.37</v>
      </c>
      <c r="E15610">
        <f>VLOOKUP(B15610,'B. Store opening dates'!$A$6:$C$2448,2,FALSE)</f>
        <v>2013</v>
      </c>
    </row>
    <row r="15611" spans="1:5" ht="18.75" x14ac:dyDescent="0.3">
      <c r="A15611" s="7">
        <v>2015</v>
      </c>
      <c r="B15611" s="7" t="s">
        <v>1958</v>
      </c>
      <c r="C15611" s="7" t="s">
        <v>8</v>
      </c>
      <c r="D15611" s="8">
        <v>618075.03</v>
      </c>
      <c r="E15611">
        <f>VLOOKUP(B15611,'B. Store opening dates'!$A$6:$C$2448,2,FALSE)</f>
        <v>2013</v>
      </c>
    </row>
    <row r="15612" spans="1:5" ht="18.75" x14ac:dyDescent="0.3">
      <c r="A15612" s="7">
        <v>2014</v>
      </c>
      <c r="B15612" s="7" t="s">
        <v>1958</v>
      </c>
      <c r="C15612" s="7" t="s">
        <v>8</v>
      </c>
      <c r="D15612" s="8">
        <v>642878.71999999997</v>
      </c>
      <c r="E15612">
        <f>VLOOKUP(B15612,'B. Store opening dates'!$A$6:$C$2448,2,FALSE)</f>
        <v>2013</v>
      </c>
    </row>
    <row r="15613" spans="1:5" ht="18.75" x14ac:dyDescent="0.3">
      <c r="A15613" s="7">
        <v>2015</v>
      </c>
      <c r="B15613" s="7" t="s">
        <v>1959</v>
      </c>
      <c r="C15613" s="7" t="s">
        <v>5</v>
      </c>
      <c r="D15613" s="8">
        <v>551191.93999999994</v>
      </c>
      <c r="E15613">
        <f>VLOOKUP(B15613,'B. Store opening dates'!$A$6:$C$2448,2,FALSE)</f>
        <v>2013</v>
      </c>
    </row>
    <row r="15614" spans="1:5" ht="18.75" x14ac:dyDescent="0.3">
      <c r="A15614" s="7">
        <v>2014</v>
      </c>
      <c r="B15614" s="7" t="s">
        <v>1959</v>
      </c>
      <c r="C15614" s="7" t="s">
        <v>5</v>
      </c>
      <c r="D15614" s="8">
        <v>604884.1</v>
      </c>
      <c r="E15614">
        <f>VLOOKUP(B15614,'B. Store opening dates'!$A$6:$C$2448,2,FALSE)</f>
        <v>2013</v>
      </c>
    </row>
    <row r="15615" spans="1:5" ht="18.75" x14ac:dyDescent="0.3">
      <c r="A15615" s="7">
        <v>2015</v>
      </c>
      <c r="B15615" s="7" t="s">
        <v>1959</v>
      </c>
      <c r="C15615" s="7" t="s">
        <v>6</v>
      </c>
      <c r="D15615" s="8">
        <v>459938.27</v>
      </c>
      <c r="E15615">
        <f>VLOOKUP(B15615,'B. Store opening dates'!$A$6:$C$2448,2,FALSE)</f>
        <v>2013</v>
      </c>
    </row>
    <row r="15616" spans="1:5" ht="18.75" x14ac:dyDescent="0.3">
      <c r="A15616" s="7">
        <v>2014</v>
      </c>
      <c r="B15616" s="7" t="s">
        <v>1959</v>
      </c>
      <c r="C15616" s="7" t="s">
        <v>6</v>
      </c>
      <c r="D15616" s="8">
        <v>325099.78999999998</v>
      </c>
      <c r="E15616">
        <f>VLOOKUP(B15616,'B. Store opening dates'!$A$6:$C$2448,2,FALSE)</f>
        <v>2013</v>
      </c>
    </row>
    <row r="15617" spans="1:5" ht="18.75" x14ac:dyDescent="0.3">
      <c r="A15617" s="7">
        <v>2015</v>
      </c>
      <c r="B15617" s="7" t="s">
        <v>1959</v>
      </c>
      <c r="C15617" s="7" t="s">
        <v>7</v>
      </c>
      <c r="D15617" s="8">
        <v>86017.09</v>
      </c>
      <c r="E15617">
        <f>VLOOKUP(B15617,'B. Store opening dates'!$A$6:$C$2448,2,FALSE)</f>
        <v>2013</v>
      </c>
    </row>
    <row r="15618" spans="1:5" ht="18.75" x14ac:dyDescent="0.3">
      <c r="A15618" s="7">
        <v>2014</v>
      </c>
      <c r="B15618" s="7" t="s">
        <v>1959</v>
      </c>
      <c r="C15618" s="7" t="s">
        <v>7</v>
      </c>
      <c r="D15618" s="8">
        <v>89949.57</v>
      </c>
      <c r="E15618">
        <f>VLOOKUP(B15618,'B. Store opening dates'!$A$6:$C$2448,2,FALSE)</f>
        <v>2013</v>
      </c>
    </row>
    <row r="15619" spans="1:5" ht="18.75" x14ac:dyDescent="0.3">
      <c r="A15619" s="7">
        <v>2015</v>
      </c>
      <c r="B15619" s="7" t="s">
        <v>1959</v>
      </c>
      <c r="C15619" s="7" t="s">
        <v>8</v>
      </c>
      <c r="D15619" s="8">
        <v>499171.73</v>
      </c>
      <c r="E15619">
        <f>VLOOKUP(B15619,'B. Store opening dates'!$A$6:$C$2448,2,FALSE)</f>
        <v>2013</v>
      </c>
    </row>
    <row r="15620" spans="1:5" ht="18.75" x14ac:dyDescent="0.3">
      <c r="A15620" s="7">
        <v>2014</v>
      </c>
      <c r="B15620" s="7" t="s">
        <v>1959</v>
      </c>
      <c r="C15620" s="7" t="s">
        <v>8</v>
      </c>
      <c r="D15620" s="8">
        <v>521942.28</v>
      </c>
      <c r="E15620">
        <f>VLOOKUP(B15620,'B. Store opening dates'!$A$6:$C$2448,2,FALSE)</f>
        <v>2013</v>
      </c>
    </row>
    <row r="15621" spans="1:5" ht="18.75" x14ac:dyDescent="0.3">
      <c r="A15621" s="7">
        <v>2015</v>
      </c>
      <c r="B15621" s="7" t="s">
        <v>1960</v>
      </c>
      <c r="C15621" s="7" t="s">
        <v>5</v>
      </c>
      <c r="D15621" s="8">
        <v>847565.53</v>
      </c>
      <c r="E15621">
        <f>VLOOKUP(B15621,'B. Store opening dates'!$A$6:$C$2448,2,FALSE)</f>
        <v>2013</v>
      </c>
    </row>
    <row r="15622" spans="1:5" ht="18.75" x14ac:dyDescent="0.3">
      <c r="A15622" s="7">
        <v>2014</v>
      </c>
      <c r="B15622" s="7" t="s">
        <v>1960</v>
      </c>
      <c r="C15622" s="7" t="s">
        <v>5</v>
      </c>
      <c r="D15622" s="8">
        <v>924648.79</v>
      </c>
      <c r="E15622">
        <f>VLOOKUP(B15622,'B. Store opening dates'!$A$6:$C$2448,2,FALSE)</f>
        <v>2013</v>
      </c>
    </row>
    <row r="15623" spans="1:5" ht="18.75" x14ac:dyDescent="0.3">
      <c r="A15623" s="7">
        <v>2015</v>
      </c>
      <c r="B15623" s="7" t="s">
        <v>1960</v>
      </c>
      <c r="C15623" s="7" t="s">
        <v>6</v>
      </c>
      <c r="D15623" s="8">
        <v>418881.79</v>
      </c>
      <c r="E15623">
        <f>VLOOKUP(B15623,'B. Store opening dates'!$A$6:$C$2448,2,FALSE)</f>
        <v>2013</v>
      </c>
    </row>
    <row r="15624" spans="1:5" ht="18.75" x14ac:dyDescent="0.3">
      <c r="A15624" s="7">
        <v>2014</v>
      </c>
      <c r="B15624" s="7" t="s">
        <v>1960</v>
      </c>
      <c r="C15624" s="7" t="s">
        <v>6</v>
      </c>
      <c r="D15624" s="8">
        <v>301212.88</v>
      </c>
      <c r="E15624">
        <f>VLOOKUP(B15624,'B. Store opening dates'!$A$6:$C$2448,2,FALSE)</f>
        <v>2013</v>
      </c>
    </row>
    <row r="15625" spans="1:5" ht="18.75" x14ac:dyDescent="0.3">
      <c r="A15625" s="7">
        <v>2015</v>
      </c>
      <c r="B15625" s="7" t="s">
        <v>1960</v>
      </c>
      <c r="C15625" s="7" t="s">
        <v>7</v>
      </c>
      <c r="D15625" s="8">
        <v>55693.72</v>
      </c>
      <c r="E15625">
        <f>VLOOKUP(B15625,'B. Store opening dates'!$A$6:$C$2448,2,FALSE)</f>
        <v>2013</v>
      </c>
    </row>
    <row r="15626" spans="1:5" ht="18.75" x14ac:dyDescent="0.3">
      <c r="A15626" s="7">
        <v>2014</v>
      </c>
      <c r="B15626" s="7" t="s">
        <v>1960</v>
      </c>
      <c r="C15626" s="7" t="s">
        <v>7</v>
      </c>
      <c r="D15626" s="8">
        <v>58531.97</v>
      </c>
      <c r="E15626">
        <f>VLOOKUP(B15626,'B. Store opening dates'!$A$6:$C$2448,2,FALSE)</f>
        <v>2013</v>
      </c>
    </row>
    <row r="15627" spans="1:5" ht="18.75" x14ac:dyDescent="0.3">
      <c r="A15627" s="7">
        <v>2015</v>
      </c>
      <c r="B15627" s="7" t="s">
        <v>1960</v>
      </c>
      <c r="C15627" s="7" t="s">
        <v>8</v>
      </c>
      <c r="D15627" s="8">
        <v>663656.1</v>
      </c>
      <c r="E15627">
        <f>VLOOKUP(B15627,'B. Store opening dates'!$A$6:$C$2448,2,FALSE)</f>
        <v>2013</v>
      </c>
    </row>
    <row r="15628" spans="1:5" ht="18.75" x14ac:dyDescent="0.3">
      <c r="A15628" s="7">
        <v>2014</v>
      </c>
      <c r="B15628" s="7" t="s">
        <v>1960</v>
      </c>
      <c r="C15628" s="7" t="s">
        <v>8</v>
      </c>
      <c r="D15628" s="8">
        <v>689625.56</v>
      </c>
      <c r="E15628">
        <f>VLOOKUP(B15628,'B. Store opening dates'!$A$6:$C$2448,2,FALSE)</f>
        <v>2013</v>
      </c>
    </row>
    <row r="15629" spans="1:5" ht="18.75" x14ac:dyDescent="0.3">
      <c r="A15629" s="7">
        <v>2015</v>
      </c>
      <c r="B15629" s="7" t="s">
        <v>1961</v>
      </c>
      <c r="C15629" s="7" t="s">
        <v>5</v>
      </c>
      <c r="D15629" s="8">
        <v>931517.52</v>
      </c>
      <c r="E15629">
        <f>VLOOKUP(B15629,'B. Store opening dates'!$A$6:$C$2448,2,FALSE)</f>
        <v>2013</v>
      </c>
    </row>
    <row r="15630" spans="1:5" ht="18.75" x14ac:dyDescent="0.3">
      <c r="A15630" s="7">
        <v>2014</v>
      </c>
      <c r="B15630" s="7" t="s">
        <v>1961</v>
      </c>
      <c r="C15630" s="7" t="s">
        <v>5</v>
      </c>
      <c r="D15630" s="8">
        <v>1021226.4</v>
      </c>
      <c r="E15630">
        <f>VLOOKUP(B15630,'B. Store opening dates'!$A$6:$C$2448,2,FALSE)</f>
        <v>2013</v>
      </c>
    </row>
    <row r="15631" spans="1:5" ht="18.75" x14ac:dyDescent="0.3">
      <c r="A15631" s="7">
        <v>2015</v>
      </c>
      <c r="B15631" s="7" t="s">
        <v>1961</v>
      </c>
      <c r="C15631" s="7" t="s">
        <v>6</v>
      </c>
      <c r="D15631" s="8">
        <v>380447.09</v>
      </c>
      <c r="E15631">
        <f>VLOOKUP(B15631,'B. Store opening dates'!$A$6:$C$2448,2,FALSE)</f>
        <v>2013</v>
      </c>
    </row>
    <row r="15632" spans="1:5" ht="18.75" x14ac:dyDescent="0.3">
      <c r="A15632" s="7">
        <v>2014</v>
      </c>
      <c r="B15632" s="7" t="s">
        <v>1961</v>
      </c>
      <c r="C15632" s="7" t="s">
        <v>6</v>
      </c>
      <c r="D15632" s="8">
        <v>272538.44</v>
      </c>
      <c r="E15632">
        <f>VLOOKUP(B15632,'B. Store opening dates'!$A$6:$C$2448,2,FALSE)</f>
        <v>2013</v>
      </c>
    </row>
    <row r="15633" spans="1:5" ht="18.75" x14ac:dyDescent="0.3">
      <c r="A15633" s="7">
        <v>2015</v>
      </c>
      <c r="B15633" s="7" t="s">
        <v>1961</v>
      </c>
      <c r="C15633" s="7" t="s">
        <v>7</v>
      </c>
      <c r="D15633" s="8">
        <v>217251.76</v>
      </c>
      <c r="E15633">
        <f>VLOOKUP(B15633,'B. Store opening dates'!$A$6:$C$2448,2,FALSE)</f>
        <v>2013</v>
      </c>
    </row>
    <row r="15634" spans="1:5" ht="18.75" x14ac:dyDescent="0.3">
      <c r="A15634" s="7">
        <v>2014</v>
      </c>
      <c r="B15634" s="7" t="s">
        <v>1961</v>
      </c>
      <c r="C15634" s="7" t="s">
        <v>7</v>
      </c>
      <c r="D15634" s="8">
        <v>228600.5</v>
      </c>
      <c r="E15634">
        <f>VLOOKUP(B15634,'B. Store opening dates'!$A$6:$C$2448,2,FALSE)</f>
        <v>2013</v>
      </c>
    </row>
    <row r="15635" spans="1:5" ht="18.75" x14ac:dyDescent="0.3">
      <c r="A15635" s="7">
        <v>2015</v>
      </c>
      <c r="B15635" s="7" t="s">
        <v>1961</v>
      </c>
      <c r="C15635" s="7" t="s">
        <v>8</v>
      </c>
      <c r="D15635" s="8">
        <v>623095.25</v>
      </c>
      <c r="E15635">
        <f>VLOOKUP(B15635,'B. Store opening dates'!$A$6:$C$2448,2,FALSE)</f>
        <v>2013</v>
      </c>
    </row>
    <row r="15636" spans="1:5" ht="18.75" x14ac:dyDescent="0.3">
      <c r="A15636" s="7">
        <v>2014</v>
      </c>
      <c r="B15636" s="7" t="s">
        <v>1961</v>
      </c>
      <c r="C15636" s="7" t="s">
        <v>8</v>
      </c>
      <c r="D15636" s="8">
        <v>648859.80000000005</v>
      </c>
      <c r="E15636">
        <f>VLOOKUP(B15636,'B. Store opening dates'!$A$6:$C$2448,2,FALSE)</f>
        <v>2013</v>
      </c>
    </row>
    <row r="15637" spans="1:5" ht="18.75" x14ac:dyDescent="0.3">
      <c r="A15637" s="7">
        <v>2015</v>
      </c>
      <c r="B15637" s="7" t="s">
        <v>1962</v>
      </c>
      <c r="C15637" s="7" t="s">
        <v>5</v>
      </c>
      <c r="D15637" s="8">
        <v>859018.77</v>
      </c>
      <c r="E15637">
        <f>VLOOKUP(B15637,'B. Store opening dates'!$A$6:$C$2448,2,FALSE)</f>
        <v>2013</v>
      </c>
    </row>
    <row r="15638" spans="1:5" ht="18.75" x14ac:dyDescent="0.3">
      <c r="A15638" s="7">
        <v>2014</v>
      </c>
      <c r="B15638" s="7" t="s">
        <v>1962</v>
      </c>
      <c r="C15638" s="7" t="s">
        <v>5</v>
      </c>
      <c r="D15638" s="8">
        <v>936006.98</v>
      </c>
      <c r="E15638">
        <f>VLOOKUP(B15638,'B. Store opening dates'!$A$6:$C$2448,2,FALSE)</f>
        <v>2013</v>
      </c>
    </row>
    <row r="15639" spans="1:5" ht="18.75" x14ac:dyDescent="0.3">
      <c r="A15639" s="7">
        <v>2015</v>
      </c>
      <c r="B15639" s="7" t="s">
        <v>1962</v>
      </c>
      <c r="C15639" s="7" t="s">
        <v>6</v>
      </c>
      <c r="D15639" s="8">
        <v>283170.13</v>
      </c>
      <c r="E15639">
        <f>VLOOKUP(B15639,'B. Store opening dates'!$A$6:$C$2448,2,FALSE)</f>
        <v>2013</v>
      </c>
    </row>
    <row r="15640" spans="1:5" ht="18.75" x14ac:dyDescent="0.3">
      <c r="A15640" s="7">
        <v>2014</v>
      </c>
      <c r="B15640" s="7" t="s">
        <v>1962</v>
      </c>
      <c r="C15640" s="7" t="s">
        <v>6</v>
      </c>
      <c r="D15640" s="8">
        <v>199238.11</v>
      </c>
      <c r="E15640">
        <f>VLOOKUP(B15640,'B. Store opening dates'!$A$6:$C$2448,2,FALSE)</f>
        <v>2013</v>
      </c>
    </row>
    <row r="15641" spans="1:5" ht="18.75" x14ac:dyDescent="0.3">
      <c r="A15641" s="7">
        <v>2015</v>
      </c>
      <c r="B15641" s="7" t="s">
        <v>1962</v>
      </c>
      <c r="C15641" s="7" t="s">
        <v>7</v>
      </c>
      <c r="D15641" s="8">
        <v>63453.86</v>
      </c>
      <c r="E15641">
        <f>VLOOKUP(B15641,'B. Store opening dates'!$A$6:$C$2448,2,FALSE)</f>
        <v>2013</v>
      </c>
    </row>
    <row r="15642" spans="1:5" ht="18.75" x14ac:dyDescent="0.3">
      <c r="A15642" s="7">
        <v>2014</v>
      </c>
      <c r="B15642" s="7" t="s">
        <v>1962</v>
      </c>
      <c r="C15642" s="7" t="s">
        <v>7</v>
      </c>
      <c r="D15642" s="8">
        <v>67255.38</v>
      </c>
      <c r="E15642">
        <f>VLOOKUP(B15642,'B. Store opening dates'!$A$6:$C$2448,2,FALSE)</f>
        <v>2013</v>
      </c>
    </row>
    <row r="15643" spans="1:5" ht="18.75" x14ac:dyDescent="0.3">
      <c r="A15643" s="7">
        <v>2015</v>
      </c>
      <c r="B15643" s="7" t="s">
        <v>1962</v>
      </c>
      <c r="C15643" s="7" t="s">
        <v>8</v>
      </c>
      <c r="D15643" s="8">
        <v>791577.88</v>
      </c>
      <c r="E15643">
        <f>VLOOKUP(B15643,'B. Store opening dates'!$A$6:$C$2448,2,FALSE)</f>
        <v>2013</v>
      </c>
    </row>
    <row r="15644" spans="1:5" ht="18.75" x14ac:dyDescent="0.3">
      <c r="A15644" s="7">
        <v>2014</v>
      </c>
      <c r="B15644" s="7" t="s">
        <v>1962</v>
      </c>
      <c r="C15644" s="7" t="s">
        <v>8</v>
      </c>
      <c r="D15644" s="8">
        <v>829404.83</v>
      </c>
      <c r="E15644">
        <f>VLOOKUP(B15644,'B. Store opening dates'!$A$6:$C$2448,2,FALSE)</f>
        <v>2013</v>
      </c>
    </row>
    <row r="15645" spans="1:5" ht="18.75" x14ac:dyDescent="0.3">
      <c r="A15645" s="7">
        <v>2015</v>
      </c>
      <c r="B15645" s="7" t="s">
        <v>1963</v>
      </c>
      <c r="C15645" s="7" t="s">
        <v>5</v>
      </c>
      <c r="D15645" s="8">
        <v>626364.84</v>
      </c>
      <c r="E15645">
        <f>VLOOKUP(B15645,'B. Store opening dates'!$A$6:$C$2448,2,FALSE)</f>
        <v>2013</v>
      </c>
    </row>
    <row r="15646" spans="1:5" ht="18.75" x14ac:dyDescent="0.3">
      <c r="A15646" s="7">
        <v>2014</v>
      </c>
      <c r="B15646" s="7" t="s">
        <v>1963</v>
      </c>
      <c r="C15646" s="7" t="s">
        <v>5</v>
      </c>
      <c r="D15646" s="8">
        <v>686847.52</v>
      </c>
      <c r="E15646">
        <f>VLOOKUP(B15646,'B. Store opening dates'!$A$6:$C$2448,2,FALSE)</f>
        <v>2013</v>
      </c>
    </row>
    <row r="15647" spans="1:5" ht="18.75" x14ac:dyDescent="0.3">
      <c r="A15647" s="7">
        <v>2015</v>
      </c>
      <c r="B15647" s="7" t="s">
        <v>1963</v>
      </c>
      <c r="C15647" s="7" t="s">
        <v>6</v>
      </c>
      <c r="D15647" s="8">
        <v>483765.98</v>
      </c>
      <c r="E15647">
        <f>VLOOKUP(B15647,'B. Store opening dates'!$A$6:$C$2448,2,FALSE)</f>
        <v>2013</v>
      </c>
    </row>
    <row r="15648" spans="1:5" ht="18.75" x14ac:dyDescent="0.3">
      <c r="A15648" s="7">
        <v>2014</v>
      </c>
      <c r="B15648" s="7" t="s">
        <v>1963</v>
      </c>
      <c r="C15648" s="7" t="s">
        <v>6</v>
      </c>
      <c r="D15648" s="8">
        <v>333617.15000000002</v>
      </c>
      <c r="E15648">
        <f>VLOOKUP(B15648,'B. Store opening dates'!$A$6:$C$2448,2,FALSE)</f>
        <v>2013</v>
      </c>
    </row>
    <row r="15649" spans="1:5" ht="18.75" x14ac:dyDescent="0.3">
      <c r="A15649" s="7">
        <v>2015</v>
      </c>
      <c r="B15649" s="7" t="s">
        <v>1963</v>
      </c>
      <c r="C15649" s="7" t="s">
        <v>7</v>
      </c>
      <c r="D15649" s="8">
        <v>148252.97</v>
      </c>
      <c r="E15649">
        <f>VLOOKUP(B15649,'B. Store opening dates'!$A$6:$C$2448,2,FALSE)</f>
        <v>2013</v>
      </c>
    </row>
    <row r="15650" spans="1:5" ht="18.75" x14ac:dyDescent="0.3">
      <c r="A15650" s="7">
        <v>2014</v>
      </c>
      <c r="B15650" s="7" t="s">
        <v>1963</v>
      </c>
      <c r="C15650" s="7" t="s">
        <v>7</v>
      </c>
      <c r="D15650" s="8">
        <v>155507.92000000001</v>
      </c>
      <c r="E15650">
        <f>VLOOKUP(B15650,'B. Store opening dates'!$A$6:$C$2448,2,FALSE)</f>
        <v>2013</v>
      </c>
    </row>
    <row r="15651" spans="1:5" ht="18.75" x14ac:dyDescent="0.3">
      <c r="A15651" s="7">
        <v>2015</v>
      </c>
      <c r="B15651" s="7" t="s">
        <v>1963</v>
      </c>
      <c r="C15651" s="7" t="s">
        <v>8</v>
      </c>
      <c r="D15651" s="8">
        <v>675951.83</v>
      </c>
      <c r="E15651">
        <f>VLOOKUP(B15651,'B. Store opening dates'!$A$6:$C$2448,2,FALSE)</f>
        <v>2013</v>
      </c>
    </row>
    <row r="15652" spans="1:5" ht="18.75" x14ac:dyDescent="0.3">
      <c r="A15652" s="7">
        <v>2014</v>
      </c>
      <c r="B15652" s="7" t="s">
        <v>1963</v>
      </c>
      <c r="C15652" s="7" t="s">
        <v>8</v>
      </c>
      <c r="D15652" s="8">
        <v>705418.04</v>
      </c>
      <c r="E15652">
        <f>VLOOKUP(B15652,'B. Store opening dates'!$A$6:$C$2448,2,FALSE)</f>
        <v>2013</v>
      </c>
    </row>
    <row r="15653" spans="1:5" ht="18.75" x14ac:dyDescent="0.3">
      <c r="A15653" s="7">
        <v>2015</v>
      </c>
      <c r="B15653" s="7" t="s">
        <v>1964</v>
      </c>
      <c r="C15653" s="7" t="s">
        <v>5</v>
      </c>
      <c r="D15653" s="8">
        <v>558559.43999999994</v>
      </c>
      <c r="E15653">
        <f>VLOOKUP(B15653,'B. Store opening dates'!$A$6:$C$2448,2,FALSE)</f>
        <v>2013</v>
      </c>
    </row>
    <row r="15654" spans="1:5" ht="18.75" x14ac:dyDescent="0.3">
      <c r="A15654" s="7">
        <v>2014</v>
      </c>
      <c r="B15654" s="7" t="s">
        <v>1964</v>
      </c>
      <c r="C15654" s="7" t="s">
        <v>5</v>
      </c>
      <c r="D15654" s="8">
        <v>610168.36</v>
      </c>
      <c r="E15654">
        <f>VLOOKUP(B15654,'B. Store opening dates'!$A$6:$C$2448,2,FALSE)</f>
        <v>2013</v>
      </c>
    </row>
    <row r="15655" spans="1:5" ht="18.75" x14ac:dyDescent="0.3">
      <c r="A15655" s="7">
        <v>2015</v>
      </c>
      <c r="B15655" s="7" t="s">
        <v>1964</v>
      </c>
      <c r="C15655" s="7" t="s">
        <v>6</v>
      </c>
      <c r="D15655" s="8">
        <v>521349.24</v>
      </c>
      <c r="E15655">
        <f>VLOOKUP(B15655,'B. Store opening dates'!$A$6:$C$2448,2,FALSE)</f>
        <v>2013</v>
      </c>
    </row>
    <row r="15656" spans="1:5" ht="18.75" x14ac:dyDescent="0.3">
      <c r="A15656" s="7">
        <v>2014</v>
      </c>
      <c r="B15656" s="7" t="s">
        <v>1964</v>
      </c>
      <c r="C15656" s="7" t="s">
        <v>6</v>
      </c>
      <c r="D15656" s="8">
        <v>375976.99</v>
      </c>
      <c r="E15656">
        <f>VLOOKUP(B15656,'B. Store opening dates'!$A$6:$C$2448,2,FALSE)</f>
        <v>2013</v>
      </c>
    </row>
    <row r="15657" spans="1:5" ht="18.75" x14ac:dyDescent="0.3">
      <c r="A15657" s="7">
        <v>2015</v>
      </c>
      <c r="B15657" s="7" t="s">
        <v>1964</v>
      </c>
      <c r="C15657" s="7" t="s">
        <v>7</v>
      </c>
      <c r="D15657" s="8">
        <v>111489.19</v>
      </c>
      <c r="E15657">
        <f>VLOOKUP(B15657,'B. Store opening dates'!$A$6:$C$2448,2,FALSE)</f>
        <v>2013</v>
      </c>
    </row>
    <row r="15658" spans="1:5" ht="18.75" x14ac:dyDescent="0.3">
      <c r="A15658" s="7">
        <v>2014</v>
      </c>
      <c r="B15658" s="7" t="s">
        <v>1964</v>
      </c>
      <c r="C15658" s="7" t="s">
        <v>7</v>
      </c>
      <c r="D15658" s="8">
        <v>117356.76</v>
      </c>
      <c r="E15658">
        <f>VLOOKUP(B15658,'B. Store opening dates'!$A$6:$C$2448,2,FALSE)</f>
        <v>2013</v>
      </c>
    </row>
    <row r="15659" spans="1:5" ht="18.75" x14ac:dyDescent="0.3">
      <c r="A15659" s="7">
        <v>2015</v>
      </c>
      <c r="B15659" s="7" t="s">
        <v>1964</v>
      </c>
      <c r="C15659" s="7" t="s">
        <v>8</v>
      </c>
      <c r="D15659" s="8">
        <v>604708.42000000004</v>
      </c>
      <c r="E15659">
        <f>VLOOKUP(B15659,'B. Store opening dates'!$A$6:$C$2448,2,FALSE)</f>
        <v>2013</v>
      </c>
    </row>
    <row r="15660" spans="1:5" ht="18.75" x14ac:dyDescent="0.3">
      <c r="A15660" s="7">
        <v>2014</v>
      </c>
      <c r="B15660" s="7" t="s">
        <v>1964</v>
      </c>
      <c r="C15660" s="7" t="s">
        <v>8</v>
      </c>
      <c r="D15660" s="8">
        <v>623497.18000000005</v>
      </c>
      <c r="E15660">
        <f>VLOOKUP(B15660,'B. Store opening dates'!$A$6:$C$2448,2,FALSE)</f>
        <v>2013</v>
      </c>
    </row>
    <row r="15661" spans="1:5" ht="18.75" x14ac:dyDescent="0.3">
      <c r="A15661" s="7">
        <v>2015</v>
      </c>
      <c r="B15661" s="7" t="s">
        <v>1965</v>
      </c>
      <c r="C15661" s="7" t="s">
        <v>5</v>
      </c>
      <c r="D15661" s="8">
        <v>704005.07</v>
      </c>
      <c r="E15661">
        <f>VLOOKUP(B15661,'B. Store opening dates'!$A$6:$C$2448,2,FALSE)</f>
        <v>2013</v>
      </c>
    </row>
    <row r="15662" spans="1:5" ht="18.75" x14ac:dyDescent="0.3">
      <c r="A15662" s="7">
        <v>2014</v>
      </c>
      <c r="B15662" s="7" t="s">
        <v>1965</v>
      </c>
      <c r="C15662" s="7" t="s">
        <v>5</v>
      </c>
      <c r="D15662" s="8">
        <v>779682.22</v>
      </c>
      <c r="E15662">
        <f>VLOOKUP(B15662,'B. Store opening dates'!$A$6:$C$2448,2,FALSE)</f>
        <v>2013</v>
      </c>
    </row>
    <row r="15663" spans="1:5" ht="18.75" x14ac:dyDescent="0.3">
      <c r="A15663" s="7">
        <v>2015</v>
      </c>
      <c r="B15663" s="7" t="s">
        <v>1965</v>
      </c>
      <c r="C15663" s="7" t="s">
        <v>6</v>
      </c>
      <c r="D15663" s="8">
        <v>386345.27</v>
      </c>
      <c r="E15663">
        <f>VLOOKUP(B15663,'B. Store opening dates'!$A$6:$C$2448,2,FALSE)</f>
        <v>2013</v>
      </c>
    </row>
    <row r="15664" spans="1:5" ht="18.75" x14ac:dyDescent="0.3">
      <c r="A15664" s="7">
        <v>2014</v>
      </c>
      <c r="B15664" s="7" t="s">
        <v>1965</v>
      </c>
      <c r="C15664" s="7" t="s">
        <v>6</v>
      </c>
      <c r="D15664" s="8">
        <v>267353.19</v>
      </c>
      <c r="E15664">
        <f>VLOOKUP(B15664,'B. Store opening dates'!$A$6:$C$2448,2,FALSE)</f>
        <v>2013</v>
      </c>
    </row>
    <row r="15665" spans="1:5" ht="18.75" x14ac:dyDescent="0.3">
      <c r="A15665" s="7">
        <v>2015</v>
      </c>
      <c r="B15665" s="7" t="s">
        <v>1965</v>
      </c>
      <c r="C15665" s="7" t="s">
        <v>7</v>
      </c>
      <c r="D15665" s="8">
        <v>154656.26999999999</v>
      </c>
      <c r="E15665">
        <f>VLOOKUP(B15665,'B. Store opening dates'!$A$6:$C$2448,2,FALSE)</f>
        <v>2013</v>
      </c>
    </row>
    <row r="15666" spans="1:5" ht="18.75" x14ac:dyDescent="0.3">
      <c r="A15666" s="7">
        <v>2014</v>
      </c>
      <c r="B15666" s="7" t="s">
        <v>1965</v>
      </c>
      <c r="C15666" s="7" t="s">
        <v>7</v>
      </c>
      <c r="D15666" s="8">
        <v>162950.45000000001</v>
      </c>
      <c r="E15666">
        <f>VLOOKUP(B15666,'B. Store opening dates'!$A$6:$C$2448,2,FALSE)</f>
        <v>2013</v>
      </c>
    </row>
    <row r="15667" spans="1:5" ht="18.75" x14ac:dyDescent="0.3">
      <c r="A15667" s="7">
        <v>2015</v>
      </c>
      <c r="B15667" s="7" t="s">
        <v>1965</v>
      </c>
      <c r="C15667" s="7" t="s">
        <v>8</v>
      </c>
      <c r="D15667" s="8">
        <v>457522</v>
      </c>
      <c r="E15667">
        <f>VLOOKUP(B15667,'B. Store opening dates'!$A$6:$C$2448,2,FALSE)</f>
        <v>2013</v>
      </c>
    </row>
    <row r="15668" spans="1:5" ht="18.75" x14ac:dyDescent="0.3">
      <c r="A15668" s="7">
        <v>2014</v>
      </c>
      <c r="B15668" s="7" t="s">
        <v>1965</v>
      </c>
      <c r="C15668" s="7" t="s">
        <v>8</v>
      </c>
      <c r="D15668" s="8">
        <v>471484.22</v>
      </c>
      <c r="E15668">
        <f>VLOOKUP(B15668,'B. Store opening dates'!$A$6:$C$2448,2,FALSE)</f>
        <v>2013</v>
      </c>
    </row>
    <row r="15669" spans="1:5" ht="18.75" x14ac:dyDescent="0.3">
      <c r="A15669" s="7">
        <v>2015</v>
      </c>
      <c r="B15669" s="7" t="s">
        <v>1966</v>
      </c>
      <c r="C15669" s="7" t="s">
        <v>5</v>
      </c>
      <c r="D15669" s="8">
        <v>516504.35</v>
      </c>
      <c r="E15669">
        <f>VLOOKUP(B15669,'B. Store opening dates'!$A$6:$C$2448,2,FALSE)</f>
        <v>2013</v>
      </c>
    </row>
    <row r="15670" spans="1:5" ht="18.75" x14ac:dyDescent="0.3">
      <c r="A15670" s="7">
        <v>2014</v>
      </c>
      <c r="B15670" s="7" t="s">
        <v>1966</v>
      </c>
      <c r="C15670" s="7" t="s">
        <v>5</v>
      </c>
      <c r="D15670" s="8">
        <v>569496.11</v>
      </c>
      <c r="E15670">
        <f>VLOOKUP(B15670,'B. Store opening dates'!$A$6:$C$2448,2,FALSE)</f>
        <v>2013</v>
      </c>
    </row>
    <row r="15671" spans="1:5" ht="18.75" x14ac:dyDescent="0.3">
      <c r="A15671" s="7">
        <v>2015</v>
      </c>
      <c r="B15671" s="7" t="s">
        <v>1966</v>
      </c>
      <c r="C15671" s="7" t="s">
        <v>6</v>
      </c>
      <c r="D15671" s="8">
        <v>208425.57</v>
      </c>
      <c r="E15671">
        <f>VLOOKUP(B15671,'B. Store opening dates'!$A$6:$C$2448,2,FALSE)</f>
        <v>2013</v>
      </c>
    </row>
    <row r="15672" spans="1:5" ht="18.75" x14ac:dyDescent="0.3">
      <c r="A15672" s="7">
        <v>2014</v>
      </c>
      <c r="B15672" s="7" t="s">
        <v>1966</v>
      </c>
      <c r="C15672" s="7" t="s">
        <v>6</v>
      </c>
      <c r="D15672" s="8">
        <v>145042.93</v>
      </c>
      <c r="E15672">
        <f>VLOOKUP(B15672,'B. Store opening dates'!$A$6:$C$2448,2,FALSE)</f>
        <v>2013</v>
      </c>
    </row>
    <row r="15673" spans="1:5" ht="18.75" x14ac:dyDescent="0.3">
      <c r="A15673" s="7">
        <v>2015</v>
      </c>
      <c r="B15673" s="7" t="s">
        <v>1966</v>
      </c>
      <c r="C15673" s="7" t="s">
        <v>7</v>
      </c>
      <c r="D15673" s="8">
        <v>106109.63</v>
      </c>
      <c r="E15673">
        <f>VLOOKUP(B15673,'B. Store opening dates'!$A$6:$C$2448,2,FALSE)</f>
        <v>2013</v>
      </c>
    </row>
    <row r="15674" spans="1:5" ht="18.75" x14ac:dyDescent="0.3">
      <c r="A15674" s="7">
        <v>2014</v>
      </c>
      <c r="B15674" s="7" t="s">
        <v>1966</v>
      </c>
      <c r="C15674" s="7" t="s">
        <v>7</v>
      </c>
      <c r="D15674" s="8">
        <v>112598.21</v>
      </c>
      <c r="E15674">
        <f>VLOOKUP(B15674,'B. Store opening dates'!$A$6:$C$2448,2,FALSE)</f>
        <v>2013</v>
      </c>
    </row>
    <row r="15675" spans="1:5" ht="18.75" x14ac:dyDescent="0.3">
      <c r="A15675" s="7">
        <v>2015</v>
      </c>
      <c r="B15675" s="7" t="s">
        <v>1966</v>
      </c>
      <c r="C15675" s="7" t="s">
        <v>8</v>
      </c>
      <c r="D15675" s="8">
        <v>753114.42</v>
      </c>
      <c r="E15675">
        <f>VLOOKUP(B15675,'B. Store opening dates'!$A$6:$C$2448,2,FALSE)</f>
        <v>2013</v>
      </c>
    </row>
    <row r="15676" spans="1:5" ht="18.75" x14ac:dyDescent="0.3">
      <c r="A15676" s="7">
        <v>2014</v>
      </c>
      <c r="B15676" s="7" t="s">
        <v>1966</v>
      </c>
      <c r="C15676" s="7" t="s">
        <v>8</v>
      </c>
      <c r="D15676" s="8">
        <v>779717.35</v>
      </c>
      <c r="E15676">
        <f>VLOOKUP(B15676,'B. Store opening dates'!$A$6:$C$2448,2,FALSE)</f>
        <v>2013</v>
      </c>
    </row>
    <row r="15677" spans="1:5" ht="18.75" x14ac:dyDescent="0.3">
      <c r="A15677" s="7">
        <v>2015</v>
      </c>
      <c r="B15677" s="7" t="s">
        <v>1967</v>
      </c>
      <c r="C15677" s="7" t="s">
        <v>5</v>
      </c>
      <c r="D15677" s="8">
        <v>627796.06000000006</v>
      </c>
      <c r="E15677">
        <f>VLOOKUP(B15677,'B. Store opening dates'!$A$6:$C$2448,2,FALSE)</f>
        <v>2013</v>
      </c>
    </row>
    <row r="15678" spans="1:5" ht="18.75" x14ac:dyDescent="0.3">
      <c r="A15678" s="7">
        <v>2014</v>
      </c>
      <c r="B15678" s="7" t="s">
        <v>1967</v>
      </c>
      <c r="C15678" s="7" t="s">
        <v>5</v>
      </c>
      <c r="D15678" s="8">
        <v>683934.14</v>
      </c>
      <c r="E15678">
        <f>VLOOKUP(B15678,'B. Store opening dates'!$A$6:$C$2448,2,FALSE)</f>
        <v>2013</v>
      </c>
    </row>
    <row r="15679" spans="1:5" ht="18.75" x14ac:dyDescent="0.3">
      <c r="A15679" s="7">
        <v>2015</v>
      </c>
      <c r="B15679" s="7" t="s">
        <v>1967</v>
      </c>
      <c r="C15679" s="7" t="s">
        <v>6</v>
      </c>
      <c r="D15679" s="8">
        <v>547612.07999999996</v>
      </c>
      <c r="E15679">
        <f>VLOOKUP(B15679,'B. Store opening dates'!$A$6:$C$2448,2,FALSE)</f>
        <v>2013</v>
      </c>
    </row>
    <row r="15680" spans="1:5" ht="18.75" x14ac:dyDescent="0.3">
      <c r="A15680" s="7">
        <v>2014</v>
      </c>
      <c r="B15680" s="7" t="s">
        <v>1967</v>
      </c>
      <c r="C15680" s="7" t="s">
        <v>6</v>
      </c>
      <c r="D15680" s="8">
        <v>385909.75</v>
      </c>
      <c r="E15680">
        <f>VLOOKUP(B15680,'B. Store opening dates'!$A$6:$C$2448,2,FALSE)</f>
        <v>2013</v>
      </c>
    </row>
    <row r="15681" spans="1:5" ht="18.75" x14ac:dyDescent="0.3">
      <c r="A15681" s="7">
        <v>2015</v>
      </c>
      <c r="B15681" s="7" t="s">
        <v>1967</v>
      </c>
      <c r="C15681" s="7" t="s">
        <v>7</v>
      </c>
      <c r="D15681" s="8">
        <v>203889.01</v>
      </c>
      <c r="E15681">
        <f>VLOOKUP(B15681,'B. Store opening dates'!$A$6:$C$2448,2,FALSE)</f>
        <v>2013</v>
      </c>
    </row>
    <row r="15682" spans="1:5" ht="18.75" x14ac:dyDescent="0.3">
      <c r="A15682" s="7">
        <v>2014</v>
      </c>
      <c r="B15682" s="7" t="s">
        <v>1967</v>
      </c>
      <c r="C15682" s="7" t="s">
        <v>7</v>
      </c>
      <c r="D15682" s="8">
        <v>216024.84</v>
      </c>
      <c r="E15682">
        <f>VLOOKUP(B15682,'B. Store opening dates'!$A$6:$C$2448,2,FALSE)</f>
        <v>2013</v>
      </c>
    </row>
    <row r="15683" spans="1:5" ht="18.75" x14ac:dyDescent="0.3">
      <c r="A15683" s="7">
        <v>2015</v>
      </c>
      <c r="B15683" s="7" t="s">
        <v>1967</v>
      </c>
      <c r="C15683" s="7" t="s">
        <v>8</v>
      </c>
      <c r="D15683" s="8">
        <v>708989.41</v>
      </c>
      <c r="E15683">
        <f>VLOOKUP(B15683,'B. Store opening dates'!$A$6:$C$2448,2,FALSE)</f>
        <v>2013</v>
      </c>
    </row>
    <row r="15684" spans="1:5" ht="18.75" x14ac:dyDescent="0.3">
      <c r="A15684" s="7">
        <v>2014</v>
      </c>
      <c r="B15684" s="7" t="s">
        <v>1967</v>
      </c>
      <c r="C15684" s="7" t="s">
        <v>8</v>
      </c>
      <c r="D15684" s="8">
        <v>743553.44</v>
      </c>
      <c r="E15684">
        <f>VLOOKUP(B15684,'B. Store opening dates'!$A$6:$C$2448,2,FALSE)</f>
        <v>2013</v>
      </c>
    </row>
    <row r="15685" spans="1:5" ht="18.75" x14ac:dyDescent="0.3">
      <c r="A15685" s="7">
        <v>2015</v>
      </c>
      <c r="B15685" s="7" t="s">
        <v>1968</v>
      </c>
      <c r="C15685" s="7" t="s">
        <v>5</v>
      </c>
      <c r="D15685" s="8">
        <v>785988.04</v>
      </c>
      <c r="E15685">
        <f>VLOOKUP(B15685,'B. Store opening dates'!$A$6:$C$2448,2,FALSE)</f>
        <v>2013</v>
      </c>
    </row>
    <row r="15686" spans="1:5" ht="18.75" x14ac:dyDescent="0.3">
      <c r="A15686" s="7">
        <v>2014</v>
      </c>
      <c r="B15686" s="7" t="s">
        <v>1968</v>
      </c>
      <c r="C15686" s="7" t="s">
        <v>5</v>
      </c>
      <c r="D15686" s="8">
        <v>866403.41</v>
      </c>
      <c r="E15686">
        <f>VLOOKUP(B15686,'B. Store opening dates'!$A$6:$C$2448,2,FALSE)</f>
        <v>2013</v>
      </c>
    </row>
    <row r="15687" spans="1:5" ht="18.75" x14ac:dyDescent="0.3">
      <c r="A15687" s="7">
        <v>2015</v>
      </c>
      <c r="B15687" s="7" t="s">
        <v>1968</v>
      </c>
      <c r="C15687" s="7" t="s">
        <v>6</v>
      </c>
      <c r="D15687" s="8">
        <v>201725.95</v>
      </c>
      <c r="E15687">
        <f>VLOOKUP(B15687,'B. Store opening dates'!$A$6:$C$2448,2,FALSE)</f>
        <v>2013</v>
      </c>
    </row>
    <row r="15688" spans="1:5" ht="18.75" x14ac:dyDescent="0.3">
      <c r="A15688" s="7">
        <v>2014</v>
      </c>
      <c r="B15688" s="7" t="s">
        <v>1968</v>
      </c>
      <c r="C15688" s="7" t="s">
        <v>6</v>
      </c>
      <c r="D15688" s="8">
        <v>141243.29999999999</v>
      </c>
      <c r="E15688">
        <f>VLOOKUP(B15688,'B. Store opening dates'!$A$6:$C$2448,2,FALSE)</f>
        <v>2013</v>
      </c>
    </row>
    <row r="15689" spans="1:5" ht="18.75" x14ac:dyDescent="0.3">
      <c r="A15689" s="7">
        <v>2015</v>
      </c>
      <c r="B15689" s="7" t="s">
        <v>1968</v>
      </c>
      <c r="C15689" s="7" t="s">
        <v>7</v>
      </c>
      <c r="D15689" s="8">
        <v>153744.82999999999</v>
      </c>
      <c r="E15689">
        <f>VLOOKUP(B15689,'B. Store opening dates'!$A$6:$C$2448,2,FALSE)</f>
        <v>2013</v>
      </c>
    </row>
    <row r="15690" spans="1:5" ht="18.75" x14ac:dyDescent="0.3">
      <c r="A15690" s="7">
        <v>2014</v>
      </c>
      <c r="B15690" s="7" t="s">
        <v>1968</v>
      </c>
      <c r="C15690" s="7" t="s">
        <v>7</v>
      </c>
      <c r="D15690" s="8">
        <v>163874.82999999999</v>
      </c>
      <c r="E15690">
        <f>VLOOKUP(B15690,'B. Store opening dates'!$A$6:$C$2448,2,FALSE)</f>
        <v>2013</v>
      </c>
    </row>
    <row r="15691" spans="1:5" ht="18.75" x14ac:dyDescent="0.3">
      <c r="A15691" s="7">
        <v>2015</v>
      </c>
      <c r="B15691" s="7" t="s">
        <v>1968</v>
      </c>
      <c r="C15691" s="7" t="s">
        <v>8</v>
      </c>
      <c r="D15691" s="8">
        <v>450360.13</v>
      </c>
      <c r="E15691">
        <f>VLOOKUP(B15691,'B. Store opening dates'!$A$6:$C$2448,2,FALSE)</f>
        <v>2013</v>
      </c>
    </row>
    <row r="15692" spans="1:5" ht="18.75" x14ac:dyDescent="0.3">
      <c r="A15692" s="7">
        <v>2014</v>
      </c>
      <c r="B15692" s="7" t="s">
        <v>1968</v>
      </c>
      <c r="C15692" s="7" t="s">
        <v>8</v>
      </c>
      <c r="D15692" s="8">
        <v>471276.94</v>
      </c>
      <c r="E15692">
        <f>VLOOKUP(B15692,'B. Store opening dates'!$A$6:$C$2448,2,FALSE)</f>
        <v>2013</v>
      </c>
    </row>
    <row r="15693" spans="1:5" ht="18.75" x14ac:dyDescent="0.3">
      <c r="A15693" s="7">
        <v>2015</v>
      </c>
      <c r="B15693" s="7" t="s">
        <v>1969</v>
      </c>
      <c r="C15693" s="7" t="s">
        <v>5</v>
      </c>
      <c r="D15693" s="8">
        <v>602349.35</v>
      </c>
      <c r="E15693">
        <f>VLOOKUP(B15693,'B. Store opening dates'!$A$6:$C$2448,2,FALSE)</f>
        <v>2013</v>
      </c>
    </row>
    <row r="15694" spans="1:5" ht="18.75" x14ac:dyDescent="0.3">
      <c r="A15694" s="7">
        <v>2014</v>
      </c>
      <c r="B15694" s="7" t="s">
        <v>1969</v>
      </c>
      <c r="C15694" s="7" t="s">
        <v>5</v>
      </c>
      <c r="D15694" s="8">
        <v>665192.91</v>
      </c>
      <c r="E15694">
        <f>VLOOKUP(B15694,'B. Store opening dates'!$A$6:$C$2448,2,FALSE)</f>
        <v>2013</v>
      </c>
    </row>
    <row r="15695" spans="1:5" ht="18.75" x14ac:dyDescent="0.3">
      <c r="A15695" s="7">
        <v>2015</v>
      </c>
      <c r="B15695" s="7" t="s">
        <v>1969</v>
      </c>
      <c r="C15695" s="7" t="s">
        <v>6</v>
      </c>
      <c r="D15695" s="8">
        <v>231707.12</v>
      </c>
      <c r="E15695">
        <f>VLOOKUP(B15695,'B. Store opening dates'!$A$6:$C$2448,2,FALSE)</f>
        <v>2013</v>
      </c>
    </row>
    <row r="15696" spans="1:5" ht="18.75" x14ac:dyDescent="0.3">
      <c r="A15696" s="7">
        <v>2014</v>
      </c>
      <c r="B15696" s="7" t="s">
        <v>1969</v>
      </c>
      <c r="C15696" s="7" t="s">
        <v>6</v>
      </c>
      <c r="D15696" s="8">
        <v>171728.51</v>
      </c>
      <c r="E15696">
        <f>VLOOKUP(B15696,'B. Store opening dates'!$A$6:$C$2448,2,FALSE)</f>
        <v>2013</v>
      </c>
    </row>
    <row r="15697" spans="1:5" ht="18.75" x14ac:dyDescent="0.3">
      <c r="A15697" s="7">
        <v>2015</v>
      </c>
      <c r="B15697" s="7" t="s">
        <v>1969</v>
      </c>
      <c r="C15697" s="7" t="s">
        <v>7</v>
      </c>
      <c r="D15697" s="8">
        <v>176876.7</v>
      </c>
      <c r="E15697">
        <f>VLOOKUP(B15697,'B. Store opening dates'!$A$6:$C$2448,2,FALSE)</f>
        <v>2013</v>
      </c>
    </row>
    <row r="15698" spans="1:5" ht="18.75" x14ac:dyDescent="0.3">
      <c r="A15698" s="7">
        <v>2014</v>
      </c>
      <c r="B15698" s="7" t="s">
        <v>1969</v>
      </c>
      <c r="C15698" s="7" t="s">
        <v>7</v>
      </c>
      <c r="D15698" s="8">
        <v>185169.51</v>
      </c>
      <c r="E15698">
        <f>VLOOKUP(B15698,'B. Store opening dates'!$A$6:$C$2448,2,FALSE)</f>
        <v>2013</v>
      </c>
    </row>
    <row r="15699" spans="1:5" ht="18.75" x14ac:dyDescent="0.3">
      <c r="A15699" s="7">
        <v>2015</v>
      </c>
      <c r="B15699" s="7" t="s">
        <v>1969</v>
      </c>
      <c r="C15699" s="7" t="s">
        <v>8</v>
      </c>
      <c r="D15699" s="8">
        <v>664480.94999999995</v>
      </c>
      <c r="E15699">
        <f>VLOOKUP(B15699,'B. Store opening dates'!$A$6:$C$2448,2,FALSE)</f>
        <v>2013</v>
      </c>
    </row>
    <row r="15700" spans="1:5" ht="18.75" x14ac:dyDescent="0.3">
      <c r="A15700" s="7">
        <v>2014</v>
      </c>
      <c r="B15700" s="7" t="s">
        <v>1969</v>
      </c>
      <c r="C15700" s="7" t="s">
        <v>8</v>
      </c>
      <c r="D15700" s="8">
        <v>691806.71</v>
      </c>
      <c r="E15700">
        <f>VLOOKUP(B15700,'B. Store opening dates'!$A$6:$C$2448,2,FALSE)</f>
        <v>2013</v>
      </c>
    </row>
    <row r="15701" spans="1:5" ht="18.75" x14ac:dyDescent="0.3">
      <c r="A15701" s="7">
        <v>2015</v>
      </c>
      <c r="B15701" s="7" t="s">
        <v>1970</v>
      </c>
      <c r="C15701" s="7" t="s">
        <v>5</v>
      </c>
      <c r="D15701" s="8">
        <v>859528.19</v>
      </c>
      <c r="E15701">
        <f>VLOOKUP(B15701,'B. Store opening dates'!$A$6:$C$2448,2,FALSE)</f>
        <v>2013</v>
      </c>
    </row>
    <row r="15702" spans="1:5" ht="18.75" x14ac:dyDescent="0.3">
      <c r="A15702" s="7">
        <v>2014</v>
      </c>
      <c r="B15702" s="7" t="s">
        <v>1970</v>
      </c>
      <c r="C15702" s="7" t="s">
        <v>5</v>
      </c>
      <c r="D15702" s="8">
        <v>939097.53</v>
      </c>
      <c r="E15702">
        <f>VLOOKUP(B15702,'B. Store opening dates'!$A$6:$C$2448,2,FALSE)</f>
        <v>2013</v>
      </c>
    </row>
    <row r="15703" spans="1:5" ht="18.75" x14ac:dyDescent="0.3">
      <c r="A15703" s="7">
        <v>2015</v>
      </c>
      <c r="B15703" s="7" t="s">
        <v>1970</v>
      </c>
      <c r="C15703" s="7" t="s">
        <v>6</v>
      </c>
      <c r="D15703" s="8">
        <v>303786.62</v>
      </c>
      <c r="E15703">
        <f>VLOOKUP(B15703,'B. Store opening dates'!$A$6:$C$2448,2,FALSE)</f>
        <v>2013</v>
      </c>
    </row>
    <row r="15704" spans="1:5" ht="18.75" x14ac:dyDescent="0.3">
      <c r="A15704" s="7">
        <v>2014</v>
      </c>
      <c r="B15704" s="7" t="s">
        <v>1970</v>
      </c>
      <c r="C15704" s="7" t="s">
        <v>6</v>
      </c>
      <c r="D15704" s="8">
        <v>212661.8</v>
      </c>
      <c r="E15704">
        <f>VLOOKUP(B15704,'B. Store opening dates'!$A$6:$C$2448,2,FALSE)</f>
        <v>2013</v>
      </c>
    </row>
    <row r="15705" spans="1:5" ht="18.75" x14ac:dyDescent="0.3">
      <c r="A15705" s="7">
        <v>2015</v>
      </c>
      <c r="B15705" s="7" t="s">
        <v>1970</v>
      </c>
      <c r="C15705" s="7" t="s">
        <v>7</v>
      </c>
      <c r="D15705" s="8">
        <v>94686.36</v>
      </c>
      <c r="E15705">
        <f>VLOOKUP(B15705,'B. Store opening dates'!$A$6:$C$2448,2,FALSE)</f>
        <v>2013</v>
      </c>
    </row>
    <row r="15706" spans="1:5" ht="18.75" x14ac:dyDescent="0.3">
      <c r="A15706" s="7">
        <v>2014</v>
      </c>
      <c r="B15706" s="7" t="s">
        <v>1970</v>
      </c>
      <c r="C15706" s="7" t="s">
        <v>7</v>
      </c>
      <c r="D15706" s="8">
        <v>99161.34</v>
      </c>
      <c r="E15706">
        <f>VLOOKUP(B15706,'B. Store opening dates'!$A$6:$C$2448,2,FALSE)</f>
        <v>2013</v>
      </c>
    </row>
    <row r="15707" spans="1:5" ht="18.75" x14ac:dyDescent="0.3">
      <c r="A15707" s="7">
        <v>2015</v>
      </c>
      <c r="B15707" s="7" t="s">
        <v>1970</v>
      </c>
      <c r="C15707" s="7" t="s">
        <v>8</v>
      </c>
      <c r="D15707" s="8">
        <v>479051.35</v>
      </c>
      <c r="E15707">
        <f>VLOOKUP(B15707,'B. Store opening dates'!$A$6:$C$2448,2,FALSE)</f>
        <v>2013</v>
      </c>
    </row>
    <row r="15708" spans="1:5" ht="18.75" x14ac:dyDescent="0.3">
      <c r="A15708" s="7">
        <v>2014</v>
      </c>
      <c r="B15708" s="7" t="s">
        <v>1970</v>
      </c>
      <c r="C15708" s="7" t="s">
        <v>8</v>
      </c>
      <c r="D15708" s="8">
        <v>496471.01</v>
      </c>
      <c r="E15708">
        <f>VLOOKUP(B15708,'B. Store opening dates'!$A$6:$C$2448,2,FALSE)</f>
        <v>2013</v>
      </c>
    </row>
    <row r="15709" spans="1:5" ht="18.75" x14ac:dyDescent="0.3">
      <c r="A15709" s="7">
        <v>2015</v>
      </c>
      <c r="B15709" s="7" t="s">
        <v>1971</v>
      </c>
      <c r="C15709" s="7" t="s">
        <v>5</v>
      </c>
      <c r="D15709" s="8">
        <v>725336.82</v>
      </c>
      <c r="E15709">
        <f>VLOOKUP(B15709,'B. Store opening dates'!$A$6:$C$2448,2,FALSE)</f>
        <v>2013</v>
      </c>
    </row>
    <row r="15710" spans="1:5" ht="18.75" x14ac:dyDescent="0.3">
      <c r="A15710" s="7">
        <v>2014</v>
      </c>
      <c r="B15710" s="7" t="s">
        <v>1971</v>
      </c>
      <c r="C15710" s="7" t="s">
        <v>5</v>
      </c>
      <c r="D15710" s="8">
        <v>792296.43</v>
      </c>
      <c r="E15710">
        <f>VLOOKUP(B15710,'B. Store opening dates'!$A$6:$C$2448,2,FALSE)</f>
        <v>2013</v>
      </c>
    </row>
    <row r="15711" spans="1:5" ht="18.75" x14ac:dyDescent="0.3">
      <c r="A15711" s="7">
        <v>2015</v>
      </c>
      <c r="B15711" s="7" t="s">
        <v>1971</v>
      </c>
      <c r="C15711" s="7" t="s">
        <v>6</v>
      </c>
      <c r="D15711" s="8">
        <v>511308.67</v>
      </c>
      <c r="E15711">
        <f>VLOOKUP(B15711,'B. Store opening dates'!$A$6:$C$2448,2,FALSE)</f>
        <v>2013</v>
      </c>
    </row>
    <row r="15712" spans="1:5" ht="18.75" x14ac:dyDescent="0.3">
      <c r="A15712" s="7">
        <v>2014</v>
      </c>
      <c r="B15712" s="7" t="s">
        <v>1971</v>
      </c>
      <c r="C15712" s="7" t="s">
        <v>6</v>
      </c>
      <c r="D15712" s="8">
        <v>367603.76</v>
      </c>
      <c r="E15712">
        <f>VLOOKUP(B15712,'B. Store opening dates'!$A$6:$C$2448,2,FALSE)</f>
        <v>2013</v>
      </c>
    </row>
    <row r="15713" spans="1:5" ht="18.75" x14ac:dyDescent="0.3">
      <c r="A15713" s="7">
        <v>2015</v>
      </c>
      <c r="B15713" s="7" t="s">
        <v>1971</v>
      </c>
      <c r="C15713" s="7" t="s">
        <v>7</v>
      </c>
      <c r="D15713" s="8">
        <v>152229.32999999999</v>
      </c>
      <c r="E15713">
        <f>VLOOKUP(B15713,'B. Store opening dates'!$A$6:$C$2448,2,FALSE)</f>
        <v>2013</v>
      </c>
    </row>
    <row r="15714" spans="1:5" ht="18.75" x14ac:dyDescent="0.3">
      <c r="A15714" s="7">
        <v>2014</v>
      </c>
      <c r="B15714" s="7" t="s">
        <v>1971</v>
      </c>
      <c r="C15714" s="7" t="s">
        <v>7</v>
      </c>
      <c r="D15714" s="8">
        <v>160382.57999999999</v>
      </c>
      <c r="E15714">
        <f>VLOOKUP(B15714,'B. Store opening dates'!$A$6:$C$2448,2,FALSE)</f>
        <v>2013</v>
      </c>
    </row>
    <row r="15715" spans="1:5" ht="18.75" x14ac:dyDescent="0.3">
      <c r="A15715" s="7">
        <v>2015</v>
      </c>
      <c r="B15715" s="7" t="s">
        <v>1971</v>
      </c>
      <c r="C15715" s="7" t="s">
        <v>8</v>
      </c>
      <c r="D15715" s="8">
        <v>613913.25</v>
      </c>
      <c r="E15715">
        <f>VLOOKUP(B15715,'B. Store opening dates'!$A$6:$C$2448,2,FALSE)</f>
        <v>2013</v>
      </c>
    </row>
    <row r="15716" spans="1:5" ht="18.75" x14ac:dyDescent="0.3">
      <c r="A15716" s="7">
        <v>2014</v>
      </c>
      <c r="B15716" s="7" t="s">
        <v>1971</v>
      </c>
      <c r="C15716" s="7" t="s">
        <v>8</v>
      </c>
      <c r="D15716" s="8">
        <v>639471.97</v>
      </c>
      <c r="E15716">
        <f>VLOOKUP(B15716,'B. Store opening dates'!$A$6:$C$2448,2,FALSE)</f>
        <v>2013</v>
      </c>
    </row>
    <row r="15717" spans="1:5" ht="18.75" x14ac:dyDescent="0.3">
      <c r="A15717" s="7">
        <v>2015</v>
      </c>
      <c r="B15717" s="7" t="s">
        <v>1972</v>
      </c>
      <c r="C15717" s="7" t="s">
        <v>5</v>
      </c>
      <c r="D15717" s="8">
        <v>832366.31</v>
      </c>
      <c r="E15717">
        <f>VLOOKUP(B15717,'B. Store opening dates'!$A$6:$C$2448,2,FALSE)</f>
        <v>2013</v>
      </c>
    </row>
    <row r="15718" spans="1:5" ht="18.75" x14ac:dyDescent="0.3">
      <c r="A15718" s="7">
        <v>2014</v>
      </c>
      <c r="B15718" s="7" t="s">
        <v>1972</v>
      </c>
      <c r="C15718" s="7" t="s">
        <v>5</v>
      </c>
      <c r="D15718" s="8">
        <v>916938.9</v>
      </c>
      <c r="E15718">
        <f>VLOOKUP(B15718,'B. Store opening dates'!$A$6:$C$2448,2,FALSE)</f>
        <v>2013</v>
      </c>
    </row>
    <row r="15719" spans="1:5" ht="18.75" x14ac:dyDescent="0.3">
      <c r="A15719" s="7">
        <v>2015</v>
      </c>
      <c r="B15719" s="7" t="s">
        <v>1972</v>
      </c>
      <c r="C15719" s="7" t="s">
        <v>6</v>
      </c>
      <c r="D15719" s="8">
        <v>202736.9</v>
      </c>
      <c r="E15719">
        <f>VLOOKUP(B15719,'B. Store opening dates'!$A$6:$C$2448,2,FALSE)</f>
        <v>2013</v>
      </c>
    </row>
    <row r="15720" spans="1:5" ht="18.75" x14ac:dyDescent="0.3">
      <c r="A15720" s="7">
        <v>2014</v>
      </c>
      <c r="B15720" s="7" t="s">
        <v>1972</v>
      </c>
      <c r="C15720" s="7" t="s">
        <v>6</v>
      </c>
      <c r="D15720" s="8">
        <v>141431.66</v>
      </c>
      <c r="E15720">
        <f>VLOOKUP(B15720,'B. Store opening dates'!$A$6:$C$2448,2,FALSE)</f>
        <v>2013</v>
      </c>
    </row>
    <row r="15721" spans="1:5" ht="18.75" x14ac:dyDescent="0.3">
      <c r="A15721" s="7">
        <v>2015</v>
      </c>
      <c r="B15721" s="7" t="s">
        <v>1972</v>
      </c>
      <c r="C15721" s="7" t="s">
        <v>7</v>
      </c>
      <c r="D15721" s="8">
        <v>88692.02</v>
      </c>
      <c r="E15721">
        <f>VLOOKUP(B15721,'B. Store opening dates'!$A$6:$C$2448,2,FALSE)</f>
        <v>2013</v>
      </c>
    </row>
    <row r="15722" spans="1:5" ht="18.75" x14ac:dyDescent="0.3">
      <c r="A15722" s="7">
        <v>2014</v>
      </c>
      <c r="B15722" s="7" t="s">
        <v>1972</v>
      </c>
      <c r="C15722" s="7" t="s">
        <v>7</v>
      </c>
      <c r="D15722" s="8">
        <v>93816.69</v>
      </c>
      <c r="E15722">
        <f>VLOOKUP(B15722,'B. Store opening dates'!$A$6:$C$2448,2,FALSE)</f>
        <v>2013</v>
      </c>
    </row>
    <row r="15723" spans="1:5" ht="18.75" x14ac:dyDescent="0.3">
      <c r="A15723" s="7">
        <v>2015</v>
      </c>
      <c r="B15723" s="7" t="s">
        <v>1972</v>
      </c>
      <c r="C15723" s="7" t="s">
        <v>8</v>
      </c>
      <c r="D15723" s="8">
        <v>459567.57</v>
      </c>
      <c r="E15723">
        <f>VLOOKUP(B15723,'B. Store opening dates'!$A$6:$C$2448,2,FALSE)</f>
        <v>2013</v>
      </c>
    </row>
    <row r="15724" spans="1:5" ht="18.75" x14ac:dyDescent="0.3">
      <c r="A15724" s="7">
        <v>2014</v>
      </c>
      <c r="B15724" s="7" t="s">
        <v>1972</v>
      </c>
      <c r="C15724" s="7" t="s">
        <v>8</v>
      </c>
      <c r="D15724" s="8">
        <v>481459.94</v>
      </c>
      <c r="E15724">
        <f>VLOOKUP(B15724,'B. Store opening dates'!$A$6:$C$2448,2,FALSE)</f>
        <v>2013</v>
      </c>
    </row>
    <row r="15725" spans="1:5" ht="18.75" x14ac:dyDescent="0.3">
      <c r="A15725" s="7">
        <v>2015</v>
      </c>
      <c r="B15725" s="7" t="s">
        <v>1973</v>
      </c>
      <c r="C15725" s="7" t="s">
        <v>5</v>
      </c>
      <c r="D15725" s="8">
        <v>818326.74</v>
      </c>
      <c r="E15725">
        <f>VLOOKUP(B15725,'B. Store opening dates'!$A$6:$C$2448,2,FALSE)</f>
        <v>2013</v>
      </c>
    </row>
    <row r="15726" spans="1:5" ht="18.75" x14ac:dyDescent="0.3">
      <c r="A15726" s="7">
        <v>2014</v>
      </c>
      <c r="B15726" s="7" t="s">
        <v>1973</v>
      </c>
      <c r="C15726" s="7" t="s">
        <v>5</v>
      </c>
      <c r="D15726" s="8">
        <v>897814.6</v>
      </c>
      <c r="E15726">
        <f>VLOOKUP(B15726,'B. Store opening dates'!$A$6:$C$2448,2,FALSE)</f>
        <v>2013</v>
      </c>
    </row>
    <row r="15727" spans="1:5" ht="18.75" x14ac:dyDescent="0.3">
      <c r="A15727" s="7">
        <v>2015</v>
      </c>
      <c r="B15727" s="7" t="s">
        <v>1973</v>
      </c>
      <c r="C15727" s="7" t="s">
        <v>6</v>
      </c>
      <c r="D15727" s="8">
        <v>445194.23</v>
      </c>
      <c r="E15727">
        <f>VLOOKUP(B15727,'B. Store opening dates'!$A$6:$C$2448,2,FALSE)</f>
        <v>2013</v>
      </c>
    </row>
    <row r="15728" spans="1:5" ht="18.75" x14ac:dyDescent="0.3">
      <c r="A15728" s="7">
        <v>2014</v>
      </c>
      <c r="B15728" s="7" t="s">
        <v>1973</v>
      </c>
      <c r="C15728" s="7" t="s">
        <v>6</v>
      </c>
      <c r="D15728" s="8">
        <v>326782.26</v>
      </c>
      <c r="E15728">
        <f>VLOOKUP(B15728,'B. Store opening dates'!$A$6:$C$2448,2,FALSE)</f>
        <v>2013</v>
      </c>
    </row>
    <row r="15729" spans="1:5" ht="18.75" x14ac:dyDescent="0.3">
      <c r="A15729" s="7">
        <v>2015</v>
      </c>
      <c r="B15729" s="7" t="s">
        <v>1973</v>
      </c>
      <c r="C15729" s="7" t="s">
        <v>7</v>
      </c>
      <c r="D15729" s="8">
        <v>149574.95000000001</v>
      </c>
      <c r="E15729">
        <f>VLOOKUP(B15729,'B. Store opening dates'!$A$6:$C$2448,2,FALSE)</f>
        <v>2013</v>
      </c>
    </row>
    <row r="15730" spans="1:5" ht="18.75" x14ac:dyDescent="0.3">
      <c r="A15730" s="7">
        <v>2014</v>
      </c>
      <c r="B15730" s="7" t="s">
        <v>1973</v>
      </c>
      <c r="C15730" s="7" t="s">
        <v>7</v>
      </c>
      <c r="D15730" s="8">
        <v>158696.5</v>
      </c>
      <c r="E15730">
        <f>VLOOKUP(B15730,'B. Store opening dates'!$A$6:$C$2448,2,FALSE)</f>
        <v>2013</v>
      </c>
    </row>
    <row r="15731" spans="1:5" ht="18.75" x14ac:dyDescent="0.3">
      <c r="A15731" s="7">
        <v>2015</v>
      </c>
      <c r="B15731" s="7" t="s">
        <v>1973</v>
      </c>
      <c r="C15731" s="7" t="s">
        <v>8</v>
      </c>
      <c r="D15731" s="8">
        <v>513967.81</v>
      </c>
      <c r="E15731">
        <f>VLOOKUP(B15731,'B. Store opening dates'!$A$6:$C$2448,2,FALSE)</f>
        <v>2013</v>
      </c>
    </row>
    <row r="15732" spans="1:5" ht="18.75" x14ac:dyDescent="0.3">
      <c r="A15732" s="7">
        <v>2014</v>
      </c>
      <c r="B15732" s="7" t="s">
        <v>1973</v>
      </c>
      <c r="C15732" s="7" t="s">
        <v>8</v>
      </c>
      <c r="D15732" s="8">
        <v>537373.44999999995</v>
      </c>
      <c r="E15732">
        <f>VLOOKUP(B15732,'B. Store opening dates'!$A$6:$C$2448,2,FALSE)</f>
        <v>2013</v>
      </c>
    </row>
    <row r="15733" spans="1:5" ht="18.75" x14ac:dyDescent="0.3">
      <c r="A15733" s="7">
        <v>2015</v>
      </c>
      <c r="B15733" s="7" t="s">
        <v>1974</v>
      </c>
      <c r="C15733" s="7" t="s">
        <v>5</v>
      </c>
      <c r="D15733" s="8">
        <v>860125.54</v>
      </c>
      <c r="E15733">
        <f>VLOOKUP(B15733,'B. Store opening dates'!$A$6:$C$2448,2,FALSE)</f>
        <v>2013</v>
      </c>
    </row>
    <row r="15734" spans="1:5" ht="18.75" x14ac:dyDescent="0.3">
      <c r="A15734" s="7">
        <v>2014</v>
      </c>
      <c r="B15734" s="7" t="s">
        <v>1974</v>
      </c>
      <c r="C15734" s="7" t="s">
        <v>5</v>
      </c>
      <c r="D15734" s="8">
        <v>935325.46</v>
      </c>
      <c r="E15734">
        <f>VLOOKUP(B15734,'B. Store opening dates'!$A$6:$C$2448,2,FALSE)</f>
        <v>2013</v>
      </c>
    </row>
    <row r="15735" spans="1:5" ht="18.75" x14ac:dyDescent="0.3">
      <c r="A15735" s="7">
        <v>2015</v>
      </c>
      <c r="B15735" s="7" t="s">
        <v>1974</v>
      </c>
      <c r="C15735" s="7" t="s">
        <v>6</v>
      </c>
      <c r="D15735" s="8">
        <v>405061.11</v>
      </c>
      <c r="E15735">
        <f>VLOOKUP(B15735,'B. Store opening dates'!$A$6:$C$2448,2,FALSE)</f>
        <v>2013</v>
      </c>
    </row>
    <row r="15736" spans="1:5" ht="18.75" x14ac:dyDescent="0.3">
      <c r="A15736" s="7">
        <v>2014</v>
      </c>
      <c r="B15736" s="7" t="s">
        <v>1974</v>
      </c>
      <c r="C15736" s="7" t="s">
        <v>6</v>
      </c>
      <c r="D15736" s="8">
        <v>283239.07</v>
      </c>
      <c r="E15736">
        <f>VLOOKUP(B15736,'B. Store opening dates'!$A$6:$C$2448,2,FALSE)</f>
        <v>2013</v>
      </c>
    </row>
    <row r="15737" spans="1:5" ht="18.75" x14ac:dyDescent="0.3">
      <c r="A15737" s="7">
        <v>2015</v>
      </c>
      <c r="B15737" s="7" t="s">
        <v>1974</v>
      </c>
      <c r="C15737" s="7" t="s">
        <v>7</v>
      </c>
      <c r="D15737" s="8">
        <v>146736.51999999999</v>
      </c>
      <c r="E15737">
        <f>VLOOKUP(B15737,'B. Store opening dates'!$A$6:$C$2448,2,FALSE)</f>
        <v>2013</v>
      </c>
    </row>
    <row r="15738" spans="1:5" ht="18.75" x14ac:dyDescent="0.3">
      <c r="A15738" s="7">
        <v>2014</v>
      </c>
      <c r="B15738" s="7" t="s">
        <v>1974</v>
      </c>
      <c r="C15738" s="7" t="s">
        <v>7</v>
      </c>
      <c r="D15738" s="8">
        <v>154747.25</v>
      </c>
      <c r="E15738">
        <f>VLOOKUP(B15738,'B. Store opening dates'!$A$6:$C$2448,2,FALSE)</f>
        <v>2013</v>
      </c>
    </row>
    <row r="15739" spans="1:5" ht="18.75" x14ac:dyDescent="0.3">
      <c r="A15739" s="7">
        <v>2015</v>
      </c>
      <c r="B15739" s="7" t="s">
        <v>1974</v>
      </c>
      <c r="C15739" s="7" t="s">
        <v>8</v>
      </c>
      <c r="D15739" s="8">
        <v>439424.32</v>
      </c>
      <c r="E15739">
        <f>VLOOKUP(B15739,'B. Store opening dates'!$A$6:$C$2448,2,FALSE)</f>
        <v>2013</v>
      </c>
    </row>
    <row r="15740" spans="1:5" ht="18.75" x14ac:dyDescent="0.3">
      <c r="A15740" s="7">
        <v>2014</v>
      </c>
      <c r="B15740" s="7" t="s">
        <v>1974</v>
      </c>
      <c r="C15740" s="7" t="s">
        <v>8</v>
      </c>
      <c r="D15740" s="8">
        <v>458174.11</v>
      </c>
      <c r="E15740">
        <f>VLOOKUP(B15740,'B. Store opening dates'!$A$6:$C$2448,2,FALSE)</f>
        <v>2013</v>
      </c>
    </row>
    <row r="15741" spans="1:5" ht="18.75" x14ac:dyDescent="0.3">
      <c r="A15741" s="7">
        <v>2015</v>
      </c>
      <c r="B15741" s="7" t="s">
        <v>1975</v>
      </c>
      <c r="C15741" s="7" t="s">
        <v>5</v>
      </c>
      <c r="D15741" s="8">
        <v>645309.18999999994</v>
      </c>
      <c r="E15741">
        <f>VLOOKUP(B15741,'B. Store opening dates'!$A$6:$C$2448,2,FALSE)</f>
        <v>2013</v>
      </c>
    </row>
    <row r="15742" spans="1:5" ht="18.75" x14ac:dyDescent="0.3">
      <c r="A15742" s="7">
        <v>2014</v>
      </c>
      <c r="B15742" s="7" t="s">
        <v>1975</v>
      </c>
      <c r="C15742" s="7" t="s">
        <v>5</v>
      </c>
      <c r="D15742" s="8">
        <v>706505.24</v>
      </c>
      <c r="E15742">
        <f>VLOOKUP(B15742,'B. Store opening dates'!$A$6:$C$2448,2,FALSE)</f>
        <v>2013</v>
      </c>
    </row>
    <row r="15743" spans="1:5" ht="18.75" x14ac:dyDescent="0.3">
      <c r="A15743" s="7">
        <v>2015</v>
      </c>
      <c r="B15743" s="7" t="s">
        <v>1975</v>
      </c>
      <c r="C15743" s="7" t="s">
        <v>6</v>
      </c>
      <c r="D15743" s="8">
        <v>458038.2</v>
      </c>
      <c r="E15743">
        <f>VLOOKUP(B15743,'B. Store opening dates'!$A$6:$C$2448,2,FALSE)</f>
        <v>2013</v>
      </c>
    </row>
    <row r="15744" spans="1:5" ht="18.75" x14ac:dyDescent="0.3">
      <c r="A15744" s="7">
        <v>2014</v>
      </c>
      <c r="B15744" s="7" t="s">
        <v>1975</v>
      </c>
      <c r="C15744" s="7" t="s">
        <v>6</v>
      </c>
      <c r="D15744" s="8">
        <v>325127.76</v>
      </c>
      <c r="E15744">
        <f>VLOOKUP(B15744,'B. Store opening dates'!$A$6:$C$2448,2,FALSE)</f>
        <v>2013</v>
      </c>
    </row>
    <row r="15745" spans="1:5" ht="18.75" x14ac:dyDescent="0.3">
      <c r="A15745" s="7">
        <v>2015</v>
      </c>
      <c r="B15745" s="7" t="s">
        <v>1975</v>
      </c>
      <c r="C15745" s="7" t="s">
        <v>7</v>
      </c>
      <c r="D15745" s="8">
        <v>65253.85</v>
      </c>
      <c r="E15745">
        <f>VLOOKUP(B15745,'B. Store opening dates'!$A$6:$C$2448,2,FALSE)</f>
        <v>2013</v>
      </c>
    </row>
    <row r="15746" spans="1:5" ht="18.75" x14ac:dyDescent="0.3">
      <c r="A15746" s="7">
        <v>2014</v>
      </c>
      <c r="B15746" s="7" t="s">
        <v>1975</v>
      </c>
      <c r="C15746" s="7" t="s">
        <v>7</v>
      </c>
      <c r="D15746" s="8">
        <v>68527.86</v>
      </c>
      <c r="E15746">
        <f>VLOOKUP(B15746,'B. Store opening dates'!$A$6:$C$2448,2,FALSE)</f>
        <v>2013</v>
      </c>
    </row>
    <row r="15747" spans="1:5" ht="18.75" x14ac:dyDescent="0.3">
      <c r="A15747" s="7">
        <v>2015</v>
      </c>
      <c r="B15747" s="7" t="s">
        <v>1975</v>
      </c>
      <c r="C15747" s="7" t="s">
        <v>8</v>
      </c>
      <c r="D15747" s="8">
        <v>580553.55000000005</v>
      </c>
      <c r="E15747">
        <f>VLOOKUP(B15747,'B. Store opening dates'!$A$6:$C$2448,2,FALSE)</f>
        <v>2013</v>
      </c>
    </row>
    <row r="15748" spans="1:5" ht="18.75" x14ac:dyDescent="0.3">
      <c r="A15748" s="7">
        <v>2014</v>
      </c>
      <c r="B15748" s="7" t="s">
        <v>1975</v>
      </c>
      <c r="C15748" s="7" t="s">
        <v>8</v>
      </c>
      <c r="D15748" s="8">
        <v>598465.1</v>
      </c>
      <c r="E15748">
        <f>VLOOKUP(B15748,'B. Store opening dates'!$A$6:$C$2448,2,FALSE)</f>
        <v>2013</v>
      </c>
    </row>
    <row r="15749" spans="1:5" ht="18.75" x14ac:dyDescent="0.3">
      <c r="A15749" s="7">
        <v>2015</v>
      </c>
      <c r="B15749" s="7" t="s">
        <v>1976</v>
      </c>
      <c r="C15749" s="7" t="s">
        <v>5</v>
      </c>
      <c r="D15749" s="8">
        <v>529298.32999999996</v>
      </c>
      <c r="E15749">
        <f>VLOOKUP(B15749,'B. Store opening dates'!$A$6:$C$2448,2,FALSE)</f>
        <v>2013</v>
      </c>
    </row>
    <row r="15750" spans="1:5" ht="18.75" x14ac:dyDescent="0.3">
      <c r="A15750" s="7">
        <v>2014</v>
      </c>
      <c r="B15750" s="7" t="s">
        <v>1976</v>
      </c>
      <c r="C15750" s="7" t="s">
        <v>5</v>
      </c>
      <c r="D15750" s="8">
        <v>586630.81000000006</v>
      </c>
      <c r="E15750">
        <f>VLOOKUP(B15750,'B. Store opening dates'!$A$6:$C$2448,2,FALSE)</f>
        <v>2013</v>
      </c>
    </row>
    <row r="15751" spans="1:5" ht="18.75" x14ac:dyDescent="0.3">
      <c r="A15751" s="7">
        <v>2015</v>
      </c>
      <c r="B15751" s="7" t="s">
        <v>1976</v>
      </c>
      <c r="C15751" s="7" t="s">
        <v>6</v>
      </c>
      <c r="D15751" s="8">
        <v>450147.41</v>
      </c>
      <c r="E15751">
        <f>VLOOKUP(B15751,'B. Store opening dates'!$A$6:$C$2448,2,FALSE)</f>
        <v>2013</v>
      </c>
    </row>
    <row r="15752" spans="1:5" ht="18.75" x14ac:dyDescent="0.3">
      <c r="A15752" s="7">
        <v>2014</v>
      </c>
      <c r="B15752" s="7" t="s">
        <v>1976</v>
      </c>
      <c r="C15752" s="7" t="s">
        <v>6</v>
      </c>
      <c r="D15752" s="8">
        <v>310224.93</v>
      </c>
      <c r="E15752">
        <f>VLOOKUP(B15752,'B. Store opening dates'!$A$6:$C$2448,2,FALSE)</f>
        <v>2013</v>
      </c>
    </row>
    <row r="15753" spans="1:5" ht="18.75" x14ac:dyDescent="0.3">
      <c r="A15753" s="7">
        <v>2015</v>
      </c>
      <c r="B15753" s="7" t="s">
        <v>1976</v>
      </c>
      <c r="C15753" s="7" t="s">
        <v>7</v>
      </c>
      <c r="D15753" s="8">
        <v>57556.5</v>
      </c>
      <c r="E15753">
        <f>VLOOKUP(B15753,'B. Store opening dates'!$A$6:$C$2448,2,FALSE)</f>
        <v>2013</v>
      </c>
    </row>
    <row r="15754" spans="1:5" ht="18.75" x14ac:dyDescent="0.3">
      <c r="A15754" s="7">
        <v>2014</v>
      </c>
      <c r="B15754" s="7" t="s">
        <v>1976</v>
      </c>
      <c r="C15754" s="7" t="s">
        <v>7</v>
      </c>
      <c r="D15754" s="8">
        <v>60710.080000000002</v>
      </c>
      <c r="E15754">
        <f>VLOOKUP(B15754,'B. Store opening dates'!$A$6:$C$2448,2,FALSE)</f>
        <v>2013</v>
      </c>
    </row>
    <row r="15755" spans="1:5" ht="18.75" x14ac:dyDescent="0.3">
      <c r="A15755" s="7">
        <v>2015</v>
      </c>
      <c r="B15755" s="7" t="s">
        <v>1976</v>
      </c>
      <c r="C15755" s="7" t="s">
        <v>8</v>
      </c>
      <c r="D15755" s="8">
        <v>761839.04</v>
      </c>
      <c r="E15755">
        <f>VLOOKUP(B15755,'B. Store opening dates'!$A$6:$C$2448,2,FALSE)</f>
        <v>2013</v>
      </c>
    </row>
    <row r="15756" spans="1:5" ht="18.75" x14ac:dyDescent="0.3">
      <c r="A15756" s="7">
        <v>2014</v>
      </c>
      <c r="B15756" s="7" t="s">
        <v>1976</v>
      </c>
      <c r="C15756" s="7" t="s">
        <v>8</v>
      </c>
      <c r="D15756" s="8">
        <v>792182.59</v>
      </c>
      <c r="E15756">
        <f>VLOOKUP(B15756,'B. Store opening dates'!$A$6:$C$2448,2,FALSE)</f>
        <v>2013</v>
      </c>
    </row>
    <row r="15757" spans="1:5" ht="18.75" x14ac:dyDescent="0.3">
      <c r="A15757" s="7">
        <v>2015</v>
      </c>
      <c r="B15757" s="7" t="s">
        <v>1977</v>
      </c>
      <c r="C15757" s="7" t="s">
        <v>5</v>
      </c>
      <c r="D15757" s="8">
        <v>763630.7</v>
      </c>
      <c r="E15757">
        <f>VLOOKUP(B15757,'B. Store opening dates'!$A$6:$C$2448,2,FALSE)</f>
        <v>2013</v>
      </c>
    </row>
    <row r="15758" spans="1:5" ht="18.75" x14ac:dyDescent="0.3">
      <c r="A15758" s="7">
        <v>2014</v>
      </c>
      <c r="B15758" s="7" t="s">
        <v>1977</v>
      </c>
      <c r="C15758" s="7" t="s">
        <v>5</v>
      </c>
      <c r="D15758" s="8">
        <v>831515.06</v>
      </c>
      <c r="E15758">
        <f>VLOOKUP(B15758,'B. Store opening dates'!$A$6:$C$2448,2,FALSE)</f>
        <v>2013</v>
      </c>
    </row>
    <row r="15759" spans="1:5" ht="18.75" x14ac:dyDescent="0.3">
      <c r="A15759" s="7">
        <v>2015</v>
      </c>
      <c r="B15759" s="7" t="s">
        <v>1977</v>
      </c>
      <c r="C15759" s="7" t="s">
        <v>6</v>
      </c>
      <c r="D15759" s="8">
        <v>367591.33</v>
      </c>
      <c r="E15759">
        <f>VLOOKUP(B15759,'B. Store opening dates'!$A$6:$C$2448,2,FALSE)</f>
        <v>2013</v>
      </c>
    </row>
    <row r="15760" spans="1:5" ht="18.75" x14ac:dyDescent="0.3">
      <c r="A15760" s="7">
        <v>2014</v>
      </c>
      <c r="B15760" s="7" t="s">
        <v>1977</v>
      </c>
      <c r="C15760" s="7" t="s">
        <v>6</v>
      </c>
      <c r="D15760" s="8">
        <v>270262.43</v>
      </c>
      <c r="E15760">
        <f>VLOOKUP(B15760,'B. Store opening dates'!$A$6:$C$2448,2,FALSE)</f>
        <v>2013</v>
      </c>
    </row>
    <row r="15761" spans="1:5" ht="18.75" x14ac:dyDescent="0.3">
      <c r="A15761" s="7">
        <v>2015</v>
      </c>
      <c r="B15761" s="7" t="s">
        <v>1977</v>
      </c>
      <c r="C15761" s="7" t="s">
        <v>7</v>
      </c>
      <c r="D15761" s="8">
        <v>55146.78</v>
      </c>
      <c r="E15761">
        <f>VLOOKUP(B15761,'B. Store opening dates'!$A$6:$C$2448,2,FALSE)</f>
        <v>2013</v>
      </c>
    </row>
    <row r="15762" spans="1:5" ht="18.75" x14ac:dyDescent="0.3">
      <c r="A15762" s="7">
        <v>2014</v>
      </c>
      <c r="B15762" s="7" t="s">
        <v>1977</v>
      </c>
      <c r="C15762" s="7" t="s">
        <v>7</v>
      </c>
      <c r="D15762" s="8">
        <v>57713.86</v>
      </c>
      <c r="E15762">
        <f>VLOOKUP(B15762,'B. Store opening dates'!$A$6:$C$2448,2,FALSE)</f>
        <v>2013</v>
      </c>
    </row>
    <row r="15763" spans="1:5" ht="18.75" x14ac:dyDescent="0.3">
      <c r="A15763" s="7">
        <v>2015</v>
      </c>
      <c r="B15763" s="7" t="s">
        <v>1977</v>
      </c>
      <c r="C15763" s="7" t="s">
        <v>8</v>
      </c>
      <c r="D15763" s="8">
        <v>595455.84</v>
      </c>
      <c r="E15763">
        <f>VLOOKUP(B15763,'B. Store opening dates'!$A$6:$C$2448,2,FALSE)</f>
        <v>2013</v>
      </c>
    </row>
    <row r="15764" spans="1:5" ht="18.75" x14ac:dyDescent="0.3">
      <c r="A15764" s="7">
        <v>2014</v>
      </c>
      <c r="B15764" s="7" t="s">
        <v>1977</v>
      </c>
      <c r="C15764" s="7" t="s">
        <v>8</v>
      </c>
      <c r="D15764" s="8">
        <v>613871.84</v>
      </c>
      <c r="E15764">
        <f>VLOOKUP(B15764,'B. Store opening dates'!$A$6:$C$2448,2,FALSE)</f>
        <v>2013</v>
      </c>
    </row>
    <row r="15765" spans="1:5" ht="18.75" x14ac:dyDescent="0.3">
      <c r="A15765" s="7">
        <v>2015</v>
      </c>
      <c r="B15765" s="7" t="s">
        <v>1978</v>
      </c>
      <c r="C15765" s="7" t="s">
        <v>5</v>
      </c>
      <c r="D15765" s="8">
        <v>741499.93</v>
      </c>
      <c r="E15765">
        <f>VLOOKUP(B15765,'B. Store opening dates'!$A$6:$C$2448,2,FALSE)</f>
        <v>2013</v>
      </c>
    </row>
    <row r="15766" spans="1:5" ht="18.75" x14ac:dyDescent="0.3">
      <c r="A15766" s="7">
        <v>2014</v>
      </c>
      <c r="B15766" s="7" t="s">
        <v>1978</v>
      </c>
      <c r="C15766" s="7" t="s">
        <v>5</v>
      </c>
      <c r="D15766" s="8">
        <v>809623.98</v>
      </c>
      <c r="E15766">
        <f>VLOOKUP(B15766,'B. Store opening dates'!$A$6:$C$2448,2,FALSE)</f>
        <v>2013</v>
      </c>
    </row>
    <row r="15767" spans="1:5" ht="18.75" x14ac:dyDescent="0.3">
      <c r="A15767" s="7">
        <v>2015</v>
      </c>
      <c r="B15767" s="7" t="s">
        <v>1978</v>
      </c>
      <c r="C15767" s="7" t="s">
        <v>6</v>
      </c>
      <c r="D15767" s="8">
        <v>300003.08</v>
      </c>
      <c r="E15767">
        <f>VLOOKUP(B15767,'B. Store opening dates'!$A$6:$C$2448,2,FALSE)</f>
        <v>2013</v>
      </c>
    </row>
    <row r="15768" spans="1:5" ht="18.75" x14ac:dyDescent="0.3">
      <c r="A15768" s="7">
        <v>2014</v>
      </c>
      <c r="B15768" s="7" t="s">
        <v>1978</v>
      </c>
      <c r="C15768" s="7" t="s">
        <v>6</v>
      </c>
      <c r="D15768" s="8">
        <v>222773.99</v>
      </c>
      <c r="E15768">
        <f>VLOOKUP(B15768,'B. Store opening dates'!$A$6:$C$2448,2,FALSE)</f>
        <v>2013</v>
      </c>
    </row>
    <row r="15769" spans="1:5" ht="18.75" x14ac:dyDescent="0.3">
      <c r="A15769" s="7">
        <v>2015</v>
      </c>
      <c r="B15769" s="7" t="s">
        <v>1978</v>
      </c>
      <c r="C15769" s="7" t="s">
        <v>7</v>
      </c>
      <c r="D15769" s="8">
        <v>209903.78</v>
      </c>
      <c r="E15769">
        <f>VLOOKUP(B15769,'B. Store opening dates'!$A$6:$C$2448,2,FALSE)</f>
        <v>2013</v>
      </c>
    </row>
    <row r="15770" spans="1:5" ht="18.75" x14ac:dyDescent="0.3">
      <c r="A15770" s="7">
        <v>2014</v>
      </c>
      <c r="B15770" s="7" t="s">
        <v>1978</v>
      </c>
      <c r="C15770" s="7" t="s">
        <v>7</v>
      </c>
      <c r="D15770" s="8">
        <v>220205.39</v>
      </c>
      <c r="E15770">
        <f>VLOOKUP(B15770,'B. Store opening dates'!$A$6:$C$2448,2,FALSE)</f>
        <v>2013</v>
      </c>
    </row>
    <row r="15771" spans="1:5" ht="18.75" x14ac:dyDescent="0.3">
      <c r="A15771" s="7">
        <v>2015</v>
      </c>
      <c r="B15771" s="7" t="s">
        <v>1978</v>
      </c>
      <c r="C15771" s="7" t="s">
        <v>8</v>
      </c>
      <c r="D15771" s="8">
        <v>484107.09</v>
      </c>
      <c r="E15771">
        <f>VLOOKUP(B15771,'B. Store opening dates'!$A$6:$C$2448,2,FALSE)</f>
        <v>2013</v>
      </c>
    </row>
    <row r="15772" spans="1:5" ht="18.75" x14ac:dyDescent="0.3">
      <c r="A15772" s="7">
        <v>2014</v>
      </c>
      <c r="B15772" s="7" t="s">
        <v>1978</v>
      </c>
      <c r="C15772" s="7" t="s">
        <v>8</v>
      </c>
      <c r="D15772" s="8">
        <v>498321.21</v>
      </c>
      <c r="E15772">
        <f>VLOOKUP(B15772,'B. Store opening dates'!$A$6:$C$2448,2,FALSE)</f>
        <v>2013</v>
      </c>
    </row>
    <row r="15773" spans="1:5" ht="18.75" x14ac:dyDescent="0.3">
      <c r="A15773" s="7">
        <v>2015</v>
      </c>
      <c r="B15773" s="7" t="s">
        <v>1979</v>
      </c>
      <c r="C15773" s="7" t="s">
        <v>5</v>
      </c>
      <c r="D15773" s="8">
        <v>654663.56999999995</v>
      </c>
      <c r="E15773">
        <f>VLOOKUP(B15773,'B. Store opening dates'!$A$6:$C$2448,2,FALSE)</f>
        <v>2013</v>
      </c>
    </row>
    <row r="15774" spans="1:5" ht="18.75" x14ac:dyDescent="0.3">
      <c r="A15774" s="7">
        <v>2014</v>
      </c>
      <c r="B15774" s="7" t="s">
        <v>1979</v>
      </c>
      <c r="C15774" s="7" t="s">
        <v>5</v>
      </c>
      <c r="D15774" s="8">
        <v>724170.23</v>
      </c>
      <c r="E15774">
        <f>VLOOKUP(B15774,'B. Store opening dates'!$A$6:$C$2448,2,FALSE)</f>
        <v>2013</v>
      </c>
    </row>
    <row r="15775" spans="1:5" ht="18.75" x14ac:dyDescent="0.3">
      <c r="A15775" s="7">
        <v>2015</v>
      </c>
      <c r="B15775" s="7" t="s">
        <v>1979</v>
      </c>
      <c r="C15775" s="7" t="s">
        <v>6</v>
      </c>
      <c r="D15775" s="8">
        <v>208024.38</v>
      </c>
      <c r="E15775">
        <f>VLOOKUP(B15775,'B. Store opening dates'!$A$6:$C$2448,2,FALSE)</f>
        <v>2013</v>
      </c>
    </row>
    <row r="15776" spans="1:5" ht="18.75" x14ac:dyDescent="0.3">
      <c r="A15776" s="7">
        <v>2014</v>
      </c>
      <c r="B15776" s="7" t="s">
        <v>1979</v>
      </c>
      <c r="C15776" s="7" t="s">
        <v>6</v>
      </c>
      <c r="D15776" s="8">
        <v>149522.72</v>
      </c>
      <c r="E15776">
        <f>VLOOKUP(B15776,'B. Store opening dates'!$A$6:$C$2448,2,FALSE)</f>
        <v>2013</v>
      </c>
    </row>
    <row r="15777" spans="1:5" ht="18.75" x14ac:dyDescent="0.3">
      <c r="A15777" s="7">
        <v>2015</v>
      </c>
      <c r="B15777" s="7" t="s">
        <v>1979</v>
      </c>
      <c r="C15777" s="7" t="s">
        <v>7</v>
      </c>
      <c r="D15777" s="8">
        <v>120383.25</v>
      </c>
      <c r="E15777">
        <f>VLOOKUP(B15777,'B. Store opening dates'!$A$6:$C$2448,2,FALSE)</f>
        <v>2013</v>
      </c>
    </row>
    <row r="15778" spans="1:5" ht="18.75" x14ac:dyDescent="0.3">
      <c r="A15778" s="7">
        <v>2014</v>
      </c>
      <c r="B15778" s="7" t="s">
        <v>1979</v>
      </c>
      <c r="C15778" s="7" t="s">
        <v>7</v>
      </c>
      <c r="D15778" s="8">
        <v>128330.73</v>
      </c>
      <c r="E15778">
        <f>VLOOKUP(B15778,'B. Store opening dates'!$A$6:$C$2448,2,FALSE)</f>
        <v>2013</v>
      </c>
    </row>
    <row r="15779" spans="1:5" ht="18.75" x14ac:dyDescent="0.3">
      <c r="A15779" s="7">
        <v>2015</v>
      </c>
      <c r="B15779" s="7" t="s">
        <v>1979</v>
      </c>
      <c r="C15779" s="7" t="s">
        <v>8</v>
      </c>
      <c r="D15779" s="8">
        <v>497528.75</v>
      </c>
      <c r="E15779">
        <f>VLOOKUP(B15779,'B. Store opening dates'!$A$6:$C$2448,2,FALSE)</f>
        <v>2013</v>
      </c>
    </row>
    <row r="15780" spans="1:5" ht="18.75" x14ac:dyDescent="0.3">
      <c r="A15780" s="7">
        <v>2014</v>
      </c>
      <c r="B15780" s="7" t="s">
        <v>1979</v>
      </c>
      <c r="C15780" s="7" t="s">
        <v>8</v>
      </c>
      <c r="D15780" s="8">
        <v>517354.06</v>
      </c>
      <c r="E15780">
        <f>VLOOKUP(B15780,'B. Store opening dates'!$A$6:$C$2448,2,FALSE)</f>
        <v>2013</v>
      </c>
    </row>
    <row r="15781" spans="1:5" ht="18.75" x14ac:dyDescent="0.3">
      <c r="A15781" s="7">
        <v>2015</v>
      </c>
      <c r="B15781" s="7" t="s">
        <v>1980</v>
      </c>
      <c r="C15781" s="7" t="s">
        <v>5</v>
      </c>
      <c r="D15781" s="8">
        <v>648977.6</v>
      </c>
      <c r="E15781">
        <f>VLOOKUP(B15781,'B. Store opening dates'!$A$6:$C$2448,2,FALSE)</f>
        <v>2013</v>
      </c>
    </row>
    <row r="15782" spans="1:5" ht="18.75" x14ac:dyDescent="0.3">
      <c r="A15782" s="7">
        <v>2014</v>
      </c>
      <c r="B15782" s="7" t="s">
        <v>1980</v>
      </c>
      <c r="C15782" s="7" t="s">
        <v>5</v>
      </c>
      <c r="D15782" s="8">
        <v>712056.75</v>
      </c>
      <c r="E15782">
        <f>VLOOKUP(B15782,'B. Store opening dates'!$A$6:$C$2448,2,FALSE)</f>
        <v>2013</v>
      </c>
    </row>
    <row r="15783" spans="1:5" ht="18.75" x14ac:dyDescent="0.3">
      <c r="A15783" s="7">
        <v>2015</v>
      </c>
      <c r="B15783" s="7" t="s">
        <v>1980</v>
      </c>
      <c r="C15783" s="7" t="s">
        <v>6</v>
      </c>
      <c r="D15783" s="8">
        <v>446606.47</v>
      </c>
      <c r="E15783">
        <f>VLOOKUP(B15783,'B. Store opening dates'!$A$6:$C$2448,2,FALSE)</f>
        <v>2013</v>
      </c>
    </row>
    <row r="15784" spans="1:5" ht="18.75" x14ac:dyDescent="0.3">
      <c r="A15784" s="7">
        <v>2014</v>
      </c>
      <c r="B15784" s="7" t="s">
        <v>1980</v>
      </c>
      <c r="C15784" s="7" t="s">
        <v>6</v>
      </c>
      <c r="D15784" s="8">
        <v>316003.55</v>
      </c>
      <c r="E15784">
        <f>VLOOKUP(B15784,'B. Store opening dates'!$A$6:$C$2448,2,FALSE)</f>
        <v>2013</v>
      </c>
    </row>
    <row r="15785" spans="1:5" ht="18.75" x14ac:dyDescent="0.3">
      <c r="A15785" s="7">
        <v>2015</v>
      </c>
      <c r="B15785" s="7" t="s">
        <v>1980</v>
      </c>
      <c r="C15785" s="7" t="s">
        <v>7</v>
      </c>
      <c r="D15785" s="8">
        <v>193102.41</v>
      </c>
      <c r="E15785">
        <f>VLOOKUP(B15785,'B. Store opening dates'!$A$6:$C$2448,2,FALSE)</f>
        <v>2013</v>
      </c>
    </row>
    <row r="15786" spans="1:5" ht="18.75" x14ac:dyDescent="0.3">
      <c r="A15786" s="7">
        <v>2014</v>
      </c>
      <c r="B15786" s="7" t="s">
        <v>1980</v>
      </c>
      <c r="C15786" s="7" t="s">
        <v>7</v>
      </c>
      <c r="D15786" s="8">
        <v>205148.35</v>
      </c>
      <c r="E15786">
        <f>VLOOKUP(B15786,'B. Store opening dates'!$A$6:$C$2448,2,FALSE)</f>
        <v>2013</v>
      </c>
    </row>
    <row r="15787" spans="1:5" ht="18.75" x14ac:dyDescent="0.3">
      <c r="A15787" s="7">
        <v>2015</v>
      </c>
      <c r="B15787" s="7" t="s">
        <v>1980</v>
      </c>
      <c r="C15787" s="7" t="s">
        <v>8</v>
      </c>
      <c r="D15787" s="8">
        <v>495363.26</v>
      </c>
      <c r="E15787">
        <f>VLOOKUP(B15787,'B. Store opening dates'!$A$6:$C$2448,2,FALSE)</f>
        <v>2013</v>
      </c>
    </row>
    <row r="15788" spans="1:5" ht="18.75" x14ac:dyDescent="0.3">
      <c r="A15788" s="7">
        <v>2014</v>
      </c>
      <c r="B15788" s="7" t="s">
        <v>1980</v>
      </c>
      <c r="C15788" s="7" t="s">
        <v>8</v>
      </c>
      <c r="D15788" s="8">
        <v>516257.38</v>
      </c>
      <c r="E15788">
        <f>VLOOKUP(B15788,'B. Store opening dates'!$A$6:$C$2448,2,FALSE)</f>
        <v>2013</v>
      </c>
    </row>
    <row r="15789" spans="1:5" ht="18.75" x14ac:dyDescent="0.3">
      <c r="A15789" s="7">
        <v>2015</v>
      </c>
      <c r="B15789" s="7" t="s">
        <v>1981</v>
      </c>
      <c r="C15789" s="7" t="s">
        <v>5</v>
      </c>
      <c r="D15789" s="8">
        <v>596012.9</v>
      </c>
      <c r="E15789">
        <f>VLOOKUP(B15789,'B. Store opening dates'!$A$6:$C$2448,2,FALSE)</f>
        <v>2013</v>
      </c>
    </row>
    <row r="15790" spans="1:5" ht="18.75" x14ac:dyDescent="0.3">
      <c r="A15790" s="7">
        <v>2014</v>
      </c>
      <c r="B15790" s="7" t="s">
        <v>1981</v>
      </c>
      <c r="C15790" s="7" t="s">
        <v>5</v>
      </c>
      <c r="D15790" s="8">
        <v>653588.72</v>
      </c>
      <c r="E15790">
        <f>VLOOKUP(B15790,'B. Store opening dates'!$A$6:$C$2448,2,FALSE)</f>
        <v>2013</v>
      </c>
    </row>
    <row r="15791" spans="1:5" ht="18.75" x14ac:dyDescent="0.3">
      <c r="A15791" s="7">
        <v>2015</v>
      </c>
      <c r="B15791" s="7" t="s">
        <v>1981</v>
      </c>
      <c r="C15791" s="7" t="s">
        <v>6</v>
      </c>
      <c r="D15791" s="8">
        <v>317709</v>
      </c>
      <c r="E15791">
        <f>VLOOKUP(B15791,'B. Store opening dates'!$A$6:$C$2448,2,FALSE)</f>
        <v>2013</v>
      </c>
    </row>
    <row r="15792" spans="1:5" ht="18.75" x14ac:dyDescent="0.3">
      <c r="A15792" s="7">
        <v>2014</v>
      </c>
      <c r="B15792" s="7" t="s">
        <v>1981</v>
      </c>
      <c r="C15792" s="7" t="s">
        <v>6</v>
      </c>
      <c r="D15792" s="8">
        <v>229490.46</v>
      </c>
      <c r="E15792">
        <f>VLOOKUP(B15792,'B. Store opening dates'!$A$6:$C$2448,2,FALSE)</f>
        <v>2013</v>
      </c>
    </row>
    <row r="15793" spans="1:5" ht="18.75" x14ac:dyDescent="0.3">
      <c r="A15793" s="7">
        <v>2015</v>
      </c>
      <c r="B15793" s="7" t="s">
        <v>1981</v>
      </c>
      <c r="C15793" s="7" t="s">
        <v>7</v>
      </c>
      <c r="D15793" s="8">
        <v>205885.93</v>
      </c>
      <c r="E15793">
        <f>VLOOKUP(B15793,'B. Store opening dates'!$A$6:$C$2448,2,FALSE)</f>
        <v>2013</v>
      </c>
    </row>
    <row r="15794" spans="1:5" ht="18.75" x14ac:dyDescent="0.3">
      <c r="A15794" s="7">
        <v>2014</v>
      </c>
      <c r="B15794" s="7" t="s">
        <v>1981</v>
      </c>
      <c r="C15794" s="7" t="s">
        <v>7</v>
      </c>
      <c r="D15794" s="8">
        <v>216974.92</v>
      </c>
      <c r="E15794">
        <f>VLOOKUP(B15794,'B. Store opening dates'!$A$6:$C$2448,2,FALSE)</f>
        <v>2013</v>
      </c>
    </row>
    <row r="15795" spans="1:5" ht="18.75" x14ac:dyDescent="0.3">
      <c r="A15795" s="7">
        <v>2015</v>
      </c>
      <c r="B15795" s="7" t="s">
        <v>1981</v>
      </c>
      <c r="C15795" s="7" t="s">
        <v>8</v>
      </c>
      <c r="D15795" s="8">
        <v>739425.62</v>
      </c>
      <c r="E15795">
        <f>VLOOKUP(B15795,'B. Store opening dates'!$A$6:$C$2448,2,FALSE)</f>
        <v>2013</v>
      </c>
    </row>
    <row r="15796" spans="1:5" ht="18.75" x14ac:dyDescent="0.3">
      <c r="A15796" s="7">
        <v>2014</v>
      </c>
      <c r="B15796" s="7" t="s">
        <v>1981</v>
      </c>
      <c r="C15796" s="7" t="s">
        <v>8</v>
      </c>
      <c r="D15796" s="8">
        <v>765800.69</v>
      </c>
      <c r="E15796">
        <f>VLOOKUP(B15796,'B. Store opening dates'!$A$6:$C$2448,2,FALSE)</f>
        <v>2013</v>
      </c>
    </row>
    <row r="15797" spans="1:5" ht="18.75" x14ac:dyDescent="0.3">
      <c r="A15797" s="7">
        <v>2015</v>
      </c>
      <c r="B15797" s="7" t="s">
        <v>1982</v>
      </c>
      <c r="C15797" s="7" t="s">
        <v>5</v>
      </c>
      <c r="D15797" s="8">
        <v>873788.42</v>
      </c>
      <c r="E15797">
        <f>VLOOKUP(B15797,'B. Store opening dates'!$A$6:$C$2448,2,FALSE)</f>
        <v>2013</v>
      </c>
    </row>
    <row r="15798" spans="1:5" ht="18.75" x14ac:dyDescent="0.3">
      <c r="A15798" s="7">
        <v>2014</v>
      </c>
      <c r="B15798" s="7" t="s">
        <v>1982</v>
      </c>
      <c r="C15798" s="7" t="s">
        <v>5</v>
      </c>
      <c r="D15798" s="8">
        <v>963637.13</v>
      </c>
      <c r="E15798">
        <f>VLOOKUP(B15798,'B. Store opening dates'!$A$6:$C$2448,2,FALSE)</f>
        <v>2013</v>
      </c>
    </row>
    <row r="15799" spans="1:5" ht="18.75" x14ac:dyDescent="0.3">
      <c r="A15799" s="7">
        <v>2015</v>
      </c>
      <c r="B15799" s="7" t="s">
        <v>1982</v>
      </c>
      <c r="C15799" s="7" t="s">
        <v>6</v>
      </c>
      <c r="D15799" s="8">
        <v>393118.49</v>
      </c>
      <c r="E15799">
        <f>VLOOKUP(B15799,'B. Store opening dates'!$A$6:$C$2448,2,FALSE)</f>
        <v>2013</v>
      </c>
    </row>
    <row r="15800" spans="1:5" ht="18.75" x14ac:dyDescent="0.3">
      <c r="A15800" s="7">
        <v>2014</v>
      </c>
      <c r="B15800" s="7" t="s">
        <v>1982</v>
      </c>
      <c r="C15800" s="7" t="s">
        <v>6</v>
      </c>
      <c r="D15800" s="8">
        <v>281697.25</v>
      </c>
      <c r="E15800">
        <f>VLOOKUP(B15800,'B. Store opening dates'!$A$6:$C$2448,2,FALSE)</f>
        <v>2013</v>
      </c>
    </row>
    <row r="15801" spans="1:5" ht="18.75" x14ac:dyDescent="0.3">
      <c r="A15801" s="7">
        <v>2015</v>
      </c>
      <c r="B15801" s="7" t="s">
        <v>1982</v>
      </c>
      <c r="C15801" s="7" t="s">
        <v>7</v>
      </c>
      <c r="D15801" s="8">
        <v>92168.52</v>
      </c>
      <c r="E15801">
        <f>VLOOKUP(B15801,'B. Store opening dates'!$A$6:$C$2448,2,FALSE)</f>
        <v>2013</v>
      </c>
    </row>
    <row r="15802" spans="1:5" ht="18.75" x14ac:dyDescent="0.3">
      <c r="A15802" s="7">
        <v>2014</v>
      </c>
      <c r="B15802" s="7" t="s">
        <v>1982</v>
      </c>
      <c r="C15802" s="7" t="s">
        <v>7</v>
      </c>
      <c r="D15802" s="8">
        <v>96342.18</v>
      </c>
      <c r="E15802">
        <f>VLOOKUP(B15802,'B. Store opening dates'!$A$6:$C$2448,2,FALSE)</f>
        <v>2013</v>
      </c>
    </row>
    <row r="15803" spans="1:5" ht="18.75" x14ac:dyDescent="0.3">
      <c r="A15803" s="7">
        <v>2015</v>
      </c>
      <c r="B15803" s="7" t="s">
        <v>1982</v>
      </c>
      <c r="C15803" s="7" t="s">
        <v>8</v>
      </c>
      <c r="D15803" s="8">
        <v>638107.6</v>
      </c>
      <c r="E15803">
        <f>VLOOKUP(B15803,'B. Store opening dates'!$A$6:$C$2448,2,FALSE)</f>
        <v>2013</v>
      </c>
    </row>
    <row r="15804" spans="1:5" ht="18.75" x14ac:dyDescent="0.3">
      <c r="A15804" s="7">
        <v>2014</v>
      </c>
      <c r="B15804" s="7" t="s">
        <v>1982</v>
      </c>
      <c r="C15804" s="7" t="s">
        <v>8</v>
      </c>
      <c r="D15804" s="8">
        <v>663546.44999999995</v>
      </c>
      <c r="E15804">
        <f>VLOOKUP(B15804,'B. Store opening dates'!$A$6:$C$2448,2,FALSE)</f>
        <v>2013</v>
      </c>
    </row>
    <row r="15805" spans="1:5" ht="18.75" x14ac:dyDescent="0.3">
      <c r="A15805" s="7">
        <v>2015</v>
      </c>
      <c r="B15805" s="7" t="s">
        <v>1983</v>
      </c>
      <c r="C15805" s="7" t="s">
        <v>5</v>
      </c>
      <c r="D15805" s="8">
        <v>833895.3</v>
      </c>
      <c r="E15805">
        <f>VLOOKUP(B15805,'B. Store opening dates'!$A$6:$C$2448,2,FALSE)</f>
        <v>2013</v>
      </c>
    </row>
    <row r="15806" spans="1:5" ht="18.75" x14ac:dyDescent="0.3">
      <c r="A15806" s="7">
        <v>2014</v>
      </c>
      <c r="B15806" s="7" t="s">
        <v>1983</v>
      </c>
      <c r="C15806" s="7" t="s">
        <v>5</v>
      </c>
      <c r="D15806" s="8">
        <v>923636.51</v>
      </c>
      <c r="E15806">
        <f>VLOOKUP(B15806,'B. Store opening dates'!$A$6:$C$2448,2,FALSE)</f>
        <v>2013</v>
      </c>
    </row>
    <row r="15807" spans="1:5" ht="18.75" x14ac:dyDescent="0.3">
      <c r="A15807" s="7">
        <v>2015</v>
      </c>
      <c r="B15807" s="7" t="s">
        <v>1983</v>
      </c>
      <c r="C15807" s="7" t="s">
        <v>6</v>
      </c>
      <c r="D15807" s="8">
        <v>554274.16</v>
      </c>
      <c r="E15807">
        <f>VLOOKUP(B15807,'B. Store opening dates'!$A$6:$C$2448,2,FALSE)</f>
        <v>2013</v>
      </c>
    </row>
    <row r="15808" spans="1:5" ht="18.75" x14ac:dyDescent="0.3">
      <c r="A15808" s="7">
        <v>2014</v>
      </c>
      <c r="B15808" s="7" t="s">
        <v>1983</v>
      </c>
      <c r="C15808" s="7" t="s">
        <v>6</v>
      </c>
      <c r="D15808" s="8">
        <v>407438.62</v>
      </c>
      <c r="E15808">
        <f>VLOOKUP(B15808,'B. Store opening dates'!$A$6:$C$2448,2,FALSE)</f>
        <v>2013</v>
      </c>
    </row>
    <row r="15809" spans="1:5" ht="18.75" x14ac:dyDescent="0.3">
      <c r="A15809" s="7">
        <v>2015</v>
      </c>
      <c r="B15809" s="7" t="s">
        <v>1983</v>
      </c>
      <c r="C15809" s="7" t="s">
        <v>7</v>
      </c>
      <c r="D15809" s="8">
        <v>197140.21</v>
      </c>
      <c r="E15809">
        <f>VLOOKUP(B15809,'B. Store opening dates'!$A$6:$C$2448,2,FALSE)</f>
        <v>2013</v>
      </c>
    </row>
    <row r="15810" spans="1:5" ht="18.75" x14ac:dyDescent="0.3">
      <c r="A15810" s="7">
        <v>2014</v>
      </c>
      <c r="B15810" s="7" t="s">
        <v>1983</v>
      </c>
      <c r="C15810" s="7" t="s">
        <v>7</v>
      </c>
      <c r="D15810" s="8">
        <v>207015.08</v>
      </c>
      <c r="E15810">
        <f>VLOOKUP(B15810,'B. Store opening dates'!$A$6:$C$2448,2,FALSE)</f>
        <v>2013</v>
      </c>
    </row>
    <row r="15811" spans="1:5" ht="18.75" x14ac:dyDescent="0.3">
      <c r="A15811" s="7">
        <v>2015</v>
      </c>
      <c r="B15811" s="7" t="s">
        <v>1983</v>
      </c>
      <c r="C15811" s="7" t="s">
        <v>8</v>
      </c>
      <c r="D15811" s="8">
        <v>478984.62</v>
      </c>
      <c r="E15811">
        <f>VLOOKUP(B15811,'B. Store opening dates'!$A$6:$C$2448,2,FALSE)</f>
        <v>2013</v>
      </c>
    </row>
    <row r="15812" spans="1:5" ht="18.75" x14ac:dyDescent="0.3">
      <c r="A15812" s="7">
        <v>2014</v>
      </c>
      <c r="B15812" s="7" t="s">
        <v>1983</v>
      </c>
      <c r="C15812" s="7" t="s">
        <v>8</v>
      </c>
      <c r="D15812" s="8">
        <v>493089.97</v>
      </c>
      <c r="E15812">
        <f>VLOOKUP(B15812,'B. Store opening dates'!$A$6:$C$2448,2,FALSE)</f>
        <v>2013</v>
      </c>
    </row>
    <row r="15813" spans="1:5" ht="18.75" x14ac:dyDescent="0.3">
      <c r="A15813" s="7">
        <v>2015</v>
      </c>
      <c r="B15813" s="7" t="s">
        <v>1984</v>
      </c>
      <c r="C15813" s="7" t="s">
        <v>5</v>
      </c>
      <c r="D15813" s="8">
        <v>920291.03</v>
      </c>
      <c r="E15813">
        <f>VLOOKUP(B15813,'B. Store opening dates'!$A$6:$C$2448,2,FALSE)</f>
        <v>2013</v>
      </c>
    </row>
    <row r="15814" spans="1:5" ht="18.75" x14ac:dyDescent="0.3">
      <c r="A15814" s="7">
        <v>2014</v>
      </c>
      <c r="B15814" s="7" t="s">
        <v>1984</v>
      </c>
      <c r="C15814" s="7" t="s">
        <v>5</v>
      </c>
      <c r="D15814" s="8">
        <v>1005865.34</v>
      </c>
      <c r="E15814">
        <f>VLOOKUP(B15814,'B. Store opening dates'!$A$6:$C$2448,2,FALSE)</f>
        <v>2013</v>
      </c>
    </row>
    <row r="15815" spans="1:5" ht="18.75" x14ac:dyDescent="0.3">
      <c r="A15815" s="7">
        <v>2015</v>
      </c>
      <c r="B15815" s="7" t="s">
        <v>1984</v>
      </c>
      <c r="C15815" s="7" t="s">
        <v>6</v>
      </c>
      <c r="D15815" s="8">
        <v>239988.49</v>
      </c>
      <c r="E15815">
        <f>VLOOKUP(B15815,'B. Store opening dates'!$A$6:$C$2448,2,FALSE)</f>
        <v>2013</v>
      </c>
    </row>
    <row r="15816" spans="1:5" ht="18.75" x14ac:dyDescent="0.3">
      <c r="A15816" s="7">
        <v>2014</v>
      </c>
      <c r="B15816" s="7" t="s">
        <v>1984</v>
      </c>
      <c r="C15816" s="7" t="s">
        <v>6</v>
      </c>
      <c r="D15816" s="8">
        <v>170942.92</v>
      </c>
      <c r="E15816">
        <f>VLOOKUP(B15816,'B. Store opening dates'!$A$6:$C$2448,2,FALSE)</f>
        <v>2013</v>
      </c>
    </row>
    <row r="15817" spans="1:5" ht="18.75" x14ac:dyDescent="0.3">
      <c r="A15817" s="7">
        <v>2015</v>
      </c>
      <c r="B15817" s="7" t="s">
        <v>1984</v>
      </c>
      <c r="C15817" s="7" t="s">
        <v>7</v>
      </c>
      <c r="D15817" s="8">
        <v>190403.79</v>
      </c>
      <c r="E15817">
        <f>VLOOKUP(B15817,'B. Store opening dates'!$A$6:$C$2448,2,FALSE)</f>
        <v>2013</v>
      </c>
    </row>
    <row r="15818" spans="1:5" ht="18.75" x14ac:dyDescent="0.3">
      <c r="A15818" s="7">
        <v>2014</v>
      </c>
      <c r="B15818" s="7" t="s">
        <v>1984</v>
      </c>
      <c r="C15818" s="7" t="s">
        <v>7</v>
      </c>
      <c r="D15818" s="8">
        <v>199271.65</v>
      </c>
      <c r="E15818">
        <f>VLOOKUP(B15818,'B. Store opening dates'!$A$6:$C$2448,2,FALSE)</f>
        <v>2013</v>
      </c>
    </row>
    <row r="15819" spans="1:5" ht="18.75" x14ac:dyDescent="0.3">
      <c r="A15819" s="7">
        <v>2015</v>
      </c>
      <c r="B15819" s="7" t="s">
        <v>1984</v>
      </c>
      <c r="C15819" s="7" t="s">
        <v>8</v>
      </c>
      <c r="D15819" s="8">
        <v>430109.83</v>
      </c>
      <c r="E15819">
        <f>VLOOKUP(B15819,'B. Store opening dates'!$A$6:$C$2448,2,FALSE)</f>
        <v>2013</v>
      </c>
    </row>
    <row r="15820" spans="1:5" ht="18.75" x14ac:dyDescent="0.3">
      <c r="A15820" s="7">
        <v>2014</v>
      </c>
      <c r="B15820" s="7" t="s">
        <v>1984</v>
      </c>
      <c r="C15820" s="7" t="s">
        <v>8</v>
      </c>
      <c r="D15820" s="8">
        <v>448735.07</v>
      </c>
      <c r="E15820">
        <f>VLOOKUP(B15820,'B. Store opening dates'!$A$6:$C$2448,2,FALSE)</f>
        <v>2013</v>
      </c>
    </row>
    <row r="15821" spans="1:5" ht="18.75" x14ac:dyDescent="0.3">
      <c r="A15821" s="7">
        <v>2015</v>
      </c>
      <c r="B15821" s="7" t="s">
        <v>1985</v>
      </c>
      <c r="C15821" s="7" t="s">
        <v>5</v>
      </c>
      <c r="D15821" s="8">
        <v>863412.12</v>
      </c>
      <c r="E15821">
        <f>VLOOKUP(B15821,'B. Store opening dates'!$A$6:$C$2448,2,FALSE)</f>
        <v>2013</v>
      </c>
    </row>
    <row r="15822" spans="1:5" ht="18.75" x14ac:dyDescent="0.3">
      <c r="A15822" s="7">
        <v>2014</v>
      </c>
      <c r="B15822" s="7" t="s">
        <v>1985</v>
      </c>
      <c r="C15822" s="7" t="s">
        <v>5</v>
      </c>
      <c r="D15822" s="8">
        <v>944984.75</v>
      </c>
      <c r="E15822">
        <f>VLOOKUP(B15822,'B. Store opening dates'!$A$6:$C$2448,2,FALSE)</f>
        <v>2013</v>
      </c>
    </row>
    <row r="15823" spans="1:5" ht="18.75" x14ac:dyDescent="0.3">
      <c r="A15823" s="7">
        <v>2015</v>
      </c>
      <c r="B15823" s="7" t="s">
        <v>1985</v>
      </c>
      <c r="C15823" s="7" t="s">
        <v>6</v>
      </c>
      <c r="D15823" s="8">
        <v>462856.17</v>
      </c>
      <c r="E15823">
        <f>VLOOKUP(B15823,'B. Store opening dates'!$A$6:$C$2448,2,FALSE)</f>
        <v>2013</v>
      </c>
    </row>
    <row r="15824" spans="1:5" ht="18.75" x14ac:dyDescent="0.3">
      <c r="A15824" s="7">
        <v>2014</v>
      </c>
      <c r="B15824" s="7" t="s">
        <v>1985</v>
      </c>
      <c r="C15824" s="7" t="s">
        <v>6</v>
      </c>
      <c r="D15824" s="8">
        <v>331376.40999999997</v>
      </c>
      <c r="E15824">
        <f>VLOOKUP(B15824,'B. Store opening dates'!$A$6:$C$2448,2,FALSE)</f>
        <v>2013</v>
      </c>
    </row>
    <row r="15825" spans="1:5" ht="18.75" x14ac:dyDescent="0.3">
      <c r="A15825" s="7">
        <v>2015</v>
      </c>
      <c r="B15825" s="7" t="s">
        <v>1985</v>
      </c>
      <c r="C15825" s="7" t="s">
        <v>7</v>
      </c>
      <c r="D15825" s="8">
        <v>143268.18</v>
      </c>
      <c r="E15825">
        <f>VLOOKUP(B15825,'B. Store opening dates'!$A$6:$C$2448,2,FALSE)</f>
        <v>2013</v>
      </c>
    </row>
    <row r="15826" spans="1:5" ht="18.75" x14ac:dyDescent="0.3">
      <c r="A15826" s="7">
        <v>2014</v>
      </c>
      <c r="B15826" s="7" t="s">
        <v>1985</v>
      </c>
      <c r="C15826" s="7" t="s">
        <v>7</v>
      </c>
      <c r="D15826" s="8">
        <v>150149.34</v>
      </c>
      <c r="E15826">
        <f>VLOOKUP(B15826,'B. Store opening dates'!$A$6:$C$2448,2,FALSE)</f>
        <v>2013</v>
      </c>
    </row>
    <row r="15827" spans="1:5" ht="18.75" x14ac:dyDescent="0.3">
      <c r="A15827" s="7">
        <v>2015</v>
      </c>
      <c r="B15827" s="7" t="s">
        <v>1985</v>
      </c>
      <c r="C15827" s="7" t="s">
        <v>8</v>
      </c>
      <c r="D15827" s="8">
        <v>698833.77</v>
      </c>
      <c r="E15827">
        <f>VLOOKUP(B15827,'B. Store opening dates'!$A$6:$C$2448,2,FALSE)</f>
        <v>2013</v>
      </c>
    </row>
    <row r="15828" spans="1:5" ht="18.75" x14ac:dyDescent="0.3">
      <c r="A15828" s="7">
        <v>2014</v>
      </c>
      <c r="B15828" s="7" t="s">
        <v>1985</v>
      </c>
      <c r="C15828" s="7" t="s">
        <v>8</v>
      </c>
      <c r="D15828" s="8">
        <v>732186.25</v>
      </c>
      <c r="E15828">
        <f>VLOOKUP(B15828,'B. Store opening dates'!$A$6:$C$2448,2,FALSE)</f>
        <v>2013</v>
      </c>
    </row>
    <row r="15829" spans="1:5" ht="18.75" x14ac:dyDescent="0.3">
      <c r="A15829" s="7">
        <v>2015</v>
      </c>
      <c r="B15829" s="7" t="s">
        <v>1986</v>
      </c>
      <c r="C15829" s="7" t="s">
        <v>5</v>
      </c>
      <c r="D15829" s="8">
        <v>756278.96</v>
      </c>
      <c r="E15829">
        <f>VLOOKUP(B15829,'B. Store opening dates'!$A$6:$C$2448,2,FALSE)</f>
        <v>2013</v>
      </c>
    </row>
    <row r="15830" spans="1:5" ht="18.75" x14ac:dyDescent="0.3">
      <c r="A15830" s="7">
        <v>2014</v>
      </c>
      <c r="B15830" s="7" t="s">
        <v>1986</v>
      </c>
      <c r="C15830" s="7" t="s">
        <v>5</v>
      </c>
      <c r="D15830" s="8">
        <v>826311.19</v>
      </c>
      <c r="E15830">
        <f>VLOOKUP(B15830,'B. Store opening dates'!$A$6:$C$2448,2,FALSE)</f>
        <v>2013</v>
      </c>
    </row>
    <row r="15831" spans="1:5" ht="18.75" x14ac:dyDescent="0.3">
      <c r="A15831" s="7">
        <v>2015</v>
      </c>
      <c r="B15831" s="7" t="s">
        <v>1986</v>
      </c>
      <c r="C15831" s="7" t="s">
        <v>6</v>
      </c>
      <c r="D15831" s="8">
        <v>335026</v>
      </c>
      <c r="E15831">
        <f>VLOOKUP(B15831,'B. Store opening dates'!$A$6:$C$2448,2,FALSE)</f>
        <v>2013</v>
      </c>
    </row>
    <row r="15832" spans="1:5" ht="18.75" x14ac:dyDescent="0.3">
      <c r="A15832" s="7">
        <v>2014</v>
      </c>
      <c r="B15832" s="7" t="s">
        <v>1986</v>
      </c>
      <c r="C15832" s="7" t="s">
        <v>6</v>
      </c>
      <c r="D15832" s="8">
        <v>240648.78</v>
      </c>
      <c r="E15832">
        <f>VLOOKUP(B15832,'B. Store opening dates'!$A$6:$C$2448,2,FALSE)</f>
        <v>2013</v>
      </c>
    </row>
    <row r="15833" spans="1:5" ht="18.75" x14ac:dyDescent="0.3">
      <c r="A15833" s="7">
        <v>2015</v>
      </c>
      <c r="B15833" s="7" t="s">
        <v>1986</v>
      </c>
      <c r="C15833" s="7" t="s">
        <v>7</v>
      </c>
      <c r="D15833" s="8">
        <v>200437.3</v>
      </c>
      <c r="E15833">
        <f>VLOOKUP(B15833,'B. Store opening dates'!$A$6:$C$2448,2,FALSE)</f>
        <v>2013</v>
      </c>
    </row>
    <row r="15834" spans="1:5" ht="18.75" x14ac:dyDescent="0.3">
      <c r="A15834" s="7">
        <v>2014</v>
      </c>
      <c r="B15834" s="7" t="s">
        <v>1986</v>
      </c>
      <c r="C15834" s="7" t="s">
        <v>7</v>
      </c>
      <c r="D15834" s="8">
        <v>211673.57</v>
      </c>
      <c r="E15834">
        <f>VLOOKUP(B15834,'B. Store opening dates'!$A$6:$C$2448,2,FALSE)</f>
        <v>2013</v>
      </c>
    </row>
    <row r="15835" spans="1:5" ht="18.75" x14ac:dyDescent="0.3">
      <c r="A15835" s="7">
        <v>2015</v>
      </c>
      <c r="B15835" s="7" t="s">
        <v>1986</v>
      </c>
      <c r="C15835" s="7" t="s">
        <v>8</v>
      </c>
      <c r="D15835" s="8">
        <v>625497.5</v>
      </c>
      <c r="E15835">
        <f>VLOOKUP(B15835,'B. Store opening dates'!$A$6:$C$2448,2,FALSE)</f>
        <v>2013</v>
      </c>
    </row>
    <row r="15836" spans="1:5" ht="18.75" x14ac:dyDescent="0.3">
      <c r="A15836" s="7">
        <v>2014</v>
      </c>
      <c r="B15836" s="7" t="s">
        <v>1986</v>
      </c>
      <c r="C15836" s="7" t="s">
        <v>8</v>
      </c>
      <c r="D15836" s="8">
        <v>643701.89</v>
      </c>
      <c r="E15836">
        <f>VLOOKUP(B15836,'B. Store opening dates'!$A$6:$C$2448,2,FALSE)</f>
        <v>2013</v>
      </c>
    </row>
    <row r="15837" spans="1:5" ht="18.75" x14ac:dyDescent="0.3">
      <c r="A15837" s="7">
        <v>2015</v>
      </c>
      <c r="B15837" s="7" t="s">
        <v>1987</v>
      </c>
      <c r="C15837" s="7" t="s">
        <v>5</v>
      </c>
      <c r="D15837" s="8">
        <v>544426.78</v>
      </c>
      <c r="E15837">
        <f>VLOOKUP(B15837,'B. Store opening dates'!$A$6:$C$2448,2,FALSE)</f>
        <v>2013</v>
      </c>
    </row>
    <row r="15838" spans="1:5" ht="18.75" x14ac:dyDescent="0.3">
      <c r="A15838" s="7">
        <v>2014</v>
      </c>
      <c r="B15838" s="7" t="s">
        <v>1987</v>
      </c>
      <c r="C15838" s="7" t="s">
        <v>5</v>
      </c>
      <c r="D15838" s="8">
        <v>592140.29</v>
      </c>
      <c r="E15838">
        <f>VLOOKUP(B15838,'B. Store opening dates'!$A$6:$C$2448,2,FALSE)</f>
        <v>2013</v>
      </c>
    </row>
    <row r="15839" spans="1:5" ht="18.75" x14ac:dyDescent="0.3">
      <c r="A15839" s="7">
        <v>2015</v>
      </c>
      <c r="B15839" s="7" t="s">
        <v>1987</v>
      </c>
      <c r="C15839" s="7" t="s">
        <v>6</v>
      </c>
      <c r="D15839" s="8">
        <v>291280.3</v>
      </c>
      <c r="E15839">
        <f>VLOOKUP(B15839,'B. Store opening dates'!$A$6:$C$2448,2,FALSE)</f>
        <v>2013</v>
      </c>
    </row>
    <row r="15840" spans="1:5" ht="18.75" x14ac:dyDescent="0.3">
      <c r="A15840" s="7">
        <v>2014</v>
      </c>
      <c r="B15840" s="7" t="s">
        <v>1987</v>
      </c>
      <c r="C15840" s="7" t="s">
        <v>6</v>
      </c>
      <c r="D15840" s="8">
        <v>211137.22</v>
      </c>
      <c r="E15840">
        <f>VLOOKUP(B15840,'B. Store opening dates'!$A$6:$C$2448,2,FALSE)</f>
        <v>2013</v>
      </c>
    </row>
    <row r="15841" spans="1:5" ht="18.75" x14ac:dyDescent="0.3">
      <c r="A15841" s="7">
        <v>2015</v>
      </c>
      <c r="B15841" s="7" t="s">
        <v>1987</v>
      </c>
      <c r="C15841" s="7" t="s">
        <v>7</v>
      </c>
      <c r="D15841" s="8">
        <v>241574.16</v>
      </c>
      <c r="E15841">
        <f>VLOOKUP(B15841,'B. Store opening dates'!$A$6:$C$2448,2,FALSE)</f>
        <v>2013</v>
      </c>
    </row>
    <row r="15842" spans="1:5" ht="18.75" x14ac:dyDescent="0.3">
      <c r="A15842" s="7">
        <v>2014</v>
      </c>
      <c r="B15842" s="7" t="s">
        <v>1987</v>
      </c>
      <c r="C15842" s="7" t="s">
        <v>7</v>
      </c>
      <c r="D15842" s="8">
        <v>254349.68</v>
      </c>
      <c r="E15842">
        <f>VLOOKUP(B15842,'B. Store opening dates'!$A$6:$C$2448,2,FALSE)</f>
        <v>2013</v>
      </c>
    </row>
    <row r="15843" spans="1:5" ht="18.75" x14ac:dyDescent="0.3">
      <c r="A15843" s="7">
        <v>2015</v>
      </c>
      <c r="B15843" s="7" t="s">
        <v>1987</v>
      </c>
      <c r="C15843" s="7" t="s">
        <v>8</v>
      </c>
      <c r="D15843" s="8">
        <v>438003.69</v>
      </c>
      <c r="E15843">
        <f>VLOOKUP(B15843,'B. Store opening dates'!$A$6:$C$2448,2,FALSE)</f>
        <v>2013</v>
      </c>
    </row>
    <row r="15844" spans="1:5" ht="18.75" x14ac:dyDescent="0.3">
      <c r="A15844" s="7">
        <v>2014</v>
      </c>
      <c r="B15844" s="7" t="s">
        <v>1987</v>
      </c>
      <c r="C15844" s="7" t="s">
        <v>8</v>
      </c>
      <c r="D15844" s="8">
        <v>457780.47999999998</v>
      </c>
      <c r="E15844">
        <f>VLOOKUP(B15844,'B. Store opening dates'!$A$6:$C$2448,2,FALSE)</f>
        <v>2013</v>
      </c>
    </row>
    <row r="15845" spans="1:5" ht="18.75" x14ac:dyDescent="0.3">
      <c r="A15845" s="7">
        <v>2015</v>
      </c>
      <c r="B15845" s="7" t="s">
        <v>1988</v>
      </c>
      <c r="C15845" s="7" t="s">
        <v>5</v>
      </c>
      <c r="D15845" s="8">
        <v>572131.25</v>
      </c>
      <c r="E15845">
        <f>VLOOKUP(B15845,'B. Store opening dates'!$A$6:$C$2448,2,FALSE)</f>
        <v>2013</v>
      </c>
    </row>
    <row r="15846" spans="1:5" ht="18.75" x14ac:dyDescent="0.3">
      <c r="A15846" s="7">
        <v>2014</v>
      </c>
      <c r="B15846" s="7" t="s">
        <v>1988</v>
      </c>
      <c r="C15846" s="7" t="s">
        <v>5</v>
      </c>
      <c r="D15846" s="8">
        <v>626125.68999999994</v>
      </c>
      <c r="E15846">
        <f>VLOOKUP(B15846,'B. Store opening dates'!$A$6:$C$2448,2,FALSE)</f>
        <v>2013</v>
      </c>
    </row>
    <row r="15847" spans="1:5" ht="18.75" x14ac:dyDescent="0.3">
      <c r="A15847" s="7">
        <v>2015</v>
      </c>
      <c r="B15847" s="7" t="s">
        <v>1988</v>
      </c>
      <c r="C15847" s="7" t="s">
        <v>6</v>
      </c>
      <c r="D15847" s="8">
        <v>207064.62</v>
      </c>
      <c r="E15847">
        <f>VLOOKUP(B15847,'B. Store opening dates'!$A$6:$C$2448,2,FALSE)</f>
        <v>2013</v>
      </c>
    </row>
    <row r="15848" spans="1:5" ht="18.75" x14ac:dyDescent="0.3">
      <c r="A15848" s="7">
        <v>2014</v>
      </c>
      <c r="B15848" s="7" t="s">
        <v>1988</v>
      </c>
      <c r="C15848" s="7" t="s">
        <v>6</v>
      </c>
      <c r="D15848" s="8">
        <v>152801.74</v>
      </c>
      <c r="E15848">
        <f>VLOOKUP(B15848,'B. Store opening dates'!$A$6:$C$2448,2,FALSE)</f>
        <v>2013</v>
      </c>
    </row>
    <row r="15849" spans="1:5" ht="18.75" x14ac:dyDescent="0.3">
      <c r="A15849" s="7">
        <v>2015</v>
      </c>
      <c r="B15849" s="7" t="s">
        <v>1988</v>
      </c>
      <c r="C15849" s="7" t="s">
        <v>7</v>
      </c>
      <c r="D15849" s="8">
        <v>101105.48</v>
      </c>
      <c r="E15849">
        <f>VLOOKUP(B15849,'B. Store opening dates'!$A$6:$C$2448,2,FALSE)</f>
        <v>2013</v>
      </c>
    </row>
    <row r="15850" spans="1:5" ht="18.75" x14ac:dyDescent="0.3">
      <c r="A15850" s="7">
        <v>2014</v>
      </c>
      <c r="B15850" s="7" t="s">
        <v>1988</v>
      </c>
      <c r="C15850" s="7" t="s">
        <v>7</v>
      </c>
      <c r="D15850" s="8">
        <v>106532.73</v>
      </c>
      <c r="E15850">
        <f>VLOOKUP(B15850,'B. Store opening dates'!$A$6:$C$2448,2,FALSE)</f>
        <v>2013</v>
      </c>
    </row>
    <row r="15851" spans="1:5" ht="18.75" x14ac:dyDescent="0.3">
      <c r="A15851" s="7">
        <v>2015</v>
      </c>
      <c r="B15851" s="7" t="s">
        <v>1988</v>
      </c>
      <c r="C15851" s="7" t="s">
        <v>8</v>
      </c>
      <c r="D15851" s="8">
        <v>624784.43000000005</v>
      </c>
      <c r="E15851">
        <f>VLOOKUP(B15851,'B. Store opening dates'!$A$6:$C$2448,2,FALSE)</f>
        <v>2013</v>
      </c>
    </row>
    <row r="15852" spans="1:5" ht="18.75" x14ac:dyDescent="0.3">
      <c r="A15852" s="7">
        <v>2014</v>
      </c>
      <c r="B15852" s="7" t="s">
        <v>1988</v>
      </c>
      <c r="C15852" s="7" t="s">
        <v>8</v>
      </c>
      <c r="D15852" s="8">
        <v>642811.93999999994</v>
      </c>
      <c r="E15852">
        <f>VLOOKUP(B15852,'B. Store opening dates'!$A$6:$C$2448,2,FALSE)</f>
        <v>2013</v>
      </c>
    </row>
    <row r="15853" spans="1:5" ht="18.75" x14ac:dyDescent="0.3">
      <c r="A15853" s="7">
        <v>2015</v>
      </c>
      <c r="B15853" s="7" t="s">
        <v>1989</v>
      </c>
      <c r="C15853" s="7" t="s">
        <v>5</v>
      </c>
      <c r="D15853" s="8">
        <v>866213.65</v>
      </c>
      <c r="E15853">
        <f>VLOOKUP(B15853,'B. Store opening dates'!$A$6:$C$2448,2,FALSE)</f>
        <v>2013</v>
      </c>
    </row>
    <row r="15854" spans="1:5" ht="18.75" x14ac:dyDescent="0.3">
      <c r="A15854" s="7">
        <v>2014</v>
      </c>
      <c r="B15854" s="7" t="s">
        <v>1989</v>
      </c>
      <c r="C15854" s="7" t="s">
        <v>5</v>
      </c>
      <c r="D15854" s="8">
        <v>943139.45</v>
      </c>
      <c r="E15854">
        <f>VLOOKUP(B15854,'B. Store opening dates'!$A$6:$C$2448,2,FALSE)</f>
        <v>2013</v>
      </c>
    </row>
    <row r="15855" spans="1:5" ht="18.75" x14ac:dyDescent="0.3">
      <c r="A15855" s="7">
        <v>2015</v>
      </c>
      <c r="B15855" s="7" t="s">
        <v>1989</v>
      </c>
      <c r="C15855" s="7" t="s">
        <v>6</v>
      </c>
      <c r="D15855" s="8">
        <v>249439.52</v>
      </c>
      <c r="E15855">
        <f>VLOOKUP(B15855,'B. Store opening dates'!$A$6:$C$2448,2,FALSE)</f>
        <v>2013</v>
      </c>
    </row>
    <row r="15856" spans="1:5" ht="18.75" x14ac:dyDescent="0.3">
      <c r="A15856" s="7">
        <v>2014</v>
      </c>
      <c r="B15856" s="7" t="s">
        <v>1989</v>
      </c>
      <c r="C15856" s="7" t="s">
        <v>6</v>
      </c>
      <c r="D15856" s="8">
        <v>183235.47</v>
      </c>
      <c r="E15856">
        <f>VLOOKUP(B15856,'B. Store opening dates'!$A$6:$C$2448,2,FALSE)</f>
        <v>2013</v>
      </c>
    </row>
    <row r="15857" spans="1:5" ht="18.75" x14ac:dyDescent="0.3">
      <c r="A15857" s="7">
        <v>2015</v>
      </c>
      <c r="B15857" s="7" t="s">
        <v>1989</v>
      </c>
      <c r="C15857" s="7" t="s">
        <v>7</v>
      </c>
      <c r="D15857" s="8">
        <v>190803.43</v>
      </c>
      <c r="E15857">
        <f>VLOOKUP(B15857,'B. Store opening dates'!$A$6:$C$2448,2,FALSE)</f>
        <v>2013</v>
      </c>
    </row>
    <row r="15858" spans="1:5" ht="18.75" x14ac:dyDescent="0.3">
      <c r="A15858" s="7">
        <v>2014</v>
      </c>
      <c r="B15858" s="7" t="s">
        <v>1989</v>
      </c>
      <c r="C15858" s="7" t="s">
        <v>7</v>
      </c>
      <c r="D15858" s="8">
        <v>201423.29</v>
      </c>
      <c r="E15858">
        <f>VLOOKUP(B15858,'B. Store opening dates'!$A$6:$C$2448,2,FALSE)</f>
        <v>2013</v>
      </c>
    </row>
    <row r="15859" spans="1:5" ht="18.75" x14ac:dyDescent="0.3">
      <c r="A15859" s="7">
        <v>2015</v>
      </c>
      <c r="B15859" s="7" t="s">
        <v>1989</v>
      </c>
      <c r="C15859" s="7" t="s">
        <v>8</v>
      </c>
      <c r="D15859" s="8">
        <v>534169</v>
      </c>
      <c r="E15859">
        <f>VLOOKUP(B15859,'B. Store opening dates'!$A$6:$C$2448,2,FALSE)</f>
        <v>2013</v>
      </c>
    </row>
    <row r="15860" spans="1:5" ht="18.75" x14ac:dyDescent="0.3">
      <c r="A15860" s="7">
        <v>2014</v>
      </c>
      <c r="B15860" s="7" t="s">
        <v>1989</v>
      </c>
      <c r="C15860" s="7" t="s">
        <v>8</v>
      </c>
      <c r="D15860" s="8">
        <v>551240.4</v>
      </c>
      <c r="E15860">
        <f>VLOOKUP(B15860,'B. Store opening dates'!$A$6:$C$2448,2,FALSE)</f>
        <v>2013</v>
      </c>
    </row>
    <row r="15861" spans="1:5" ht="18.75" x14ac:dyDescent="0.3">
      <c r="A15861" s="7">
        <v>2015</v>
      </c>
      <c r="B15861" s="7" t="s">
        <v>1990</v>
      </c>
      <c r="C15861" s="7" t="s">
        <v>5</v>
      </c>
      <c r="D15861" s="8">
        <v>598783.18999999994</v>
      </c>
      <c r="E15861">
        <f>VLOOKUP(B15861,'B. Store opening dates'!$A$6:$C$2448,2,FALSE)</f>
        <v>2013</v>
      </c>
    </row>
    <row r="15862" spans="1:5" ht="18.75" x14ac:dyDescent="0.3">
      <c r="A15862" s="7">
        <v>2014</v>
      </c>
      <c r="B15862" s="7" t="s">
        <v>1990</v>
      </c>
      <c r="C15862" s="7" t="s">
        <v>5</v>
      </c>
      <c r="D15862" s="8">
        <v>656839.99</v>
      </c>
      <c r="E15862">
        <f>VLOOKUP(B15862,'B. Store opening dates'!$A$6:$C$2448,2,FALSE)</f>
        <v>2013</v>
      </c>
    </row>
    <row r="15863" spans="1:5" ht="18.75" x14ac:dyDescent="0.3">
      <c r="A15863" s="7">
        <v>2015</v>
      </c>
      <c r="B15863" s="7" t="s">
        <v>1990</v>
      </c>
      <c r="C15863" s="7" t="s">
        <v>6</v>
      </c>
      <c r="D15863" s="8">
        <v>575233.27</v>
      </c>
      <c r="E15863">
        <f>VLOOKUP(B15863,'B. Store opening dates'!$A$6:$C$2448,2,FALSE)</f>
        <v>2013</v>
      </c>
    </row>
    <row r="15864" spans="1:5" ht="18.75" x14ac:dyDescent="0.3">
      <c r="A15864" s="7">
        <v>2014</v>
      </c>
      <c r="B15864" s="7" t="s">
        <v>1990</v>
      </c>
      <c r="C15864" s="7" t="s">
        <v>6</v>
      </c>
      <c r="D15864" s="8">
        <v>404603.32</v>
      </c>
      <c r="E15864">
        <f>VLOOKUP(B15864,'B. Store opening dates'!$A$6:$C$2448,2,FALSE)</f>
        <v>2013</v>
      </c>
    </row>
    <row r="15865" spans="1:5" ht="18.75" x14ac:dyDescent="0.3">
      <c r="A15865" s="7">
        <v>2015</v>
      </c>
      <c r="B15865" s="7" t="s">
        <v>1990</v>
      </c>
      <c r="C15865" s="7" t="s">
        <v>7</v>
      </c>
      <c r="D15865" s="8">
        <v>243427.43</v>
      </c>
      <c r="E15865">
        <f>VLOOKUP(B15865,'B. Store opening dates'!$A$6:$C$2448,2,FALSE)</f>
        <v>2013</v>
      </c>
    </row>
    <row r="15866" spans="1:5" ht="18.75" x14ac:dyDescent="0.3">
      <c r="A15866" s="7">
        <v>2014</v>
      </c>
      <c r="B15866" s="7" t="s">
        <v>1990</v>
      </c>
      <c r="C15866" s="7" t="s">
        <v>7</v>
      </c>
      <c r="D15866" s="8">
        <v>256869.18</v>
      </c>
      <c r="E15866">
        <f>VLOOKUP(B15866,'B. Store opening dates'!$A$6:$C$2448,2,FALSE)</f>
        <v>2013</v>
      </c>
    </row>
    <row r="15867" spans="1:5" ht="18.75" x14ac:dyDescent="0.3">
      <c r="A15867" s="7">
        <v>2015</v>
      </c>
      <c r="B15867" s="7" t="s">
        <v>1990</v>
      </c>
      <c r="C15867" s="7" t="s">
        <v>8</v>
      </c>
      <c r="D15867" s="8">
        <v>604039.59</v>
      </c>
      <c r="E15867">
        <f>VLOOKUP(B15867,'B. Store opening dates'!$A$6:$C$2448,2,FALSE)</f>
        <v>2013</v>
      </c>
    </row>
    <row r="15868" spans="1:5" ht="18.75" x14ac:dyDescent="0.3">
      <c r="A15868" s="7">
        <v>2014</v>
      </c>
      <c r="B15868" s="7" t="s">
        <v>1990</v>
      </c>
      <c r="C15868" s="7" t="s">
        <v>8</v>
      </c>
      <c r="D15868" s="8">
        <v>621703.68000000005</v>
      </c>
      <c r="E15868">
        <f>VLOOKUP(B15868,'B. Store opening dates'!$A$6:$C$2448,2,FALSE)</f>
        <v>2013</v>
      </c>
    </row>
    <row r="15869" spans="1:5" ht="18.75" x14ac:dyDescent="0.3">
      <c r="A15869" s="7">
        <v>2015</v>
      </c>
      <c r="B15869" s="7" t="s">
        <v>1991</v>
      </c>
      <c r="C15869" s="7" t="s">
        <v>5</v>
      </c>
      <c r="D15869" s="8">
        <v>817089.95</v>
      </c>
      <c r="E15869">
        <f>VLOOKUP(B15869,'B. Store opening dates'!$A$6:$C$2448,2,FALSE)</f>
        <v>2013</v>
      </c>
    </row>
    <row r="15870" spans="1:5" ht="18.75" x14ac:dyDescent="0.3">
      <c r="A15870" s="7">
        <v>2014</v>
      </c>
      <c r="B15870" s="7" t="s">
        <v>1991</v>
      </c>
      <c r="C15870" s="7" t="s">
        <v>5</v>
      </c>
      <c r="D15870" s="8">
        <v>892035.71</v>
      </c>
      <c r="E15870">
        <f>VLOOKUP(B15870,'B. Store opening dates'!$A$6:$C$2448,2,FALSE)</f>
        <v>2013</v>
      </c>
    </row>
    <row r="15871" spans="1:5" ht="18.75" x14ac:dyDescent="0.3">
      <c r="A15871" s="7">
        <v>2015</v>
      </c>
      <c r="B15871" s="7" t="s">
        <v>1991</v>
      </c>
      <c r="C15871" s="7" t="s">
        <v>6</v>
      </c>
      <c r="D15871" s="8">
        <v>381971.72</v>
      </c>
      <c r="E15871">
        <f>VLOOKUP(B15871,'B. Store opening dates'!$A$6:$C$2448,2,FALSE)</f>
        <v>2013</v>
      </c>
    </row>
    <row r="15872" spans="1:5" ht="18.75" x14ac:dyDescent="0.3">
      <c r="A15872" s="7">
        <v>2014</v>
      </c>
      <c r="B15872" s="7" t="s">
        <v>1991</v>
      </c>
      <c r="C15872" s="7" t="s">
        <v>6</v>
      </c>
      <c r="D15872" s="8">
        <v>268814</v>
      </c>
      <c r="E15872">
        <f>VLOOKUP(B15872,'B. Store opening dates'!$A$6:$C$2448,2,FALSE)</f>
        <v>2013</v>
      </c>
    </row>
    <row r="15873" spans="1:5" ht="18.75" x14ac:dyDescent="0.3">
      <c r="A15873" s="7">
        <v>2015</v>
      </c>
      <c r="B15873" s="7" t="s">
        <v>1991</v>
      </c>
      <c r="C15873" s="7" t="s">
        <v>7</v>
      </c>
      <c r="D15873" s="8">
        <v>122931.69</v>
      </c>
      <c r="E15873">
        <f>VLOOKUP(B15873,'B. Store opening dates'!$A$6:$C$2448,2,FALSE)</f>
        <v>2013</v>
      </c>
    </row>
    <row r="15874" spans="1:5" ht="18.75" x14ac:dyDescent="0.3">
      <c r="A15874" s="7">
        <v>2014</v>
      </c>
      <c r="B15874" s="7" t="s">
        <v>1991</v>
      </c>
      <c r="C15874" s="7" t="s">
        <v>7</v>
      </c>
      <c r="D15874" s="8">
        <v>131044.7</v>
      </c>
      <c r="E15874">
        <f>VLOOKUP(B15874,'B. Store opening dates'!$A$6:$C$2448,2,FALSE)</f>
        <v>2013</v>
      </c>
    </row>
    <row r="15875" spans="1:5" ht="18.75" x14ac:dyDescent="0.3">
      <c r="A15875" s="7">
        <v>2015</v>
      </c>
      <c r="B15875" s="7" t="s">
        <v>1991</v>
      </c>
      <c r="C15875" s="7" t="s">
        <v>8</v>
      </c>
      <c r="D15875" s="8">
        <v>739646.19</v>
      </c>
      <c r="E15875">
        <f>VLOOKUP(B15875,'B. Store opening dates'!$A$6:$C$2448,2,FALSE)</f>
        <v>2013</v>
      </c>
    </row>
    <row r="15876" spans="1:5" ht="18.75" x14ac:dyDescent="0.3">
      <c r="A15876" s="7">
        <v>2014</v>
      </c>
      <c r="B15876" s="7" t="s">
        <v>1991</v>
      </c>
      <c r="C15876" s="7" t="s">
        <v>8</v>
      </c>
      <c r="D15876" s="8">
        <v>774178.96</v>
      </c>
      <c r="E15876">
        <f>VLOOKUP(B15876,'B. Store opening dates'!$A$6:$C$2448,2,FALSE)</f>
        <v>2013</v>
      </c>
    </row>
    <row r="15877" spans="1:5" ht="18.75" x14ac:dyDescent="0.3">
      <c r="A15877" s="7">
        <v>2015</v>
      </c>
      <c r="B15877" s="7" t="s">
        <v>1992</v>
      </c>
      <c r="C15877" s="7" t="s">
        <v>5</v>
      </c>
      <c r="D15877" s="8">
        <v>865727.3</v>
      </c>
      <c r="E15877">
        <f>VLOOKUP(B15877,'B. Store opening dates'!$A$6:$C$2448,2,FALSE)</f>
        <v>2013</v>
      </c>
    </row>
    <row r="15878" spans="1:5" ht="18.75" x14ac:dyDescent="0.3">
      <c r="A15878" s="7">
        <v>2014</v>
      </c>
      <c r="B15878" s="7" t="s">
        <v>1992</v>
      </c>
      <c r="C15878" s="7" t="s">
        <v>5</v>
      </c>
      <c r="D15878" s="8">
        <v>955623.33</v>
      </c>
      <c r="E15878">
        <f>VLOOKUP(B15878,'B. Store opening dates'!$A$6:$C$2448,2,FALSE)</f>
        <v>2013</v>
      </c>
    </row>
    <row r="15879" spans="1:5" ht="18.75" x14ac:dyDescent="0.3">
      <c r="A15879" s="7">
        <v>2015</v>
      </c>
      <c r="B15879" s="7" t="s">
        <v>1992</v>
      </c>
      <c r="C15879" s="7" t="s">
        <v>6</v>
      </c>
      <c r="D15879" s="8">
        <v>513158.16</v>
      </c>
      <c r="E15879">
        <f>VLOOKUP(B15879,'B. Store opening dates'!$A$6:$C$2448,2,FALSE)</f>
        <v>2013</v>
      </c>
    </row>
    <row r="15880" spans="1:5" ht="18.75" x14ac:dyDescent="0.3">
      <c r="A15880" s="7">
        <v>2014</v>
      </c>
      <c r="B15880" s="7" t="s">
        <v>1992</v>
      </c>
      <c r="C15880" s="7" t="s">
        <v>6</v>
      </c>
      <c r="D15880" s="8">
        <v>357524.45</v>
      </c>
      <c r="E15880">
        <f>VLOOKUP(B15880,'B. Store opening dates'!$A$6:$C$2448,2,FALSE)</f>
        <v>2013</v>
      </c>
    </row>
    <row r="15881" spans="1:5" ht="18.75" x14ac:dyDescent="0.3">
      <c r="A15881" s="7">
        <v>2015</v>
      </c>
      <c r="B15881" s="7" t="s">
        <v>1992</v>
      </c>
      <c r="C15881" s="7" t="s">
        <v>7</v>
      </c>
      <c r="D15881" s="8">
        <v>225147.67</v>
      </c>
      <c r="E15881">
        <f>VLOOKUP(B15881,'B. Store opening dates'!$A$6:$C$2448,2,FALSE)</f>
        <v>2013</v>
      </c>
    </row>
    <row r="15882" spans="1:5" ht="18.75" x14ac:dyDescent="0.3">
      <c r="A15882" s="7">
        <v>2014</v>
      </c>
      <c r="B15882" s="7" t="s">
        <v>1992</v>
      </c>
      <c r="C15882" s="7" t="s">
        <v>7</v>
      </c>
      <c r="D15882" s="8">
        <v>236477.55</v>
      </c>
      <c r="E15882">
        <f>VLOOKUP(B15882,'B. Store opening dates'!$A$6:$C$2448,2,FALSE)</f>
        <v>2013</v>
      </c>
    </row>
    <row r="15883" spans="1:5" ht="18.75" x14ac:dyDescent="0.3">
      <c r="A15883" s="7">
        <v>2015</v>
      </c>
      <c r="B15883" s="7" t="s">
        <v>1992</v>
      </c>
      <c r="C15883" s="7" t="s">
        <v>8</v>
      </c>
      <c r="D15883" s="8">
        <v>522847.53</v>
      </c>
      <c r="E15883">
        <f>VLOOKUP(B15883,'B. Store opening dates'!$A$6:$C$2448,2,FALSE)</f>
        <v>2013</v>
      </c>
    </row>
    <row r="15884" spans="1:5" ht="18.75" x14ac:dyDescent="0.3">
      <c r="A15884" s="7">
        <v>2014</v>
      </c>
      <c r="B15884" s="7" t="s">
        <v>1992</v>
      </c>
      <c r="C15884" s="7" t="s">
        <v>8</v>
      </c>
      <c r="D15884" s="8">
        <v>541939.59</v>
      </c>
      <c r="E15884">
        <f>VLOOKUP(B15884,'B. Store opening dates'!$A$6:$C$2448,2,FALSE)</f>
        <v>2013</v>
      </c>
    </row>
    <row r="15885" spans="1:5" ht="18.75" x14ac:dyDescent="0.3">
      <c r="A15885" s="7">
        <v>2015</v>
      </c>
      <c r="B15885" s="7" t="s">
        <v>1993</v>
      </c>
      <c r="C15885" s="7" t="s">
        <v>5</v>
      </c>
      <c r="D15885" s="8">
        <v>799545.6</v>
      </c>
      <c r="E15885">
        <f>VLOOKUP(B15885,'B. Store opening dates'!$A$6:$C$2448,2,FALSE)</f>
        <v>2013</v>
      </c>
    </row>
    <row r="15886" spans="1:5" ht="18.75" x14ac:dyDescent="0.3">
      <c r="A15886" s="7">
        <v>2014</v>
      </c>
      <c r="B15886" s="7" t="s">
        <v>1993</v>
      </c>
      <c r="C15886" s="7" t="s">
        <v>5</v>
      </c>
      <c r="D15886" s="8">
        <v>875756.54</v>
      </c>
      <c r="E15886">
        <f>VLOOKUP(B15886,'B. Store opening dates'!$A$6:$C$2448,2,FALSE)</f>
        <v>2013</v>
      </c>
    </row>
    <row r="15887" spans="1:5" ht="18.75" x14ac:dyDescent="0.3">
      <c r="A15887" s="7">
        <v>2015</v>
      </c>
      <c r="B15887" s="7" t="s">
        <v>1993</v>
      </c>
      <c r="C15887" s="7" t="s">
        <v>6</v>
      </c>
      <c r="D15887" s="8">
        <v>474877.79</v>
      </c>
      <c r="E15887">
        <f>VLOOKUP(B15887,'B. Store opening dates'!$A$6:$C$2448,2,FALSE)</f>
        <v>2013</v>
      </c>
    </row>
    <row r="15888" spans="1:5" ht="18.75" x14ac:dyDescent="0.3">
      <c r="A15888" s="7">
        <v>2014</v>
      </c>
      <c r="B15888" s="7" t="s">
        <v>1993</v>
      </c>
      <c r="C15888" s="7" t="s">
        <v>6</v>
      </c>
      <c r="D15888" s="8">
        <v>328696.13</v>
      </c>
      <c r="E15888">
        <f>VLOOKUP(B15888,'B. Store opening dates'!$A$6:$C$2448,2,FALSE)</f>
        <v>2013</v>
      </c>
    </row>
    <row r="15889" spans="1:5" ht="18.75" x14ac:dyDescent="0.3">
      <c r="A15889" s="7">
        <v>2015</v>
      </c>
      <c r="B15889" s="7" t="s">
        <v>1993</v>
      </c>
      <c r="C15889" s="7" t="s">
        <v>7</v>
      </c>
      <c r="D15889" s="8">
        <v>124260.64</v>
      </c>
      <c r="E15889">
        <f>VLOOKUP(B15889,'B. Store opening dates'!$A$6:$C$2448,2,FALSE)</f>
        <v>2013</v>
      </c>
    </row>
    <row r="15890" spans="1:5" ht="18.75" x14ac:dyDescent="0.3">
      <c r="A15890" s="7">
        <v>2014</v>
      </c>
      <c r="B15890" s="7" t="s">
        <v>1993</v>
      </c>
      <c r="C15890" s="7" t="s">
        <v>7</v>
      </c>
      <c r="D15890" s="8">
        <v>130844.06</v>
      </c>
      <c r="E15890">
        <f>VLOOKUP(B15890,'B. Store opening dates'!$A$6:$C$2448,2,FALSE)</f>
        <v>2013</v>
      </c>
    </row>
    <row r="15891" spans="1:5" ht="18.75" x14ac:dyDescent="0.3">
      <c r="A15891" s="7">
        <v>2015</v>
      </c>
      <c r="B15891" s="7" t="s">
        <v>1993</v>
      </c>
      <c r="C15891" s="7" t="s">
        <v>8</v>
      </c>
      <c r="D15891" s="8">
        <v>547100.56000000006</v>
      </c>
      <c r="E15891">
        <f>VLOOKUP(B15891,'B. Store opening dates'!$A$6:$C$2448,2,FALSE)</f>
        <v>2013</v>
      </c>
    </row>
    <row r="15892" spans="1:5" ht="18.75" x14ac:dyDescent="0.3">
      <c r="A15892" s="7">
        <v>2014</v>
      </c>
      <c r="B15892" s="7" t="s">
        <v>1993</v>
      </c>
      <c r="C15892" s="7" t="s">
        <v>8</v>
      </c>
      <c r="D15892" s="8">
        <v>568719.19999999995</v>
      </c>
      <c r="E15892">
        <f>VLOOKUP(B15892,'B. Store opening dates'!$A$6:$C$2448,2,FALSE)</f>
        <v>2013</v>
      </c>
    </row>
    <row r="15893" spans="1:5" ht="18.75" x14ac:dyDescent="0.3">
      <c r="A15893" s="7">
        <v>2015</v>
      </c>
      <c r="B15893" s="7" t="s">
        <v>1994</v>
      </c>
      <c r="C15893" s="7" t="s">
        <v>5</v>
      </c>
      <c r="D15893" s="8">
        <v>861854.11</v>
      </c>
      <c r="E15893">
        <f>VLOOKUP(B15893,'B. Store opening dates'!$A$6:$C$2448,2,FALSE)</f>
        <v>2013</v>
      </c>
    </row>
    <row r="15894" spans="1:5" ht="18.75" x14ac:dyDescent="0.3">
      <c r="A15894" s="7">
        <v>2014</v>
      </c>
      <c r="B15894" s="7" t="s">
        <v>1994</v>
      </c>
      <c r="C15894" s="7" t="s">
        <v>5</v>
      </c>
      <c r="D15894" s="8">
        <v>949090.8</v>
      </c>
      <c r="E15894">
        <f>VLOOKUP(B15894,'B. Store opening dates'!$A$6:$C$2448,2,FALSE)</f>
        <v>2013</v>
      </c>
    </row>
    <row r="15895" spans="1:5" ht="18.75" x14ac:dyDescent="0.3">
      <c r="A15895" s="7">
        <v>2015</v>
      </c>
      <c r="B15895" s="7" t="s">
        <v>1994</v>
      </c>
      <c r="C15895" s="7" t="s">
        <v>6</v>
      </c>
      <c r="D15895" s="8">
        <v>585399.01</v>
      </c>
      <c r="E15895">
        <f>VLOOKUP(B15895,'B. Store opening dates'!$A$6:$C$2448,2,FALSE)</f>
        <v>2013</v>
      </c>
    </row>
    <row r="15896" spans="1:5" ht="18.75" x14ac:dyDescent="0.3">
      <c r="A15896" s="7">
        <v>2014</v>
      </c>
      <c r="B15896" s="7" t="s">
        <v>1994</v>
      </c>
      <c r="C15896" s="7" t="s">
        <v>6</v>
      </c>
      <c r="D15896" s="8">
        <v>421102.11</v>
      </c>
      <c r="E15896">
        <f>VLOOKUP(B15896,'B. Store opening dates'!$A$6:$C$2448,2,FALSE)</f>
        <v>2013</v>
      </c>
    </row>
    <row r="15897" spans="1:5" ht="18.75" x14ac:dyDescent="0.3">
      <c r="A15897" s="7">
        <v>2015</v>
      </c>
      <c r="B15897" s="7" t="s">
        <v>1994</v>
      </c>
      <c r="C15897" s="7" t="s">
        <v>7</v>
      </c>
      <c r="D15897" s="8">
        <v>63751.85</v>
      </c>
      <c r="E15897">
        <f>VLOOKUP(B15897,'B. Store opening dates'!$A$6:$C$2448,2,FALSE)</f>
        <v>2013</v>
      </c>
    </row>
    <row r="15898" spans="1:5" ht="18.75" x14ac:dyDescent="0.3">
      <c r="A15898" s="7">
        <v>2014</v>
      </c>
      <c r="B15898" s="7" t="s">
        <v>1994</v>
      </c>
      <c r="C15898" s="7" t="s">
        <v>7</v>
      </c>
      <c r="D15898" s="8">
        <v>66867.600000000006</v>
      </c>
      <c r="E15898">
        <f>VLOOKUP(B15898,'B. Store opening dates'!$A$6:$C$2448,2,FALSE)</f>
        <v>2013</v>
      </c>
    </row>
    <row r="15899" spans="1:5" ht="18.75" x14ac:dyDescent="0.3">
      <c r="A15899" s="7">
        <v>2015</v>
      </c>
      <c r="B15899" s="7" t="s">
        <v>1994</v>
      </c>
      <c r="C15899" s="7" t="s">
        <v>8</v>
      </c>
      <c r="D15899" s="8">
        <v>732134.5</v>
      </c>
      <c r="E15899">
        <f>VLOOKUP(B15899,'B. Store opening dates'!$A$6:$C$2448,2,FALSE)</f>
        <v>2013</v>
      </c>
    </row>
    <row r="15900" spans="1:5" ht="18.75" x14ac:dyDescent="0.3">
      <c r="A15900" s="7">
        <v>2014</v>
      </c>
      <c r="B15900" s="7" t="s">
        <v>1994</v>
      </c>
      <c r="C15900" s="7" t="s">
        <v>8</v>
      </c>
      <c r="D15900" s="8">
        <v>756653.4</v>
      </c>
      <c r="E15900">
        <f>VLOOKUP(B15900,'B. Store opening dates'!$A$6:$C$2448,2,FALSE)</f>
        <v>2013</v>
      </c>
    </row>
    <row r="15901" spans="1:5" ht="18.75" x14ac:dyDescent="0.3">
      <c r="A15901" s="7">
        <v>2015</v>
      </c>
      <c r="B15901" s="7" t="s">
        <v>1995</v>
      </c>
      <c r="C15901" s="7" t="s">
        <v>5</v>
      </c>
      <c r="D15901" s="8">
        <v>916874</v>
      </c>
      <c r="E15901">
        <f>VLOOKUP(B15901,'B. Store opening dates'!$A$6:$C$2448,2,FALSE)</f>
        <v>2013</v>
      </c>
    </row>
    <row r="15902" spans="1:5" ht="18.75" x14ac:dyDescent="0.3">
      <c r="A15902" s="7">
        <v>2014</v>
      </c>
      <c r="B15902" s="7" t="s">
        <v>1995</v>
      </c>
      <c r="C15902" s="7" t="s">
        <v>5</v>
      </c>
      <c r="D15902" s="8">
        <v>1001435.02</v>
      </c>
      <c r="E15902">
        <f>VLOOKUP(B15902,'B. Store opening dates'!$A$6:$C$2448,2,FALSE)</f>
        <v>2013</v>
      </c>
    </row>
    <row r="15903" spans="1:5" ht="18.75" x14ac:dyDescent="0.3">
      <c r="A15903" s="7">
        <v>2015</v>
      </c>
      <c r="B15903" s="7" t="s">
        <v>1995</v>
      </c>
      <c r="C15903" s="7" t="s">
        <v>6</v>
      </c>
      <c r="D15903" s="8">
        <v>319515.13</v>
      </c>
      <c r="E15903">
        <f>VLOOKUP(B15903,'B. Store opening dates'!$A$6:$C$2448,2,FALSE)</f>
        <v>2013</v>
      </c>
    </row>
    <row r="15904" spans="1:5" ht="18.75" x14ac:dyDescent="0.3">
      <c r="A15904" s="7">
        <v>2014</v>
      </c>
      <c r="B15904" s="7" t="s">
        <v>1995</v>
      </c>
      <c r="C15904" s="7" t="s">
        <v>6</v>
      </c>
      <c r="D15904" s="8">
        <v>236398.73</v>
      </c>
      <c r="E15904">
        <f>VLOOKUP(B15904,'B. Store opening dates'!$A$6:$C$2448,2,FALSE)</f>
        <v>2013</v>
      </c>
    </row>
    <row r="15905" spans="1:5" ht="18.75" x14ac:dyDescent="0.3">
      <c r="A15905" s="7">
        <v>2015</v>
      </c>
      <c r="B15905" s="7" t="s">
        <v>1995</v>
      </c>
      <c r="C15905" s="7" t="s">
        <v>7</v>
      </c>
      <c r="D15905" s="8">
        <v>231498.66</v>
      </c>
      <c r="E15905">
        <f>VLOOKUP(B15905,'B. Store opening dates'!$A$6:$C$2448,2,FALSE)</f>
        <v>2013</v>
      </c>
    </row>
    <row r="15906" spans="1:5" ht="18.75" x14ac:dyDescent="0.3">
      <c r="A15906" s="7">
        <v>2014</v>
      </c>
      <c r="B15906" s="7" t="s">
        <v>1995</v>
      </c>
      <c r="C15906" s="7" t="s">
        <v>7</v>
      </c>
      <c r="D15906" s="8">
        <v>243781.52</v>
      </c>
      <c r="E15906">
        <f>VLOOKUP(B15906,'B. Store opening dates'!$A$6:$C$2448,2,FALSE)</f>
        <v>2013</v>
      </c>
    </row>
    <row r="15907" spans="1:5" ht="18.75" x14ac:dyDescent="0.3">
      <c r="A15907" s="7">
        <v>2015</v>
      </c>
      <c r="B15907" s="7" t="s">
        <v>1995</v>
      </c>
      <c r="C15907" s="7" t="s">
        <v>8</v>
      </c>
      <c r="D15907" s="8">
        <v>724108.18</v>
      </c>
      <c r="E15907">
        <f>VLOOKUP(B15907,'B. Store opening dates'!$A$6:$C$2448,2,FALSE)</f>
        <v>2013</v>
      </c>
    </row>
    <row r="15908" spans="1:5" ht="18.75" x14ac:dyDescent="0.3">
      <c r="A15908" s="7">
        <v>2014</v>
      </c>
      <c r="B15908" s="7" t="s">
        <v>1995</v>
      </c>
      <c r="C15908" s="7" t="s">
        <v>8</v>
      </c>
      <c r="D15908" s="8">
        <v>756085.11</v>
      </c>
      <c r="E15908">
        <f>VLOOKUP(B15908,'B. Store opening dates'!$A$6:$C$2448,2,FALSE)</f>
        <v>2013</v>
      </c>
    </row>
    <row r="15909" spans="1:5" ht="18.75" x14ac:dyDescent="0.3">
      <c r="A15909" s="7">
        <v>2015</v>
      </c>
      <c r="B15909" s="7" t="s">
        <v>1996</v>
      </c>
      <c r="C15909" s="7" t="s">
        <v>5</v>
      </c>
      <c r="D15909" s="8">
        <v>818620.04</v>
      </c>
      <c r="E15909">
        <f>VLOOKUP(B15909,'B. Store opening dates'!$A$6:$C$2448,2,FALSE)</f>
        <v>2013</v>
      </c>
    </row>
    <row r="15910" spans="1:5" ht="18.75" x14ac:dyDescent="0.3">
      <c r="A15910" s="7">
        <v>2014</v>
      </c>
      <c r="B15910" s="7" t="s">
        <v>1996</v>
      </c>
      <c r="C15910" s="7" t="s">
        <v>5</v>
      </c>
      <c r="D15910" s="8">
        <v>904194.04</v>
      </c>
      <c r="E15910">
        <f>VLOOKUP(B15910,'B. Store opening dates'!$A$6:$C$2448,2,FALSE)</f>
        <v>2013</v>
      </c>
    </row>
    <row r="15911" spans="1:5" ht="18.75" x14ac:dyDescent="0.3">
      <c r="A15911" s="7">
        <v>2015</v>
      </c>
      <c r="B15911" s="7" t="s">
        <v>1996</v>
      </c>
      <c r="C15911" s="7" t="s">
        <v>6</v>
      </c>
      <c r="D15911" s="8">
        <v>411656.66</v>
      </c>
      <c r="E15911">
        <f>VLOOKUP(B15911,'B. Store opening dates'!$A$6:$C$2448,2,FALSE)</f>
        <v>2013</v>
      </c>
    </row>
    <row r="15912" spans="1:5" ht="18.75" x14ac:dyDescent="0.3">
      <c r="A15912" s="7">
        <v>2014</v>
      </c>
      <c r="B15912" s="7" t="s">
        <v>1996</v>
      </c>
      <c r="C15912" s="7" t="s">
        <v>6</v>
      </c>
      <c r="D15912" s="8">
        <v>288813.15000000002</v>
      </c>
      <c r="E15912">
        <f>VLOOKUP(B15912,'B. Store opening dates'!$A$6:$C$2448,2,FALSE)</f>
        <v>2013</v>
      </c>
    </row>
    <row r="15913" spans="1:5" ht="18.75" x14ac:dyDescent="0.3">
      <c r="A15913" s="7">
        <v>2015</v>
      </c>
      <c r="B15913" s="7" t="s">
        <v>1996</v>
      </c>
      <c r="C15913" s="7" t="s">
        <v>7</v>
      </c>
      <c r="D15913" s="8">
        <v>170942.84</v>
      </c>
      <c r="E15913">
        <f>VLOOKUP(B15913,'B. Store opening dates'!$A$6:$C$2448,2,FALSE)</f>
        <v>2013</v>
      </c>
    </row>
    <row r="15914" spans="1:5" ht="18.75" x14ac:dyDescent="0.3">
      <c r="A15914" s="7">
        <v>2014</v>
      </c>
      <c r="B15914" s="7" t="s">
        <v>1996</v>
      </c>
      <c r="C15914" s="7" t="s">
        <v>7</v>
      </c>
      <c r="D15914" s="8">
        <v>178591.74</v>
      </c>
      <c r="E15914">
        <f>VLOOKUP(B15914,'B. Store opening dates'!$A$6:$C$2448,2,FALSE)</f>
        <v>2013</v>
      </c>
    </row>
    <row r="15915" spans="1:5" ht="18.75" x14ac:dyDescent="0.3">
      <c r="A15915" s="7">
        <v>2015</v>
      </c>
      <c r="B15915" s="7" t="s">
        <v>1996</v>
      </c>
      <c r="C15915" s="7" t="s">
        <v>8</v>
      </c>
      <c r="D15915" s="8">
        <v>510201.15</v>
      </c>
      <c r="E15915">
        <f>VLOOKUP(B15915,'B. Store opening dates'!$A$6:$C$2448,2,FALSE)</f>
        <v>2013</v>
      </c>
    </row>
    <row r="15916" spans="1:5" ht="18.75" x14ac:dyDescent="0.3">
      <c r="A15916" s="7">
        <v>2014</v>
      </c>
      <c r="B15916" s="7" t="s">
        <v>1996</v>
      </c>
      <c r="C15916" s="7" t="s">
        <v>8</v>
      </c>
      <c r="D15916" s="8">
        <v>530709.52</v>
      </c>
      <c r="E15916">
        <f>VLOOKUP(B15916,'B. Store opening dates'!$A$6:$C$2448,2,FALSE)</f>
        <v>2013</v>
      </c>
    </row>
    <row r="15917" spans="1:5" ht="18.75" x14ac:dyDescent="0.3">
      <c r="A15917" s="7">
        <v>2015</v>
      </c>
      <c r="B15917" s="7" t="s">
        <v>1997</v>
      </c>
      <c r="C15917" s="7" t="s">
        <v>5</v>
      </c>
      <c r="D15917" s="8">
        <v>921744.2</v>
      </c>
      <c r="E15917">
        <f>VLOOKUP(B15917,'B. Store opening dates'!$A$6:$C$2448,2,FALSE)</f>
        <v>2013</v>
      </c>
    </row>
    <row r="15918" spans="1:5" ht="18.75" x14ac:dyDescent="0.3">
      <c r="A15918" s="7">
        <v>2014</v>
      </c>
      <c r="B15918" s="7" t="s">
        <v>1997</v>
      </c>
      <c r="C15918" s="7" t="s">
        <v>5</v>
      </c>
      <c r="D15918" s="8">
        <v>1004286.24</v>
      </c>
      <c r="E15918">
        <f>VLOOKUP(B15918,'B. Store opening dates'!$A$6:$C$2448,2,FALSE)</f>
        <v>2013</v>
      </c>
    </row>
    <row r="15919" spans="1:5" ht="18.75" x14ac:dyDescent="0.3">
      <c r="A15919" s="7">
        <v>2015</v>
      </c>
      <c r="B15919" s="7" t="s">
        <v>1997</v>
      </c>
      <c r="C15919" s="7" t="s">
        <v>6</v>
      </c>
      <c r="D15919" s="8">
        <v>320468.39</v>
      </c>
      <c r="E15919">
        <f>VLOOKUP(B15919,'B. Store opening dates'!$A$6:$C$2448,2,FALSE)</f>
        <v>2013</v>
      </c>
    </row>
    <row r="15920" spans="1:5" ht="18.75" x14ac:dyDescent="0.3">
      <c r="A15920" s="7">
        <v>2014</v>
      </c>
      <c r="B15920" s="7" t="s">
        <v>1997</v>
      </c>
      <c r="C15920" s="7" t="s">
        <v>6</v>
      </c>
      <c r="D15920" s="8">
        <v>233357.51</v>
      </c>
      <c r="E15920">
        <f>VLOOKUP(B15920,'B. Store opening dates'!$A$6:$C$2448,2,FALSE)</f>
        <v>2013</v>
      </c>
    </row>
    <row r="15921" spans="1:5" ht="18.75" x14ac:dyDescent="0.3">
      <c r="A15921" s="7">
        <v>2015</v>
      </c>
      <c r="B15921" s="7" t="s">
        <v>1997</v>
      </c>
      <c r="C15921" s="7" t="s">
        <v>7</v>
      </c>
      <c r="D15921" s="8">
        <v>125639.23</v>
      </c>
      <c r="E15921">
        <f>VLOOKUP(B15921,'B. Store opening dates'!$A$6:$C$2448,2,FALSE)</f>
        <v>2013</v>
      </c>
    </row>
    <row r="15922" spans="1:5" ht="18.75" x14ac:dyDescent="0.3">
      <c r="A15922" s="7">
        <v>2014</v>
      </c>
      <c r="B15922" s="7" t="s">
        <v>1997</v>
      </c>
      <c r="C15922" s="7" t="s">
        <v>7</v>
      </c>
      <c r="D15922" s="8">
        <v>131735.43</v>
      </c>
      <c r="E15922">
        <f>VLOOKUP(B15922,'B. Store opening dates'!$A$6:$C$2448,2,FALSE)</f>
        <v>2013</v>
      </c>
    </row>
    <row r="15923" spans="1:5" ht="18.75" x14ac:dyDescent="0.3">
      <c r="A15923" s="7">
        <v>2015</v>
      </c>
      <c r="B15923" s="7" t="s">
        <v>1997</v>
      </c>
      <c r="C15923" s="7" t="s">
        <v>8</v>
      </c>
      <c r="D15923" s="8">
        <v>440390.62</v>
      </c>
      <c r="E15923">
        <f>VLOOKUP(B15923,'B. Store opening dates'!$A$6:$C$2448,2,FALSE)</f>
        <v>2013</v>
      </c>
    </row>
    <row r="15924" spans="1:5" ht="18.75" x14ac:dyDescent="0.3">
      <c r="A15924" s="7">
        <v>2014</v>
      </c>
      <c r="B15924" s="7" t="s">
        <v>1997</v>
      </c>
      <c r="C15924" s="7" t="s">
        <v>8</v>
      </c>
      <c r="D15924" s="8">
        <v>460016.69</v>
      </c>
      <c r="E15924">
        <f>VLOOKUP(B15924,'B. Store opening dates'!$A$6:$C$2448,2,FALSE)</f>
        <v>2013</v>
      </c>
    </row>
    <row r="15925" spans="1:5" ht="18.75" x14ac:dyDescent="0.3">
      <c r="A15925" s="7">
        <v>2015</v>
      </c>
      <c r="B15925" s="7" t="s">
        <v>1998</v>
      </c>
      <c r="C15925" s="7" t="s">
        <v>5</v>
      </c>
      <c r="D15925" s="8">
        <v>870273.33</v>
      </c>
      <c r="E15925">
        <f>VLOOKUP(B15925,'B. Store opening dates'!$A$6:$C$2448,2,FALSE)</f>
        <v>2013</v>
      </c>
    </row>
    <row r="15926" spans="1:5" ht="18.75" x14ac:dyDescent="0.3">
      <c r="A15926" s="7">
        <v>2014</v>
      </c>
      <c r="B15926" s="7" t="s">
        <v>1998</v>
      </c>
      <c r="C15926" s="7" t="s">
        <v>5</v>
      </c>
      <c r="D15926" s="8">
        <v>946172.29</v>
      </c>
      <c r="E15926">
        <f>VLOOKUP(B15926,'B. Store opening dates'!$A$6:$C$2448,2,FALSE)</f>
        <v>2013</v>
      </c>
    </row>
    <row r="15927" spans="1:5" ht="18.75" x14ac:dyDescent="0.3">
      <c r="A15927" s="7">
        <v>2015</v>
      </c>
      <c r="B15927" s="7" t="s">
        <v>1998</v>
      </c>
      <c r="C15927" s="7" t="s">
        <v>6</v>
      </c>
      <c r="D15927" s="8">
        <v>200221.56</v>
      </c>
      <c r="E15927">
        <f>VLOOKUP(B15927,'B. Store opening dates'!$A$6:$C$2448,2,FALSE)</f>
        <v>2013</v>
      </c>
    </row>
    <row r="15928" spans="1:5" ht="18.75" x14ac:dyDescent="0.3">
      <c r="A15928" s="7">
        <v>2014</v>
      </c>
      <c r="B15928" s="7" t="s">
        <v>1998</v>
      </c>
      <c r="C15928" s="7" t="s">
        <v>6</v>
      </c>
      <c r="D15928" s="8">
        <v>145724.22</v>
      </c>
      <c r="E15928">
        <f>VLOOKUP(B15928,'B. Store opening dates'!$A$6:$C$2448,2,FALSE)</f>
        <v>2013</v>
      </c>
    </row>
    <row r="15929" spans="1:5" ht="18.75" x14ac:dyDescent="0.3">
      <c r="A15929" s="7">
        <v>2015</v>
      </c>
      <c r="B15929" s="7" t="s">
        <v>1998</v>
      </c>
      <c r="C15929" s="7" t="s">
        <v>7</v>
      </c>
      <c r="D15929" s="8">
        <v>204286.62</v>
      </c>
      <c r="E15929">
        <f>VLOOKUP(B15929,'B. Store opening dates'!$A$6:$C$2448,2,FALSE)</f>
        <v>2013</v>
      </c>
    </row>
    <row r="15930" spans="1:5" ht="18.75" x14ac:dyDescent="0.3">
      <c r="A15930" s="7">
        <v>2014</v>
      </c>
      <c r="B15930" s="7" t="s">
        <v>1998</v>
      </c>
      <c r="C15930" s="7" t="s">
        <v>7</v>
      </c>
      <c r="D15930" s="8">
        <v>214497.31</v>
      </c>
      <c r="E15930">
        <f>VLOOKUP(B15930,'B. Store opening dates'!$A$6:$C$2448,2,FALSE)</f>
        <v>2013</v>
      </c>
    </row>
    <row r="15931" spans="1:5" ht="18.75" x14ac:dyDescent="0.3">
      <c r="A15931" s="7">
        <v>2015</v>
      </c>
      <c r="B15931" s="7" t="s">
        <v>1998</v>
      </c>
      <c r="C15931" s="7" t="s">
        <v>8</v>
      </c>
      <c r="D15931" s="8">
        <v>491734.39</v>
      </c>
      <c r="E15931">
        <f>VLOOKUP(B15931,'B. Store opening dates'!$A$6:$C$2448,2,FALSE)</f>
        <v>2013</v>
      </c>
    </row>
    <row r="15932" spans="1:5" ht="18.75" x14ac:dyDescent="0.3">
      <c r="A15932" s="7">
        <v>2014</v>
      </c>
      <c r="B15932" s="7" t="s">
        <v>1998</v>
      </c>
      <c r="C15932" s="7" t="s">
        <v>8</v>
      </c>
      <c r="D15932" s="8">
        <v>508812.87</v>
      </c>
      <c r="E15932">
        <f>VLOOKUP(B15932,'B. Store opening dates'!$A$6:$C$2448,2,FALSE)</f>
        <v>2013</v>
      </c>
    </row>
    <row r="15933" spans="1:5" ht="18.75" x14ac:dyDescent="0.3">
      <c r="A15933" s="7">
        <v>2015</v>
      </c>
      <c r="B15933" s="7" t="s">
        <v>1999</v>
      </c>
      <c r="C15933" s="7" t="s">
        <v>5</v>
      </c>
      <c r="D15933" s="8">
        <v>646191</v>
      </c>
      <c r="E15933">
        <f>VLOOKUP(B15933,'B. Store opening dates'!$A$6:$C$2448,2,FALSE)</f>
        <v>2013</v>
      </c>
    </row>
    <row r="15934" spans="1:5" ht="18.75" x14ac:dyDescent="0.3">
      <c r="A15934" s="7">
        <v>2014</v>
      </c>
      <c r="B15934" s="7" t="s">
        <v>1999</v>
      </c>
      <c r="C15934" s="7" t="s">
        <v>5</v>
      </c>
      <c r="D15934" s="8">
        <v>714558.86</v>
      </c>
      <c r="E15934">
        <f>VLOOKUP(B15934,'B. Store opening dates'!$A$6:$C$2448,2,FALSE)</f>
        <v>2013</v>
      </c>
    </row>
    <row r="15935" spans="1:5" ht="18.75" x14ac:dyDescent="0.3">
      <c r="A15935" s="7">
        <v>2015</v>
      </c>
      <c r="B15935" s="7" t="s">
        <v>1999</v>
      </c>
      <c r="C15935" s="7" t="s">
        <v>6</v>
      </c>
      <c r="D15935" s="8">
        <v>467799.51</v>
      </c>
      <c r="E15935">
        <f>VLOOKUP(B15935,'B. Store opening dates'!$A$6:$C$2448,2,FALSE)</f>
        <v>2013</v>
      </c>
    </row>
    <row r="15936" spans="1:5" ht="18.75" x14ac:dyDescent="0.3">
      <c r="A15936" s="7">
        <v>2014</v>
      </c>
      <c r="B15936" s="7" t="s">
        <v>1999</v>
      </c>
      <c r="C15936" s="7" t="s">
        <v>6</v>
      </c>
      <c r="D15936" s="8">
        <v>340706.2</v>
      </c>
      <c r="E15936">
        <f>VLOOKUP(B15936,'B. Store opening dates'!$A$6:$C$2448,2,FALSE)</f>
        <v>2013</v>
      </c>
    </row>
    <row r="15937" spans="1:5" ht="18.75" x14ac:dyDescent="0.3">
      <c r="A15937" s="7">
        <v>2015</v>
      </c>
      <c r="B15937" s="7" t="s">
        <v>1999</v>
      </c>
      <c r="C15937" s="7" t="s">
        <v>7</v>
      </c>
      <c r="D15937" s="8">
        <v>188593.78</v>
      </c>
      <c r="E15937">
        <f>VLOOKUP(B15937,'B. Store opening dates'!$A$6:$C$2448,2,FALSE)</f>
        <v>2013</v>
      </c>
    </row>
    <row r="15938" spans="1:5" ht="18.75" x14ac:dyDescent="0.3">
      <c r="A15938" s="7">
        <v>2014</v>
      </c>
      <c r="B15938" s="7" t="s">
        <v>1999</v>
      </c>
      <c r="C15938" s="7" t="s">
        <v>7</v>
      </c>
      <c r="D15938" s="8">
        <v>197089.35</v>
      </c>
      <c r="E15938">
        <f>VLOOKUP(B15938,'B. Store opening dates'!$A$6:$C$2448,2,FALSE)</f>
        <v>2013</v>
      </c>
    </row>
    <row r="15939" spans="1:5" ht="18.75" x14ac:dyDescent="0.3">
      <c r="A15939" s="7">
        <v>2015</v>
      </c>
      <c r="B15939" s="7" t="s">
        <v>1999</v>
      </c>
      <c r="C15939" s="7" t="s">
        <v>8</v>
      </c>
      <c r="D15939" s="8">
        <v>475750.06</v>
      </c>
      <c r="E15939">
        <f>VLOOKUP(B15939,'B. Store opening dates'!$A$6:$C$2448,2,FALSE)</f>
        <v>2013</v>
      </c>
    </row>
    <row r="15940" spans="1:5" ht="18.75" x14ac:dyDescent="0.3">
      <c r="A15940" s="7">
        <v>2014</v>
      </c>
      <c r="B15940" s="7" t="s">
        <v>1999</v>
      </c>
      <c r="C15940" s="7" t="s">
        <v>8</v>
      </c>
      <c r="D15940" s="8">
        <v>495379.75</v>
      </c>
      <c r="E15940">
        <f>VLOOKUP(B15940,'B. Store opening dates'!$A$6:$C$2448,2,FALSE)</f>
        <v>2013</v>
      </c>
    </row>
    <row r="15941" spans="1:5" ht="18.75" x14ac:dyDescent="0.3">
      <c r="A15941" s="7">
        <v>2015</v>
      </c>
      <c r="B15941" s="7" t="s">
        <v>2000</v>
      </c>
      <c r="C15941" s="7" t="s">
        <v>5</v>
      </c>
      <c r="D15941" s="8">
        <v>490653.07</v>
      </c>
      <c r="E15941">
        <f>VLOOKUP(B15941,'B. Store opening dates'!$A$6:$C$2448,2,FALSE)</f>
        <v>2013</v>
      </c>
    </row>
    <row r="15942" spans="1:5" ht="18.75" x14ac:dyDescent="0.3">
      <c r="A15942" s="7">
        <v>2014</v>
      </c>
      <c r="B15942" s="7" t="s">
        <v>2000</v>
      </c>
      <c r="C15942" s="7" t="s">
        <v>5</v>
      </c>
      <c r="D15942" s="8">
        <v>540796.5</v>
      </c>
      <c r="E15942">
        <f>VLOOKUP(B15942,'B. Store opening dates'!$A$6:$C$2448,2,FALSE)</f>
        <v>2013</v>
      </c>
    </row>
    <row r="15943" spans="1:5" ht="18.75" x14ac:dyDescent="0.3">
      <c r="A15943" s="7">
        <v>2015</v>
      </c>
      <c r="B15943" s="7" t="s">
        <v>2000</v>
      </c>
      <c r="C15943" s="7" t="s">
        <v>6</v>
      </c>
      <c r="D15943" s="8">
        <v>291294.19</v>
      </c>
      <c r="E15943">
        <f>VLOOKUP(B15943,'B. Store opening dates'!$A$6:$C$2448,2,FALSE)</f>
        <v>2013</v>
      </c>
    </row>
    <row r="15944" spans="1:5" ht="18.75" x14ac:dyDescent="0.3">
      <c r="A15944" s="7">
        <v>2014</v>
      </c>
      <c r="B15944" s="7" t="s">
        <v>2000</v>
      </c>
      <c r="C15944" s="7" t="s">
        <v>6</v>
      </c>
      <c r="D15944" s="8">
        <v>207456.12</v>
      </c>
      <c r="E15944">
        <f>VLOOKUP(B15944,'B. Store opening dates'!$A$6:$C$2448,2,FALSE)</f>
        <v>2013</v>
      </c>
    </row>
    <row r="15945" spans="1:5" ht="18.75" x14ac:dyDescent="0.3">
      <c r="A15945" s="7">
        <v>2015</v>
      </c>
      <c r="B15945" s="7" t="s">
        <v>2000</v>
      </c>
      <c r="C15945" s="7" t="s">
        <v>7</v>
      </c>
      <c r="D15945" s="8">
        <v>210939.61</v>
      </c>
      <c r="E15945">
        <f>VLOOKUP(B15945,'B. Store opening dates'!$A$6:$C$2448,2,FALSE)</f>
        <v>2013</v>
      </c>
    </row>
    <row r="15946" spans="1:5" ht="18.75" x14ac:dyDescent="0.3">
      <c r="A15946" s="7">
        <v>2014</v>
      </c>
      <c r="B15946" s="7" t="s">
        <v>2000</v>
      </c>
      <c r="C15946" s="7" t="s">
        <v>7</v>
      </c>
      <c r="D15946" s="8">
        <v>224139.86</v>
      </c>
      <c r="E15946">
        <f>VLOOKUP(B15946,'B. Store opening dates'!$A$6:$C$2448,2,FALSE)</f>
        <v>2013</v>
      </c>
    </row>
    <row r="15947" spans="1:5" ht="18.75" x14ac:dyDescent="0.3">
      <c r="A15947" s="7">
        <v>2015</v>
      </c>
      <c r="B15947" s="7" t="s">
        <v>2000</v>
      </c>
      <c r="C15947" s="7" t="s">
        <v>8</v>
      </c>
      <c r="D15947" s="8">
        <v>755289.35</v>
      </c>
      <c r="E15947">
        <f>VLOOKUP(B15947,'B. Store opening dates'!$A$6:$C$2448,2,FALSE)</f>
        <v>2013</v>
      </c>
    </row>
    <row r="15948" spans="1:5" ht="18.75" x14ac:dyDescent="0.3">
      <c r="A15948" s="7">
        <v>2014</v>
      </c>
      <c r="B15948" s="7" t="s">
        <v>2000</v>
      </c>
      <c r="C15948" s="7" t="s">
        <v>8</v>
      </c>
      <c r="D15948" s="8">
        <v>778468.5</v>
      </c>
      <c r="E15948">
        <f>VLOOKUP(B15948,'B. Store opening dates'!$A$6:$C$2448,2,FALSE)</f>
        <v>2013</v>
      </c>
    </row>
    <row r="15949" spans="1:5" ht="18.75" x14ac:dyDescent="0.3">
      <c r="A15949" s="7">
        <v>2015</v>
      </c>
      <c r="B15949" s="7" t="s">
        <v>2001</v>
      </c>
      <c r="C15949" s="7" t="s">
        <v>5</v>
      </c>
      <c r="D15949" s="8">
        <v>877845.28</v>
      </c>
      <c r="E15949">
        <f>VLOOKUP(B15949,'B. Store opening dates'!$A$6:$C$2448,2,FALSE)</f>
        <v>2013</v>
      </c>
    </row>
    <row r="15950" spans="1:5" ht="18.75" x14ac:dyDescent="0.3">
      <c r="A15950" s="7">
        <v>2014</v>
      </c>
      <c r="B15950" s="7" t="s">
        <v>2001</v>
      </c>
      <c r="C15950" s="7" t="s">
        <v>5</v>
      </c>
      <c r="D15950" s="8">
        <v>967456.34</v>
      </c>
      <c r="E15950">
        <f>VLOOKUP(B15950,'B. Store opening dates'!$A$6:$C$2448,2,FALSE)</f>
        <v>2013</v>
      </c>
    </row>
    <row r="15951" spans="1:5" ht="18.75" x14ac:dyDescent="0.3">
      <c r="A15951" s="7">
        <v>2015</v>
      </c>
      <c r="B15951" s="7" t="s">
        <v>2001</v>
      </c>
      <c r="C15951" s="7" t="s">
        <v>6</v>
      </c>
      <c r="D15951" s="8">
        <v>485728.66</v>
      </c>
      <c r="E15951">
        <f>VLOOKUP(B15951,'B. Store opening dates'!$A$6:$C$2448,2,FALSE)</f>
        <v>2013</v>
      </c>
    </row>
    <row r="15952" spans="1:5" ht="18.75" x14ac:dyDescent="0.3">
      <c r="A15952" s="7">
        <v>2014</v>
      </c>
      <c r="B15952" s="7" t="s">
        <v>2001</v>
      </c>
      <c r="C15952" s="7" t="s">
        <v>6</v>
      </c>
      <c r="D15952" s="8">
        <v>343213.19</v>
      </c>
      <c r="E15952">
        <f>VLOOKUP(B15952,'B. Store opening dates'!$A$6:$C$2448,2,FALSE)</f>
        <v>2013</v>
      </c>
    </row>
    <row r="15953" spans="1:5" ht="18.75" x14ac:dyDescent="0.3">
      <c r="A15953" s="7">
        <v>2015</v>
      </c>
      <c r="B15953" s="7" t="s">
        <v>2001</v>
      </c>
      <c r="C15953" s="7" t="s">
        <v>7</v>
      </c>
      <c r="D15953" s="8">
        <v>134403.6</v>
      </c>
      <c r="E15953">
        <f>VLOOKUP(B15953,'B. Store opening dates'!$A$6:$C$2448,2,FALSE)</f>
        <v>2013</v>
      </c>
    </row>
    <row r="15954" spans="1:5" ht="18.75" x14ac:dyDescent="0.3">
      <c r="A15954" s="7">
        <v>2014</v>
      </c>
      <c r="B15954" s="7" t="s">
        <v>2001</v>
      </c>
      <c r="C15954" s="7" t="s">
        <v>7</v>
      </c>
      <c r="D15954" s="8">
        <v>140773.45000000001</v>
      </c>
      <c r="E15954">
        <f>VLOOKUP(B15954,'B. Store opening dates'!$A$6:$C$2448,2,FALSE)</f>
        <v>2013</v>
      </c>
    </row>
    <row r="15955" spans="1:5" ht="18.75" x14ac:dyDescent="0.3">
      <c r="A15955" s="7">
        <v>2015</v>
      </c>
      <c r="B15955" s="7" t="s">
        <v>2001</v>
      </c>
      <c r="C15955" s="7" t="s">
        <v>8</v>
      </c>
      <c r="D15955" s="8">
        <v>506728.39</v>
      </c>
      <c r="E15955">
        <f>VLOOKUP(B15955,'B. Store opening dates'!$A$6:$C$2448,2,FALSE)</f>
        <v>2013</v>
      </c>
    </row>
    <row r="15956" spans="1:5" ht="18.75" x14ac:dyDescent="0.3">
      <c r="A15956" s="7">
        <v>2014</v>
      </c>
      <c r="B15956" s="7" t="s">
        <v>2001</v>
      </c>
      <c r="C15956" s="7" t="s">
        <v>8</v>
      </c>
      <c r="D15956" s="8">
        <v>531708.74</v>
      </c>
      <c r="E15956">
        <f>VLOOKUP(B15956,'B. Store opening dates'!$A$6:$C$2448,2,FALSE)</f>
        <v>2013</v>
      </c>
    </row>
    <row r="15957" spans="1:5" ht="18.75" x14ac:dyDescent="0.3">
      <c r="A15957" s="7">
        <v>2015</v>
      </c>
      <c r="B15957" s="7" t="s">
        <v>2002</v>
      </c>
      <c r="C15957" s="7" t="s">
        <v>5</v>
      </c>
      <c r="D15957" s="8">
        <v>804999.99</v>
      </c>
      <c r="E15957">
        <f>VLOOKUP(B15957,'B. Store opening dates'!$A$6:$C$2448,2,FALSE)</f>
        <v>2013</v>
      </c>
    </row>
    <row r="15958" spans="1:5" ht="18.75" x14ac:dyDescent="0.3">
      <c r="A15958" s="7">
        <v>2014</v>
      </c>
      <c r="B15958" s="7" t="s">
        <v>2002</v>
      </c>
      <c r="C15958" s="7" t="s">
        <v>5</v>
      </c>
      <c r="D15958" s="8">
        <v>886644.25</v>
      </c>
      <c r="E15958">
        <f>VLOOKUP(B15958,'B. Store opening dates'!$A$6:$C$2448,2,FALSE)</f>
        <v>2013</v>
      </c>
    </row>
    <row r="15959" spans="1:5" ht="18.75" x14ac:dyDescent="0.3">
      <c r="A15959" s="7">
        <v>2015</v>
      </c>
      <c r="B15959" s="7" t="s">
        <v>2002</v>
      </c>
      <c r="C15959" s="7" t="s">
        <v>6</v>
      </c>
      <c r="D15959" s="8">
        <v>230514.03</v>
      </c>
      <c r="E15959">
        <f>VLOOKUP(B15959,'B. Store opening dates'!$A$6:$C$2448,2,FALSE)</f>
        <v>2013</v>
      </c>
    </row>
    <row r="15960" spans="1:5" ht="18.75" x14ac:dyDescent="0.3">
      <c r="A15960" s="7">
        <v>2014</v>
      </c>
      <c r="B15960" s="7" t="s">
        <v>2002</v>
      </c>
      <c r="C15960" s="7" t="s">
        <v>6</v>
      </c>
      <c r="D15960" s="8">
        <v>159664.62</v>
      </c>
      <c r="E15960">
        <f>VLOOKUP(B15960,'B. Store opening dates'!$A$6:$C$2448,2,FALSE)</f>
        <v>2013</v>
      </c>
    </row>
    <row r="15961" spans="1:5" ht="18.75" x14ac:dyDescent="0.3">
      <c r="A15961" s="7">
        <v>2015</v>
      </c>
      <c r="B15961" s="7" t="s">
        <v>2002</v>
      </c>
      <c r="C15961" s="7" t="s">
        <v>7</v>
      </c>
      <c r="D15961" s="8">
        <v>58523.88</v>
      </c>
      <c r="E15961">
        <f>VLOOKUP(B15961,'B. Store opening dates'!$A$6:$C$2448,2,FALSE)</f>
        <v>2013</v>
      </c>
    </row>
    <row r="15962" spans="1:5" ht="18.75" x14ac:dyDescent="0.3">
      <c r="A15962" s="7">
        <v>2014</v>
      </c>
      <c r="B15962" s="7" t="s">
        <v>2002</v>
      </c>
      <c r="C15962" s="7" t="s">
        <v>7</v>
      </c>
      <c r="D15962" s="8">
        <v>62182.29</v>
      </c>
      <c r="E15962">
        <f>VLOOKUP(B15962,'B. Store opening dates'!$A$6:$C$2448,2,FALSE)</f>
        <v>2013</v>
      </c>
    </row>
    <row r="15963" spans="1:5" ht="18.75" x14ac:dyDescent="0.3">
      <c r="A15963" s="7">
        <v>2015</v>
      </c>
      <c r="B15963" s="7" t="s">
        <v>2002</v>
      </c>
      <c r="C15963" s="7" t="s">
        <v>8</v>
      </c>
      <c r="D15963" s="8">
        <v>613850.19999999995</v>
      </c>
      <c r="E15963">
        <f>VLOOKUP(B15963,'B. Store opening dates'!$A$6:$C$2448,2,FALSE)</f>
        <v>2013</v>
      </c>
    </row>
    <row r="15964" spans="1:5" ht="18.75" x14ac:dyDescent="0.3">
      <c r="A15964" s="7">
        <v>2014</v>
      </c>
      <c r="B15964" s="7" t="s">
        <v>2002</v>
      </c>
      <c r="C15964" s="7" t="s">
        <v>8</v>
      </c>
      <c r="D15964" s="8">
        <v>633852.22</v>
      </c>
      <c r="E15964">
        <f>VLOOKUP(B15964,'B. Store opening dates'!$A$6:$C$2448,2,FALSE)</f>
        <v>2013</v>
      </c>
    </row>
    <row r="15965" spans="1:5" ht="18.75" x14ac:dyDescent="0.3">
      <c r="A15965" s="7">
        <v>2015</v>
      </c>
      <c r="B15965" s="7" t="s">
        <v>2003</v>
      </c>
      <c r="C15965" s="7" t="s">
        <v>5</v>
      </c>
      <c r="D15965" s="8">
        <v>770886.56</v>
      </c>
      <c r="E15965">
        <f>VLOOKUP(B15965,'B. Store opening dates'!$A$6:$C$2448,2,FALSE)</f>
        <v>2013</v>
      </c>
    </row>
    <row r="15966" spans="1:5" ht="18.75" x14ac:dyDescent="0.3">
      <c r="A15966" s="7">
        <v>2014</v>
      </c>
      <c r="B15966" s="7" t="s">
        <v>2003</v>
      </c>
      <c r="C15966" s="7" t="s">
        <v>5</v>
      </c>
      <c r="D15966" s="8">
        <v>842685.07</v>
      </c>
      <c r="E15966">
        <f>VLOOKUP(B15966,'B. Store opening dates'!$A$6:$C$2448,2,FALSE)</f>
        <v>2013</v>
      </c>
    </row>
    <row r="15967" spans="1:5" ht="18.75" x14ac:dyDescent="0.3">
      <c r="A15967" s="7">
        <v>2015</v>
      </c>
      <c r="B15967" s="7" t="s">
        <v>2003</v>
      </c>
      <c r="C15967" s="7" t="s">
        <v>6</v>
      </c>
      <c r="D15967" s="8">
        <v>583691.29</v>
      </c>
      <c r="E15967">
        <f>VLOOKUP(B15967,'B. Store opening dates'!$A$6:$C$2448,2,FALSE)</f>
        <v>2013</v>
      </c>
    </row>
    <row r="15968" spans="1:5" ht="18.75" x14ac:dyDescent="0.3">
      <c r="A15968" s="7">
        <v>2014</v>
      </c>
      <c r="B15968" s="7" t="s">
        <v>2003</v>
      </c>
      <c r="C15968" s="7" t="s">
        <v>6</v>
      </c>
      <c r="D15968" s="8">
        <v>429458.37</v>
      </c>
      <c r="E15968">
        <f>VLOOKUP(B15968,'B. Store opening dates'!$A$6:$C$2448,2,FALSE)</f>
        <v>2013</v>
      </c>
    </row>
    <row r="15969" spans="1:5" ht="18.75" x14ac:dyDescent="0.3">
      <c r="A15969" s="7">
        <v>2015</v>
      </c>
      <c r="B15969" s="7" t="s">
        <v>2003</v>
      </c>
      <c r="C15969" s="7" t="s">
        <v>7</v>
      </c>
      <c r="D15969" s="8">
        <v>108555.02</v>
      </c>
      <c r="E15969">
        <f>VLOOKUP(B15969,'B. Store opening dates'!$A$6:$C$2448,2,FALSE)</f>
        <v>2013</v>
      </c>
    </row>
    <row r="15970" spans="1:5" ht="18.75" x14ac:dyDescent="0.3">
      <c r="A15970" s="7">
        <v>2014</v>
      </c>
      <c r="B15970" s="7" t="s">
        <v>2003</v>
      </c>
      <c r="C15970" s="7" t="s">
        <v>7</v>
      </c>
      <c r="D15970" s="8">
        <v>114683.91</v>
      </c>
      <c r="E15970">
        <f>VLOOKUP(B15970,'B. Store opening dates'!$A$6:$C$2448,2,FALSE)</f>
        <v>2013</v>
      </c>
    </row>
    <row r="15971" spans="1:5" ht="18.75" x14ac:dyDescent="0.3">
      <c r="A15971" s="7">
        <v>2015</v>
      </c>
      <c r="B15971" s="7" t="s">
        <v>2003</v>
      </c>
      <c r="C15971" s="7" t="s">
        <v>8</v>
      </c>
      <c r="D15971" s="8">
        <v>629017.86</v>
      </c>
      <c r="E15971">
        <f>VLOOKUP(B15971,'B. Store opening dates'!$A$6:$C$2448,2,FALSE)</f>
        <v>2013</v>
      </c>
    </row>
    <row r="15972" spans="1:5" ht="18.75" x14ac:dyDescent="0.3">
      <c r="A15972" s="7">
        <v>2014</v>
      </c>
      <c r="B15972" s="7" t="s">
        <v>2003</v>
      </c>
      <c r="C15972" s="7" t="s">
        <v>8</v>
      </c>
      <c r="D15972" s="8">
        <v>647641.12</v>
      </c>
      <c r="E15972">
        <f>VLOOKUP(B15972,'B. Store opening dates'!$A$6:$C$2448,2,FALSE)</f>
        <v>2013</v>
      </c>
    </row>
    <row r="15973" spans="1:5" ht="18.75" x14ac:dyDescent="0.3">
      <c r="A15973" s="7">
        <v>2015</v>
      </c>
      <c r="B15973" s="7" t="s">
        <v>2004</v>
      </c>
      <c r="C15973" s="7" t="s">
        <v>5</v>
      </c>
      <c r="D15973" s="8">
        <v>625390.94999999995</v>
      </c>
      <c r="E15973">
        <f>VLOOKUP(B15973,'B. Store opening dates'!$A$6:$C$2448,2,FALSE)</f>
        <v>2013</v>
      </c>
    </row>
    <row r="15974" spans="1:5" ht="18.75" x14ac:dyDescent="0.3">
      <c r="A15974" s="7">
        <v>2014</v>
      </c>
      <c r="B15974" s="7" t="s">
        <v>2004</v>
      </c>
      <c r="C15974" s="7" t="s">
        <v>5</v>
      </c>
      <c r="D15974" s="8">
        <v>685999.85</v>
      </c>
      <c r="E15974">
        <f>VLOOKUP(B15974,'B. Store opening dates'!$A$6:$C$2448,2,FALSE)</f>
        <v>2013</v>
      </c>
    </row>
    <row r="15975" spans="1:5" ht="18.75" x14ac:dyDescent="0.3">
      <c r="A15975" s="7">
        <v>2015</v>
      </c>
      <c r="B15975" s="7" t="s">
        <v>2004</v>
      </c>
      <c r="C15975" s="7" t="s">
        <v>6</v>
      </c>
      <c r="D15975" s="8">
        <v>459139.78</v>
      </c>
      <c r="E15975">
        <f>VLOOKUP(B15975,'B. Store opening dates'!$A$6:$C$2448,2,FALSE)</f>
        <v>2013</v>
      </c>
    </row>
    <row r="15976" spans="1:5" ht="18.75" x14ac:dyDescent="0.3">
      <c r="A15976" s="7">
        <v>2014</v>
      </c>
      <c r="B15976" s="7" t="s">
        <v>2004</v>
      </c>
      <c r="C15976" s="7" t="s">
        <v>6</v>
      </c>
      <c r="D15976" s="8">
        <v>339107.43</v>
      </c>
      <c r="E15976">
        <f>VLOOKUP(B15976,'B. Store opening dates'!$A$6:$C$2448,2,FALSE)</f>
        <v>2013</v>
      </c>
    </row>
    <row r="15977" spans="1:5" ht="18.75" x14ac:dyDescent="0.3">
      <c r="A15977" s="7">
        <v>2015</v>
      </c>
      <c r="B15977" s="7" t="s">
        <v>2004</v>
      </c>
      <c r="C15977" s="7" t="s">
        <v>7</v>
      </c>
      <c r="D15977" s="8">
        <v>83361.78</v>
      </c>
      <c r="E15977">
        <f>VLOOKUP(B15977,'B. Store opening dates'!$A$6:$C$2448,2,FALSE)</f>
        <v>2013</v>
      </c>
    </row>
    <row r="15978" spans="1:5" ht="18.75" x14ac:dyDescent="0.3">
      <c r="A15978" s="7">
        <v>2014</v>
      </c>
      <c r="B15978" s="7" t="s">
        <v>2004</v>
      </c>
      <c r="C15978" s="7" t="s">
        <v>7</v>
      </c>
      <c r="D15978" s="8">
        <v>88112.04</v>
      </c>
      <c r="E15978">
        <f>VLOOKUP(B15978,'B. Store opening dates'!$A$6:$C$2448,2,FALSE)</f>
        <v>2013</v>
      </c>
    </row>
    <row r="15979" spans="1:5" ht="18.75" x14ac:dyDescent="0.3">
      <c r="A15979" s="7">
        <v>2015</v>
      </c>
      <c r="B15979" s="7" t="s">
        <v>2004</v>
      </c>
      <c r="C15979" s="7" t="s">
        <v>8</v>
      </c>
      <c r="D15979" s="8">
        <v>697129.02</v>
      </c>
      <c r="E15979">
        <f>VLOOKUP(B15979,'B. Store opening dates'!$A$6:$C$2448,2,FALSE)</f>
        <v>2013</v>
      </c>
    </row>
    <row r="15980" spans="1:5" ht="18.75" x14ac:dyDescent="0.3">
      <c r="A15980" s="7">
        <v>2014</v>
      </c>
      <c r="B15980" s="7" t="s">
        <v>2004</v>
      </c>
      <c r="C15980" s="7" t="s">
        <v>8</v>
      </c>
      <c r="D15980" s="8">
        <v>717323.43</v>
      </c>
      <c r="E15980">
        <f>VLOOKUP(B15980,'B. Store opening dates'!$A$6:$C$2448,2,FALSE)</f>
        <v>2013</v>
      </c>
    </row>
    <row r="15981" spans="1:5" ht="18.75" x14ac:dyDescent="0.3">
      <c r="A15981" s="7">
        <v>2015</v>
      </c>
      <c r="B15981" s="7" t="s">
        <v>2005</v>
      </c>
      <c r="C15981" s="7" t="s">
        <v>5</v>
      </c>
      <c r="D15981" s="8">
        <v>600546.22</v>
      </c>
      <c r="E15981">
        <f>VLOOKUP(B15981,'B. Store opening dates'!$A$6:$C$2448,2,FALSE)</f>
        <v>2013</v>
      </c>
    </row>
    <row r="15982" spans="1:5" ht="18.75" x14ac:dyDescent="0.3">
      <c r="A15982" s="7">
        <v>2014</v>
      </c>
      <c r="B15982" s="7" t="s">
        <v>2005</v>
      </c>
      <c r="C15982" s="7" t="s">
        <v>5</v>
      </c>
      <c r="D15982" s="8">
        <v>659791.49</v>
      </c>
      <c r="E15982">
        <f>VLOOKUP(B15982,'B. Store opening dates'!$A$6:$C$2448,2,FALSE)</f>
        <v>2013</v>
      </c>
    </row>
    <row r="15983" spans="1:5" ht="18.75" x14ac:dyDescent="0.3">
      <c r="A15983" s="7">
        <v>2015</v>
      </c>
      <c r="B15983" s="7" t="s">
        <v>2005</v>
      </c>
      <c r="C15983" s="7" t="s">
        <v>6</v>
      </c>
      <c r="D15983" s="8">
        <v>213793.85</v>
      </c>
      <c r="E15983">
        <f>VLOOKUP(B15983,'B. Store opening dates'!$A$6:$C$2448,2,FALSE)</f>
        <v>2013</v>
      </c>
    </row>
    <row r="15984" spans="1:5" ht="18.75" x14ac:dyDescent="0.3">
      <c r="A15984" s="7">
        <v>2014</v>
      </c>
      <c r="B15984" s="7" t="s">
        <v>2005</v>
      </c>
      <c r="C15984" s="7" t="s">
        <v>6</v>
      </c>
      <c r="D15984" s="8">
        <v>150136.1</v>
      </c>
      <c r="E15984">
        <f>VLOOKUP(B15984,'B. Store opening dates'!$A$6:$C$2448,2,FALSE)</f>
        <v>2013</v>
      </c>
    </row>
    <row r="15985" spans="1:5" ht="18.75" x14ac:dyDescent="0.3">
      <c r="A15985" s="7">
        <v>2015</v>
      </c>
      <c r="B15985" s="7" t="s">
        <v>2005</v>
      </c>
      <c r="C15985" s="7" t="s">
        <v>7</v>
      </c>
      <c r="D15985" s="8">
        <v>184417.53</v>
      </c>
      <c r="E15985">
        <f>VLOOKUP(B15985,'B. Store opening dates'!$A$6:$C$2448,2,FALSE)</f>
        <v>2013</v>
      </c>
    </row>
    <row r="15986" spans="1:5" ht="18.75" x14ac:dyDescent="0.3">
      <c r="A15986" s="7">
        <v>2014</v>
      </c>
      <c r="B15986" s="7" t="s">
        <v>2005</v>
      </c>
      <c r="C15986" s="7" t="s">
        <v>7</v>
      </c>
      <c r="D15986" s="8">
        <v>194975.09</v>
      </c>
      <c r="E15986">
        <f>VLOOKUP(B15986,'B. Store opening dates'!$A$6:$C$2448,2,FALSE)</f>
        <v>2013</v>
      </c>
    </row>
    <row r="15987" spans="1:5" ht="18.75" x14ac:dyDescent="0.3">
      <c r="A15987" s="7">
        <v>2015</v>
      </c>
      <c r="B15987" s="7" t="s">
        <v>2005</v>
      </c>
      <c r="C15987" s="7" t="s">
        <v>8</v>
      </c>
      <c r="D15987" s="8">
        <v>549302.09</v>
      </c>
      <c r="E15987">
        <f>VLOOKUP(B15987,'B. Store opening dates'!$A$6:$C$2448,2,FALSE)</f>
        <v>2013</v>
      </c>
    </row>
    <row r="15988" spans="1:5" ht="18.75" x14ac:dyDescent="0.3">
      <c r="A15988" s="7">
        <v>2014</v>
      </c>
      <c r="B15988" s="7" t="s">
        <v>2005</v>
      </c>
      <c r="C15988" s="7" t="s">
        <v>8</v>
      </c>
      <c r="D15988" s="8">
        <v>576460.74</v>
      </c>
      <c r="E15988">
        <f>VLOOKUP(B15988,'B. Store opening dates'!$A$6:$C$2448,2,FALSE)</f>
        <v>2013</v>
      </c>
    </row>
    <row r="15989" spans="1:5" ht="18.75" x14ac:dyDescent="0.3">
      <c r="A15989" s="7">
        <v>2015</v>
      </c>
      <c r="B15989" s="7" t="s">
        <v>2006</v>
      </c>
      <c r="C15989" s="7" t="s">
        <v>5</v>
      </c>
      <c r="D15989" s="8">
        <v>753413.54</v>
      </c>
      <c r="E15989">
        <f>VLOOKUP(B15989,'B. Store opening dates'!$A$6:$C$2448,2,FALSE)</f>
        <v>2013</v>
      </c>
    </row>
    <row r="15990" spans="1:5" ht="18.75" x14ac:dyDescent="0.3">
      <c r="A15990" s="7">
        <v>2014</v>
      </c>
      <c r="B15990" s="7" t="s">
        <v>2006</v>
      </c>
      <c r="C15990" s="7" t="s">
        <v>5</v>
      </c>
      <c r="D15990" s="8">
        <v>826899.4</v>
      </c>
      <c r="E15990">
        <f>VLOOKUP(B15990,'B. Store opening dates'!$A$6:$C$2448,2,FALSE)</f>
        <v>2013</v>
      </c>
    </row>
    <row r="15991" spans="1:5" ht="18.75" x14ac:dyDescent="0.3">
      <c r="A15991" s="7">
        <v>2015</v>
      </c>
      <c r="B15991" s="7" t="s">
        <v>2006</v>
      </c>
      <c r="C15991" s="7" t="s">
        <v>6</v>
      </c>
      <c r="D15991" s="8">
        <v>594925.30000000005</v>
      </c>
      <c r="E15991">
        <f>VLOOKUP(B15991,'B. Store opening dates'!$A$6:$C$2448,2,FALSE)</f>
        <v>2013</v>
      </c>
    </row>
    <row r="15992" spans="1:5" ht="18.75" x14ac:dyDescent="0.3">
      <c r="A15992" s="7">
        <v>2014</v>
      </c>
      <c r="B15992" s="7" t="s">
        <v>2006</v>
      </c>
      <c r="C15992" s="7" t="s">
        <v>6</v>
      </c>
      <c r="D15992" s="8">
        <v>438166.98</v>
      </c>
      <c r="E15992">
        <f>VLOOKUP(B15992,'B. Store opening dates'!$A$6:$C$2448,2,FALSE)</f>
        <v>2013</v>
      </c>
    </row>
    <row r="15993" spans="1:5" ht="18.75" x14ac:dyDescent="0.3">
      <c r="A15993" s="7">
        <v>2015</v>
      </c>
      <c r="B15993" s="7" t="s">
        <v>2006</v>
      </c>
      <c r="C15993" s="7" t="s">
        <v>7</v>
      </c>
      <c r="D15993" s="8">
        <v>63154.92</v>
      </c>
      <c r="E15993">
        <f>VLOOKUP(B15993,'B. Store opening dates'!$A$6:$C$2448,2,FALSE)</f>
        <v>2013</v>
      </c>
    </row>
    <row r="15994" spans="1:5" ht="18.75" x14ac:dyDescent="0.3">
      <c r="A15994" s="7">
        <v>2014</v>
      </c>
      <c r="B15994" s="7" t="s">
        <v>2006</v>
      </c>
      <c r="C15994" s="7" t="s">
        <v>7</v>
      </c>
      <c r="D15994" s="8">
        <v>67035.86</v>
      </c>
      <c r="E15994">
        <f>VLOOKUP(B15994,'B. Store opening dates'!$A$6:$C$2448,2,FALSE)</f>
        <v>2013</v>
      </c>
    </row>
    <row r="15995" spans="1:5" ht="18.75" x14ac:dyDescent="0.3">
      <c r="A15995" s="7">
        <v>2015</v>
      </c>
      <c r="B15995" s="7" t="s">
        <v>2006</v>
      </c>
      <c r="C15995" s="7" t="s">
        <v>8</v>
      </c>
      <c r="D15995" s="8">
        <v>660568.19999999995</v>
      </c>
      <c r="E15995">
        <f>VLOOKUP(B15995,'B. Store opening dates'!$A$6:$C$2448,2,FALSE)</f>
        <v>2013</v>
      </c>
    </row>
    <row r="15996" spans="1:5" ht="18.75" x14ac:dyDescent="0.3">
      <c r="A15996" s="7">
        <v>2014</v>
      </c>
      <c r="B15996" s="7" t="s">
        <v>2006</v>
      </c>
      <c r="C15996" s="7" t="s">
        <v>8</v>
      </c>
      <c r="D15996" s="8">
        <v>685590.58</v>
      </c>
      <c r="E15996">
        <f>VLOOKUP(B15996,'B. Store opening dates'!$A$6:$C$2448,2,FALSE)</f>
        <v>2013</v>
      </c>
    </row>
    <row r="15997" spans="1:5" ht="18.75" x14ac:dyDescent="0.3">
      <c r="A15997" s="7">
        <v>2015</v>
      </c>
      <c r="B15997" s="7" t="s">
        <v>2007</v>
      </c>
      <c r="C15997" s="7" t="s">
        <v>5</v>
      </c>
      <c r="D15997" s="8">
        <v>927674.11</v>
      </c>
      <c r="E15997">
        <f>VLOOKUP(B15997,'B. Store opening dates'!$A$6:$C$2448,2,FALSE)</f>
        <v>2013</v>
      </c>
    </row>
    <row r="15998" spans="1:5" ht="18.75" x14ac:dyDescent="0.3">
      <c r="A15998" s="7">
        <v>2014</v>
      </c>
      <c r="B15998" s="7" t="s">
        <v>2007</v>
      </c>
      <c r="C15998" s="7" t="s">
        <v>5</v>
      </c>
      <c r="D15998" s="8">
        <v>1019256.37</v>
      </c>
      <c r="E15998">
        <f>VLOOKUP(B15998,'B. Store opening dates'!$A$6:$C$2448,2,FALSE)</f>
        <v>2013</v>
      </c>
    </row>
    <row r="15999" spans="1:5" ht="18.75" x14ac:dyDescent="0.3">
      <c r="A15999" s="7">
        <v>2015</v>
      </c>
      <c r="B15999" s="7" t="s">
        <v>2007</v>
      </c>
      <c r="C15999" s="7" t="s">
        <v>6</v>
      </c>
      <c r="D15999" s="8">
        <v>259482.2</v>
      </c>
      <c r="E15999">
        <f>VLOOKUP(B15999,'B. Store opening dates'!$A$6:$C$2448,2,FALSE)</f>
        <v>2013</v>
      </c>
    </row>
    <row r="16000" spans="1:5" ht="18.75" x14ac:dyDescent="0.3">
      <c r="A16000" s="7">
        <v>2014</v>
      </c>
      <c r="B16000" s="7" t="s">
        <v>2007</v>
      </c>
      <c r="C16000" s="7" t="s">
        <v>6</v>
      </c>
      <c r="D16000" s="8">
        <v>181463.89</v>
      </c>
      <c r="E16000">
        <f>VLOOKUP(B16000,'B. Store opening dates'!$A$6:$C$2448,2,FALSE)</f>
        <v>2013</v>
      </c>
    </row>
    <row r="16001" spans="1:5" ht="18.75" x14ac:dyDescent="0.3">
      <c r="A16001" s="7">
        <v>2015</v>
      </c>
      <c r="B16001" s="7" t="s">
        <v>2007</v>
      </c>
      <c r="C16001" s="7" t="s">
        <v>7</v>
      </c>
      <c r="D16001" s="8">
        <v>162160.82999999999</v>
      </c>
      <c r="E16001">
        <f>VLOOKUP(B16001,'B. Store opening dates'!$A$6:$C$2448,2,FALSE)</f>
        <v>2013</v>
      </c>
    </row>
    <row r="16002" spans="1:5" ht="18.75" x14ac:dyDescent="0.3">
      <c r="A16002" s="7">
        <v>2014</v>
      </c>
      <c r="B16002" s="7" t="s">
        <v>2007</v>
      </c>
      <c r="C16002" s="7" t="s">
        <v>7</v>
      </c>
      <c r="D16002" s="8">
        <v>171705.83</v>
      </c>
      <c r="E16002">
        <f>VLOOKUP(B16002,'B. Store opening dates'!$A$6:$C$2448,2,FALSE)</f>
        <v>2013</v>
      </c>
    </row>
    <row r="16003" spans="1:5" ht="18.75" x14ac:dyDescent="0.3">
      <c r="A16003" s="7">
        <v>2015</v>
      </c>
      <c r="B16003" s="7" t="s">
        <v>2007</v>
      </c>
      <c r="C16003" s="7" t="s">
        <v>8</v>
      </c>
      <c r="D16003" s="8">
        <v>630671.28</v>
      </c>
      <c r="E16003">
        <f>VLOOKUP(B16003,'B. Store opening dates'!$A$6:$C$2448,2,FALSE)</f>
        <v>2013</v>
      </c>
    </row>
    <row r="16004" spans="1:5" ht="18.75" x14ac:dyDescent="0.3">
      <c r="A16004" s="7">
        <v>2014</v>
      </c>
      <c r="B16004" s="7" t="s">
        <v>2007</v>
      </c>
      <c r="C16004" s="7" t="s">
        <v>8</v>
      </c>
      <c r="D16004" s="8">
        <v>654300.55000000005</v>
      </c>
      <c r="E16004">
        <f>VLOOKUP(B16004,'B. Store opening dates'!$A$6:$C$2448,2,FALSE)</f>
        <v>2013</v>
      </c>
    </row>
    <row r="16005" spans="1:5" ht="18.75" x14ac:dyDescent="0.3">
      <c r="A16005" s="7">
        <v>2015</v>
      </c>
      <c r="B16005" s="7" t="s">
        <v>2008</v>
      </c>
      <c r="C16005" s="7" t="s">
        <v>5</v>
      </c>
      <c r="D16005" s="8">
        <v>791784.46</v>
      </c>
      <c r="E16005">
        <f>VLOOKUP(B16005,'B. Store opening dates'!$A$6:$C$2448,2,FALSE)</f>
        <v>2013</v>
      </c>
    </row>
    <row r="16006" spans="1:5" ht="18.75" x14ac:dyDescent="0.3">
      <c r="A16006" s="7">
        <v>2014</v>
      </c>
      <c r="B16006" s="7" t="s">
        <v>2008</v>
      </c>
      <c r="C16006" s="7" t="s">
        <v>5</v>
      </c>
      <c r="D16006" s="8">
        <v>862775.19</v>
      </c>
      <c r="E16006">
        <f>VLOOKUP(B16006,'B. Store opening dates'!$A$6:$C$2448,2,FALSE)</f>
        <v>2013</v>
      </c>
    </row>
    <row r="16007" spans="1:5" ht="18.75" x14ac:dyDescent="0.3">
      <c r="A16007" s="7">
        <v>2015</v>
      </c>
      <c r="B16007" s="7" t="s">
        <v>2008</v>
      </c>
      <c r="C16007" s="7" t="s">
        <v>6</v>
      </c>
      <c r="D16007" s="8">
        <v>272915.82</v>
      </c>
      <c r="E16007">
        <f>VLOOKUP(B16007,'B. Store opening dates'!$A$6:$C$2448,2,FALSE)</f>
        <v>2013</v>
      </c>
    </row>
    <row r="16008" spans="1:5" ht="18.75" x14ac:dyDescent="0.3">
      <c r="A16008" s="7">
        <v>2014</v>
      </c>
      <c r="B16008" s="7" t="s">
        <v>2008</v>
      </c>
      <c r="C16008" s="7" t="s">
        <v>6</v>
      </c>
      <c r="D16008" s="8">
        <v>200938.47</v>
      </c>
      <c r="E16008">
        <f>VLOOKUP(B16008,'B. Store opening dates'!$A$6:$C$2448,2,FALSE)</f>
        <v>2013</v>
      </c>
    </row>
    <row r="16009" spans="1:5" ht="18.75" x14ac:dyDescent="0.3">
      <c r="A16009" s="7">
        <v>2015</v>
      </c>
      <c r="B16009" s="7" t="s">
        <v>2008</v>
      </c>
      <c r="C16009" s="7" t="s">
        <v>7</v>
      </c>
      <c r="D16009" s="8">
        <v>233025</v>
      </c>
      <c r="E16009">
        <f>VLOOKUP(B16009,'B. Store opening dates'!$A$6:$C$2448,2,FALSE)</f>
        <v>2013</v>
      </c>
    </row>
    <row r="16010" spans="1:5" ht="18.75" x14ac:dyDescent="0.3">
      <c r="A16010" s="7">
        <v>2014</v>
      </c>
      <c r="B16010" s="7" t="s">
        <v>2008</v>
      </c>
      <c r="C16010" s="7" t="s">
        <v>7</v>
      </c>
      <c r="D16010" s="8">
        <v>244523.36</v>
      </c>
      <c r="E16010">
        <f>VLOOKUP(B16010,'B. Store opening dates'!$A$6:$C$2448,2,FALSE)</f>
        <v>2013</v>
      </c>
    </row>
    <row r="16011" spans="1:5" ht="18.75" x14ac:dyDescent="0.3">
      <c r="A16011" s="7">
        <v>2015</v>
      </c>
      <c r="B16011" s="7" t="s">
        <v>2008</v>
      </c>
      <c r="C16011" s="7" t="s">
        <v>8</v>
      </c>
      <c r="D16011" s="8">
        <v>562465.47</v>
      </c>
      <c r="E16011">
        <f>VLOOKUP(B16011,'B. Store opening dates'!$A$6:$C$2448,2,FALSE)</f>
        <v>2013</v>
      </c>
    </row>
    <row r="16012" spans="1:5" ht="18.75" x14ac:dyDescent="0.3">
      <c r="A16012" s="7">
        <v>2014</v>
      </c>
      <c r="B16012" s="7" t="s">
        <v>2008</v>
      </c>
      <c r="C16012" s="7" t="s">
        <v>8</v>
      </c>
      <c r="D16012" s="8">
        <v>579564.51</v>
      </c>
      <c r="E16012">
        <f>VLOOKUP(B16012,'B. Store opening dates'!$A$6:$C$2448,2,FALSE)</f>
        <v>2013</v>
      </c>
    </row>
    <row r="16013" spans="1:5" ht="18.75" x14ac:dyDescent="0.3">
      <c r="A16013" s="7">
        <v>2015</v>
      </c>
      <c r="B16013" s="7" t="s">
        <v>2009</v>
      </c>
      <c r="C16013" s="7" t="s">
        <v>5</v>
      </c>
      <c r="D16013" s="8">
        <v>761172</v>
      </c>
      <c r="E16013">
        <f>VLOOKUP(B16013,'B. Store opening dates'!$A$6:$C$2448,2,FALSE)</f>
        <v>2013</v>
      </c>
    </row>
    <row r="16014" spans="1:5" ht="18.75" x14ac:dyDescent="0.3">
      <c r="A16014" s="7">
        <v>2014</v>
      </c>
      <c r="B16014" s="7" t="s">
        <v>2009</v>
      </c>
      <c r="C16014" s="7" t="s">
        <v>5</v>
      </c>
      <c r="D16014" s="8">
        <v>837995.22</v>
      </c>
      <c r="E16014">
        <f>VLOOKUP(B16014,'B. Store opening dates'!$A$6:$C$2448,2,FALSE)</f>
        <v>2013</v>
      </c>
    </row>
    <row r="16015" spans="1:5" ht="18.75" x14ac:dyDescent="0.3">
      <c r="A16015" s="7">
        <v>2015</v>
      </c>
      <c r="B16015" s="7" t="s">
        <v>2009</v>
      </c>
      <c r="C16015" s="7" t="s">
        <v>6</v>
      </c>
      <c r="D16015" s="8">
        <v>308750.3</v>
      </c>
      <c r="E16015">
        <f>VLOOKUP(B16015,'B. Store opening dates'!$A$6:$C$2448,2,FALSE)</f>
        <v>2013</v>
      </c>
    </row>
    <row r="16016" spans="1:5" ht="18.75" x14ac:dyDescent="0.3">
      <c r="A16016" s="7">
        <v>2014</v>
      </c>
      <c r="B16016" s="7" t="s">
        <v>2009</v>
      </c>
      <c r="C16016" s="7" t="s">
        <v>6</v>
      </c>
      <c r="D16016" s="8">
        <v>226353.35</v>
      </c>
      <c r="E16016">
        <f>VLOOKUP(B16016,'B. Store opening dates'!$A$6:$C$2448,2,FALSE)</f>
        <v>2013</v>
      </c>
    </row>
    <row r="16017" spans="1:5" ht="18.75" x14ac:dyDescent="0.3">
      <c r="A16017" s="7">
        <v>2015</v>
      </c>
      <c r="B16017" s="7" t="s">
        <v>2009</v>
      </c>
      <c r="C16017" s="7" t="s">
        <v>7</v>
      </c>
      <c r="D16017" s="8">
        <v>196446.13</v>
      </c>
      <c r="E16017">
        <f>VLOOKUP(B16017,'B. Store opening dates'!$A$6:$C$2448,2,FALSE)</f>
        <v>2013</v>
      </c>
    </row>
    <row r="16018" spans="1:5" ht="18.75" x14ac:dyDescent="0.3">
      <c r="A16018" s="7">
        <v>2014</v>
      </c>
      <c r="B16018" s="7" t="s">
        <v>2009</v>
      </c>
      <c r="C16018" s="7" t="s">
        <v>7</v>
      </c>
      <c r="D16018" s="8">
        <v>205953.18</v>
      </c>
      <c r="E16018">
        <f>VLOOKUP(B16018,'B. Store opening dates'!$A$6:$C$2448,2,FALSE)</f>
        <v>2013</v>
      </c>
    </row>
    <row r="16019" spans="1:5" ht="18.75" x14ac:dyDescent="0.3">
      <c r="A16019" s="7">
        <v>2015</v>
      </c>
      <c r="B16019" s="7" t="s">
        <v>2009</v>
      </c>
      <c r="C16019" s="7" t="s">
        <v>8</v>
      </c>
      <c r="D16019" s="8">
        <v>753862.15</v>
      </c>
      <c r="E16019">
        <f>VLOOKUP(B16019,'B. Store opening dates'!$A$6:$C$2448,2,FALSE)</f>
        <v>2013</v>
      </c>
    </row>
    <row r="16020" spans="1:5" ht="18.75" x14ac:dyDescent="0.3">
      <c r="A16020" s="7">
        <v>2014</v>
      </c>
      <c r="B16020" s="7" t="s">
        <v>2009</v>
      </c>
      <c r="C16020" s="7" t="s">
        <v>8</v>
      </c>
      <c r="D16020" s="8">
        <v>779435.42</v>
      </c>
      <c r="E16020">
        <f>VLOOKUP(B16020,'B. Store opening dates'!$A$6:$C$2448,2,FALSE)</f>
        <v>2013</v>
      </c>
    </row>
    <row r="16021" spans="1:5" ht="18.75" x14ac:dyDescent="0.3">
      <c r="A16021" s="7">
        <v>2015</v>
      </c>
      <c r="B16021" s="7" t="s">
        <v>2010</v>
      </c>
      <c r="C16021" s="7" t="s">
        <v>5</v>
      </c>
      <c r="D16021" s="8">
        <v>750351.08</v>
      </c>
      <c r="E16021">
        <f>VLOOKUP(B16021,'B. Store opening dates'!$A$6:$C$2448,2,FALSE)</f>
        <v>2013</v>
      </c>
    </row>
    <row r="16022" spans="1:5" ht="18.75" x14ac:dyDescent="0.3">
      <c r="A16022" s="7">
        <v>2014</v>
      </c>
      <c r="B16022" s="7" t="s">
        <v>2010</v>
      </c>
      <c r="C16022" s="7" t="s">
        <v>5</v>
      </c>
      <c r="D16022" s="8">
        <v>821801.95</v>
      </c>
      <c r="E16022">
        <f>VLOOKUP(B16022,'B. Store opening dates'!$A$6:$C$2448,2,FALSE)</f>
        <v>2013</v>
      </c>
    </row>
    <row r="16023" spans="1:5" ht="18.75" x14ac:dyDescent="0.3">
      <c r="A16023" s="7">
        <v>2015</v>
      </c>
      <c r="B16023" s="7" t="s">
        <v>2010</v>
      </c>
      <c r="C16023" s="7" t="s">
        <v>6</v>
      </c>
      <c r="D16023" s="8">
        <v>345733.6</v>
      </c>
      <c r="E16023">
        <f>VLOOKUP(B16023,'B. Store opening dates'!$A$6:$C$2448,2,FALSE)</f>
        <v>2013</v>
      </c>
    </row>
    <row r="16024" spans="1:5" ht="18.75" x14ac:dyDescent="0.3">
      <c r="A16024" s="7">
        <v>2014</v>
      </c>
      <c r="B16024" s="7" t="s">
        <v>2010</v>
      </c>
      <c r="C16024" s="7" t="s">
        <v>6</v>
      </c>
      <c r="D16024" s="8">
        <v>254788.35</v>
      </c>
      <c r="E16024">
        <f>VLOOKUP(B16024,'B. Store opening dates'!$A$6:$C$2448,2,FALSE)</f>
        <v>2013</v>
      </c>
    </row>
    <row r="16025" spans="1:5" ht="18.75" x14ac:dyDescent="0.3">
      <c r="A16025" s="7">
        <v>2015</v>
      </c>
      <c r="B16025" s="7" t="s">
        <v>2010</v>
      </c>
      <c r="C16025" s="7" t="s">
        <v>7</v>
      </c>
      <c r="D16025" s="8">
        <v>174022.24</v>
      </c>
      <c r="E16025">
        <f>VLOOKUP(B16025,'B. Store opening dates'!$A$6:$C$2448,2,FALSE)</f>
        <v>2013</v>
      </c>
    </row>
    <row r="16026" spans="1:5" ht="18.75" x14ac:dyDescent="0.3">
      <c r="A16026" s="7">
        <v>2014</v>
      </c>
      <c r="B16026" s="7" t="s">
        <v>2010</v>
      </c>
      <c r="C16026" s="7" t="s">
        <v>7</v>
      </c>
      <c r="D16026" s="8">
        <v>183752.39</v>
      </c>
      <c r="E16026">
        <f>VLOOKUP(B16026,'B. Store opening dates'!$A$6:$C$2448,2,FALSE)</f>
        <v>2013</v>
      </c>
    </row>
    <row r="16027" spans="1:5" ht="18.75" x14ac:dyDescent="0.3">
      <c r="A16027" s="7">
        <v>2015</v>
      </c>
      <c r="B16027" s="7" t="s">
        <v>2010</v>
      </c>
      <c r="C16027" s="7" t="s">
        <v>8</v>
      </c>
      <c r="D16027" s="8">
        <v>782465.91</v>
      </c>
      <c r="E16027">
        <f>VLOOKUP(B16027,'B. Store opening dates'!$A$6:$C$2448,2,FALSE)</f>
        <v>2013</v>
      </c>
    </row>
    <row r="16028" spans="1:5" ht="18.75" x14ac:dyDescent="0.3">
      <c r="A16028" s="7">
        <v>2014</v>
      </c>
      <c r="B16028" s="7" t="s">
        <v>2010</v>
      </c>
      <c r="C16028" s="7" t="s">
        <v>8</v>
      </c>
      <c r="D16028" s="8">
        <v>819784.93</v>
      </c>
      <c r="E16028">
        <f>VLOOKUP(B16028,'B. Store opening dates'!$A$6:$C$2448,2,FALSE)</f>
        <v>2013</v>
      </c>
    </row>
    <row r="16029" spans="1:5" ht="18.75" x14ac:dyDescent="0.3">
      <c r="A16029" s="7">
        <v>2015</v>
      </c>
      <c r="B16029" s="7" t="s">
        <v>2011</v>
      </c>
      <c r="C16029" s="7" t="s">
        <v>5</v>
      </c>
      <c r="D16029" s="8">
        <v>774725.08</v>
      </c>
      <c r="E16029">
        <f>VLOOKUP(B16029,'B. Store opening dates'!$A$6:$C$2448,2,FALSE)</f>
        <v>2013</v>
      </c>
    </row>
    <row r="16030" spans="1:5" ht="18.75" x14ac:dyDescent="0.3">
      <c r="A16030" s="7">
        <v>2014</v>
      </c>
      <c r="B16030" s="7" t="s">
        <v>2011</v>
      </c>
      <c r="C16030" s="7" t="s">
        <v>5</v>
      </c>
      <c r="D16030" s="8">
        <v>855591.94</v>
      </c>
      <c r="E16030">
        <f>VLOOKUP(B16030,'B. Store opening dates'!$A$6:$C$2448,2,FALSE)</f>
        <v>2013</v>
      </c>
    </row>
    <row r="16031" spans="1:5" ht="18.75" x14ac:dyDescent="0.3">
      <c r="A16031" s="7">
        <v>2015</v>
      </c>
      <c r="B16031" s="7" t="s">
        <v>2011</v>
      </c>
      <c r="C16031" s="7" t="s">
        <v>6</v>
      </c>
      <c r="D16031" s="8">
        <v>461000.12</v>
      </c>
      <c r="E16031">
        <f>VLOOKUP(B16031,'B. Store opening dates'!$A$6:$C$2448,2,FALSE)</f>
        <v>2013</v>
      </c>
    </row>
    <row r="16032" spans="1:5" ht="18.75" x14ac:dyDescent="0.3">
      <c r="A16032" s="7">
        <v>2014</v>
      </c>
      <c r="B16032" s="7" t="s">
        <v>2011</v>
      </c>
      <c r="C16032" s="7" t="s">
        <v>6</v>
      </c>
      <c r="D16032" s="8">
        <v>338567.84</v>
      </c>
      <c r="E16032">
        <f>VLOOKUP(B16032,'B. Store opening dates'!$A$6:$C$2448,2,FALSE)</f>
        <v>2013</v>
      </c>
    </row>
    <row r="16033" spans="1:5" ht="18.75" x14ac:dyDescent="0.3">
      <c r="A16033" s="7">
        <v>2015</v>
      </c>
      <c r="B16033" s="7" t="s">
        <v>2011</v>
      </c>
      <c r="C16033" s="7" t="s">
        <v>7</v>
      </c>
      <c r="D16033" s="8">
        <v>151097.95000000001</v>
      </c>
      <c r="E16033">
        <f>VLOOKUP(B16033,'B. Store opening dates'!$A$6:$C$2448,2,FALSE)</f>
        <v>2013</v>
      </c>
    </row>
    <row r="16034" spans="1:5" ht="18.75" x14ac:dyDescent="0.3">
      <c r="A16034" s="7">
        <v>2014</v>
      </c>
      <c r="B16034" s="7" t="s">
        <v>2011</v>
      </c>
      <c r="C16034" s="7" t="s">
        <v>7</v>
      </c>
      <c r="D16034" s="8">
        <v>160525.34</v>
      </c>
      <c r="E16034">
        <f>VLOOKUP(B16034,'B. Store opening dates'!$A$6:$C$2448,2,FALSE)</f>
        <v>2013</v>
      </c>
    </row>
    <row r="16035" spans="1:5" ht="18.75" x14ac:dyDescent="0.3">
      <c r="A16035" s="7">
        <v>2015</v>
      </c>
      <c r="B16035" s="7" t="s">
        <v>2011</v>
      </c>
      <c r="C16035" s="7" t="s">
        <v>8</v>
      </c>
      <c r="D16035" s="8">
        <v>624031.22</v>
      </c>
      <c r="E16035">
        <f>VLOOKUP(B16035,'B. Store opening dates'!$A$6:$C$2448,2,FALSE)</f>
        <v>2013</v>
      </c>
    </row>
    <row r="16036" spans="1:5" ht="18.75" x14ac:dyDescent="0.3">
      <c r="A16036" s="7">
        <v>2014</v>
      </c>
      <c r="B16036" s="7" t="s">
        <v>2011</v>
      </c>
      <c r="C16036" s="7" t="s">
        <v>8</v>
      </c>
      <c r="D16036" s="8">
        <v>645311.79</v>
      </c>
      <c r="E16036">
        <f>VLOOKUP(B16036,'B. Store opening dates'!$A$6:$C$2448,2,FALSE)</f>
        <v>2013</v>
      </c>
    </row>
    <row r="16037" spans="1:5" ht="18.75" x14ac:dyDescent="0.3">
      <c r="A16037" s="7">
        <v>2015</v>
      </c>
      <c r="B16037" s="7" t="s">
        <v>2012</v>
      </c>
      <c r="C16037" s="7" t="s">
        <v>5</v>
      </c>
      <c r="D16037" s="8">
        <v>753642.9</v>
      </c>
      <c r="E16037">
        <f>VLOOKUP(B16037,'B. Store opening dates'!$A$6:$C$2448,2,FALSE)</f>
        <v>2013</v>
      </c>
    </row>
    <row r="16038" spans="1:5" ht="18.75" x14ac:dyDescent="0.3">
      <c r="A16038" s="7">
        <v>2014</v>
      </c>
      <c r="B16038" s="7" t="s">
        <v>2012</v>
      </c>
      <c r="C16038" s="7" t="s">
        <v>5</v>
      </c>
      <c r="D16038" s="8">
        <v>822259.47</v>
      </c>
      <c r="E16038">
        <f>VLOOKUP(B16038,'B. Store opening dates'!$A$6:$C$2448,2,FALSE)</f>
        <v>2013</v>
      </c>
    </row>
    <row r="16039" spans="1:5" ht="18.75" x14ac:dyDescent="0.3">
      <c r="A16039" s="7">
        <v>2015</v>
      </c>
      <c r="B16039" s="7" t="s">
        <v>2012</v>
      </c>
      <c r="C16039" s="7" t="s">
        <v>6</v>
      </c>
      <c r="D16039" s="8">
        <v>390427.62</v>
      </c>
      <c r="E16039">
        <f>VLOOKUP(B16039,'B. Store opening dates'!$A$6:$C$2448,2,FALSE)</f>
        <v>2013</v>
      </c>
    </row>
    <row r="16040" spans="1:5" ht="18.75" x14ac:dyDescent="0.3">
      <c r="A16040" s="7">
        <v>2014</v>
      </c>
      <c r="B16040" s="7" t="s">
        <v>2012</v>
      </c>
      <c r="C16040" s="7" t="s">
        <v>6</v>
      </c>
      <c r="D16040" s="8">
        <v>289759.34000000003</v>
      </c>
      <c r="E16040">
        <f>VLOOKUP(B16040,'B. Store opening dates'!$A$6:$C$2448,2,FALSE)</f>
        <v>2013</v>
      </c>
    </row>
    <row r="16041" spans="1:5" ht="18.75" x14ac:dyDescent="0.3">
      <c r="A16041" s="7">
        <v>2015</v>
      </c>
      <c r="B16041" s="7" t="s">
        <v>2012</v>
      </c>
      <c r="C16041" s="7" t="s">
        <v>7</v>
      </c>
      <c r="D16041" s="8">
        <v>132219.04999999999</v>
      </c>
      <c r="E16041">
        <f>VLOOKUP(B16041,'B. Store opening dates'!$A$6:$C$2448,2,FALSE)</f>
        <v>2013</v>
      </c>
    </row>
    <row r="16042" spans="1:5" ht="18.75" x14ac:dyDescent="0.3">
      <c r="A16042" s="7">
        <v>2014</v>
      </c>
      <c r="B16042" s="7" t="s">
        <v>2012</v>
      </c>
      <c r="C16042" s="7" t="s">
        <v>7</v>
      </c>
      <c r="D16042" s="8">
        <v>138518.65</v>
      </c>
      <c r="E16042">
        <f>VLOOKUP(B16042,'B. Store opening dates'!$A$6:$C$2448,2,FALSE)</f>
        <v>2013</v>
      </c>
    </row>
    <row r="16043" spans="1:5" ht="18.75" x14ac:dyDescent="0.3">
      <c r="A16043" s="7">
        <v>2015</v>
      </c>
      <c r="B16043" s="7" t="s">
        <v>2012</v>
      </c>
      <c r="C16043" s="7" t="s">
        <v>8</v>
      </c>
      <c r="D16043" s="8">
        <v>743281.48</v>
      </c>
      <c r="E16043">
        <f>VLOOKUP(B16043,'B. Store opening dates'!$A$6:$C$2448,2,FALSE)</f>
        <v>2013</v>
      </c>
    </row>
    <row r="16044" spans="1:5" ht="18.75" x14ac:dyDescent="0.3">
      <c r="A16044" s="7">
        <v>2014</v>
      </c>
      <c r="B16044" s="7" t="s">
        <v>2012</v>
      </c>
      <c r="C16044" s="7" t="s">
        <v>8</v>
      </c>
      <c r="D16044" s="8">
        <v>767112.54</v>
      </c>
      <c r="E16044">
        <f>VLOOKUP(B16044,'B. Store opening dates'!$A$6:$C$2448,2,FALSE)</f>
        <v>2013</v>
      </c>
    </row>
    <row r="16045" spans="1:5" ht="18.75" x14ac:dyDescent="0.3">
      <c r="A16045" s="7">
        <v>2015</v>
      </c>
      <c r="B16045" s="7" t="s">
        <v>2013</v>
      </c>
      <c r="C16045" s="7" t="s">
        <v>5</v>
      </c>
      <c r="D16045" s="8">
        <v>707008.18</v>
      </c>
      <c r="E16045">
        <f>VLOOKUP(B16045,'B. Store opening dates'!$A$6:$C$2448,2,FALSE)</f>
        <v>2013</v>
      </c>
    </row>
    <row r="16046" spans="1:5" ht="18.75" x14ac:dyDescent="0.3">
      <c r="A16046" s="7">
        <v>2014</v>
      </c>
      <c r="B16046" s="7" t="s">
        <v>2013</v>
      </c>
      <c r="C16046" s="7" t="s">
        <v>5</v>
      </c>
      <c r="D16046" s="8">
        <v>776063.88</v>
      </c>
      <c r="E16046">
        <f>VLOOKUP(B16046,'B. Store opening dates'!$A$6:$C$2448,2,FALSE)</f>
        <v>2013</v>
      </c>
    </row>
    <row r="16047" spans="1:5" ht="18.75" x14ac:dyDescent="0.3">
      <c r="A16047" s="7">
        <v>2015</v>
      </c>
      <c r="B16047" s="7" t="s">
        <v>2013</v>
      </c>
      <c r="C16047" s="7" t="s">
        <v>6</v>
      </c>
      <c r="D16047" s="8">
        <v>422815.75</v>
      </c>
      <c r="E16047">
        <f>VLOOKUP(B16047,'B. Store opening dates'!$A$6:$C$2448,2,FALSE)</f>
        <v>2013</v>
      </c>
    </row>
    <row r="16048" spans="1:5" ht="18.75" x14ac:dyDescent="0.3">
      <c r="A16048" s="7">
        <v>2014</v>
      </c>
      <c r="B16048" s="7" t="s">
        <v>2013</v>
      </c>
      <c r="C16048" s="7" t="s">
        <v>6</v>
      </c>
      <c r="D16048" s="8">
        <v>291402.90999999997</v>
      </c>
      <c r="E16048">
        <f>VLOOKUP(B16048,'B. Store opening dates'!$A$6:$C$2448,2,FALSE)</f>
        <v>2013</v>
      </c>
    </row>
    <row r="16049" spans="1:5" ht="18.75" x14ac:dyDescent="0.3">
      <c r="A16049" s="7">
        <v>2015</v>
      </c>
      <c r="B16049" s="7" t="s">
        <v>2013</v>
      </c>
      <c r="C16049" s="7" t="s">
        <v>7</v>
      </c>
      <c r="D16049" s="8">
        <v>138298.54</v>
      </c>
      <c r="E16049">
        <f>VLOOKUP(B16049,'B. Store opening dates'!$A$6:$C$2448,2,FALSE)</f>
        <v>2013</v>
      </c>
    </row>
    <row r="16050" spans="1:5" ht="18.75" x14ac:dyDescent="0.3">
      <c r="A16050" s="7">
        <v>2014</v>
      </c>
      <c r="B16050" s="7" t="s">
        <v>2013</v>
      </c>
      <c r="C16050" s="7" t="s">
        <v>7</v>
      </c>
      <c r="D16050" s="8">
        <v>145695.51999999999</v>
      </c>
      <c r="E16050">
        <f>VLOOKUP(B16050,'B. Store opening dates'!$A$6:$C$2448,2,FALSE)</f>
        <v>2013</v>
      </c>
    </row>
    <row r="16051" spans="1:5" ht="18.75" x14ac:dyDescent="0.3">
      <c r="A16051" s="7">
        <v>2015</v>
      </c>
      <c r="B16051" s="7" t="s">
        <v>2013</v>
      </c>
      <c r="C16051" s="7" t="s">
        <v>8</v>
      </c>
      <c r="D16051" s="8">
        <v>663126.56999999995</v>
      </c>
      <c r="E16051">
        <f>VLOOKUP(B16051,'B. Store opening dates'!$A$6:$C$2448,2,FALSE)</f>
        <v>2013</v>
      </c>
    </row>
    <row r="16052" spans="1:5" ht="18.75" x14ac:dyDescent="0.3">
      <c r="A16052" s="7">
        <v>2014</v>
      </c>
      <c r="B16052" s="7" t="s">
        <v>2013</v>
      </c>
      <c r="C16052" s="7" t="s">
        <v>8</v>
      </c>
      <c r="D16052" s="8">
        <v>689335.54</v>
      </c>
      <c r="E16052">
        <f>VLOOKUP(B16052,'B. Store opening dates'!$A$6:$C$2448,2,FALSE)</f>
        <v>2013</v>
      </c>
    </row>
    <row r="16053" spans="1:5" ht="18.75" x14ac:dyDescent="0.3">
      <c r="A16053" s="7">
        <v>2015</v>
      </c>
      <c r="B16053" s="7" t="s">
        <v>2014</v>
      </c>
      <c r="C16053" s="7" t="s">
        <v>5</v>
      </c>
      <c r="D16053" s="8">
        <v>772462.34</v>
      </c>
      <c r="E16053">
        <f>VLOOKUP(B16053,'B. Store opening dates'!$A$6:$C$2448,2,FALSE)</f>
        <v>2013</v>
      </c>
    </row>
    <row r="16054" spans="1:5" ht="18.75" x14ac:dyDescent="0.3">
      <c r="A16054" s="7">
        <v>2014</v>
      </c>
      <c r="B16054" s="7" t="s">
        <v>2014</v>
      </c>
      <c r="C16054" s="7" t="s">
        <v>5</v>
      </c>
      <c r="D16054" s="8">
        <v>846042.98</v>
      </c>
      <c r="E16054">
        <f>VLOOKUP(B16054,'B. Store opening dates'!$A$6:$C$2448,2,FALSE)</f>
        <v>2013</v>
      </c>
    </row>
    <row r="16055" spans="1:5" ht="18.75" x14ac:dyDescent="0.3">
      <c r="A16055" s="7">
        <v>2015</v>
      </c>
      <c r="B16055" s="7" t="s">
        <v>2014</v>
      </c>
      <c r="C16055" s="7" t="s">
        <v>6</v>
      </c>
      <c r="D16055" s="8">
        <v>217818.07</v>
      </c>
      <c r="E16055">
        <f>VLOOKUP(B16055,'B. Store opening dates'!$A$6:$C$2448,2,FALSE)</f>
        <v>2013</v>
      </c>
    </row>
    <row r="16056" spans="1:5" ht="18.75" x14ac:dyDescent="0.3">
      <c r="A16056" s="7">
        <v>2014</v>
      </c>
      <c r="B16056" s="7" t="s">
        <v>2014</v>
      </c>
      <c r="C16056" s="7" t="s">
        <v>6</v>
      </c>
      <c r="D16056" s="8">
        <v>153448.9</v>
      </c>
      <c r="E16056">
        <f>VLOOKUP(B16056,'B. Store opening dates'!$A$6:$C$2448,2,FALSE)</f>
        <v>2013</v>
      </c>
    </row>
    <row r="16057" spans="1:5" ht="18.75" x14ac:dyDescent="0.3">
      <c r="A16057" s="7">
        <v>2015</v>
      </c>
      <c r="B16057" s="7" t="s">
        <v>2014</v>
      </c>
      <c r="C16057" s="7" t="s">
        <v>7</v>
      </c>
      <c r="D16057" s="8">
        <v>117006.69</v>
      </c>
      <c r="E16057">
        <f>VLOOKUP(B16057,'B. Store opening dates'!$A$6:$C$2448,2,FALSE)</f>
        <v>2013</v>
      </c>
    </row>
    <row r="16058" spans="1:5" ht="18.75" x14ac:dyDescent="0.3">
      <c r="A16058" s="7">
        <v>2014</v>
      </c>
      <c r="B16058" s="7" t="s">
        <v>2014</v>
      </c>
      <c r="C16058" s="7" t="s">
        <v>7</v>
      </c>
      <c r="D16058" s="8">
        <v>123654.83</v>
      </c>
      <c r="E16058">
        <f>VLOOKUP(B16058,'B. Store opening dates'!$A$6:$C$2448,2,FALSE)</f>
        <v>2013</v>
      </c>
    </row>
    <row r="16059" spans="1:5" ht="18.75" x14ac:dyDescent="0.3">
      <c r="A16059" s="7">
        <v>2015</v>
      </c>
      <c r="B16059" s="7" t="s">
        <v>2014</v>
      </c>
      <c r="C16059" s="7" t="s">
        <v>8</v>
      </c>
      <c r="D16059" s="8">
        <v>439007.1</v>
      </c>
      <c r="E16059">
        <f>VLOOKUP(B16059,'B. Store opening dates'!$A$6:$C$2448,2,FALSE)</f>
        <v>2013</v>
      </c>
    </row>
    <row r="16060" spans="1:5" ht="18.75" x14ac:dyDescent="0.3">
      <c r="A16060" s="7">
        <v>2014</v>
      </c>
      <c r="B16060" s="7" t="s">
        <v>2014</v>
      </c>
      <c r="C16060" s="7" t="s">
        <v>8</v>
      </c>
      <c r="D16060" s="8">
        <v>451525.63</v>
      </c>
      <c r="E16060">
        <f>VLOOKUP(B16060,'B. Store opening dates'!$A$6:$C$2448,2,FALSE)</f>
        <v>2013</v>
      </c>
    </row>
    <row r="16061" spans="1:5" ht="18.75" x14ac:dyDescent="0.3">
      <c r="A16061" s="7">
        <v>2015</v>
      </c>
      <c r="B16061" s="7" t="s">
        <v>2015</v>
      </c>
      <c r="C16061" s="7" t="s">
        <v>5</v>
      </c>
      <c r="D16061" s="8">
        <v>507083.46</v>
      </c>
      <c r="E16061">
        <f>VLOOKUP(B16061,'B. Store opening dates'!$A$6:$C$2448,2,FALSE)</f>
        <v>2013</v>
      </c>
    </row>
    <row r="16062" spans="1:5" ht="18.75" x14ac:dyDescent="0.3">
      <c r="A16062" s="7">
        <v>2014</v>
      </c>
      <c r="B16062" s="7" t="s">
        <v>2015</v>
      </c>
      <c r="C16062" s="7" t="s">
        <v>5</v>
      </c>
      <c r="D16062" s="8">
        <v>556777.87</v>
      </c>
      <c r="E16062">
        <f>VLOOKUP(B16062,'B. Store opening dates'!$A$6:$C$2448,2,FALSE)</f>
        <v>2013</v>
      </c>
    </row>
    <row r="16063" spans="1:5" ht="18.75" x14ac:dyDescent="0.3">
      <c r="A16063" s="7">
        <v>2015</v>
      </c>
      <c r="B16063" s="7" t="s">
        <v>2015</v>
      </c>
      <c r="C16063" s="7" t="s">
        <v>6</v>
      </c>
      <c r="D16063" s="8">
        <v>525367.56000000006</v>
      </c>
      <c r="E16063">
        <f>VLOOKUP(B16063,'B. Store opening dates'!$A$6:$C$2448,2,FALSE)</f>
        <v>2013</v>
      </c>
    </row>
    <row r="16064" spans="1:5" ht="18.75" x14ac:dyDescent="0.3">
      <c r="A16064" s="7">
        <v>2014</v>
      </c>
      <c r="B16064" s="7" t="s">
        <v>2015</v>
      </c>
      <c r="C16064" s="7" t="s">
        <v>6</v>
      </c>
      <c r="D16064" s="8">
        <v>387596.06</v>
      </c>
      <c r="E16064">
        <f>VLOOKUP(B16064,'B. Store opening dates'!$A$6:$C$2448,2,FALSE)</f>
        <v>2013</v>
      </c>
    </row>
    <row r="16065" spans="1:5" ht="18.75" x14ac:dyDescent="0.3">
      <c r="A16065" s="7">
        <v>2015</v>
      </c>
      <c r="B16065" s="7" t="s">
        <v>2015</v>
      </c>
      <c r="C16065" s="7" t="s">
        <v>7</v>
      </c>
      <c r="D16065" s="8">
        <v>165932.62</v>
      </c>
      <c r="E16065">
        <f>VLOOKUP(B16065,'B. Store opening dates'!$A$6:$C$2448,2,FALSE)</f>
        <v>2013</v>
      </c>
    </row>
    <row r="16066" spans="1:5" ht="18.75" x14ac:dyDescent="0.3">
      <c r="A16066" s="7">
        <v>2014</v>
      </c>
      <c r="B16066" s="7" t="s">
        <v>2015</v>
      </c>
      <c r="C16066" s="7" t="s">
        <v>7</v>
      </c>
      <c r="D16066" s="8">
        <v>173909.52</v>
      </c>
      <c r="E16066">
        <f>VLOOKUP(B16066,'B. Store opening dates'!$A$6:$C$2448,2,FALSE)</f>
        <v>2013</v>
      </c>
    </row>
    <row r="16067" spans="1:5" ht="18.75" x14ac:dyDescent="0.3">
      <c r="A16067" s="7">
        <v>2015</v>
      </c>
      <c r="B16067" s="7" t="s">
        <v>2015</v>
      </c>
      <c r="C16067" s="7" t="s">
        <v>8</v>
      </c>
      <c r="D16067" s="8">
        <v>480201.24</v>
      </c>
      <c r="E16067">
        <f>VLOOKUP(B16067,'B. Store opening dates'!$A$6:$C$2448,2,FALSE)</f>
        <v>2013</v>
      </c>
    </row>
    <row r="16068" spans="1:5" ht="18.75" x14ac:dyDescent="0.3">
      <c r="A16068" s="7">
        <v>2014</v>
      </c>
      <c r="B16068" s="7" t="s">
        <v>2015</v>
      </c>
      <c r="C16068" s="7" t="s">
        <v>8</v>
      </c>
      <c r="D16068" s="8">
        <v>502336.7</v>
      </c>
      <c r="E16068">
        <f>VLOOKUP(B16068,'B. Store opening dates'!$A$6:$C$2448,2,FALSE)</f>
        <v>2013</v>
      </c>
    </row>
    <row r="16069" spans="1:5" ht="18.75" x14ac:dyDescent="0.3">
      <c r="A16069" s="7">
        <v>2015</v>
      </c>
      <c r="B16069" s="7" t="s">
        <v>2016</v>
      </c>
      <c r="C16069" s="7" t="s">
        <v>5</v>
      </c>
      <c r="D16069" s="8">
        <v>670866.56999999995</v>
      </c>
      <c r="E16069">
        <f>VLOOKUP(B16069,'B. Store opening dates'!$A$6:$C$2448,2,FALSE)</f>
        <v>2013</v>
      </c>
    </row>
    <row r="16070" spans="1:5" ht="18.75" x14ac:dyDescent="0.3">
      <c r="A16070" s="7">
        <v>2014</v>
      </c>
      <c r="B16070" s="7" t="s">
        <v>2016</v>
      </c>
      <c r="C16070" s="7" t="s">
        <v>5</v>
      </c>
      <c r="D16070" s="8">
        <v>742741.58</v>
      </c>
      <c r="E16070">
        <f>VLOOKUP(B16070,'B. Store opening dates'!$A$6:$C$2448,2,FALSE)</f>
        <v>2013</v>
      </c>
    </row>
    <row r="16071" spans="1:5" ht="18.75" x14ac:dyDescent="0.3">
      <c r="A16071" s="7">
        <v>2015</v>
      </c>
      <c r="B16071" s="7" t="s">
        <v>2016</v>
      </c>
      <c r="C16071" s="7" t="s">
        <v>6</v>
      </c>
      <c r="D16071" s="8">
        <v>381501.58</v>
      </c>
      <c r="E16071">
        <f>VLOOKUP(B16071,'B. Store opening dates'!$A$6:$C$2448,2,FALSE)</f>
        <v>2013</v>
      </c>
    </row>
    <row r="16072" spans="1:5" ht="18.75" x14ac:dyDescent="0.3">
      <c r="A16072" s="7">
        <v>2014</v>
      </c>
      <c r="B16072" s="7" t="s">
        <v>2016</v>
      </c>
      <c r="C16072" s="7" t="s">
        <v>6</v>
      </c>
      <c r="D16072" s="8">
        <v>265314.84000000003</v>
      </c>
      <c r="E16072">
        <f>VLOOKUP(B16072,'B. Store opening dates'!$A$6:$C$2448,2,FALSE)</f>
        <v>2013</v>
      </c>
    </row>
    <row r="16073" spans="1:5" ht="18.75" x14ac:dyDescent="0.3">
      <c r="A16073" s="7">
        <v>2015</v>
      </c>
      <c r="B16073" s="7" t="s">
        <v>2016</v>
      </c>
      <c r="C16073" s="7" t="s">
        <v>7</v>
      </c>
      <c r="D16073" s="8">
        <v>77555.679999999993</v>
      </c>
      <c r="E16073">
        <f>VLOOKUP(B16073,'B. Store opening dates'!$A$6:$C$2448,2,FALSE)</f>
        <v>2013</v>
      </c>
    </row>
    <row r="16074" spans="1:5" ht="18.75" x14ac:dyDescent="0.3">
      <c r="A16074" s="7">
        <v>2014</v>
      </c>
      <c r="B16074" s="7" t="s">
        <v>2016</v>
      </c>
      <c r="C16074" s="7" t="s">
        <v>7</v>
      </c>
      <c r="D16074" s="8">
        <v>81972.95</v>
      </c>
      <c r="E16074">
        <f>VLOOKUP(B16074,'B. Store opening dates'!$A$6:$C$2448,2,FALSE)</f>
        <v>2013</v>
      </c>
    </row>
    <row r="16075" spans="1:5" ht="18.75" x14ac:dyDescent="0.3">
      <c r="A16075" s="7">
        <v>2015</v>
      </c>
      <c r="B16075" s="7" t="s">
        <v>2016</v>
      </c>
      <c r="C16075" s="7" t="s">
        <v>8</v>
      </c>
      <c r="D16075" s="8">
        <v>460114.3</v>
      </c>
      <c r="E16075">
        <f>VLOOKUP(B16075,'B. Store opening dates'!$A$6:$C$2448,2,FALSE)</f>
        <v>2013</v>
      </c>
    </row>
    <row r="16076" spans="1:5" ht="18.75" x14ac:dyDescent="0.3">
      <c r="A16076" s="7">
        <v>2014</v>
      </c>
      <c r="B16076" s="7" t="s">
        <v>2016</v>
      </c>
      <c r="C16076" s="7" t="s">
        <v>8</v>
      </c>
      <c r="D16076" s="8">
        <v>476850.76</v>
      </c>
      <c r="E16076">
        <f>VLOOKUP(B16076,'B. Store opening dates'!$A$6:$C$2448,2,FALSE)</f>
        <v>2013</v>
      </c>
    </row>
    <row r="16077" spans="1:5" ht="18.75" x14ac:dyDescent="0.3">
      <c r="A16077" s="7">
        <v>2015</v>
      </c>
      <c r="B16077" s="7" t="s">
        <v>2017</v>
      </c>
      <c r="C16077" s="7" t="s">
        <v>5</v>
      </c>
      <c r="D16077" s="8">
        <v>825014.02</v>
      </c>
      <c r="E16077">
        <f>VLOOKUP(B16077,'B. Store opening dates'!$A$6:$C$2448,2,FALSE)</f>
        <v>2013</v>
      </c>
    </row>
    <row r="16078" spans="1:5" ht="18.75" x14ac:dyDescent="0.3">
      <c r="A16078" s="7">
        <v>2014</v>
      </c>
      <c r="B16078" s="7" t="s">
        <v>2017</v>
      </c>
      <c r="C16078" s="7" t="s">
        <v>5</v>
      </c>
      <c r="D16078" s="8">
        <v>913916.39</v>
      </c>
      <c r="E16078">
        <f>VLOOKUP(B16078,'B. Store opening dates'!$A$6:$C$2448,2,FALSE)</f>
        <v>2013</v>
      </c>
    </row>
    <row r="16079" spans="1:5" ht="18.75" x14ac:dyDescent="0.3">
      <c r="A16079" s="7">
        <v>2015</v>
      </c>
      <c r="B16079" s="7" t="s">
        <v>2017</v>
      </c>
      <c r="C16079" s="7" t="s">
        <v>6</v>
      </c>
      <c r="D16079" s="8">
        <v>345573.8</v>
      </c>
      <c r="E16079">
        <f>VLOOKUP(B16079,'B. Store opening dates'!$A$6:$C$2448,2,FALSE)</f>
        <v>2013</v>
      </c>
    </row>
    <row r="16080" spans="1:5" ht="18.75" x14ac:dyDescent="0.3">
      <c r="A16080" s="7">
        <v>2014</v>
      </c>
      <c r="B16080" s="7" t="s">
        <v>2017</v>
      </c>
      <c r="C16080" s="7" t="s">
        <v>6</v>
      </c>
      <c r="D16080" s="8">
        <v>249305.75</v>
      </c>
      <c r="E16080">
        <f>VLOOKUP(B16080,'B. Store opening dates'!$A$6:$C$2448,2,FALSE)</f>
        <v>2013</v>
      </c>
    </row>
    <row r="16081" spans="1:5" ht="18.75" x14ac:dyDescent="0.3">
      <c r="A16081" s="7">
        <v>2015</v>
      </c>
      <c r="B16081" s="7" t="s">
        <v>2017</v>
      </c>
      <c r="C16081" s="7" t="s">
        <v>7</v>
      </c>
      <c r="D16081" s="8">
        <v>136120.45000000001</v>
      </c>
      <c r="E16081">
        <f>VLOOKUP(B16081,'B. Store opening dates'!$A$6:$C$2448,2,FALSE)</f>
        <v>2013</v>
      </c>
    </row>
    <row r="16082" spans="1:5" ht="18.75" x14ac:dyDescent="0.3">
      <c r="A16082" s="7">
        <v>2014</v>
      </c>
      <c r="B16082" s="7" t="s">
        <v>2017</v>
      </c>
      <c r="C16082" s="7" t="s">
        <v>7</v>
      </c>
      <c r="D16082" s="8">
        <v>143959.63</v>
      </c>
      <c r="E16082">
        <f>VLOOKUP(B16082,'B. Store opening dates'!$A$6:$C$2448,2,FALSE)</f>
        <v>2013</v>
      </c>
    </row>
    <row r="16083" spans="1:5" ht="18.75" x14ac:dyDescent="0.3">
      <c r="A16083" s="7">
        <v>2015</v>
      </c>
      <c r="B16083" s="7" t="s">
        <v>2017</v>
      </c>
      <c r="C16083" s="7" t="s">
        <v>8</v>
      </c>
      <c r="D16083" s="8">
        <v>747383.01</v>
      </c>
      <c r="E16083">
        <f>VLOOKUP(B16083,'B. Store opening dates'!$A$6:$C$2448,2,FALSE)</f>
        <v>2013</v>
      </c>
    </row>
    <row r="16084" spans="1:5" ht="18.75" x14ac:dyDescent="0.3">
      <c r="A16084" s="7">
        <v>2014</v>
      </c>
      <c r="B16084" s="7" t="s">
        <v>2017</v>
      </c>
      <c r="C16084" s="7" t="s">
        <v>8</v>
      </c>
      <c r="D16084" s="8">
        <v>783116.14</v>
      </c>
      <c r="E16084">
        <f>VLOOKUP(B16084,'B. Store opening dates'!$A$6:$C$2448,2,FALSE)</f>
        <v>2013</v>
      </c>
    </row>
    <row r="16085" spans="1:5" ht="18.75" x14ac:dyDescent="0.3">
      <c r="A16085" s="7">
        <v>2015</v>
      </c>
      <c r="B16085" s="7" t="s">
        <v>2018</v>
      </c>
      <c r="C16085" s="7" t="s">
        <v>5</v>
      </c>
      <c r="D16085" s="8">
        <v>553577.22</v>
      </c>
      <c r="E16085">
        <f>VLOOKUP(B16085,'B. Store opening dates'!$A$6:$C$2448,2,FALSE)</f>
        <v>2013</v>
      </c>
    </row>
    <row r="16086" spans="1:5" ht="18.75" x14ac:dyDescent="0.3">
      <c r="A16086" s="7">
        <v>2014</v>
      </c>
      <c r="B16086" s="7" t="s">
        <v>2018</v>
      </c>
      <c r="C16086" s="7" t="s">
        <v>5</v>
      </c>
      <c r="D16086" s="8">
        <v>606426.1</v>
      </c>
      <c r="E16086">
        <f>VLOOKUP(B16086,'B. Store opening dates'!$A$6:$C$2448,2,FALSE)</f>
        <v>2013</v>
      </c>
    </row>
    <row r="16087" spans="1:5" ht="18.75" x14ac:dyDescent="0.3">
      <c r="A16087" s="7">
        <v>2015</v>
      </c>
      <c r="B16087" s="7" t="s">
        <v>2018</v>
      </c>
      <c r="C16087" s="7" t="s">
        <v>6</v>
      </c>
      <c r="D16087" s="8">
        <v>273247.53000000003</v>
      </c>
      <c r="E16087">
        <f>VLOOKUP(B16087,'B. Store opening dates'!$A$6:$C$2448,2,FALSE)</f>
        <v>2013</v>
      </c>
    </row>
    <row r="16088" spans="1:5" ht="18.75" x14ac:dyDescent="0.3">
      <c r="A16088" s="7">
        <v>2014</v>
      </c>
      <c r="B16088" s="7" t="s">
        <v>2018</v>
      </c>
      <c r="C16088" s="7" t="s">
        <v>6</v>
      </c>
      <c r="D16088" s="8">
        <v>189778.43</v>
      </c>
      <c r="E16088">
        <f>VLOOKUP(B16088,'B. Store opening dates'!$A$6:$C$2448,2,FALSE)</f>
        <v>2013</v>
      </c>
    </row>
    <row r="16089" spans="1:5" ht="18.75" x14ac:dyDescent="0.3">
      <c r="A16089" s="7">
        <v>2015</v>
      </c>
      <c r="B16089" s="7" t="s">
        <v>2018</v>
      </c>
      <c r="C16089" s="7" t="s">
        <v>7</v>
      </c>
      <c r="D16089" s="8">
        <v>59282.49</v>
      </c>
      <c r="E16089">
        <f>VLOOKUP(B16089,'B. Store opening dates'!$A$6:$C$2448,2,FALSE)</f>
        <v>2013</v>
      </c>
    </row>
    <row r="16090" spans="1:5" ht="18.75" x14ac:dyDescent="0.3">
      <c r="A16090" s="7">
        <v>2014</v>
      </c>
      <c r="B16090" s="7" t="s">
        <v>2018</v>
      </c>
      <c r="C16090" s="7" t="s">
        <v>7</v>
      </c>
      <c r="D16090" s="8">
        <v>62399.79</v>
      </c>
      <c r="E16090">
        <f>VLOOKUP(B16090,'B. Store opening dates'!$A$6:$C$2448,2,FALSE)</f>
        <v>2013</v>
      </c>
    </row>
    <row r="16091" spans="1:5" ht="18.75" x14ac:dyDescent="0.3">
      <c r="A16091" s="7">
        <v>2015</v>
      </c>
      <c r="B16091" s="7" t="s">
        <v>2018</v>
      </c>
      <c r="C16091" s="7" t="s">
        <v>8</v>
      </c>
      <c r="D16091" s="8">
        <v>769064.53</v>
      </c>
      <c r="E16091">
        <f>VLOOKUP(B16091,'B. Store opening dates'!$A$6:$C$2448,2,FALSE)</f>
        <v>2013</v>
      </c>
    </row>
    <row r="16092" spans="1:5" ht="18.75" x14ac:dyDescent="0.3">
      <c r="A16092" s="7">
        <v>2014</v>
      </c>
      <c r="B16092" s="7" t="s">
        <v>2018</v>
      </c>
      <c r="C16092" s="7" t="s">
        <v>8</v>
      </c>
      <c r="D16092" s="8">
        <v>802089.06</v>
      </c>
      <c r="E16092">
        <f>VLOOKUP(B16092,'B. Store opening dates'!$A$6:$C$2448,2,FALSE)</f>
        <v>2013</v>
      </c>
    </row>
    <row r="16093" spans="1:5" ht="18.75" x14ac:dyDescent="0.3">
      <c r="A16093" s="7">
        <v>2015</v>
      </c>
      <c r="B16093" s="7" t="s">
        <v>2019</v>
      </c>
      <c r="C16093" s="7" t="s">
        <v>5</v>
      </c>
      <c r="D16093" s="8">
        <v>712309.63</v>
      </c>
      <c r="E16093">
        <f>VLOOKUP(B16093,'B. Store opening dates'!$A$6:$C$2448,2,FALSE)</f>
        <v>2013</v>
      </c>
    </row>
    <row r="16094" spans="1:5" ht="18.75" x14ac:dyDescent="0.3">
      <c r="A16094" s="7">
        <v>2014</v>
      </c>
      <c r="B16094" s="7" t="s">
        <v>2019</v>
      </c>
      <c r="C16094" s="7" t="s">
        <v>5</v>
      </c>
      <c r="D16094" s="8">
        <v>775398.09</v>
      </c>
      <c r="E16094">
        <f>VLOOKUP(B16094,'B. Store opening dates'!$A$6:$C$2448,2,FALSE)</f>
        <v>2013</v>
      </c>
    </row>
    <row r="16095" spans="1:5" ht="18.75" x14ac:dyDescent="0.3">
      <c r="A16095" s="7">
        <v>2015</v>
      </c>
      <c r="B16095" s="7" t="s">
        <v>2019</v>
      </c>
      <c r="C16095" s="7" t="s">
        <v>6</v>
      </c>
      <c r="D16095" s="8">
        <v>207182.68</v>
      </c>
      <c r="E16095">
        <f>VLOOKUP(B16095,'B. Store opening dates'!$A$6:$C$2448,2,FALSE)</f>
        <v>2013</v>
      </c>
    </row>
    <row r="16096" spans="1:5" ht="18.75" x14ac:dyDescent="0.3">
      <c r="A16096" s="7">
        <v>2014</v>
      </c>
      <c r="B16096" s="7" t="s">
        <v>2019</v>
      </c>
      <c r="C16096" s="7" t="s">
        <v>6</v>
      </c>
      <c r="D16096" s="8">
        <v>145851.47</v>
      </c>
      <c r="E16096">
        <f>VLOOKUP(B16096,'B. Store opening dates'!$A$6:$C$2448,2,FALSE)</f>
        <v>2013</v>
      </c>
    </row>
    <row r="16097" spans="1:5" ht="18.75" x14ac:dyDescent="0.3">
      <c r="A16097" s="7">
        <v>2015</v>
      </c>
      <c r="B16097" s="7" t="s">
        <v>2019</v>
      </c>
      <c r="C16097" s="7" t="s">
        <v>7</v>
      </c>
      <c r="D16097" s="8">
        <v>64258.02</v>
      </c>
      <c r="E16097">
        <f>VLOOKUP(B16097,'B. Store opening dates'!$A$6:$C$2448,2,FALSE)</f>
        <v>2013</v>
      </c>
    </row>
    <row r="16098" spans="1:5" ht="18.75" x14ac:dyDescent="0.3">
      <c r="A16098" s="7">
        <v>2014</v>
      </c>
      <c r="B16098" s="7" t="s">
        <v>2019</v>
      </c>
      <c r="C16098" s="7" t="s">
        <v>7</v>
      </c>
      <c r="D16098" s="8">
        <v>68476.399999999994</v>
      </c>
      <c r="E16098">
        <f>VLOOKUP(B16098,'B. Store opening dates'!$A$6:$C$2448,2,FALSE)</f>
        <v>2013</v>
      </c>
    </row>
    <row r="16099" spans="1:5" ht="18.75" x14ac:dyDescent="0.3">
      <c r="A16099" s="7">
        <v>2015</v>
      </c>
      <c r="B16099" s="7" t="s">
        <v>2019</v>
      </c>
      <c r="C16099" s="7" t="s">
        <v>8</v>
      </c>
      <c r="D16099" s="8">
        <v>434592.51</v>
      </c>
      <c r="E16099">
        <f>VLOOKUP(B16099,'B. Store opening dates'!$A$6:$C$2448,2,FALSE)</f>
        <v>2013</v>
      </c>
    </row>
    <row r="16100" spans="1:5" ht="18.75" x14ac:dyDescent="0.3">
      <c r="A16100" s="7">
        <v>2014</v>
      </c>
      <c r="B16100" s="7" t="s">
        <v>2019</v>
      </c>
      <c r="C16100" s="7" t="s">
        <v>8</v>
      </c>
      <c r="D16100" s="8">
        <v>453165.63</v>
      </c>
      <c r="E16100">
        <f>VLOOKUP(B16100,'B. Store opening dates'!$A$6:$C$2448,2,FALSE)</f>
        <v>2013</v>
      </c>
    </row>
    <row r="16101" spans="1:5" ht="18.75" x14ac:dyDescent="0.3">
      <c r="A16101" s="7">
        <v>2015</v>
      </c>
      <c r="B16101" s="7" t="s">
        <v>2020</v>
      </c>
      <c r="C16101" s="7" t="s">
        <v>5</v>
      </c>
      <c r="D16101" s="8">
        <v>692634.96</v>
      </c>
      <c r="E16101">
        <f>VLOOKUP(B16101,'B. Store opening dates'!$A$6:$C$2448,2,FALSE)</f>
        <v>2013</v>
      </c>
    </row>
    <row r="16102" spans="1:5" ht="18.75" x14ac:dyDescent="0.3">
      <c r="A16102" s="7">
        <v>2014</v>
      </c>
      <c r="B16102" s="7" t="s">
        <v>2020</v>
      </c>
      <c r="C16102" s="7" t="s">
        <v>5</v>
      </c>
      <c r="D16102" s="8">
        <v>761123.41</v>
      </c>
      <c r="E16102">
        <f>VLOOKUP(B16102,'B. Store opening dates'!$A$6:$C$2448,2,FALSE)</f>
        <v>2013</v>
      </c>
    </row>
    <row r="16103" spans="1:5" ht="18.75" x14ac:dyDescent="0.3">
      <c r="A16103" s="7">
        <v>2015</v>
      </c>
      <c r="B16103" s="7" t="s">
        <v>2020</v>
      </c>
      <c r="C16103" s="7" t="s">
        <v>6</v>
      </c>
      <c r="D16103" s="8">
        <v>318526.18</v>
      </c>
      <c r="E16103">
        <f>VLOOKUP(B16103,'B. Store opening dates'!$A$6:$C$2448,2,FALSE)</f>
        <v>2013</v>
      </c>
    </row>
    <row r="16104" spans="1:5" ht="18.75" x14ac:dyDescent="0.3">
      <c r="A16104" s="7">
        <v>2014</v>
      </c>
      <c r="B16104" s="7" t="s">
        <v>2020</v>
      </c>
      <c r="C16104" s="7" t="s">
        <v>6</v>
      </c>
      <c r="D16104" s="8">
        <v>226875.59</v>
      </c>
      <c r="E16104">
        <f>VLOOKUP(B16104,'B. Store opening dates'!$A$6:$C$2448,2,FALSE)</f>
        <v>2013</v>
      </c>
    </row>
    <row r="16105" spans="1:5" ht="18.75" x14ac:dyDescent="0.3">
      <c r="A16105" s="7">
        <v>2015</v>
      </c>
      <c r="B16105" s="7" t="s">
        <v>2020</v>
      </c>
      <c r="C16105" s="7" t="s">
        <v>7</v>
      </c>
      <c r="D16105" s="8">
        <v>130999.96</v>
      </c>
      <c r="E16105">
        <f>VLOOKUP(B16105,'B. Store opening dates'!$A$6:$C$2448,2,FALSE)</f>
        <v>2013</v>
      </c>
    </row>
    <row r="16106" spans="1:5" ht="18.75" x14ac:dyDescent="0.3">
      <c r="A16106" s="7">
        <v>2014</v>
      </c>
      <c r="B16106" s="7" t="s">
        <v>2020</v>
      </c>
      <c r="C16106" s="7" t="s">
        <v>7</v>
      </c>
      <c r="D16106" s="8">
        <v>138722.18</v>
      </c>
      <c r="E16106">
        <f>VLOOKUP(B16106,'B. Store opening dates'!$A$6:$C$2448,2,FALSE)</f>
        <v>2013</v>
      </c>
    </row>
    <row r="16107" spans="1:5" ht="18.75" x14ac:dyDescent="0.3">
      <c r="A16107" s="7">
        <v>2015</v>
      </c>
      <c r="B16107" s="7" t="s">
        <v>2020</v>
      </c>
      <c r="C16107" s="7" t="s">
        <v>8</v>
      </c>
      <c r="D16107" s="8">
        <v>755469.57</v>
      </c>
      <c r="E16107">
        <f>VLOOKUP(B16107,'B. Store opening dates'!$A$6:$C$2448,2,FALSE)</f>
        <v>2013</v>
      </c>
    </row>
    <row r="16108" spans="1:5" ht="18.75" x14ac:dyDescent="0.3">
      <c r="A16108" s="7">
        <v>2014</v>
      </c>
      <c r="B16108" s="7" t="s">
        <v>2020</v>
      </c>
      <c r="C16108" s="7" t="s">
        <v>8</v>
      </c>
      <c r="D16108" s="8">
        <v>782683.25</v>
      </c>
      <c r="E16108">
        <f>VLOOKUP(B16108,'B. Store opening dates'!$A$6:$C$2448,2,FALSE)</f>
        <v>2013</v>
      </c>
    </row>
    <row r="16109" spans="1:5" ht="18.75" x14ac:dyDescent="0.3">
      <c r="A16109" s="7">
        <v>2015</v>
      </c>
      <c r="B16109" s="7" t="s">
        <v>2021</v>
      </c>
      <c r="C16109" s="7" t="s">
        <v>5</v>
      </c>
      <c r="D16109" s="8">
        <v>558922.69999999995</v>
      </c>
      <c r="E16109">
        <f>VLOOKUP(B16109,'B. Store opening dates'!$A$6:$C$2448,2,FALSE)</f>
        <v>2013</v>
      </c>
    </row>
    <row r="16110" spans="1:5" ht="18.75" x14ac:dyDescent="0.3">
      <c r="A16110" s="7">
        <v>2014</v>
      </c>
      <c r="B16110" s="7" t="s">
        <v>2021</v>
      </c>
      <c r="C16110" s="7" t="s">
        <v>5</v>
      </c>
      <c r="D16110" s="8">
        <v>619034.98</v>
      </c>
      <c r="E16110">
        <f>VLOOKUP(B16110,'B. Store opening dates'!$A$6:$C$2448,2,FALSE)</f>
        <v>2013</v>
      </c>
    </row>
    <row r="16111" spans="1:5" ht="18.75" x14ac:dyDescent="0.3">
      <c r="A16111" s="7">
        <v>2015</v>
      </c>
      <c r="B16111" s="7" t="s">
        <v>2021</v>
      </c>
      <c r="C16111" s="7" t="s">
        <v>6</v>
      </c>
      <c r="D16111" s="8">
        <v>272376.89</v>
      </c>
      <c r="E16111">
        <f>VLOOKUP(B16111,'B. Store opening dates'!$A$6:$C$2448,2,FALSE)</f>
        <v>2013</v>
      </c>
    </row>
    <row r="16112" spans="1:5" ht="18.75" x14ac:dyDescent="0.3">
      <c r="A16112" s="7">
        <v>2014</v>
      </c>
      <c r="B16112" s="7" t="s">
        <v>2021</v>
      </c>
      <c r="C16112" s="7" t="s">
        <v>6</v>
      </c>
      <c r="D16112" s="8">
        <v>201044.7</v>
      </c>
      <c r="E16112">
        <f>VLOOKUP(B16112,'B. Store opening dates'!$A$6:$C$2448,2,FALSE)</f>
        <v>2013</v>
      </c>
    </row>
    <row r="16113" spans="1:5" ht="18.75" x14ac:dyDescent="0.3">
      <c r="A16113" s="7">
        <v>2015</v>
      </c>
      <c r="B16113" s="7" t="s">
        <v>2021</v>
      </c>
      <c r="C16113" s="7" t="s">
        <v>7</v>
      </c>
      <c r="D16113" s="8">
        <v>89315.53</v>
      </c>
      <c r="E16113">
        <f>VLOOKUP(B16113,'B. Store opening dates'!$A$6:$C$2448,2,FALSE)</f>
        <v>2013</v>
      </c>
    </row>
    <row r="16114" spans="1:5" ht="18.75" x14ac:dyDescent="0.3">
      <c r="A16114" s="7">
        <v>2014</v>
      </c>
      <c r="B16114" s="7" t="s">
        <v>2021</v>
      </c>
      <c r="C16114" s="7" t="s">
        <v>7</v>
      </c>
      <c r="D16114" s="8">
        <v>94266.26</v>
      </c>
      <c r="E16114">
        <f>VLOOKUP(B16114,'B. Store opening dates'!$A$6:$C$2448,2,FALSE)</f>
        <v>2013</v>
      </c>
    </row>
    <row r="16115" spans="1:5" ht="18.75" x14ac:dyDescent="0.3">
      <c r="A16115" s="7">
        <v>2015</v>
      </c>
      <c r="B16115" s="7" t="s">
        <v>2021</v>
      </c>
      <c r="C16115" s="7" t="s">
        <v>8</v>
      </c>
      <c r="D16115" s="8">
        <v>436927</v>
      </c>
      <c r="E16115">
        <f>VLOOKUP(B16115,'B. Store opening dates'!$A$6:$C$2448,2,FALSE)</f>
        <v>2013</v>
      </c>
    </row>
    <row r="16116" spans="1:5" ht="18.75" x14ac:dyDescent="0.3">
      <c r="A16116" s="7">
        <v>2014</v>
      </c>
      <c r="B16116" s="7" t="s">
        <v>2021</v>
      </c>
      <c r="C16116" s="7" t="s">
        <v>8</v>
      </c>
      <c r="D16116" s="8">
        <v>456997.32</v>
      </c>
      <c r="E16116">
        <f>VLOOKUP(B16116,'B. Store opening dates'!$A$6:$C$2448,2,FALSE)</f>
        <v>2013</v>
      </c>
    </row>
    <row r="16117" spans="1:5" ht="18.75" x14ac:dyDescent="0.3">
      <c r="A16117" s="7">
        <v>2015</v>
      </c>
      <c r="B16117" s="7" t="s">
        <v>2022</v>
      </c>
      <c r="C16117" s="7" t="s">
        <v>5</v>
      </c>
      <c r="D16117" s="8">
        <v>711864.88</v>
      </c>
      <c r="E16117">
        <f>VLOOKUP(B16117,'B. Store opening dates'!$A$6:$C$2448,2,FALSE)</f>
        <v>2013</v>
      </c>
    </row>
    <row r="16118" spans="1:5" ht="18.75" x14ac:dyDescent="0.3">
      <c r="A16118" s="7">
        <v>2014</v>
      </c>
      <c r="B16118" s="7" t="s">
        <v>2022</v>
      </c>
      <c r="C16118" s="7" t="s">
        <v>5</v>
      </c>
      <c r="D16118" s="8">
        <v>774741.52</v>
      </c>
      <c r="E16118">
        <f>VLOOKUP(B16118,'B. Store opening dates'!$A$6:$C$2448,2,FALSE)</f>
        <v>2013</v>
      </c>
    </row>
    <row r="16119" spans="1:5" ht="18.75" x14ac:dyDescent="0.3">
      <c r="A16119" s="7">
        <v>2015</v>
      </c>
      <c r="B16119" s="7" t="s">
        <v>2022</v>
      </c>
      <c r="C16119" s="7" t="s">
        <v>6</v>
      </c>
      <c r="D16119" s="8">
        <v>274127.3</v>
      </c>
      <c r="E16119">
        <f>VLOOKUP(B16119,'B. Store opening dates'!$A$6:$C$2448,2,FALSE)</f>
        <v>2013</v>
      </c>
    </row>
    <row r="16120" spans="1:5" ht="18.75" x14ac:dyDescent="0.3">
      <c r="A16120" s="7">
        <v>2014</v>
      </c>
      <c r="B16120" s="7" t="s">
        <v>2022</v>
      </c>
      <c r="C16120" s="7" t="s">
        <v>6</v>
      </c>
      <c r="D16120" s="8">
        <v>197780.89</v>
      </c>
      <c r="E16120">
        <f>VLOOKUP(B16120,'B. Store opening dates'!$A$6:$C$2448,2,FALSE)</f>
        <v>2013</v>
      </c>
    </row>
    <row r="16121" spans="1:5" ht="18.75" x14ac:dyDescent="0.3">
      <c r="A16121" s="7">
        <v>2015</v>
      </c>
      <c r="B16121" s="7" t="s">
        <v>2022</v>
      </c>
      <c r="C16121" s="7" t="s">
        <v>7</v>
      </c>
      <c r="D16121" s="8">
        <v>109747.6</v>
      </c>
      <c r="E16121">
        <f>VLOOKUP(B16121,'B. Store opening dates'!$A$6:$C$2448,2,FALSE)</f>
        <v>2013</v>
      </c>
    </row>
    <row r="16122" spans="1:5" ht="18.75" x14ac:dyDescent="0.3">
      <c r="A16122" s="7">
        <v>2014</v>
      </c>
      <c r="B16122" s="7" t="s">
        <v>2022</v>
      </c>
      <c r="C16122" s="7" t="s">
        <v>7</v>
      </c>
      <c r="D16122" s="8">
        <v>115784.27</v>
      </c>
      <c r="E16122">
        <f>VLOOKUP(B16122,'B. Store opening dates'!$A$6:$C$2448,2,FALSE)</f>
        <v>2013</v>
      </c>
    </row>
    <row r="16123" spans="1:5" ht="18.75" x14ac:dyDescent="0.3">
      <c r="A16123" s="7">
        <v>2015</v>
      </c>
      <c r="B16123" s="7" t="s">
        <v>2022</v>
      </c>
      <c r="C16123" s="7" t="s">
        <v>8</v>
      </c>
      <c r="D16123" s="8">
        <v>399567.03</v>
      </c>
      <c r="E16123">
        <f>VLOOKUP(B16123,'B. Store opening dates'!$A$6:$C$2448,2,FALSE)</f>
        <v>2013</v>
      </c>
    </row>
    <row r="16124" spans="1:5" ht="18.75" x14ac:dyDescent="0.3">
      <c r="A16124" s="7">
        <v>2014</v>
      </c>
      <c r="B16124" s="7" t="s">
        <v>2022</v>
      </c>
      <c r="C16124" s="7" t="s">
        <v>8</v>
      </c>
      <c r="D16124" s="8">
        <v>418069.3</v>
      </c>
      <c r="E16124">
        <f>VLOOKUP(B16124,'B. Store opening dates'!$A$6:$C$2448,2,FALSE)</f>
        <v>2013</v>
      </c>
    </row>
    <row r="16125" spans="1:5" ht="18.75" x14ac:dyDescent="0.3">
      <c r="A16125" s="7">
        <v>2015</v>
      </c>
      <c r="B16125" s="7" t="s">
        <v>2023</v>
      </c>
      <c r="C16125" s="7" t="s">
        <v>5</v>
      </c>
      <c r="D16125" s="8">
        <v>604536.43000000005</v>
      </c>
      <c r="E16125">
        <f>VLOOKUP(B16125,'B. Store opening dates'!$A$6:$C$2448,2,FALSE)</f>
        <v>2013</v>
      </c>
    </row>
    <row r="16126" spans="1:5" ht="18.75" x14ac:dyDescent="0.3">
      <c r="A16126" s="7">
        <v>2014</v>
      </c>
      <c r="B16126" s="7" t="s">
        <v>2023</v>
      </c>
      <c r="C16126" s="7" t="s">
        <v>5</v>
      </c>
      <c r="D16126" s="8">
        <v>667327.85</v>
      </c>
      <c r="E16126">
        <f>VLOOKUP(B16126,'B. Store opening dates'!$A$6:$C$2448,2,FALSE)</f>
        <v>2013</v>
      </c>
    </row>
    <row r="16127" spans="1:5" ht="18.75" x14ac:dyDescent="0.3">
      <c r="A16127" s="7">
        <v>2015</v>
      </c>
      <c r="B16127" s="7" t="s">
        <v>2023</v>
      </c>
      <c r="C16127" s="7" t="s">
        <v>6</v>
      </c>
      <c r="D16127" s="8">
        <v>345997.52</v>
      </c>
      <c r="E16127">
        <f>VLOOKUP(B16127,'B. Store opening dates'!$A$6:$C$2448,2,FALSE)</f>
        <v>2013</v>
      </c>
    </row>
    <row r="16128" spans="1:5" ht="18.75" x14ac:dyDescent="0.3">
      <c r="A16128" s="7">
        <v>2014</v>
      </c>
      <c r="B16128" s="7" t="s">
        <v>2023</v>
      </c>
      <c r="C16128" s="7" t="s">
        <v>6</v>
      </c>
      <c r="D16128" s="8">
        <v>243713.58</v>
      </c>
      <c r="E16128">
        <f>VLOOKUP(B16128,'B. Store opening dates'!$A$6:$C$2448,2,FALSE)</f>
        <v>2013</v>
      </c>
    </row>
    <row r="16129" spans="1:5" ht="18.75" x14ac:dyDescent="0.3">
      <c r="A16129" s="7">
        <v>2015</v>
      </c>
      <c r="B16129" s="7" t="s">
        <v>2023</v>
      </c>
      <c r="C16129" s="7" t="s">
        <v>7</v>
      </c>
      <c r="D16129" s="8">
        <v>192692.77</v>
      </c>
      <c r="E16129">
        <f>VLOOKUP(B16129,'B. Store opening dates'!$A$6:$C$2448,2,FALSE)</f>
        <v>2013</v>
      </c>
    </row>
    <row r="16130" spans="1:5" ht="18.75" x14ac:dyDescent="0.3">
      <c r="A16130" s="7">
        <v>2014</v>
      </c>
      <c r="B16130" s="7" t="s">
        <v>2023</v>
      </c>
      <c r="C16130" s="7" t="s">
        <v>7</v>
      </c>
      <c r="D16130" s="8">
        <v>205127.67</v>
      </c>
      <c r="E16130">
        <f>VLOOKUP(B16130,'B. Store opening dates'!$A$6:$C$2448,2,FALSE)</f>
        <v>2013</v>
      </c>
    </row>
    <row r="16131" spans="1:5" ht="18.75" x14ac:dyDescent="0.3">
      <c r="A16131" s="7">
        <v>2015</v>
      </c>
      <c r="B16131" s="7" t="s">
        <v>2023</v>
      </c>
      <c r="C16131" s="7" t="s">
        <v>8</v>
      </c>
      <c r="D16131" s="8">
        <v>743148.11</v>
      </c>
      <c r="E16131">
        <f>VLOOKUP(B16131,'B. Store opening dates'!$A$6:$C$2448,2,FALSE)</f>
        <v>2013</v>
      </c>
    </row>
    <row r="16132" spans="1:5" ht="18.75" x14ac:dyDescent="0.3">
      <c r="A16132" s="7">
        <v>2014</v>
      </c>
      <c r="B16132" s="7" t="s">
        <v>2023</v>
      </c>
      <c r="C16132" s="7" t="s">
        <v>8</v>
      </c>
      <c r="D16132" s="8">
        <v>773915.59</v>
      </c>
      <c r="E16132">
        <f>VLOOKUP(B16132,'B. Store opening dates'!$A$6:$C$2448,2,FALSE)</f>
        <v>2013</v>
      </c>
    </row>
    <row r="16133" spans="1:5" ht="18.75" x14ac:dyDescent="0.3">
      <c r="A16133" s="7">
        <v>2015</v>
      </c>
      <c r="B16133" s="7" t="s">
        <v>2024</v>
      </c>
      <c r="C16133" s="7" t="s">
        <v>5</v>
      </c>
      <c r="D16133" s="8">
        <v>785240.8</v>
      </c>
      <c r="E16133">
        <f>VLOOKUP(B16133,'B. Store opening dates'!$A$6:$C$2448,2,FALSE)</f>
        <v>2013</v>
      </c>
    </row>
    <row r="16134" spans="1:5" ht="18.75" x14ac:dyDescent="0.3">
      <c r="A16134" s="7">
        <v>2014</v>
      </c>
      <c r="B16134" s="7" t="s">
        <v>2024</v>
      </c>
      <c r="C16134" s="7" t="s">
        <v>5</v>
      </c>
      <c r="D16134" s="8">
        <v>863834.26</v>
      </c>
      <c r="E16134">
        <f>VLOOKUP(B16134,'B. Store opening dates'!$A$6:$C$2448,2,FALSE)</f>
        <v>2013</v>
      </c>
    </row>
    <row r="16135" spans="1:5" ht="18.75" x14ac:dyDescent="0.3">
      <c r="A16135" s="7">
        <v>2015</v>
      </c>
      <c r="B16135" s="7" t="s">
        <v>2024</v>
      </c>
      <c r="C16135" s="7" t="s">
        <v>6</v>
      </c>
      <c r="D16135" s="8">
        <v>588565.31999999995</v>
      </c>
      <c r="E16135">
        <f>VLOOKUP(B16135,'B. Store opening dates'!$A$6:$C$2448,2,FALSE)</f>
        <v>2013</v>
      </c>
    </row>
    <row r="16136" spans="1:5" ht="18.75" x14ac:dyDescent="0.3">
      <c r="A16136" s="7">
        <v>2014</v>
      </c>
      <c r="B16136" s="7" t="s">
        <v>2024</v>
      </c>
      <c r="C16136" s="7" t="s">
        <v>6</v>
      </c>
      <c r="D16136" s="8">
        <v>431098.63</v>
      </c>
      <c r="E16136">
        <f>VLOOKUP(B16136,'B. Store opening dates'!$A$6:$C$2448,2,FALSE)</f>
        <v>2013</v>
      </c>
    </row>
    <row r="16137" spans="1:5" ht="18.75" x14ac:dyDescent="0.3">
      <c r="A16137" s="7">
        <v>2015</v>
      </c>
      <c r="B16137" s="7" t="s">
        <v>2024</v>
      </c>
      <c r="C16137" s="7" t="s">
        <v>7</v>
      </c>
      <c r="D16137" s="8">
        <v>227120.32</v>
      </c>
      <c r="E16137">
        <f>VLOOKUP(B16137,'B. Store opening dates'!$A$6:$C$2448,2,FALSE)</f>
        <v>2013</v>
      </c>
    </row>
    <row r="16138" spans="1:5" ht="18.75" x14ac:dyDescent="0.3">
      <c r="A16138" s="7">
        <v>2014</v>
      </c>
      <c r="B16138" s="7" t="s">
        <v>2024</v>
      </c>
      <c r="C16138" s="7" t="s">
        <v>7</v>
      </c>
      <c r="D16138" s="8">
        <v>237452.14</v>
      </c>
      <c r="E16138">
        <f>VLOOKUP(B16138,'B. Store opening dates'!$A$6:$C$2448,2,FALSE)</f>
        <v>2013</v>
      </c>
    </row>
    <row r="16139" spans="1:5" ht="18.75" x14ac:dyDescent="0.3">
      <c r="A16139" s="7">
        <v>2015</v>
      </c>
      <c r="B16139" s="7" t="s">
        <v>2024</v>
      </c>
      <c r="C16139" s="7" t="s">
        <v>8</v>
      </c>
      <c r="D16139" s="8">
        <v>614720.98</v>
      </c>
      <c r="E16139">
        <f>VLOOKUP(B16139,'B. Store opening dates'!$A$6:$C$2448,2,FALSE)</f>
        <v>2013</v>
      </c>
    </row>
    <row r="16140" spans="1:5" ht="18.75" x14ac:dyDescent="0.3">
      <c r="A16140" s="7">
        <v>2014</v>
      </c>
      <c r="B16140" s="7" t="s">
        <v>2024</v>
      </c>
      <c r="C16140" s="7" t="s">
        <v>8</v>
      </c>
      <c r="D16140" s="8">
        <v>634543.82999999996</v>
      </c>
      <c r="E16140">
        <f>VLOOKUP(B16140,'B. Store opening dates'!$A$6:$C$2448,2,FALSE)</f>
        <v>2013</v>
      </c>
    </row>
    <row r="16141" spans="1:5" ht="18.75" x14ac:dyDescent="0.3">
      <c r="A16141" s="7">
        <v>2015</v>
      </c>
      <c r="B16141" s="7" t="s">
        <v>2025</v>
      </c>
      <c r="C16141" s="7" t="s">
        <v>5</v>
      </c>
      <c r="D16141" s="8">
        <v>544387.24</v>
      </c>
      <c r="E16141">
        <f>VLOOKUP(B16141,'B. Store opening dates'!$A$6:$C$2448,2,FALSE)</f>
        <v>2013</v>
      </c>
    </row>
    <row r="16142" spans="1:5" ht="18.75" x14ac:dyDescent="0.3">
      <c r="A16142" s="7">
        <v>2014</v>
      </c>
      <c r="B16142" s="7" t="s">
        <v>2025</v>
      </c>
      <c r="C16142" s="7" t="s">
        <v>5</v>
      </c>
      <c r="D16142" s="8">
        <v>600653.67000000004</v>
      </c>
      <c r="E16142">
        <f>VLOOKUP(B16142,'B. Store opening dates'!$A$6:$C$2448,2,FALSE)</f>
        <v>2013</v>
      </c>
    </row>
    <row r="16143" spans="1:5" ht="18.75" x14ac:dyDescent="0.3">
      <c r="A16143" s="7">
        <v>2015</v>
      </c>
      <c r="B16143" s="7" t="s">
        <v>2025</v>
      </c>
      <c r="C16143" s="7" t="s">
        <v>6</v>
      </c>
      <c r="D16143" s="8">
        <v>508962.87</v>
      </c>
      <c r="E16143">
        <f>VLOOKUP(B16143,'B. Store opening dates'!$A$6:$C$2448,2,FALSE)</f>
        <v>2013</v>
      </c>
    </row>
    <row r="16144" spans="1:5" ht="18.75" x14ac:dyDescent="0.3">
      <c r="A16144" s="7">
        <v>2014</v>
      </c>
      <c r="B16144" s="7" t="s">
        <v>2025</v>
      </c>
      <c r="C16144" s="7" t="s">
        <v>6</v>
      </c>
      <c r="D16144" s="8">
        <v>362878.2</v>
      </c>
      <c r="E16144">
        <f>VLOOKUP(B16144,'B. Store opening dates'!$A$6:$C$2448,2,FALSE)</f>
        <v>2013</v>
      </c>
    </row>
    <row r="16145" spans="1:5" ht="18.75" x14ac:dyDescent="0.3">
      <c r="A16145" s="7">
        <v>2015</v>
      </c>
      <c r="B16145" s="7" t="s">
        <v>2025</v>
      </c>
      <c r="C16145" s="7" t="s">
        <v>7</v>
      </c>
      <c r="D16145" s="8">
        <v>192884.65</v>
      </c>
      <c r="E16145">
        <f>VLOOKUP(B16145,'B. Store opening dates'!$A$6:$C$2448,2,FALSE)</f>
        <v>2013</v>
      </c>
    </row>
    <row r="16146" spans="1:5" ht="18.75" x14ac:dyDescent="0.3">
      <c r="A16146" s="7">
        <v>2014</v>
      </c>
      <c r="B16146" s="7" t="s">
        <v>2025</v>
      </c>
      <c r="C16146" s="7" t="s">
        <v>7</v>
      </c>
      <c r="D16146" s="8">
        <v>202252.33</v>
      </c>
      <c r="E16146">
        <f>VLOOKUP(B16146,'B. Store opening dates'!$A$6:$C$2448,2,FALSE)</f>
        <v>2013</v>
      </c>
    </row>
    <row r="16147" spans="1:5" ht="18.75" x14ac:dyDescent="0.3">
      <c r="A16147" s="7">
        <v>2015</v>
      </c>
      <c r="B16147" s="7" t="s">
        <v>2025</v>
      </c>
      <c r="C16147" s="7" t="s">
        <v>8</v>
      </c>
      <c r="D16147" s="8">
        <v>614492.5</v>
      </c>
      <c r="E16147">
        <f>VLOOKUP(B16147,'B. Store opening dates'!$A$6:$C$2448,2,FALSE)</f>
        <v>2013</v>
      </c>
    </row>
    <row r="16148" spans="1:5" ht="18.75" x14ac:dyDescent="0.3">
      <c r="A16148" s="7">
        <v>2014</v>
      </c>
      <c r="B16148" s="7" t="s">
        <v>2025</v>
      </c>
      <c r="C16148" s="7" t="s">
        <v>8</v>
      </c>
      <c r="D16148" s="8">
        <v>643215.01</v>
      </c>
      <c r="E16148">
        <f>VLOOKUP(B16148,'B. Store opening dates'!$A$6:$C$2448,2,FALSE)</f>
        <v>2013</v>
      </c>
    </row>
    <row r="16149" spans="1:5" ht="18.75" x14ac:dyDescent="0.3">
      <c r="A16149" s="7">
        <v>2015</v>
      </c>
      <c r="B16149" s="7" t="s">
        <v>2026</v>
      </c>
      <c r="C16149" s="7" t="s">
        <v>5</v>
      </c>
      <c r="D16149" s="8">
        <v>581439.02</v>
      </c>
      <c r="E16149">
        <f>VLOOKUP(B16149,'B. Store opening dates'!$A$6:$C$2448,2,FALSE)</f>
        <v>2013</v>
      </c>
    </row>
    <row r="16150" spans="1:5" ht="18.75" x14ac:dyDescent="0.3">
      <c r="A16150" s="7">
        <v>2014</v>
      </c>
      <c r="B16150" s="7" t="s">
        <v>2026</v>
      </c>
      <c r="C16150" s="7" t="s">
        <v>5</v>
      </c>
      <c r="D16150" s="8">
        <v>634884.56000000006</v>
      </c>
      <c r="E16150">
        <f>VLOOKUP(B16150,'B. Store opening dates'!$A$6:$C$2448,2,FALSE)</f>
        <v>2013</v>
      </c>
    </row>
    <row r="16151" spans="1:5" ht="18.75" x14ac:dyDescent="0.3">
      <c r="A16151" s="7">
        <v>2015</v>
      </c>
      <c r="B16151" s="7" t="s">
        <v>2026</v>
      </c>
      <c r="C16151" s="7" t="s">
        <v>6</v>
      </c>
      <c r="D16151" s="8">
        <v>496417.01</v>
      </c>
      <c r="E16151">
        <f>VLOOKUP(B16151,'B. Store opening dates'!$A$6:$C$2448,2,FALSE)</f>
        <v>2013</v>
      </c>
    </row>
    <row r="16152" spans="1:5" ht="18.75" x14ac:dyDescent="0.3">
      <c r="A16152" s="7">
        <v>2014</v>
      </c>
      <c r="B16152" s="7" t="s">
        <v>2026</v>
      </c>
      <c r="C16152" s="7" t="s">
        <v>6</v>
      </c>
      <c r="D16152" s="8">
        <v>343281.09</v>
      </c>
      <c r="E16152">
        <f>VLOOKUP(B16152,'B. Store opening dates'!$A$6:$C$2448,2,FALSE)</f>
        <v>2013</v>
      </c>
    </row>
    <row r="16153" spans="1:5" ht="18.75" x14ac:dyDescent="0.3">
      <c r="A16153" s="7">
        <v>2015</v>
      </c>
      <c r="B16153" s="7" t="s">
        <v>2026</v>
      </c>
      <c r="C16153" s="7" t="s">
        <v>7</v>
      </c>
      <c r="D16153" s="8">
        <v>116429.1</v>
      </c>
      <c r="E16153">
        <f>VLOOKUP(B16153,'B. Store opening dates'!$A$6:$C$2448,2,FALSE)</f>
        <v>2013</v>
      </c>
    </row>
    <row r="16154" spans="1:5" ht="18.75" x14ac:dyDescent="0.3">
      <c r="A16154" s="7">
        <v>2014</v>
      </c>
      <c r="B16154" s="7" t="s">
        <v>2026</v>
      </c>
      <c r="C16154" s="7" t="s">
        <v>7</v>
      </c>
      <c r="D16154" s="8">
        <v>124062.92</v>
      </c>
      <c r="E16154">
        <f>VLOOKUP(B16154,'B. Store opening dates'!$A$6:$C$2448,2,FALSE)</f>
        <v>2013</v>
      </c>
    </row>
    <row r="16155" spans="1:5" ht="18.75" x14ac:dyDescent="0.3">
      <c r="A16155" s="7">
        <v>2015</v>
      </c>
      <c r="B16155" s="7" t="s">
        <v>2026</v>
      </c>
      <c r="C16155" s="7" t="s">
        <v>8</v>
      </c>
      <c r="D16155" s="8">
        <v>729142.63</v>
      </c>
      <c r="E16155">
        <f>VLOOKUP(B16155,'B. Store opening dates'!$A$6:$C$2448,2,FALSE)</f>
        <v>2013</v>
      </c>
    </row>
    <row r="16156" spans="1:5" ht="18.75" x14ac:dyDescent="0.3">
      <c r="A16156" s="7">
        <v>2014</v>
      </c>
      <c r="B16156" s="7" t="s">
        <v>2026</v>
      </c>
      <c r="C16156" s="7" t="s">
        <v>8</v>
      </c>
      <c r="D16156" s="8">
        <v>762308.08</v>
      </c>
      <c r="E16156">
        <f>VLOOKUP(B16156,'B. Store opening dates'!$A$6:$C$2448,2,FALSE)</f>
        <v>2013</v>
      </c>
    </row>
    <row r="16157" spans="1:5" ht="18.75" x14ac:dyDescent="0.3">
      <c r="A16157" s="7">
        <v>2015</v>
      </c>
      <c r="B16157" s="7" t="s">
        <v>2027</v>
      </c>
      <c r="C16157" s="7" t="s">
        <v>5</v>
      </c>
      <c r="D16157" s="8">
        <v>605617.96</v>
      </c>
      <c r="E16157">
        <f>VLOOKUP(B16157,'B. Store opening dates'!$A$6:$C$2448,2,FALSE)</f>
        <v>2013</v>
      </c>
    </row>
    <row r="16158" spans="1:5" ht="18.75" x14ac:dyDescent="0.3">
      <c r="A16158" s="7">
        <v>2014</v>
      </c>
      <c r="B16158" s="7" t="s">
        <v>2027</v>
      </c>
      <c r="C16158" s="7" t="s">
        <v>5</v>
      </c>
      <c r="D16158" s="8">
        <v>670772.01</v>
      </c>
      <c r="E16158">
        <f>VLOOKUP(B16158,'B. Store opening dates'!$A$6:$C$2448,2,FALSE)</f>
        <v>2013</v>
      </c>
    </row>
    <row r="16159" spans="1:5" ht="18.75" x14ac:dyDescent="0.3">
      <c r="A16159" s="7">
        <v>2015</v>
      </c>
      <c r="B16159" s="7" t="s">
        <v>2027</v>
      </c>
      <c r="C16159" s="7" t="s">
        <v>6</v>
      </c>
      <c r="D16159" s="8">
        <v>543335.81999999995</v>
      </c>
      <c r="E16159">
        <f>VLOOKUP(B16159,'B. Store opening dates'!$A$6:$C$2448,2,FALSE)</f>
        <v>2013</v>
      </c>
    </row>
    <row r="16160" spans="1:5" ht="18.75" x14ac:dyDescent="0.3">
      <c r="A16160" s="7">
        <v>2014</v>
      </c>
      <c r="B16160" s="7" t="s">
        <v>2027</v>
      </c>
      <c r="C16160" s="7" t="s">
        <v>6</v>
      </c>
      <c r="D16160" s="8">
        <v>396297.17</v>
      </c>
      <c r="E16160">
        <f>VLOOKUP(B16160,'B. Store opening dates'!$A$6:$C$2448,2,FALSE)</f>
        <v>2013</v>
      </c>
    </row>
    <row r="16161" spans="1:5" ht="18.75" x14ac:dyDescent="0.3">
      <c r="A16161" s="7">
        <v>2015</v>
      </c>
      <c r="B16161" s="7" t="s">
        <v>2027</v>
      </c>
      <c r="C16161" s="7" t="s">
        <v>7</v>
      </c>
      <c r="D16161" s="8">
        <v>162320.85</v>
      </c>
      <c r="E16161">
        <f>VLOOKUP(B16161,'B. Store opening dates'!$A$6:$C$2448,2,FALSE)</f>
        <v>2013</v>
      </c>
    </row>
    <row r="16162" spans="1:5" ht="18.75" x14ac:dyDescent="0.3">
      <c r="A16162" s="7">
        <v>2014</v>
      </c>
      <c r="B16162" s="7" t="s">
        <v>2027</v>
      </c>
      <c r="C16162" s="7" t="s">
        <v>7</v>
      </c>
      <c r="D16162" s="8">
        <v>170491.44</v>
      </c>
      <c r="E16162">
        <f>VLOOKUP(B16162,'B. Store opening dates'!$A$6:$C$2448,2,FALSE)</f>
        <v>2013</v>
      </c>
    </row>
    <row r="16163" spans="1:5" ht="18.75" x14ac:dyDescent="0.3">
      <c r="A16163" s="7">
        <v>2015</v>
      </c>
      <c r="B16163" s="7" t="s">
        <v>2027</v>
      </c>
      <c r="C16163" s="7" t="s">
        <v>8</v>
      </c>
      <c r="D16163" s="8">
        <v>580840.27</v>
      </c>
      <c r="E16163">
        <f>VLOOKUP(B16163,'B. Store opening dates'!$A$6:$C$2448,2,FALSE)</f>
        <v>2013</v>
      </c>
    </row>
    <row r="16164" spans="1:5" ht="18.75" x14ac:dyDescent="0.3">
      <c r="A16164" s="7">
        <v>2014</v>
      </c>
      <c r="B16164" s="7" t="s">
        <v>2027</v>
      </c>
      <c r="C16164" s="7" t="s">
        <v>8</v>
      </c>
      <c r="D16164" s="8">
        <v>599173.53</v>
      </c>
      <c r="E16164">
        <f>VLOOKUP(B16164,'B. Store opening dates'!$A$6:$C$2448,2,FALSE)</f>
        <v>2013</v>
      </c>
    </row>
    <row r="16165" spans="1:5" ht="18.75" x14ac:dyDescent="0.3">
      <c r="A16165" s="7">
        <v>2015</v>
      </c>
      <c r="B16165" s="7" t="s">
        <v>2028</v>
      </c>
      <c r="C16165" s="7" t="s">
        <v>5</v>
      </c>
      <c r="D16165" s="8">
        <v>527885.54</v>
      </c>
      <c r="E16165">
        <f>VLOOKUP(B16165,'B. Store opening dates'!$A$6:$C$2448,2,FALSE)</f>
        <v>2013</v>
      </c>
    </row>
    <row r="16166" spans="1:5" ht="18.75" x14ac:dyDescent="0.3">
      <c r="A16166" s="7">
        <v>2014</v>
      </c>
      <c r="B16166" s="7" t="s">
        <v>2028</v>
      </c>
      <c r="C16166" s="7" t="s">
        <v>5</v>
      </c>
      <c r="D16166" s="8">
        <v>579565.87</v>
      </c>
      <c r="E16166">
        <f>VLOOKUP(B16166,'B. Store opening dates'!$A$6:$C$2448,2,FALSE)</f>
        <v>2013</v>
      </c>
    </row>
    <row r="16167" spans="1:5" ht="18.75" x14ac:dyDescent="0.3">
      <c r="A16167" s="7">
        <v>2015</v>
      </c>
      <c r="B16167" s="7" t="s">
        <v>2028</v>
      </c>
      <c r="C16167" s="7" t="s">
        <v>6</v>
      </c>
      <c r="D16167" s="8">
        <v>330035.21000000002</v>
      </c>
      <c r="E16167">
        <f>VLOOKUP(B16167,'B. Store opening dates'!$A$6:$C$2448,2,FALSE)</f>
        <v>2013</v>
      </c>
    </row>
    <row r="16168" spans="1:5" ht="18.75" x14ac:dyDescent="0.3">
      <c r="A16168" s="7">
        <v>2014</v>
      </c>
      <c r="B16168" s="7" t="s">
        <v>2028</v>
      </c>
      <c r="C16168" s="7" t="s">
        <v>6</v>
      </c>
      <c r="D16168" s="8">
        <v>238748.07</v>
      </c>
      <c r="E16168">
        <f>VLOOKUP(B16168,'B. Store opening dates'!$A$6:$C$2448,2,FALSE)</f>
        <v>2013</v>
      </c>
    </row>
    <row r="16169" spans="1:5" ht="18.75" x14ac:dyDescent="0.3">
      <c r="A16169" s="7">
        <v>2015</v>
      </c>
      <c r="B16169" s="7" t="s">
        <v>2028</v>
      </c>
      <c r="C16169" s="7" t="s">
        <v>7</v>
      </c>
      <c r="D16169" s="8">
        <v>111883.57</v>
      </c>
      <c r="E16169">
        <f>VLOOKUP(B16169,'B. Store opening dates'!$A$6:$C$2448,2,FALSE)</f>
        <v>2013</v>
      </c>
    </row>
    <row r="16170" spans="1:5" ht="18.75" x14ac:dyDescent="0.3">
      <c r="A16170" s="7">
        <v>2014</v>
      </c>
      <c r="B16170" s="7" t="s">
        <v>2028</v>
      </c>
      <c r="C16170" s="7" t="s">
        <v>7</v>
      </c>
      <c r="D16170" s="8">
        <v>119205.56</v>
      </c>
      <c r="E16170">
        <f>VLOOKUP(B16170,'B. Store opening dates'!$A$6:$C$2448,2,FALSE)</f>
        <v>2013</v>
      </c>
    </row>
    <row r="16171" spans="1:5" ht="18.75" x14ac:dyDescent="0.3">
      <c r="A16171" s="7">
        <v>2015</v>
      </c>
      <c r="B16171" s="7" t="s">
        <v>2028</v>
      </c>
      <c r="C16171" s="7" t="s">
        <v>8</v>
      </c>
      <c r="D16171" s="8">
        <v>521540.37</v>
      </c>
      <c r="E16171">
        <f>VLOOKUP(B16171,'B. Store opening dates'!$A$6:$C$2448,2,FALSE)</f>
        <v>2013</v>
      </c>
    </row>
    <row r="16172" spans="1:5" ht="18.75" x14ac:dyDescent="0.3">
      <c r="A16172" s="7">
        <v>2014</v>
      </c>
      <c r="B16172" s="7" t="s">
        <v>2028</v>
      </c>
      <c r="C16172" s="7" t="s">
        <v>8</v>
      </c>
      <c r="D16172" s="8">
        <v>539296.09</v>
      </c>
      <c r="E16172">
        <f>VLOOKUP(B16172,'B. Store opening dates'!$A$6:$C$2448,2,FALSE)</f>
        <v>2013</v>
      </c>
    </row>
    <row r="16173" spans="1:5" ht="18.75" x14ac:dyDescent="0.3">
      <c r="A16173" s="7">
        <v>2015</v>
      </c>
      <c r="B16173" s="7" t="s">
        <v>2029</v>
      </c>
      <c r="C16173" s="7" t="s">
        <v>5</v>
      </c>
      <c r="D16173" s="8">
        <v>471027.35</v>
      </c>
      <c r="E16173">
        <f>VLOOKUP(B16173,'B. Store opening dates'!$A$6:$C$2448,2,FALSE)</f>
        <v>2014</v>
      </c>
    </row>
    <row r="16174" spans="1:5" ht="18.75" x14ac:dyDescent="0.3">
      <c r="A16174" s="7">
        <v>2014</v>
      </c>
      <c r="B16174" s="7" t="s">
        <v>2029</v>
      </c>
      <c r="C16174" s="7" t="s">
        <v>5</v>
      </c>
      <c r="D16174" s="8">
        <v>521566.91</v>
      </c>
      <c r="E16174">
        <f>VLOOKUP(B16174,'B. Store opening dates'!$A$6:$C$2448,2,FALSE)</f>
        <v>2014</v>
      </c>
    </row>
    <row r="16175" spans="1:5" ht="18.75" x14ac:dyDescent="0.3">
      <c r="A16175" s="7">
        <v>2015</v>
      </c>
      <c r="B16175" s="7" t="s">
        <v>2029</v>
      </c>
      <c r="C16175" s="7" t="s">
        <v>6</v>
      </c>
      <c r="D16175" s="8">
        <v>549557.74</v>
      </c>
      <c r="E16175">
        <f>VLOOKUP(B16175,'B. Store opening dates'!$A$6:$C$2448,2,FALSE)</f>
        <v>2014</v>
      </c>
    </row>
    <row r="16176" spans="1:5" ht="18.75" x14ac:dyDescent="0.3">
      <c r="A16176" s="7">
        <v>2014</v>
      </c>
      <c r="B16176" s="7" t="s">
        <v>2029</v>
      </c>
      <c r="C16176" s="7" t="s">
        <v>6</v>
      </c>
      <c r="D16176" s="8">
        <v>406648.46</v>
      </c>
      <c r="E16176">
        <f>VLOOKUP(B16176,'B. Store opening dates'!$A$6:$C$2448,2,FALSE)</f>
        <v>2014</v>
      </c>
    </row>
    <row r="16177" spans="1:5" ht="18.75" x14ac:dyDescent="0.3">
      <c r="A16177" s="7">
        <v>2015</v>
      </c>
      <c r="B16177" s="7" t="s">
        <v>2029</v>
      </c>
      <c r="C16177" s="7" t="s">
        <v>7</v>
      </c>
      <c r="D16177" s="8">
        <v>97097.75</v>
      </c>
      <c r="E16177">
        <f>VLOOKUP(B16177,'B. Store opening dates'!$A$6:$C$2448,2,FALSE)</f>
        <v>2014</v>
      </c>
    </row>
    <row r="16178" spans="1:5" ht="18.75" x14ac:dyDescent="0.3">
      <c r="A16178" s="7">
        <v>2014</v>
      </c>
      <c r="B16178" s="7" t="s">
        <v>2029</v>
      </c>
      <c r="C16178" s="7" t="s">
        <v>7</v>
      </c>
      <c r="D16178" s="8">
        <v>103274.71</v>
      </c>
      <c r="E16178">
        <f>VLOOKUP(B16178,'B. Store opening dates'!$A$6:$C$2448,2,FALSE)</f>
        <v>2014</v>
      </c>
    </row>
    <row r="16179" spans="1:5" ht="18.75" x14ac:dyDescent="0.3">
      <c r="A16179" s="7">
        <v>2015</v>
      </c>
      <c r="B16179" s="7" t="s">
        <v>2029</v>
      </c>
      <c r="C16179" s="7" t="s">
        <v>8</v>
      </c>
      <c r="D16179" s="8">
        <v>607545.38</v>
      </c>
      <c r="E16179">
        <f>VLOOKUP(B16179,'B. Store opening dates'!$A$6:$C$2448,2,FALSE)</f>
        <v>2014</v>
      </c>
    </row>
    <row r="16180" spans="1:5" ht="18.75" x14ac:dyDescent="0.3">
      <c r="A16180" s="7">
        <v>2014</v>
      </c>
      <c r="B16180" s="7" t="s">
        <v>2029</v>
      </c>
      <c r="C16180" s="7" t="s">
        <v>8</v>
      </c>
      <c r="D16180" s="8">
        <v>631972.19999999995</v>
      </c>
      <c r="E16180">
        <f>VLOOKUP(B16180,'B. Store opening dates'!$A$6:$C$2448,2,FALSE)</f>
        <v>2014</v>
      </c>
    </row>
    <row r="16181" spans="1:5" ht="18.75" x14ac:dyDescent="0.3">
      <c r="A16181" s="7">
        <v>2015</v>
      </c>
      <c r="B16181" s="7" t="s">
        <v>2030</v>
      </c>
      <c r="C16181" s="7" t="s">
        <v>5</v>
      </c>
      <c r="D16181" s="8">
        <v>576768.52</v>
      </c>
      <c r="E16181">
        <f>VLOOKUP(B16181,'B. Store opening dates'!$A$6:$C$2448,2,FALSE)</f>
        <v>2014</v>
      </c>
    </row>
    <row r="16182" spans="1:5" ht="18.75" x14ac:dyDescent="0.3">
      <c r="A16182" s="7">
        <v>2014</v>
      </c>
      <c r="B16182" s="7" t="s">
        <v>2030</v>
      </c>
      <c r="C16182" s="7" t="s">
        <v>5</v>
      </c>
      <c r="D16182" s="8">
        <v>630033</v>
      </c>
      <c r="E16182">
        <f>VLOOKUP(B16182,'B. Store opening dates'!$A$6:$C$2448,2,FALSE)</f>
        <v>2014</v>
      </c>
    </row>
    <row r="16183" spans="1:5" ht="18.75" x14ac:dyDescent="0.3">
      <c r="A16183" s="7">
        <v>2015</v>
      </c>
      <c r="B16183" s="7" t="s">
        <v>2030</v>
      </c>
      <c r="C16183" s="7" t="s">
        <v>6</v>
      </c>
      <c r="D16183" s="8">
        <v>379512.71</v>
      </c>
      <c r="E16183">
        <f>VLOOKUP(B16183,'B. Store opening dates'!$A$6:$C$2448,2,FALSE)</f>
        <v>2014</v>
      </c>
    </row>
    <row r="16184" spans="1:5" ht="18.75" x14ac:dyDescent="0.3">
      <c r="A16184" s="7">
        <v>2014</v>
      </c>
      <c r="B16184" s="7" t="s">
        <v>2030</v>
      </c>
      <c r="C16184" s="7" t="s">
        <v>6</v>
      </c>
      <c r="D16184" s="8">
        <v>261578.15</v>
      </c>
      <c r="E16184">
        <f>VLOOKUP(B16184,'B. Store opening dates'!$A$6:$C$2448,2,FALSE)</f>
        <v>2014</v>
      </c>
    </row>
    <row r="16185" spans="1:5" ht="18.75" x14ac:dyDescent="0.3">
      <c r="A16185" s="7">
        <v>2015</v>
      </c>
      <c r="B16185" s="7" t="s">
        <v>2030</v>
      </c>
      <c r="C16185" s="7" t="s">
        <v>7</v>
      </c>
      <c r="D16185" s="8">
        <v>175748.38</v>
      </c>
      <c r="E16185">
        <f>VLOOKUP(B16185,'B. Store opening dates'!$A$6:$C$2448,2,FALSE)</f>
        <v>2014</v>
      </c>
    </row>
    <row r="16186" spans="1:5" ht="18.75" x14ac:dyDescent="0.3">
      <c r="A16186" s="7">
        <v>2014</v>
      </c>
      <c r="B16186" s="7" t="s">
        <v>2030</v>
      </c>
      <c r="C16186" s="7" t="s">
        <v>7</v>
      </c>
      <c r="D16186" s="8">
        <v>186464.34</v>
      </c>
      <c r="E16186">
        <f>VLOOKUP(B16186,'B. Store opening dates'!$A$6:$C$2448,2,FALSE)</f>
        <v>2014</v>
      </c>
    </row>
    <row r="16187" spans="1:5" ht="18.75" x14ac:dyDescent="0.3">
      <c r="A16187" s="7">
        <v>2015</v>
      </c>
      <c r="B16187" s="7" t="s">
        <v>2030</v>
      </c>
      <c r="C16187" s="7" t="s">
        <v>8</v>
      </c>
      <c r="D16187" s="8">
        <v>766292.72</v>
      </c>
      <c r="E16187">
        <f>VLOOKUP(B16187,'B. Store opening dates'!$A$6:$C$2448,2,FALSE)</f>
        <v>2014</v>
      </c>
    </row>
    <row r="16188" spans="1:5" ht="18.75" x14ac:dyDescent="0.3">
      <c r="A16188" s="7">
        <v>2014</v>
      </c>
      <c r="B16188" s="7" t="s">
        <v>2030</v>
      </c>
      <c r="C16188" s="7" t="s">
        <v>8</v>
      </c>
      <c r="D16188" s="8">
        <v>789018</v>
      </c>
      <c r="E16188">
        <f>VLOOKUP(B16188,'B. Store opening dates'!$A$6:$C$2448,2,FALSE)</f>
        <v>2014</v>
      </c>
    </row>
    <row r="16189" spans="1:5" ht="18.75" x14ac:dyDescent="0.3">
      <c r="A16189" s="7">
        <v>2015</v>
      </c>
      <c r="B16189" s="7" t="s">
        <v>2031</v>
      </c>
      <c r="C16189" s="7" t="s">
        <v>5</v>
      </c>
      <c r="D16189" s="8">
        <v>503354.79</v>
      </c>
      <c r="E16189">
        <f>VLOOKUP(B16189,'B. Store opening dates'!$A$6:$C$2448,2,FALSE)</f>
        <v>2014</v>
      </c>
    </row>
    <row r="16190" spans="1:5" ht="18.75" x14ac:dyDescent="0.3">
      <c r="A16190" s="7">
        <v>2014</v>
      </c>
      <c r="B16190" s="7" t="s">
        <v>2031</v>
      </c>
      <c r="C16190" s="7" t="s">
        <v>5</v>
      </c>
      <c r="D16190" s="8">
        <v>551425.18000000005</v>
      </c>
      <c r="E16190">
        <f>VLOOKUP(B16190,'B. Store opening dates'!$A$6:$C$2448,2,FALSE)</f>
        <v>2014</v>
      </c>
    </row>
    <row r="16191" spans="1:5" ht="18.75" x14ac:dyDescent="0.3">
      <c r="A16191" s="7">
        <v>2015</v>
      </c>
      <c r="B16191" s="7" t="s">
        <v>2031</v>
      </c>
      <c r="C16191" s="7" t="s">
        <v>6</v>
      </c>
      <c r="D16191" s="8">
        <v>394309.07</v>
      </c>
      <c r="E16191">
        <f>VLOOKUP(B16191,'B. Store opening dates'!$A$6:$C$2448,2,FALSE)</f>
        <v>2014</v>
      </c>
    </row>
    <row r="16192" spans="1:5" ht="18.75" x14ac:dyDescent="0.3">
      <c r="A16192" s="7">
        <v>2014</v>
      </c>
      <c r="B16192" s="7" t="s">
        <v>2031</v>
      </c>
      <c r="C16192" s="7" t="s">
        <v>6</v>
      </c>
      <c r="D16192" s="8">
        <v>286975.99</v>
      </c>
      <c r="E16192">
        <f>VLOOKUP(B16192,'B. Store opening dates'!$A$6:$C$2448,2,FALSE)</f>
        <v>2014</v>
      </c>
    </row>
    <row r="16193" spans="1:5" ht="18.75" x14ac:dyDescent="0.3">
      <c r="A16193" s="7">
        <v>2015</v>
      </c>
      <c r="B16193" s="7" t="s">
        <v>2031</v>
      </c>
      <c r="C16193" s="7" t="s">
        <v>7</v>
      </c>
      <c r="D16193" s="8">
        <v>159104.4</v>
      </c>
      <c r="E16193">
        <f>VLOOKUP(B16193,'B. Store opening dates'!$A$6:$C$2448,2,FALSE)</f>
        <v>2014</v>
      </c>
    </row>
    <row r="16194" spans="1:5" ht="18.75" x14ac:dyDescent="0.3">
      <c r="A16194" s="7">
        <v>2014</v>
      </c>
      <c r="B16194" s="7" t="s">
        <v>2031</v>
      </c>
      <c r="C16194" s="7" t="s">
        <v>7</v>
      </c>
      <c r="D16194" s="8">
        <v>168637.65</v>
      </c>
      <c r="E16194">
        <f>VLOOKUP(B16194,'B. Store opening dates'!$A$6:$C$2448,2,FALSE)</f>
        <v>2014</v>
      </c>
    </row>
    <row r="16195" spans="1:5" ht="18.75" x14ac:dyDescent="0.3">
      <c r="A16195" s="7">
        <v>2015</v>
      </c>
      <c r="B16195" s="7" t="s">
        <v>2031</v>
      </c>
      <c r="C16195" s="7" t="s">
        <v>8</v>
      </c>
      <c r="D16195" s="8">
        <v>716478.21</v>
      </c>
      <c r="E16195">
        <f>VLOOKUP(B16195,'B. Store opening dates'!$A$6:$C$2448,2,FALSE)</f>
        <v>2014</v>
      </c>
    </row>
    <row r="16196" spans="1:5" ht="18.75" x14ac:dyDescent="0.3">
      <c r="A16196" s="7">
        <v>2014</v>
      </c>
      <c r="B16196" s="7" t="s">
        <v>2031</v>
      </c>
      <c r="C16196" s="7" t="s">
        <v>8</v>
      </c>
      <c r="D16196" s="8">
        <v>750872.82</v>
      </c>
      <c r="E16196">
        <f>VLOOKUP(B16196,'B. Store opening dates'!$A$6:$C$2448,2,FALSE)</f>
        <v>2014</v>
      </c>
    </row>
    <row r="16197" spans="1:5" ht="18.75" x14ac:dyDescent="0.3">
      <c r="A16197" s="7">
        <v>2015</v>
      </c>
      <c r="B16197" s="7" t="s">
        <v>2032</v>
      </c>
      <c r="C16197" s="7" t="s">
        <v>5</v>
      </c>
      <c r="D16197" s="8">
        <v>796909</v>
      </c>
      <c r="E16197">
        <f>VLOOKUP(B16197,'B. Store opening dates'!$A$6:$C$2448,2,FALSE)</f>
        <v>2014</v>
      </c>
    </row>
    <row r="16198" spans="1:5" ht="18.75" x14ac:dyDescent="0.3">
      <c r="A16198" s="7">
        <v>2014</v>
      </c>
      <c r="B16198" s="7" t="s">
        <v>2032</v>
      </c>
      <c r="C16198" s="7" t="s">
        <v>5</v>
      </c>
      <c r="D16198" s="8">
        <v>881450.88</v>
      </c>
      <c r="E16198">
        <f>VLOOKUP(B16198,'B. Store opening dates'!$A$6:$C$2448,2,FALSE)</f>
        <v>2014</v>
      </c>
    </row>
    <row r="16199" spans="1:5" ht="18.75" x14ac:dyDescent="0.3">
      <c r="A16199" s="7">
        <v>2015</v>
      </c>
      <c r="B16199" s="7" t="s">
        <v>2032</v>
      </c>
      <c r="C16199" s="7" t="s">
        <v>6</v>
      </c>
      <c r="D16199" s="8">
        <v>522821.94</v>
      </c>
      <c r="E16199">
        <f>VLOOKUP(B16199,'B. Store opening dates'!$A$6:$C$2448,2,FALSE)</f>
        <v>2014</v>
      </c>
    </row>
    <row r="16200" spans="1:5" ht="18.75" x14ac:dyDescent="0.3">
      <c r="A16200" s="7">
        <v>2014</v>
      </c>
      <c r="B16200" s="7" t="s">
        <v>2032</v>
      </c>
      <c r="C16200" s="7" t="s">
        <v>6</v>
      </c>
      <c r="D16200" s="8">
        <v>385962.44</v>
      </c>
      <c r="E16200">
        <f>VLOOKUP(B16200,'B. Store opening dates'!$A$6:$C$2448,2,FALSE)</f>
        <v>2014</v>
      </c>
    </row>
    <row r="16201" spans="1:5" ht="18.75" x14ac:dyDescent="0.3">
      <c r="A16201" s="7">
        <v>2015</v>
      </c>
      <c r="B16201" s="7" t="s">
        <v>2032</v>
      </c>
      <c r="C16201" s="7" t="s">
        <v>7</v>
      </c>
      <c r="D16201" s="8">
        <v>103260.98</v>
      </c>
      <c r="E16201">
        <f>VLOOKUP(B16201,'B. Store opening dates'!$A$6:$C$2448,2,FALSE)</f>
        <v>2014</v>
      </c>
    </row>
    <row r="16202" spans="1:5" ht="18.75" x14ac:dyDescent="0.3">
      <c r="A16202" s="7">
        <v>2014</v>
      </c>
      <c r="B16202" s="7" t="s">
        <v>2032</v>
      </c>
      <c r="C16202" s="7" t="s">
        <v>7</v>
      </c>
      <c r="D16202" s="8">
        <v>107916</v>
      </c>
      <c r="E16202">
        <f>VLOOKUP(B16202,'B. Store opening dates'!$A$6:$C$2448,2,FALSE)</f>
        <v>2014</v>
      </c>
    </row>
    <row r="16203" spans="1:5" ht="18.75" x14ac:dyDescent="0.3">
      <c r="A16203" s="7">
        <v>2015</v>
      </c>
      <c r="B16203" s="7" t="s">
        <v>2032</v>
      </c>
      <c r="C16203" s="7" t="s">
        <v>8</v>
      </c>
      <c r="D16203" s="8">
        <v>401081.89</v>
      </c>
      <c r="E16203">
        <f>VLOOKUP(B16203,'B. Store opening dates'!$A$6:$C$2448,2,FALSE)</f>
        <v>2014</v>
      </c>
    </row>
    <row r="16204" spans="1:5" ht="18.75" x14ac:dyDescent="0.3">
      <c r="A16204" s="7">
        <v>2014</v>
      </c>
      <c r="B16204" s="7" t="s">
        <v>2032</v>
      </c>
      <c r="C16204" s="7" t="s">
        <v>8</v>
      </c>
      <c r="D16204" s="8">
        <v>414830.07</v>
      </c>
      <c r="E16204">
        <f>VLOOKUP(B16204,'B. Store opening dates'!$A$6:$C$2448,2,FALSE)</f>
        <v>2014</v>
      </c>
    </row>
    <row r="16205" spans="1:5" ht="18.75" x14ac:dyDescent="0.3">
      <c r="A16205" s="7">
        <v>2015</v>
      </c>
      <c r="B16205" s="7" t="s">
        <v>2033</v>
      </c>
      <c r="C16205" s="7" t="s">
        <v>5</v>
      </c>
      <c r="D16205" s="8">
        <v>843926.53</v>
      </c>
      <c r="E16205">
        <f>VLOOKUP(B16205,'B. Store opening dates'!$A$6:$C$2448,2,FALSE)</f>
        <v>2014</v>
      </c>
    </row>
    <row r="16206" spans="1:5" ht="18.75" x14ac:dyDescent="0.3">
      <c r="A16206" s="7">
        <v>2014</v>
      </c>
      <c r="B16206" s="7" t="s">
        <v>2033</v>
      </c>
      <c r="C16206" s="7" t="s">
        <v>5</v>
      </c>
      <c r="D16206" s="8">
        <v>927899.78</v>
      </c>
      <c r="E16206">
        <f>VLOOKUP(B16206,'B. Store opening dates'!$A$6:$C$2448,2,FALSE)</f>
        <v>2014</v>
      </c>
    </row>
    <row r="16207" spans="1:5" ht="18.75" x14ac:dyDescent="0.3">
      <c r="A16207" s="7">
        <v>2015</v>
      </c>
      <c r="B16207" s="7" t="s">
        <v>2033</v>
      </c>
      <c r="C16207" s="7" t="s">
        <v>6</v>
      </c>
      <c r="D16207" s="8">
        <v>486162.18</v>
      </c>
      <c r="E16207">
        <f>VLOOKUP(B16207,'B. Store opening dates'!$A$6:$C$2448,2,FALSE)</f>
        <v>2014</v>
      </c>
    </row>
    <row r="16208" spans="1:5" ht="18.75" x14ac:dyDescent="0.3">
      <c r="A16208" s="7">
        <v>2014</v>
      </c>
      <c r="B16208" s="7" t="s">
        <v>2033</v>
      </c>
      <c r="C16208" s="7" t="s">
        <v>6</v>
      </c>
      <c r="D16208" s="8">
        <v>337819.39</v>
      </c>
      <c r="E16208">
        <f>VLOOKUP(B16208,'B. Store opening dates'!$A$6:$C$2448,2,FALSE)</f>
        <v>2014</v>
      </c>
    </row>
    <row r="16209" spans="1:5" ht="18.75" x14ac:dyDescent="0.3">
      <c r="A16209" s="7">
        <v>2015</v>
      </c>
      <c r="B16209" s="7" t="s">
        <v>2033</v>
      </c>
      <c r="C16209" s="7" t="s">
        <v>7</v>
      </c>
      <c r="D16209" s="8">
        <v>50401.37</v>
      </c>
      <c r="E16209">
        <f>VLOOKUP(B16209,'B. Store opening dates'!$A$6:$C$2448,2,FALSE)</f>
        <v>2014</v>
      </c>
    </row>
    <row r="16210" spans="1:5" ht="18.75" x14ac:dyDescent="0.3">
      <c r="A16210" s="7">
        <v>2014</v>
      </c>
      <c r="B16210" s="7" t="s">
        <v>2033</v>
      </c>
      <c r="C16210" s="7" t="s">
        <v>7</v>
      </c>
      <c r="D16210" s="8">
        <v>53240.99</v>
      </c>
      <c r="E16210">
        <f>VLOOKUP(B16210,'B. Store opening dates'!$A$6:$C$2448,2,FALSE)</f>
        <v>2014</v>
      </c>
    </row>
    <row r="16211" spans="1:5" ht="18.75" x14ac:dyDescent="0.3">
      <c r="A16211" s="7">
        <v>2015</v>
      </c>
      <c r="B16211" s="7" t="s">
        <v>2033</v>
      </c>
      <c r="C16211" s="7" t="s">
        <v>8</v>
      </c>
      <c r="D16211" s="8">
        <v>437466.91</v>
      </c>
      <c r="E16211">
        <f>VLOOKUP(B16211,'B. Store opening dates'!$A$6:$C$2448,2,FALSE)</f>
        <v>2014</v>
      </c>
    </row>
    <row r="16212" spans="1:5" ht="18.75" x14ac:dyDescent="0.3">
      <c r="A16212" s="7">
        <v>2014</v>
      </c>
      <c r="B16212" s="7" t="s">
        <v>2033</v>
      </c>
      <c r="C16212" s="7" t="s">
        <v>8</v>
      </c>
      <c r="D16212" s="8">
        <v>450963.21</v>
      </c>
      <c r="E16212">
        <f>VLOOKUP(B16212,'B. Store opening dates'!$A$6:$C$2448,2,FALSE)</f>
        <v>2014</v>
      </c>
    </row>
    <row r="16213" spans="1:5" ht="18.75" x14ac:dyDescent="0.3">
      <c r="A16213" s="7">
        <v>2015</v>
      </c>
      <c r="B16213" s="7" t="s">
        <v>2034</v>
      </c>
      <c r="C16213" s="7" t="s">
        <v>5</v>
      </c>
      <c r="D16213" s="8">
        <v>534952.56999999995</v>
      </c>
      <c r="E16213">
        <f>VLOOKUP(B16213,'B. Store opening dates'!$A$6:$C$2448,2,FALSE)</f>
        <v>2014</v>
      </c>
    </row>
    <row r="16214" spans="1:5" ht="18.75" x14ac:dyDescent="0.3">
      <c r="A16214" s="7">
        <v>2014</v>
      </c>
      <c r="B16214" s="7" t="s">
        <v>2034</v>
      </c>
      <c r="C16214" s="7" t="s">
        <v>5</v>
      </c>
      <c r="D16214" s="8">
        <v>591472.39</v>
      </c>
      <c r="E16214">
        <f>VLOOKUP(B16214,'B. Store opening dates'!$A$6:$C$2448,2,FALSE)</f>
        <v>2014</v>
      </c>
    </row>
    <row r="16215" spans="1:5" ht="18.75" x14ac:dyDescent="0.3">
      <c r="A16215" s="7">
        <v>2015</v>
      </c>
      <c r="B16215" s="7" t="s">
        <v>2034</v>
      </c>
      <c r="C16215" s="7" t="s">
        <v>6</v>
      </c>
      <c r="D16215" s="8">
        <v>497989.79</v>
      </c>
      <c r="E16215">
        <f>VLOOKUP(B16215,'B. Store opening dates'!$A$6:$C$2448,2,FALSE)</f>
        <v>2014</v>
      </c>
    </row>
    <row r="16216" spans="1:5" ht="18.75" x14ac:dyDescent="0.3">
      <c r="A16216" s="7">
        <v>2014</v>
      </c>
      <c r="B16216" s="7" t="s">
        <v>2034</v>
      </c>
      <c r="C16216" s="7" t="s">
        <v>6</v>
      </c>
      <c r="D16216" s="8">
        <v>350116.05</v>
      </c>
      <c r="E16216">
        <f>VLOOKUP(B16216,'B. Store opening dates'!$A$6:$C$2448,2,FALSE)</f>
        <v>2014</v>
      </c>
    </row>
    <row r="16217" spans="1:5" ht="18.75" x14ac:dyDescent="0.3">
      <c r="A16217" s="7">
        <v>2015</v>
      </c>
      <c r="B16217" s="7" t="s">
        <v>2034</v>
      </c>
      <c r="C16217" s="7" t="s">
        <v>7</v>
      </c>
      <c r="D16217" s="8">
        <v>222667.34</v>
      </c>
      <c r="E16217">
        <f>VLOOKUP(B16217,'B. Store opening dates'!$A$6:$C$2448,2,FALSE)</f>
        <v>2014</v>
      </c>
    </row>
    <row r="16218" spans="1:5" ht="18.75" x14ac:dyDescent="0.3">
      <c r="A16218" s="7">
        <v>2014</v>
      </c>
      <c r="B16218" s="7" t="s">
        <v>2034</v>
      </c>
      <c r="C16218" s="7" t="s">
        <v>7</v>
      </c>
      <c r="D16218" s="8">
        <v>237295.48</v>
      </c>
      <c r="E16218">
        <f>VLOOKUP(B16218,'B. Store opening dates'!$A$6:$C$2448,2,FALSE)</f>
        <v>2014</v>
      </c>
    </row>
    <row r="16219" spans="1:5" ht="18.75" x14ac:dyDescent="0.3">
      <c r="A16219" s="7">
        <v>2015</v>
      </c>
      <c r="B16219" s="7" t="s">
        <v>2034</v>
      </c>
      <c r="C16219" s="7" t="s">
        <v>8</v>
      </c>
      <c r="D16219" s="8">
        <v>597376.55000000005</v>
      </c>
      <c r="E16219">
        <f>VLOOKUP(B16219,'B. Store opening dates'!$A$6:$C$2448,2,FALSE)</f>
        <v>2014</v>
      </c>
    </row>
    <row r="16220" spans="1:5" ht="18.75" x14ac:dyDescent="0.3">
      <c r="A16220" s="7">
        <v>2014</v>
      </c>
      <c r="B16220" s="7" t="s">
        <v>2034</v>
      </c>
      <c r="C16220" s="7" t="s">
        <v>8</v>
      </c>
      <c r="D16220" s="8">
        <v>616669.34</v>
      </c>
      <c r="E16220">
        <f>VLOOKUP(B16220,'B. Store opening dates'!$A$6:$C$2448,2,FALSE)</f>
        <v>2014</v>
      </c>
    </row>
    <row r="16221" spans="1:5" ht="18.75" x14ac:dyDescent="0.3">
      <c r="A16221" s="7">
        <v>2015</v>
      </c>
      <c r="B16221" s="7" t="s">
        <v>2035</v>
      </c>
      <c r="C16221" s="7" t="s">
        <v>5</v>
      </c>
      <c r="D16221" s="8">
        <v>518958.11</v>
      </c>
      <c r="E16221">
        <f>VLOOKUP(B16221,'B. Store opening dates'!$A$6:$C$2448,2,FALSE)</f>
        <v>2014</v>
      </c>
    </row>
    <row r="16222" spans="1:5" ht="18.75" x14ac:dyDescent="0.3">
      <c r="A16222" s="7">
        <v>2014</v>
      </c>
      <c r="B16222" s="7" t="s">
        <v>2035</v>
      </c>
      <c r="C16222" s="7" t="s">
        <v>5</v>
      </c>
      <c r="D16222" s="8">
        <v>566416.71</v>
      </c>
      <c r="E16222">
        <f>VLOOKUP(B16222,'B. Store opening dates'!$A$6:$C$2448,2,FALSE)</f>
        <v>2014</v>
      </c>
    </row>
    <row r="16223" spans="1:5" ht="18.75" x14ac:dyDescent="0.3">
      <c r="A16223" s="7">
        <v>2015</v>
      </c>
      <c r="B16223" s="7" t="s">
        <v>2035</v>
      </c>
      <c r="C16223" s="7" t="s">
        <v>6</v>
      </c>
      <c r="D16223" s="8">
        <v>454884.41</v>
      </c>
      <c r="E16223">
        <f>VLOOKUP(B16223,'B. Store opening dates'!$A$6:$C$2448,2,FALSE)</f>
        <v>2014</v>
      </c>
    </row>
    <row r="16224" spans="1:5" ht="18.75" x14ac:dyDescent="0.3">
      <c r="A16224" s="7">
        <v>2014</v>
      </c>
      <c r="B16224" s="7" t="s">
        <v>2035</v>
      </c>
      <c r="C16224" s="7" t="s">
        <v>6</v>
      </c>
      <c r="D16224" s="8">
        <v>333045.36</v>
      </c>
      <c r="E16224">
        <f>VLOOKUP(B16224,'B. Store opening dates'!$A$6:$C$2448,2,FALSE)</f>
        <v>2014</v>
      </c>
    </row>
    <row r="16225" spans="1:5" ht="18.75" x14ac:dyDescent="0.3">
      <c r="A16225" s="7">
        <v>2015</v>
      </c>
      <c r="B16225" s="7" t="s">
        <v>2035</v>
      </c>
      <c r="C16225" s="7" t="s">
        <v>7</v>
      </c>
      <c r="D16225" s="8">
        <v>208807.07</v>
      </c>
      <c r="E16225">
        <f>VLOOKUP(B16225,'B. Store opening dates'!$A$6:$C$2448,2,FALSE)</f>
        <v>2014</v>
      </c>
    </row>
    <row r="16226" spans="1:5" ht="18.75" x14ac:dyDescent="0.3">
      <c r="A16226" s="7">
        <v>2014</v>
      </c>
      <c r="B16226" s="7" t="s">
        <v>2035</v>
      </c>
      <c r="C16226" s="7" t="s">
        <v>7</v>
      </c>
      <c r="D16226" s="8">
        <v>220326.32</v>
      </c>
      <c r="E16226">
        <f>VLOOKUP(B16226,'B. Store opening dates'!$A$6:$C$2448,2,FALSE)</f>
        <v>2014</v>
      </c>
    </row>
    <row r="16227" spans="1:5" ht="18.75" x14ac:dyDescent="0.3">
      <c r="A16227" s="7">
        <v>2015</v>
      </c>
      <c r="B16227" s="7" t="s">
        <v>2035</v>
      </c>
      <c r="C16227" s="7" t="s">
        <v>8</v>
      </c>
      <c r="D16227" s="8">
        <v>434455.27</v>
      </c>
      <c r="E16227">
        <f>VLOOKUP(B16227,'B. Store opening dates'!$A$6:$C$2448,2,FALSE)</f>
        <v>2014</v>
      </c>
    </row>
    <row r="16228" spans="1:5" ht="18.75" x14ac:dyDescent="0.3">
      <c r="A16228" s="7">
        <v>2014</v>
      </c>
      <c r="B16228" s="7" t="s">
        <v>2035</v>
      </c>
      <c r="C16228" s="7" t="s">
        <v>8</v>
      </c>
      <c r="D16228" s="8">
        <v>450143.06</v>
      </c>
      <c r="E16228">
        <f>VLOOKUP(B16228,'B. Store opening dates'!$A$6:$C$2448,2,FALSE)</f>
        <v>2014</v>
      </c>
    </row>
    <row r="16229" spans="1:5" ht="18.75" x14ac:dyDescent="0.3">
      <c r="A16229" s="7">
        <v>2015</v>
      </c>
      <c r="B16229" s="7" t="s">
        <v>2036</v>
      </c>
      <c r="C16229" s="7" t="s">
        <v>5</v>
      </c>
      <c r="D16229" s="8">
        <v>677414.58</v>
      </c>
      <c r="E16229">
        <f>VLOOKUP(B16229,'B. Store opening dates'!$A$6:$C$2448,2,FALSE)</f>
        <v>2014</v>
      </c>
    </row>
    <row r="16230" spans="1:5" ht="18.75" x14ac:dyDescent="0.3">
      <c r="A16230" s="7">
        <v>2014</v>
      </c>
      <c r="B16230" s="7" t="s">
        <v>2036</v>
      </c>
      <c r="C16230" s="7" t="s">
        <v>5</v>
      </c>
      <c r="D16230" s="8">
        <v>739369.9</v>
      </c>
      <c r="E16230">
        <f>VLOOKUP(B16230,'B. Store opening dates'!$A$6:$C$2448,2,FALSE)</f>
        <v>2014</v>
      </c>
    </row>
    <row r="16231" spans="1:5" ht="18.75" x14ac:dyDescent="0.3">
      <c r="A16231" s="7">
        <v>2015</v>
      </c>
      <c r="B16231" s="7" t="s">
        <v>2036</v>
      </c>
      <c r="C16231" s="7" t="s">
        <v>6</v>
      </c>
      <c r="D16231" s="8">
        <v>592700.06999999995</v>
      </c>
      <c r="E16231">
        <f>VLOOKUP(B16231,'B. Store opening dates'!$A$6:$C$2448,2,FALSE)</f>
        <v>2014</v>
      </c>
    </row>
    <row r="16232" spans="1:5" ht="18.75" x14ac:dyDescent="0.3">
      <c r="A16232" s="7">
        <v>2014</v>
      </c>
      <c r="B16232" s="7" t="s">
        <v>2036</v>
      </c>
      <c r="C16232" s="7" t="s">
        <v>6</v>
      </c>
      <c r="D16232" s="8">
        <v>428165.54</v>
      </c>
      <c r="E16232">
        <f>VLOOKUP(B16232,'B. Store opening dates'!$A$6:$C$2448,2,FALSE)</f>
        <v>2014</v>
      </c>
    </row>
    <row r="16233" spans="1:5" ht="18.75" x14ac:dyDescent="0.3">
      <c r="A16233" s="7">
        <v>2015</v>
      </c>
      <c r="B16233" s="7" t="s">
        <v>2036</v>
      </c>
      <c r="C16233" s="7" t="s">
        <v>7</v>
      </c>
      <c r="D16233" s="8">
        <v>219999.74</v>
      </c>
      <c r="E16233">
        <f>VLOOKUP(B16233,'B. Store opening dates'!$A$6:$C$2448,2,FALSE)</f>
        <v>2014</v>
      </c>
    </row>
    <row r="16234" spans="1:5" ht="18.75" x14ac:dyDescent="0.3">
      <c r="A16234" s="7">
        <v>2014</v>
      </c>
      <c r="B16234" s="7" t="s">
        <v>2036</v>
      </c>
      <c r="C16234" s="7" t="s">
        <v>7</v>
      </c>
      <c r="D16234" s="8">
        <v>230241.47</v>
      </c>
      <c r="E16234">
        <f>VLOOKUP(B16234,'B. Store opening dates'!$A$6:$C$2448,2,FALSE)</f>
        <v>2014</v>
      </c>
    </row>
    <row r="16235" spans="1:5" ht="18.75" x14ac:dyDescent="0.3">
      <c r="A16235" s="7">
        <v>2015</v>
      </c>
      <c r="B16235" s="7" t="s">
        <v>2036</v>
      </c>
      <c r="C16235" s="7" t="s">
        <v>8</v>
      </c>
      <c r="D16235" s="8">
        <v>463016.12</v>
      </c>
      <c r="E16235">
        <f>VLOOKUP(B16235,'B. Store opening dates'!$A$6:$C$2448,2,FALSE)</f>
        <v>2014</v>
      </c>
    </row>
    <row r="16236" spans="1:5" ht="18.75" x14ac:dyDescent="0.3">
      <c r="A16236" s="7">
        <v>2014</v>
      </c>
      <c r="B16236" s="7" t="s">
        <v>2036</v>
      </c>
      <c r="C16236" s="7" t="s">
        <v>8</v>
      </c>
      <c r="D16236" s="8">
        <v>476747.12</v>
      </c>
      <c r="E16236">
        <f>VLOOKUP(B16236,'B. Store opening dates'!$A$6:$C$2448,2,FALSE)</f>
        <v>2014</v>
      </c>
    </row>
    <row r="16237" spans="1:5" ht="18.75" x14ac:dyDescent="0.3">
      <c r="A16237" s="7">
        <v>2015</v>
      </c>
      <c r="B16237" s="7" t="s">
        <v>2037</v>
      </c>
      <c r="C16237" s="7" t="s">
        <v>5</v>
      </c>
      <c r="D16237" s="8">
        <v>693887.7</v>
      </c>
      <c r="E16237">
        <f>VLOOKUP(B16237,'B. Store opening dates'!$A$6:$C$2448,2,FALSE)</f>
        <v>2014</v>
      </c>
    </row>
    <row r="16238" spans="1:5" ht="18.75" x14ac:dyDescent="0.3">
      <c r="A16238" s="7">
        <v>2014</v>
      </c>
      <c r="B16238" s="7" t="s">
        <v>2037</v>
      </c>
      <c r="C16238" s="7" t="s">
        <v>5</v>
      </c>
      <c r="D16238" s="8">
        <v>762707.39</v>
      </c>
      <c r="E16238">
        <f>VLOOKUP(B16238,'B. Store opening dates'!$A$6:$C$2448,2,FALSE)</f>
        <v>2014</v>
      </c>
    </row>
    <row r="16239" spans="1:5" ht="18.75" x14ac:dyDescent="0.3">
      <c r="A16239" s="7">
        <v>2015</v>
      </c>
      <c r="B16239" s="7" t="s">
        <v>2037</v>
      </c>
      <c r="C16239" s="7" t="s">
        <v>6</v>
      </c>
      <c r="D16239" s="8">
        <v>354987.25</v>
      </c>
      <c r="E16239">
        <f>VLOOKUP(B16239,'B. Store opening dates'!$A$6:$C$2448,2,FALSE)</f>
        <v>2014</v>
      </c>
    </row>
    <row r="16240" spans="1:5" ht="18.75" x14ac:dyDescent="0.3">
      <c r="A16240" s="7">
        <v>2014</v>
      </c>
      <c r="B16240" s="7" t="s">
        <v>2037</v>
      </c>
      <c r="C16240" s="7" t="s">
        <v>6</v>
      </c>
      <c r="D16240" s="8">
        <v>255432.64</v>
      </c>
      <c r="E16240">
        <f>VLOOKUP(B16240,'B. Store opening dates'!$A$6:$C$2448,2,FALSE)</f>
        <v>2014</v>
      </c>
    </row>
    <row r="16241" spans="1:5" ht="18.75" x14ac:dyDescent="0.3">
      <c r="A16241" s="7">
        <v>2015</v>
      </c>
      <c r="B16241" s="7" t="s">
        <v>2037</v>
      </c>
      <c r="C16241" s="7" t="s">
        <v>7</v>
      </c>
      <c r="D16241" s="8">
        <v>54746.71</v>
      </c>
      <c r="E16241">
        <f>VLOOKUP(B16241,'B. Store opening dates'!$A$6:$C$2448,2,FALSE)</f>
        <v>2014</v>
      </c>
    </row>
    <row r="16242" spans="1:5" ht="18.75" x14ac:dyDescent="0.3">
      <c r="A16242" s="7">
        <v>2014</v>
      </c>
      <c r="B16242" s="7" t="s">
        <v>2037</v>
      </c>
      <c r="C16242" s="7" t="s">
        <v>7</v>
      </c>
      <c r="D16242" s="8">
        <v>57198.33</v>
      </c>
      <c r="E16242">
        <f>VLOOKUP(B16242,'B. Store opening dates'!$A$6:$C$2448,2,FALSE)</f>
        <v>2014</v>
      </c>
    </row>
    <row r="16243" spans="1:5" ht="18.75" x14ac:dyDescent="0.3">
      <c r="A16243" s="7">
        <v>2015</v>
      </c>
      <c r="B16243" s="7" t="s">
        <v>2037</v>
      </c>
      <c r="C16243" s="7" t="s">
        <v>8</v>
      </c>
      <c r="D16243" s="8">
        <v>552871.85</v>
      </c>
      <c r="E16243">
        <f>VLOOKUP(B16243,'B. Store opening dates'!$A$6:$C$2448,2,FALSE)</f>
        <v>2014</v>
      </c>
    </row>
    <row r="16244" spans="1:5" ht="18.75" x14ac:dyDescent="0.3">
      <c r="A16244" s="7">
        <v>2014</v>
      </c>
      <c r="B16244" s="7" t="s">
        <v>2037</v>
      </c>
      <c r="C16244" s="7" t="s">
        <v>8</v>
      </c>
      <c r="D16244" s="8">
        <v>579125.78</v>
      </c>
      <c r="E16244">
        <f>VLOOKUP(B16244,'B. Store opening dates'!$A$6:$C$2448,2,FALSE)</f>
        <v>2014</v>
      </c>
    </row>
    <row r="16245" spans="1:5" ht="18.75" x14ac:dyDescent="0.3">
      <c r="A16245" s="7">
        <v>2015</v>
      </c>
      <c r="B16245" s="7" t="s">
        <v>2038</v>
      </c>
      <c r="C16245" s="7" t="s">
        <v>5</v>
      </c>
      <c r="D16245" s="8">
        <v>758965.92</v>
      </c>
      <c r="E16245">
        <f>VLOOKUP(B16245,'B. Store opening dates'!$A$6:$C$2448,2,FALSE)</f>
        <v>2014</v>
      </c>
    </row>
    <row r="16246" spans="1:5" ht="18.75" x14ac:dyDescent="0.3">
      <c r="A16246" s="7">
        <v>2014</v>
      </c>
      <c r="B16246" s="7" t="s">
        <v>2038</v>
      </c>
      <c r="C16246" s="7" t="s">
        <v>5</v>
      </c>
      <c r="D16246" s="8">
        <v>831518.28</v>
      </c>
      <c r="E16246">
        <f>VLOOKUP(B16246,'B. Store opening dates'!$A$6:$C$2448,2,FALSE)</f>
        <v>2014</v>
      </c>
    </row>
    <row r="16247" spans="1:5" ht="18.75" x14ac:dyDescent="0.3">
      <c r="A16247" s="7">
        <v>2015</v>
      </c>
      <c r="B16247" s="7" t="s">
        <v>2038</v>
      </c>
      <c r="C16247" s="7" t="s">
        <v>6</v>
      </c>
      <c r="D16247" s="8">
        <v>428333.94</v>
      </c>
      <c r="E16247">
        <f>VLOOKUP(B16247,'B. Store opening dates'!$A$6:$C$2448,2,FALSE)</f>
        <v>2014</v>
      </c>
    </row>
    <row r="16248" spans="1:5" ht="18.75" x14ac:dyDescent="0.3">
      <c r="A16248" s="7">
        <v>2014</v>
      </c>
      <c r="B16248" s="7" t="s">
        <v>2038</v>
      </c>
      <c r="C16248" s="7" t="s">
        <v>6</v>
      </c>
      <c r="D16248" s="8">
        <v>313736.31</v>
      </c>
      <c r="E16248">
        <f>VLOOKUP(B16248,'B. Store opening dates'!$A$6:$C$2448,2,FALSE)</f>
        <v>2014</v>
      </c>
    </row>
    <row r="16249" spans="1:5" ht="18.75" x14ac:dyDescent="0.3">
      <c r="A16249" s="7">
        <v>2015</v>
      </c>
      <c r="B16249" s="7" t="s">
        <v>2038</v>
      </c>
      <c r="C16249" s="7" t="s">
        <v>7</v>
      </c>
      <c r="D16249" s="8">
        <v>74903.070000000007</v>
      </c>
      <c r="E16249">
        <f>VLOOKUP(B16249,'B. Store opening dates'!$A$6:$C$2448,2,FALSE)</f>
        <v>2014</v>
      </c>
    </row>
    <row r="16250" spans="1:5" ht="18.75" x14ac:dyDescent="0.3">
      <c r="A16250" s="7">
        <v>2014</v>
      </c>
      <c r="B16250" s="7" t="s">
        <v>2038</v>
      </c>
      <c r="C16250" s="7" t="s">
        <v>7</v>
      </c>
      <c r="D16250" s="8">
        <v>78418.59</v>
      </c>
      <c r="E16250">
        <f>VLOOKUP(B16250,'B. Store opening dates'!$A$6:$C$2448,2,FALSE)</f>
        <v>2014</v>
      </c>
    </row>
    <row r="16251" spans="1:5" ht="18.75" x14ac:dyDescent="0.3">
      <c r="A16251" s="7">
        <v>2015</v>
      </c>
      <c r="B16251" s="7" t="s">
        <v>2038</v>
      </c>
      <c r="C16251" s="7" t="s">
        <v>8</v>
      </c>
      <c r="D16251" s="8">
        <v>602827.99</v>
      </c>
      <c r="E16251">
        <f>VLOOKUP(B16251,'B. Store opening dates'!$A$6:$C$2448,2,FALSE)</f>
        <v>2014</v>
      </c>
    </row>
    <row r="16252" spans="1:5" ht="18.75" x14ac:dyDescent="0.3">
      <c r="A16252" s="7">
        <v>2014</v>
      </c>
      <c r="B16252" s="7" t="s">
        <v>2038</v>
      </c>
      <c r="C16252" s="7" t="s">
        <v>8</v>
      </c>
      <c r="D16252" s="8">
        <v>623273.29</v>
      </c>
      <c r="E16252">
        <f>VLOOKUP(B16252,'B. Store opening dates'!$A$6:$C$2448,2,FALSE)</f>
        <v>2014</v>
      </c>
    </row>
    <row r="16253" spans="1:5" ht="18.75" x14ac:dyDescent="0.3">
      <c r="A16253" s="7">
        <v>2015</v>
      </c>
      <c r="B16253" s="7" t="s">
        <v>2039</v>
      </c>
      <c r="C16253" s="7" t="s">
        <v>5</v>
      </c>
      <c r="D16253" s="8">
        <v>485139.98</v>
      </c>
      <c r="E16253">
        <f>VLOOKUP(B16253,'B. Store opening dates'!$A$6:$C$2448,2,FALSE)</f>
        <v>2014</v>
      </c>
    </row>
    <row r="16254" spans="1:5" ht="18.75" x14ac:dyDescent="0.3">
      <c r="A16254" s="7">
        <v>2014</v>
      </c>
      <c r="B16254" s="7" t="s">
        <v>2039</v>
      </c>
      <c r="C16254" s="7" t="s">
        <v>5</v>
      </c>
      <c r="D16254" s="8">
        <v>535720.21</v>
      </c>
      <c r="E16254">
        <f>VLOOKUP(B16254,'B. Store opening dates'!$A$6:$C$2448,2,FALSE)</f>
        <v>2014</v>
      </c>
    </row>
    <row r="16255" spans="1:5" ht="18.75" x14ac:dyDescent="0.3">
      <c r="A16255" s="7">
        <v>2015</v>
      </c>
      <c r="B16255" s="7" t="s">
        <v>2039</v>
      </c>
      <c r="C16255" s="7" t="s">
        <v>6</v>
      </c>
      <c r="D16255" s="8">
        <v>450713.91</v>
      </c>
      <c r="E16255">
        <f>VLOOKUP(B16255,'B. Store opening dates'!$A$6:$C$2448,2,FALSE)</f>
        <v>2014</v>
      </c>
    </row>
    <row r="16256" spans="1:5" ht="18.75" x14ac:dyDescent="0.3">
      <c r="A16256" s="7">
        <v>2014</v>
      </c>
      <c r="B16256" s="7" t="s">
        <v>2039</v>
      </c>
      <c r="C16256" s="7" t="s">
        <v>6</v>
      </c>
      <c r="D16256" s="8">
        <v>315435.39</v>
      </c>
      <c r="E16256">
        <f>VLOOKUP(B16256,'B. Store opening dates'!$A$6:$C$2448,2,FALSE)</f>
        <v>2014</v>
      </c>
    </row>
    <row r="16257" spans="1:5" ht="18.75" x14ac:dyDescent="0.3">
      <c r="A16257" s="7">
        <v>2015</v>
      </c>
      <c r="B16257" s="7" t="s">
        <v>2039</v>
      </c>
      <c r="C16257" s="7" t="s">
        <v>7</v>
      </c>
      <c r="D16257" s="8">
        <v>158954.32</v>
      </c>
      <c r="E16257">
        <f>VLOOKUP(B16257,'B. Store opening dates'!$A$6:$C$2448,2,FALSE)</f>
        <v>2014</v>
      </c>
    </row>
    <row r="16258" spans="1:5" ht="18.75" x14ac:dyDescent="0.3">
      <c r="A16258" s="7">
        <v>2014</v>
      </c>
      <c r="B16258" s="7" t="s">
        <v>2039</v>
      </c>
      <c r="C16258" s="7" t="s">
        <v>7</v>
      </c>
      <c r="D16258" s="8">
        <v>168480.42</v>
      </c>
      <c r="E16258">
        <f>VLOOKUP(B16258,'B. Store opening dates'!$A$6:$C$2448,2,FALSE)</f>
        <v>2014</v>
      </c>
    </row>
    <row r="16259" spans="1:5" ht="18.75" x14ac:dyDescent="0.3">
      <c r="A16259" s="7">
        <v>2015</v>
      </c>
      <c r="B16259" s="7" t="s">
        <v>2039</v>
      </c>
      <c r="C16259" s="7" t="s">
        <v>8</v>
      </c>
      <c r="D16259" s="8">
        <v>406810.37</v>
      </c>
      <c r="E16259">
        <f>VLOOKUP(B16259,'B. Store opening dates'!$A$6:$C$2448,2,FALSE)</f>
        <v>2014</v>
      </c>
    </row>
    <row r="16260" spans="1:5" ht="18.75" x14ac:dyDescent="0.3">
      <c r="A16260" s="7">
        <v>2014</v>
      </c>
      <c r="B16260" s="7" t="s">
        <v>2039</v>
      </c>
      <c r="C16260" s="7" t="s">
        <v>8</v>
      </c>
      <c r="D16260" s="8">
        <v>426623.18</v>
      </c>
      <c r="E16260">
        <f>VLOOKUP(B16260,'B. Store opening dates'!$A$6:$C$2448,2,FALSE)</f>
        <v>2014</v>
      </c>
    </row>
    <row r="16261" spans="1:5" ht="18.75" x14ac:dyDescent="0.3">
      <c r="A16261" s="7">
        <v>2015</v>
      </c>
      <c r="B16261" s="7" t="s">
        <v>2040</v>
      </c>
      <c r="C16261" s="7" t="s">
        <v>5</v>
      </c>
      <c r="D16261" s="8">
        <v>629429.18999999994</v>
      </c>
      <c r="E16261">
        <f>VLOOKUP(B16261,'B. Store opening dates'!$A$6:$C$2448,2,FALSE)</f>
        <v>2014</v>
      </c>
    </row>
    <row r="16262" spans="1:5" ht="18.75" x14ac:dyDescent="0.3">
      <c r="A16262" s="7">
        <v>2014</v>
      </c>
      <c r="B16262" s="7" t="s">
        <v>2040</v>
      </c>
      <c r="C16262" s="7" t="s">
        <v>5</v>
      </c>
      <c r="D16262" s="8">
        <v>688909.21</v>
      </c>
      <c r="E16262">
        <f>VLOOKUP(B16262,'B. Store opening dates'!$A$6:$C$2448,2,FALSE)</f>
        <v>2014</v>
      </c>
    </row>
    <row r="16263" spans="1:5" ht="18.75" x14ac:dyDescent="0.3">
      <c r="A16263" s="7">
        <v>2015</v>
      </c>
      <c r="B16263" s="7" t="s">
        <v>2040</v>
      </c>
      <c r="C16263" s="7" t="s">
        <v>6</v>
      </c>
      <c r="D16263" s="8">
        <v>233338.14</v>
      </c>
      <c r="E16263">
        <f>VLOOKUP(B16263,'B. Store opening dates'!$A$6:$C$2448,2,FALSE)</f>
        <v>2014</v>
      </c>
    </row>
    <row r="16264" spans="1:5" ht="18.75" x14ac:dyDescent="0.3">
      <c r="A16264" s="7">
        <v>2014</v>
      </c>
      <c r="B16264" s="7" t="s">
        <v>2040</v>
      </c>
      <c r="C16264" s="7" t="s">
        <v>6</v>
      </c>
      <c r="D16264" s="8">
        <v>164239.88</v>
      </c>
      <c r="E16264">
        <f>VLOOKUP(B16264,'B. Store opening dates'!$A$6:$C$2448,2,FALSE)</f>
        <v>2014</v>
      </c>
    </row>
    <row r="16265" spans="1:5" ht="18.75" x14ac:dyDescent="0.3">
      <c r="A16265" s="7">
        <v>2015</v>
      </c>
      <c r="B16265" s="7" t="s">
        <v>2040</v>
      </c>
      <c r="C16265" s="7" t="s">
        <v>7</v>
      </c>
      <c r="D16265" s="8">
        <v>242391.91</v>
      </c>
      <c r="E16265">
        <f>VLOOKUP(B16265,'B. Store opening dates'!$A$6:$C$2448,2,FALSE)</f>
        <v>2014</v>
      </c>
    </row>
    <row r="16266" spans="1:5" ht="18.75" x14ac:dyDescent="0.3">
      <c r="A16266" s="7">
        <v>2014</v>
      </c>
      <c r="B16266" s="7" t="s">
        <v>2040</v>
      </c>
      <c r="C16266" s="7" t="s">
        <v>7</v>
      </c>
      <c r="D16266" s="8">
        <v>258277.91</v>
      </c>
      <c r="E16266">
        <f>VLOOKUP(B16266,'B. Store opening dates'!$A$6:$C$2448,2,FALSE)</f>
        <v>2014</v>
      </c>
    </row>
    <row r="16267" spans="1:5" ht="18.75" x14ac:dyDescent="0.3">
      <c r="A16267" s="7">
        <v>2015</v>
      </c>
      <c r="B16267" s="7" t="s">
        <v>2040</v>
      </c>
      <c r="C16267" s="7" t="s">
        <v>8</v>
      </c>
      <c r="D16267" s="8">
        <v>439810.2</v>
      </c>
      <c r="E16267">
        <f>VLOOKUP(B16267,'B. Store opening dates'!$A$6:$C$2448,2,FALSE)</f>
        <v>2014</v>
      </c>
    </row>
    <row r="16268" spans="1:5" ht="18.75" x14ac:dyDescent="0.3">
      <c r="A16268" s="7">
        <v>2014</v>
      </c>
      <c r="B16268" s="7" t="s">
        <v>2040</v>
      </c>
      <c r="C16268" s="7" t="s">
        <v>8</v>
      </c>
      <c r="D16268" s="8">
        <v>461366.31</v>
      </c>
      <c r="E16268">
        <f>VLOOKUP(B16268,'B. Store opening dates'!$A$6:$C$2448,2,FALSE)</f>
        <v>2014</v>
      </c>
    </row>
    <row r="16269" spans="1:5" ht="18.75" x14ac:dyDescent="0.3">
      <c r="A16269" s="7">
        <v>2015</v>
      </c>
      <c r="B16269" s="7" t="s">
        <v>2041</v>
      </c>
      <c r="C16269" s="7" t="s">
        <v>5</v>
      </c>
      <c r="D16269" s="8">
        <v>582012.34</v>
      </c>
      <c r="E16269">
        <f>VLOOKUP(B16269,'B. Store opening dates'!$A$6:$C$2448,2,FALSE)</f>
        <v>2014</v>
      </c>
    </row>
    <row r="16270" spans="1:5" ht="18.75" x14ac:dyDescent="0.3">
      <c r="A16270" s="7">
        <v>2014</v>
      </c>
      <c r="B16270" s="7" t="s">
        <v>2041</v>
      </c>
      <c r="C16270" s="7" t="s">
        <v>5</v>
      </c>
      <c r="D16270" s="8">
        <v>634929.66</v>
      </c>
      <c r="E16270">
        <f>VLOOKUP(B16270,'B. Store opening dates'!$A$6:$C$2448,2,FALSE)</f>
        <v>2014</v>
      </c>
    </row>
    <row r="16271" spans="1:5" ht="18.75" x14ac:dyDescent="0.3">
      <c r="A16271" s="7">
        <v>2015</v>
      </c>
      <c r="B16271" s="7" t="s">
        <v>2041</v>
      </c>
      <c r="C16271" s="7" t="s">
        <v>6</v>
      </c>
      <c r="D16271" s="8">
        <v>344353.25</v>
      </c>
      <c r="E16271">
        <f>VLOOKUP(B16271,'B. Store opening dates'!$A$6:$C$2448,2,FALSE)</f>
        <v>2014</v>
      </c>
    </row>
    <row r="16272" spans="1:5" ht="18.75" x14ac:dyDescent="0.3">
      <c r="A16272" s="7">
        <v>2014</v>
      </c>
      <c r="B16272" s="7" t="s">
        <v>2041</v>
      </c>
      <c r="C16272" s="7" t="s">
        <v>6</v>
      </c>
      <c r="D16272" s="8">
        <v>255350.92</v>
      </c>
      <c r="E16272">
        <f>VLOOKUP(B16272,'B. Store opening dates'!$A$6:$C$2448,2,FALSE)</f>
        <v>2014</v>
      </c>
    </row>
    <row r="16273" spans="1:5" ht="18.75" x14ac:dyDescent="0.3">
      <c r="A16273" s="7">
        <v>2015</v>
      </c>
      <c r="B16273" s="7" t="s">
        <v>2041</v>
      </c>
      <c r="C16273" s="7" t="s">
        <v>7</v>
      </c>
      <c r="D16273" s="8">
        <v>103971.89</v>
      </c>
      <c r="E16273">
        <f>VLOOKUP(B16273,'B. Store opening dates'!$A$6:$C$2448,2,FALSE)</f>
        <v>2014</v>
      </c>
    </row>
    <row r="16274" spans="1:5" ht="18.75" x14ac:dyDescent="0.3">
      <c r="A16274" s="7">
        <v>2014</v>
      </c>
      <c r="B16274" s="7" t="s">
        <v>2041</v>
      </c>
      <c r="C16274" s="7" t="s">
        <v>7</v>
      </c>
      <c r="D16274" s="8">
        <v>109183.9</v>
      </c>
      <c r="E16274">
        <f>VLOOKUP(B16274,'B. Store opening dates'!$A$6:$C$2448,2,FALSE)</f>
        <v>2014</v>
      </c>
    </row>
    <row r="16275" spans="1:5" ht="18.75" x14ac:dyDescent="0.3">
      <c r="A16275" s="7">
        <v>2015</v>
      </c>
      <c r="B16275" s="7" t="s">
        <v>2041</v>
      </c>
      <c r="C16275" s="7" t="s">
        <v>8</v>
      </c>
      <c r="D16275" s="8">
        <v>685759.45</v>
      </c>
      <c r="E16275">
        <f>VLOOKUP(B16275,'B. Store opening dates'!$A$6:$C$2448,2,FALSE)</f>
        <v>2014</v>
      </c>
    </row>
    <row r="16276" spans="1:5" ht="18.75" x14ac:dyDescent="0.3">
      <c r="A16276" s="7">
        <v>2014</v>
      </c>
      <c r="B16276" s="7" t="s">
        <v>2041</v>
      </c>
      <c r="C16276" s="7" t="s">
        <v>8</v>
      </c>
      <c r="D16276" s="8">
        <v>707945.16</v>
      </c>
      <c r="E16276">
        <f>VLOOKUP(B16276,'B. Store opening dates'!$A$6:$C$2448,2,FALSE)</f>
        <v>2014</v>
      </c>
    </row>
    <row r="16277" spans="1:5" ht="18.75" x14ac:dyDescent="0.3">
      <c r="A16277" s="7">
        <v>2015</v>
      </c>
      <c r="B16277" s="7" t="s">
        <v>2042</v>
      </c>
      <c r="C16277" s="7" t="s">
        <v>5</v>
      </c>
      <c r="D16277" s="8">
        <v>819381.74</v>
      </c>
      <c r="E16277">
        <f>VLOOKUP(B16277,'B. Store opening dates'!$A$6:$C$2448,2,FALSE)</f>
        <v>2014</v>
      </c>
    </row>
    <row r="16278" spans="1:5" ht="18.75" x14ac:dyDescent="0.3">
      <c r="A16278" s="7">
        <v>2014</v>
      </c>
      <c r="B16278" s="7" t="s">
        <v>2042</v>
      </c>
      <c r="C16278" s="7" t="s">
        <v>5</v>
      </c>
      <c r="D16278" s="8">
        <v>904287.54</v>
      </c>
      <c r="E16278">
        <f>VLOOKUP(B16278,'B. Store opening dates'!$A$6:$C$2448,2,FALSE)</f>
        <v>2014</v>
      </c>
    </row>
    <row r="16279" spans="1:5" ht="18.75" x14ac:dyDescent="0.3">
      <c r="A16279" s="7">
        <v>2015</v>
      </c>
      <c r="B16279" s="7" t="s">
        <v>2042</v>
      </c>
      <c r="C16279" s="7" t="s">
        <v>6</v>
      </c>
      <c r="D16279" s="8">
        <v>454232.85</v>
      </c>
      <c r="E16279">
        <f>VLOOKUP(B16279,'B. Store opening dates'!$A$6:$C$2448,2,FALSE)</f>
        <v>2014</v>
      </c>
    </row>
    <row r="16280" spans="1:5" ht="18.75" x14ac:dyDescent="0.3">
      <c r="A16280" s="7">
        <v>2014</v>
      </c>
      <c r="B16280" s="7" t="s">
        <v>2042</v>
      </c>
      <c r="C16280" s="7" t="s">
        <v>6</v>
      </c>
      <c r="D16280" s="8">
        <v>324999.46999999997</v>
      </c>
      <c r="E16280">
        <f>VLOOKUP(B16280,'B. Store opening dates'!$A$6:$C$2448,2,FALSE)</f>
        <v>2014</v>
      </c>
    </row>
    <row r="16281" spans="1:5" ht="18.75" x14ac:dyDescent="0.3">
      <c r="A16281" s="7">
        <v>2015</v>
      </c>
      <c r="B16281" s="7" t="s">
        <v>2042</v>
      </c>
      <c r="C16281" s="7" t="s">
        <v>7</v>
      </c>
      <c r="D16281" s="8">
        <v>196658.74</v>
      </c>
      <c r="E16281">
        <f>VLOOKUP(B16281,'B. Store opening dates'!$A$6:$C$2448,2,FALSE)</f>
        <v>2014</v>
      </c>
    </row>
    <row r="16282" spans="1:5" ht="18.75" x14ac:dyDescent="0.3">
      <c r="A16282" s="7">
        <v>2014</v>
      </c>
      <c r="B16282" s="7" t="s">
        <v>2042</v>
      </c>
      <c r="C16282" s="7" t="s">
        <v>7</v>
      </c>
      <c r="D16282" s="8">
        <v>208767.12</v>
      </c>
      <c r="E16282">
        <f>VLOOKUP(B16282,'B. Store opening dates'!$A$6:$C$2448,2,FALSE)</f>
        <v>2014</v>
      </c>
    </row>
    <row r="16283" spans="1:5" ht="18.75" x14ac:dyDescent="0.3">
      <c r="A16283" s="7">
        <v>2015</v>
      </c>
      <c r="B16283" s="7" t="s">
        <v>2042</v>
      </c>
      <c r="C16283" s="7" t="s">
        <v>8</v>
      </c>
      <c r="D16283" s="8">
        <v>694644.26</v>
      </c>
      <c r="E16283">
        <f>VLOOKUP(B16283,'B. Store opening dates'!$A$6:$C$2448,2,FALSE)</f>
        <v>2014</v>
      </c>
    </row>
    <row r="16284" spans="1:5" ht="18.75" x14ac:dyDescent="0.3">
      <c r="A16284" s="7">
        <v>2014</v>
      </c>
      <c r="B16284" s="7" t="s">
        <v>2042</v>
      </c>
      <c r="C16284" s="7" t="s">
        <v>8</v>
      </c>
      <c r="D16284" s="8">
        <v>721970.61</v>
      </c>
      <c r="E16284">
        <f>VLOOKUP(B16284,'B. Store opening dates'!$A$6:$C$2448,2,FALSE)</f>
        <v>2014</v>
      </c>
    </row>
    <row r="16285" spans="1:5" ht="18.75" x14ac:dyDescent="0.3">
      <c r="A16285" s="7">
        <v>2015</v>
      </c>
      <c r="B16285" s="7" t="s">
        <v>2043</v>
      </c>
      <c r="C16285" s="7" t="s">
        <v>5</v>
      </c>
      <c r="D16285" s="8">
        <v>731839.96</v>
      </c>
      <c r="E16285">
        <f>VLOOKUP(B16285,'B. Store opening dates'!$A$6:$C$2448,2,FALSE)</f>
        <v>2014</v>
      </c>
    </row>
    <row r="16286" spans="1:5" ht="18.75" x14ac:dyDescent="0.3">
      <c r="A16286" s="7">
        <v>2014</v>
      </c>
      <c r="B16286" s="7" t="s">
        <v>2043</v>
      </c>
      <c r="C16286" s="7" t="s">
        <v>5</v>
      </c>
      <c r="D16286" s="8">
        <v>810925.71</v>
      </c>
      <c r="E16286">
        <f>VLOOKUP(B16286,'B. Store opening dates'!$A$6:$C$2448,2,FALSE)</f>
        <v>2014</v>
      </c>
    </row>
    <row r="16287" spans="1:5" ht="18.75" x14ac:dyDescent="0.3">
      <c r="A16287" s="7">
        <v>2015</v>
      </c>
      <c r="B16287" s="7" t="s">
        <v>2043</v>
      </c>
      <c r="C16287" s="7" t="s">
        <v>6</v>
      </c>
      <c r="D16287" s="8">
        <v>477204.78</v>
      </c>
      <c r="E16287">
        <f>VLOOKUP(B16287,'B. Store opening dates'!$A$6:$C$2448,2,FALSE)</f>
        <v>2014</v>
      </c>
    </row>
    <row r="16288" spans="1:5" ht="18.75" x14ac:dyDescent="0.3">
      <c r="A16288" s="7">
        <v>2014</v>
      </c>
      <c r="B16288" s="7" t="s">
        <v>2043</v>
      </c>
      <c r="C16288" s="7" t="s">
        <v>6</v>
      </c>
      <c r="D16288" s="8">
        <v>341078.34</v>
      </c>
      <c r="E16288">
        <f>VLOOKUP(B16288,'B. Store opening dates'!$A$6:$C$2448,2,FALSE)</f>
        <v>2014</v>
      </c>
    </row>
    <row r="16289" spans="1:5" ht="18.75" x14ac:dyDescent="0.3">
      <c r="A16289" s="7">
        <v>2015</v>
      </c>
      <c r="B16289" s="7" t="s">
        <v>2043</v>
      </c>
      <c r="C16289" s="7" t="s">
        <v>7</v>
      </c>
      <c r="D16289" s="8">
        <v>182259.16</v>
      </c>
      <c r="E16289">
        <f>VLOOKUP(B16289,'B. Store opening dates'!$A$6:$C$2448,2,FALSE)</f>
        <v>2014</v>
      </c>
    </row>
    <row r="16290" spans="1:5" ht="18.75" x14ac:dyDescent="0.3">
      <c r="A16290" s="7">
        <v>2014</v>
      </c>
      <c r="B16290" s="7" t="s">
        <v>2043</v>
      </c>
      <c r="C16290" s="7" t="s">
        <v>7</v>
      </c>
      <c r="D16290" s="8">
        <v>191876.12</v>
      </c>
      <c r="E16290">
        <f>VLOOKUP(B16290,'B. Store opening dates'!$A$6:$C$2448,2,FALSE)</f>
        <v>2014</v>
      </c>
    </row>
    <row r="16291" spans="1:5" ht="18.75" x14ac:dyDescent="0.3">
      <c r="A16291" s="7">
        <v>2015</v>
      </c>
      <c r="B16291" s="7" t="s">
        <v>2043</v>
      </c>
      <c r="C16291" s="7" t="s">
        <v>8</v>
      </c>
      <c r="D16291" s="8">
        <v>632809.48</v>
      </c>
      <c r="E16291">
        <f>VLOOKUP(B16291,'B. Store opening dates'!$A$6:$C$2448,2,FALSE)</f>
        <v>2014</v>
      </c>
    </row>
    <row r="16292" spans="1:5" ht="18.75" x14ac:dyDescent="0.3">
      <c r="A16292" s="7">
        <v>2014</v>
      </c>
      <c r="B16292" s="7" t="s">
        <v>2043</v>
      </c>
      <c r="C16292" s="7" t="s">
        <v>8</v>
      </c>
      <c r="D16292" s="8">
        <v>651118.73</v>
      </c>
      <c r="E16292">
        <f>VLOOKUP(B16292,'B. Store opening dates'!$A$6:$C$2448,2,FALSE)</f>
        <v>2014</v>
      </c>
    </row>
    <row r="16293" spans="1:5" ht="18.75" x14ac:dyDescent="0.3">
      <c r="A16293" s="7">
        <v>2015</v>
      </c>
      <c r="B16293" s="7" t="s">
        <v>2044</v>
      </c>
      <c r="C16293" s="7" t="s">
        <v>5</v>
      </c>
      <c r="D16293" s="8">
        <v>787170.04</v>
      </c>
      <c r="E16293">
        <f>VLOOKUP(B16293,'B. Store opening dates'!$A$6:$C$2448,2,FALSE)</f>
        <v>2014</v>
      </c>
    </row>
    <row r="16294" spans="1:5" ht="18.75" x14ac:dyDescent="0.3">
      <c r="A16294" s="7">
        <v>2014</v>
      </c>
      <c r="B16294" s="7" t="s">
        <v>2044</v>
      </c>
      <c r="C16294" s="7" t="s">
        <v>5</v>
      </c>
      <c r="D16294" s="8">
        <v>866123.3</v>
      </c>
      <c r="E16294">
        <f>VLOOKUP(B16294,'B. Store opening dates'!$A$6:$C$2448,2,FALSE)</f>
        <v>2014</v>
      </c>
    </row>
    <row r="16295" spans="1:5" ht="18.75" x14ac:dyDescent="0.3">
      <c r="A16295" s="7">
        <v>2015</v>
      </c>
      <c r="B16295" s="7" t="s">
        <v>2044</v>
      </c>
      <c r="C16295" s="7" t="s">
        <v>6</v>
      </c>
      <c r="D16295" s="8">
        <v>310385.77</v>
      </c>
      <c r="E16295">
        <f>VLOOKUP(B16295,'B. Store opening dates'!$A$6:$C$2448,2,FALSE)</f>
        <v>2014</v>
      </c>
    </row>
    <row r="16296" spans="1:5" ht="18.75" x14ac:dyDescent="0.3">
      <c r="A16296" s="7">
        <v>2014</v>
      </c>
      <c r="B16296" s="7" t="s">
        <v>2044</v>
      </c>
      <c r="C16296" s="7" t="s">
        <v>6</v>
      </c>
      <c r="D16296" s="8">
        <v>220785.79</v>
      </c>
      <c r="E16296">
        <f>VLOOKUP(B16296,'B. Store opening dates'!$A$6:$C$2448,2,FALSE)</f>
        <v>2014</v>
      </c>
    </row>
    <row r="16297" spans="1:5" ht="18.75" x14ac:dyDescent="0.3">
      <c r="A16297" s="7">
        <v>2015</v>
      </c>
      <c r="B16297" s="7" t="s">
        <v>2044</v>
      </c>
      <c r="C16297" s="7" t="s">
        <v>7</v>
      </c>
      <c r="D16297" s="8">
        <v>178279.88</v>
      </c>
      <c r="E16297">
        <f>VLOOKUP(B16297,'B. Store opening dates'!$A$6:$C$2448,2,FALSE)</f>
        <v>2014</v>
      </c>
    </row>
    <row r="16298" spans="1:5" ht="18.75" x14ac:dyDescent="0.3">
      <c r="A16298" s="7">
        <v>2014</v>
      </c>
      <c r="B16298" s="7" t="s">
        <v>2044</v>
      </c>
      <c r="C16298" s="7" t="s">
        <v>7</v>
      </c>
      <c r="D16298" s="8">
        <v>188049.74</v>
      </c>
      <c r="E16298">
        <f>VLOOKUP(B16298,'B. Store opening dates'!$A$6:$C$2448,2,FALSE)</f>
        <v>2014</v>
      </c>
    </row>
    <row r="16299" spans="1:5" ht="18.75" x14ac:dyDescent="0.3">
      <c r="A16299" s="7">
        <v>2015</v>
      </c>
      <c r="B16299" s="7" t="s">
        <v>2044</v>
      </c>
      <c r="C16299" s="7" t="s">
        <v>8</v>
      </c>
      <c r="D16299" s="8">
        <v>782222.77</v>
      </c>
      <c r="E16299">
        <f>VLOOKUP(B16299,'B. Store opening dates'!$A$6:$C$2448,2,FALSE)</f>
        <v>2014</v>
      </c>
    </row>
    <row r="16300" spans="1:5" ht="18.75" x14ac:dyDescent="0.3">
      <c r="A16300" s="7">
        <v>2014</v>
      </c>
      <c r="B16300" s="7" t="s">
        <v>2044</v>
      </c>
      <c r="C16300" s="7" t="s">
        <v>8</v>
      </c>
      <c r="D16300" s="8">
        <v>806224.9</v>
      </c>
      <c r="E16300">
        <f>VLOOKUP(B16300,'B. Store opening dates'!$A$6:$C$2448,2,FALSE)</f>
        <v>2014</v>
      </c>
    </row>
    <row r="16301" spans="1:5" ht="18.75" x14ac:dyDescent="0.3">
      <c r="A16301" s="7">
        <v>2015</v>
      </c>
      <c r="B16301" s="7" t="s">
        <v>2045</v>
      </c>
      <c r="C16301" s="7" t="s">
        <v>5</v>
      </c>
      <c r="D16301" s="8">
        <v>633929.91</v>
      </c>
      <c r="E16301">
        <f>VLOOKUP(B16301,'B. Store opening dates'!$A$6:$C$2448,2,FALSE)</f>
        <v>2014</v>
      </c>
    </row>
    <row r="16302" spans="1:5" ht="18.75" x14ac:dyDescent="0.3">
      <c r="A16302" s="7">
        <v>2014</v>
      </c>
      <c r="B16302" s="7" t="s">
        <v>2045</v>
      </c>
      <c r="C16302" s="7" t="s">
        <v>5</v>
      </c>
      <c r="D16302" s="8">
        <v>690263.49</v>
      </c>
      <c r="E16302">
        <f>VLOOKUP(B16302,'B. Store opening dates'!$A$6:$C$2448,2,FALSE)</f>
        <v>2014</v>
      </c>
    </row>
    <row r="16303" spans="1:5" ht="18.75" x14ac:dyDescent="0.3">
      <c r="A16303" s="7">
        <v>2015</v>
      </c>
      <c r="B16303" s="7" t="s">
        <v>2045</v>
      </c>
      <c r="C16303" s="7" t="s">
        <v>6</v>
      </c>
      <c r="D16303" s="8">
        <v>542070.11</v>
      </c>
      <c r="E16303">
        <f>VLOOKUP(B16303,'B. Store opening dates'!$A$6:$C$2448,2,FALSE)</f>
        <v>2014</v>
      </c>
    </row>
    <row r="16304" spans="1:5" ht="18.75" x14ac:dyDescent="0.3">
      <c r="A16304" s="7">
        <v>2014</v>
      </c>
      <c r="B16304" s="7" t="s">
        <v>2045</v>
      </c>
      <c r="C16304" s="7" t="s">
        <v>6</v>
      </c>
      <c r="D16304" s="8">
        <v>384648.8</v>
      </c>
      <c r="E16304">
        <f>VLOOKUP(B16304,'B. Store opening dates'!$A$6:$C$2448,2,FALSE)</f>
        <v>2014</v>
      </c>
    </row>
    <row r="16305" spans="1:5" ht="18.75" x14ac:dyDescent="0.3">
      <c r="A16305" s="7">
        <v>2015</v>
      </c>
      <c r="B16305" s="7" t="s">
        <v>2045</v>
      </c>
      <c r="C16305" s="7" t="s">
        <v>7</v>
      </c>
      <c r="D16305" s="8">
        <v>49158.42</v>
      </c>
      <c r="E16305">
        <f>VLOOKUP(B16305,'B. Store opening dates'!$A$6:$C$2448,2,FALSE)</f>
        <v>2014</v>
      </c>
    </row>
    <row r="16306" spans="1:5" ht="18.75" x14ac:dyDescent="0.3">
      <c r="A16306" s="7">
        <v>2014</v>
      </c>
      <c r="B16306" s="7" t="s">
        <v>2045</v>
      </c>
      <c r="C16306" s="7" t="s">
        <v>7</v>
      </c>
      <c r="D16306" s="8">
        <v>51646.32</v>
      </c>
      <c r="E16306">
        <f>VLOOKUP(B16306,'B. Store opening dates'!$A$6:$C$2448,2,FALSE)</f>
        <v>2014</v>
      </c>
    </row>
    <row r="16307" spans="1:5" ht="18.75" x14ac:dyDescent="0.3">
      <c r="A16307" s="7">
        <v>2015</v>
      </c>
      <c r="B16307" s="7" t="s">
        <v>2045</v>
      </c>
      <c r="C16307" s="7" t="s">
        <v>8</v>
      </c>
      <c r="D16307" s="8">
        <v>643637.85</v>
      </c>
      <c r="E16307">
        <f>VLOOKUP(B16307,'B. Store opening dates'!$A$6:$C$2448,2,FALSE)</f>
        <v>2014</v>
      </c>
    </row>
    <row r="16308" spans="1:5" ht="18.75" x14ac:dyDescent="0.3">
      <c r="A16308" s="7">
        <v>2014</v>
      </c>
      <c r="B16308" s="7" t="s">
        <v>2045</v>
      </c>
      <c r="C16308" s="7" t="s">
        <v>8</v>
      </c>
      <c r="D16308" s="8">
        <v>672178.17</v>
      </c>
      <c r="E16308">
        <f>VLOOKUP(B16308,'B. Store opening dates'!$A$6:$C$2448,2,FALSE)</f>
        <v>2014</v>
      </c>
    </row>
    <row r="16309" spans="1:5" ht="18.75" x14ac:dyDescent="0.3">
      <c r="A16309" s="7">
        <v>2015</v>
      </c>
      <c r="B16309" s="7" t="s">
        <v>2046</v>
      </c>
      <c r="C16309" s="7" t="s">
        <v>5</v>
      </c>
      <c r="D16309" s="8">
        <v>853349.3</v>
      </c>
      <c r="E16309">
        <f>VLOOKUP(B16309,'B. Store opening dates'!$A$6:$C$2448,2,FALSE)</f>
        <v>2014</v>
      </c>
    </row>
    <row r="16310" spans="1:5" ht="18.75" x14ac:dyDescent="0.3">
      <c r="A16310" s="7">
        <v>2014</v>
      </c>
      <c r="B16310" s="7" t="s">
        <v>2046</v>
      </c>
      <c r="C16310" s="7" t="s">
        <v>5</v>
      </c>
      <c r="D16310" s="8">
        <v>930597.9</v>
      </c>
      <c r="E16310">
        <f>VLOOKUP(B16310,'B. Store opening dates'!$A$6:$C$2448,2,FALSE)</f>
        <v>2014</v>
      </c>
    </row>
    <row r="16311" spans="1:5" ht="18.75" x14ac:dyDescent="0.3">
      <c r="A16311" s="7">
        <v>2015</v>
      </c>
      <c r="B16311" s="7" t="s">
        <v>2046</v>
      </c>
      <c r="C16311" s="7" t="s">
        <v>6</v>
      </c>
      <c r="D16311" s="8">
        <v>277170.86</v>
      </c>
      <c r="E16311">
        <f>VLOOKUP(B16311,'B. Store opening dates'!$A$6:$C$2448,2,FALSE)</f>
        <v>2014</v>
      </c>
    </row>
    <row r="16312" spans="1:5" ht="18.75" x14ac:dyDescent="0.3">
      <c r="A16312" s="7">
        <v>2014</v>
      </c>
      <c r="B16312" s="7" t="s">
        <v>2046</v>
      </c>
      <c r="C16312" s="7" t="s">
        <v>6</v>
      </c>
      <c r="D16312" s="8">
        <v>199461.75</v>
      </c>
      <c r="E16312">
        <f>VLOOKUP(B16312,'B. Store opening dates'!$A$6:$C$2448,2,FALSE)</f>
        <v>2014</v>
      </c>
    </row>
    <row r="16313" spans="1:5" ht="18.75" x14ac:dyDescent="0.3">
      <c r="A16313" s="7">
        <v>2015</v>
      </c>
      <c r="B16313" s="7" t="s">
        <v>2046</v>
      </c>
      <c r="C16313" s="7" t="s">
        <v>7</v>
      </c>
      <c r="D16313" s="8">
        <v>177020.04</v>
      </c>
      <c r="E16313">
        <f>VLOOKUP(B16313,'B. Store opening dates'!$A$6:$C$2448,2,FALSE)</f>
        <v>2014</v>
      </c>
    </row>
    <row r="16314" spans="1:5" ht="18.75" x14ac:dyDescent="0.3">
      <c r="A16314" s="7">
        <v>2014</v>
      </c>
      <c r="B16314" s="7" t="s">
        <v>2046</v>
      </c>
      <c r="C16314" s="7" t="s">
        <v>7</v>
      </c>
      <c r="D16314" s="8">
        <v>188082.97</v>
      </c>
      <c r="E16314">
        <f>VLOOKUP(B16314,'B. Store opening dates'!$A$6:$C$2448,2,FALSE)</f>
        <v>2014</v>
      </c>
    </row>
    <row r="16315" spans="1:5" ht="18.75" x14ac:dyDescent="0.3">
      <c r="A16315" s="7">
        <v>2015</v>
      </c>
      <c r="B16315" s="7" t="s">
        <v>2046</v>
      </c>
      <c r="C16315" s="7" t="s">
        <v>8</v>
      </c>
      <c r="D16315" s="8">
        <v>540724.86</v>
      </c>
      <c r="E16315">
        <f>VLOOKUP(B16315,'B. Store opening dates'!$A$6:$C$2448,2,FALSE)</f>
        <v>2014</v>
      </c>
    </row>
    <row r="16316" spans="1:5" ht="18.75" x14ac:dyDescent="0.3">
      <c r="A16316" s="7">
        <v>2014</v>
      </c>
      <c r="B16316" s="7" t="s">
        <v>2046</v>
      </c>
      <c r="C16316" s="7" t="s">
        <v>8</v>
      </c>
      <c r="D16316" s="8">
        <v>560554.82999999996</v>
      </c>
      <c r="E16316">
        <f>VLOOKUP(B16316,'B. Store opening dates'!$A$6:$C$2448,2,FALSE)</f>
        <v>2014</v>
      </c>
    </row>
    <row r="16317" spans="1:5" ht="18.75" x14ac:dyDescent="0.3">
      <c r="A16317" s="7">
        <v>2015</v>
      </c>
      <c r="B16317" s="7" t="s">
        <v>2047</v>
      </c>
      <c r="C16317" s="7" t="s">
        <v>5</v>
      </c>
      <c r="D16317" s="8">
        <v>629104.52</v>
      </c>
      <c r="E16317">
        <f>VLOOKUP(B16317,'B. Store opening dates'!$A$6:$C$2448,2,FALSE)</f>
        <v>2014</v>
      </c>
    </row>
    <row r="16318" spans="1:5" ht="18.75" x14ac:dyDescent="0.3">
      <c r="A16318" s="7">
        <v>2014</v>
      </c>
      <c r="B16318" s="7" t="s">
        <v>2047</v>
      </c>
      <c r="C16318" s="7" t="s">
        <v>5</v>
      </c>
      <c r="D16318" s="8">
        <v>689847.77</v>
      </c>
      <c r="E16318">
        <f>VLOOKUP(B16318,'B. Store opening dates'!$A$6:$C$2448,2,FALSE)</f>
        <v>2014</v>
      </c>
    </row>
    <row r="16319" spans="1:5" ht="18.75" x14ac:dyDescent="0.3">
      <c r="A16319" s="7">
        <v>2015</v>
      </c>
      <c r="B16319" s="7" t="s">
        <v>2047</v>
      </c>
      <c r="C16319" s="7" t="s">
        <v>6</v>
      </c>
      <c r="D16319" s="8">
        <v>265959.78000000003</v>
      </c>
      <c r="E16319">
        <f>VLOOKUP(B16319,'B. Store opening dates'!$A$6:$C$2448,2,FALSE)</f>
        <v>2014</v>
      </c>
    </row>
    <row r="16320" spans="1:5" ht="18.75" x14ac:dyDescent="0.3">
      <c r="A16320" s="7">
        <v>2014</v>
      </c>
      <c r="B16320" s="7" t="s">
        <v>2047</v>
      </c>
      <c r="C16320" s="7" t="s">
        <v>6</v>
      </c>
      <c r="D16320" s="8">
        <v>193408.97</v>
      </c>
      <c r="E16320">
        <f>VLOOKUP(B16320,'B. Store opening dates'!$A$6:$C$2448,2,FALSE)</f>
        <v>2014</v>
      </c>
    </row>
    <row r="16321" spans="1:5" ht="18.75" x14ac:dyDescent="0.3">
      <c r="A16321" s="7">
        <v>2015</v>
      </c>
      <c r="B16321" s="7" t="s">
        <v>2047</v>
      </c>
      <c r="C16321" s="7" t="s">
        <v>7</v>
      </c>
      <c r="D16321" s="8">
        <v>237781.47</v>
      </c>
      <c r="E16321">
        <f>VLOOKUP(B16321,'B. Store opening dates'!$A$6:$C$2448,2,FALSE)</f>
        <v>2014</v>
      </c>
    </row>
    <row r="16322" spans="1:5" ht="18.75" x14ac:dyDescent="0.3">
      <c r="A16322" s="7">
        <v>2014</v>
      </c>
      <c r="B16322" s="7" t="s">
        <v>2047</v>
      </c>
      <c r="C16322" s="7" t="s">
        <v>7</v>
      </c>
      <c r="D16322" s="8">
        <v>248461.34</v>
      </c>
      <c r="E16322">
        <f>VLOOKUP(B16322,'B. Store opening dates'!$A$6:$C$2448,2,FALSE)</f>
        <v>2014</v>
      </c>
    </row>
    <row r="16323" spans="1:5" ht="18.75" x14ac:dyDescent="0.3">
      <c r="A16323" s="7">
        <v>2015</v>
      </c>
      <c r="B16323" s="7" t="s">
        <v>2047</v>
      </c>
      <c r="C16323" s="7" t="s">
        <v>8</v>
      </c>
      <c r="D16323" s="8">
        <v>441559.67</v>
      </c>
      <c r="E16323">
        <f>VLOOKUP(B16323,'B. Store opening dates'!$A$6:$C$2448,2,FALSE)</f>
        <v>2014</v>
      </c>
    </row>
    <row r="16324" spans="1:5" ht="18.75" x14ac:dyDescent="0.3">
      <c r="A16324" s="7">
        <v>2014</v>
      </c>
      <c r="B16324" s="7" t="s">
        <v>2047</v>
      </c>
      <c r="C16324" s="7" t="s">
        <v>8</v>
      </c>
      <c r="D16324" s="8">
        <v>458825.49</v>
      </c>
      <c r="E16324">
        <f>VLOOKUP(B16324,'B. Store opening dates'!$A$6:$C$2448,2,FALSE)</f>
        <v>2014</v>
      </c>
    </row>
    <row r="16325" spans="1:5" ht="18.75" x14ac:dyDescent="0.3">
      <c r="A16325" s="7">
        <v>2015</v>
      </c>
      <c r="B16325" s="7" t="s">
        <v>2048</v>
      </c>
      <c r="C16325" s="7" t="s">
        <v>5</v>
      </c>
      <c r="D16325" s="8">
        <v>518630.34</v>
      </c>
      <c r="E16325">
        <f>VLOOKUP(B16325,'B. Store opening dates'!$A$6:$C$2448,2,FALSE)</f>
        <v>2014</v>
      </c>
    </row>
    <row r="16326" spans="1:5" ht="18.75" x14ac:dyDescent="0.3">
      <c r="A16326" s="7">
        <v>2014</v>
      </c>
      <c r="B16326" s="7" t="s">
        <v>2048</v>
      </c>
      <c r="C16326" s="7" t="s">
        <v>5</v>
      </c>
      <c r="D16326" s="8">
        <v>570189.52</v>
      </c>
      <c r="E16326">
        <f>VLOOKUP(B16326,'B. Store opening dates'!$A$6:$C$2448,2,FALSE)</f>
        <v>2014</v>
      </c>
    </row>
    <row r="16327" spans="1:5" ht="18.75" x14ac:dyDescent="0.3">
      <c r="A16327" s="7">
        <v>2015</v>
      </c>
      <c r="B16327" s="7" t="s">
        <v>2048</v>
      </c>
      <c r="C16327" s="7" t="s">
        <v>6</v>
      </c>
      <c r="D16327" s="8">
        <v>201483</v>
      </c>
      <c r="E16327">
        <f>VLOOKUP(B16327,'B. Store opening dates'!$A$6:$C$2448,2,FALSE)</f>
        <v>2014</v>
      </c>
    </row>
    <row r="16328" spans="1:5" ht="18.75" x14ac:dyDescent="0.3">
      <c r="A16328" s="7">
        <v>2014</v>
      </c>
      <c r="B16328" s="7" t="s">
        <v>2048</v>
      </c>
      <c r="C16328" s="7" t="s">
        <v>6</v>
      </c>
      <c r="D16328" s="8">
        <v>149247.62</v>
      </c>
      <c r="E16328">
        <f>VLOOKUP(B16328,'B. Store opening dates'!$A$6:$C$2448,2,FALSE)</f>
        <v>2014</v>
      </c>
    </row>
    <row r="16329" spans="1:5" ht="18.75" x14ac:dyDescent="0.3">
      <c r="A16329" s="7">
        <v>2015</v>
      </c>
      <c r="B16329" s="7" t="s">
        <v>2048</v>
      </c>
      <c r="C16329" s="7" t="s">
        <v>7</v>
      </c>
      <c r="D16329" s="8">
        <v>130290.27</v>
      </c>
      <c r="E16329">
        <f>VLOOKUP(B16329,'B. Store opening dates'!$A$6:$C$2448,2,FALSE)</f>
        <v>2014</v>
      </c>
    </row>
    <row r="16330" spans="1:5" ht="18.75" x14ac:dyDescent="0.3">
      <c r="A16330" s="7">
        <v>2014</v>
      </c>
      <c r="B16330" s="7" t="s">
        <v>2048</v>
      </c>
      <c r="C16330" s="7" t="s">
        <v>7</v>
      </c>
      <c r="D16330" s="8">
        <v>138865.57999999999</v>
      </c>
      <c r="E16330">
        <f>VLOOKUP(B16330,'B. Store opening dates'!$A$6:$C$2448,2,FALSE)</f>
        <v>2014</v>
      </c>
    </row>
    <row r="16331" spans="1:5" ht="18.75" x14ac:dyDescent="0.3">
      <c r="A16331" s="7">
        <v>2015</v>
      </c>
      <c r="B16331" s="7" t="s">
        <v>2048</v>
      </c>
      <c r="C16331" s="7" t="s">
        <v>8</v>
      </c>
      <c r="D16331" s="8">
        <v>755324.71</v>
      </c>
      <c r="E16331">
        <f>VLOOKUP(B16331,'B. Store opening dates'!$A$6:$C$2448,2,FALSE)</f>
        <v>2014</v>
      </c>
    </row>
    <row r="16332" spans="1:5" ht="18.75" x14ac:dyDescent="0.3">
      <c r="A16332" s="7">
        <v>2014</v>
      </c>
      <c r="B16332" s="7" t="s">
        <v>2048</v>
      </c>
      <c r="C16332" s="7" t="s">
        <v>8</v>
      </c>
      <c r="D16332" s="8">
        <v>777049.43</v>
      </c>
      <c r="E16332">
        <f>VLOOKUP(B16332,'B. Store opening dates'!$A$6:$C$2448,2,FALSE)</f>
        <v>2014</v>
      </c>
    </row>
    <row r="16333" spans="1:5" ht="18.75" x14ac:dyDescent="0.3">
      <c r="A16333" s="7">
        <v>2015</v>
      </c>
      <c r="B16333" s="7" t="s">
        <v>2049</v>
      </c>
      <c r="C16333" s="7" t="s">
        <v>5</v>
      </c>
      <c r="D16333" s="8">
        <v>898983.34</v>
      </c>
      <c r="E16333">
        <f>VLOOKUP(B16333,'B. Store opening dates'!$A$6:$C$2448,2,FALSE)</f>
        <v>2014</v>
      </c>
    </row>
    <row r="16334" spans="1:5" ht="18.75" x14ac:dyDescent="0.3">
      <c r="A16334" s="7">
        <v>2014</v>
      </c>
      <c r="B16334" s="7" t="s">
        <v>2049</v>
      </c>
      <c r="C16334" s="7" t="s">
        <v>5</v>
      </c>
      <c r="D16334" s="8">
        <v>978738.99</v>
      </c>
      <c r="E16334">
        <f>VLOOKUP(B16334,'B. Store opening dates'!$A$6:$C$2448,2,FALSE)</f>
        <v>2014</v>
      </c>
    </row>
    <row r="16335" spans="1:5" ht="18.75" x14ac:dyDescent="0.3">
      <c r="A16335" s="7">
        <v>2015</v>
      </c>
      <c r="B16335" s="7" t="s">
        <v>2049</v>
      </c>
      <c r="C16335" s="7" t="s">
        <v>6</v>
      </c>
      <c r="D16335" s="8">
        <v>579193.92000000004</v>
      </c>
      <c r="E16335">
        <f>VLOOKUP(B16335,'B. Store opening dates'!$A$6:$C$2448,2,FALSE)</f>
        <v>2014</v>
      </c>
    </row>
    <row r="16336" spans="1:5" ht="18.75" x14ac:dyDescent="0.3">
      <c r="A16336" s="7">
        <v>2014</v>
      </c>
      <c r="B16336" s="7" t="s">
        <v>2049</v>
      </c>
      <c r="C16336" s="7" t="s">
        <v>6</v>
      </c>
      <c r="D16336" s="8">
        <v>406855.25</v>
      </c>
      <c r="E16336">
        <f>VLOOKUP(B16336,'B. Store opening dates'!$A$6:$C$2448,2,FALSE)</f>
        <v>2014</v>
      </c>
    </row>
    <row r="16337" spans="1:5" ht="18.75" x14ac:dyDescent="0.3">
      <c r="A16337" s="7">
        <v>2015</v>
      </c>
      <c r="B16337" s="7" t="s">
        <v>2049</v>
      </c>
      <c r="C16337" s="7" t="s">
        <v>7</v>
      </c>
      <c r="D16337" s="8">
        <v>58812.58</v>
      </c>
      <c r="E16337">
        <f>VLOOKUP(B16337,'B. Store opening dates'!$A$6:$C$2448,2,FALSE)</f>
        <v>2014</v>
      </c>
    </row>
    <row r="16338" spans="1:5" ht="18.75" x14ac:dyDescent="0.3">
      <c r="A16338" s="7">
        <v>2014</v>
      </c>
      <c r="B16338" s="7" t="s">
        <v>2049</v>
      </c>
      <c r="C16338" s="7" t="s">
        <v>7</v>
      </c>
      <c r="D16338" s="8">
        <v>62336.85</v>
      </c>
      <c r="E16338">
        <f>VLOOKUP(B16338,'B. Store opening dates'!$A$6:$C$2448,2,FALSE)</f>
        <v>2014</v>
      </c>
    </row>
    <row r="16339" spans="1:5" ht="18.75" x14ac:dyDescent="0.3">
      <c r="A16339" s="7">
        <v>2015</v>
      </c>
      <c r="B16339" s="7" t="s">
        <v>2049</v>
      </c>
      <c r="C16339" s="7" t="s">
        <v>8</v>
      </c>
      <c r="D16339" s="8">
        <v>776008.04</v>
      </c>
      <c r="E16339">
        <f>VLOOKUP(B16339,'B. Store opening dates'!$A$6:$C$2448,2,FALSE)</f>
        <v>2014</v>
      </c>
    </row>
    <row r="16340" spans="1:5" ht="18.75" x14ac:dyDescent="0.3">
      <c r="A16340" s="7">
        <v>2014</v>
      </c>
      <c r="B16340" s="7" t="s">
        <v>2049</v>
      </c>
      <c r="C16340" s="7" t="s">
        <v>8</v>
      </c>
      <c r="D16340" s="8">
        <v>812258.02</v>
      </c>
      <c r="E16340">
        <f>VLOOKUP(B16340,'B. Store opening dates'!$A$6:$C$2448,2,FALSE)</f>
        <v>2014</v>
      </c>
    </row>
    <row r="16341" spans="1:5" ht="18.75" x14ac:dyDescent="0.3">
      <c r="A16341" s="7">
        <v>2015</v>
      </c>
      <c r="B16341" s="7" t="s">
        <v>2050</v>
      </c>
      <c r="C16341" s="7" t="s">
        <v>5</v>
      </c>
      <c r="D16341" s="8">
        <v>807507.7</v>
      </c>
      <c r="E16341">
        <f>VLOOKUP(B16341,'B. Store opening dates'!$A$6:$C$2448,2,FALSE)</f>
        <v>2014</v>
      </c>
    </row>
    <row r="16342" spans="1:5" ht="18.75" x14ac:dyDescent="0.3">
      <c r="A16342" s="7">
        <v>2014</v>
      </c>
      <c r="B16342" s="7" t="s">
        <v>2050</v>
      </c>
      <c r="C16342" s="7" t="s">
        <v>5</v>
      </c>
      <c r="D16342" s="8">
        <v>884111</v>
      </c>
      <c r="E16342">
        <f>VLOOKUP(B16342,'B. Store opening dates'!$A$6:$C$2448,2,FALSE)</f>
        <v>2014</v>
      </c>
    </row>
    <row r="16343" spans="1:5" ht="18.75" x14ac:dyDescent="0.3">
      <c r="A16343" s="7">
        <v>2015</v>
      </c>
      <c r="B16343" s="7" t="s">
        <v>2050</v>
      </c>
      <c r="C16343" s="7" t="s">
        <v>6</v>
      </c>
      <c r="D16343" s="8">
        <v>214064.51</v>
      </c>
      <c r="E16343">
        <f>VLOOKUP(B16343,'B. Store opening dates'!$A$6:$C$2448,2,FALSE)</f>
        <v>2014</v>
      </c>
    </row>
    <row r="16344" spans="1:5" ht="18.75" x14ac:dyDescent="0.3">
      <c r="A16344" s="7">
        <v>2014</v>
      </c>
      <c r="B16344" s="7" t="s">
        <v>2050</v>
      </c>
      <c r="C16344" s="7" t="s">
        <v>6</v>
      </c>
      <c r="D16344" s="8">
        <v>156622.71</v>
      </c>
      <c r="E16344">
        <f>VLOOKUP(B16344,'B. Store opening dates'!$A$6:$C$2448,2,FALSE)</f>
        <v>2014</v>
      </c>
    </row>
    <row r="16345" spans="1:5" ht="18.75" x14ac:dyDescent="0.3">
      <c r="A16345" s="7">
        <v>2015</v>
      </c>
      <c r="B16345" s="7" t="s">
        <v>2050</v>
      </c>
      <c r="C16345" s="7" t="s">
        <v>7</v>
      </c>
      <c r="D16345" s="8">
        <v>130747.87</v>
      </c>
      <c r="E16345">
        <f>VLOOKUP(B16345,'B. Store opening dates'!$A$6:$C$2448,2,FALSE)</f>
        <v>2014</v>
      </c>
    </row>
    <row r="16346" spans="1:5" ht="18.75" x14ac:dyDescent="0.3">
      <c r="A16346" s="7">
        <v>2014</v>
      </c>
      <c r="B16346" s="7" t="s">
        <v>2050</v>
      </c>
      <c r="C16346" s="7" t="s">
        <v>7</v>
      </c>
      <c r="D16346" s="8">
        <v>138645.76999999999</v>
      </c>
      <c r="E16346">
        <f>VLOOKUP(B16346,'B. Store opening dates'!$A$6:$C$2448,2,FALSE)</f>
        <v>2014</v>
      </c>
    </row>
    <row r="16347" spans="1:5" ht="18.75" x14ac:dyDescent="0.3">
      <c r="A16347" s="7">
        <v>2015</v>
      </c>
      <c r="B16347" s="7" t="s">
        <v>2050</v>
      </c>
      <c r="C16347" s="7" t="s">
        <v>8</v>
      </c>
      <c r="D16347" s="8">
        <v>633198.34</v>
      </c>
      <c r="E16347">
        <f>VLOOKUP(B16347,'B. Store opening dates'!$A$6:$C$2448,2,FALSE)</f>
        <v>2014</v>
      </c>
    </row>
    <row r="16348" spans="1:5" ht="18.75" x14ac:dyDescent="0.3">
      <c r="A16348" s="7">
        <v>2014</v>
      </c>
      <c r="B16348" s="7" t="s">
        <v>2050</v>
      </c>
      <c r="C16348" s="7" t="s">
        <v>8</v>
      </c>
      <c r="D16348" s="8">
        <v>658659.74</v>
      </c>
      <c r="E16348">
        <f>VLOOKUP(B16348,'B. Store opening dates'!$A$6:$C$2448,2,FALSE)</f>
        <v>2014</v>
      </c>
    </row>
    <row r="16349" spans="1:5" ht="18.75" x14ac:dyDescent="0.3">
      <c r="A16349" s="7">
        <v>2015</v>
      </c>
      <c r="B16349" s="7" t="s">
        <v>2051</v>
      </c>
      <c r="C16349" s="7" t="s">
        <v>5</v>
      </c>
      <c r="D16349" s="8">
        <v>802501.23</v>
      </c>
      <c r="E16349">
        <f>VLOOKUP(B16349,'B. Store opening dates'!$A$6:$C$2448,2,FALSE)</f>
        <v>2014</v>
      </c>
    </row>
    <row r="16350" spans="1:5" ht="18.75" x14ac:dyDescent="0.3">
      <c r="A16350" s="7">
        <v>2014</v>
      </c>
      <c r="B16350" s="7" t="s">
        <v>2051</v>
      </c>
      <c r="C16350" s="7" t="s">
        <v>5</v>
      </c>
      <c r="D16350" s="8">
        <v>887883.56</v>
      </c>
      <c r="E16350">
        <f>VLOOKUP(B16350,'B. Store opening dates'!$A$6:$C$2448,2,FALSE)</f>
        <v>2014</v>
      </c>
    </row>
    <row r="16351" spans="1:5" ht="18.75" x14ac:dyDescent="0.3">
      <c r="A16351" s="7">
        <v>2015</v>
      </c>
      <c r="B16351" s="7" t="s">
        <v>2051</v>
      </c>
      <c r="C16351" s="7" t="s">
        <v>6</v>
      </c>
      <c r="D16351" s="8">
        <v>556948.23</v>
      </c>
      <c r="E16351">
        <f>VLOOKUP(B16351,'B. Store opening dates'!$A$6:$C$2448,2,FALSE)</f>
        <v>2014</v>
      </c>
    </row>
    <row r="16352" spans="1:5" ht="18.75" x14ac:dyDescent="0.3">
      <c r="A16352" s="7">
        <v>2014</v>
      </c>
      <c r="B16352" s="7" t="s">
        <v>2051</v>
      </c>
      <c r="C16352" s="7" t="s">
        <v>6</v>
      </c>
      <c r="D16352" s="8">
        <v>402564.36</v>
      </c>
      <c r="E16352">
        <f>VLOOKUP(B16352,'B. Store opening dates'!$A$6:$C$2448,2,FALSE)</f>
        <v>2014</v>
      </c>
    </row>
    <row r="16353" spans="1:5" ht="18.75" x14ac:dyDescent="0.3">
      <c r="A16353" s="7">
        <v>2015</v>
      </c>
      <c r="B16353" s="7" t="s">
        <v>2051</v>
      </c>
      <c r="C16353" s="7" t="s">
        <v>7</v>
      </c>
      <c r="D16353" s="8">
        <v>71887.509999999995</v>
      </c>
      <c r="E16353">
        <f>VLOOKUP(B16353,'B. Store opening dates'!$A$6:$C$2448,2,FALSE)</f>
        <v>2014</v>
      </c>
    </row>
    <row r="16354" spans="1:5" ht="18.75" x14ac:dyDescent="0.3">
      <c r="A16354" s="7">
        <v>2014</v>
      </c>
      <c r="B16354" s="7" t="s">
        <v>2051</v>
      </c>
      <c r="C16354" s="7" t="s">
        <v>7</v>
      </c>
      <c r="D16354" s="8">
        <v>76624.27</v>
      </c>
      <c r="E16354">
        <f>VLOOKUP(B16354,'B. Store opening dates'!$A$6:$C$2448,2,FALSE)</f>
        <v>2014</v>
      </c>
    </row>
    <row r="16355" spans="1:5" ht="18.75" x14ac:dyDescent="0.3">
      <c r="A16355" s="7">
        <v>2015</v>
      </c>
      <c r="B16355" s="7" t="s">
        <v>2051</v>
      </c>
      <c r="C16355" s="7" t="s">
        <v>8</v>
      </c>
      <c r="D16355" s="8">
        <v>695592.3</v>
      </c>
      <c r="E16355">
        <f>VLOOKUP(B16355,'B. Store opening dates'!$A$6:$C$2448,2,FALSE)</f>
        <v>2014</v>
      </c>
    </row>
    <row r="16356" spans="1:5" ht="18.75" x14ac:dyDescent="0.3">
      <c r="A16356" s="7">
        <v>2014</v>
      </c>
      <c r="B16356" s="7" t="s">
        <v>2051</v>
      </c>
      <c r="C16356" s="7" t="s">
        <v>8</v>
      </c>
      <c r="D16356" s="8">
        <v>726000.51</v>
      </c>
      <c r="E16356">
        <f>VLOOKUP(B16356,'B. Store opening dates'!$A$6:$C$2448,2,FALSE)</f>
        <v>2014</v>
      </c>
    </row>
    <row r="16357" spans="1:5" ht="18.75" x14ac:dyDescent="0.3">
      <c r="A16357" s="7">
        <v>2015</v>
      </c>
      <c r="B16357" s="7" t="s">
        <v>2052</v>
      </c>
      <c r="C16357" s="7" t="s">
        <v>5</v>
      </c>
      <c r="D16357" s="8">
        <v>600509.92000000004</v>
      </c>
      <c r="E16357">
        <f>VLOOKUP(B16357,'B. Store opening dates'!$A$6:$C$2448,2,FALSE)</f>
        <v>2014</v>
      </c>
    </row>
    <row r="16358" spans="1:5" ht="18.75" x14ac:dyDescent="0.3">
      <c r="A16358" s="7">
        <v>2014</v>
      </c>
      <c r="B16358" s="7" t="s">
        <v>2052</v>
      </c>
      <c r="C16358" s="7" t="s">
        <v>5</v>
      </c>
      <c r="D16358" s="8">
        <v>652790.64</v>
      </c>
      <c r="E16358">
        <f>VLOOKUP(B16358,'B. Store opening dates'!$A$6:$C$2448,2,FALSE)</f>
        <v>2014</v>
      </c>
    </row>
    <row r="16359" spans="1:5" ht="18.75" x14ac:dyDescent="0.3">
      <c r="A16359" s="7">
        <v>2015</v>
      </c>
      <c r="B16359" s="7" t="s">
        <v>2052</v>
      </c>
      <c r="C16359" s="7" t="s">
        <v>6</v>
      </c>
      <c r="D16359" s="8">
        <v>228656.55</v>
      </c>
      <c r="E16359">
        <f>VLOOKUP(B16359,'B. Store opening dates'!$A$6:$C$2448,2,FALSE)</f>
        <v>2014</v>
      </c>
    </row>
    <row r="16360" spans="1:5" ht="18.75" x14ac:dyDescent="0.3">
      <c r="A16360" s="7">
        <v>2014</v>
      </c>
      <c r="B16360" s="7" t="s">
        <v>2052</v>
      </c>
      <c r="C16360" s="7" t="s">
        <v>6</v>
      </c>
      <c r="D16360" s="8">
        <v>169645.28</v>
      </c>
      <c r="E16360">
        <f>VLOOKUP(B16360,'B. Store opening dates'!$A$6:$C$2448,2,FALSE)</f>
        <v>2014</v>
      </c>
    </row>
    <row r="16361" spans="1:5" ht="18.75" x14ac:dyDescent="0.3">
      <c r="A16361" s="7">
        <v>2015</v>
      </c>
      <c r="B16361" s="7" t="s">
        <v>2052</v>
      </c>
      <c r="C16361" s="7" t="s">
        <v>7</v>
      </c>
      <c r="D16361" s="8">
        <v>111580.71</v>
      </c>
      <c r="E16361">
        <f>VLOOKUP(B16361,'B. Store opening dates'!$A$6:$C$2448,2,FALSE)</f>
        <v>2014</v>
      </c>
    </row>
    <row r="16362" spans="1:5" ht="18.75" x14ac:dyDescent="0.3">
      <c r="A16362" s="7">
        <v>2014</v>
      </c>
      <c r="B16362" s="7" t="s">
        <v>2052</v>
      </c>
      <c r="C16362" s="7" t="s">
        <v>7</v>
      </c>
      <c r="D16362" s="8">
        <v>117790.43</v>
      </c>
      <c r="E16362">
        <f>VLOOKUP(B16362,'B. Store opening dates'!$A$6:$C$2448,2,FALSE)</f>
        <v>2014</v>
      </c>
    </row>
    <row r="16363" spans="1:5" ht="18.75" x14ac:dyDescent="0.3">
      <c r="A16363" s="7">
        <v>2015</v>
      </c>
      <c r="B16363" s="7" t="s">
        <v>2052</v>
      </c>
      <c r="C16363" s="7" t="s">
        <v>8</v>
      </c>
      <c r="D16363" s="8">
        <v>445409.28000000003</v>
      </c>
      <c r="E16363">
        <f>VLOOKUP(B16363,'B. Store opening dates'!$A$6:$C$2448,2,FALSE)</f>
        <v>2014</v>
      </c>
    </row>
    <row r="16364" spans="1:5" ht="18.75" x14ac:dyDescent="0.3">
      <c r="A16364" s="7">
        <v>2014</v>
      </c>
      <c r="B16364" s="7" t="s">
        <v>2052</v>
      </c>
      <c r="C16364" s="7" t="s">
        <v>8</v>
      </c>
      <c r="D16364" s="8">
        <v>462808.79</v>
      </c>
      <c r="E16364">
        <f>VLOOKUP(B16364,'B. Store opening dates'!$A$6:$C$2448,2,FALSE)</f>
        <v>2014</v>
      </c>
    </row>
    <row r="16365" spans="1:5" ht="18.75" x14ac:dyDescent="0.3">
      <c r="A16365" s="7">
        <v>2015</v>
      </c>
      <c r="B16365" s="7" t="s">
        <v>2053</v>
      </c>
      <c r="C16365" s="7" t="s">
        <v>5</v>
      </c>
      <c r="D16365" s="8">
        <v>891119.95</v>
      </c>
      <c r="E16365">
        <f>VLOOKUP(B16365,'B. Store opening dates'!$A$6:$C$2448,2,FALSE)</f>
        <v>2014</v>
      </c>
    </row>
    <row r="16366" spans="1:5" ht="18.75" x14ac:dyDescent="0.3">
      <c r="A16366" s="7">
        <v>2014</v>
      </c>
      <c r="B16366" s="7" t="s">
        <v>2053</v>
      </c>
      <c r="C16366" s="7" t="s">
        <v>5</v>
      </c>
      <c r="D16366" s="8">
        <v>982629.01</v>
      </c>
      <c r="E16366">
        <f>VLOOKUP(B16366,'B. Store opening dates'!$A$6:$C$2448,2,FALSE)</f>
        <v>2014</v>
      </c>
    </row>
    <row r="16367" spans="1:5" ht="18.75" x14ac:dyDescent="0.3">
      <c r="A16367" s="7">
        <v>2015</v>
      </c>
      <c r="B16367" s="7" t="s">
        <v>2053</v>
      </c>
      <c r="C16367" s="7" t="s">
        <v>6</v>
      </c>
      <c r="D16367" s="8">
        <v>373673.91</v>
      </c>
      <c r="E16367">
        <f>VLOOKUP(B16367,'B. Store opening dates'!$A$6:$C$2448,2,FALSE)</f>
        <v>2014</v>
      </c>
    </row>
    <row r="16368" spans="1:5" ht="18.75" x14ac:dyDescent="0.3">
      <c r="A16368" s="7">
        <v>2014</v>
      </c>
      <c r="B16368" s="7" t="s">
        <v>2053</v>
      </c>
      <c r="C16368" s="7" t="s">
        <v>6</v>
      </c>
      <c r="D16368" s="8">
        <v>259950.2</v>
      </c>
      <c r="E16368">
        <f>VLOOKUP(B16368,'B. Store opening dates'!$A$6:$C$2448,2,FALSE)</f>
        <v>2014</v>
      </c>
    </row>
    <row r="16369" spans="1:5" ht="18.75" x14ac:dyDescent="0.3">
      <c r="A16369" s="7">
        <v>2015</v>
      </c>
      <c r="B16369" s="7" t="s">
        <v>2053</v>
      </c>
      <c r="C16369" s="7" t="s">
        <v>7</v>
      </c>
      <c r="D16369" s="8">
        <v>125273.78</v>
      </c>
      <c r="E16369">
        <f>VLOOKUP(B16369,'B. Store opening dates'!$A$6:$C$2448,2,FALSE)</f>
        <v>2014</v>
      </c>
    </row>
    <row r="16370" spans="1:5" ht="18.75" x14ac:dyDescent="0.3">
      <c r="A16370" s="7">
        <v>2014</v>
      </c>
      <c r="B16370" s="7" t="s">
        <v>2053</v>
      </c>
      <c r="C16370" s="7" t="s">
        <v>7</v>
      </c>
      <c r="D16370" s="8">
        <v>133161.92000000001</v>
      </c>
      <c r="E16370">
        <f>VLOOKUP(B16370,'B. Store opening dates'!$A$6:$C$2448,2,FALSE)</f>
        <v>2014</v>
      </c>
    </row>
    <row r="16371" spans="1:5" ht="18.75" x14ac:dyDescent="0.3">
      <c r="A16371" s="7">
        <v>2015</v>
      </c>
      <c r="B16371" s="7" t="s">
        <v>2053</v>
      </c>
      <c r="C16371" s="7" t="s">
        <v>8</v>
      </c>
      <c r="D16371" s="8">
        <v>456538.81</v>
      </c>
      <c r="E16371">
        <f>VLOOKUP(B16371,'B. Store opening dates'!$A$6:$C$2448,2,FALSE)</f>
        <v>2014</v>
      </c>
    </row>
    <row r="16372" spans="1:5" ht="18.75" x14ac:dyDescent="0.3">
      <c r="A16372" s="7">
        <v>2014</v>
      </c>
      <c r="B16372" s="7" t="s">
        <v>2053</v>
      </c>
      <c r="C16372" s="7" t="s">
        <v>8</v>
      </c>
      <c r="D16372" s="8">
        <v>478140.18</v>
      </c>
      <c r="E16372">
        <f>VLOOKUP(B16372,'B. Store opening dates'!$A$6:$C$2448,2,FALSE)</f>
        <v>2014</v>
      </c>
    </row>
    <row r="16373" spans="1:5" ht="18.75" x14ac:dyDescent="0.3">
      <c r="A16373" s="7">
        <v>2015</v>
      </c>
      <c r="B16373" s="7" t="s">
        <v>2054</v>
      </c>
      <c r="C16373" s="7" t="s">
        <v>5</v>
      </c>
      <c r="D16373" s="8">
        <v>906729.47</v>
      </c>
      <c r="E16373">
        <f>VLOOKUP(B16373,'B. Store opening dates'!$A$6:$C$2448,2,FALSE)</f>
        <v>2014</v>
      </c>
    </row>
    <row r="16374" spans="1:5" ht="18.75" x14ac:dyDescent="0.3">
      <c r="A16374" s="7">
        <v>2014</v>
      </c>
      <c r="B16374" s="7" t="s">
        <v>2054</v>
      </c>
      <c r="C16374" s="7" t="s">
        <v>5</v>
      </c>
      <c r="D16374" s="8">
        <v>991358.5</v>
      </c>
      <c r="E16374">
        <f>VLOOKUP(B16374,'B. Store opening dates'!$A$6:$C$2448,2,FALSE)</f>
        <v>2014</v>
      </c>
    </row>
    <row r="16375" spans="1:5" ht="18.75" x14ac:dyDescent="0.3">
      <c r="A16375" s="7">
        <v>2015</v>
      </c>
      <c r="B16375" s="7" t="s">
        <v>2054</v>
      </c>
      <c r="C16375" s="7" t="s">
        <v>6</v>
      </c>
      <c r="D16375" s="8">
        <v>481014.07</v>
      </c>
      <c r="E16375">
        <f>VLOOKUP(B16375,'B. Store opening dates'!$A$6:$C$2448,2,FALSE)</f>
        <v>2014</v>
      </c>
    </row>
    <row r="16376" spans="1:5" ht="18.75" x14ac:dyDescent="0.3">
      <c r="A16376" s="7">
        <v>2014</v>
      </c>
      <c r="B16376" s="7" t="s">
        <v>2054</v>
      </c>
      <c r="C16376" s="7" t="s">
        <v>6</v>
      </c>
      <c r="D16376" s="8">
        <v>351662.96</v>
      </c>
      <c r="E16376">
        <f>VLOOKUP(B16376,'B. Store opening dates'!$A$6:$C$2448,2,FALSE)</f>
        <v>2014</v>
      </c>
    </row>
    <row r="16377" spans="1:5" ht="18.75" x14ac:dyDescent="0.3">
      <c r="A16377" s="7">
        <v>2015</v>
      </c>
      <c r="B16377" s="7" t="s">
        <v>2054</v>
      </c>
      <c r="C16377" s="7" t="s">
        <v>7</v>
      </c>
      <c r="D16377" s="8">
        <v>99630.61</v>
      </c>
      <c r="E16377">
        <f>VLOOKUP(B16377,'B. Store opening dates'!$A$6:$C$2448,2,FALSE)</f>
        <v>2014</v>
      </c>
    </row>
    <row r="16378" spans="1:5" ht="18.75" x14ac:dyDescent="0.3">
      <c r="A16378" s="7">
        <v>2014</v>
      </c>
      <c r="B16378" s="7" t="s">
        <v>2054</v>
      </c>
      <c r="C16378" s="7" t="s">
        <v>7</v>
      </c>
      <c r="D16378" s="8">
        <v>105667.73</v>
      </c>
      <c r="E16378">
        <f>VLOOKUP(B16378,'B. Store opening dates'!$A$6:$C$2448,2,FALSE)</f>
        <v>2014</v>
      </c>
    </row>
    <row r="16379" spans="1:5" ht="18.75" x14ac:dyDescent="0.3">
      <c r="A16379" s="7">
        <v>2015</v>
      </c>
      <c r="B16379" s="7" t="s">
        <v>2054</v>
      </c>
      <c r="C16379" s="7" t="s">
        <v>8</v>
      </c>
      <c r="D16379" s="8">
        <v>775261.21</v>
      </c>
      <c r="E16379">
        <f>VLOOKUP(B16379,'B. Store opening dates'!$A$6:$C$2448,2,FALSE)</f>
        <v>2014</v>
      </c>
    </row>
    <row r="16380" spans="1:5" ht="18.75" x14ac:dyDescent="0.3">
      <c r="A16380" s="7">
        <v>2014</v>
      </c>
      <c r="B16380" s="7" t="s">
        <v>2054</v>
      </c>
      <c r="C16380" s="7" t="s">
        <v>8</v>
      </c>
      <c r="D16380" s="8">
        <v>801328.19</v>
      </c>
      <c r="E16380">
        <f>VLOOKUP(B16380,'B. Store opening dates'!$A$6:$C$2448,2,FALSE)</f>
        <v>2014</v>
      </c>
    </row>
    <row r="16381" spans="1:5" ht="18.75" x14ac:dyDescent="0.3">
      <c r="A16381" s="7">
        <v>2015</v>
      </c>
      <c r="B16381" s="7" t="s">
        <v>2055</v>
      </c>
      <c r="C16381" s="7" t="s">
        <v>5</v>
      </c>
      <c r="D16381" s="8">
        <v>620078.91</v>
      </c>
      <c r="E16381">
        <f>VLOOKUP(B16381,'B. Store opening dates'!$A$6:$C$2448,2,FALSE)</f>
        <v>2014</v>
      </c>
    </row>
    <row r="16382" spans="1:5" ht="18.75" x14ac:dyDescent="0.3">
      <c r="A16382" s="7">
        <v>2014</v>
      </c>
      <c r="B16382" s="7" t="s">
        <v>2055</v>
      </c>
      <c r="C16382" s="7" t="s">
        <v>5</v>
      </c>
      <c r="D16382" s="8">
        <v>675382.25</v>
      </c>
      <c r="E16382">
        <f>VLOOKUP(B16382,'B. Store opening dates'!$A$6:$C$2448,2,FALSE)</f>
        <v>2014</v>
      </c>
    </row>
    <row r="16383" spans="1:5" ht="18.75" x14ac:dyDescent="0.3">
      <c r="A16383" s="7">
        <v>2015</v>
      </c>
      <c r="B16383" s="7" t="s">
        <v>2055</v>
      </c>
      <c r="C16383" s="7" t="s">
        <v>6</v>
      </c>
      <c r="D16383" s="8">
        <v>264183.13</v>
      </c>
      <c r="E16383">
        <f>VLOOKUP(B16383,'B. Store opening dates'!$A$6:$C$2448,2,FALSE)</f>
        <v>2014</v>
      </c>
    </row>
    <row r="16384" spans="1:5" ht="18.75" x14ac:dyDescent="0.3">
      <c r="A16384" s="7">
        <v>2014</v>
      </c>
      <c r="B16384" s="7" t="s">
        <v>2055</v>
      </c>
      <c r="C16384" s="7" t="s">
        <v>6</v>
      </c>
      <c r="D16384" s="8">
        <v>193533.89</v>
      </c>
      <c r="E16384">
        <f>VLOOKUP(B16384,'B. Store opening dates'!$A$6:$C$2448,2,FALSE)</f>
        <v>2014</v>
      </c>
    </row>
    <row r="16385" spans="1:5" ht="18.75" x14ac:dyDescent="0.3">
      <c r="A16385" s="7">
        <v>2015</v>
      </c>
      <c r="B16385" s="7" t="s">
        <v>2055</v>
      </c>
      <c r="C16385" s="7" t="s">
        <v>7</v>
      </c>
      <c r="D16385" s="8">
        <v>228767.43</v>
      </c>
      <c r="E16385">
        <f>VLOOKUP(B16385,'B. Store opening dates'!$A$6:$C$2448,2,FALSE)</f>
        <v>2014</v>
      </c>
    </row>
    <row r="16386" spans="1:5" ht="18.75" x14ac:dyDescent="0.3">
      <c r="A16386" s="7">
        <v>2014</v>
      </c>
      <c r="B16386" s="7" t="s">
        <v>2055</v>
      </c>
      <c r="C16386" s="7" t="s">
        <v>7</v>
      </c>
      <c r="D16386" s="8">
        <v>242600.8</v>
      </c>
      <c r="E16386">
        <f>VLOOKUP(B16386,'B. Store opening dates'!$A$6:$C$2448,2,FALSE)</f>
        <v>2014</v>
      </c>
    </row>
    <row r="16387" spans="1:5" ht="18.75" x14ac:dyDescent="0.3">
      <c r="A16387" s="7">
        <v>2015</v>
      </c>
      <c r="B16387" s="7" t="s">
        <v>2055</v>
      </c>
      <c r="C16387" s="7" t="s">
        <v>8</v>
      </c>
      <c r="D16387" s="8">
        <v>593681.54</v>
      </c>
      <c r="E16387">
        <f>VLOOKUP(B16387,'B. Store opening dates'!$A$6:$C$2448,2,FALSE)</f>
        <v>2014</v>
      </c>
    </row>
    <row r="16388" spans="1:5" ht="18.75" x14ac:dyDescent="0.3">
      <c r="A16388" s="7">
        <v>2014</v>
      </c>
      <c r="B16388" s="7" t="s">
        <v>2055</v>
      </c>
      <c r="C16388" s="7" t="s">
        <v>8</v>
      </c>
      <c r="D16388" s="8">
        <v>616254.06000000006</v>
      </c>
      <c r="E16388">
        <f>VLOOKUP(B16388,'B. Store opening dates'!$A$6:$C$2448,2,FALSE)</f>
        <v>2014</v>
      </c>
    </row>
    <row r="16389" spans="1:5" ht="18.75" x14ac:dyDescent="0.3">
      <c r="A16389" s="7">
        <v>2015</v>
      </c>
      <c r="B16389" s="7" t="s">
        <v>2056</v>
      </c>
      <c r="C16389" s="7" t="s">
        <v>5</v>
      </c>
      <c r="D16389" s="8">
        <v>855262.01</v>
      </c>
      <c r="E16389">
        <f>VLOOKUP(B16389,'B. Store opening dates'!$A$6:$C$2448,2,FALSE)</f>
        <v>2014</v>
      </c>
    </row>
    <row r="16390" spans="1:5" ht="18.75" x14ac:dyDescent="0.3">
      <c r="A16390" s="7">
        <v>2014</v>
      </c>
      <c r="B16390" s="7" t="s">
        <v>2056</v>
      </c>
      <c r="C16390" s="7" t="s">
        <v>5</v>
      </c>
      <c r="D16390" s="8">
        <v>936789.48</v>
      </c>
      <c r="E16390">
        <f>VLOOKUP(B16390,'B. Store opening dates'!$A$6:$C$2448,2,FALSE)</f>
        <v>2014</v>
      </c>
    </row>
    <row r="16391" spans="1:5" ht="18.75" x14ac:dyDescent="0.3">
      <c r="A16391" s="7">
        <v>2015</v>
      </c>
      <c r="B16391" s="7" t="s">
        <v>2056</v>
      </c>
      <c r="C16391" s="7" t="s">
        <v>6</v>
      </c>
      <c r="D16391" s="8">
        <v>385850.43</v>
      </c>
      <c r="E16391">
        <f>VLOOKUP(B16391,'B. Store opening dates'!$A$6:$C$2448,2,FALSE)</f>
        <v>2014</v>
      </c>
    </row>
    <row r="16392" spans="1:5" ht="18.75" x14ac:dyDescent="0.3">
      <c r="A16392" s="7">
        <v>2014</v>
      </c>
      <c r="B16392" s="7" t="s">
        <v>2056</v>
      </c>
      <c r="C16392" s="7" t="s">
        <v>6</v>
      </c>
      <c r="D16392" s="8">
        <v>277341.02</v>
      </c>
      <c r="E16392">
        <f>VLOOKUP(B16392,'B. Store opening dates'!$A$6:$C$2448,2,FALSE)</f>
        <v>2014</v>
      </c>
    </row>
    <row r="16393" spans="1:5" ht="18.75" x14ac:dyDescent="0.3">
      <c r="A16393" s="7">
        <v>2015</v>
      </c>
      <c r="B16393" s="7" t="s">
        <v>2056</v>
      </c>
      <c r="C16393" s="7" t="s">
        <v>7</v>
      </c>
      <c r="D16393" s="8">
        <v>233455.7</v>
      </c>
      <c r="E16393">
        <f>VLOOKUP(B16393,'B. Store opening dates'!$A$6:$C$2448,2,FALSE)</f>
        <v>2014</v>
      </c>
    </row>
    <row r="16394" spans="1:5" ht="18.75" x14ac:dyDescent="0.3">
      <c r="A16394" s="7">
        <v>2014</v>
      </c>
      <c r="B16394" s="7" t="s">
        <v>2056</v>
      </c>
      <c r="C16394" s="7" t="s">
        <v>7</v>
      </c>
      <c r="D16394" s="8">
        <v>246489.8</v>
      </c>
      <c r="E16394">
        <f>VLOOKUP(B16394,'B. Store opening dates'!$A$6:$C$2448,2,FALSE)</f>
        <v>2014</v>
      </c>
    </row>
    <row r="16395" spans="1:5" ht="18.75" x14ac:dyDescent="0.3">
      <c r="A16395" s="7">
        <v>2015</v>
      </c>
      <c r="B16395" s="7" t="s">
        <v>2056</v>
      </c>
      <c r="C16395" s="7" t="s">
        <v>8</v>
      </c>
      <c r="D16395" s="8">
        <v>721150.1</v>
      </c>
      <c r="E16395">
        <f>VLOOKUP(B16395,'B. Store opening dates'!$A$6:$C$2448,2,FALSE)</f>
        <v>2014</v>
      </c>
    </row>
    <row r="16396" spans="1:5" ht="18.75" x14ac:dyDescent="0.3">
      <c r="A16396" s="7">
        <v>2014</v>
      </c>
      <c r="B16396" s="7" t="s">
        <v>2056</v>
      </c>
      <c r="C16396" s="7" t="s">
        <v>8</v>
      </c>
      <c r="D16396" s="8">
        <v>742116.81</v>
      </c>
      <c r="E16396">
        <f>VLOOKUP(B16396,'B. Store opening dates'!$A$6:$C$2448,2,FALSE)</f>
        <v>2014</v>
      </c>
    </row>
    <row r="16397" spans="1:5" ht="18.75" x14ac:dyDescent="0.3">
      <c r="A16397" s="7">
        <v>2015</v>
      </c>
      <c r="B16397" s="7" t="s">
        <v>2057</v>
      </c>
      <c r="C16397" s="7" t="s">
        <v>5</v>
      </c>
      <c r="D16397" s="8">
        <v>802099.71</v>
      </c>
      <c r="E16397">
        <f>VLOOKUP(B16397,'B. Store opening dates'!$A$6:$C$2448,2,FALSE)</f>
        <v>2014</v>
      </c>
    </row>
    <row r="16398" spans="1:5" ht="18.75" x14ac:dyDescent="0.3">
      <c r="A16398" s="7">
        <v>2014</v>
      </c>
      <c r="B16398" s="7" t="s">
        <v>2057</v>
      </c>
      <c r="C16398" s="7" t="s">
        <v>5</v>
      </c>
      <c r="D16398" s="8">
        <v>872775.56</v>
      </c>
      <c r="E16398">
        <f>VLOOKUP(B16398,'B. Store opening dates'!$A$6:$C$2448,2,FALSE)</f>
        <v>2014</v>
      </c>
    </row>
    <row r="16399" spans="1:5" ht="18.75" x14ac:dyDescent="0.3">
      <c r="A16399" s="7">
        <v>2015</v>
      </c>
      <c r="B16399" s="7" t="s">
        <v>2057</v>
      </c>
      <c r="C16399" s="7" t="s">
        <v>6</v>
      </c>
      <c r="D16399" s="8">
        <v>409295.79</v>
      </c>
      <c r="E16399">
        <f>VLOOKUP(B16399,'B. Store opening dates'!$A$6:$C$2448,2,FALSE)</f>
        <v>2014</v>
      </c>
    </row>
    <row r="16400" spans="1:5" ht="18.75" x14ac:dyDescent="0.3">
      <c r="A16400" s="7">
        <v>2014</v>
      </c>
      <c r="B16400" s="7" t="s">
        <v>2057</v>
      </c>
      <c r="C16400" s="7" t="s">
        <v>6</v>
      </c>
      <c r="D16400" s="8">
        <v>294949.3</v>
      </c>
      <c r="E16400">
        <f>VLOOKUP(B16400,'B. Store opening dates'!$A$6:$C$2448,2,FALSE)</f>
        <v>2014</v>
      </c>
    </row>
    <row r="16401" spans="1:5" ht="18.75" x14ac:dyDescent="0.3">
      <c r="A16401" s="7">
        <v>2015</v>
      </c>
      <c r="B16401" s="7" t="s">
        <v>2057</v>
      </c>
      <c r="C16401" s="7" t="s">
        <v>7</v>
      </c>
      <c r="D16401" s="8">
        <v>138404.14000000001</v>
      </c>
      <c r="E16401">
        <f>VLOOKUP(B16401,'B. Store opening dates'!$A$6:$C$2448,2,FALSE)</f>
        <v>2014</v>
      </c>
    </row>
    <row r="16402" spans="1:5" ht="18.75" x14ac:dyDescent="0.3">
      <c r="A16402" s="7">
        <v>2014</v>
      </c>
      <c r="B16402" s="7" t="s">
        <v>2057</v>
      </c>
      <c r="C16402" s="7" t="s">
        <v>7</v>
      </c>
      <c r="D16402" s="8">
        <v>145771.20000000001</v>
      </c>
      <c r="E16402">
        <f>VLOOKUP(B16402,'B. Store opening dates'!$A$6:$C$2448,2,FALSE)</f>
        <v>2014</v>
      </c>
    </row>
    <row r="16403" spans="1:5" ht="18.75" x14ac:dyDescent="0.3">
      <c r="A16403" s="7">
        <v>2015</v>
      </c>
      <c r="B16403" s="7" t="s">
        <v>2057</v>
      </c>
      <c r="C16403" s="7" t="s">
        <v>8</v>
      </c>
      <c r="D16403" s="8">
        <v>793160.33</v>
      </c>
      <c r="E16403">
        <f>VLOOKUP(B16403,'B. Store opening dates'!$A$6:$C$2448,2,FALSE)</f>
        <v>2014</v>
      </c>
    </row>
    <row r="16404" spans="1:5" ht="18.75" x14ac:dyDescent="0.3">
      <c r="A16404" s="7">
        <v>2014</v>
      </c>
      <c r="B16404" s="7" t="s">
        <v>2057</v>
      </c>
      <c r="C16404" s="7" t="s">
        <v>8</v>
      </c>
      <c r="D16404" s="8">
        <v>819512.79</v>
      </c>
      <c r="E16404">
        <f>VLOOKUP(B16404,'B. Store opening dates'!$A$6:$C$2448,2,FALSE)</f>
        <v>2014</v>
      </c>
    </row>
    <row r="16405" spans="1:5" ht="18.75" x14ac:dyDescent="0.3">
      <c r="A16405" s="7">
        <v>2015</v>
      </c>
      <c r="B16405" s="7" t="s">
        <v>2058</v>
      </c>
      <c r="C16405" s="7" t="s">
        <v>5</v>
      </c>
      <c r="D16405" s="8">
        <v>649673.75</v>
      </c>
      <c r="E16405">
        <f>VLOOKUP(B16405,'B. Store opening dates'!$A$6:$C$2448,2,FALSE)</f>
        <v>2014</v>
      </c>
    </row>
    <row r="16406" spans="1:5" ht="18.75" x14ac:dyDescent="0.3">
      <c r="A16406" s="7">
        <v>2014</v>
      </c>
      <c r="B16406" s="7" t="s">
        <v>2058</v>
      </c>
      <c r="C16406" s="7" t="s">
        <v>5</v>
      </c>
      <c r="D16406" s="8">
        <v>717287.26</v>
      </c>
      <c r="E16406">
        <f>VLOOKUP(B16406,'B. Store opening dates'!$A$6:$C$2448,2,FALSE)</f>
        <v>2014</v>
      </c>
    </row>
    <row r="16407" spans="1:5" ht="18.75" x14ac:dyDescent="0.3">
      <c r="A16407" s="7">
        <v>2015</v>
      </c>
      <c r="B16407" s="7" t="s">
        <v>2058</v>
      </c>
      <c r="C16407" s="7" t="s">
        <v>6</v>
      </c>
      <c r="D16407" s="8">
        <v>241526.01</v>
      </c>
      <c r="E16407">
        <f>VLOOKUP(B16407,'B. Store opening dates'!$A$6:$C$2448,2,FALSE)</f>
        <v>2014</v>
      </c>
    </row>
    <row r="16408" spans="1:5" ht="18.75" x14ac:dyDescent="0.3">
      <c r="A16408" s="7">
        <v>2014</v>
      </c>
      <c r="B16408" s="7" t="s">
        <v>2058</v>
      </c>
      <c r="C16408" s="7" t="s">
        <v>6</v>
      </c>
      <c r="D16408" s="8">
        <v>167921.07</v>
      </c>
      <c r="E16408">
        <f>VLOOKUP(B16408,'B. Store opening dates'!$A$6:$C$2448,2,FALSE)</f>
        <v>2014</v>
      </c>
    </row>
    <row r="16409" spans="1:5" ht="18.75" x14ac:dyDescent="0.3">
      <c r="A16409" s="7">
        <v>2015</v>
      </c>
      <c r="B16409" s="7" t="s">
        <v>2058</v>
      </c>
      <c r="C16409" s="7" t="s">
        <v>7</v>
      </c>
      <c r="D16409" s="8">
        <v>123786.09</v>
      </c>
      <c r="E16409">
        <f>VLOOKUP(B16409,'B. Store opening dates'!$A$6:$C$2448,2,FALSE)</f>
        <v>2014</v>
      </c>
    </row>
    <row r="16410" spans="1:5" ht="18.75" x14ac:dyDescent="0.3">
      <c r="A16410" s="7">
        <v>2014</v>
      </c>
      <c r="B16410" s="7" t="s">
        <v>2058</v>
      </c>
      <c r="C16410" s="7" t="s">
        <v>7</v>
      </c>
      <c r="D16410" s="8">
        <v>130517.03</v>
      </c>
      <c r="E16410">
        <f>VLOOKUP(B16410,'B. Store opening dates'!$A$6:$C$2448,2,FALSE)</f>
        <v>2014</v>
      </c>
    </row>
    <row r="16411" spans="1:5" ht="18.75" x14ac:dyDescent="0.3">
      <c r="A16411" s="7">
        <v>2015</v>
      </c>
      <c r="B16411" s="7" t="s">
        <v>2058</v>
      </c>
      <c r="C16411" s="7" t="s">
        <v>8</v>
      </c>
      <c r="D16411" s="8">
        <v>621413.12</v>
      </c>
      <c r="E16411">
        <f>VLOOKUP(B16411,'B. Store opening dates'!$A$6:$C$2448,2,FALSE)</f>
        <v>2014</v>
      </c>
    </row>
    <row r="16412" spans="1:5" ht="18.75" x14ac:dyDescent="0.3">
      <c r="A16412" s="7">
        <v>2014</v>
      </c>
      <c r="B16412" s="7" t="s">
        <v>2058</v>
      </c>
      <c r="C16412" s="7" t="s">
        <v>8</v>
      </c>
      <c r="D16412" s="8">
        <v>645770.28</v>
      </c>
      <c r="E16412">
        <f>VLOOKUP(B16412,'B. Store opening dates'!$A$6:$C$2448,2,FALSE)</f>
        <v>2014</v>
      </c>
    </row>
    <row r="16413" spans="1:5" ht="18.75" x14ac:dyDescent="0.3">
      <c r="A16413" s="7">
        <v>2015</v>
      </c>
      <c r="B16413" s="7" t="s">
        <v>2059</v>
      </c>
      <c r="C16413" s="7" t="s">
        <v>5</v>
      </c>
      <c r="D16413" s="8">
        <v>849752.62</v>
      </c>
      <c r="E16413">
        <f>VLOOKUP(B16413,'B. Store opening dates'!$A$6:$C$2448,2,FALSE)</f>
        <v>2014</v>
      </c>
    </row>
    <row r="16414" spans="1:5" ht="18.75" x14ac:dyDescent="0.3">
      <c r="A16414" s="7">
        <v>2014</v>
      </c>
      <c r="B16414" s="7" t="s">
        <v>2059</v>
      </c>
      <c r="C16414" s="7" t="s">
        <v>5</v>
      </c>
      <c r="D16414" s="8">
        <v>927942.06</v>
      </c>
      <c r="E16414">
        <f>VLOOKUP(B16414,'B. Store opening dates'!$A$6:$C$2448,2,FALSE)</f>
        <v>2014</v>
      </c>
    </row>
    <row r="16415" spans="1:5" ht="18.75" x14ac:dyDescent="0.3">
      <c r="A16415" s="7">
        <v>2015</v>
      </c>
      <c r="B16415" s="7" t="s">
        <v>2059</v>
      </c>
      <c r="C16415" s="7" t="s">
        <v>6</v>
      </c>
      <c r="D16415" s="8">
        <v>359793.62</v>
      </c>
      <c r="E16415">
        <f>VLOOKUP(B16415,'B. Store opening dates'!$A$6:$C$2448,2,FALSE)</f>
        <v>2014</v>
      </c>
    </row>
    <row r="16416" spans="1:5" ht="18.75" x14ac:dyDescent="0.3">
      <c r="A16416" s="7">
        <v>2014</v>
      </c>
      <c r="B16416" s="7" t="s">
        <v>2059</v>
      </c>
      <c r="C16416" s="7" t="s">
        <v>6</v>
      </c>
      <c r="D16416" s="8">
        <v>256137.60000000001</v>
      </c>
      <c r="E16416">
        <f>VLOOKUP(B16416,'B. Store opening dates'!$A$6:$C$2448,2,FALSE)</f>
        <v>2014</v>
      </c>
    </row>
    <row r="16417" spans="1:5" ht="18.75" x14ac:dyDescent="0.3">
      <c r="A16417" s="7">
        <v>2015</v>
      </c>
      <c r="B16417" s="7" t="s">
        <v>2059</v>
      </c>
      <c r="C16417" s="7" t="s">
        <v>7</v>
      </c>
      <c r="D16417" s="8">
        <v>144526.93</v>
      </c>
      <c r="E16417">
        <f>VLOOKUP(B16417,'B. Store opening dates'!$A$6:$C$2448,2,FALSE)</f>
        <v>2014</v>
      </c>
    </row>
    <row r="16418" spans="1:5" ht="18.75" x14ac:dyDescent="0.3">
      <c r="A16418" s="7">
        <v>2014</v>
      </c>
      <c r="B16418" s="7" t="s">
        <v>2059</v>
      </c>
      <c r="C16418" s="7" t="s">
        <v>7</v>
      </c>
      <c r="D16418" s="8">
        <v>152675.62</v>
      </c>
      <c r="E16418">
        <f>VLOOKUP(B16418,'B. Store opening dates'!$A$6:$C$2448,2,FALSE)</f>
        <v>2014</v>
      </c>
    </row>
    <row r="16419" spans="1:5" ht="18.75" x14ac:dyDescent="0.3">
      <c r="A16419" s="7">
        <v>2015</v>
      </c>
      <c r="B16419" s="7" t="s">
        <v>2059</v>
      </c>
      <c r="C16419" s="7" t="s">
        <v>8</v>
      </c>
      <c r="D16419" s="8">
        <v>678823.91</v>
      </c>
      <c r="E16419">
        <f>VLOOKUP(B16419,'B. Store opening dates'!$A$6:$C$2448,2,FALSE)</f>
        <v>2014</v>
      </c>
    </row>
    <row r="16420" spans="1:5" ht="18.75" x14ac:dyDescent="0.3">
      <c r="A16420" s="7">
        <v>2014</v>
      </c>
      <c r="B16420" s="7" t="s">
        <v>2059</v>
      </c>
      <c r="C16420" s="7" t="s">
        <v>8</v>
      </c>
      <c r="D16420" s="8">
        <v>699869.01</v>
      </c>
      <c r="E16420">
        <f>VLOOKUP(B16420,'B. Store opening dates'!$A$6:$C$2448,2,FALSE)</f>
        <v>2014</v>
      </c>
    </row>
    <row r="16421" spans="1:5" ht="18.75" x14ac:dyDescent="0.3">
      <c r="A16421" s="7">
        <v>2015</v>
      </c>
      <c r="B16421" s="7" t="s">
        <v>2060</v>
      </c>
      <c r="C16421" s="7" t="s">
        <v>5</v>
      </c>
      <c r="D16421" s="8">
        <v>576581.17000000004</v>
      </c>
      <c r="E16421">
        <f>VLOOKUP(B16421,'B. Store opening dates'!$A$6:$C$2448,2,FALSE)</f>
        <v>2014</v>
      </c>
    </row>
    <row r="16422" spans="1:5" ht="18.75" x14ac:dyDescent="0.3">
      <c r="A16422" s="7">
        <v>2014</v>
      </c>
      <c r="B16422" s="7" t="s">
        <v>2060</v>
      </c>
      <c r="C16422" s="7" t="s">
        <v>5</v>
      </c>
      <c r="D16422" s="8">
        <v>636504.69999999995</v>
      </c>
      <c r="E16422">
        <f>VLOOKUP(B16422,'B. Store opening dates'!$A$6:$C$2448,2,FALSE)</f>
        <v>2014</v>
      </c>
    </row>
    <row r="16423" spans="1:5" ht="18.75" x14ac:dyDescent="0.3">
      <c r="A16423" s="7">
        <v>2015</v>
      </c>
      <c r="B16423" s="7" t="s">
        <v>2060</v>
      </c>
      <c r="C16423" s="7" t="s">
        <v>6</v>
      </c>
      <c r="D16423" s="8">
        <v>376155.05</v>
      </c>
      <c r="E16423">
        <f>VLOOKUP(B16423,'B. Store opening dates'!$A$6:$C$2448,2,FALSE)</f>
        <v>2014</v>
      </c>
    </row>
    <row r="16424" spans="1:5" ht="18.75" x14ac:dyDescent="0.3">
      <c r="A16424" s="7">
        <v>2014</v>
      </c>
      <c r="B16424" s="7" t="s">
        <v>2060</v>
      </c>
      <c r="C16424" s="7" t="s">
        <v>6</v>
      </c>
      <c r="D16424" s="8">
        <v>265407.37</v>
      </c>
      <c r="E16424">
        <f>VLOOKUP(B16424,'B. Store opening dates'!$A$6:$C$2448,2,FALSE)</f>
        <v>2014</v>
      </c>
    </row>
    <row r="16425" spans="1:5" ht="18.75" x14ac:dyDescent="0.3">
      <c r="A16425" s="7">
        <v>2015</v>
      </c>
      <c r="B16425" s="7" t="s">
        <v>2060</v>
      </c>
      <c r="C16425" s="7" t="s">
        <v>7</v>
      </c>
      <c r="D16425" s="8">
        <v>83993.13</v>
      </c>
      <c r="E16425">
        <f>VLOOKUP(B16425,'B. Store opening dates'!$A$6:$C$2448,2,FALSE)</f>
        <v>2014</v>
      </c>
    </row>
    <row r="16426" spans="1:5" ht="18.75" x14ac:dyDescent="0.3">
      <c r="A16426" s="7">
        <v>2014</v>
      </c>
      <c r="B16426" s="7" t="s">
        <v>2060</v>
      </c>
      <c r="C16426" s="7" t="s">
        <v>7</v>
      </c>
      <c r="D16426" s="8">
        <v>89073.59</v>
      </c>
      <c r="E16426">
        <f>VLOOKUP(B16426,'B. Store opening dates'!$A$6:$C$2448,2,FALSE)</f>
        <v>2014</v>
      </c>
    </row>
    <row r="16427" spans="1:5" ht="18.75" x14ac:dyDescent="0.3">
      <c r="A16427" s="7">
        <v>2015</v>
      </c>
      <c r="B16427" s="7" t="s">
        <v>2060</v>
      </c>
      <c r="C16427" s="7" t="s">
        <v>8</v>
      </c>
      <c r="D16427" s="8">
        <v>525691.54</v>
      </c>
      <c r="E16427">
        <f>VLOOKUP(B16427,'B. Store opening dates'!$A$6:$C$2448,2,FALSE)</f>
        <v>2014</v>
      </c>
    </row>
    <row r="16428" spans="1:5" ht="18.75" x14ac:dyDescent="0.3">
      <c r="A16428" s="7">
        <v>2014</v>
      </c>
      <c r="B16428" s="7" t="s">
        <v>2060</v>
      </c>
      <c r="C16428" s="7" t="s">
        <v>8</v>
      </c>
      <c r="D16428" s="8">
        <v>550620.23</v>
      </c>
      <c r="E16428">
        <f>VLOOKUP(B16428,'B. Store opening dates'!$A$6:$C$2448,2,FALSE)</f>
        <v>2014</v>
      </c>
    </row>
    <row r="16429" spans="1:5" ht="18.75" x14ac:dyDescent="0.3">
      <c r="A16429" s="7">
        <v>2015</v>
      </c>
      <c r="B16429" s="7" t="s">
        <v>2061</v>
      </c>
      <c r="C16429" s="7" t="s">
        <v>5</v>
      </c>
      <c r="D16429" s="8">
        <v>922358.31</v>
      </c>
      <c r="E16429">
        <f>VLOOKUP(B16429,'B. Store opening dates'!$A$6:$C$2448,2,FALSE)</f>
        <v>2014</v>
      </c>
    </row>
    <row r="16430" spans="1:5" ht="18.75" x14ac:dyDescent="0.3">
      <c r="A16430" s="7">
        <v>2014</v>
      </c>
      <c r="B16430" s="7" t="s">
        <v>2061</v>
      </c>
      <c r="C16430" s="7" t="s">
        <v>5</v>
      </c>
      <c r="D16430" s="8">
        <v>1022455.76</v>
      </c>
      <c r="E16430">
        <f>VLOOKUP(B16430,'B. Store opening dates'!$A$6:$C$2448,2,FALSE)</f>
        <v>2014</v>
      </c>
    </row>
    <row r="16431" spans="1:5" ht="18.75" x14ac:dyDescent="0.3">
      <c r="A16431" s="7">
        <v>2015</v>
      </c>
      <c r="B16431" s="7" t="s">
        <v>2061</v>
      </c>
      <c r="C16431" s="7" t="s">
        <v>6</v>
      </c>
      <c r="D16431" s="8">
        <v>359920.73</v>
      </c>
      <c r="E16431">
        <f>VLOOKUP(B16431,'B. Store opening dates'!$A$6:$C$2448,2,FALSE)</f>
        <v>2014</v>
      </c>
    </row>
    <row r="16432" spans="1:5" ht="18.75" x14ac:dyDescent="0.3">
      <c r="A16432" s="7">
        <v>2014</v>
      </c>
      <c r="B16432" s="7" t="s">
        <v>2061</v>
      </c>
      <c r="C16432" s="7" t="s">
        <v>6</v>
      </c>
      <c r="D16432" s="8">
        <v>251851.82</v>
      </c>
      <c r="E16432">
        <f>VLOOKUP(B16432,'B. Store opening dates'!$A$6:$C$2448,2,FALSE)</f>
        <v>2014</v>
      </c>
    </row>
    <row r="16433" spans="1:5" ht="18.75" x14ac:dyDescent="0.3">
      <c r="A16433" s="7">
        <v>2015</v>
      </c>
      <c r="B16433" s="7" t="s">
        <v>2061</v>
      </c>
      <c r="C16433" s="7" t="s">
        <v>7</v>
      </c>
      <c r="D16433" s="8">
        <v>176886.78</v>
      </c>
      <c r="E16433">
        <f>VLOOKUP(B16433,'B. Store opening dates'!$A$6:$C$2448,2,FALSE)</f>
        <v>2014</v>
      </c>
    </row>
    <row r="16434" spans="1:5" ht="18.75" x14ac:dyDescent="0.3">
      <c r="A16434" s="7">
        <v>2014</v>
      </c>
      <c r="B16434" s="7" t="s">
        <v>2061</v>
      </c>
      <c r="C16434" s="7" t="s">
        <v>7</v>
      </c>
      <c r="D16434" s="8">
        <v>186639.7</v>
      </c>
      <c r="E16434">
        <f>VLOOKUP(B16434,'B. Store opening dates'!$A$6:$C$2448,2,FALSE)</f>
        <v>2014</v>
      </c>
    </row>
    <row r="16435" spans="1:5" ht="18.75" x14ac:dyDescent="0.3">
      <c r="A16435" s="7">
        <v>2015</v>
      </c>
      <c r="B16435" s="7" t="s">
        <v>2061</v>
      </c>
      <c r="C16435" s="7" t="s">
        <v>8</v>
      </c>
      <c r="D16435" s="8">
        <v>714535.86</v>
      </c>
      <c r="E16435">
        <f>VLOOKUP(B16435,'B. Store opening dates'!$A$6:$C$2448,2,FALSE)</f>
        <v>2014</v>
      </c>
    </row>
    <row r="16436" spans="1:5" ht="18.75" x14ac:dyDescent="0.3">
      <c r="A16436" s="7">
        <v>2014</v>
      </c>
      <c r="B16436" s="7" t="s">
        <v>2061</v>
      </c>
      <c r="C16436" s="7" t="s">
        <v>8</v>
      </c>
      <c r="D16436" s="8">
        <v>744554.87</v>
      </c>
      <c r="E16436">
        <f>VLOOKUP(B16436,'B. Store opening dates'!$A$6:$C$2448,2,FALSE)</f>
        <v>2014</v>
      </c>
    </row>
    <row r="16437" spans="1:5" ht="18.75" x14ac:dyDescent="0.3">
      <c r="A16437" s="7">
        <v>2015</v>
      </c>
      <c r="B16437" s="7" t="s">
        <v>2062</v>
      </c>
      <c r="C16437" s="7" t="s">
        <v>5</v>
      </c>
      <c r="D16437" s="8">
        <v>558964.14</v>
      </c>
      <c r="E16437">
        <f>VLOOKUP(B16437,'B. Store opening dates'!$A$6:$C$2448,2,FALSE)</f>
        <v>2014</v>
      </c>
    </row>
    <row r="16438" spans="1:5" ht="18.75" x14ac:dyDescent="0.3">
      <c r="A16438" s="7">
        <v>2014</v>
      </c>
      <c r="B16438" s="7" t="s">
        <v>2062</v>
      </c>
      <c r="C16438" s="7" t="s">
        <v>5</v>
      </c>
      <c r="D16438" s="8">
        <v>614980.06000000006</v>
      </c>
      <c r="E16438">
        <f>VLOOKUP(B16438,'B. Store opening dates'!$A$6:$C$2448,2,FALSE)</f>
        <v>2014</v>
      </c>
    </row>
    <row r="16439" spans="1:5" ht="18.75" x14ac:dyDescent="0.3">
      <c r="A16439" s="7">
        <v>2015</v>
      </c>
      <c r="B16439" s="7" t="s">
        <v>2062</v>
      </c>
      <c r="C16439" s="7" t="s">
        <v>6</v>
      </c>
      <c r="D16439" s="8">
        <v>263991.44</v>
      </c>
      <c r="E16439">
        <f>VLOOKUP(B16439,'B. Store opening dates'!$A$6:$C$2448,2,FALSE)</f>
        <v>2014</v>
      </c>
    </row>
    <row r="16440" spans="1:5" ht="18.75" x14ac:dyDescent="0.3">
      <c r="A16440" s="7">
        <v>2014</v>
      </c>
      <c r="B16440" s="7" t="s">
        <v>2062</v>
      </c>
      <c r="C16440" s="7" t="s">
        <v>6</v>
      </c>
      <c r="D16440" s="8">
        <v>193769.52</v>
      </c>
      <c r="E16440">
        <f>VLOOKUP(B16440,'B. Store opening dates'!$A$6:$C$2448,2,FALSE)</f>
        <v>2014</v>
      </c>
    </row>
    <row r="16441" spans="1:5" ht="18.75" x14ac:dyDescent="0.3">
      <c r="A16441" s="7">
        <v>2015</v>
      </c>
      <c r="B16441" s="7" t="s">
        <v>2062</v>
      </c>
      <c r="C16441" s="7" t="s">
        <v>7</v>
      </c>
      <c r="D16441" s="8">
        <v>113969.46</v>
      </c>
      <c r="E16441">
        <f>VLOOKUP(B16441,'B. Store opening dates'!$A$6:$C$2448,2,FALSE)</f>
        <v>2014</v>
      </c>
    </row>
    <row r="16442" spans="1:5" ht="18.75" x14ac:dyDescent="0.3">
      <c r="A16442" s="7">
        <v>2014</v>
      </c>
      <c r="B16442" s="7" t="s">
        <v>2062</v>
      </c>
      <c r="C16442" s="7" t="s">
        <v>7</v>
      </c>
      <c r="D16442" s="8">
        <v>120189.84</v>
      </c>
      <c r="E16442">
        <f>VLOOKUP(B16442,'B. Store opening dates'!$A$6:$C$2448,2,FALSE)</f>
        <v>2014</v>
      </c>
    </row>
    <row r="16443" spans="1:5" ht="18.75" x14ac:dyDescent="0.3">
      <c r="A16443" s="7">
        <v>2015</v>
      </c>
      <c r="B16443" s="7" t="s">
        <v>2062</v>
      </c>
      <c r="C16443" s="7" t="s">
        <v>8</v>
      </c>
      <c r="D16443" s="8">
        <v>467701.1</v>
      </c>
      <c r="E16443">
        <f>VLOOKUP(B16443,'B. Store opening dates'!$A$6:$C$2448,2,FALSE)</f>
        <v>2014</v>
      </c>
    </row>
    <row r="16444" spans="1:5" ht="18.75" x14ac:dyDescent="0.3">
      <c r="A16444" s="7">
        <v>2014</v>
      </c>
      <c r="B16444" s="7" t="s">
        <v>2062</v>
      </c>
      <c r="C16444" s="7" t="s">
        <v>8</v>
      </c>
      <c r="D16444" s="8">
        <v>488983.35</v>
      </c>
      <c r="E16444">
        <f>VLOOKUP(B16444,'B. Store opening dates'!$A$6:$C$2448,2,FALSE)</f>
        <v>2014</v>
      </c>
    </row>
    <row r="16445" spans="1:5" ht="18.75" x14ac:dyDescent="0.3">
      <c r="A16445" s="7">
        <v>2015</v>
      </c>
      <c r="B16445" s="7" t="s">
        <v>2063</v>
      </c>
      <c r="C16445" s="7" t="s">
        <v>5</v>
      </c>
      <c r="D16445" s="8">
        <v>669584.05000000005</v>
      </c>
      <c r="E16445">
        <f>VLOOKUP(B16445,'B. Store opening dates'!$A$6:$C$2448,2,FALSE)</f>
        <v>2014</v>
      </c>
    </row>
    <row r="16446" spans="1:5" ht="18.75" x14ac:dyDescent="0.3">
      <c r="A16446" s="7">
        <v>2014</v>
      </c>
      <c r="B16446" s="7" t="s">
        <v>2063</v>
      </c>
      <c r="C16446" s="7" t="s">
        <v>5</v>
      </c>
      <c r="D16446" s="8">
        <v>735398.71</v>
      </c>
      <c r="E16446">
        <f>VLOOKUP(B16446,'B. Store opening dates'!$A$6:$C$2448,2,FALSE)</f>
        <v>2014</v>
      </c>
    </row>
    <row r="16447" spans="1:5" ht="18.75" x14ac:dyDescent="0.3">
      <c r="A16447" s="7">
        <v>2015</v>
      </c>
      <c r="B16447" s="7" t="s">
        <v>2063</v>
      </c>
      <c r="C16447" s="7" t="s">
        <v>6</v>
      </c>
      <c r="D16447" s="8">
        <v>267920.15000000002</v>
      </c>
      <c r="E16447">
        <f>VLOOKUP(B16447,'B. Store opening dates'!$A$6:$C$2448,2,FALSE)</f>
        <v>2014</v>
      </c>
    </row>
    <row r="16448" spans="1:5" ht="18.75" x14ac:dyDescent="0.3">
      <c r="A16448" s="7">
        <v>2014</v>
      </c>
      <c r="B16448" s="7" t="s">
        <v>2063</v>
      </c>
      <c r="C16448" s="7" t="s">
        <v>6</v>
      </c>
      <c r="D16448" s="8">
        <v>196127.8</v>
      </c>
      <c r="E16448">
        <f>VLOOKUP(B16448,'B. Store opening dates'!$A$6:$C$2448,2,FALSE)</f>
        <v>2014</v>
      </c>
    </row>
    <row r="16449" spans="1:5" ht="18.75" x14ac:dyDescent="0.3">
      <c r="A16449" s="7">
        <v>2015</v>
      </c>
      <c r="B16449" s="7" t="s">
        <v>2063</v>
      </c>
      <c r="C16449" s="7" t="s">
        <v>7</v>
      </c>
      <c r="D16449" s="8">
        <v>238500.87</v>
      </c>
      <c r="E16449">
        <f>VLOOKUP(B16449,'B. Store opening dates'!$A$6:$C$2448,2,FALSE)</f>
        <v>2014</v>
      </c>
    </row>
    <row r="16450" spans="1:5" ht="18.75" x14ac:dyDescent="0.3">
      <c r="A16450" s="7">
        <v>2014</v>
      </c>
      <c r="B16450" s="7" t="s">
        <v>2063</v>
      </c>
      <c r="C16450" s="7" t="s">
        <v>7</v>
      </c>
      <c r="D16450" s="8">
        <v>253741</v>
      </c>
      <c r="E16450">
        <f>VLOOKUP(B16450,'B. Store opening dates'!$A$6:$C$2448,2,FALSE)</f>
        <v>2014</v>
      </c>
    </row>
    <row r="16451" spans="1:5" ht="18.75" x14ac:dyDescent="0.3">
      <c r="A16451" s="7">
        <v>2015</v>
      </c>
      <c r="B16451" s="7" t="s">
        <v>2063</v>
      </c>
      <c r="C16451" s="7" t="s">
        <v>8</v>
      </c>
      <c r="D16451" s="8">
        <v>636300.17000000004</v>
      </c>
      <c r="E16451">
        <f>VLOOKUP(B16451,'B. Store opening dates'!$A$6:$C$2448,2,FALSE)</f>
        <v>2014</v>
      </c>
    </row>
    <row r="16452" spans="1:5" ht="18.75" x14ac:dyDescent="0.3">
      <c r="A16452" s="7">
        <v>2014</v>
      </c>
      <c r="B16452" s="7" t="s">
        <v>2063</v>
      </c>
      <c r="C16452" s="7" t="s">
        <v>8</v>
      </c>
      <c r="D16452" s="8">
        <v>663135.78</v>
      </c>
      <c r="E16452">
        <f>VLOOKUP(B16452,'B. Store opening dates'!$A$6:$C$2448,2,FALSE)</f>
        <v>2014</v>
      </c>
    </row>
    <row r="16453" spans="1:5" ht="18.75" x14ac:dyDescent="0.3">
      <c r="A16453" s="7">
        <v>2015</v>
      </c>
      <c r="B16453" s="7" t="s">
        <v>2064</v>
      </c>
      <c r="C16453" s="7" t="s">
        <v>5</v>
      </c>
      <c r="D16453" s="8">
        <v>590705.87</v>
      </c>
      <c r="E16453">
        <f>VLOOKUP(B16453,'B. Store opening dates'!$A$6:$C$2448,2,FALSE)</f>
        <v>2014</v>
      </c>
    </row>
    <row r="16454" spans="1:5" ht="18.75" x14ac:dyDescent="0.3">
      <c r="A16454" s="7">
        <v>2014</v>
      </c>
      <c r="B16454" s="7" t="s">
        <v>2064</v>
      </c>
      <c r="C16454" s="7" t="s">
        <v>5</v>
      </c>
      <c r="D16454" s="8">
        <v>645904.63</v>
      </c>
      <c r="E16454">
        <f>VLOOKUP(B16454,'B. Store opening dates'!$A$6:$C$2448,2,FALSE)</f>
        <v>2014</v>
      </c>
    </row>
    <row r="16455" spans="1:5" ht="18.75" x14ac:dyDescent="0.3">
      <c r="A16455" s="7">
        <v>2015</v>
      </c>
      <c r="B16455" s="7" t="s">
        <v>2064</v>
      </c>
      <c r="C16455" s="7" t="s">
        <v>6</v>
      </c>
      <c r="D16455" s="8">
        <v>568674.96</v>
      </c>
      <c r="E16455">
        <f>VLOOKUP(B16455,'B. Store opening dates'!$A$6:$C$2448,2,FALSE)</f>
        <v>2014</v>
      </c>
    </row>
    <row r="16456" spans="1:5" ht="18.75" x14ac:dyDescent="0.3">
      <c r="A16456" s="7">
        <v>2014</v>
      </c>
      <c r="B16456" s="7" t="s">
        <v>2064</v>
      </c>
      <c r="C16456" s="7" t="s">
        <v>6</v>
      </c>
      <c r="D16456" s="8">
        <v>419730.31</v>
      </c>
      <c r="E16456">
        <f>VLOOKUP(B16456,'B. Store opening dates'!$A$6:$C$2448,2,FALSE)</f>
        <v>2014</v>
      </c>
    </row>
    <row r="16457" spans="1:5" ht="18.75" x14ac:dyDescent="0.3">
      <c r="A16457" s="7">
        <v>2015</v>
      </c>
      <c r="B16457" s="7" t="s">
        <v>2064</v>
      </c>
      <c r="C16457" s="7" t="s">
        <v>7</v>
      </c>
      <c r="D16457" s="8">
        <v>49975.87</v>
      </c>
      <c r="E16457">
        <f>VLOOKUP(B16457,'B. Store opening dates'!$A$6:$C$2448,2,FALSE)</f>
        <v>2014</v>
      </c>
    </row>
    <row r="16458" spans="1:5" ht="18.75" x14ac:dyDescent="0.3">
      <c r="A16458" s="7">
        <v>2014</v>
      </c>
      <c r="B16458" s="7" t="s">
        <v>2064</v>
      </c>
      <c r="C16458" s="7" t="s">
        <v>7</v>
      </c>
      <c r="D16458" s="8">
        <v>52991.44</v>
      </c>
      <c r="E16458">
        <f>VLOOKUP(B16458,'B. Store opening dates'!$A$6:$C$2448,2,FALSE)</f>
        <v>2014</v>
      </c>
    </row>
    <row r="16459" spans="1:5" ht="18.75" x14ac:dyDescent="0.3">
      <c r="A16459" s="7">
        <v>2015</v>
      </c>
      <c r="B16459" s="7" t="s">
        <v>2064</v>
      </c>
      <c r="C16459" s="7" t="s">
        <v>8</v>
      </c>
      <c r="D16459" s="8">
        <v>595300.02</v>
      </c>
      <c r="E16459">
        <f>VLOOKUP(B16459,'B. Store opening dates'!$A$6:$C$2448,2,FALSE)</f>
        <v>2014</v>
      </c>
    </row>
    <row r="16460" spans="1:5" ht="18.75" x14ac:dyDescent="0.3">
      <c r="A16460" s="7">
        <v>2014</v>
      </c>
      <c r="B16460" s="7" t="s">
        <v>2064</v>
      </c>
      <c r="C16460" s="7" t="s">
        <v>8</v>
      </c>
      <c r="D16460" s="8">
        <v>617720.74</v>
      </c>
      <c r="E16460">
        <f>VLOOKUP(B16460,'B. Store opening dates'!$A$6:$C$2448,2,FALSE)</f>
        <v>2014</v>
      </c>
    </row>
    <row r="16461" spans="1:5" ht="18.75" x14ac:dyDescent="0.3">
      <c r="A16461" s="7">
        <v>2015</v>
      </c>
      <c r="B16461" s="7" t="s">
        <v>2065</v>
      </c>
      <c r="C16461" s="7" t="s">
        <v>5</v>
      </c>
      <c r="D16461" s="8">
        <v>764768.09</v>
      </c>
      <c r="E16461">
        <f>VLOOKUP(B16461,'B. Store opening dates'!$A$6:$C$2448,2,FALSE)</f>
        <v>2014</v>
      </c>
    </row>
    <row r="16462" spans="1:5" ht="18.75" x14ac:dyDescent="0.3">
      <c r="A16462" s="7">
        <v>2014</v>
      </c>
      <c r="B16462" s="7" t="s">
        <v>2065</v>
      </c>
      <c r="C16462" s="7" t="s">
        <v>5</v>
      </c>
      <c r="D16462" s="8">
        <v>833556.91</v>
      </c>
      <c r="E16462">
        <f>VLOOKUP(B16462,'B. Store opening dates'!$A$6:$C$2448,2,FALSE)</f>
        <v>2014</v>
      </c>
    </row>
    <row r="16463" spans="1:5" ht="18.75" x14ac:dyDescent="0.3">
      <c r="A16463" s="7">
        <v>2015</v>
      </c>
      <c r="B16463" s="7" t="s">
        <v>2065</v>
      </c>
      <c r="C16463" s="7" t="s">
        <v>6</v>
      </c>
      <c r="D16463" s="8">
        <v>373793.26</v>
      </c>
      <c r="E16463">
        <f>VLOOKUP(B16463,'B. Store opening dates'!$A$6:$C$2448,2,FALSE)</f>
        <v>2014</v>
      </c>
    </row>
    <row r="16464" spans="1:5" ht="18.75" x14ac:dyDescent="0.3">
      <c r="A16464" s="7">
        <v>2014</v>
      </c>
      <c r="B16464" s="7" t="s">
        <v>2065</v>
      </c>
      <c r="C16464" s="7" t="s">
        <v>6</v>
      </c>
      <c r="D16464" s="8">
        <v>270813.78999999998</v>
      </c>
      <c r="E16464">
        <f>VLOOKUP(B16464,'B. Store opening dates'!$A$6:$C$2448,2,FALSE)</f>
        <v>2014</v>
      </c>
    </row>
    <row r="16465" spans="1:5" ht="18.75" x14ac:dyDescent="0.3">
      <c r="A16465" s="7">
        <v>2015</v>
      </c>
      <c r="B16465" s="7" t="s">
        <v>2065</v>
      </c>
      <c r="C16465" s="7" t="s">
        <v>7</v>
      </c>
      <c r="D16465" s="8">
        <v>94267.95</v>
      </c>
      <c r="E16465">
        <f>VLOOKUP(B16465,'B. Store opening dates'!$A$6:$C$2448,2,FALSE)</f>
        <v>2014</v>
      </c>
    </row>
    <row r="16466" spans="1:5" ht="18.75" x14ac:dyDescent="0.3">
      <c r="A16466" s="7">
        <v>2014</v>
      </c>
      <c r="B16466" s="7" t="s">
        <v>2065</v>
      </c>
      <c r="C16466" s="7" t="s">
        <v>7</v>
      </c>
      <c r="D16466" s="8">
        <v>100404.01</v>
      </c>
      <c r="E16466">
        <f>VLOOKUP(B16466,'B. Store opening dates'!$A$6:$C$2448,2,FALSE)</f>
        <v>2014</v>
      </c>
    </row>
    <row r="16467" spans="1:5" ht="18.75" x14ac:dyDescent="0.3">
      <c r="A16467" s="7">
        <v>2015</v>
      </c>
      <c r="B16467" s="7" t="s">
        <v>2065</v>
      </c>
      <c r="C16467" s="7" t="s">
        <v>8</v>
      </c>
      <c r="D16467" s="8">
        <v>771113.25</v>
      </c>
      <c r="E16467">
        <f>VLOOKUP(B16467,'B. Store opening dates'!$A$6:$C$2448,2,FALSE)</f>
        <v>2014</v>
      </c>
    </row>
    <row r="16468" spans="1:5" ht="18.75" x14ac:dyDescent="0.3">
      <c r="A16468" s="7">
        <v>2014</v>
      </c>
      <c r="B16468" s="7" t="s">
        <v>2065</v>
      </c>
      <c r="C16468" s="7" t="s">
        <v>8</v>
      </c>
      <c r="D16468" s="8">
        <v>793670.9</v>
      </c>
      <c r="E16468">
        <f>VLOOKUP(B16468,'B. Store opening dates'!$A$6:$C$2448,2,FALSE)</f>
        <v>2014</v>
      </c>
    </row>
    <row r="16469" spans="1:5" ht="18.75" x14ac:dyDescent="0.3">
      <c r="A16469" s="7">
        <v>2015</v>
      </c>
      <c r="B16469" s="7" t="s">
        <v>2066</v>
      </c>
      <c r="C16469" s="7" t="s">
        <v>5</v>
      </c>
      <c r="D16469" s="8">
        <v>742635.15</v>
      </c>
      <c r="E16469">
        <f>VLOOKUP(B16469,'B. Store opening dates'!$A$6:$C$2448,2,FALSE)</f>
        <v>2014</v>
      </c>
    </row>
    <row r="16470" spans="1:5" ht="18.75" x14ac:dyDescent="0.3">
      <c r="A16470" s="7">
        <v>2014</v>
      </c>
      <c r="B16470" s="7" t="s">
        <v>2066</v>
      </c>
      <c r="C16470" s="7" t="s">
        <v>5</v>
      </c>
      <c r="D16470" s="8">
        <v>812197.22</v>
      </c>
      <c r="E16470">
        <f>VLOOKUP(B16470,'B. Store opening dates'!$A$6:$C$2448,2,FALSE)</f>
        <v>2014</v>
      </c>
    </row>
    <row r="16471" spans="1:5" ht="18.75" x14ac:dyDescent="0.3">
      <c r="A16471" s="7">
        <v>2015</v>
      </c>
      <c r="B16471" s="7" t="s">
        <v>2066</v>
      </c>
      <c r="C16471" s="7" t="s">
        <v>6</v>
      </c>
      <c r="D16471" s="8">
        <v>554397.38</v>
      </c>
      <c r="E16471">
        <f>VLOOKUP(B16471,'B. Store opening dates'!$A$6:$C$2448,2,FALSE)</f>
        <v>2014</v>
      </c>
    </row>
    <row r="16472" spans="1:5" ht="18.75" x14ac:dyDescent="0.3">
      <c r="A16472" s="7">
        <v>2014</v>
      </c>
      <c r="B16472" s="7" t="s">
        <v>2066</v>
      </c>
      <c r="C16472" s="7" t="s">
        <v>6</v>
      </c>
      <c r="D16472" s="8">
        <v>385665.35</v>
      </c>
      <c r="E16472">
        <f>VLOOKUP(B16472,'B. Store opening dates'!$A$6:$C$2448,2,FALSE)</f>
        <v>2014</v>
      </c>
    </row>
    <row r="16473" spans="1:5" ht="18.75" x14ac:dyDescent="0.3">
      <c r="A16473" s="7">
        <v>2015</v>
      </c>
      <c r="B16473" s="7" t="s">
        <v>2066</v>
      </c>
      <c r="C16473" s="7" t="s">
        <v>7</v>
      </c>
      <c r="D16473" s="8">
        <v>167640.06</v>
      </c>
      <c r="E16473">
        <f>VLOOKUP(B16473,'B. Store opening dates'!$A$6:$C$2448,2,FALSE)</f>
        <v>2014</v>
      </c>
    </row>
    <row r="16474" spans="1:5" ht="18.75" x14ac:dyDescent="0.3">
      <c r="A16474" s="7">
        <v>2014</v>
      </c>
      <c r="B16474" s="7" t="s">
        <v>2066</v>
      </c>
      <c r="C16474" s="7" t="s">
        <v>7</v>
      </c>
      <c r="D16474" s="8">
        <v>176348.25</v>
      </c>
      <c r="E16474">
        <f>VLOOKUP(B16474,'B. Store opening dates'!$A$6:$C$2448,2,FALSE)</f>
        <v>2014</v>
      </c>
    </row>
    <row r="16475" spans="1:5" ht="18.75" x14ac:dyDescent="0.3">
      <c r="A16475" s="7">
        <v>2015</v>
      </c>
      <c r="B16475" s="7" t="s">
        <v>2066</v>
      </c>
      <c r="C16475" s="7" t="s">
        <v>8</v>
      </c>
      <c r="D16475" s="8">
        <v>622530.38</v>
      </c>
      <c r="E16475">
        <f>VLOOKUP(B16475,'B. Store opening dates'!$A$6:$C$2448,2,FALSE)</f>
        <v>2014</v>
      </c>
    </row>
    <row r="16476" spans="1:5" ht="18.75" x14ac:dyDescent="0.3">
      <c r="A16476" s="7">
        <v>2014</v>
      </c>
      <c r="B16476" s="7" t="s">
        <v>2066</v>
      </c>
      <c r="C16476" s="7" t="s">
        <v>8</v>
      </c>
      <c r="D16476" s="8">
        <v>650855.99</v>
      </c>
      <c r="E16476">
        <f>VLOOKUP(B16476,'B. Store opening dates'!$A$6:$C$2448,2,FALSE)</f>
        <v>2014</v>
      </c>
    </row>
    <row r="16477" spans="1:5" ht="18.75" x14ac:dyDescent="0.3">
      <c r="A16477" s="7">
        <v>2015</v>
      </c>
      <c r="B16477" s="7" t="s">
        <v>2067</v>
      </c>
      <c r="C16477" s="7" t="s">
        <v>5</v>
      </c>
      <c r="D16477" s="8">
        <v>527737.92000000004</v>
      </c>
      <c r="E16477">
        <f>VLOOKUP(B16477,'B. Store opening dates'!$A$6:$C$2448,2,FALSE)</f>
        <v>2014</v>
      </c>
    </row>
    <row r="16478" spans="1:5" ht="18.75" x14ac:dyDescent="0.3">
      <c r="A16478" s="7">
        <v>2014</v>
      </c>
      <c r="B16478" s="7" t="s">
        <v>2067</v>
      </c>
      <c r="C16478" s="7" t="s">
        <v>5</v>
      </c>
      <c r="D16478" s="8">
        <v>574438.81999999995</v>
      </c>
      <c r="E16478">
        <f>VLOOKUP(B16478,'B. Store opening dates'!$A$6:$C$2448,2,FALSE)</f>
        <v>2014</v>
      </c>
    </row>
    <row r="16479" spans="1:5" ht="18.75" x14ac:dyDescent="0.3">
      <c r="A16479" s="7">
        <v>2015</v>
      </c>
      <c r="B16479" s="7" t="s">
        <v>2067</v>
      </c>
      <c r="C16479" s="7" t="s">
        <v>6</v>
      </c>
      <c r="D16479" s="8">
        <v>454830.49</v>
      </c>
      <c r="E16479">
        <f>VLOOKUP(B16479,'B. Store opening dates'!$A$6:$C$2448,2,FALSE)</f>
        <v>2014</v>
      </c>
    </row>
    <row r="16480" spans="1:5" ht="18.75" x14ac:dyDescent="0.3">
      <c r="A16480" s="7">
        <v>2014</v>
      </c>
      <c r="B16480" s="7" t="s">
        <v>2067</v>
      </c>
      <c r="C16480" s="7" t="s">
        <v>6</v>
      </c>
      <c r="D16480" s="8">
        <v>334846.13</v>
      </c>
      <c r="E16480">
        <f>VLOOKUP(B16480,'B. Store opening dates'!$A$6:$C$2448,2,FALSE)</f>
        <v>2014</v>
      </c>
    </row>
    <row r="16481" spans="1:5" ht="18.75" x14ac:dyDescent="0.3">
      <c r="A16481" s="7">
        <v>2015</v>
      </c>
      <c r="B16481" s="7" t="s">
        <v>2067</v>
      </c>
      <c r="C16481" s="7" t="s">
        <v>7</v>
      </c>
      <c r="D16481" s="8">
        <v>54132.13</v>
      </c>
      <c r="E16481">
        <f>VLOOKUP(B16481,'B. Store opening dates'!$A$6:$C$2448,2,FALSE)</f>
        <v>2014</v>
      </c>
    </row>
    <row r="16482" spans="1:5" ht="18.75" x14ac:dyDescent="0.3">
      <c r="A16482" s="7">
        <v>2014</v>
      </c>
      <c r="B16482" s="7" t="s">
        <v>2067</v>
      </c>
      <c r="C16482" s="7" t="s">
        <v>7</v>
      </c>
      <c r="D16482" s="8">
        <v>57601.18</v>
      </c>
      <c r="E16482">
        <f>VLOOKUP(B16482,'B. Store opening dates'!$A$6:$C$2448,2,FALSE)</f>
        <v>2014</v>
      </c>
    </row>
    <row r="16483" spans="1:5" ht="18.75" x14ac:dyDescent="0.3">
      <c r="A16483" s="7">
        <v>2015</v>
      </c>
      <c r="B16483" s="7" t="s">
        <v>2067</v>
      </c>
      <c r="C16483" s="7" t="s">
        <v>8</v>
      </c>
      <c r="D16483" s="8">
        <v>693155.39</v>
      </c>
      <c r="E16483">
        <f>VLOOKUP(B16483,'B. Store opening dates'!$A$6:$C$2448,2,FALSE)</f>
        <v>2014</v>
      </c>
    </row>
    <row r="16484" spans="1:5" ht="18.75" x14ac:dyDescent="0.3">
      <c r="A16484" s="7">
        <v>2014</v>
      </c>
      <c r="B16484" s="7" t="s">
        <v>2067</v>
      </c>
      <c r="C16484" s="7" t="s">
        <v>8</v>
      </c>
      <c r="D16484" s="8">
        <v>725298.04</v>
      </c>
      <c r="E16484">
        <f>VLOOKUP(B16484,'B. Store opening dates'!$A$6:$C$2448,2,FALSE)</f>
        <v>2014</v>
      </c>
    </row>
    <row r="16485" spans="1:5" ht="18.75" x14ac:dyDescent="0.3">
      <c r="A16485" s="7">
        <v>2015</v>
      </c>
      <c r="B16485" s="7" t="s">
        <v>2068</v>
      </c>
      <c r="C16485" s="7" t="s">
        <v>5</v>
      </c>
      <c r="D16485" s="8">
        <v>618487.35</v>
      </c>
      <c r="E16485">
        <f>VLOOKUP(B16485,'B. Store opening dates'!$A$6:$C$2448,2,FALSE)</f>
        <v>2014</v>
      </c>
    </row>
    <row r="16486" spans="1:5" ht="18.75" x14ac:dyDescent="0.3">
      <c r="A16486" s="7">
        <v>2014</v>
      </c>
      <c r="B16486" s="7" t="s">
        <v>2068</v>
      </c>
      <c r="C16486" s="7" t="s">
        <v>5</v>
      </c>
      <c r="D16486" s="8">
        <v>673193.6</v>
      </c>
      <c r="E16486">
        <f>VLOOKUP(B16486,'B. Store opening dates'!$A$6:$C$2448,2,FALSE)</f>
        <v>2014</v>
      </c>
    </row>
    <row r="16487" spans="1:5" ht="18.75" x14ac:dyDescent="0.3">
      <c r="A16487" s="7">
        <v>2015</v>
      </c>
      <c r="B16487" s="7" t="s">
        <v>2068</v>
      </c>
      <c r="C16487" s="7" t="s">
        <v>6</v>
      </c>
      <c r="D16487" s="8">
        <v>328687.61</v>
      </c>
      <c r="E16487">
        <f>VLOOKUP(B16487,'B. Store opening dates'!$A$6:$C$2448,2,FALSE)</f>
        <v>2014</v>
      </c>
    </row>
    <row r="16488" spans="1:5" ht="18.75" x14ac:dyDescent="0.3">
      <c r="A16488" s="7">
        <v>2014</v>
      </c>
      <c r="B16488" s="7" t="s">
        <v>2068</v>
      </c>
      <c r="C16488" s="7" t="s">
        <v>6</v>
      </c>
      <c r="D16488" s="8">
        <v>240853.28</v>
      </c>
      <c r="E16488">
        <f>VLOOKUP(B16488,'B. Store opening dates'!$A$6:$C$2448,2,FALSE)</f>
        <v>2014</v>
      </c>
    </row>
    <row r="16489" spans="1:5" ht="18.75" x14ac:dyDescent="0.3">
      <c r="A16489" s="7">
        <v>2015</v>
      </c>
      <c r="B16489" s="7" t="s">
        <v>2068</v>
      </c>
      <c r="C16489" s="7" t="s">
        <v>7</v>
      </c>
      <c r="D16489" s="8">
        <v>235482.8</v>
      </c>
      <c r="E16489">
        <f>VLOOKUP(B16489,'B. Store opening dates'!$A$6:$C$2448,2,FALSE)</f>
        <v>2014</v>
      </c>
    </row>
    <row r="16490" spans="1:5" ht="18.75" x14ac:dyDescent="0.3">
      <c r="A16490" s="7">
        <v>2014</v>
      </c>
      <c r="B16490" s="7" t="s">
        <v>2068</v>
      </c>
      <c r="C16490" s="7" t="s">
        <v>7</v>
      </c>
      <c r="D16490" s="8">
        <v>248793.24</v>
      </c>
      <c r="E16490">
        <f>VLOOKUP(B16490,'B. Store opening dates'!$A$6:$C$2448,2,FALSE)</f>
        <v>2014</v>
      </c>
    </row>
    <row r="16491" spans="1:5" ht="18.75" x14ac:dyDescent="0.3">
      <c r="A16491" s="7">
        <v>2015</v>
      </c>
      <c r="B16491" s="7" t="s">
        <v>2068</v>
      </c>
      <c r="C16491" s="7" t="s">
        <v>8</v>
      </c>
      <c r="D16491" s="8">
        <v>626518.98</v>
      </c>
      <c r="E16491">
        <f>VLOOKUP(B16491,'B. Store opening dates'!$A$6:$C$2448,2,FALSE)</f>
        <v>2014</v>
      </c>
    </row>
    <row r="16492" spans="1:5" ht="18.75" x14ac:dyDescent="0.3">
      <c r="A16492" s="7">
        <v>2014</v>
      </c>
      <c r="B16492" s="7" t="s">
        <v>2068</v>
      </c>
      <c r="C16492" s="7" t="s">
        <v>8</v>
      </c>
      <c r="D16492" s="8">
        <v>649764.75</v>
      </c>
      <c r="E16492">
        <f>VLOOKUP(B16492,'B. Store opening dates'!$A$6:$C$2448,2,FALSE)</f>
        <v>2014</v>
      </c>
    </row>
    <row r="16493" spans="1:5" ht="18.75" x14ac:dyDescent="0.3">
      <c r="A16493" s="7">
        <v>2015</v>
      </c>
      <c r="B16493" s="7" t="s">
        <v>2069</v>
      </c>
      <c r="C16493" s="7" t="s">
        <v>5</v>
      </c>
      <c r="D16493" s="8">
        <v>727586.55</v>
      </c>
      <c r="E16493">
        <f>VLOOKUP(B16493,'B. Store opening dates'!$A$6:$C$2448,2,FALSE)</f>
        <v>2014</v>
      </c>
    </row>
    <row r="16494" spans="1:5" ht="18.75" x14ac:dyDescent="0.3">
      <c r="A16494" s="7">
        <v>2014</v>
      </c>
      <c r="B16494" s="7" t="s">
        <v>2069</v>
      </c>
      <c r="C16494" s="7" t="s">
        <v>5</v>
      </c>
      <c r="D16494" s="8">
        <v>803135.1</v>
      </c>
      <c r="E16494">
        <f>VLOOKUP(B16494,'B. Store opening dates'!$A$6:$C$2448,2,FALSE)</f>
        <v>2014</v>
      </c>
    </row>
    <row r="16495" spans="1:5" ht="18.75" x14ac:dyDescent="0.3">
      <c r="A16495" s="7">
        <v>2015</v>
      </c>
      <c r="B16495" s="7" t="s">
        <v>2069</v>
      </c>
      <c r="C16495" s="7" t="s">
        <v>6</v>
      </c>
      <c r="D16495" s="8">
        <v>490349.6</v>
      </c>
      <c r="E16495">
        <f>VLOOKUP(B16495,'B. Store opening dates'!$A$6:$C$2448,2,FALSE)</f>
        <v>2014</v>
      </c>
    </row>
    <row r="16496" spans="1:5" ht="18.75" x14ac:dyDescent="0.3">
      <c r="A16496" s="7">
        <v>2014</v>
      </c>
      <c r="B16496" s="7" t="s">
        <v>2069</v>
      </c>
      <c r="C16496" s="7" t="s">
        <v>6</v>
      </c>
      <c r="D16496" s="8">
        <v>344340.81</v>
      </c>
      <c r="E16496">
        <f>VLOOKUP(B16496,'B. Store opening dates'!$A$6:$C$2448,2,FALSE)</f>
        <v>2014</v>
      </c>
    </row>
    <row r="16497" spans="1:5" ht="18.75" x14ac:dyDescent="0.3">
      <c r="A16497" s="7">
        <v>2015</v>
      </c>
      <c r="B16497" s="7" t="s">
        <v>2069</v>
      </c>
      <c r="C16497" s="7" t="s">
        <v>7</v>
      </c>
      <c r="D16497" s="8">
        <v>150569.09</v>
      </c>
      <c r="E16497">
        <f>VLOOKUP(B16497,'B. Store opening dates'!$A$6:$C$2448,2,FALSE)</f>
        <v>2014</v>
      </c>
    </row>
    <row r="16498" spans="1:5" ht="18.75" x14ac:dyDescent="0.3">
      <c r="A16498" s="7">
        <v>2014</v>
      </c>
      <c r="B16498" s="7" t="s">
        <v>2069</v>
      </c>
      <c r="C16498" s="7" t="s">
        <v>7</v>
      </c>
      <c r="D16498" s="8">
        <v>157448.04</v>
      </c>
      <c r="E16498">
        <f>VLOOKUP(B16498,'B. Store opening dates'!$A$6:$C$2448,2,FALSE)</f>
        <v>2014</v>
      </c>
    </row>
    <row r="16499" spans="1:5" ht="18.75" x14ac:dyDescent="0.3">
      <c r="A16499" s="7">
        <v>2015</v>
      </c>
      <c r="B16499" s="7" t="s">
        <v>2069</v>
      </c>
      <c r="C16499" s="7" t="s">
        <v>8</v>
      </c>
      <c r="D16499" s="8">
        <v>619486.68999999994</v>
      </c>
      <c r="E16499">
        <f>VLOOKUP(B16499,'B. Store opening dates'!$A$6:$C$2448,2,FALSE)</f>
        <v>2014</v>
      </c>
    </row>
    <row r="16500" spans="1:5" ht="18.75" x14ac:dyDescent="0.3">
      <c r="A16500" s="7">
        <v>2014</v>
      </c>
      <c r="B16500" s="7" t="s">
        <v>2069</v>
      </c>
      <c r="C16500" s="7" t="s">
        <v>8</v>
      </c>
      <c r="D16500" s="8">
        <v>643760.62</v>
      </c>
      <c r="E16500">
        <f>VLOOKUP(B16500,'B. Store opening dates'!$A$6:$C$2448,2,FALSE)</f>
        <v>2014</v>
      </c>
    </row>
    <row r="16501" spans="1:5" ht="18.75" x14ac:dyDescent="0.3">
      <c r="A16501" s="7">
        <v>2015</v>
      </c>
      <c r="B16501" s="7" t="s">
        <v>2070</v>
      </c>
      <c r="C16501" s="7" t="s">
        <v>5</v>
      </c>
      <c r="D16501" s="8">
        <v>561508.68999999994</v>
      </c>
      <c r="E16501">
        <f>VLOOKUP(B16501,'B. Store opening dates'!$A$6:$C$2448,2,FALSE)</f>
        <v>2014</v>
      </c>
    </row>
    <row r="16502" spans="1:5" ht="18.75" x14ac:dyDescent="0.3">
      <c r="A16502" s="7">
        <v>2014</v>
      </c>
      <c r="B16502" s="7" t="s">
        <v>2070</v>
      </c>
      <c r="C16502" s="7" t="s">
        <v>5</v>
      </c>
      <c r="D16502" s="8">
        <v>622519.76</v>
      </c>
      <c r="E16502">
        <f>VLOOKUP(B16502,'B. Store opening dates'!$A$6:$C$2448,2,FALSE)</f>
        <v>2014</v>
      </c>
    </row>
    <row r="16503" spans="1:5" ht="18.75" x14ac:dyDescent="0.3">
      <c r="A16503" s="7">
        <v>2015</v>
      </c>
      <c r="B16503" s="7" t="s">
        <v>2070</v>
      </c>
      <c r="C16503" s="7" t="s">
        <v>6</v>
      </c>
      <c r="D16503" s="8">
        <v>533250.67000000004</v>
      </c>
      <c r="E16503">
        <f>VLOOKUP(B16503,'B. Store opening dates'!$A$6:$C$2448,2,FALSE)</f>
        <v>2014</v>
      </c>
    </row>
    <row r="16504" spans="1:5" ht="18.75" x14ac:dyDescent="0.3">
      <c r="A16504" s="7">
        <v>2014</v>
      </c>
      <c r="B16504" s="7" t="s">
        <v>2070</v>
      </c>
      <c r="C16504" s="7" t="s">
        <v>6</v>
      </c>
      <c r="D16504" s="8">
        <v>389669.52</v>
      </c>
      <c r="E16504">
        <f>VLOOKUP(B16504,'B. Store opening dates'!$A$6:$C$2448,2,FALSE)</f>
        <v>2014</v>
      </c>
    </row>
    <row r="16505" spans="1:5" ht="18.75" x14ac:dyDescent="0.3">
      <c r="A16505" s="7">
        <v>2015</v>
      </c>
      <c r="B16505" s="7" t="s">
        <v>2070</v>
      </c>
      <c r="C16505" s="7" t="s">
        <v>7</v>
      </c>
      <c r="D16505" s="8">
        <v>151070.09</v>
      </c>
      <c r="E16505">
        <f>VLOOKUP(B16505,'B. Store opening dates'!$A$6:$C$2448,2,FALSE)</f>
        <v>2014</v>
      </c>
    </row>
    <row r="16506" spans="1:5" ht="18.75" x14ac:dyDescent="0.3">
      <c r="A16506" s="7">
        <v>2014</v>
      </c>
      <c r="B16506" s="7" t="s">
        <v>2070</v>
      </c>
      <c r="C16506" s="7" t="s">
        <v>7</v>
      </c>
      <c r="D16506" s="8">
        <v>158891.82</v>
      </c>
      <c r="E16506">
        <f>VLOOKUP(B16506,'B. Store opening dates'!$A$6:$C$2448,2,FALSE)</f>
        <v>2014</v>
      </c>
    </row>
    <row r="16507" spans="1:5" ht="18.75" x14ac:dyDescent="0.3">
      <c r="A16507" s="7">
        <v>2015</v>
      </c>
      <c r="B16507" s="7" t="s">
        <v>2070</v>
      </c>
      <c r="C16507" s="7" t="s">
        <v>8</v>
      </c>
      <c r="D16507" s="8">
        <v>419128.24</v>
      </c>
      <c r="E16507">
        <f>VLOOKUP(B16507,'B. Store opening dates'!$A$6:$C$2448,2,FALSE)</f>
        <v>2014</v>
      </c>
    </row>
    <row r="16508" spans="1:5" ht="18.75" x14ac:dyDescent="0.3">
      <c r="A16508" s="7">
        <v>2014</v>
      </c>
      <c r="B16508" s="7" t="s">
        <v>2070</v>
      </c>
      <c r="C16508" s="7" t="s">
        <v>8</v>
      </c>
      <c r="D16508" s="8">
        <v>432580.89</v>
      </c>
      <c r="E16508">
        <f>VLOOKUP(B16508,'B. Store opening dates'!$A$6:$C$2448,2,FALSE)</f>
        <v>2014</v>
      </c>
    </row>
    <row r="16509" spans="1:5" ht="18.75" x14ac:dyDescent="0.3">
      <c r="A16509" s="7">
        <v>2015</v>
      </c>
      <c r="B16509" s="7" t="s">
        <v>2071</v>
      </c>
      <c r="C16509" s="7" t="s">
        <v>5</v>
      </c>
      <c r="D16509" s="8">
        <v>489689.88</v>
      </c>
      <c r="E16509">
        <f>VLOOKUP(B16509,'B. Store opening dates'!$A$6:$C$2448,2,FALSE)</f>
        <v>2014</v>
      </c>
    </row>
    <row r="16510" spans="1:5" ht="18.75" x14ac:dyDescent="0.3">
      <c r="A16510" s="7">
        <v>2014</v>
      </c>
      <c r="B16510" s="7" t="s">
        <v>2071</v>
      </c>
      <c r="C16510" s="7" t="s">
        <v>5</v>
      </c>
      <c r="D16510" s="8">
        <v>535924.38</v>
      </c>
      <c r="E16510">
        <f>VLOOKUP(B16510,'B. Store opening dates'!$A$6:$C$2448,2,FALSE)</f>
        <v>2014</v>
      </c>
    </row>
    <row r="16511" spans="1:5" ht="18.75" x14ac:dyDescent="0.3">
      <c r="A16511" s="7">
        <v>2015</v>
      </c>
      <c r="B16511" s="7" t="s">
        <v>2071</v>
      </c>
      <c r="C16511" s="7" t="s">
        <v>6</v>
      </c>
      <c r="D16511" s="8">
        <v>488654.9</v>
      </c>
      <c r="E16511">
        <f>VLOOKUP(B16511,'B. Store opening dates'!$A$6:$C$2448,2,FALSE)</f>
        <v>2014</v>
      </c>
    </row>
    <row r="16512" spans="1:5" ht="18.75" x14ac:dyDescent="0.3">
      <c r="A16512" s="7">
        <v>2014</v>
      </c>
      <c r="B16512" s="7" t="s">
        <v>2071</v>
      </c>
      <c r="C16512" s="7" t="s">
        <v>6</v>
      </c>
      <c r="D16512" s="8">
        <v>350128.47</v>
      </c>
      <c r="E16512">
        <f>VLOOKUP(B16512,'B. Store opening dates'!$A$6:$C$2448,2,FALSE)</f>
        <v>2014</v>
      </c>
    </row>
    <row r="16513" spans="1:5" ht="18.75" x14ac:dyDescent="0.3">
      <c r="A16513" s="7">
        <v>2015</v>
      </c>
      <c r="B16513" s="7" t="s">
        <v>2071</v>
      </c>
      <c r="C16513" s="7" t="s">
        <v>7</v>
      </c>
      <c r="D16513" s="8">
        <v>80743.7</v>
      </c>
      <c r="E16513">
        <f>VLOOKUP(B16513,'B. Store opening dates'!$A$6:$C$2448,2,FALSE)</f>
        <v>2014</v>
      </c>
    </row>
    <row r="16514" spans="1:5" ht="18.75" x14ac:dyDescent="0.3">
      <c r="A16514" s="7">
        <v>2014</v>
      </c>
      <c r="B16514" s="7" t="s">
        <v>2071</v>
      </c>
      <c r="C16514" s="7" t="s">
        <v>7</v>
      </c>
      <c r="D16514" s="8">
        <v>85808.41</v>
      </c>
      <c r="E16514">
        <f>VLOOKUP(B16514,'B. Store opening dates'!$A$6:$C$2448,2,FALSE)</f>
        <v>2014</v>
      </c>
    </row>
    <row r="16515" spans="1:5" ht="18.75" x14ac:dyDescent="0.3">
      <c r="A16515" s="7">
        <v>2015</v>
      </c>
      <c r="B16515" s="7" t="s">
        <v>2071</v>
      </c>
      <c r="C16515" s="7" t="s">
        <v>8</v>
      </c>
      <c r="D16515" s="8">
        <v>584321.78</v>
      </c>
      <c r="E16515">
        <f>VLOOKUP(B16515,'B. Store opening dates'!$A$6:$C$2448,2,FALSE)</f>
        <v>2014</v>
      </c>
    </row>
    <row r="16516" spans="1:5" ht="18.75" x14ac:dyDescent="0.3">
      <c r="A16516" s="7">
        <v>2014</v>
      </c>
      <c r="B16516" s="7" t="s">
        <v>2071</v>
      </c>
      <c r="C16516" s="7" t="s">
        <v>8</v>
      </c>
      <c r="D16516" s="8">
        <v>613368.65</v>
      </c>
      <c r="E16516">
        <f>VLOOKUP(B16516,'B. Store opening dates'!$A$6:$C$2448,2,FALSE)</f>
        <v>2014</v>
      </c>
    </row>
    <row r="16517" spans="1:5" ht="18.75" x14ac:dyDescent="0.3">
      <c r="A16517" s="7">
        <v>2015</v>
      </c>
      <c r="B16517" s="7" t="s">
        <v>2072</v>
      </c>
      <c r="C16517" s="7" t="s">
        <v>5</v>
      </c>
      <c r="D16517" s="8">
        <v>595524.38</v>
      </c>
      <c r="E16517">
        <f>VLOOKUP(B16517,'B. Store opening dates'!$A$6:$C$2448,2,FALSE)</f>
        <v>2014</v>
      </c>
    </row>
    <row r="16518" spans="1:5" ht="18.75" x14ac:dyDescent="0.3">
      <c r="A16518" s="7">
        <v>2014</v>
      </c>
      <c r="B16518" s="7" t="s">
        <v>2072</v>
      </c>
      <c r="C16518" s="7" t="s">
        <v>5</v>
      </c>
      <c r="D16518" s="8">
        <v>651015.38</v>
      </c>
      <c r="E16518">
        <f>VLOOKUP(B16518,'B. Store opening dates'!$A$6:$C$2448,2,FALSE)</f>
        <v>2014</v>
      </c>
    </row>
    <row r="16519" spans="1:5" ht="18.75" x14ac:dyDescent="0.3">
      <c r="A16519" s="7">
        <v>2015</v>
      </c>
      <c r="B16519" s="7" t="s">
        <v>2072</v>
      </c>
      <c r="C16519" s="7" t="s">
        <v>6</v>
      </c>
      <c r="D16519" s="8">
        <v>396677.39</v>
      </c>
      <c r="E16519">
        <f>VLOOKUP(B16519,'B. Store opening dates'!$A$6:$C$2448,2,FALSE)</f>
        <v>2014</v>
      </c>
    </row>
    <row r="16520" spans="1:5" ht="18.75" x14ac:dyDescent="0.3">
      <c r="A16520" s="7">
        <v>2014</v>
      </c>
      <c r="B16520" s="7" t="s">
        <v>2072</v>
      </c>
      <c r="C16520" s="7" t="s">
        <v>6</v>
      </c>
      <c r="D16520" s="8">
        <v>287361.59999999998</v>
      </c>
      <c r="E16520">
        <f>VLOOKUP(B16520,'B. Store opening dates'!$A$6:$C$2448,2,FALSE)</f>
        <v>2014</v>
      </c>
    </row>
    <row r="16521" spans="1:5" ht="18.75" x14ac:dyDescent="0.3">
      <c r="A16521" s="7">
        <v>2015</v>
      </c>
      <c r="B16521" s="7" t="s">
        <v>2072</v>
      </c>
      <c r="C16521" s="7" t="s">
        <v>7</v>
      </c>
      <c r="D16521" s="8">
        <v>230857.83</v>
      </c>
      <c r="E16521">
        <f>VLOOKUP(B16521,'B. Store opening dates'!$A$6:$C$2448,2,FALSE)</f>
        <v>2014</v>
      </c>
    </row>
    <row r="16522" spans="1:5" ht="18.75" x14ac:dyDescent="0.3">
      <c r="A16522" s="7">
        <v>2014</v>
      </c>
      <c r="B16522" s="7" t="s">
        <v>2072</v>
      </c>
      <c r="C16522" s="7" t="s">
        <v>7</v>
      </c>
      <c r="D16522" s="8">
        <v>242416.46</v>
      </c>
      <c r="E16522">
        <f>VLOOKUP(B16522,'B. Store opening dates'!$A$6:$C$2448,2,FALSE)</f>
        <v>2014</v>
      </c>
    </row>
    <row r="16523" spans="1:5" ht="18.75" x14ac:dyDescent="0.3">
      <c r="A16523" s="7">
        <v>2015</v>
      </c>
      <c r="B16523" s="7" t="s">
        <v>2072</v>
      </c>
      <c r="C16523" s="7" t="s">
        <v>8</v>
      </c>
      <c r="D16523" s="8">
        <v>572273.5</v>
      </c>
      <c r="E16523">
        <f>VLOOKUP(B16523,'B. Store opening dates'!$A$6:$C$2448,2,FALSE)</f>
        <v>2014</v>
      </c>
    </row>
    <row r="16524" spans="1:5" ht="18.75" x14ac:dyDescent="0.3">
      <c r="A16524" s="7">
        <v>2014</v>
      </c>
      <c r="B16524" s="7" t="s">
        <v>2072</v>
      </c>
      <c r="C16524" s="7" t="s">
        <v>8</v>
      </c>
      <c r="D16524" s="8">
        <v>594108.86</v>
      </c>
      <c r="E16524">
        <f>VLOOKUP(B16524,'B. Store opening dates'!$A$6:$C$2448,2,FALSE)</f>
        <v>2014</v>
      </c>
    </row>
    <row r="16525" spans="1:5" ht="18.75" x14ac:dyDescent="0.3">
      <c r="A16525" s="7">
        <v>2015</v>
      </c>
      <c r="B16525" s="7" t="s">
        <v>2073</v>
      </c>
      <c r="C16525" s="7" t="s">
        <v>5</v>
      </c>
      <c r="D16525" s="8">
        <v>760151.98</v>
      </c>
      <c r="E16525">
        <f>VLOOKUP(B16525,'B. Store opening dates'!$A$6:$C$2448,2,FALSE)</f>
        <v>2014</v>
      </c>
    </row>
    <row r="16526" spans="1:5" ht="18.75" x14ac:dyDescent="0.3">
      <c r="A16526" s="7">
        <v>2014</v>
      </c>
      <c r="B16526" s="7" t="s">
        <v>2073</v>
      </c>
      <c r="C16526" s="7" t="s">
        <v>5</v>
      </c>
      <c r="D16526" s="8">
        <v>839923.69</v>
      </c>
      <c r="E16526">
        <f>VLOOKUP(B16526,'B. Store opening dates'!$A$6:$C$2448,2,FALSE)</f>
        <v>2014</v>
      </c>
    </row>
    <row r="16527" spans="1:5" ht="18.75" x14ac:dyDescent="0.3">
      <c r="A16527" s="7">
        <v>2015</v>
      </c>
      <c r="B16527" s="7" t="s">
        <v>2073</v>
      </c>
      <c r="C16527" s="7" t="s">
        <v>6</v>
      </c>
      <c r="D16527" s="8">
        <v>284689.17</v>
      </c>
      <c r="E16527">
        <f>VLOOKUP(B16527,'B. Store opening dates'!$A$6:$C$2448,2,FALSE)</f>
        <v>2014</v>
      </c>
    </row>
    <row r="16528" spans="1:5" ht="18.75" x14ac:dyDescent="0.3">
      <c r="A16528" s="7">
        <v>2014</v>
      </c>
      <c r="B16528" s="7" t="s">
        <v>2073</v>
      </c>
      <c r="C16528" s="7" t="s">
        <v>6</v>
      </c>
      <c r="D16528" s="8">
        <v>197837.72</v>
      </c>
      <c r="E16528">
        <f>VLOOKUP(B16528,'B. Store opening dates'!$A$6:$C$2448,2,FALSE)</f>
        <v>2014</v>
      </c>
    </row>
    <row r="16529" spans="1:5" ht="18.75" x14ac:dyDescent="0.3">
      <c r="A16529" s="7">
        <v>2015</v>
      </c>
      <c r="B16529" s="7" t="s">
        <v>2073</v>
      </c>
      <c r="C16529" s="7" t="s">
        <v>7</v>
      </c>
      <c r="D16529" s="8">
        <v>224258.69</v>
      </c>
      <c r="E16529">
        <f>VLOOKUP(B16529,'B. Store opening dates'!$A$6:$C$2448,2,FALSE)</f>
        <v>2014</v>
      </c>
    </row>
    <row r="16530" spans="1:5" ht="18.75" x14ac:dyDescent="0.3">
      <c r="A16530" s="7">
        <v>2014</v>
      </c>
      <c r="B16530" s="7" t="s">
        <v>2073</v>
      </c>
      <c r="C16530" s="7" t="s">
        <v>7</v>
      </c>
      <c r="D16530" s="8">
        <v>234381.57</v>
      </c>
      <c r="E16530">
        <f>VLOOKUP(B16530,'B. Store opening dates'!$A$6:$C$2448,2,FALSE)</f>
        <v>2014</v>
      </c>
    </row>
    <row r="16531" spans="1:5" ht="18.75" x14ac:dyDescent="0.3">
      <c r="A16531" s="7">
        <v>2015</v>
      </c>
      <c r="B16531" s="7" t="s">
        <v>2073</v>
      </c>
      <c r="C16531" s="7" t="s">
        <v>8</v>
      </c>
      <c r="D16531" s="8">
        <v>777044.46</v>
      </c>
      <c r="E16531">
        <f>VLOOKUP(B16531,'B. Store opening dates'!$A$6:$C$2448,2,FALSE)</f>
        <v>2014</v>
      </c>
    </row>
    <row r="16532" spans="1:5" ht="18.75" x14ac:dyDescent="0.3">
      <c r="A16532" s="7">
        <v>2014</v>
      </c>
      <c r="B16532" s="7" t="s">
        <v>2073</v>
      </c>
      <c r="C16532" s="7" t="s">
        <v>8</v>
      </c>
      <c r="D16532" s="8">
        <v>805098.41</v>
      </c>
      <c r="E16532">
        <f>VLOOKUP(B16532,'B. Store opening dates'!$A$6:$C$2448,2,FALSE)</f>
        <v>2014</v>
      </c>
    </row>
    <row r="16533" spans="1:5" ht="18.75" x14ac:dyDescent="0.3">
      <c r="A16533" s="7">
        <v>2015</v>
      </c>
      <c r="B16533" s="7" t="s">
        <v>2074</v>
      </c>
      <c r="C16533" s="7" t="s">
        <v>5</v>
      </c>
      <c r="D16533" s="8">
        <v>587892.44999999995</v>
      </c>
      <c r="E16533">
        <f>VLOOKUP(B16533,'B. Store opening dates'!$A$6:$C$2448,2,FALSE)</f>
        <v>2014</v>
      </c>
    </row>
    <row r="16534" spans="1:5" ht="18.75" x14ac:dyDescent="0.3">
      <c r="A16534" s="7">
        <v>2014</v>
      </c>
      <c r="B16534" s="7" t="s">
        <v>2074</v>
      </c>
      <c r="C16534" s="7" t="s">
        <v>5</v>
      </c>
      <c r="D16534" s="8">
        <v>650735.42000000004</v>
      </c>
      <c r="E16534">
        <f>VLOOKUP(B16534,'B. Store opening dates'!$A$6:$C$2448,2,FALSE)</f>
        <v>2014</v>
      </c>
    </row>
    <row r="16535" spans="1:5" ht="18.75" x14ac:dyDescent="0.3">
      <c r="A16535" s="7">
        <v>2015</v>
      </c>
      <c r="B16535" s="7" t="s">
        <v>2074</v>
      </c>
      <c r="C16535" s="7" t="s">
        <v>6</v>
      </c>
      <c r="D16535" s="8">
        <v>548566.24</v>
      </c>
      <c r="E16535">
        <f>VLOOKUP(B16535,'B. Store opening dates'!$A$6:$C$2448,2,FALSE)</f>
        <v>2014</v>
      </c>
    </row>
    <row r="16536" spans="1:5" ht="18.75" x14ac:dyDescent="0.3">
      <c r="A16536" s="7">
        <v>2014</v>
      </c>
      <c r="B16536" s="7" t="s">
        <v>2074</v>
      </c>
      <c r="C16536" s="7" t="s">
        <v>6</v>
      </c>
      <c r="D16536" s="8">
        <v>406096.32</v>
      </c>
      <c r="E16536">
        <f>VLOOKUP(B16536,'B. Store opening dates'!$A$6:$C$2448,2,FALSE)</f>
        <v>2014</v>
      </c>
    </row>
    <row r="16537" spans="1:5" ht="18.75" x14ac:dyDescent="0.3">
      <c r="A16537" s="7">
        <v>2015</v>
      </c>
      <c r="B16537" s="7" t="s">
        <v>2074</v>
      </c>
      <c r="C16537" s="7" t="s">
        <v>7</v>
      </c>
      <c r="D16537" s="8">
        <v>209467.69</v>
      </c>
      <c r="E16537">
        <f>VLOOKUP(B16537,'B. Store opening dates'!$A$6:$C$2448,2,FALSE)</f>
        <v>2014</v>
      </c>
    </row>
    <row r="16538" spans="1:5" ht="18.75" x14ac:dyDescent="0.3">
      <c r="A16538" s="7">
        <v>2014</v>
      </c>
      <c r="B16538" s="7" t="s">
        <v>2074</v>
      </c>
      <c r="C16538" s="7" t="s">
        <v>7</v>
      </c>
      <c r="D16538" s="8">
        <v>219623.38</v>
      </c>
      <c r="E16538">
        <f>VLOOKUP(B16538,'B. Store opening dates'!$A$6:$C$2448,2,FALSE)</f>
        <v>2014</v>
      </c>
    </row>
    <row r="16539" spans="1:5" ht="18.75" x14ac:dyDescent="0.3">
      <c r="A16539" s="7">
        <v>2015</v>
      </c>
      <c r="B16539" s="7" t="s">
        <v>2074</v>
      </c>
      <c r="C16539" s="7" t="s">
        <v>8</v>
      </c>
      <c r="D16539" s="8">
        <v>474918.66</v>
      </c>
      <c r="E16539">
        <f>VLOOKUP(B16539,'B. Store opening dates'!$A$6:$C$2448,2,FALSE)</f>
        <v>2014</v>
      </c>
    </row>
    <row r="16540" spans="1:5" ht="18.75" x14ac:dyDescent="0.3">
      <c r="A16540" s="7">
        <v>2014</v>
      </c>
      <c r="B16540" s="7" t="s">
        <v>2074</v>
      </c>
      <c r="C16540" s="7" t="s">
        <v>8</v>
      </c>
      <c r="D16540" s="8">
        <v>492124.76</v>
      </c>
      <c r="E16540">
        <f>VLOOKUP(B16540,'B. Store opening dates'!$A$6:$C$2448,2,FALSE)</f>
        <v>2014</v>
      </c>
    </row>
    <row r="16541" spans="1:5" ht="18.75" x14ac:dyDescent="0.3">
      <c r="A16541" s="7">
        <v>2015</v>
      </c>
      <c r="B16541" s="7" t="s">
        <v>2075</v>
      </c>
      <c r="C16541" s="7" t="s">
        <v>5</v>
      </c>
      <c r="D16541" s="8">
        <v>662213.37</v>
      </c>
      <c r="E16541">
        <f>VLOOKUP(B16541,'B. Store opening dates'!$A$6:$C$2448,2,FALSE)</f>
        <v>2014</v>
      </c>
    </row>
    <row r="16542" spans="1:5" ht="18.75" x14ac:dyDescent="0.3">
      <c r="A16542" s="7">
        <v>2014</v>
      </c>
      <c r="B16542" s="7" t="s">
        <v>2075</v>
      </c>
      <c r="C16542" s="7" t="s">
        <v>5</v>
      </c>
      <c r="D16542" s="8">
        <v>723504.26</v>
      </c>
      <c r="E16542">
        <f>VLOOKUP(B16542,'B. Store opening dates'!$A$6:$C$2448,2,FALSE)</f>
        <v>2014</v>
      </c>
    </row>
    <row r="16543" spans="1:5" ht="18.75" x14ac:dyDescent="0.3">
      <c r="A16543" s="7">
        <v>2015</v>
      </c>
      <c r="B16543" s="7" t="s">
        <v>2075</v>
      </c>
      <c r="C16543" s="7" t="s">
        <v>6</v>
      </c>
      <c r="D16543" s="8">
        <v>520173.68</v>
      </c>
      <c r="E16543">
        <f>VLOOKUP(B16543,'B. Store opening dates'!$A$6:$C$2448,2,FALSE)</f>
        <v>2014</v>
      </c>
    </row>
    <row r="16544" spans="1:5" ht="18.75" x14ac:dyDescent="0.3">
      <c r="A16544" s="7">
        <v>2014</v>
      </c>
      <c r="B16544" s="7" t="s">
        <v>2075</v>
      </c>
      <c r="C16544" s="7" t="s">
        <v>6</v>
      </c>
      <c r="D16544" s="8">
        <v>360683.65</v>
      </c>
      <c r="E16544">
        <f>VLOOKUP(B16544,'B. Store opening dates'!$A$6:$C$2448,2,FALSE)</f>
        <v>2014</v>
      </c>
    </row>
    <row r="16545" spans="1:5" ht="18.75" x14ac:dyDescent="0.3">
      <c r="A16545" s="7">
        <v>2015</v>
      </c>
      <c r="B16545" s="7" t="s">
        <v>2075</v>
      </c>
      <c r="C16545" s="7" t="s">
        <v>7</v>
      </c>
      <c r="D16545" s="8">
        <v>87144.2</v>
      </c>
      <c r="E16545">
        <f>VLOOKUP(B16545,'B. Store opening dates'!$A$6:$C$2448,2,FALSE)</f>
        <v>2014</v>
      </c>
    </row>
    <row r="16546" spans="1:5" ht="18.75" x14ac:dyDescent="0.3">
      <c r="A16546" s="7">
        <v>2014</v>
      </c>
      <c r="B16546" s="7" t="s">
        <v>2075</v>
      </c>
      <c r="C16546" s="7" t="s">
        <v>7</v>
      </c>
      <c r="D16546" s="8">
        <v>91974.22</v>
      </c>
      <c r="E16546">
        <f>VLOOKUP(B16546,'B. Store opening dates'!$A$6:$C$2448,2,FALSE)</f>
        <v>2014</v>
      </c>
    </row>
    <row r="16547" spans="1:5" ht="18.75" x14ac:dyDescent="0.3">
      <c r="A16547" s="7">
        <v>2015</v>
      </c>
      <c r="B16547" s="7" t="s">
        <v>2075</v>
      </c>
      <c r="C16547" s="7" t="s">
        <v>8</v>
      </c>
      <c r="D16547" s="8">
        <v>561573.30000000005</v>
      </c>
      <c r="E16547">
        <f>VLOOKUP(B16547,'B. Store opening dates'!$A$6:$C$2448,2,FALSE)</f>
        <v>2014</v>
      </c>
    </row>
    <row r="16548" spans="1:5" ht="18.75" x14ac:dyDescent="0.3">
      <c r="A16548" s="7">
        <v>2014</v>
      </c>
      <c r="B16548" s="7" t="s">
        <v>2075</v>
      </c>
      <c r="C16548" s="7" t="s">
        <v>8</v>
      </c>
      <c r="D16548" s="8">
        <v>589279.24</v>
      </c>
      <c r="E16548">
        <f>VLOOKUP(B16548,'B. Store opening dates'!$A$6:$C$2448,2,FALSE)</f>
        <v>2014</v>
      </c>
    </row>
    <row r="16549" spans="1:5" ht="18.75" x14ac:dyDescent="0.3">
      <c r="A16549" s="7">
        <v>2015</v>
      </c>
      <c r="B16549" s="7" t="s">
        <v>2076</v>
      </c>
      <c r="C16549" s="7" t="s">
        <v>5</v>
      </c>
      <c r="D16549" s="8">
        <v>546585.93000000005</v>
      </c>
      <c r="E16549">
        <f>VLOOKUP(B16549,'B. Store opening dates'!$A$6:$C$2448,2,FALSE)</f>
        <v>2014</v>
      </c>
    </row>
    <row r="16550" spans="1:5" ht="18.75" x14ac:dyDescent="0.3">
      <c r="A16550" s="7">
        <v>2014</v>
      </c>
      <c r="B16550" s="7" t="s">
        <v>2076</v>
      </c>
      <c r="C16550" s="7" t="s">
        <v>5</v>
      </c>
      <c r="D16550" s="8">
        <v>594365.15</v>
      </c>
      <c r="E16550">
        <f>VLOOKUP(B16550,'B. Store opening dates'!$A$6:$C$2448,2,FALSE)</f>
        <v>2014</v>
      </c>
    </row>
    <row r="16551" spans="1:5" ht="18.75" x14ac:dyDescent="0.3">
      <c r="A16551" s="7">
        <v>2015</v>
      </c>
      <c r="B16551" s="7" t="s">
        <v>2076</v>
      </c>
      <c r="C16551" s="7" t="s">
        <v>6</v>
      </c>
      <c r="D16551" s="8">
        <v>239891.43</v>
      </c>
      <c r="E16551">
        <f>VLOOKUP(B16551,'B. Store opening dates'!$A$6:$C$2448,2,FALSE)</f>
        <v>2014</v>
      </c>
    </row>
    <row r="16552" spans="1:5" ht="18.75" x14ac:dyDescent="0.3">
      <c r="A16552" s="7">
        <v>2014</v>
      </c>
      <c r="B16552" s="7" t="s">
        <v>2076</v>
      </c>
      <c r="C16552" s="7" t="s">
        <v>6</v>
      </c>
      <c r="D16552" s="8">
        <v>165431.15</v>
      </c>
      <c r="E16552">
        <f>VLOOKUP(B16552,'B. Store opening dates'!$A$6:$C$2448,2,FALSE)</f>
        <v>2014</v>
      </c>
    </row>
    <row r="16553" spans="1:5" ht="18.75" x14ac:dyDescent="0.3">
      <c r="A16553" s="7">
        <v>2015</v>
      </c>
      <c r="B16553" s="7" t="s">
        <v>2076</v>
      </c>
      <c r="C16553" s="7" t="s">
        <v>7</v>
      </c>
      <c r="D16553" s="8">
        <v>138851.01</v>
      </c>
      <c r="E16553">
        <f>VLOOKUP(B16553,'B. Store opening dates'!$A$6:$C$2448,2,FALSE)</f>
        <v>2014</v>
      </c>
    </row>
    <row r="16554" spans="1:5" ht="18.75" x14ac:dyDescent="0.3">
      <c r="A16554" s="7">
        <v>2014</v>
      </c>
      <c r="B16554" s="7" t="s">
        <v>2076</v>
      </c>
      <c r="C16554" s="7" t="s">
        <v>7</v>
      </c>
      <c r="D16554" s="8">
        <v>145574.17000000001</v>
      </c>
      <c r="E16554">
        <f>VLOOKUP(B16554,'B. Store opening dates'!$A$6:$C$2448,2,FALSE)</f>
        <v>2014</v>
      </c>
    </row>
    <row r="16555" spans="1:5" ht="18.75" x14ac:dyDescent="0.3">
      <c r="A16555" s="7">
        <v>2015</v>
      </c>
      <c r="B16555" s="7" t="s">
        <v>2076</v>
      </c>
      <c r="C16555" s="7" t="s">
        <v>8</v>
      </c>
      <c r="D16555" s="8">
        <v>661979.78</v>
      </c>
      <c r="E16555">
        <f>VLOOKUP(B16555,'B. Store opening dates'!$A$6:$C$2448,2,FALSE)</f>
        <v>2014</v>
      </c>
    </row>
    <row r="16556" spans="1:5" ht="18.75" x14ac:dyDescent="0.3">
      <c r="A16556" s="7">
        <v>2014</v>
      </c>
      <c r="B16556" s="7" t="s">
        <v>2076</v>
      </c>
      <c r="C16556" s="7" t="s">
        <v>8</v>
      </c>
      <c r="D16556" s="8">
        <v>690469.25</v>
      </c>
      <c r="E16556">
        <f>VLOOKUP(B16556,'B. Store opening dates'!$A$6:$C$2448,2,FALSE)</f>
        <v>2014</v>
      </c>
    </row>
    <row r="16557" spans="1:5" ht="18.75" x14ac:dyDescent="0.3">
      <c r="A16557" s="7">
        <v>2015</v>
      </c>
      <c r="B16557" s="7" t="s">
        <v>2077</v>
      </c>
      <c r="C16557" s="7" t="s">
        <v>5</v>
      </c>
      <c r="D16557" s="8">
        <v>538774.18999999994</v>
      </c>
      <c r="E16557">
        <f>VLOOKUP(B16557,'B. Store opening dates'!$A$6:$C$2448,2,FALSE)</f>
        <v>2014</v>
      </c>
    </row>
    <row r="16558" spans="1:5" ht="18.75" x14ac:dyDescent="0.3">
      <c r="A16558" s="7">
        <v>2014</v>
      </c>
      <c r="B16558" s="7" t="s">
        <v>2077</v>
      </c>
      <c r="C16558" s="7" t="s">
        <v>5</v>
      </c>
      <c r="D16558" s="8">
        <v>590469.07999999996</v>
      </c>
      <c r="E16558">
        <f>VLOOKUP(B16558,'B. Store opening dates'!$A$6:$C$2448,2,FALSE)</f>
        <v>2014</v>
      </c>
    </row>
    <row r="16559" spans="1:5" ht="18.75" x14ac:dyDescent="0.3">
      <c r="A16559" s="7">
        <v>2015</v>
      </c>
      <c r="B16559" s="7" t="s">
        <v>2077</v>
      </c>
      <c r="C16559" s="7" t="s">
        <v>6</v>
      </c>
      <c r="D16559" s="8">
        <v>265412.46999999997</v>
      </c>
      <c r="E16559">
        <f>VLOOKUP(B16559,'B. Store opening dates'!$A$6:$C$2448,2,FALSE)</f>
        <v>2014</v>
      </c>
    </row>
    <row r="16560" spans="1:5" ht="18.75" x14ac:dyDescent="0.3">
      <c r="A16560" s="7">
        <v>2014</v>
      </c>
      <c r="B16560" s="7" t="s">
        <v>2077</v>
      </c>
      <c r="C16560" s="7" t="s">
        <v>6</v>
      </c>
      <c r="D16560" s="8">
        <v>189699.96</v>
      </c>
      <c r="E16560">
        <f>VLOOKUP(B16560,'B. Store opening dates'!$A$6:$C$2448,2,FALSE)</f>
        <v>2014</v>
      </c>
    </row>
    <row r="16561" spans="1:5" ht="18.75" x14ac:dyDescent="0.3">
      <c r="A16561" s="7">
        <v>2015</v>
      </c>
      <c r="B16561" s="7" t="s">
        <v>2077</v>
      </c>
      <c r="C16561" s="7" t="s">
        <v>7</v>
      </c>
      <c r="D16561" s="8">
        <v>213199.03</v>
      </c>
      <c r="E16561">
        <f>VLOOKUP(B16561,'B. Store opening dates'!$A$6:$C$2448,2,FALSE)</f>
        <v>2014</v>
      </c>
    </row>
    <row r="16562" spans="1:5" ht="18.75" x14ac:dyDescent="0.3">
      <c r="A16562" s="7">
        <v>2014</v>
      </c>
      <c r="B16562" s="7" t="s">
        <v>2077</v>
      </c>
      <c r="C16562" s="7" t="s">
        <v>7</v>
      </c>
      <c r="D16562" s="8">
        <v>225488.39</v>
      </c>
      <c r="E16562">
        <f>VLOOKUP(B16562,'B. Store opening dates'!$A$6:$C$2448,2,FALSE)</f>
        <v>2014</v>
      </c>
    </row>
    <row r="16563" spans="1:5" ht="18.75" x14ac:dyDescent="0.3">
      <c r="A16563" s="7">
        <v>2015</v>
      </c>
      <c r="B16563" s="7" t="s">
        <v>2077</v>
      </c>
      <c r="C16563" s="7" t="s">
        <v>8</v>
      </c>
      <c r="D16563" s="8">
        <v>629552.65</v>
      </c>
      <c r="E16563">
        <f>VLOOKUP(B16563,'B. Store opening dates'!$A$6:$C$2448,2,FALSE)</f>
        <v>2014</v>
      </c>
    </row>
    <row r="16564" spans="1:5" ht="18.75" x14ac:dyDescent="0.3">
      <c r="A16564" s="7">
        <v>2014</v>
      </c>
      <c r="B16564" s="7" t="s">
        <v>2077</v>
      </c>
      <c r="C16564" s="7" t="s">
        <v>8</v>
      </c>
      <c r="D16564" s="8">
        <v>660436.62</v>
      </c>
      <c r="E16564">
        <f>VLOOKUP(B16564,'B. Store opening dates'!$A$6:$C$2448,2,FALSE)</f>
        <v>2014</v>
      </c>
    </row>
    <row r="16565" spans="1:5" ht="18.75" x14ac:dyDescent="0.3">
      <c r="A16565" s="7">
        <v>2015</v>
      </c>
      <c r="B16565" s="7" t="s">
        <v>2078</v>
      </c>
      <c r="C16565" s="7" t="s">
        <v>5</v>
      </c>
      <c r="D16565" s="8">
        <v>492394.22</v>
      </c>
      <c r="E16565">
        <f>VLOOKUP(B16565,'B. Store opening dates'!$A$6:$C$2448,2,FALSE)</f>
        <v>2014</v>
      </c>
    </row>
    <row r="16566" spans="1:5" ht="18.75" x14ac:dyDescent="0.3">
      <c r="A16566" s="7">
        <v>2014</v>
      </c>
      <c r="B16566" s="7" t="s">
        <v>2078</v>
      </c>
      <c r="C16566" s="7" t="s">
        <v>5</v>
      </c>
      <c r="D16566" s="8">
        <v>540707.79</v>
      </c>
      <c r="E16566">
        <f>VLOOKUP(B16566,'B. Store opening dates'!$A$6:$C$2448,2,FALSE)</f>
        <v>2014</v>
      </c>
    </row>
    <row r="16567" spans="1:5" ht="18.75" x14ac:dyDescent="0.3">
      <c r="A16567" s="7">
        <v>2015</v>
      </c>
      <c r="B16567" s="7" t="s">
        <v>2078</v>
      </c>
      <c r="C16567" s="7" t="s">
        <v>6</v>
      </c>
      <c r="D16567" s="8">
        <v>366694.39</v>
      </c>
      <c r="E16567">
        <f>VLOOKUP(B16567,'B. Store opening dates'!$A$6:$C$2448,2,FALSE)</f>
        <v>2014</v>
      </c>
    </row>
    <row r="16568" spans="1:5" ht="18.75" x14ac:dyDescent="0.3">
      <c r="A16568" s="7">
        <v>2014</v>
      </c>
      <c r="B16568" s="7" t="s">
        <v>2078</v>
      </c>
      <c r="C16568" s="7" t="s">
        <v>6</v>
      </c>
      <c r="D16568" s="8">
        <v>257170.97</v>
      </c>
      <c r="E16568">
        <f>VLOOKUP(B16568,'B. Store opening dates'!$A$6:$C$2448,2,FALSE)</f>
        <v>2014</v>
      </c>
    </row>
    <row r="16569" spans="1:5" ht="18.75" x14ac:dyDescent="0.3">
      <c r="A16569" s="7">
        <v>2015</v>
      </c>
      <c r="B16569" s="7" t="s">
        <v>2078</v>
      </c>
      <c r="C16569" s="7" t="s">
        <v>7</v>
      </c>
      <c r="D16569" s="8">
        <v>60718.61</v>
      </c>
      <c r="E16569">
        <f>VLOOKUP(B16569,'B. Store opening dates'!$A$6:$C$2448,2,FALSE)</f>
        <v>2014</v>
      </c>
    </row>
    <row r="16570" spans="1:5" ht="18.75" x14ac:dyDescent="0.3">
      <c r="A16570" s="7">
        <v>2014</v>
      </c>
      <c r="B16570" s="7" t="s">
        <v>2078</v>
      </c>
      <c r="C16570" s="7" t="s">
        <v>7</v>
      </c>
      <c r="D16570" s="8">
        <v>64561.47</v>
      </c>
      <c r="E16570">
        <f>VLOOKUP(B16570,'B. Store opening dates'!$A$6:$C$2448,2,FALSE)</f>
        <v>2014</v>
      </c>
    </row>
    <row r="16571" spans="1:5" ht="18.75" x14ac:dyDescent="0.3">
      <c r="A16571" s="7">
        <v>2015</v>
      </c>
      <c r="B16571" s="7" t="s">
        <v>2078</v>
      </c>
      <c r="C16571" s="7" t="s">
        <v>8</v>
      </c>
      <c r="D16571" s="8">
        <v>643731.47</v>
      </c>
      <c r="E16571">
        <f>VLOOKUP(B16571,'B. Store opening dates'!$A$6:$C$2448,2,FALSE)</f>
        <v>2014</v>
      </c>
    </row>
    <row r="16572" spans="1:5" ht="18.75" x14ac:dyDescent="0.3">
      <c r="A16572" s="7">
        <v>2014</v>
      </c>
      <c r="B16572" s="7" t="s">
        <v>2078</v>
      </c>
      <c r="C16572" s="7" t="s">
        <v>8</v>
      </c>
      <c r="D16572" s="8">
        <v>670304.1</v>
      </c>
      <c r="E16572">
        <f>VLOOKUP(B16572,'B. Store opening dates'!$A$6:$C$2448,2,FALSE)</f>
        <v>2014</v>
      </c>
    </row>
    <row r="16573" spans="1:5" ht="18.75" x14ac:dyDescent="0.3">
      <c r="A16573" s="7">
        <v>2015</v>
      </c>
      <c r="B16573" s="7" t="s">
        <v>2079</v>
      </c>
      <c r="C16573" s="7" t="s">
        <v>5</v>
      </c>
      <c r="D16573" s="8">
        <v>878029.87</v>
      </c>
      <c r="E16573">
        <f>VLOOKUP(B16573,'B. Store opening dates'!$A$6:$C$2448,2,FALSE)</f>
        <v>2014</v>
      </c>
    </row>
    <row r="16574" spans="1:5" ht="18.75" x14ac:dyDescent="0.3">
      <c r="A16574" s="7">
        <v>2014</v>
      </c>
      <c r="B16574" s="7" t="s">
        <v>2079</v>
      </c>
      <c r="C16574" s="7" t="s">
        <v>5</v>
      </c>
      <c r="D16574" s="8">
        <v>964209.27</v>
      </c>
      <c r="E16574">
        <f>VLOOKUP(B16574,'B. Store opening dates'!$A$6:$C$2448,2,FALSE)</f>
        <v>2014</v>
      </c>
    </row>
    <row r="16575" spans="1:5" ht="18.75" x14ac:dyDescent="0.3">
      <c r="A16575" s="7">
        <v>2015</v>
      </c>
      <c r="B16575" s="7" t="s">
        <v>2079</v>
      </c>
      <c r="C16575" s="7" t="s">
        <v>6</v>
      </c>
      <c r="D16575" s="8">
        <v>380948.55</v>
      </c>
      <c r="E16575">
        <f>VLOOKUP(B16575,'B. Store opening dates'!$A$6:$C$2448,2,FALSE)</f>
        <v>2014</v>
      </c>
    </row>
    <row r="16576" spans="1:5" ht="18.75" x14ac:dyDescent="0.3">
      <c r="A16576" s="7">
        <v>2014</v>
      </c>
      <c r="B16576" s="7" t="s">
        <v>2079</v>
      </c>
      <c r="C16576" s="7" t="s">
        <v>6</v>
      </c>
      <c r="D16576" s="8">
        <v>271016.21000000002</v>
      </c>
      <c r="E16576">
        <f>VLOOKUP(B16576,'B. Store opening dates'!$A$6:$C$2448,2,FALSE)</f>
        <v>2014</v>
      </c>
    </row>
    <row r="16577" spans="1:5" ht="18.75" x14ac:dyDescent="0.3">
      <c r="A16577" s="7">
        <v>2015</v>
      </c>
      <c r="B16577" s="7" t="s">
        <v>2079</v>
      </c>
      <c r="C16577" s="7" t="s">
        <v>7</v>
      </c>
      <c r="D16577" s="8">
        <v>98691.23</v>
      </c>
      <c r="E16577">
        <f>VLOOKUP(B16577,'B. Store opening dates'!$A$6:$C$2448,2,FALSE)</f>
        <v>2014</v>
      </c>
    </row>
    <row r="16578" spans="1:5" ht="18.75" x14ac:dyDescent="0.3">
      <c r="A16578" s="7">
        <v>2014</v>
      </c>
      <c r="B16578" s="7" t="s">
        <v>2079</v>
      </c>
      <c r="C16578" s="7" t="s">
        <v>7</v>
      </c>
      <c r="D16578" s="8">
        <v>104810.09</v>
      </c>
      <c r="E16578">
        <f>VLOOKUP(B16578,'B. Store opening dates'!$A$6:$C$2448,2,FALSE)</f>
        <v>2014</v>
      </c>
    </row>
    <row r="16579" spans="1:5" ht="18.75" x14ac:dyDescent="0.3">
      <c r="A16579" s="7">
        <v>2015</v>
      </c>
      <c r="B16579" s="7" t="s">
        <v>2079</v>
      </c>
      <c r="C16579" s="7" t="s">
        <v>8</v>
      </c>
      <c r="D16579" s="8">
        <v>660029.78</v>
      </c>
      <c r="E16579">
        <f>VLOOKUP(B16579,'B. Store opening dates'!$A$6:$C$2448,2,FALSE)</f>
        <v>2014</v>
      </c>
    </row>
    <row r="16580" spans="1:5" ht="18.75" x14ac:dyDescent="0.3">
      <c r="A16580" s="7">
        <v>2014</v>
      </c>
      <c r="B16580" s="7" t="s">
        <v>2079</v>
      </c>
      <c r="C16580" s="7" t="s">
        <v>8</v>
      </c>
      <c r="D16580" s="8">
        <v>688525.17</v>
      </c>
      <c r="E16580">
        <f>VLOOKUP(B16580,'B. Store opening dates'!$A$6:$C$2448,2,FALSE)</f>
        <v>2014</v>
      </c>
    </row>
    <row r="16581" spans="1:5" ht="18.75" x14ac:dyDescent="0.3">
      <c r="A16581" s="7">
        <v>2015</v>
      </c>
      <c r="B16581" s="7" t="s">
        <v>2080</v>
      </c>
      <c r="C16581" s="7" t="s">
        <v>5</v>
      </c>
      <c r="D16581" s="8">
        <v>661914.52</v>
      </c>
      <c r="E16581">
        <f>VLOOKUP(B16581,'B. Store opening dates'!$A$6:$C$2448,2,FALSE)</f>
        <v>2014</v>
      </c>
    </row>
    <row r="16582" spans="1:5" ht="18.75" x14ac:dyDescent="0.3">
      <c r="A16582" s="7">
        <v>2014</v>
      </c>
      <c r="B16582" s="7" t="s">
        <v>2080</v>
      </c>
      <c r="C16582" s="7" t="s">
        <v>5</v>
      </c>
      <c r="D16582" s="8">
        <v>724506.35</v>
      </c>
      <c r="E16582">
        <f>VLOOKUP(B16582,'B. Store opening dates'!$A$6:$C$2448,2,FALSE)</f>
        <v>2014</v>
      </c>
    </row>
    <row r="16583" spans="1:5" ht="18.75" x14ac:dyDescent="0.3">
      <c r="A16583" s="7">
        <v>2015</v>
      </c>
      <c r="B16583" s="7" t="s">
        <v>2080</v>
      </c>
      <c r="C16583" s="7" t="s">
        <v>6</v>
      </c>
      <c r="D16583" s="8">
        <v>391122.04</v>
      </c>
      <c r="E16583">
        <f>VLOOKUP(B16583,'B. Store opening dates'!$A$6:$C$2448,2,FALSE)</f>
        <v>2014</v>
      </c>
    </row>
    <row r="16584" spans="1:5" ht="18.75" x14ac:dyDescent="0.3">
      <c r="A16584" s="7">
        <v>2014</v>
      </c>
      <c r="B16584" s="7" t="s">
        <v>2080</v>
      </c>
      <c r="C16584" s="7" t="s">
        <v>6</v>
      </c>
      <c r="D16584" s="8">
        <v>280537.96000000002</v>
      </c>
      <c r="E16584">
        <f>VLOOKUP(B16584,'B. Store opening dates'!$A$6:$C$2448,2,FALSE)</f>
        <v>2014</v>
      </c>
    </row>
    <row r="16585" spans="1:5" ht="18.75" x14ac:dyDescent="0.3">
      <c r="A16585" s="7">
        <v>2015</v>
      </c>
      <c r="B16585" s="7" t="s">
        <v>2080</v>
      </c>
      <c r="C16585" s="7" t="s">
        <v>7</v>
      </c>
      <c r="D16585" s="8">
        <v>107125.12</v>
      </c>
      <c r="E16585">
        <f>VLOOKUP(B16585,'B. Store opening dates'!$A$6:$C$2448,2,FALSE)</f>
        <v>2014</v>
      </c>
    </row>
    <row r="16586" spans="1:5" ht="18.75" x14ac:dyDescent="0.3">
      <c r="A16586" s="7">
        <v>2014</v>
      </c>
      <c r="B16586" s="7" t="s">
        <v>2080</v>
      </c>
      <c r="C16586" s="7" t="s">
        <v>7</v>
      </c>
      <c r="D16586" s="8">
        <v>113501.27</v>
      </c>
      <c r="E16586">
        <f>VLOOKUP(B16586,'B. Store opening dates'!$A$6:$C$2448,2,FALSE)</f>
        <v>2014</v>
      </c>
    </row>
    <row r="16587" spans="1:5" ht="18.75" x14ac:dyDescent="0.3">
      <c r="A16587" s="7">
        <v>2015</v>
      </c>
      <c r="B16587" s="7" t="s">
        <v>2080</v>
      </c>
      <c r="C16587" s="7" t="s">
        <v>8</v>
      </c>
      <c r="D16587" s="8">
        <v>533722.96</v>
      </c>
      <c r="E16587">
        <f>VLOOKUP(B16587,'B. Store opening dates'!$A$6:$C$2448,2,FALSE)</f>
        <v>2014</v>
      </c>
    </row>
    <row r="16588" spans="1:5" ht="18.75" x14ac:dyDescent="0.3">
      <c r="A16588" s="7">
        <v>2014</v>
      </c>
      <c r="B16588" s="7" t="s">
        <v>2080</v>
      </c>
      <c r="C16588" s="7" t="s">
        <v>8</v>
      </c>
      <c r="D16588" s="8">
        <v>548912.22</v>
      </c>
      <c r="E16588">
        <f>VLOOKUP(B16588,'B. Store opening dates'!$A$6:$C$2448,2,FALSE)</f>
        <v>2014</v>
      </c>
    </row>
    <row r="16589" spans="1:5" ht="18.75" x14ac:dyDescent="0.3">
      <c r="A16589" s="7">
        <v>2015</v>
      </c>
      <c r="B16589" s="7" t="s">
        <v>2081</v>
      </c>
      <c r="C16589" s="7" t="s">
        <v>5</v>
      </c>
      <c r="D16589" s="8">
        <v>833139.62</v>
      </c>
      <c r="E16589">
        <f>VLOOKUP(B16589,'B. Store opening dates'!$A$6:$C$2448,2,FALSE)</f>
        <v>2014</v>
      </c>
    </row>
    <row r="16590" spans="1:5" ht="18.75" x14ac:dyDescent="0.3">
      <c r="A16590" s="7">
        <v>2014</v>
      </c>
      <c r="B16590" s="7" t="s">
        <v>2081</v>
      </c>
      <c r="C16590" s="7" t="s">
        <v>5</v>
      </c>
      <c r="D16590" s="8">
        <v>913914.38</v>
      </c>
      <c r="E16590">
        <f>VLOOKUP(B16590,'B. Store opening dates'!$A$6:$C$2448,2,FALSE)</f>
        <v>2014</v>
      </c>
    </row>
    <row r="16591" spans="1:5" ht="18.75" x14ac:dyDescent="0.3">
      <c r="A16591" s="7">
        <v>2015</v>
      </c>
      <c r="B16591" s="7" t="s">
        <v>2081</v>
      </c>
      <c r="C16591" s="7" t="s">
        <v>6</v>
      </c>
      <c r="D16591" s="8">
        <v>379862.21</v>
      </c>
      <c r="E16591">
        <f>VLOOKUP(B16591,'B. Store opening dates'!$A$6:$C$2448,2,FALSE)</f>
        <v>2014</v>
      </c>
    </row>
    <row r="16592" spans="1:5" ht="18.75" x14ac:dyDescent="0.3">
      <c r="A16592" s="7">
        <v>2014</v>
      </c>
      <c r="B16592" s="7" t="s">
        <v>2081</v>
      </c>
      <c r="C16592" s="7" t="s">
        <v>6</v>
      </c>
      <c r="D16592" s="8">
        <v>263324.69</v>
      </c>
      <c r="E16592">
        <f>VLOOKUP(B16592,'B. Store opening dates'!$A$6:$C$2448,2,FALSE)</f>
        <v>2014</v>
      </c>
    </row>
    <row r="16593" spans="1:5" ht="18.75" x14ac:dyDescent="0.3">
      <c r="A16593" s="7">
        <v>2015</v>
      </c>
      <c r="B16593" s="7" t="s">
        <v>2081</v>
      </c>
      <c r="C16593" s="7" t="s">
        <v>7</v>
      </c>
      <c r="D16593" s="8">
        <v>78064.39</v>
      </c>
      <c r="E16593">
        <f>VLOOKUP(B16593,'B. Store opening dates'!$A$6:$C$2448,2,FALSE)</f>
        <v>2014</v>
      </c>
    </row>
    <row r="16594" spans="1:5" ht="18.75" x14ac:dyDescent="0.3">
      <c r="A16594" s="7">
        <v>2014</v>
      </c>
      <c r="B16594" s="7" t="s">
        <v>2081</v>
      </c>
      <c r="C16594" s="7" t="s">
        <v>7</v>
      </c>
      <c r="D16594" s="8">
        <v>83234.58</v>
      </c>
      <c r="E16594">
        <f>VLOOKUP(B16594,'B. Store opening dates'!$A$6:$C$2448,2,FALSE)</f>
        <v>2014</v>
      </c>
    </row>
    <row r="16595" spans="1:5" ht="18.75" x14ac:dyDescent="0.3">
      <c r="A16595" s="7">
        <v>2015</v>
      </c>
      <c r="B16595" s="7" t="s">
        <v>2081</v>
      </c>
      <c r="C16595" s="7" t="s">
        <v>8</v>
      </c>
      <c r="D16595" s="8">
        <v>769809.44</v>
      </c>
      <c r="E16595">
        <f>VLOOKUP(B16595,'B. Store opening dates'!$A$6:$C$2448,2,FALSE)</f>
        <v>2014</v>
      </c>
    </row>
    <row r="16596" spans="1:5" ht="18.75" x14ac:dyDescent="0.3">
      <c r="A16596" s="7">
        <v>2014</v>
      </c>
      <c r="B16596" s="7" t="s">
        <v>2081</v>
      </c>
      <c r="C16596" s="7" t="s">
        <v>8</v>
      </c>
      <c r="D16596" s="8">
        <v>797846.95</v>
      </c>
      <c r="E16596">
        <f>VLOOKUP(B16596,'B. Store opening dates'!$A$6:$C$2448,2,FALSE)</f>
        <v>2014</v>
      </c>
    </row>
    <row r="16597" spans="1:5" ht="18.75" x14ac:dyDescent="0.3">
      <c r="A16597" s="7">
        <v>2015</v>
      </c>
      <c r="B16597" s="7" t="s">
        <v>2082</v>
      </c>
      <c r="C16597" s="7" t="s">
        <v>5</v>
      </c>
      <c r="D16597" s="8">
        <v>762757.04</v>
      </c>
      <c r="E16597">
        <f>VLOOKUP(B16597,'B. Store opening dates'!$A$6:$C$2448,2,FALSE)</f>
        <v>2014</v>
      </c>
    </row>
    <row r="16598" spans="1:5" ht="18.75" x14ac:dyDescent="0.3">
      <c r="A16598" s="7">
        <v>2014</v>
      </c>
      <c r="B16598" s="7" t="s">
        <v>2082</v>
      </c>
      <c r="C16598" s="7" t="s">
        <v>5</v>
      </c>
      <c r="D16598" s="8">
        <v>842478.7</v>
      </c>
      <c r="E16598">
        <f>VLOOKUP(B16598,'B. Store opening dates'!$A$6:$C$2448,2,FALSE)</f>
        <v>2014</v>
      </c>
    </row>
    <row r="16599" spans="1:5" ht="18.75" x14ac:dyDescent="0.3">
      <c r="A16599" s="7">
        <v>2015</v>
      </c>
      <c r="B16599" s="7" t="s">
        <v>2082</v>
      </c>
      <c r="C16599" s="7" t="s">
        <v>6</v>
      </c>
      <c r="D16599" s="8">
        <v>312157.05</v>
      </c>
      <c r="E16599">
        <f>VLOOKUP(B16599,'B. Store opening dates'!$A$6:$C$2448,2,FALSE)</f>
        <v>2014</v>
      </c>
    </row>
    <row r="16600" spans="1:5" ht="18.75" x14ac:dyDescent="0.3">
      <c r="A16600" s="7">
        <v>2014</v>
      </c>
      <c r="B16600" s="7" t="s">
        <v>2082</v>
      </c>
      <c r="C16600" s="7" t="s">
        <v>6</v>
      </c>
      <c r="D16600" s="8">
        <v>218769.41</v>
      </c>
      <c r="E16600">
        <f>VLOOKUP(B16600,'B. Store opening dates'!$A$6:$C$2448,2,FALSE)</f>
        <v>2014</v>
      </c>
    </row>
    <row r="16601" spans="1:5" ht="18.75" x14ac:dyDescent="0.3">
      <c r="A16601" s="7">
        <v>2015</v>
      </c>
      <c r="B16601" s="7" t="s">
        <v>2082</v>
      </c>
      <c r="C16601" s="7" t="s">
        <v>7</v>
      </c>
      <c r="D16601" s="8">
        <v>70707.89</v>
      </c>
      <c r="E16601">
        <f>VLOOKUP(B16601,'B. Store opening dates'!$A$6:$C$2448,2,FALSE)</f>
        <v>2014</v>
      </c>
    </row>
    <row r="16602" spans="1:5" ht="18.75" x14ac:dyDescent="0.3">
      <c r="A16602" s="7">
        <v>2014</v>
      </c>
      <c r="B16602" s="7" t="s">
        <v>2082</v>
      </c>
      <c r="C16602" s="7" t="s">
        <v>7</v>
      </c>
      <c r="D16602" s="8">
        <v>74496.45</v>
      </c>
      <c r="E16602">
        <f>VLOOKUP(B16602,'B. Store opening dates'!$A$6:$C$2448,2,FALSE)</f>
        <v>2014</v>
      </c>
    </row>
    <row r="16603" spans="1:5" ht="18.75" x14ac:dyDescent="0.3">
      <c r="A16603" s="7">
        <v>2015</v>
      </c>
      <c r="B16603" s="7" t="s">
        <v>2082</v>
      </c>
      <c r="C16603" s="7" t="s">
        <v>8</v>
      </c>
      <c r="D16603" s="8">
        <v>602683.85</v>
      </c>
      <c r="E16603">
        <f>VLOOKUP(B16603,'B. Store opening dates'!$A$6:$C$2448,2,FALSE)</f>
        <v>2014</v>
      </c>
    </row>
    <row r="16604" spans="1:5" ht="18.75" x14ac:dyDescent="0.3">
      <c r="A16604" s="7">
        <v>2014</v>
      </c>
      <c r="B16604" s="7" t="s">
        <v>2082</v>
      </c>
      <c r="C16604" s="7" t="s">
        <v>8</v>
      </c>
      <c r="D16604" s="8">
        <v>628533.9</v>
      </c>
      <c r="E16604">
        <f>VLOOKUP(B16604,'B. Store opening dates'!$A$6:$C$2448,2,FALSE)</f>
        <v>2014</v>
      </c>
    </row>
    <row r="16605" spans="1:5" ht="18.75" x14ac:dyDescent="0.3">
      <c r="A16605" s="7">
        <v>2015</v>
      </c>
      <c r="B16605" s="7" t="s">
        <v>2083</v>
      </c>
      <c r="C16605" s="7" t="s">
        <v>5</v>
      </c>
      <c r="D16605" s="8">
        <v>913162.59</v>
      </c>
      <c r="E16605">
        <f>VLOOKUP(B16605,'B. Store opening dates'!$A$6:$C$2448,2,FALSE)</f>
        <v>2014</v>
      </c>
    </row>
    <row r="16606" spans="1:5" ht="18.75" x14ac:dyDescent="0.3">
      <c r="A16606" s="7">
        <v>2014</v>
      </c>
      <c r="B16606" s="7" t="s">
        <v>2083</v>
      </c>
      <c r="C16606" s="7" t="s">
        <v>5</v>
      </c>
      <c r="D16606" s="8">
        <v>1009702.12</v>
      </c>
      <c r="E16606">
        <f>VLOOKUP(B16606,'B. Store opening dates'!$A$6:$C$2448,2,FALSE)</f>
        <v>2014</v>
      </c>
    </row>
    <row r="16607" spans="1:5" ht="18.75" x14ac:dyDescent="0.3">
      <c r="A16607" s="7">
        <v>2015</v>
      </c>
      <c r="B16607" s="7" t="s">
        <v>2083</v>
      </c>
      <c r="C16607" s="7" t="s">
        <v>6</v>
      </c>
      <c r="D16607" s="8">
        <v>353684.75</v>
      </c>
      <c r="E16607">
        <f>VLOOKUP(B16607,'B. Store opening dates'!$A$6:$C$2448,2,FALSE)</f>
        <v>2014</v>
      </c>
    </row>
    <row r="16608" spans="1:5" ht="18.75" x14ac:dyDescent="0.3">
      <c r="A16608" s="7">
        <v>2014</v>
      </c>
      <c r="B16608" s="7" t="s">
        <v>2083</v>
      </c>
      <c r="C16608" s="7" t="s">
        <v>6</v>
      </c>
      <c r="D16608" s="8">
        <v>255938.87</v>
      </c>
      <c r="E16608">
        <f>VLOOKUP(B16608,'B. Store opening dates'!$A$6:$C$2448,2,FALSE)</f>
        <v>2014</v>
      </c>
    </row>
    <row r="16609" spans="1:5" ht="18.75" x14ac:dyDescent="0.3">
      <c r="A16609" s="7">
        <v>2015</v>
      </c>
      <c r="B16609" s="7" t="s">
        <v>2083</v>
      </c>
      <c r="C16609" s="7" t="s">
        <v>7</v>
      </c>
      <c r="D16609" s="8">
        <v>88401.87</v>
      </c>
      <c r="E16609">
        <f>VLOOKUP(B16609,'B. Store opening dates'!$A$6:$C$2448,2,FALSE)</f>
        <v>2014</v>
      </c>
    </row>
    <row r="16610" spans="1:5" ht="18.75" x14ac:dyDescent="0.3">
      <c r="A16610" s="7">
        <v>2014</v>
      </c>
      <c r="B16610" s="7" t="s">
        <v>2083</v>
      </c>
      <c r="C16610" s="7" t="s">
        <v>7</v>
      </c>
      <c r="D16610" s="8">
        <v>93425.52</v>
      </c>
      <c r="E16610">
        <f>VLOOKUP(B16610,'B. Store opening dates'!$A$6:$C$2448,2,FALSE)</f>
        <v>2014</v>
      </c>
    </row>
    <row r="16611" spans="1:5" ht="18.75" x14ac:dyDescent="0.3">
      <c r="A16611" s="7">
        <v>2015</v>
      </c>
      <c r="B16611" s="7" t="s">
        <v>2083</v>
      </c>
      <c r="C16611" s="7" t="s">
        <v>8</v>
      </c>
      <c r="D16611" s="8">
        <v>400763.96</v>
      </c>
      <c r="E16611">
        <f>VLOOKUP(B16611,'B. Store opening dates'!$A$6:$C$2448,2,FALSE)</f>
        <v>2014</v>
      </c>
    </row>
    <row r="16612" spans="1:5" ht="18.75" x14ac:dyDescent="0.3">
      <c r="A16612" s="7">
        <v>2014</v>
      </c>
      <c r="B16612" s="7" t="s">
        <v>2083</v>
      </c>
      <c r="C16612" s="7" t="s">
        <v>8</v>
      </c>
      <c r="D16612" s="8">
        <v>414180.46</v>
      </c>
      <c r="E16612">
        <f>VLOOKUP(B16612,'B. Store opening dates'!$A$6:$C$2448,2,FALSE)</f>
        <v>2014</v>
      </c>
    </row>
    <row r="16613" spans="1:5" ht="18.75" x14ac:dyDescent="0.3">
      <c r="A16613" s="7">
        <v>2015</v>
      </c>
      <c r="B16613" s="7" t="s">
        <v>2084</v>
      </c>
      <c r="C16613" s="7" t="s">
        <v>5</v>
      </c>
      <c r="D16613" s="8">
        <v>912226.8</v>
      </c>
      <c r="E16613">
        <f>VLOOKUP(B16613,'B. Store opening dates'!$A$6:$C$2448,2,FALSE)</f>
        <v>2014</v>
      </c>
    </row>
    <row r="16614" spans="1:5" ht="18.75" x14ac:dyDescent="0.3">
      <c r="A16614" s="7">
        <v>2014</v>
      </c>
      <c r="B16614" s="7" t="s">
        <v>2084</v>
      </c>
      <c r="C16614" s="7" t="s">
        <v>5</v>
      </c>
      <c r="D16614" s="8">
        <v>1008214.57</v>
      </c>
      <c r="E16614">
        <f>VLOOKUP(B16614,'B. Store opening dates'!$A$6:$C$2448,2,FALSE)</f>
        <v>2014</v>
      </c>
    </row>
    <row r="16615" spans="1:5" ht="18.75" x14ac:dyDescent="0.3">
      <c r="A16615" s="7">
        <v>2015</v>
      </c>
      <c r="B16615" s="7" t="s">
        <v>2084</v>
      </c>
      <c r="C16615" s="7" t="s">
        <v>6</v>
      </c>
      <c r="D16615" s="8">
        <v>584237.29</v>
      </c>
      <c r="E16615">
        <f>VLOOKUP(B16615,'B. Store opening dates'!$A$6:$C$2448,2,FALSE)</f>
        <v>2014</v>
      </c>
    </row>
    <row r="16616" spans="1:5" ht="18.75" x14ac:dyDescent="0.3">
      <c r="A16616" s="7">
        <v>2014</v>
      </c>
      <c r="B16616" s="7" t="s">
        <v>2084</v>
      </c>
      <c r="C16616" s="7" t="s">
        <v>6</v>
      </c>
      <c r="D16616" s="8">
        <v>409443.85</v>
      </c>
      <c r="E16616">
        <f>VLOOKUP(B16616,'B. Store opening dates'!$A$6:$C$2448,2,FALSE)</f>
        <v>2014</v>
      </c>
    </row>
    <row r="16617" spans="1:5" ht="18.75" x14ac:dyDescent="0.3">
      <c r="A16617" s="7">
        <v>2015</v>
      </c>
      <c r="B16617" s="7" t="s">
        <v>2084</v>
      </c>
      <c r="C16617" s="7" t="s">
        <v>7</v>
      </c>
      <c r="D16617" s="8">
        <v>140369.01</v>
      </c>
      <c r="E16617">
        <f>VLOOKUP(B16617,'B. Store opening dates'!$A$6:$C$2448,2,FALSE)</f>
        <v>2014</v>
      </c>
    </row>
    <row r="16618" spans="1:5" ht="18.75" x14ac:dyDescent="0.3">
      <c r="A16618" s="7">
        <v>2014</v>
      </c>
      <c r="B16618" s="7" t="s">
        <v>2084</v>
      </c>
      <c r="C16618" s="7" t="s">
        <v>7</v>
      </c>
      <c r="D16618" s="8">
        <v>147775.84</v>
      </c>
      <c r="E16618">
        <f>VLOOKUP(B16618,'B. Store opening dates'!$A$6:$C$2448,2,FALSE)</f>
        <v>2014</v>
      </c>
    </row>
    <row r="16619" spans="1:5" ht="18.75" x14ac:dyDescent="0.3">
      <c r="A16619" s="7">
        <v>2015</v>
      </c>
      <c r="B16619" s="7" t="s">
        <v>2084</v>
      </c>
      <c r="C16619" s="7" t="s">
        <v>8</v>
      </c>
      <c r="D16619" s="8">
        <v>491492.75</v>
      </c>
      <c r="E16619">
        <f>VLOOKUP(B16619,'B. Store opening dates'!$A$6:$C$2448,2,FALSE)</f>
        <v>2014</v>
      </c>
    </row>
    <row r="16620" spans="1:5" ht="18.75" x14ac:dyDescent="0.3">
      <c r="A16620" s="7">
        <v>2014</v>
      </c>
      <c r="B16620" s="7" t="s">
        <v>2084</v>
      </c>
      <c r="C16620" s="7" t="s">
        <v>8</v>
      </c>
      <c r="D16620" s="8">
        <v>506095.45</v>
      </c>
      <c r="E16620">
        <f>VLOOKUP(B16620,'B. Store opening dates'!$A$6:$C$2448,2,FALSE)</f>
        <v>2014</v>
      </c>
    </row>
    <row r="16621" spans="1:5" ht="18.75" x14ac:dyDescent="0.3">
      <c r="A16621" s="7">
        <v>2015</v>
      </c>
      <c r="B16621" s="7" t="s">
        <v>2085</v>
      </c>
      <c r="C16621" s="7" t="s">
        <v>5</v>
      </c>
      <c r="D16621" s="8">
        <v>579443.44999999995</v>
      </c>
      <c r="E16621">
        <f>VLOOKUP(B16621,'B. Store opening dates'!$A$6:$C$2448,2,FALSE)</f>
        <v>2014</v>
      </c>
    </row>
    <row r="16622" spans="1:5" ht="18.75" x14ac:dyDescent="0.3">
      <c r="A16622" s="7">
        <v>2014</v>
      </c>
      <c r="B16622" s="7" t="s">
        <v>2085</v>
      </c>
      <c r="C16622" s="7" t="s">
        <v>5</v>
      </c>
      <c r="D16622" s="8">
        <v>635449.85</v>
      </c>
      <c r="E16622">
        <f>VLOOKUP(B16622,'B. Store opening dates'!$A$6:$C$2448,2,FALSE)</f>
        <v>2014</v>
      </c>
    </row>
    <row r="16623" spans="1:5" ht="18.75" x14ac:dyDescent="0.3">
      <c r="A16623" s="7">
        <v>2015</v>
      </c>
      <c r="B16623" s="7" t="s">
        <v>2085</v>
      </c>
      <c r="C16623" s="7" t="s">
        <v>6</v>
      </c>
      <c r="D16623" s="8">
        <v>274210.71000000002</v>
      </c>
      <c r="E16623">
        <f>VLOOKUP(B16623,'B. Store opening dates'!$A$6:$C$2448,2,FALSE)</f>
        <v>2014</v>
      </c>
    </row>
    <row r="16624" spans="1:5" ht="18.75" x14ac:dyDescent="0.3">
      <c r="A16624" s="7">
        <v>2014</v>
      </c>
      <c r="B16624" s="7" t="s">
        <v>2085</v>
      </c>
      <c r="C16624" s="7" t="s">
        <v>6</v>
      </c>
      <c r="D16624" s="8">
        <v>200419.84</v>
      </c>
      <c r="E16624">
        <f>VLOOKUP(B16624,'B. Store opening dates'!$A$6:$C$2448,2,FALSE)</f>
        <v>2014</v>
      </c>
    </row>
    <row r="16625" spans="1:5" ht="18.75" x14ac:dyDescent="0.3">
      <c r="A16625" s="7">
        <v>2015</v>
      </c>
      <c r="B16625" s="7" t="s">
        <v>2085</v>
      </c>
      <c r="C16625" s="7" t="s">
        <v>7</v>
      </c>
      <c r="D16625" s="8">
        <v>192447.01</v>
      </c>
      <c r="E16625">
        <f>VLOOKUP(B16625,'B. Store opening dates'!$A$6:$C$2448,2,FALSE)</f>
        <v>2014</v>
      </c>
    </row>
    <row r="16626" spans="1:5" ht="18.75" x14ac:dyDescent="0.3">
      <c r="A16626" s="7">
        <v>2014</v>
      </c>
      <c r="B16626" s="7" t="s">
        <v>2085</v>
      </c>
      <c r="C16626" s="7" t="s">
        <v>7</v>
      </c>
      <c r="D16626" s="8">
        <v>202734.24</v>
      </c>
      <c r="E16626">
        <f>VLOOKUP(B16626,'B. Store opening dates'!$A$6:$C$2448,2,FALSE)</f>
        <v>2014</v>
      </c>
    </row>
    <row r="16627" spans="1:5" ht="18.75" x14ac:dyDescent="0.3">
      <c r="A16627" s="7">
        <v>2015</v>
      </c>
      <c r="B16627" s="7" t="s">
        <v>2085</v>
      </c>
      <c r="C16627" s="7" t="s">
        <v>8</v>
      </c>
      <c r="D16627" s="8">
        <v>557497.87</v>
      </c>
      <c r="E16627">
        <f>VLOOKUP(B16627,'B. Store opening dates'!$A$6:$C$2448,2,FALSE)</f>
        <v>2014</v>
      </c>
    </row>
    <row r="16628" spans="1:5" ht="18.75" x14ac:dyDescent="0.3">
      <c r="A16628" s="7">
        <v>2014</v>
      </c>
      <c r="B16628" s="7" t="s">
        <v>2085</v>
      </c>
      <c r="C16628" s="7" t="s">
        <v>8</v>
      </c>
      <c r="D16628" s="8">
        <v>575228.67000000004</v>
      </c>
      <c r="E16628">
        <f>VLOOKUP(B16628,'B. Store opening dates'!$A$6:$C$2448,2,FALSE)</f>
        <v>2014</v>
      </c>
    </row>
    <row r="16629" spans="1:5" ht="18.75" x14ac:dyDescent="0.3">
      <c r="A16629" s="7">
        <v>2015</v>
      </c>
      <c r="B16629" s="7" t="s">
        <v>2086</v>
      </c>
      <c r="C16629" s="7" t="s">
        <v>5</v>
      </c>
      <c r="D16629" s="8">
        <v>669045.74</v>
      </c>
      <c r="E16629">
        <f>VLOOKUP(B16629,'B. Store opening dates'!$A$6:$C$2448,2,FALSE)</f>
        <v>2014</v>
      </c>
    </row>
    <row r="16630" spans="1:5" ht="18.75" x14ac:dyDescent="0.3">
      <c r="A16630" s="7">
        <v>2014</v>
      </c>
      <c r="B16630" s="7" t="s">
        <v>2086</v>
      </c>
      <c r="C16630" s="7" t="s">
        <v>5</v>
      </c>
      <c r="D16630" s="8">
        <v>727566.75</v>
      </c>
      <c r="E16630">
        <f>VLOOKUP(B16630,'B. Store opening dates'!$A$6:$C$2448,2,FALSE)</f>
        <v>2014</v>
      </c>
    </row>
    <row r="16631" spans="1:5" ht="18.75" x14ac:dyDescent="0.3">
      <c r="A16631" s="7">
        <v>2015</v>
      </c>
      <c r="B16631" s="7" t="s">
        <v>2086</v>
      </c>
      <c r="C16631" s="7" t="s">
        <v>6</v>
      </c>
      <c r="D16631" s="8">
        <v>546877.67000000004</v>
      </c>
      <c r="E16631">
        <f>VLOOKUP(B16631,'B. Store opening dates'!$A$6:$C$2448,2,FALSE)</f>
        <v>2014</v>
      </c>
    </row>
    <row r="16632" spans="1:5" ht="18.75" x14ac:dyDescent="0.3">
      <c r="A16632" s="7">
        <v>2014</v>
      </c>
      <c r="B16632" s="7" t="s">
        <v>2086</v>
      </c>
      <c r="C16632" s="7" t="s">
        <v>6</v>
      </c>
      <c r="D16632" s="8">
        <v>387351.46</v>
      </c>
      <c r="E16632">
        <f>VLOOKUP(B16632,'B. Store opening dates'!$A$6:$C$2448,2,FALSE)</f>
        <v>2014</v>
      </c>
    </row>
    <row r="16633" spans="1:5" ht="18.75" x14ac:dyDescent="0.3">
      <c r="A16633" s="7">
        <v>2015</v>
      </c>
      <c r="B16633" s="7" t="s">
        <v>2086</v>
      </c>
      <c r="C16633" s="7" t="s">
        <v>7</v>
      </c>
      <c r="D16633" s="8">
        <v>146307.26</v>
      </c>
      <c r="E16633">
        <f>VLOOKUP(B16633,'B. Store opening dates'!$A$6:$C$2448,2,FALSE)</f>
        <v>2014</v>
      </c>
    </row>
    <row r="16634" spans="1:5" ht="18.75" x14ac:dyDescent="0.3">
      <c r="A16634" s="7">
        <v>2014</v>
      </c>
      <c r="B16634" s="7" t="s">
        <v>2086</v>
      </c>
      <c r="C16634" s="7" t="s">
        <v>7</v>
      </c>
      <c r="D16634" s="8">
        <v>155063.74</v>
      </c>
      <c r="E16634">
        <f>VLOOKUP(B16634,'B. Store opening dates'!$A$6:$C$2448,2,FALSE)</f>
        <v>2014</v>
      </c>
    </row>
    <row r="16635" spans="1:5" ht="18.75" x14ac:dyDescent="0.3">
      <c r="A16635" s="7">
        <v>2015</v>
      </c>
      <c r="B16635" s="7" t="s">
        <v>2086</v>
      </c>
      <c r="C16635" s="7" t="s">
        <v>8</v>
      </c>
      <c r="D16635" s="8">
        <v>471338.15</v>
      </c>
      <c r="E16635">
        <f>VLOOKUP(B16635,'B. Store opening dates'!$A$6:$C$2448,2,FALSE)</f>
        <v>2014</v>
      </c>
    </row>
    <row r="16636" spans="1:5" ht="18.75" x14ac:dyDescent="0.3">
      <c r="A16636" s="7">
        <v>2014</v>
      </c>
      <c r="B16636" s="7" t="s">
        <v>2086</v>
      </c>
      <c r="C16636" s="7" t="s">
        <v>8</v>
      </c>
      <c r="D16636" s="8">
        <v>487373.72</v>
      </c>
      <c r="E16636">
        <f>VLOOKUP(B16636,'B. Store opening dates'!$A$6:$C$2448,2,FALSE)</f>
        <v>2014</v>
      </c>
    </row>
    <row r="16637" spans="1:5" ht="18.75" x14ac:dyDescent="0.3">
      <c r="A16637" s="7">
        <v>2015</v>
      </c>
      <c r="B16637" s="7" t="s">
        <v>2087</v>
      </c>
      <c r="C16637" s="7" t="s">
        <v>5</v>
      </c>
      <c r="D16637" s="8">
        <v>868552.08</v>
      </c>
      <c r="E16637">
        <f>VLOOKUP(B16637,'B. Store opening dates'!$A$6:$C$2448,2,FALSE)</f>
        <v>2014</v>
      </c>
    </row>
    <row r="16638" spans="1:5" ht="18.75" x14ac:dyDescent="0.3">
      <c r="A16638" s="7">
        <v>2014</v>
      </c>
      <c r="B16638" s="7" t="s">
        <v>2087</v>
      </c>
      <c r="C16638" s="7" t="s">
        <v>5</v>
      </c>
      <c r="D16638" s="8">
        <v>954612.65</v>
      </c>
      <c r="E16638">
        <f>VLOOKUP(B16638,'B. Store opening dates'!$A$6:$C$2448,2,FALSE)</f>
        <v>2014</v>
      </c>
    </row>
    <row r="16639" spans="1:5" ht="18.75" x14ac:dyDescent="0.3">
      <c r="A16639" s="7">
        <v>2015</v>
      </c>
      <c r="B16639" s="7" t="s">
        <v>2087</v>
      </c>
      <c r="C16639" s="7" t="s">
        <v>6</v>
      </c>
      <c r="D16639" s="8">
        <v>199972.29</v>
      </c>
      <c r="E16639">
        <f>VLOOKUP(B16639,'B. Store opening dates'!$A$6:$C$2448,2,FALSE)</f>
        <v>2014</v>
      </c>
    </row>
    <row r="16640" spans="1:5" ht="18.75" x14ac:dyDescent="0.3">
      <c r="A16640" s="7">
        <v>2014</v>
      </c>
      <c r="B16640" s="7" t="s">
        <v>2087</v>
      </c>
      <c r="C16640" s="7" t="s">
        <v>6</v>
      </c>
      <c r="D16640" s="8">
        <v>146323.51999999999</v>
      </c>
      <c r="E16640">
        <f>VLOOKUP(B16640,'B. Store opening dates'!$A$6:$C$2448,2,FALSE)</f>
        <v>2014</v>
      </c>
    </row>
    <row r="16641" spans="1:5" ht="18.75" x14ac:dyDescent="0.3">
      <c r="A16641" s="7">
        <v>2015</v>
      </c>
      <c r="B16641" s="7" t="s">
        <v>2087</v>
      </c>
      <c r="C16641" s="7" t="s">
        <v>7</v>
      </c>
      <c r="D16641" s="8">
        <v>211843.19</v>
      </c>
      <c r="E16641">
        <f>VLOOKUP(B16641,'B. Store opening dates'!$A$6:$C$2448,2,FALSE)</f>
        <v>2014</v>
      </c>
    </row>
    <row r="16642" spans="1:5" ht="18.75" x14ac:dyDescent="0.3">
      <c r="A16642" s="7">
        <v>2014</v>
      </c>
      <c r="B16642" s="7" t="s">
        <v>2087</v>
      </c>
      <c r="C16642" s="7" t="s">
        <v>7</v>
      </c>
      <c r="D16642" s="8">
        <v>224764.37</v>
      </c>
      <c r="E16642">
        <f>VLOOKUP(B16642,'B. Store opening dates'!$A$6:$C$2448,2,FALSE)</f>
        <v>2014</v>
      </c>
    </row>
    <row r="16643" spans="1:5" ht="18.75" x14ac:dyDescent="0.3">
      <c r="A16643" s="7">
        <v>2015</v>
      </c>
      <c r="B16643" s="7" t="s">
        <v>2087</v>
      </c>
      <c r="C16643" s="7" t="s">
        <v>8</v>
      </c>
      <c r="D16643" s="8">
        <v>623923.18000000005</v>
      </c>
      <c r="E16643">
        <f>VLOOKUP(B16643,'B. Store opening dates'!$A$6:$C$2448,2,FALSE)</f>
        <v>2014</v>
      </c>
    </row>
    <row r="16644" spans="1:5" ht="18.75" x14ac:dyDescent="0.3">
      <c r="A16644" s="7">
        <v>2014</v>
      </c>
      <c r="B16644" s="7" t="s">
        <v>2087</v>
      </c>
      <c r="C16644" s="7" t="s">
        <v>8</v>
      </c>
      <c r="D16644" s="8">
        <v>652354.92000000004</v>
      </c>
      <c r="E16644">
        <f>VLOOKUP(B16644,'B. Store opening dates'!$A$6:$C$2448,2,FALSE)</f>
        <v>2014</v>
      </c>
    </row>
    <row r="16645" spans="1:5" ht="18.75" x14ac:dyDescent="0.3">
      <c r="A16645" s="7">
        <v>2015</v>
      </c>
      <c r="B16645" s="7" t="s">
        <v>2088</v>
      </c>
      <c r="C16645" s="7" t="s">
        <v>5</v>
      </c>
      <c r="D16645" s="8">
        <v>524981.92000000004</v>
      </c>
      <c r="E16645">
        <f>VLOOKUP(B16645,'B. Store opening dates'!$A$6:$C$2448,2,FALSE)</f>
        <v>2014</v>
      </c>
    </row>
    <row r="16646" spans="1:5" ht="18.75" x14ac:dyDescent="0.3">
      <c r="A16646" s="7">
        <v>2014</v>
      </c>
      <c r="B16646" s="7" t="s">
        <v>2088</v>
      </c>
      <c r="C16646" s="7" t="s">
        <v>5</v>
      </c>
      <c r="D16646" s="8">
        <v>577480.24</v>
      </c>
      <c r="E16646">
        <f>VLOOKUP(B16646,'B. Store opening dates'!$A$6:$C$2448,2,FALSE)</f>
        <v>2014</v>
      </c>
    </row>
    <row r="16647" spans="1:5" ht="18.75" x14ac:dyDescent="0.3">
      <c r="A16647" s="7">
        <v>2015</v>
      </c>
      <c r="B16647" s="7" t="s">
        <v>2088</v>
      </c>
      <c r="C16647" s="7" t="s">
        <v>6</v>
      </c>
      <c r="D16647" s="8">
        <v>531290.72</v>
      </c>
      <c r="E16647">
        <f>VLOOKUP(B16647,'B. Store opening dates'!$A$6:$C$2448,2,FALSE)</f>
        <v>2014</v>
      </c>
    </row>
    <row r="16648" spans="1:5" ht="18.75" x14ac:dyDescent="0.3">
      <c r="A16648" s="7">
        <v>2014</v>
      </c>
      <c r="B16648" s="7" t="s">
        <v>2088</v>
      </c>
      <c r="C16648" s="7" t="s">
        <v>6</v>
      </c>
      <c r="D16648" s="8">
        <v>378452.08</v>
      </c>
      <c r="E16648">
        <f>VLOOKUP(B16648,'B. Store opening dates'!$A$6:$C$2448,2,FALSE)</f>
        <v>2014</v>
      </c>
    </row>
    <row r="16649" spans="1:5" ht="18.75" x14ac:dyDescent="0.3">
      <c r="A16649" s="7">
        <v>2015</v>
      </c>
      <c r="B16649" s="7" t="s">
        <v>2088</v>
      </c>
      <c r="C16649" s="7" t="s">
        <v>7</v>
      </c>
      <c r="D16649" s="8">
        <v>135651.91</v>
      </c>
      <c r="E16649">
        <f>VLOOKUP(B16649,'B. Store opening dates'!$A$6:$C$2448,2,FALSE)</f>
        <v>2014</v>
      </c>
    </row>
    <row r="16650" spans="1:5" ht="18.75" x14ac:dyDescent="0.3">
      <c r="A16650" s="7">
        <v>2014</v>
      </c>
      <c r="B16650" s="7" t="s">
        <v>2088</v>
      </c>
      <c r="C16650" s="7" t="s">
        <v>7</v>
      </c>
      <c r="D16650" s="8">
        <v>144249.79</v>
      </c>
      <c r="E16650">
        <f>VLOOKUP(B16650,'B. Store opening dates'!$A$6:$C$2448,2,FALSE)</f>
        <v>2014</v>
      </c>
    </row>
    <row r="16651" spans="1:5" ht="18.75" x14ac:dyDescent="0.3">
      <c r="A16651" s="7">
        <v>2015</v>
      </c>
      <c r="B16651" s="7" t="s">
        <v>2088</v>
      </c>
      <c r="C16651" s="7" t="s">
        <v>8</v>
      </c>
      <c r="D16651" s="8">
        <v>598737.69999999995</v>
      </c>
      <c r="E16651">
        <f>VLOOKUP(B16651,'B. Store opening dates'!$A$6:$C$2448,2,FALSE)</f>
        <v>2014</v>
      </c>
    </row>
    <row r="16652" spans="1:5" ht="18.75" x14ac:dyDescent="0.3">
      <c r="A16652" s="7">
        <v>2014</v>
      </c>
      <c r="B16652" s="7" t="s">
        <v>2088</v>
      </c>
      <c r="C16652" s="7" t="s">
        <v>8</v>
      </c>
      <c r="D16652" s="8">
        <v>626005.1</v>
      </c>
      <c r="E16652">
        <f>VLOOKUP(B16652,'B. Store opening dates'!$A$6:$C$2448,2,FALSE)</f>
        <v>2014</v>
      </c>
    </row>
    <row r="16653" spans="1:5" ht="18.75" x14ac:dyDescent="0.3">
      <c r="A16653" s="7">
        <v>2015</v>
      </c>
      <c r="B16653" s="7" t="s">
        <v>2089</v>
      </c>
      <c r="C16653" s="7" t="s">
        <v>5</v>
      </c>
      <c r="D16653" s="8">
        <v>710852.31</v>
      </c>
      <c r="E16653">
        <f>VLOOKUP(B16653,'B. Store opening dates'!$A$6:$C$2448,2,FALSE)</f>
        <v>2014</v>
      </c>
    </row>
    <row r="16654" spans="1:5" ht="18.75" x14ac:dyDescent="0.3">
      <c r="A16654" s="7">
        <v>2014</v>
      </c>
      <c r="B16654" s="7" t="s">
        <v>2089</v>
      </c>
      <c r="C16654" s="7" t="s">
        <v>5</v>
      </c>
      <c r="D16654" s="8">
        <v>773439.86</v>
      </c>
      <c r="E16654">
        <f>VLOOKUP(B16654,'B. Store opening dates'!$A$6:$C$2448,2,FALSE)</f>
        <v>2014</v>
      </c>
    </row>
    <row r="16655" spans="1:5" ht="18.75" x14ac:dyDescent="0.3">
      <c r="A16655" s="7">
        <v>2015</v>
      </c>
      <c r="B16655" s="7" t="s">
        <v>2089</v>
      </c>
      <c r="C16655" s="7" t="s">
        <v>6</v>
      </c>
      <c r="D16655" s="8">
        <v>504631.66</v>
      </c>
      <c r="E16655">
        <f>VLOOKUP(B16655,'B. Store opening dates'!$A$6:$C$2448,2,FALSE)</f>
        <v>2014</v>
      </c>
    </row>
    <row r="16656" spans="1:5" ht="18.75" x14ac:dyDescent="0.3">
      <c r="A16656" s="7">
        <v>2014</v>
      </c>
      <c r="B16656" s="7" t="s">
        <v>2089</v>
      </c>
      <c r="C16656" s="7" t="s">
        <v>6</v>
      </c>
      <c r="D16656" s="8">
        <v>372435.19</v>
      </c>
      <c r="E16656">
        <f>VLOOKUP(B16656,'B. Store opening dates'!$A$6:$C$2448,2,FALSE)</f>
        <v>2014</v>
      </c>
    </row>
    <row r="16657" spans="1:5" ht="18.75" x14ac:dyDescent="0.3">
      <c r="A16657" s="7">
        <v>2015</v>
      </c>
      <c r="B16657" s="7" t="s">
        <v>2089</v>
      </c>
      <c r="C16657" s="7" t="s">
        <v>7</v>
      </c>
      <c r="D16657" s="8">
        <v>129144.55</v>
      </c>
      <c r="E16657">
        <f>VLOOKUP(B16657,'B. Store opening dates'!$A$6:$C$2448,2,FALSE)</f>
        <v>2014</v>
      </c>
    </row>
    <row r="16658" spans="1:5" ht="18.75" x14ac:dyDescent="0.3">
      <c r="A16658" s="7">
        <v>2014</v>
      </c>
      <c r="B16658" s="7" t="s">
        <v>2089</v>
      </c>
      <c r="C16658" s="7" t="s">
        <v>7</v>
      </c>
      <c r="D16658" s="8">
        <v>137484.32</v>
      </c>
      <c r="E16658">
        <f>VLOOKUP(B16658,'B. Store opening dates'!$A$6:$C$2448,2,FALSE)</f>
        <v>2014</v>
      </c>
    </row>
    <row r="16659" spans="1:5" ht="18.75" x14ac:dyDescent="0.3">
      <c r="A16659" s="7">
        <v>2015</v>
      </c>
      <c r="B16659" s="7" t="s">
        <v>2089</v>
      </c>
      <c r="C16659" s="7" t="s">
        <v>8</v>
      </c>
      <c r="D16659" s="8">
        <v>494857.71</v>
      </c>
      <c r="E16659">
        <f>VLOOKUP(B16659,'B. Store opening dates'!$A$6:$C$2448,2,FALSE)</f>
        <v>2014</v>
      </c>
    </row>
    <row r="16660" spans="1:5" ht="18.75" x14ac:dyDescent="0.3">
      <c r="A16660" s="7">
        <v>2014</v>
      </c>
      <c r="B16660" s="7" t="s">
        <v>2089</v>
      </c>
      <c r="C16660" s="7" t="s">
        <v>8</v>
      </c>
      <c r="D16660" s="8">
        <v>509521.14</v>
      </c>
      <c r="E16660">
        <f>VLOOKUP(B16660,'B. Store opening dates'!$A$6:$C$2448,2,FALSE)</f>
        <v>2014</v>
      </c>
    </row>
    <row r="16661" spans="1:5" ht="18.75" x14ac:dyDescent="0.3">
      <c r="A16661" s="7">
        <v>2015</v>
      </c>
      <c r="B16661" s="7" t="s">
        <v>2090</v>
      </c>
      <c r="C16661" s="7" t="s">
        <v>5</v>
      </c>
      <c r="D16661" s="8">
        <v>592448.5</v>
      </c>
      <c r="E16661">
        <f>VLOOKUP(B16661,'B. Store opening dates'!$A$6:$C$2448,2,FALSE)</f>
        <v>2014</v>
      </c>
    </row>
    <row r="16662" spans="1:5" ht="18.75" x14ac:dyDescent="0.3">
      <c r="A16662" s="7">
        <v>2014</v>
      </c>
      <c r="B16662" s="7" t="s">
        <v>2090</v>
      </c>
      <c r="C16662" s="7" t="s">
        <v>5</v>
      </c>
      <c r="D16662" s="8">
        <v>654669.52</v>
      </c>
      <c r="E16662">
        <f>VLOOKUP(B16662,'B. Store opening dates'!$A$6:$C$2448,2,FALSE)</f>
        <v>2014</v>
      </c>
    </row>
    <row r="16663" spans="1:5" ht="18.75" x14ac:dyDescent="0.3">
      <c r="A16663" s="7">
        <v>2015</v>
      </c>
      <c r="B16663" s="7" t="s">
        <v>2090</v>
      </c>
      <c r="C16663" s="7" t="s">
        <v>6</v>
      </c>
      <c r="D16663" s="8">
        <v>555339.16</v>
      </c>
      <c r="E16663">
        <f>VLOOKUP(B16663,'B. Store opening dates'!$A$6:$C$2448,2,FALSE)</f>
        <v>2014</v>
      </c>
    </row>
    <row r="16664" spans="1:5" ht="18.75" x14ac:dyDescent="0.3">
      <c r="A16664" s="7">
        <v>2014</v>
      </c>
      <c r="B16664" s="7" t="s">
        <v>2090</v>
      </c>
      <c r="C16664" s="7" t="s">
        <v>6</v>
      </c>
      <c r="D16664" s="8">
        <v>403587.79</v>
      </c>
      <c r="E16664">
        <f>VLOOKUP(B16664,'B. Store opening dates'!$A$6:$C$2448,2,FALSE)</f>
        <v>2014</v>
      </c>
    </row>
    <row r="16665" spans="1:5" ht="18.75" x14ac:dyDescent="0.3">
      <c r="A16665" s="7">
        <v>2015</v>
      </c>
      <c r="B16665" s="7" t="s">
        <v>2090</v>
      </c>
      <c r="C16665" s="7" t="s">
        <v>7</v>
      </c>
      <c r="D16665" s="8">
        <v>122073.33</v>
      </c>
      <c r="E16665">
        <f>VLOOKUP(B16665,'B. Store opening dates'!$A$6:$C$2448,2,FALSE)</f>
        <v>2014</v>
      </c>
    </row>
    <row r="16666" spans="1:5" ht="18.75" x14ac:dyDescent="0.3">
      <c r="A16666" s="7">
        <v>2014</v>
      </c>
      <c r="B16666" s="7" t="s">
        <v>2090</v>
      </c>
      <c r="C16666" s="7" t="s">
        <v>7</v>
      </c>
      <c r="D16666" s="8">
        <v>129216.05</v>
      </c>
      <c r="E16666">
        <f>VLOOKUP(B16666,'B. Store opening dates'!$A$6:$C$2448,2,FALSE)</f>
        <v>2014</v>
      </c>
    </row>
    <row r="16667" spans="1:5" ht="18.75" x14ac:dyDescent="0.3">
      <c r="A16667" s="7">
        <v>2015</v>
      </c>
      <c r="B16667" s="7" t="s">
        <v>2090</v>
      </c>
      <c r="C16667" s="7" t="s">
        <v>8</v>
      </c>
      <c r="D16667" s="8">
        <v>659480.29</v>
      </c>
      <c r="E16667">
        <f>VLOOKUP(B16667,'B. Store opening dates'!$A$6:$C$2448,2,FALSE)</f>
        <v>2014</v>
      </c>
    </row>
    <row r="16668" spans="1:5" ht="18.75" x14ac:dyDescent="0.3">
      <c r="A16668" s="7">
        <v>2014</v>
      </c>
      <c r="B16668" s="7" t="s">
        <v>2090</v>
      </c>
      <c r="C16668" s="7" t="s">
        <v>8</v>
      </c>
      <c r="D16668" s="8">
        <v>688829.58</v>
      </c>
      <c r="E16668">
        <f>VLOOKUP(B16668,'B. Store opening dates'!$A$6:$C$2448,2,FALSE)</f>
        <v>2014</v>
      </c>
    </row>
    <row r="16669" spans="1:5" ht="18.75" x14ac:dyDescent="0.3">
      <c r="A16669" s="7">
        <v>2015</v>
      </c>
      <c r="B16669" s="7" t="s">
        <v>2091</v>
      </c>
      <c r="C16669" s="7" t="s">
        <v>5</v>
      </c>
      <c r="D16669" s="8">
        <v>542131.09</v>
      </c>
      <c r="E16669">
        <f>VLOOKUP(B16669,'B. Store opening dates'!$A$6:$C$2448,2,FALSE)</f>
        <v>2014</v>
      </c>
    </row>
    <row r="16670" spans="1:5" ht="18.75" x14ac:dyDescent="0.3">
      <c r="A16670" s="7">
        <v>2014</v>
      </c>
      <c r="B16670" s="7" t="s">
        <v>2091</v>
      </c>
      <c r="C16670" s="7" t="s">
        <v>5</v>
      </c>
      <c r="D16670" s="8">
        <v>591557.9</v>
      </c>
      <c r="E16670">
        <f>VLOOKUP(B16670,'B. Store opening dates'!$A$6:$C$2448,2,FALSE)</f>
        <v>2014</v>
      </c>
    </row>
    <row r="16671" spans="1:5" ht="18.75" x14ac:dyDescent="0.3">
      <c r="A16671" s="7">
        <v>2015</v>
      </c>
      <c r="B16671" s="7" t="s">
        <v>2091</v>
      </c>
      <c r="C16671" s="7" t="s">
        <v>6</v>
      </c>
      <c r="D16671" s="8">
        <v>429644.54</v>
      </c>
      <c r="E16671">
        <f>VLOOKUP(B16671,'B. Store opening dates'!$A$6:$C$2448,2,FALSE)</f>
        <v>2014</v>
      </c>
    </row>
    <row r="16672" spans="1:5" ht="18.75" x14ac:dyDescent="0.3">
      <c r="A16672" s="7">
        <v>2014</v>
      </c>
      <c r="B16672" s="7" t="s">
        <v>2091</v>
      </c>
      <c r="C16672" s="7" t="s">
        <v>6</v>
      </c>
      <c r="D16672" s="8">
        <v>304083.65000000002</v>
      </c>
      <c r="E16672">
        <f>VLOOKUP(B16672,'B. Store opening dates'!$A$6:$C$2448,2,FALSE)</f>
        <v>2014</v>
      </c>
    </row>
    <row r="16673" spans="1:5" ht="18.75" x14ac:dyDescent="0.3">
      <c r="A16673" s="7">
        <v>2015</v>
      </c>
      <c r="B16673" s="7" t="s">
        <v>2091</v>
      </c>
      <c r="C16673" s="7" t="s">
        <v>7</v>
      </c>
      <c r="D16673" s="8">
        <v>238136.22</v>
      </c>
      <c r="E16673">
        <f>VLOOKUP(B16673,'B. Store opening dates'!$A$6:$C$2448,2,FALSE)</f>
        <v>2014</v>
      </c>
    </row>
    <row r="16674" spans="1:5" ht="18.75" x14ac:dyDescent="0.3">
      <c r="A16674" s="7">
        <v>2014</v>
      </c>
      <c r="B16674" s="7" t="s">
        <v>2091</v>
      </c>
      <c r="C16674" s="7" t="s">
        <v>7</v>
      </c>
      <c r="D16674" s="8">
        <v>253681.09</v>
      </c>
      <c r="E16674">
        <f>VLOOKUP(B16674,'B. Store opening dates'!$A$6:$C$2448,2,FALSE)</f>
        <v>2014</v>
      </c>
    </row>
    <row r="16675" spans="1:5" ht="18.75" x14ac:dyDescent="0.3">
      <c r="A16675" s="7">
        <v>2015</v>
      </c>
      <c r="B16675" s="7" t="s">
        <v>2091</v>
      </c>
      <c r="C16675" s="7" t="s">
        <v>8</v>
      </c>
      <c r="D16675" s="8">
        <v>624404.89</v>
      </c>
      <c r="E16675">
        <f>VLOOKUP(B16675,'B. Store opening dates'!$A$6:$C$2448,2,FALSE)</f>
        <v>2014</v>
      </c>
    </row>
    <row r="16676" spans="1:5" ht="18.75" x14ac:dyDescent="0.3">
      <c r="A16676" s="7">
        <v>2014</v>
      </c>
      <c r="B16676" s="7" t="s">
        <v>2091</v>
      </c>
      <c r="C16676" s="7" t="s">
        <v>8</v>
      </c>
      <c r="D16676" s="8">
        <v>648276.25</v>
      </c>
      <c r="E16676">
        <f>VLOOKUP(B16676,'B. Store opening dates'!$A$6:$C$2448,2,FALSE)</f>
        <v>2014</v>
      </c>
    </row>
    <row r="16677" spans="1:5" ht="18.75" x14ac:dyDescent="0.3">
      <c r="A16677" s="7">
        <v>2015</v>
      </c>
      <c r="B16677" s="7" t="s">
        <v>2092</v>
      </c>
      <c r="C16677" s="7" t="s">
        <v>5</v>
      </c>
      <c r="D16677" s="8">
        <v>520253.83</v>
      </c>
      <c r="E16677">
        <f>VLOOKUP(B16677,'B. Store opening dates'!$A$6:$C$2448,2,FALSE)</f>
        <v>2014</v>
      </c>
    </row>
    <row r="16678" spans="1:5" ht="18.75" x14ac:dyDescent="0.3">
      <c r="A16678" s="7">
        <v>2014</v>
      </c>
      <c r="B16678" s="7" t="s">
        <v>2092</v>
      </c>
      <c r="C16678" s="7" t="s">
        <v>5</v>
      </c>
      <c r="D16678" s="8">
        <v>575619.44999999995</v>
      </c>
      <c r="E16678">
        <f>VLOOKUP(B16678,'B. Store opening dates'!$A$6:$C$2448,2,FALSE)</f>
        <v>2014</v>
      </c>
    </row>
    <row r="16679" spans="1:5" ht="18.75" x14ac:dyDescent="0.3">
      <c r="A16679" s="7">
        <v>2015</v>
      </c>
      <c r="B16679" s="7" t="s">
        <v>2092</v>
      </c>
      <c r="C16679" s="7" t="s">
        <v>6</v>
      </c>
      <c r="D16679" s="8">
        <v>247479.23</v>
      </c>
      <c r="E16679">
        <f>VLOOKUP(B16679,'B. Store opening dates'!$A$6:$C$2448,2,FALSE)</f>
        <v>2014</v>
      </c>
    </row>
    <row r="16680" spans="1:5" ht="18.75" x14ac:dyDescent="0.3">
      <c r="A16680" s="7">
        <v>2014</v>
      </c>
      <c r="B16680" s="7" t="s">
        <v>2092</v>
      </c>
      <c r="C16680" s="7" t="s">
        <v>6</v>
      </c>
      <c r="D16680" s="8">
        <v>179275.4</v>
      </c>
      <c r="E16680">
        <f>VLOOKUP(B16680,'B. Store opening dates'!$A$6:$C$2448,2,FALSE)</f>
        <v>2014</v>
      </c>
    </row>
    <row r="16681" spans="1:5" ht="18.75" x14ac:dyDescent="0.3">
      <c r="A16681" s="7">
        <v>2015</v>
      </c>
      <c r="B16681" s="7" t="s">
        <v>2092</v>
      </c>
      <c r="C16681" s="7" t="s">
        <v>7</v>
      </c>
      <c r="D16681" s="8">
        <v>88649.95</v>
      </c>
      <c r="E16681">
        <f>VLOOKUP(B16681,'B. Store opening dates'!$A$6:$C$2448,2,FALSE)</f>
        <v>2014</v>
      </c>
    </row>
    <row r="16682" spans="1:5" ht="18.75" x14ac:dyDescent="0.3">
      <c r="A16682" s="7">
        <v>2014</v>
      </c>
      <c r="B16682" s="7" t="s">
        <v>2092</v>
      </c>
      <c r="C16682" s="7" t="s">
        <v>7</v>
      </c>
      <c r="D16682" s="8">
        <v>92601.36</v>
      </c>
      <c r="E16682">
        <f>VLOOKUP(B16682,'B. Store opening dates'!$A$6:$C$2448,2,FALSE)</f>
        <v>2014</v>
      </c>
    </row>
    <row r="16683" spans="1:5" ht="18.75" x14ac:dyDescent="0.3">
      <c r="A16683" s="7">
        <v>2015</v>
      </c>
      <c r="B16683" s="7" t="s">
        <v>2092</v>
      </c>
      <c r="C16683" s="7" t="s">
        <v>8</v>
      </c>
      <c r="D16683" s="8">
        <v>740030.51</v>
      </c>
      <c r="E16683">
        <f>VLOOKUP(B16683,'B. Store opening dates'!$A$6:$C$2448,2,FALSE)</f>
        <v>2014</v>
      </c>
    </row>
    <row r="16684" spans="1:5" ht="18.75" x14ac:dyDescent="0.3">
      <c r="A16684" s="7">
        <v>2014</v>
      </c>
      <c r="B16684" s="7" t="s">
        <v>2092</v>
      </c>
      <c r="C16684" s="7" t="s">
        <v>8</v>
      </c>
      <c r="D16684" s="8">
        <v>774371.7</v>
      </c>
      <c r="E16684">
        <f>VLOOKUP(B16684,'B. Store opening dates'!$A$6:$C$2448,2,FALSE)</f>
        <v>2014</v>
      </c>
    </row>
    <row r="16685" spans="1:5" ht="18.75" x14ac:dyDescent="0.3">
      <c r="A16685" s="7">
        <v>2015</v>
      </c>
      <c r="B16685" s="7" t="s">
        <v>2093</v>
      </c>
      <c r="C16685" s="7" t="s">
        <v>5</v>
      </c>
      <c r="D16685" s="8">
        <v>735399.3</v>
      </c>
      <c r="E16685">
        <f>VLOOKUP(B16685,'B. Store opening dates'!$A$6:$C$2448,2,FALSE)</f>
        <v>2014</v>
      </c>
    </row>
    <row r="16686" spans="1:5" ht="18.75" x14ac:dyDescent="0.3">
      <c r="A16686" s="7">
        <v>2014</v>
      </c>
      <c r="B16686" s="7" t="s">
        <v>2093</v>
      </c>
      <c r="C16686" s="7" t="s">
        <v>5</v>
      </c>
      <c r="D16686" s="8">
        <v>813662.65</v>
      </c>
      <c r="E16686">
        <f>VLOOKUP(B16686,'B. Store opening dates'!$A$6:$C$2448,2,FALSE)</f>
        <v>2014</v>
      </c>
    </row>
    <row r="16687" spans="1:5" ht="18.75" x14ac:dyDescent="0.3">
      <c r="A16687" s="7">
        <v>2015</v>
      </c>
      <c r="B16687" s="7" t="s">
        <v>2093</v>
      </c>
      <c r="C16687" s="7" t="s">
        <v>6</v>
      </c>
      <c r="D16687" s="8">
        <v>394802.54</v>
      </c>
      <c r="E16687">
        <f>VLOOKUP(B16687,'B. Store opening dates'!$A$6:$C$2448,2,FALSE)</f>
        <v>2014</v>
      </c>
    </row>
    <row r="16688" spans="1:5" ht="18.75" x14ac:dyDescent="0.3">
      <c r="A16688" s="7">
        <v>2014</v>
      </c>
      <c r="B16688" s="7" t="s">
        <v>2093</v>
      </c>
      <c r="C16688" s="7" t="s">
        <v>6</v>
      </c>
      <c r="D16688" s="8">
        <v>288816.53999999998</v>
      </c>
      <c r="E16688">
        <f>VLOOKUP(B16688,'B. Store opening dates'!$A$6:$C$2448,2,FALSE)</f>
        <v>2014</v>
      </c>
    </row>
    <row r="16689" spans="1:5" ht="18.75" x14ac:dyDescent="0.3">
      <c r="A16689" s="7">
        <v>2015</v>
      </c>
      <c r="B16689" s="7" t="s">
        <v>2093</v>
      </c>
      <c r="C16689" s="7" t="s">
        <v>7</v>
      </c>
      <c r="D16689" s="8">
        <v>182455.69</v>
      </c>
      <c r="E16689">
        <f>VLOOKUP(B16689,'B. Store opening dates'!$A$6:$C$2448,2,FALSE)</f>
        <v>2014</v>
      </c>
    </row>
    <row r="16690" spans="1:5" ht="18.75" x14ac:dyDescent="0.3">
      <c r="A16690" s="7">
        <v>2014</v>
      </c>
      <c r="B16690" s="7" t="s">
        <v>2093</v>
      </c>
      <c r="C16690" s="7" t="s">
        <v>7</v>
      </c>
      <c r="D16690" s="8">
        <v>191997.14</v>
      </c>
      <c r="E16690">
        <f>VLOOKUP(B16690,'B. Store opening dates'!$A$6:$C$2448,2,FALSE)</f>
        <v>2014</v>
      </c>
    </row>
    <row r="16691" spans="1:5" ht="18.75" x14ac:dyDescent="0.3">
      <c r="A16691" s="7">
        <v>2015</v>
      </c>
      <c r="B16691" s="7" t="s">
        <v>2093</v>
      </c>
      <c r="C16691" s="7" t="s">
        <v>8</v>
      </c>
      <c r="D16691" s="8">
        <v>458166.82</v>
      </c>
      <c r="E16691">
        <f>VLOOKUP(B16691,'B. Store opening dates'!$A$6:$C$2448,2,FALSE)</f>
        <v>2014</v>
      </c>
    </row>
    <row r="16692" spans="1:5" ht="18.75" x14ac:dyDescent="0.3">
      <c r="A16692" s="7">
        <v>2014</v>
      </c>
      <c r="B16692" s="7" t="s">
        <v>2093</v>
      </c>
      <c r="C16692" s="7" t="s">
        <v>8</v>
      </c>
      <c r="D16692" s="8">
        <v>476448.34</v>
      </c>
      <c r="E16692">
        <f>VLOOKUP(B16692,'B. Store opening dates'!$A$6:$C$2448,2,FALSE)</f>
        <v>2014</v>
      </c>
    </row>
    <row r="16693" spans="1:5" ht="18.75" x14ac:dyDescent="0.3">
      <c r="A16693" s="7">
        <v>2015</v>
      </c>
      <c r="B16693" s="7" t="s">
        <v>2094</v>
      </c>
      <c r="C16693" s="7" t="s">
        <v>5</v>
      </c>
      <c r="D16693" s="8">
        <v>905845.35</v>
      </c>
      <c r="E16693">
        <f>VLOOKUP(B16693,'B. Store opening dates'!$A$6:$C$2448,2,FALSE)</f>
        <v>2014</v>
      </c>
    </row>
    <row r="16694" spans="1:5" ht="18.75" x14ac:dyDescent="0.3">
      <c r="A16694" s="7">
        <v>2014</v>
      </c>
      <c r="B16694" s="7" t="s">
        <v>2094</v>
      </c>
      <c r="C16694" s="7" t="s">
        <v>5</v>
      </c>
      <c r="D16694" s="8">
        <v>984936.59</v>
      </c>
      <c r="E16694">
        <f>VLOOKUP(B16694,'B. Store opening dates'!$A$6:$C$2448,2,FALSE)</f>
        <v>2014</v>
      </c>
    </row>
    <row r="16695" spans="1:5" ht="18.75" x14ac:dyDescent="0.3">
      <c r="A16695" s="7">
        <v>2015</v>
      </c>
      <c r="B16695" s="7" t="s">
        <v>2094</v>
      </c>
      <c r="C16695" s="7" t="s">
        <v>6</v>
      </c>
      <c r="D16695" s="8">
        <v>385537.51</v>
      </c>
      <c r="E16695">
        <f>VLOOKUP(B16695,'B. Store opening dates'!$A$6:$C$2448,2,FALSE)</f>
        <v>2014</v>
      </c>
    </row>
    <row r="16696" spans="1:5" ht="18.75" x14ac:dyDescent="0.3">
      <c r="A16696" s="7">
        <v>2014</v>
      </c>
      <c r="B16696" s="7" t="s">
        <v>2094</v>
      </c>
      <c r="C16696" s="7" t="s">
        <v>6</v>
      </c>
      <c r="D16696" s="8">
        <v>281428.09999999998</v>
      </c>
      <c r="E16696">
        <f>VLOOKUP(B16696,'B. Store opening dates'!$A$6:$C$2448,2,FALSE)</f>
        <v>2014</v>
      </c>
    </row>
    <row r="16697" spans="1:5" ht="18.75" x14ac:dyDescent="0.3">
      <c r="A16697" s="7">
        <v>2015</v>
      </c>
      <c r="B16697" s="7" t="s">
        <v>2094</v>
      </c>
      <c r="C16697" s="7" t="s">
        <v>7</v>
      </c>
      <c r="D16697" s="8">
        <v>72689.2</v>
      </c>
      <c r="E16697">
        <f>VLOOKUP(B16697,'B. Store opening dates'!$A$6:$C$2448,2,FALSE)</f>
        <v>2014</v>
      </c>
    </row>
    <row r="16698" spans="1:5" ht="18.75" x14ac:dyDescent="0.3">
      <c r="A16698" s="7">
        <v>2014</v>
      </c>
      <c r="B16698" s="7" t="s">
        <v>2094</v>
      </c>
      <c r="C16698" s="7" t="s">
        <v>7</v>
      </c>
      <c r="D16698" s="8">
        <v>76592.710000000006</v>
      </c>
      <c r="E16698">
        <f>VLOOKUP(B16698,'B. Store opening dates'!$A$6:$C$2448,2,FALSE)</f>
        <v>2014</v>
      </c>
    </row>
    <row r="16699" spans="1:5" ht="18.75" x14ac:dyDescent="0.3">
      <c r="A16699" s="7">
        <v>2015</v>
      </c>
      <c r="B16699" s="7" t="s">
        <v>2094</v>
      </c>
      <c r="C16699" s="7" t="s">
        <v>8</v>
      </c>
      <c r="D16699" s="8">
        <v>559556.53</v>
      </c>
      <c r="E16699">
        <f>VLOOKUP(B16699,'B. Store opening dates'!$A$6:$C$2448,2,FALSE)</f>
        <v>2014</v>
      </c>
    </row>
    <row r="16700" spans="1:5" ht="18.75" x14ac:dyDescent="0.3">
      <c r="A16700" s="7">
        <v>2014</v>
      </c>
      <c r="B16700" s="7" t="s">
        <v>2094</v>
      </c>
      <c r="C16700" s="7" t="s">
        <v>8</v>
      </c>
      <c r="D16700" s="8">
        <v>575757.78</v>
      </c>
      <c r="E16700">
        <f>VLOOKUP(B16700,'B. Store opening dates'!$A$6:$C$2448,2,FALSE)</f>
        <v>2014</v>
      </c>
    </row>
    <row r="16701" spans="1:5" ht="18.75" x14ac:dyDescent="0.3">
      <c r="A16701" s="7">
        <v>2015</v>
      </c>
      <c r="B16701" s="7" t="s">
        <v>2095</v>
      </c>
      <c r="C16701" s="7" t="s">
        <v>5</v>
      </c>
      <c r="D16701" s="8">
        <v>866876.11</v>
      </c>
      <c r="E16701">
        <f>VLOOKUP(B16701,'B. Store opening dates'!$A$6:$C$2448,2,FALSE)</f>
        <v>2014</v>
      </c>
    </row>
    <row r="16702" spans="1:5" ht="18.75" x14ac:dyDescent="0.3">
      <c r="A16702" s="7">
        <v>2014</v>
      </c>
      <c r="B16702" s="7" t="s">
        <v>2095</v>
      </c>
      <c r="C16702" s="7" t="s">
        <v>5</v>
      </c>
      <c r="D16702" s="8">
        <v>949884.55</v>
      </c>
      <c r="E16702">
        <f>VLOOKUP(B16702,'B. Store opening dates'!$A$6:$C$2448,2,FALSE)</f>
        <v>2014</v>
      </c>
    </row>
    <row r="16703" spans="1:5" ht="18.75" x14ac:dyDescent="0.3">
      <c r="A16703" s="7">
        <v>2015</v>
      </c>
      <c r="B16703" s="7" t="s">
        <v>2095</v>
      </c>
      <c r="C16703" s="7" t="s">
        <v>6</v>
      </c>
      <c r="D16703" s="8">
        <v>264244.06</v>
      </c>
      <c r="E16703">
        <f>VLOOKUP(B16703,'B. Store opening dates'!$A$6:$C$2448,2,FALSE)</f>
        <v>2014</v>
      </c>
    </row>
    <row r="16704" spans="1:5" ht="18.75" x14ac:dyDescent="0.3">
      <c r="A16704" s="7">
        <v>2014</v>
      </c>
      <c r="B16704" s="7" t="s">
        <v>2095</v>
      </c>
      <c r="C16704" s="7" t="s">
        <v>6</v>
      </c>
      <c r="D16704" s="8">
        <v>182173.87</v>
      </c>
      <c r="E16704">
        <f>VLOOKUP(B16704,'B. Store opening dates'!$A$6:$C$2448,2,FALSE)</f>
        <v>2014</v>
      </c>
    </row>
    <row r="16705" spans="1:5" ht="18.75" x14ac:dyDescent="0.3">
      <c r="A16705" s="7">
        <v>2015</v>
      </c>
      <c r="B16705" s="7" t="s">
        <v>2095</v>
      </c>
      <c r="C16705" s="7" t="s">
        <v>7</v>
      </c>
      <c r="D16705" s="8">
        <v>115314.83</v>
      </c>
      <c r="E16705">
        <f>VLOOKUP(B16705,'B. Store opening dates'!$A$6:$C$2448,2,FALSE)</f>
        <v>2014</v>
      </c>
    </row>
    <row r="16706" spans="1:5" ht="18.75" x14ac:dyDescent="0.3">
      <c r="A16706" s="7">
        <v>2014</v>
      </c>
      <c r="B16706" s="7" t="s">
        <v>2095</v>
      </c>
      <c r="C16706" s="7" t="s">
        <v>7</v>
      </c>
      <c r="D16706" s="8">
        <v>122494.81</v>
      </c>
      <c r="E16706">
        <f>VLOOKUP(B16706,'B. Store opening dates'!$A$6:$C$2448,2,FALSE)</f>
        <v>2014</v>
      </c>
    </row>
    <row r="16707" spans="1:5" ht="18.75" x14ac:dyDescent="0.3">
      <c r="A16707" s="7">
        <v>2015</v>
      </c>
      <c r="B16707" s="7" t="s">
        <v>2095</v>
      </c>
      <c r="C16707" s="7" t="s">
        <v>8</v>
      </c>
      <c r="D16707" s="8">
        <v>596829.43000000005</v>
      </c>
      <c r="E16707">
        <f>VLOOKUP(B16707,'B. Store opening dates'!$A$6:$C$2448,2,FALSE)</f>
        <v>2014</v>
      </c>
    </row>
    <row r="16708" spans="1:5" ht="18.75" x14ac:dyDescent="0.3">
      <c r="A16708" s="7">
        <v>2014</v>
      </c>
      <c r="B16708" s="7" t="s">
        <v>2095</v>
      </c>
      <c r="C16708" s="7" t="s">
        <v>8</v>
      </c>
      <c r="D16708" s="8">
        <v>621986.31999999995</v>
      </c>
      <c r="E16708">
        <f>VLOOKUP(B16708,'B. Store opening dates'!$A$6:$C$2448,2,FALSE)</f>
        <v>2014</v>
      </c>
    </row>
    <row r="16709" spans="1:5" ht="18.75" x14ac:dyDescent="0.3">
      <c r="A16709" s="7">
        <v>2015</v>
      </c>
      <c r="B16709" s="7" t="s">
        <v>2096</v>
      </c>
      <c r="C16709" s="7" t="s">
        <v>5</v>
      </c>
      <c r="D16709" s="8">
        <v>860921.81</v>
      </c>
      <c r="E16709">
        <f>VLOOKUP(B16709,'B. Store opening dates'!$A$6:$C$2448,2,FALSE)</f>
        <v>2014</v>
      </c>
    </row>
    <row r="16710" spans="1:5" ht="18.75" x14ac:dyDescent="0.3">
      <c r="A16710" s="7">
        <v>2014</v>
      </c>
      <c r="B16710" s="7" t="s">
        <v>2096</v>
      </c>
      <c r="C16710" s="7" t="s">
        <v>5</v>
      </c>
      <c r="D16710" s="8">
        <v>950799.22</v>
      </c>
      <c r="E16710">
        <f>VLOOKUP(B16710,'B. Store opening dates'!$A$6:$C$2448,2,FALSE)</f>
        <v>2014</v>
      </c>
    </row>
    <row r="16711" spans="1:5" ht="18.75" x14ac:dyDescent="0.3">
      <c r="A16711" s="7">
        <v>2015</v>
      </c>
      <c r="B16711" s="7" t="s">
        <v>2096</v>
      </c>
      <c r="C16711" s="7" t="s">
        <v>6</v>
      </c>
      <c r="D16711" s="8">
        <v>269878.5</v>
      </c>
      <c r="E16711">
        <f>VLOOKUP(B16711,'B. Store opening dates'!$A$6:$C$2448,2,FALSE)</f>
        <v>2014</v>
      </c>
    </row>
    <row r="16712" spans="1:5" ht="18.75" x14ac:dyDescent="0.3">
      <c r="A16712" s="7">
        <v>2014</v>
      </c>
      <c r="B16712" s="7" t="s">
        <v>2096</v>
      </c>
      <c r="C16712" s="7" t="s">
        <v>6</v>
      </c>
      <c r="D16712" s="8">
        <v>196881.19</v>
      </c>
      <c r="E16712">
        <f>VLOOKUP(B16712,'B. Store opening dates'!$A$6:$C$2448,2,FALSE)</f>
        <v>2014</v>
      </c>
    </row>
    <row r="16713" spans="1:5" ht="18.75" x14ac:dyDescent="0.3">
      <c r="A16713" s="7">
        <v>2015</v>
      </c>
      <c r="B16713" s="7" t="s">
        <v>2096</v>
      </c>
      <c r="C16713" s="7" t="s">
        <v>7</v>
      </c>
      <c r="D16713" s="8">
        <v>111696.76</v>
      </c>
      <c r="E16713">
        <f>VLOOKUP(B16713,'B. Store opening dates'!$A$6:$C$2448,2,FALSE)</f>
        <v>2014</v>
      </c>
    </row>
    <row r="16714" spans="1:5" ht="18.75" x14ac:dyDescent="0.3">
      <c r="A16714" s="7">
        <v>2014</v>
      </c>
      <c r="B16714" s="7" t="s">
        <v>2096</v>
      </c>
      <c r="C16714" s="7" t="s">
        <v>7</v>
      </c>
      <c r="D16714" s="8">
        <v>118343.39</v>
      </c>
      <c r="E16714">
        <f>VLOOKUP(B16714,'B. Store opening dates'!$A$6:$C$2448,2,FALSE)</f>
        <v>2014</v>
      </c>
    </row>
    <row r="16715" spans="1:5" ht="18.75" x14ac:dyDescent="0.3">
      <c r="A16715" s="7">
        <v>2015</v>
      </c>
      <c r="B16715" s="7" t="s">
        <v>2096</v>
      </c>
      <c r="C16715" s="7" t="s">
        <v>8</v>
      </c>
      <c r="D16715" s="8">
        <v>686261.51</v>
      </c>
      <c r="E16715">
        <f>VLOOKUP(B16715,'B. Store opening dates'!$A$6:$C$2448,2,FALSE)</f>
        <v>2014</v>
      </c>
    </row>
    <row r="16716" spans="1:5" ht="18.75" x14ac:dyDescent="0.3">
      <c r="A16716" s="7">
        <v>2014</v>
      </c>
      <c r="B16716" s="7" t="s">
        <v>2096</v>
      </c>
      <c r="C16716" s="7" t="s">
        <v>8</v>
      </c>
      <c r="D16716" s="8">
        <v>711078.58</v>
      </c>
      <c r="E16716">
        <f>VLOOKUP(B16716,'B. Store opening dates'!$A$6:$C$2448,2,FALSE)</f>
        <v>2014</v>
      </c>
    </row>
    <row r="16717" spans="1:5" ht="18.75" x14ac:dyDescent="0.3">
      <c r="A16717" s="7">
        <v>2015</v>
      </c>
      <c r="B16717" s="7" t="s">
        <v>2097</v>
      </c>
      <c r="C16717" s="7" t="s">
        <v>5</v>
      </c>
      <c r="D16717" s="8">
        <v>695165.58</v>
      </c>
      <c r="E16717">
        <f>VLOOKUP(B16717,'B. Store opening dates'!$A$6:$C$2448,2,FALSE)</f>
        <v>2014</v>
      </c>
    </row>
    <row r="16718" spans="1:5" ht="18.75" x14ac:dyDescent="0.3">
      <c r="A16718" s="7">
        <v>2014</v>
      </c>
      <c r="B16718" s="7" t="s">
        <v>2097</v>
      </c>
      <c r="C16718" s="7" t="s">
        <v>5</v>
      </c>
      <c r="D16718" s="8">
        <v>756184.05</v>
      </c>
      <c r="E16718">
        <f>VLOOKUP(B16718,'B. Store opening dates'!$A$6:$C$2448,2,FALSE)</f>
        <v>2014</v>
      </c>
    </row>
    <row r="16719" spans="1:5" ht="18.75" x14ac:dyDescent="0.3">
      <c r="A16719" s="7">
        <v>2015</v>
      </c>
      <c r="B16719" s="7" t="s">
        <v>2097</v>
      </c>
      <c r="C16719" s="7" t="s">
        <v>6</v>
      </c>
      <c r="D16719" s="8">
        <v>199066.26</v>
      </c>
      <c r="E16719">
        <f>VLOOKUP(B16719,'B. Store opening dates'!$A$6:$C$2448,2,FALSE)</f>
        <v>2014</v>
      </c>
    </row>
    <row r="16720" spans="1:5" ht="18.75" x14ac:dyDescent="0.3">
      <c r="A16720" s="7">
        <v>2014</v>
      </c>
      <c r="B16720" s="7" t="s">
        <v>2097</v>
      </c>
      <c r="C16720" s="7" t="s">
        <v>6</v>
      </c>
      <c r="D16720" s="8">
        <v>147583.34</v>
      </c>
      <c r="E16720">
        <f>VLOOKUP(B16720,'B. Store opening dates'!$A$6:$C$2448,2,FALSE)</f>
        <v>2014</v>
      </c>
    </row>
    <row r="16721" spans="1:5" ht="18.75" x14ac:dyDescent="0.3">
      <c r="A16721" s="7">
        <v>2015</v>
      </c>
      <c r="B16721" s="7" t="s">
        <v>2097</v>
      </c>
      <c r="C16721" s="7" t="s">
        <v>7</v>
      </c>
      <c r="D16721" s="8">
        <v>239916.93</v>
      </c>
      <c r="E16721">
        <f>VLOOKUP(B16721,'B. Store opening dates'!$A$6:$C$2448,2,FALSE)</f>
        <v>2014</v>
      </c>
    </row>
    <row r="16722" spans="1:5" ht="18.75" x14ac:dyDescent="0.3">
      <c r="A16722" s="7">
        <v>2014</v>
      </c>
      <c r="B16722" s="7" t="s">
        <v>2097</v>
      </c>
      <c r="C16722" s="7" t="s">
        <v>7</v>
      </c>
      <c r="D16722" s="8">
        <v>251869.35</v>
      </c>
      <c r="E16722">
        <f>VLOOKUP(B16722,'B. Store opening dates'!$A$6:$C$2448,2,FALSE)</f>
        <v>2014</v>
      </c>
    </row>
    <row r="16723" spans="1:5" ht="18.75" x14ac:dyDescent="0.3">
      <c r="A16723" s="7">
        <v>2015</v>
      </c>
      <c r="B16723" s="7" t="s">
        <v>2097</v>
      </c>
      <c r="C16723" s="7" t="s">
        <v>8</v>
      </c>
      <c r="D16723" s="8">
        <v>572639.55000000005</v>
      </c>
      <c r="E16723">
        <f>VLOOKUP(B16723,'B. Store opening dates'!$A$6:$C$2448,2,FALSE)</f>
        <v>2014</v>
      </c>
    </row>
    <row r="16724" spans="1:5" ht="18.75" x14ac:dyDescent="0.3">
      <c r="A16724" s="7">
        <v>2014</v>
      </c>
      <c r="B16724" s="7" t="s">
        <v>2097</v>
      </c>
      <c r="C16724" s="7" t="s">
        <v>8</v>
      </c>
      <c r="D16724" s="8">
        <v>597049.81000000006</v>
      </c>
      <c r="E16724">
        <f>VLOOKUP(B16724,'B. Store opening dates'!$A$6:$C$2448,2,FALSE)</f>
        <v>2014</v>
      </c>
    </row>
    <row r="16725" spans="1:5" ht="18.75" x14ac:dyDescent="0.3">
      <c r="A16725" s="7">
        <v>2015</v>
      </c>
      <c r="B16725" s="7" t="s">
        <v>2098</v>
      </c>
      <c r="C16725" s="7" t="s">
        <v>5</v>
      </c>
      <c r="D16725" s="8">
        <v>638131.71</v>
      </c>
      <c r="E16725">
        <f>VLOOKUP(B16725,'B. Store opening dates'!$A$6:$C$2448,2,FALSE)</f>
        <v>2014</v>
      </c>
    </row>
    <row r="16726" spans="1:5" ht="18.75" x14ac:dyDescent="0.3">
      <c r="A16726" s="7">
        <v>2014</v>
      </c>
      <c r="B16726" s="7" t="s">
        <v>2098</v>
      </c>
      <c r="C16726" s="7" t="s">
        <v>5</v>
      </c>
      <c r="D16726" s="8">
        <v>695572.45</v>
      </c>
      <c r="E16726">
        <f>VLOOKUP(B16726,'B. Store opening dates'!$A$6:$C$2448,2,FALSE)</f>
        <v>2014</v>
      </c>
    </row>
    <row r="16727" spans="1:5" ht="18.75" x14ac:dyDescent="0.3">
      <c r="A16727" s="7">
        <v>2015</v>
      </c>
      <c r="B16727" s="7" t="s">
        <v>2098</v>
      </c>
      <c r="C16727" s="7" t="s">
        <v>6</v>
      </c>
      <c r="D16727" s="8">
        <v>368585.79</v>
      </c>
      <c r="E16727">
        <f>VLOOKUP(B16727,'B. Store opening dates'!$A$6:$C$2448,2,FALSE)</f>
        <v>2014</v>
      </c>
    </row>
    <row r="16728" spans="1:5" ht="18.75" x14ac:dyDescent="0.3">
      <c r="A16728" s="7">
        <v>2014</v>
      </c>
      <c r="B16728" s="7" t="s">
        <v>2098</v>
      </c>
      <c r="C16728" s="7" t="s">
        <v>6</v>
      </c>
      <c r="D16728" s="8">
        <v>255124.02</v>
      </c>
      <c r="E16728">
        <f>VLOOKUP(B16728,'B. Store opening dates'!$A$6:$C$2448,2,FALSE)</f>
        <v>2014</v>
      </c>
    </row>
    <row r="16729" spans="1:5" ht="18.75" x14ac:dyDescent="0.3">
      <c r="A16729" s="7">
        <v>2015</v>
      </c>
      <c r="B16729" s="7" t="s">
        <v>2098</v>
      </c>
      <c r="C16729" s="7" t="s">
        <v>7</v>
      </c>
      <c r="D16729" s="8">
        <v>153742.39999999999</v>
      </c>
      <c r="E16729">
        <f>VLOOKUP(B16729,'B. Store opening dates'!$A$6:$C$2448,2,FALSE)</f>
        <v>2014</v>
      </c>
    </row>
    <row r="16730" spans="1:5" ht="18.75" x14ac:dyDescent="0.3">
      <c r="A16730" s="7">
        <v>2014</v>
      </c>
      <c r="B16730" s="7" t="s">
        <v>2098</v>
      </c>
      <c r="C16730" s="7" t="s">
        <v>7</v>
      </c>
      <c r="D16730" s="8">
        <v>161486.42000000001</v>
      </c>
      <c r="E16730">
        <f>VLOOKUP(B16730,'B. Store opening dates'!$A$6:$C$2448,2,FALSE)</f>
        <v>2014</v>
      </c>
    </row>
    <row r="16731" spans="1:5" ht="18.75" x14ac:dyDescent="0.3">
      <c r="A16731" s="7">
        <v>2015</v>
      </c>
      <c r="B16731" s="7" t="s">
        <v>2098</v>
      </c>
      <c r="C16731" s="7" t="s">
        <v>8</v>
      </c>
      <c r="D16731" s="8">
        <v>703899.42</v>
      </c>
      <c r="E16731">
        <f>VLOOKUP(B16731,'B. Store opening dates'!$A$6:$C$2448,2,FALSE)</f>
        <v>2014</v>
      </c>
    </row>
    <row r="16732" spans="1:5" ht="18.75" x14ac:dyDescent="0.3">
      <c r="A16732" s="7">
        <v>2014</v>
      </c>
      <c r="B16732" s="7" t="s">
        <v>2098</v>
      </c>
      <c r="C16732" s="7" t="s">
        <v>8</v>
      </c>
      <c r="D16732" s="8">
        <v>725472.78</v>
      </c>
      <c r="E16732">
        <f>VLOOKUP(B16732,'B. Store opening dates'!$A$6:$C$2448,2,FALSE)</f>
        <v>2014</v>
      </c>
    </row>
    <row r="16733" spans="1:5" ht="18.75" x14ac:dyDescent="0.3">
      <c r="A16733" s="7">
        <v>2015</v>
      </c>
      <c r="B16733" s="7" t="s">
        <v>2099</v>
      </c>
      <c r="C16733" s="7" t="s">
        <v>5</v>
      </c>
      <c r="D16733" s="8">
        <v>571915.81999999995</v>
      </c>
      <c r="E16733">
        <f>VLOOKUP(B16733,'B. Store opening dates'!$A$6:$C$2448,2,FALSE)</f>
        <v>2014</v>
      </c>
    </row>
    <row r="16734" spans="1:5" ht="18.75" x14ac:dyDescent="0.3">
      <c r="A16734" s="7">
        <v>2014</v>
      </c>
      <c r="B16734" s="7" t="s">
        <v>2099</v>
      </c>
      <c r="C16734" s="7" t="s">
        <v>5</v>
      </c>
      <c r="D16734" s="8">
        <v>630153.13</v>
      </c>
      <c r="E16734">
        <f>VLOOKUP(B16734,'B. Store opening dates'!$A$6:$C$2448,2,FALSE)</f>
        <v>2014</v>
      </c>
    </row>
    <row r="16735" spans="1:5" ht="18.75" x14ac:dyDescent="0.3">
      <c r="A16735" s="7">
        <v>2015</v>
      </c>
      <c r="B16735" s="7" t="s">
        <v>2099</v>
      </c>
      <c r="C16735" s="7" t="s">
        <v>6</v>
      </c>
      <c r="D16735" s="8">
        <v>431578.91</v>
      </c>
      <c r="E16735">
        <f>VLOOKUP(B16735,'B. Store opening dates'!$A$6:$C$2448,2,FALSE)</f>
        <v>2014</v>
      </c>
    </row>
    <row r="16736" spans="1:5" ht="18.75" x14ac:dyDescent="0.3">
      <c r="A16736" s="7">
        <v>2014</v>
      </c>
      <c r="B16736" s="7" t="s">
        <v>2099</v>
      </c>
      <c r="C16736" s="7" t="s">
        <v>6</v>
      </c>
      <c r="D16736" s="8">
        <v>300824</v>
      </c>
      <c r="E16736">
        <f>VLOOKUP(B16736,'B. Store opening dates'!$A$6:$C$2448,2,FALSE)</f>
        <v>2014</v>
      </c>
    </row>
    <row r="16737" spans="1:5" ht="18.75" x14ac:dyDescent="0.3">
      <c r="A16737" s="7">
        <v>2015</v>
      </c>
      <c r="B16737" s="7" t="s">
        <v>2099</v>
      </c>
      <c r="C16737" s="7" t="s">
        <v>7</v>
      </c>
      <c r="D16737" s="8">
        <v>101929.11</v>
      </c>
      <c r="E16737">
        <f>VLOOKUP(B16737,'B. Store opening dates'!$A$6:$C$2448,2,FALSE)</f>
        <v>2014</v>
      </c>
    </row>
    <row r="16738" spans="1:5" ht="18.75" x14ac:dyDescent="0.3">
      <c r="A16738" s="7">
        <v>2014</v>
      </c>
      <c r="B16738" s="7" t="s">
        <v>2099</v>
      </c>
      <c r="C16738" s="7" t="s">
        <v>7</v>
      </c>
      <c r="D16738" s="8">
        <v>108140.01</v>
      </c>
      <c r="E16738">
        <f>VLOOKUP(B16738,'B. Store opening dates'!$A$6:$C$2448,2,FALSE)</f>
        <v>2014</v>
      </c>
    </row>
    <row r="16739" spans="1:5" ht="18.75" x14ac:dyDescent="0.3">
      <c r="A16739" s="7">
        <v>2015</v>
      </c>
      <c r="B16739" s="7" t="s">
        <v>2099</v>
      </c>
      <c r="C16739" s="7" t="s">
        <v>8</v>
      </c>
      <c r="D16739" s="8">
        <v>761167.51</v>
      </c>
      <c r="E16739">
        <f>VLOOKUP(B16739,'B. Store opening dates'!$A$6:$C$2448,2,FALSE)</f>
        <v>2014</v>
      </c>
    </row>
    <row r="16740" spans="1:5" ht="18.75" x14ac:dyDescent="0.3">
      <c r="A16740" s="7">
        <v>2014</v>
      </c>
      <c r="B16740" s="7" t="s">
        <v>2099</v>
      </c>
      <c r="C16740" s="7" t="s">
        <v>8</v>
      </c>
      <c r="D16740" s="8">
        <v>786722.02</v>
      </c>
      <c r="E16740">
        <f>VLOOKUP(B16740,'B. Store opening dates'!$A$6:$C$2448,2,FALSE)</f>
        <v>2014</v>
      </c>
    </row>
    <row r="16741" spans="1:5" ht="18.75" x14ac:dyDescent="0.3">
      <c r="A16741" s="7">
        <v>2015</v>
      </c>
      <c r="B16741" s="7" t="s">
        <v>2100</v>
      </c>
      <c r="C16741" s="7" t="s">
        <v>5</v>
      </c>
      <c r="D16741" s="8">
        <v>742159.62</v>
      </c>
      <c r="E16741">
        <f>VLOOKUP(B16741,'B. Store opening dates'!$A$6:$C$2448,2,FALSE)</f>
        <v>2014</v>
      </c>
    </row>
    <row r="16742" spans="1:5" ht="18.75" x14ac:dyDescent="0.3">
      <c r="A16742" s="7">
        <v>2014</v>
      </c>
      <c r="B16742" s="7" t="s">
        <v>2100</v>
      </c>
      <c r="C16742" s="7" t="s">
        <v>5</v>
      </c>
      <c r="D16742" s="8">
        <v>814828.2</v>
      </c>
      <c r="E16742">
        <f>VLOOKUP(B16742,'B. Store opening dates'!$A$6:$C$2448,2,FALSE)</f>
        <v>2014</v>
      </c>
    </row>
    <row r="16743" spans="1:5" ht="18.75" x14ac:dyDescent="0.3">
      <c r="A16743" s="7">
        <v>2015</v>
      </c>
      <c r="B16743" s="7" t="s">
        <v>2100</v>
      </c>
      <c r="C16743" s="7" t="s">
        <v>6</v>
      </c>
      <c r="D16743" s="8">
        <v>251457.56</v>
      </c>
      <c r="E16743">
        <f>VLOOKUP(B16743,'B. Store opening dates'!$A$6:$C$2448,2,FALSE)</f>
        <v>2014</v>
      </c>
    </row>
    <row r="16744" spans="1:5" ht="18.75" x14ac:dyDescent="0.3">
      <c r="A16744" s="7">
        <v>2014</v>
      </c>
      <c r="B16744" s="7" t="s">
        <v>2100</v>
      </c>
      <c r="C16744" s="7" t="s">
        <v>6</v>
      </c>
      <c r="D16744" s="8">
        <v>175808.55</v>
      </c>
      <c r="E16744">
        <f>VLOOKUP(B16744,'B. Store opening dates'!$A$6:$C$2448,2,FALSE)</f>
        <v>2014</v>
      </c>
    </row>
    <row r="16745" spans="1:5" ht="18.75" x14ac:dyDescent="0.3">
      <c r="A16745" s="7">
        <v>2015</v>
      </c>
      <c r="B16745" s="7" t="s">
        <v>2100</v>
      </c>
      <c r="C16745" s="7" t="s">
        <v>7</v>
      </c>
      <c r="D16745" s="8">
        <v>66992.37</v>
      </c>
      <c r="E16745">
        <f>VLOOKUP(B16745,'B. Store opening dates'!$A$6:$C$2448,2,FALSE)</f>
        <v>2014</v>
      </c>
    </row>
    <row r="16746" spans="1:5" ht="18.75" x14ac:dyDescent="0.3">
      <c r="A16746" s="7">
        <v>2014</v>
      </c>
      <c r="B16746" s="7" t="s">
        <v>2100</v>
      </c>
      <c r="C16746" s="7" t="s">
        <v>7</v>
      </c>
      <c r="D16746" s="8">
        <v>70752.84</v>
      </c>
      <c r="E16746">
        <f>VLOOKUP(B16746,'B. Store opening dates'!$A$6:$C$2448,2,FALSE)</f>
        <v>2014</v>
      </c>
    </row>
    <row r="16747" spans="1:5" ht="18.75" x14ac:dyDescent="0.3">
      <c r="A16747" s="7">
        <v>2015</v>
      </c>
      <c r="B16747" s="7" t="s">
        <v>2100</v>
      </c>
      <c r="C16747" s="7" t="s">
        <v>8</v>
      </c>
      <c r="D16747" s="8">
        <v>680708.9</v>
      </c>
      <c r="E16747">
        <f>VLOOKUP(B16747,'B. Store opening dates'!$A$6:$C$2448,2,FALSE)</f>
        <v>2014</v>
      </c>
    </row>
    <row r="16748" spans="1:5" ht="18.75" x14ac:dyDescent="0.3">
      <c r="A16748" s="7">
        <v>2014</v>
      </c>
      <c r="B16748" s="7" t="s">
        <v>2100</v>
      </c>
      <c r="C16748" s="7" t="s">
        <v>8</v>
      </c>
      <c r="D16748" s="8">
        <v>712552.21</v>
      </c>
      <c r="E16748">
        <f>VLOOKUP(B16748,'B. Store opening dates'!$A$6:$C$2448,2,FALSE)</f>
        <v>2014</v>
      </c>
    </row>
    <row r="16749" spans="1:5" ht="18.75" x14ac:dyDescent="0.3">
      <c r="A16749" s="7">
        <v>2015</v>
      </c>
      <c r="B16749" s="7" t="s">
        <v>2101</v>
      </c>
      <c r="C16749" s="7" t="s">
        <v>5</v>
      </c>
      <c r="D16749" s="8">
        <v>563382.62</v>
      </c>
      <c r="E16749">
        <f>VLOOKUP(B16749,'B. Store opening dates'!$A$6:$C$2448,2,FALSE)</f>
        <v>2014</v>
      </c>
    </row>
    <row r="16750" spans="1:5" ht="18.75" x14ac:dyDescent="0.3">
      <c r="A16750" s="7">
        <v>2014</v>
      </c>
      <c r="B16750" s="7" t="s">
        <v>2101</v>
      </c>
      <c r="C16750" s="7" t="s">
        <v>5</v>
      </c>
      <c r="D16750" s="8">
        <v>614480.36</v>
      </c>
      <c r="E16750">
        <f>VLOOKUP(B16750,'B. Store opening dates'!$A$6:$C$2448,2,FALSE)</f>
        <v>2014</v>
      </c>
    </row>
    <row r="16751" spans="1:5" ht="18.75" x14ac:dyDescent="0.3">
      <c r="A16751" s="7">
        <v>2015</v>
      </c>
      <c r="B16751" s="7" t="s">
        <v>2101</v>
      </c>
      <c r="C16751" s="7" t="s">
        <v>6</v>
      </c>
      <c r="D16751" s="8">
        <v>525174.35</v>
      </c>
      <c r="E16751">
        <f>VLOOKUP(B16751,'B. Store opening dates'!$A$6:$C$2448,2,FALSE)</f>
        <v>2014</v>
      </c>
    </row>
    <row r="16752" spans="1:5" ht="18.75" x14ac:dyDescent="0.3">
      <c r="A16752" s="7">
        <v>2014</v>
      </c>
      <c r="B16752" s="7" t="s">
        <v>2101</v>
      </c>
      <c r="C16752" s="7" t="s">
        <v>6</v>
      </c>
      <c r="D16752" s="8">
        <v>376151.39</v>
      </c>
      <c r="E16752">
        <f>VLOOKUP(B16752,'B. Store opening dates'!$A$6:$C$2448,2,FALSE)</f>
        <v>2014</v>
      </c>
    </row>
    <row r="16753" spans="1:5" ht="18.75" x14ac:dyDescent="0.3">
      <c r="A16753" s="7">
        <v>2015</v>
      </c>
      <c r="B16753" s="7" t="s">
        <v>2101</v>
      </c>
      <c r="C16753" s="7" t="s">
        <v>7</v>
      </c>
      <c r="D16753" s="8">
        <v>162055.95000000001</v>
      </c>
      <c r="E16753">
        <f>VLOOKUP(B16753,'B. Store opening dates'!$A$6:$C$2448,2,FALSE)</f>
        <v>2014</v>
      </c>
    </row>
    <row r="16754" spans="1:5" ht="18.75" x14ac:dyDescent="0.3">
      <c r="A16754" s="7">
        <v>2014</v>
      </c>
      <c r="B16754" s="7" t="s">
        <v>2101</v>
      </c>
      <c r="C16754" s="7" t="s">
        <v>7</v>
      </c>
      <c r="D16754" s="8">
        <v>170797.04</v>
      </c>
      <c r="E16754">
        <f>VLOOKUP(B16754,'B. Store opening dates'!$A$6:$C$2448,2,FALSE)</f>
        <v>2014</v>
      </c>
    </row>
    <row r="16755" spans="1:5" ht="18.75" x14ac:dyDescent="0.3">
      <c r="A16755" s="7">
        <v>2015</v>
      </c>
      <c r="B16755" s="7" t="s">
        <v>2101</v>
      </c>
      <c r="C16755" s="7" t="s">
        <v>8</v>
      </c>
      <c r="D16755" s="8">
        <v>741048.5</v>
      </c>
      <c r="E16755">
        <f>VLOOKUP(B16755,'B. Store opening dates'!$A$6:$C$2448,2,FALSE)</f>
        <v>2014</v>
      </c>
    </row>
    <row r="16756" spans="1:5" ht="18.75" x14ac:dyDescent="0.3">
      <c r="A16756" s="7">
        <v>2014</v>
      </c>
      <c r="B16756" s="7" t="s">
        <v>2101</v>
      </c>
      <c r="C16756" s="7" t="s">
        <v>8</v>
      </c>
      <c r="D16756" s="8">
        <v>765800.47</v>
      </c>
      <c r="E16756">
        <f>VLOOKUP(B16756,'B. Store opening dates'!$A$6:$C$2448,2,FALSE)</f>
        <v>2014</v>
      </c>
    </row>
    <row r="16757" spans="1:5" ht="18.75" x14ac:dyDescent="0.3">
      <c r="A16757" s="7">
        <v>2015</v>
      </c>
      <c r="B16757" s="7" t="s">
        <v>2102</v>
      </c>
      <c r="C16757" s="7" t="s">
        <v>5</v>
      </c>
      <c r="D16757" s="8">
        <v>601553.68000000005</v>
      </c>
      <c r="E16757">
        <f>VLOOKUP(B16757,'B. Store opening dates'!$A$6:$C$2448,2,FALSE)</f>
        <v>2014</v>
      </c>
    </row>
    <row r="16758" spans="1:5" ht="18.75" x14ac:dyDescent="0.3">
      <c r="A16758" s="7">
        <v>2014</v>
      </c>
      <c r="B16758" s="7" t="s">
        <v>2102</v>
      </c>
      <c r="C16758" s="7" t="s">
        <v>5</v>
      </c>
      <c r="D16758" s="8">
        <v>660093.80000000005</v>
      </c>
      <c r="E16758">
        <f>VLOOKUP(B16758,'B. Store opening dates'!$A$6:$C$2448,2,FALSE)</f>
        <v>2014</v>
      </c>
    </row>
    <row r="16759" spans="1:5" ht="18.75" x14ac:dyDescent="0.3">
      <c r="A16759" s="7">
        <v>2015</v>
      </c>
      <c r="B16759" s="7" t="s">
        <v>2102</v>
      </c>
      <c r="C16759" s="7" t="s">
        <v>6</v>
      </c>
      <c r="D16759" s="8">
        <v>417324.19</v>
      </c>
      <c r="E16759">
        <f>VLOOKUP(B16759,'B. Store opening dates'!$A$6:$C$2448,2,FALSE)</f>
        <v>2014</v>
      </c>
    </row>
    <row r="16760" spans="1:5" ht="18.75" x14ac:dyDescent="0.3">
      <c r="A16760" s="7">
        <v>2014</v>
      </c>
      <c r="B16760" s="7" t="s">
        <v>2102</v>
      </c>
      <c r="C16760" s="7" t="s">
        <v>6</v>
      </c>
      <c r="D16760" s="8">
        <v>303041.83</v>
      </c>
      <c r="E16760">
        <f>VLOOKUP(B16760,'B. Store opening dates'!$A$6:$C$2448,2,FALSE)</f>
        <v>2014</v>
      </c>
    </row>
    <row r="16761" spans="1:5" ht="18.75" x14ac:dyDescent="0.3">
      <c r="A16761" s="7">
        <v>2015</v>
      </c>
      <c r="B16761" s="7" t="s">
        <v>2102</v>
      </c>
      <c r="C16761" s="7" t="s">
        <v>7</v>
      </c>
      <c r="D16761" s="8">
        <v>140913.42000000001</v>
      </c>
      <c r="E16761">
        <f>VLOOKUP(B16761,'B. Store opening dates'!$A$6:$C$2448,2,FALSE)</f>
        <v>2014</v>
      </c>
    </row>
    <row r="16762" spans="1:5" ht="18.75" x14ac:dyDescent="0.3">
      <c r="A16762" s="7">
        <v>2014</v>
      </c>
      <c r="B16762" s="7" t="s">
        <v>2102</v>
      </c>
      <c r="C16762" s="7" t="s">
        <v>7</v>
      </c>
      <c r="D16762" s="8">
        <v>148896.43</v>
      </c>
      <c r="E16762">
        <f>VLOOKUP(B16762,'B. Store opening dates'!$A$6:$C$2448,2,FALSE)</f>
        <v>2014</v>
      </c>
    </row>
    <row r="16763" spans="1:5" ht="18.75" x14ac:dyDescent="0.3">
      <c r="A16763" s="7">
        <v>2015</v>
      </c>
      <c r="B16763" s="7" t="s">
        <v>2102</v>
      </c>
      <c r="C16763" s="7" t="s">
        <v>8</v>
      </c>
      <c r="D16763" s="8">
        <v>729393.48</v>
      </c>
      <c r="E16763">
        <f>VLOOKUP(B16763,'B. Store opening dates'!$A$6:$C$2448,2,FALSE)</f>
        <v>2014</v>
      </c>
    </row>
    <row r="16764" spans="1:5" ht="18.75" x14ac:dyDescent="0.3">
      <c r="A16764" s="7">
        <v>2014</v>
      </c>
      <c r="B16764" s="7" t="s">
        <v>2102</v>
      </c>
      <c r="C16764" s="7" t="s">
        <v>8</v>
      </c>
      <c r="D16764" s="8">
        <v>758611.14</v>
      </c>
      <c r="E16764">
        <f>VLOOKUP(B16764,'B. Store opening dates'!$A$6:$C$2448,2,FALSE)</f>
        <v>2014</v>
      </c>
    </row>
    <row r="16765" spans="1:5" ht="18.75" x14ac:dyDescent="0.3">
      <c r="A16765" s="7">
        <v>2015</v>
      </c>
      <c r="B16765" s="7" t="s">
        <v>2103</v>
      </c>
      <c r="C16765" s="7" t="s">
        <v>5</v>
      </c>
      <c r="D16765" s="8">
        <v>739696.96</v>
      </c>
      <c r="E16765">
        <f>VLOOKUP(B16765,'B. Store opening dates'!$A$6:$C$2448,2,FALSE)</f>
        <v>2014</v>
      </c>
    </row>
    <row r="16766" spans="1:5" ht="18.75" x14ac:dyDescent="0.3">
      <c r="A16766" s="7">
        <v>2014</v>
      </c>
      <c r="B16766" s="7" t="s">
        <v>2103</v>
      </c>
      <c r="C16766" s="7" t="s">
        <v>5</v>
      </c>
      <c r="D16766" s="8">
        <v>815603.42</v>
      </c>
      <c r="E16766">
        <f>VLOOKUP(B16766,'B. Store opening dates'!$A$6:$C$2448,2,FALSE)</f>
        <v>2014</v>
      </c>
    </row>
    <row r="16767" spans="1:5" ht="18.75" x14ac:dyDescent="0.3">
      <c r="A16767" s="7">
        <v>2015</v>
      </c>
      <c r="B16767" s="7" t="s">
        <v>2103</v>
      </c>
      <c r="C16767" s="7" t="s">
        <v>6</v>
      </c>
      <c r="D16767" s="8">
        <v>577164.49</v>
      </c>
      <c r="E16767">
        <f>VLOOKUP(B16767,'B. Store opening dates'!$A$6:$C$2448,2,FALSE)</f>
        <v>2014</v>
      </c>
    </row>
    <row r="16768" spans="1:5" ht="18.75" x14ac:dyDescent="0.3">
      <c r="A16768" s="7">
        <v>2014</v>
      </c>
      <c r="B16768" s="7" t="s">
        <v>2103</v>
      </c>
      <c r="C16768" s="7" t="s">
        <v>6</v>
      </c>
      <c r="D16768" s="8">
        <v>407077.13</v>
      </c>
      <c r="E16768">
        <f>VLOOKUP(B16768,'B. Store opening dates'!$A$6:$C$2448,2,FALSE)</f>
        <v>2014</v>
      </c>
    </row>
    <row r="16769" spans="1:5" ht="18.75" x14ac:dyDescent="0.3">
      <c r="A16769" s="7">
        <v>2015</v>
      </c>
      <c r="B16769" s="7" t="s">
        <v>2103</v>
      </c>
      <c r="C16769" s="7" t="s">
        <v>7</v>
      </c>
      <c r="D16769" s="8">
        <v>99325.01</v>
      </c>
      <c r="E16769">
        <f>VLOOKUP(B16769,'B. Store opening dates'!$A$6:$C$2448,2,FALSE)</f>
        <v>2014</v>
      </c>
    </row>
    <row r="16770" spans="1:5" ht="18.75" x14ac:dyDescent="0.3">
      <c r="A16770" s="7">
        <v>2014</v>
      </c>
      <c r="B16770" s="7" t="s">
        <v>2103</v>
      </c>
      <c r="C16770" s="7" t="s">
        <v>7</v>
      </c>
      <c r="D16770" s="8">
        <v>105438.23</v>
      </c>
      <c r="E16770">
        <f>VLOOKUP(B16770,'B. Store opening dates'!$A$6:$C$2448,2,FALSE)</f>
        <v>2014</v>
      </c>
    </row>
    <row r="16771" spans="1:5" ht="18.75" x14ac:dyDescent="0.3">
      <c r="A16771" s="7">
        <v>2015</v>
      </c>
      <c r="B16771" s="7" t="s">
        <v>2103</v>
      </c>
      <c r="C16771" s="7" t="s">
        <v>8</v>
      </c>
      <c r="D16771" s="8">
        <v>430392.29</v>
      </c>
      <c r="E16771">
        <f>VLOOKUP(B16771,'B. Store opening dates'!$A$6:$C$2448,2,FALSE)</f>
        <v>2014</v>
      </c>
    </row>
    <row r="16772" spans="1:5" ht="18.75" x14ac:dyDescent="0.3">
      <c r="A16772" s="7">
        <v>2014</v>
      </c>
      <c r="B16772" s="7" t="s">
        <v>2103</v>
      </c>
      <c r="C16772" s="7" t="s">
        <v>8</v>
      </c>
      <c r="D16772" s="8">
        <v>449699.73</v>
      </c>
      <c r="E16772">
        <f>VLOOKUP(B16772,'B. Store opening dates'!$A$6:$C$2448,2,FALSE)</f>
        <v>2014</v>
      </c>
    </row>
    <row r="16773" spans="1:5" ht="18.75" x14ac:dyDescent="0.3">
      <c r="A16773" s="7">
        <v>2015</v>
      </c>
      <c r="B16773" s="7" t="s">
        <v>2104</v>
      </c>
      <c r="C16773" s="7" t="s">
        <v>5</v>
      </c>
      <c r="D16773" s="8">
        <v>806244.26</v>
      </c>
      <c r="E16773">
        <f>VLOOKUP(B16773,'B. Store opening dates'!$A$6:$C$2448,2,FALSE)</f>
        <v>2014</v>
      </c>
    </row>
    <row r="16774" spans="1:5" ht="18.75" x14ac:dyDescent="0.3">
      <c r="A16774" s="7">
        <v>2014</v>
      </c>
      <c r="B16774" s="7" t="s">
        <v>2104</v>
      </c>
      <c r="C16774" s="7" t="s">
        <v>5</v>
      </c>
      <c r="D16774" s="8">
        <v>886788.81</v>
      </c>
      <c r="E16774">
        <f>VLOOKUP(B16774,'B. Store opening dates'!$A$6:$C$2448,2,FALSE)</f>
        <v>2014</v>
      </c>
    </row>
    <row r="16775" spans="1:5" ht="18.75" x14ac:dyDescent="0.3">
      <c r="A16775" s="7">
        <v>2015</v>
      </c>
      <c r="B16775" s="7" t="s">
        <v>2104</v>
      </c>
      <c r="C16775" s="7" t="s">
        <v>6</v>
      </c>
      <c r="D16775" s="8">
        <v>360726.79</v>
      </c>
      <c r="E16775">
        <f>VLOOKUP(B16775,'B. Store opening dates'!$A$6:$C$2448,2,FALSE)</f>
        <v>2014</v>
      </c>
    </row>
    <row r="16776" spans="1:5" ht="18.75" x14ac:dyDescent="0.3">
      <c r="A16776" s="7">
        <v>2014</v>
      </c>
      <c r="B16776" s="7" t="s">
        <v>2104</v>
      </c>
      <c r="C16776" s="7" t="s">
        <v>6</v>
      </c>
      <c r="D16776" s="8">
        <v>253498.21</v>
      </c>
      <c r="E16776">
        <f>VLOOKUP(B16776,'B. Store opening dates'!$A$6:$C$2448,2,FALSE)</f>
        <v>2014</v>
      </c>
    </row>
    <row r="16777" spans="1:5" ht="18.75" x14ac:dyDescent="0.3">
      <c r="A16777" s="7">
        <v>2015</v>
      </c>
      <c r="B16777" s="7" t="s">
        <v>2104</v>
      </c>
      <c r="C16777" s="7" t="s">
        <v>7</v>
      </c>
      <c r="D16777" s="8">
        <v>224422.25</v>
      </c>
      <c r="E16777">
        <f>VLOOKUP(B16777,'B. Store opening dates'!$A$6:$C$2448,2,FALSE)</f>
        <v>2014</v>
      </c>
    </row>
    <row r="16778" spans="1:5" ht="18.75" x14ac:dyDescent="0.3">
      <c r="A16778" s="7">
        <v>2014</v>
      </c>
      <c r="B16778" s="7" t="s">
        <v>2104</v>
      </c>
      <c r="C16778" s="7" t="s">
        <v>7</v>
      </c>
      <c r="D16778" s="8">
        <v>235666.38</v>
      </c>
      <c r="E16778">
        <f>VLOOKUP(B16778,'B. Store opening dates'!$A$6:$C$2448,2,FALSE)</f>
        <v>2014</v>
      </c>
    </row>
    <row r="16779" spans="1:5" ht="18.75" x14ac:dyDescent="0.3">
      <c r="A16779" s="7">
        <v>2015</v>
      </c>
      <c r="B16779" s="7" t="s">
        <v>2104</v>
      </c>
      <c r="C16779" s="7" t="s">
        <v>8</v>
      </c>
      <c r="D16779" s="8">
        <v>582059.31999999995</v>
      </c>
      <c r="E16779">
        <f>VLOOKUP(B16779,'B. Store opening dates'!$A$6:$C$2448,2,FALSE)</f>
        <v>2014</v>
      </c>
    </row>
    <row r="16780" spans="1:5" ht="18.75" x14ac:dyDescent="0.3">
      <c r="A16780" s="7">
        <v>2014</v>
      </c>
      <c r="B16780" s="7" t="s">
        <v>2104</v>
      </c>
      <c r="C16780" s="7" t="s">
        <v>8</v>
      </c>
      <c r="D16780" s="8">
        <v>611064.97</v>
      </c>
      <c r="E16780">
        <f>VLOOKUP(B16780,'B. Store opening dates'!$A$6:$C$2448,2,FALSE)</f>
        <v>2014</v>
      </c>
    </row>
    <row r="16781" spans="1:5" ht="18.75" x14ac:dyDescent="0.3">
      <c r="A16781" s="7">
        <v>2015</v>
      </c>
      <c r="B16781" s="7" t="s">
        <v>2105</v>
      </c>
      <c r="C16781" s="7" t="s">
        <v>5</v>
      </c>
      <c r="D16781" s="8">
        <v>571846.22</v>
      </c>
      <c r="E16781">
        <f>VLOOKUP(B16781,'B. Store opening dates'!$A$6:$C$2448,2,FALSE)</f>
        <v>2014</v>
      </c>
    </row>
    <row r="16782" spans="1:5" ht="18.75" x14ac:dyDescent="0.3">
      <c r="A16782" s="7">
        <v>2014</v>
      </c>
      <c r="B16782" s="7" t="s">
        <v>2105</v>
      </c>
      <c r="C16782" s="7" t="s">
        <v>5</v>
      </c>
      <c r="D16782" s="8">
        <v>630261.09</v>
      </c>
      <c r="E16782">
        <f>VLOOKUP(B16782,'B. Store opening dates'!$A$6:$C$2448,2,FALSE)</f>
        <v>2014</v>
      </c>
    </row>
    <row r="16783" spans="1:5" ht="18.75" x14ac:dyDescent="0.3">
      <c r="A16783" s="7">
        <v>2015</v>
      </c>
      <c r="B16783" s="7" t="s">
        <v>2105</v>
      </c>
      <c r="C16783" s="7" t="s">
        <v>6</v>
      </c>
      <c r="D16783" s="8">
        <v>282623.06</v>
      </c>
      <c r="E16783">
        <f>VLOOKUP(B16783,'B. Store opening dates'!$A$6:$C$2448,2,FALSE)</f>
        <v>2014</v>
      </c>
    </row>
    <row r="16784" spans="1:5" ht="18.75" x14ac:dyDescent="0.3">
      <c r="A16784" s="7">
        <v>2014</v>
      </c>
      <c r="B16784" s="7" t="s">
        <v>2105</v>
      </c>
      <c r="C16784" s="7" t="s">
        <v>6</v>
      </c>
      <c r="D16784" s="8">
        <v>205565.33</v>
      </c>
      <c r="E16784">
        <f>VLOOKUP(B16784,'B. Store opening dates'!$A$6:$C$2448,2,FALSE)</f>
        <v>2014</v>
      </c>
    </row>
    <row r="16785" spans="1:5" ht="18.75" x14ac:dyDescent="0.3">
      <c r="A16785" s="7">
        <v>2015</v>
      </c>
      <c r="B16785" s="7" t="s">
        <v>2105</v>
      </c>
      <c r="C16785" s="7" t="s">
        <v>7</v>
      </c>
      <c r="D16785" s="8">
        <v>101956.07</v>
      </c>
      <c r="E16785">
        <f>VLOOKUP(B16785,'B. Store opening dates'!$A$6:$C$2448,2,FALSE)</f>
        <v>2014</v>
      </c>
    </row>
    <row r="16786" spans="1:5" ht="18.75" x14ac:dyDescent="0.3">
      <c r="A16786" s="7">
        <v>2014</v>
      </c>
      <c r="B16786" s="7" t="s">
        <v>2105</v>
      </c>
      <c r="C16786" s="7" t="s">
        <v>7</v>
      </c>
      <c r="D16786" s="8">
        <v>107343.58</v>
      </c>
      <c r="E16786">
        <f>VLOOKUP(B16786,'B. Store opening dates'!$A$6:$C$2448,2,FALSE)</f>
        <v>2014</v>
      </c>
    </row>
    <row r="16787" spans="1:5" ht="18.75" x14ac:dyDescent="0.3">
      <c r="A16787" s="7">
        <v>2015</v>
      </c>
      <c r="B16787" s="7" t="s">
        <v>2105</v>
      </c>
      <c r="C16787" s="7" t="s">
        <v>8</v>
      </c>
      <c r="D16787" s="8">
        <v>470980.14</v>
      </c>
      <c r="E16787">
        <f>VLOOKUP(B16787,'B. Store opening dates'!$A$6:$C$2448,2,FALSE)</f>
        <v>2014</v>
      </c>
    </row>
    <row r="16788" spans="1:5" ht="18.75" x14ac:dyDescent="0.3">
      <c r="A16788" s="7">
        <v>2014</v>
      </c>
      <c r="B16788" s="7" t="s">
        <v>2105</v>
      </c>
      <c r="C16788" s="7" t="s">
        <v>8</v>
      </c>
      <c r="D16788" s="8">
        <v>487395.33</v>
      </c>
      <c r="E16788">
        <f>VLOOKUP(B16788,'B. Store opening dates'!$A$6:$C$2448,2,FALSE)</f>
        <v>2014</v>
      </c>
    </row>
    <row r="16789" spans="1:5" ht="18.75" x14ac:dyDescent="0.3">
      <c r="A16789" s="7">
        <v>2015</v>
      </c>
      <c r="B16789" s="7" t="s">
        <v>2106</v>
      </c>
      <c r="C16789" s="7" t="s">
        <v>5</v>
      </c>
      <c r="D16789" s="8">
        <v>479413.64</v>
      </c>
      <c r="E16789">
        <f>VLOOKUP(B16789,'B. Store opening dates'!$A$6:$C$2448,2,FALSE)</f>
        <v>2014</v>
      </c>
    </row>
    <row r="16790" spans="1:5" ht="18.75" x14ac:dyDescent="0.3">
      <c r="A16790" s="7">
        <v>2014</v>
      </c>
      <c r="B16790" s="7" t="s">
        <v>2106</v>
      </c>
      <c r="C16790" s="7" t="s">
        <v>5</v>
      </c>
      <c r="D16790" s="8">
        <v>527196.82999999996</v>
      </c>
      <c r="E16790">
        <f>VLOOKUP(B16790,'B. Store opening dates'!$A$6:$C$2448,2,FALSE)</f>
        <v>2014</v>
      </c>
    </row>
    <row r="16791" spans="1:5" ht="18.75" x14ac:dyDescent="0.3">
      <c r="A16791" s="7">
        <v>2015</v>
      </c>
      <c r="B16791" s="7" t="s">
        <v>2106</v>
      </c>
      <c r="C16791" s="7" t="s">
        <v>6</v>
      </c>
      <c r="D16791" s="8">
        <v>468942.59</v>
      </c>
      <c r="E16791">
        <f>VLOOKUP(B16791,'B. Store opening dates'!$A$6:$C$2448,2,FALSE)</f>
        <v>2014</v>
      </c>
    </row>
    <row r="16792" spans="1:5" ht="18.75" x14ac:dyDescent="0.3">
      <c r="A16792" s="7">
        <v>2014</v>
      </c>
      <c r="B16792" s="7" t="s">
        <v>2106</v>
      </c>
      <c r="C16792" s="7" t="s">
        <v>6</v>
      </c>
      <c r="D16792" s="8">
        <v>346126.53</v>
      </c>
      <c r="E16792">
        <f>VLOOKUP(B16792,'B. Store opening dates'!$A$6:$C$2448,2,FALSE)</f>
        <v>2014</v>
      </c>
    </row>
    <row r="16793" spans="1:5" ht="18.75" x14ac:dyDescent="0.3">
      <c r="A16793" s="7">
        <v>2015</v>
      </c>
      <c r="B16793" s="7" t="s">
        <v>2106</v>
      </c>
      <c r="C16793" s="7" t="s">
        <v>7</v>
      </c>
      <c r="D16793" s="8">
        <v>166594.21</v>
      </c>
      <c r="E16793">
        <f>VLOOKUP(B16793,'B. Store opening dates'!$A$6:$C$2448,2,FALSE)</f>
        <v>2014</v>
      </c>
    </row>
    <row r="16794" spans="1:5" ht="18.75" x14ac:dyDescent="0.3">
      <c r="A16794" s="7">
        <v>2014</v>
      </c>
      <c r="B16794" s="7" t="s">
        <v>2106</v>
      </c>
      <c r="C16794" s="7" t="s">
        <v>7</v>
      </c>
      <c r="D16794" s="8">
        <v>175633.21</v>
      </c>
      <c r="E16794">
        <f>VLOOKUP(B16794,'B. Store opening dates'!$A$6:$C$2448,2,FALSE)</f>
        <v>2014</v>
      </c>
    </row>
    <row r="16795" spans="1:5" ht="18.75" x14ac:dyDescent="0.3">
      <c r="A16795" s="7">
        <v>2015</v>
      </c>
      <c r="B16795" s="7" t="s">
        <v>2106</v>
      </c>
      <c r="C16795" s="7" t="s">
        <v>8</v>
      </c>
      <c r="D16795" s="8">
        <v>460251.22</v>
      </c>
      <c r="E16795">
        <f>VLOOKUP(B16795,'B. Store opening dates'!$A$6:$C$2448,2,FALSE)</f>
        <v>2014</v>
      </c>
    </row>
    <row r="16796" spans="1:5" ht="18.75" x14ac:dyDescent="0.3">
      <c r="A16796" s="7">
        <v>2014</v>
      </c>
      <c r="B16796" s="7" t="s">
        <v>2106</v>
      </c>
      <c r="C16796" s="7" t="s">
        <v>8</v>
      </c>
      <c r="D16796" s="8">
        <v>477413.68</v>
      </c>
      <c r="E16796">
        <f>VLOOKUP(B16796,'B. Store opening dates'!$A$6:$C$2448,2,FALSE)</f>
        <v>2014</v>
      </c>
    </row>
    <row r="16797" spans="1:5" ht="18.75" x14ac:dyDescent="0.3">
      <c r="A16797" s="7">
        <v>2015</v>
      </c>
      <c r="B16797" s="7" t="s">
        <v>2107</v>
      </c>
      <c r="C16797" s="7" t="s">
        <v>5</v>
      </c>
      <c r="D16797" s="8">
        <v>586215.86</v>
      </c>
      <c r="E16797">
        <f>VLOOKUP(B16797,'B. Store opening dates'!$A$6:$C$2448,2,FALSE)</f>
        <v>2014</v>
      </c>
    </row>
    <row r="16798" spans="1:5" ht="18.75" x14ac:dyDescent="0.3">
      <c r="A16798" s="7">
        <v>2014</v>
      </c>
      <c r="B16798" s="7" t="s">
        <v>2107</v>
      </c>
      <c r="C16798" s="7" t="s">
        <v>5</v>
      </c>
      <c r="D16798" s="8">
        <v>639552.6</v>
      </c>
      <c r="E16798">
        <f>VLOOKUP(B16798,'B. Store opening dates'!$A$6:$C$2448,2,FALSE)</f>
        <v>2014</v>
      </c>
    </row>
    <row r="16799" spans="1:5" ht="18.75" x14ac:dyDescent="0.3">
      <c r="A16799" s="7">
        <v>2015</v>
      </c>
      <c r="B16799" s="7" t="s">
        <v>2107</v>
      </c>
      <c r="C16799" s="7" t="s">
        <v>6</v>
      </c>
      <c r="D16799" s="8">
        <v>253251.37</v>
      </c>
      <c r="E16799">
        <f>VLOOKUP(B16799,'B. Store opening dates'!$A$6:$C$2448,2,FALSE)</f>
        <v>2014</v>
      </c>
    </row>
    <row r="16800" spans="1:5" ht="18.75" x14ac:dyDescent="0.3">
      <c r="A16800" s="7">
        <v>2014</v>
      </c>
      <c r="B16800" s="7" t="s">
        <v>2107</v>
      </c>
      <c r="C16800" s="7" t="s">
        <v>6</v>
      </c>
      <c r="D16800" s="8">
        <v>175406.2</v>
      </c>
      <c r="E16800">
        <f>VLOOKUP(B16800,'B. Store opening dates'!$A$6:$C$2448,2,FALSE)</f>
        <v>2014</v>
      </c>
    </row>
    <row r="16801" spans="1:5" ht="18.75" x14ac:dyDescent="0.3">
      <c r="A16801" s="7">
        <v>2015</v>
      </c>
      <c r="B16801" s="7" t="s">
        <v>2107</v>
      </c>
      <c r="C16801" s="7" t="s">
        <v>7</v>
      </c>
      <c r="D16801" s="8">
        <v>221641.71</v>
      </c>
      <c r="E16801">
        <f>VLOOKUP(B16801,'B. Store opening dates'!$A$6:$C$2448,2,FALSE)</f>
        <v>2014</v>
      </c>
    </row>
    <row r="16802" spans="1:5" ht="18.75" x14ac:dyDescent="0.3">
      <c r="A16802" s="7">
        <v>2014</v>
      </c>
      <c r="B16802" s="7" t="s">
        <v>2107</v>
      </c>
      <c r="C16802" s="7" t="s">
        <v>7</v>
      </c>
      <c r="D16802" s="8">
        <v>235006.54</v>
      </c>
      <c r="E16802">
        <f>VLOOKUP(B16802,'B. Store opening dates'!$A$6:$C$2448,2,FALSE)</f>
        <v>2014</v>
      </c>
    </row>
    <row r="16803" spans="1:5" ht="18.75" x14ac:dyDescent="0.3">
      <c r="A16803" s="7">
        <v>2015</v>
      </c>
      <c r="B16803" s="7" t="s">
        <v>2107</v>
      </c>
      <c r="C16803" s="7" t="s">
        <v>8</v>
      </c>
      <c r="D16803" s="8">
        <v>555238.25</v>
      </c>
      <c r="E16803">
        <f>VLOOKUP(B16803,'B. Store opening dates'!$A$6:$C$2448,2,FALSE)</f>
        <v>2014</v>
      </c>
    </row>
    <row r="16804" spans="1:5" ht="18.75" x14ac:dyDescent="0.3">
      <c r="A16804" s="7">
        <v>2014</v>
      </c>
      <c r="B16804" s="7" t="s">
        <v>2107</v>
      </c>
      <c r="C16804" s="7" t="s">
        <v>8</v>
      </c>
      <c r="D16804" s="8">
        <v>579865.29</v>
      </c>
      <c r="E16804">
        <f>VLOOKUP(B16804,'B. Store opening dates'!$A$6:$C$2448,2,FALSE)</f>
        <v>2014</v>
      </c>
    </row>
    <row r="16805" spans="1:5" ht="18.75" x14ac:dyDescent="0.3">
      <c r="A16805" s="7">
        <v>2015</v>
      </c>
      <c r="B16805" s="7" t="s">
        <v>2108</v>
      </c>
      <c r="C16805" s="7" t="s">
        <v>5</v>
      </c>
      <c r="D16805" s="8">
        <v>563956.94999999995</v>
      </c>
      <c r="E16805">
        <f>VLOOKUP(B16805,'B. Store opening dates'!$A$6:$C$2448,2,FALSE)</f>
        <v>2014</v>
      </c>
    </row>
    <row r="16806" spans="1:5" ht="18.75" x14ac:dyDescent="0.3">
      <c r="A16806" s="7">
        <v>2014</v>
      </c>
      <c r="B16806" s="7" t="s">
        <v>2108</v>
      </c>
      <c r="C16806" s="7" t="s">
        <v>5</v>
      </c>
      <c r="D16806" s="8">
        <v>615503.09</v>
      </c>
      <c r="E16806">
        <f>VLOOKUP(B16806,'B. Store opening dates'!$A$6:$C$2448,2,FALSE)</f>
        <v>2014</v>
      </c>
    </row>
    <row r="16807" spans="1:5" ht="18.75" x14ac:dyDescent="0.3">
      <c r="A16807" s="7">
        <v>2015</v>
      </c>
      <c r="B16807" s="7" t="s">
        <v>2108</v>
      </c>
      <c r="C16807" s="7" t="s">
        <v>6</v>
      </c>
      <c r="D16807" s="8">
        <v>227246.92</v>
      </c>
      <c r="E16807">
        <f>VLOOKUP(B16807,'B. Store opening dates'!$A$6:$C$2448,2,FALSE)</f>
        <v>2014</v>
      </c>
    </row>
    <row r="16808" spans="1:5" ht="18.75" x14ac:dyDescent="0.3">
      <c r="A16808" s="7">
        <v>2014</v>
      </c>
      <c r="B16808" s="7" t="s">
        <v>2108</v>
      </c>
      <c r="C16808" s="7" t="s">
        <v>6</v>
      </c>
      <c r="D16808" s="8">
        <v>166377.89000000001</v>
      </c>
      <c r="E16808">
        <f>VLOOKUP(B16808,'B. Store opening dates'!$A$6:$C$2448,2,FALSE)</f>
        <v>2014</v>
      </c>
    </row>
    <row r="16809" spans="1:5" ht="18.75" x14ac:dyDescent="0.3">
      <c r="A16809" s="7">
        <v>2015</v>
      </c>
      <c r="B16809" s="7" t="s">
        <v>2108</v>
      </c>
      <c r="C16809" s="7" t="s">
        <v>7</v>
      </c>
      <c r="D16809" s="8">
        <v>190705.29</v>
      </c>
      <c r="E16809">
        <f>VLOOKUP(B16809,'B. Store opening dates'!$A$6:$C$2448,2,FALSE)</f>
        <v>2014</v>
      </c>
    </row>
    <row r="16810" spans="1:5" ht="18.75" x14ac:dyDescent="0.3">
      <c r="A16810" s="7">
        <v>2014</v>
      </c>
      <c r="B16810" s="7" t="s">
        <v>2108</v>
      </c>
      <c r="C16810" s="7" t="s">
        <v>7</v>
      </c>
      <c r="D16810" s="8">
        <v>199556.9</v>
      </c>
      <c r="E16810">
        <f>VLOOKUP(B16810,'B. Store opening dates'!$A$6:$C$2448,2,FALSE)</f>
        <v>2014</v>
      </c>
    </row>
    <row r="16811" spans="1:5" ht="18.75" x14ac:dyDescent="0.3">
      <c r="A16811" s="7">
        <v>2015</v>
      </c>
      <c r="B16811" s="7" t="s">
        <v>2108</v>
      </c>
      <c r="C16811" s="7" t="s">
        <v>8</v>
      </c>
      <c r="D16811" s="8">
        <v>685300.62</v>
      </c>
      <c r="E16811">
        <f>VLOOKUP(B16811,'B. Store opening dates'!$A$6:$C$2448,2,FALSE)</f>
        <v>2014</v>
      </c>
    </row>
    <row r="16812" spans="1:5" ht="18.75" x14ac:dyDescent="0.3">
      <c r="A16812" s="7">
        <v>2014</v>
      </c>
      <c r="B16812" s="7" t="s">
        <v>2108</v>
      </c>
      <c r="C16812" s="7" t="s">
        <v>8</v>
      </c>
      <c r="D16812" s="8">
        <v>718017.37</v>
      </c>
      <c r="E16812">
        <f>VLOOKUP(B16812,'B. Store opening dates'!$A$6:$C$2448,2,FALSE)</f>
        <v>2014</v>
      </c>
    </row>
    <row r="16813" spans="1:5" ht="18.75" x14ac:dyDescent="0.3">
      <c r="A16813" s="7">
        <v>2015</v>
      </c>
      <c r="B16813" s="7" t="s">
        <v>2109</v>
      </c>
      <c r="C16813" s="7" t="s">
        <v>5</v>
      </c>
      <c r="D16813" s="8">
        <v>650413.86</v>
      </c>
      <c r="E16813">
        <f>VLOOKUP(B16813,'B. Store opening dates'!$A$6:$C$2448,2,FALSE)</f>
        <v>2014</v>
      </c>
    </row>
    <row r="16814" spans="1:5" ht="18.75" x14ac:dyDescent="0.3">
      <c r="A16814" s="7">
        <v>2014</v>
      </c>
      <c r="B16814" s="7" t="s">
        <v>2109</v>
      </c>
      <c r="C16814" s="7" t="s">
        <v>5</v>
      </c>
      <c r="D16814" s="8">
        <v>721018.82</v>
      </c>
      <c r="E16814">
        <f>VLOOKUP(B16814,'B. Store opening dates'!$A$6:$C$2448,2,FALSE)</f>
        <v>2014</v>
      </c>
    </row>
    <row r="16815" spans="1:5" ht="18.75" x14ac:dyDescent="0.3">
      <c r="A16815" s="7">
        <v>2015</v>
      </c>
      <c r="B16815" s="7" t="s">
        <v>2109</v>
      </c>
      <c r="C16815" s="7" t="s">
        <v>6</v>
      </c>
      <c r="D16815" s="8">
        <v>312441.84999999998</v>
      </c>
      <c r="E16815">
        <f>VLOOKUP(B16815,'B. Store opening dates'!$A$6:$C$2448,2,FALSE)</f>
        <v>2014</v>
      </c>
    </row>
    <row r="16816" spans="1:5" ht="18.75" x14ac:dyDescent="0.3">
      <c r="A16816" s="7">
        <v>2014</v>
      </c>
      <c r="B16816" s="7" t="s">
        <v>2109</v>
      </c>
      <c r="C16816" s="7" t="s">
        <v>6</v>
      </c>
      <c r="D16816" s="8">
        <v>216392.1</v>
      </c>
      <c r="E16816">
        <f>VLOOKUP(B16816,'B. Store opening dates'!$A$6:$C$2448,2,FALSE)</f>
        <v>2014</v>
      </c>
    </row>
    <row r="16817" spans="1:5" ht="18.75" x14ac:dyDescent="0.3">
      <c r="A16817" s="7">
        <v>2015</v>
      </c>
      <c r="B16817" s="7" t="s">
        <v>2109</v>
      </c>
      <c r="C16817" s="7" t="s">
        <v>7</v>
      </c>
      <c r="D16817" s="8">
        <v>225354.55</v>
      </c>
      <c r="E16817">
        <f>VLOOKUP(B16817,'B. Store opening dates'!$A$6:$C$2448,2,FALSE)</f>
        <v>2014</v>
      </c>
    </row>
    <row r="16818" spans="1:5" ht="18.75" x14ac:dyDescent="0.3">
      <c r="A16818" s="7">
        <v>2014</v>
      </c>
      <c r="B16818" s="7" t="s">
        <v>2109</v>
      </c>
      <c r="C16818" s="7" t="s">
        <v>7</v>
      </c>
      <c r="D16818" s="8">
        <v>237064.35</v>
      </c>
      <c r="E16818">
        <f>VLOOKUP(B16818,'B. Store opening dates'!$A$6:$C$2448,2,FALSE)</f>
        <v>2014</v>
      </c>
    </row>
    <row r="16819" spans="1:5" ht="18.75" x14ac:dyDescent="0.3">
      <c r="A16819" s="7">
        <v>2015</v>
      </c>
      <c r="B16819" s="7" t="s">
        <v>2109</v>
      </c>
      <c r="C16819" s="7" t="s">
        <v>8</v>
      </c>
      <c r="D16819" s="8">
        <v>428605.43</v>
      </c>
      <c r="E16819">
        <f>VLOOKUP(B16819,'B. Store opening dates'!$A$6:$C$2448,2,FALSE)</f>
        <v>2014</v>
      </c>
    </row>
    <row r="16820" spans="1:5" ht="18.75" x14ac:dyDescent="0.3">
      <c r="A16820" s="7">
        <v>2014</v>
      </c>
      <c r="B16820" s="7" t="s">
        <v>2109</v>
      </c>
      <c r="C16820" s="7" t="s">
        <v>8</v>
      </c>
      <c r="D16820" s="8">
        <v>441512.38</v>
      </c>
      <c r="E16820">
        <f>VLOOKUP(B16820,'B. Store opening dates'!$A$6:$C$2448,2,FALSE)</f>
        <v>2014</v>
      </c>
    </row>
    <row r="16821" spans="1:5" ht="18.75" x14ac:dyDescent="0.3">
      <c r="A16821" s="7">
        <v>2015</v>
      </c>
      <c r="B16821" s="7" t="s">
        <v>2110</v>
      </c>
      <c r="C16821" s="7" t="s">
        <v>5</v>
      </c>
      <c r="D16821" s="8">
        <v>539353.53</v>
      </c>
      <c r="E16821">
        <f>VLOOKUP(B16821,'B. Store opening dates'!$A$6:$C$2448,2,FALSE)</f>
        <v>2014</v>
      </c>
    </row>
    <row r="16822" spans="1:5" ht="18.75" x14ac:dyDescent="0.3">
      <c r="A16822" s="7">
        <v>2014</v>
      </c>
      <c r="B16822" s="7" t="s">
        <v>2110</v>
      </c>
      <c r="C16822" s="7" t="s">
        <v>5</v>
      </c>
      <c r="D16822" s="8">
        <v>597661.56999999995</v>
      </c>
      <c r="E16822">
        <f>VLOOKUP(B16822,'B. Store opening dates'!$A$6:$C$2448,2,FALSE)</f>
        <v>2014</v>
      </c>
    </row>
    <row r="16823" spans="1:5" ht="18.75" x14ac:dyDescent="0.3">
      <c r="A16823" s="7">
        <v>2015</v>
      </c>
      <c r="B16823" s="7" t="s">
        <v>2110</v>
      </c>
      <c r="C16823" s="7" t="s">
        <v>6</v>
      </c>
      <c r="D16823" s="8">
        <v>585919.03</v>
      </c>
      <c r="E16823">
        <f>VLOOKUP(B16823,'B. Store opening dates'!$A$6:$C$2448,2,FALSE)</f>
        <v>2014</v>
      </c>
    </row>
    <row r="16824" spans="1:5" ht="18.75" x14ac:dyDescent="0.3">
      <c r="A16824" s="7">
        <v>2014</v>
      </c>
      <c r="B16824" s="7" t="s">
        <v>2110</v>
      </c>
      <c r="C16824" s="7" t="s">
        <v>6</v>
      </c>
      <c r="D16824" s="8">
        <v>405964.95</v>
      </c>
      <c r="E16824">
        <f>VLOOKUP(B16824,'B. Store opening dates'!$A$6:$C$2448,2,FALSE)</f>
        <v>2014</v>
      </c>
    </row>
    <row r="16825" spans="1:5" ht="18.75" x14ac:dyDescent="0.3">
      <c r="A16825" s="7">
        <v>2015</v>
      </c>
      <c r="B16825" s="7" t="s">
        <v>2110</v>
      </c>
      <c r="C16825" s="7" t="s">
        <v>7</v>
      </c>
      <c r="D16825" s="8">
        <v>200386.42</v>
      </c>
      <c r="E16825">
        <f>VLOOKUP(B16825,'B. Store opening dates'!$A$6:$C$2448,2,FALSE)</f>
        <v>2014</v>
      </c>
    </row>
    <row r="16826" spans="1:5" ht="18.75" x14ac:dyDescent="0.3">
      <c r="A16826" s="7">
        <v>2014</v>
      </c>
      <c r="B16826" s="7" t="s">
        <v>2110</v>
      </c>
      <c r="C16826" s="7" t="s">
        <v>7</v>
      </c>
      <c r="D16826" s="8">
        <v>212735.15</v>
      </c>
      <c r="E16826">
        <f>VLOOKUP(B16826,'B. Store opening dates'!$A$6:$C$2448,2,FALSE)</f>
        <v>2014</v>
      </c>
    </row>
    <row r="16827" spans="1:5" ht="18.75" x14ac:dyDescent="0.3">
      <c r="A16827" s="7">
        <v>2015</v>
      </c>
      <c r="B16827" s="7" t="s">
        <v>2110</v>
      </c>
      <c r="C16827" s="7" t="s">
        <v>8</v>
      </c>
      <c r="D16827" s="8">
        <v>757190.39</v>
      </c>
      <c r="E16827">
        <f>VLOOKUP(B16827,'B. Store opening dates'!$A$6:$C$2448,2,FALSE)</f>
        <v>2014</v>
      </c>
    </row>
    <row r="16828" spans="1:5" ht="18.75" x14ac:dyDescent="0.3">
      <c r="A16828" s="7">
        <v>2014</v>
      </c>
      <c r="B16828" s="7" t="s">
        <v>2110</v>
      </c>
      <c r="C16828" s="7" t="s">
        <v>8</v>
      </c>
      <c r="D16828" s="8">
        <v>793824.93</v>
      </c>
      <c r="E16828">
        <f>VLOOKUP(B16828,'B. Store opening dates'!$A$6:$C$2448,2,FALSE)</f>
        <v>2014</v>
      </c>
    </row>
    <row r="16829" spans="1:5" ht="18.75" x14ac:dyDescent="0.3">
      <c r="A16829" s="7">
        <v>2015</v>
      </c>
      <c r="B16829" s="7" t="s">
        <v>2111</v>
      </c>
      <c r="C16829" s="7" t="s">
        <v>5</v>
      </c>
      <c r="D16829" s="8">
        <v>698485.53</v>
      </c>
      <c r="E16829">
        <f>VLOOKUP(B16829,'B. Store opening dates'!$A$6:$C$2448,2,FALSE)</f>
        <v>2014</v>
      </c>
    </row>
    <row r="16830" spans="1:5" ht="18.75" x14ac:dyDescent="0.3">
      <c r="A16830" s="7">
        <v>2014</v>
      </c>
      <c r="B16830" s="7" t="s">
        <v>2111</v>
      </c>
      <c r="C16830" s="7" t="s">
        <v>5</v>
      </c>
      <c r="D16830" s="8">
        <v>772588.18</v>
      </c>
      <c r="E16830">
        <f>VLOOKUP(B16830,'B. Store opening dates'!$A$6:$C$2448,2,FALSE)</f>
        <v>2014</v>
      </c>
    </row>
    <row r="16831" spans="1:5" ht="18.75" x14ac:dyDescent="0.3">
      <c r="A16831" s="7">
        <v>2015</v>
      </c>
      <c r="B16831" s="7" t="s">
        <v>2111</v>
      </c>
      <c r="C16831" s="7" t="s">
        <v>6</v>
      </c>
      <c r="D16831" s="8">
        <v>380354.47</v>
      </c>
      <c r="E16831">
        <f>VLOOKUP(B16831,'B. Store opening dates'!$A$6:$C$2448,2,FALSE)</f>
        <v>2014</v>
      </c>
    </row>
    <row r="16832" spans="1:5" ht="18.75" x14ac:dyDescent="0.3">
      <c r="A16832" s="7">
        <v>2014</v>
      </c>
      <c r="B16832" s="7" t="s">
        <v>2111</v>
      </c>
      <c r="C16832" s="7" t="s">
        <v>6</v>
      </c>
      <c r="D16832" s="8">
        <v>270872.95</v>
      </c>
      <c r="E16832">
        <f>VLOOKUP(B16832,'B. Store opening dates'!$A$6:$C$2448,2,FALSE)</f>
        <v>2014</v>
      </c>
    </row>
    <row r="16833" spans="1:5" ht="18.75" x14ac:dyDescent="0.3">
      <c r="A16833" s="7">
        <v>2015</v>
      </c>
      <c r="B16833" s="7" t="s">
        <v>2111</v>
      </c>
      <c r="C16833" s="7" t="s">
        <v>7</v>
      </c>
      <c r="D16833" s="8">
        <v>55983.13</v>
      </c>
      <c r="E16833">
        <f>VLOOKUP(B16833,'B. Store opening dates'!$A$6:$C$2448,2,FALSE)</f>
        <v>2014</v>
      </c>
    </row>
    <row r="16834" spans="1:5" ht="18.75" x14ac:dyDescent="0.3">
      <c r="A16834" s="7">
        <v>2014</v>
      </c>
      <c r="B16834" s="7" t="s">
        <v>2111</v>
      </c>
      <c r="C16834" s="7" t="s">
        <v>7</v>
      </c>
      <c r="D16834" s="8">
        <v>59212.97</v>
      </c>
      <c r="E16834">
        <f>VLOOKUP(B16834,'B. Store opening dates'!$A$6:$C$2448,2,FALSE)</f>
        <v>2014</v>
      </c>
    </row>
    <row r="16835" spans="1:5" ht="18.75" x14ac:dyDescent="0.3">
      <c r="A16835" s="7">
        <v>2015</v>
      </c>
      <c r="B16835" s="7" t="s">
        <v>2111</v>
      </c>
      <c r="C16835" s="7" t="s">
        <v>8</v>
      </c>
      <c r="D16835" s="8">
        <v>745874.12</v>
      </c>
      <c r="E16835">
        <f>VLOOKUP(B16835,'B. Store opening dates'!$A$6:$C$2448,2,FALSE)</f>
        <v>2014</v>
      </c>
    </row>
    <row r="16836" spans="1:5" ht="18.75" x14ac:dyDescent="0.3">
      <c r="A16836" s="7">
        <v>2014</v>
      </c>
      <c r="B16836" s="7" t="s">
        <v>2111</v>
      </c>
      <c r="C16836" s="7" t="s">
        <v>8</v>
      </c>
      <c r="D16836" s="8">
        <v>773937.86</v>
      </c>
      <c r="E16836">
        <f>VLOOKUP(B16836,'B. Store opening dates'!$A$6:$C$2448,2,FALSE)</f>
        <v>2014</v>
      </c>
    </row>
    <row r="16837" spans="1:5" ht="18.75" x14ac:dyDescent="0.3">
      <c r="A16837" s="7">
        <v>2015</v>
      </c>
      <c r="B16837" s="7" t="s">
        <v>2112</v>
      </c>
      <c r="C16837" s="7" t="s">
        <v>5</v>
      </c>
      <c r="D16837" s="8">
        <v>849228.34</v>
      </c>
      <c r="E16837">
        <f>VLOOKUP(B16837,'B. Store opening dates'!$A$6:$C$2448,2,FALSE)</f>
        <v>2014</v>
      </c>
    </row>
    <row r="16838" spans="1:5" ht="18.75" x14ac:dyDescent="0.3">
      <c r="A16838" s="7">
        <v>2014</v>
      </c>
      <c r="B16838" s="7" t="s">
        <v>2112</v>
      </c>
      <c r="C16838" s="7" t="s">
        <v>5</v>
      </c>
      <c r="D16838" s="8">
        <v>938616.28</v>
      </c>
      <c r="E16838">
        <f>VLOOKUP(B16838,'B. Store opening dates'!$A$6:$C$2448,2,FALSE)</f>
        <v>2014</v>
      </c>
    </row>
    <row r="16839" spans="1:5" ht="18.75" x14ac:dyDescent="0.3">
      <c r="A16839" s="7">
        <v>2015</v>
      </c>
      <c r="B16839" s="7" t="s">
        <v>2112</v>
      </c>
      <c r="C16839" s="7" t="s">
        <v>6</v>
      </c>
      <c r="D16839" s="8">
        <v>221254.39</v>
      </c>
      <c r="E16839">
        <f>VLOOKUP(B16839,'B. Store opening dates'!$A$6:$C$2448,2,FALSE)</f>
        <v>2014</v>
      </c>
    </row>
    <row r="16840" spans="1:5" ht="18.75" x14ac:dyDescent="0.3">
      <c r="A16840" s="7">
        <v>2014</v>
      </c>
      <c r="B16840" s="7" t="s">
        <v>2112</v>
      </c>
      <c r="C16840" s="7" t="s">
        <v>6</v>
      </c>
      <c r="D16840" s="8">
        <v>160737.43</v>
      </c>
      <c r="E16840">
        <f>VLOOKUP(B16840,'B. Store opening dates'!$A$6:$C$2448,2,FALSE)</f>
        <v>2014</v>
      </c>
    </row>
    <row r="16841" spans="1:5" ht="18.75" x14ac:dyDescent="0.3">
      <c r="A16841" s="7">
        <v>2015</v>
      </c>
      <c r="B16841" s="7" t="s">
        <v>2112</v>
      </c>
      <c r="C16841" s="7" t="s">
        <v>7</v>
      </c>
      <c r="D16841" s="8">
        <v>189396.38</v>
      </c>
      <c r="E16841">
        <f>VLOOKUP(B16841,'B. Store opening dates'!$A$6:$C$2448,2,FALSE)</f>
        <v>2014</v>
      </c>
    </row>
    <row r="16842" spans="1:5" ht="18.75" x14ac:dyDescent="0.3">
      <c r="A16842" s="7">
        <v>2014</v>
      </c>
      <c r="B16842" s="7" t="s">
        <v>2112</v>
      </c>
      <c r="C16842" s="7" t="s">
        <v>7</v>
      </c>
      <c r="D16842" s="8">
        <v>199530.61</v>
      </c>
      <c r="E16842">
        <f>VLOOKUP(B16842,'B. Store opening dates'!$A$6:$C$2448,2,FALSE)</f>
        <v>2014</v>
      </c>
    </row>
    <row r="16843" spans="1:5" ht="18.75" x14ac:dyDescent="0.3">
      <c r="A16843" s="7">
        <v>2015</v>
      </c>
      <c r="B16843" s="7" t="s">
        <v>2112</v>
      </c>
      <c r="C16843" s="7" t="s">
        <v>8</v>
      </c>
      <c r="D16843" s="8">
        <v>511785.75</v>
      </c>
      <c r="E16843">
        <f>VLOOKUP(B16843,'B. Store opening dates'!$A$6:$C$2448,2,FALSE)</f>
        <v>2014</v>
      </c>
    </row>
    <row r="16844" spans="1:5" ht="18.75" x14ac:dyDescent="0.3">
      <c r="A16844" s="7">
        <v>2014</v>
      </c>
      <c r="B16844" s="7" t="s">
        <v>2112</v>
      </c>
      <c r="C16844" s="7" t="s">
        <v>8</v>
      </c>
      <c r="D16844" s="8">
        <v>531457.23</v>
      </c>
      <c r="E16844">
        <f>VLOOKUP(B16844,'B. Store opening dates'!$A$6:$C$2448,2,FALSE)</f>
        <v>2014</v>
      </c>
    </row>
    <row r="16845" spans="1:5" ht="18.75" x14ac:dyDescent="0.3">
      <c r="A16845" s="7">
        <v>2015</v>
      </c>
      <c r="B16845" s="7" t="s">
        <v>2113</v>
      </c>
      <c r="C16845" s="7" t="s">
        <v>5</v>
      </c>
      <c r="D16845" s="8">
        <v>889557.31</v>
      </c>
      <c r="E16845">
        <f>VLOOKUP(B16845,'B. Store opening dates'!$A$6:$C$2448,2,FALSE)</f>
        <v>2014</v>
      </c>
    </row>
    <row r="16846" spans="1:5" ht="18.75" x14ac:dyDescent="0.3">
      <c r="A16846" s="7">
        <v>2014</v>
      </c>
      <c r="B16846" s="7" t="s">
        <v>2113</v>
      </c>
      <c r="C16846" s="7" t="s">
        <v>5</v>
      </c>
      <c r="D16846" s="8">
        <v>970911.07</v>
      </c>
      <c r="E16846">
        <f>VLOOKUP(B16846,'B. Store opening dates'!$A$6:$C$2448,2,FALSE)</f>
        <v>2014</v>
      </c>
    </row>
    <row r="16847" spans="1:5" ht="18.75" x14ac:dyDescent="0.3">
      <c r="A16847" s="7">
        <v>2015</v>
      </c>
      <c r="B16847" s="7" t="s">
        <v>2113</v>
      </c>
      <c r="C16847" s="7" t="s">
        <v>6</v>
      </c>
      <c r="D16847" s="8">
        <v>267141.82</v>
      </c>
      <c r="E16847">
        <f>VLOOKUP(B16847,'B. Store opening dates'!$A$6:$C$2448,2,FALSE)</f>
        <v>2014</v>
      </c>
    </row>
    <row r="16848" spans="1:5" ht="18.75" x14ac:dyDescent="0.3">
      <c r="A16848" s="7">
        <v>2014</v>
      </c>
      <c r="B16848" s="7" t="s">
        <v>2113</v>
      </c>
      <c r="C16848" s="7" t="s">
        <v>6</v>
      </c>
      <c r="D16848" s="8">
        <v>187176.97</v>
      </c>
      <c r="E16848">
        <f>VLOOKUP(B16848,'B. Store opening dates'!$A$6:$C$2448,2,FALSE)</f>
        <v>2014</v>
      </c>
    </row>
    <row r="16849" spans="1:5" ht="18.75" x14ac:dyDescent="0.3">
      <c r="A16849" s="7">
        <v>2015</v>
      </c>
      <c r="B16849" s="7" t="s">
        <v>2113</v>
      </c>
      <c r="C16849" s="7" t="s">
        <v>7</v>
      </c>
      <c r="D16849" s="8">
        <v>58982.26</v>
      </c>
      <c r="E16849">
        <f>VLOOKUP(B16849,'B. Store opening dates'!$A$6:$C$2448,2,FALSE)</f>
        <v>2014</v>
      </c>
    </row>
    <row r="16850" spans="1:5" ht="18.75" x14ac:dyDescent="0.3">
      <c r="A16850" s="7">
        <v>2014</v>
      </c>
      <c r="B16850" s="7" t="s">
        <v>2113</v>
      </c>
      <c r="C16850" s="7" t="s">
        <v>7</v>
      </c>
      <c r="D16850" s="8">
        <v>62765.79</v>
      </c>
      <c r="E16850">
        <f>VLOOKUP(B16850,'B. Store opening dates'!$A$6:$C$2448,2,FALSE)</f>
        <v>2014</v>
      </c>
    </row>
    <row r="16851" spans="1:5" ht="18.75" x14ac:dyDescent="0.3">
      <c r="A16851" s="7">
        <v>2015</v>
      </c>
      <c r="B16851" s="7" t="s">
        <v>2113</v>
      </c>
      <c r="C16851" s="7" t="s">
        <v>8</v>
      </c>
      <c r="D16851" s="8">
        <v>680621.51</v>
      </c>
      <c r="E16851">
        <f>VLOOKUP(B16851,'B. Store opening dates'!$A$6:$C$2448,2,FALSE)</f>
        <v>2014</v>
      </c>
    </row>
    <row r="16852" spans="1:5" ht="18.75" x14ac:dyDescent="0.3">
      <c r="A16852" s="7">
        <v>2014</v>
      </c>
      <c r="B16852" s="7" t="s">
        <v>2113</v>
      </c>
      <c r="C16852" s="7" t="s">
        <v>8</v>
      </c>
      <c r="D16852" s="8">
        <v>705091.19</v>
      </c>
      <c r="E16852">
        <f>VLOOKUP(B16852,'B. Store opening dates'!$A$6:$C$2448,2,FALSE)</f>
        <v>2014</v>
      </c>
    </row>
    <row r="16853" spans="1:5" ht="18.75" x14ac:dyDescent="0.3">
      <c r="A16853" s="7">
        <v>2015</v>
      </c>
      <c r="B16853" s="7" t="s">
        <v>2114</v>
      </c>
      <c r="C16853" s="7" t="s">
        <v>5</v>
      </c>
      <c r="D16853" s="8">
        <v>671787.77</v>
      </c>
      <c r="E16853">
        <f>VLOOKUP(B16853,'B. Store opening dates'!$A$6:$C$2448,2,FALSE)</f>
        <v>2014</v>
      </c>
    </row>
    <row r="16854" spans="1:5" ht="18.75" x14ac:dyDescent="0.3">
      <c r="A16854" s="7">
        <v>2014</v>
      </c>
      <c r="B16854" s="7" t="s">
        <v>2114</v>
      </c>
      <c r="C16854" s="7" t="s">
        <v>5</v>
      </c>
      <c r="D16854" s="8">
        <v>738769.51</v>
      </c>
      <c r="E16854">
        <f>VLOOKUP(B16854,'B. Store opening dates'!$A$6:$C$2448,2,FALSE)</f>
        <v>2014</v>
      </c>
    </row>
    <row r="16855" spans="1:5" ht="18.75" x14ac:dyDescent="0.3">
      <c r="A16855" s="7">
        <v>2015</v>
      </c>
      <c r="B16855" s="7" t="s">
        <v>2114</v>
      </c>
      <c r="C16855" s="7" t="s">
        <v>6</v>
      </c>
      <c r="D16855" s="8">
        <v>215941.79</v>
      </c>
      <c r="E16855">
        <f>VLOOKUP(B16855,'B. Store opening dates'!$A$6:$C$2448,2,FALSE)</f>
        <v>2014</v>
      </c>
    </row>
    <row r="16856" spans="1:5" ht="18.75" x14ac:dyDescent="0.3">
      <c r="A16856" s="7">
        <v>2014</v>
      </c>
      <c r="B16856" s="7" t="s">
        <v>2114</v>
      </c>
      <c r="C16856" s="7" t="s">
        <v>6</v>
      </c>
      <c r="D16856" s="8">
        <v>160037.07999999999</v>
      </c>
      <c r="E16856">
        <f>VLOOKUP(B16856,'B. Store opening dates'!$A$6:$C$2448,2,FALSE)</f>
        <v>2014</v>
      </c>
    </row>
    <row r="16857" spans="1:5" ht="18.75" x14ac:dyDescent="0.3">
      <c r="A16857" s="7">
        <v>2015</v>
      </c>
      <c r="B16857" s="7" t="s">
        <v>2114</v>
      </c>
      <c r="C16857" s="7" t="s">
        <v>7</v>
      </c>
      <c r="D16857" s="8">
        <v>231280.65</v>
      </c>
      <c r="E16857">
        <f>VLOOKUP(B16857,'B. Store opening dates'!$A$6:$C$2448,2,FALSE)</f>
        <v>2014</v>
      </c>
    </row>
    <row r="16858" spans="1:5" ht="18.75" x14ac:dyDescent="0.3">
      <c r="A16858" s="7">
        <v>2014</v>
      </c>
      <c r="B16858" s="7" t="s">
        <v>2114</v>
      </c>
      <c r="C16858" s="7" t="s">
        <v>7</v>
      </c>
      <c r="D16858" s="8">
        <v>245099.05</v>
      </c>
      <c r="E16858">
        <f>VLOOKUP(B16858,'B. Store opening dates'!$A$6:$C$2448,2,FALSE)</f>
        <v>2014</v>
      </c>
    </row>
    <row r="16859" spans="1:5" ht="18.75" x14ac:dyDescent="0.3">
      <c r="A16859" s="7">
        <v>2015</v>
      </c>
      <c r="B16859" s="7" t="s">
        <v>2114</v>
      </c>
      <c r="C16859" s="7" t="s">
        <v>8</v>
      </c>
      <c r="D16859" s="8">
        <v>666770.49</v>
      </c>
      <c r="E16859">
        <f>VLOOKUP(B16859,'B. Store opening dates'!$A$6:$C$2448,2,FALSE)</f>
        <v>2014</v>
      </c>
    </row>
    <row r="16860" spans="1:5" ht="18.75" x14ac:dyDescent="0.3">
      <c r="A16860" s="7">
        <v>2014</v>
      </c>
      <c r="B16860" s="7" t="s">
        <v>2114</v>
      </c>
      <c r="C16860" s="7" t="s">
        <v>8</v>
      </c>
      <c r="D16860" s="8">
        <v>686040.83</v>
      </c>
      <c r="E16860">
        <f>VLOOKUP(B16860,'B. Store opening dates'!$A$6:$C$2448,2,FALSE)</f>
        <v>2014</v>
      </c>
    </row>
    <row r="16861" spans="1:5" ht="18.75" x14ac:dyDescent="0.3">
      <c r="A16861" s="7">
        <v>2015</v>
      </c>
      <c r="B16861" s="7" t="s">
        <v>2115</v>
      </c>
      <c r="C16861" s="7" t="s">
        <v>5</v>
      </c>
      <c r="D16861" s="8">
        <v>881137.79</v>
      </c>
      <c r="E16861">
        <f>VLOOKUP(B16861,'B. Store opening dates'!$A$6:$C$2448,2,FALSE)</f>
        <v>2014</v>
      </c>
    </row>
    <row r="16862" spans="1:5" ht="18.75" x14ac:dyDescent="0.3">
      <c r="A16862" s="7">
        <v>2014</v>
      </c>
      <c r="B16862" s="7" t="s">
        <v>2115</v>
      </c>
      <c r="C16862" s="7" t="s">
        <v>5</v>
      </c>
      <c r="D16862" s="8">
        <v>967227.32</v>
      </c>
      <c r="E16862">
        <f>VLOOKUP(B16862,'B. Store opening dates'!$A$6:$C$2448,2,FALSE)</f>
        <v>2014</v>
      </c>
    </row>
    <row r="16863" spans="1:5" ht="18.75" x14ac:dyDescent="0.3">
      <c r="A16863" s="7">
        <v>2015</v>
      </c>
      <c r="B16863" s="7" t="s">
        <v>2115</v>
      </c>
      <c r="C16863" s="7" t="s">
        <v>6</v>
      </c>
      <c r="D16863" s="8">
        <v>506788.95</v>
      </c>
      <c r="E16863">
        <f>VLOOKUP(B16863,'B. Store opening dates'!$A$6:$C$2448,2,FALSE)</f>
        <v>2014</v>
      </c>
    </row>
    <row r="16864" spans="1:5" ht="18.75" x14ac:dyDescent="0.3">
      <c r="A16864" s="7">
        <v>2014</v>
      </c>
      <c r="B16864" s="7" t="s">
        <v>2115</v>
      </c>
      <c r="C16864" s="7" t="s">
        <v>6</v>
      </c>
      <c r="D16864" s="8">
        <v>359394.97</v>
      </c>
      <c r="E16864">
        <f>VLOOKUP(B16864,'B. Store opening dates'!$A$6:$C$2448,2,FALSE)</f>
        <v>2014</v>
      </c>
    </row>
    <row r="16865" spans="1:5" ht="18.75" x14ac:dyDescent="0.3">
      <c r="A16865" s="7">
        <v>2015</v>
      </c>
      <c r="B16865" s="7" t="s">
        <v>2115</v>
      </c>
      <c r="C16865" s="7" t="s">
        <v>7</v>
      </c>
      <c r="D16865" s="8">
        <v>232508</v>
      </c>
      <c r="E16865">
        <f>VLOOKUP(B16865,'B. Store opening dates'!$A$6:$C$2448,2,FALSE)</f>
        <v>2014</v>
      </c>
    </row>
    <row r="16866" spans="1:5" ht="18.75" x14ac:dyDescent="0.3">
      <c r="A16866" s="7">
        <v>2014</v>
      </c>
      <c r="B16866" s="7" t="s">
        <v>2115</v>
      </c>
      <c r="C16866" s="7" t="s">
        <v>7</v>
      </c>
      <c r="D16866" s="8">
        <v>242991.48</v>
      </c>
      <c r="E16866">
        <f>VLOOKUP(B16866,'B. Store opening dates'!$A$6:$C$2448,2,FALSE)</f>
        <v>2014</v>
      </c>
    </row>
    <row r="16867" spans="1:5" ht="18.75" x14ac:dyDescent="0.3">
      <c r="A16867" s="7">
        <v>2015</v>
      </c>
      <c r="B16867" s="7" t="s">
        <v>2115</v>
      </c>
      <c r="C16867" s="7" t="s">
        <v>8</v>
      </c>
      <c r="D16867" s="8">
        <v>555544.82999999996</v>
      </c>
      <c r="E16867">
        <f>VLOOKUP(B16867,'B. Store opening dates'!$A$6:$C$2448,2,FALSE)</f>
        <v>2014</v>
      </c>
    </row>
    <row r="16868" spans="1:5" ht="18.75" x14ac:dyDescent="0.3">
      <c r="A16868" s="7">
        <v>2014</v>
      </c>
      <c r="B16868" s="7" t="s">
        <v>2115</v>
      </c>
      <c r="C16868" s="7" t="s">
        <v>8</v>
      </c>
      <c r="D16868" s="8">
        <v>576374.43000000005</v>
      </c>
      <c r="E16868">
        <f>VLOOKUP(B16868,'B. Store opening dates'!$A$6:$C$2448,2,FALSE)</f>
        <v>2014</v>
      </c>
    </row>
    <row r="16869" spans="1:5" ht="18.75" x14ac:dyDescent="0.3">
      <c r="A16869" s="7">
        <v>2015</v>
      </c>
      <c r="B16869" s="7" t="s">
        <v>2116</v>
      </c>
      <c r="C16869" s="7" t="s">
        <v>5</v>
      </c>
      <c r="D16869" s="8">
        <v>655355.94999999995</v>
      </c>
      <c r="E16869">
        <f>VLOOKUP(B16869,'B. Store opening dates'!$A$6:$C$2448,2,FALSE)</f>
        <v>2014</v>
      </c>
    </row>
    <row r="16870" spans="1:5" ht="18.75" x14ac:dyDescent="0.3">
      <c r="A16870" s="7">
        <v>2014</v>
      </c>
      <c r="B16870" s="7" t="s">
        <v>2116</v>
      </c>
      <c r="C16870" s="7" t="s">
        <v>5</v>
      </c>
      <c r="D16870" s="8">
        <v>720951.4</v>
      </c>
      <c r="E16870">
        <f>VLOOKUP(B16870,'B. Store opening dates'!$A$6:$C$2448,2,FALSE)</f>
        <v>2014</v>
      </c>
    </row>
    <row r="16871" spans="1:5" ht="18.75" x14ac:dyDescent="0.3">
      <c r="A16871" s="7">
        <v>2015</v>
      </c>
      <c r="B16871" s="7" t="s">
        <v>2116</v>
      </c>
      <c r="C16871" s="7" t="s">
        <v>6</v>
      </c>
      <c r="D16871" s="8">
        <v>289750.03000000003</v>
      </c>
      <c r="E16871">
        <f>VLOOKUP(B16871,'B. Store opening dates'!$A$6:$C$2448,2,FALSE)</f>
        <v>2014</v>
      </c>
    </row>
    <row r="16872" spans="1:5" ht="18.75" x14ac:dyDescent="0.3">
      <c r="A16872" s="7">
        <v>2014</v>
      </c>
      <c r="B16872" s="7" t="s">
        <v>2116</v>
      </c>
      <c r="C16872" s="7" t="s">
        <v>6</v>
      </c>
      <c r="D16872" s="8">
        <v>202293.33</v>
      </c>
      <c r="E16872">
        <f>VLOOKUP(B16872,'B. Store opening dates'!$A$6:$C$2448,2,FALSE)</f>
        <v>2014</v>
      </c>
    </row>
    <row r="16873" spans="1:5" ht="18.75" x14ac:dyDescent="0.3">
      <c r="A16873" s="7">
        <v>2015</v>
      </c>
      <c r="B16873" s="7" t="s">
        <v>2116</v>
      </c>
      <c r="C16873" s="7" t="s">
        <v>7</v>
      </c>
      <c r="D16873" s="8">
        <v>88485.14</v>
      </c>
      <c r="E16873">
        <f>VLOOKUP(B16873,'B. Store opening dates'!$A$6:$C$2448,2,FALSE)</f>
        <v>2014</v>
      </c>
    </row>
    <row r="16874" spans="1:5" ht="18.75" x14ac:dyDescent="0.3">
      <c r="A16874" s="7">
        <v>2014</v>
      </c>
      <c r="B16874" s="7" t="s">
        <v>2116</v>
      </c>
      <c r="C16874" s="7" t="s">
        <v>7</v>
      </c>
      <c r="D16874" s="8">
        <v>93531.01</v>
      </c>
      <c r="E16874">
        <f>VLOOKUP(B16874,'B. Store opening dates'!$A$6:$C$2448,2,FALSE)</f>
        <v>2014</v>
      </c>
    </row>
    <row r="16875" spans="1:5" ht="18.75" x14ac:dyDescent="0.3">
      <c r="A16875" s="7">
        <v>2015</v>
      </c>
      <c r="B16875" s="7" t="s">
        <v>2116</v>
      </c>
      <c r="C16875" s="7" t="s">
        <v>8</v>
      </c>
      <c r="D16875" s="8">
        <v>547531.64</v>
      </c>
      <c r="E16875">
        <f>VLOOKUP(B16875,'B. Store opening dates'!$A$6:$C$2448,2,FALSE)</f>
        <v>2014</v>
      </c>
    </row>
    <row r="16876" spans="1:5" ht="18.75" x14ac:dyDescent="0.3">
      <c r="A16876" s="7">
        <v>2014</v>
      </c>
      <c r="B16876" s="7" t="s">
        <v>2116</v>
      </c>
      <c r="C16876" s="7" t="s">
        <v>8</v>
      </c>
      <c r="D16876" s="8">
        <v>572364.99</v>
      </c>
      <c r="E16876">
        <f>VLOOKUP(B16876,'B. Store opening dates'!$A$6:$C$2448,2,FALSE)</f>
        <v>2014</v>
      </c>
    </row>
    <row r="16877" spans="1:5" ht="18.75" x14ac:dyDescent="0.3">
      <c r="A16877" s="7">
        <v>2015</v>
      </c>
      <c r="B16877" s="7" t="s">
        <v>2117</v>
      </c>
      <c r="C16877" s="7" t="s">
        <v>5</v>
      </c>
      <c r="D16877" s="8">
        <v>827725.48</v>
      </c>
      <c r="E16877">
        <f>VLOOKUP(B16877,'B. Store opening dates'!$A$6:$C$2448,2,FALSE)</f>
        <v>2014</v>
      </c>
    </row>
    <row r="16878" spans="1:5" ht="18.75" x14ac:dyDescent="0.3">
      <c r="A16878" s="7">
        <v>2014</v>
      </c>
      <c r="B16878" s="7" t="s">
        <v>2117</v>
      </c>
      <c r="C16878" s="7" t="s">
        <v>5</v>
      </c>
      <c r="D16878" s="8">
        <v>915800.41</v>
      </c>
      <c r="E16878">
        <f>VLOOKUP(B16878,'B. Store opening dates'!$A$6:$C$2448,2,FALSE)</f>
        <v>2014</v>
      </c>
    </row>
    <row r="16879" spans="1:5" ht="18.75" x14ac:dyDescent="0.3">
      <c r="A16879" s="7">
        <v>2015</v>
      </c>
      <c r="B16879" s="7" t="s">
        <v>2117</v>
      </c>
      <c r="C16879" s="7" t="s">
        <v>6</v>
      </c>
      <c r="D16879" s="8">
        <v>409659.11</v>
      </c>
      <c r="E16879">
        <f>VLOOKUP(B16879,'B. Store opening dates'!$A$6:$C$2448,2,FALSE)</f>
        <v>2014</v>
      </c>
    </row>
    <row r="16880" spans="1:5" ht="18.75" x14ac:dyDescent="0.3">
      <c r="A16880" s="7">
        <v>2014</v>
      </c>
      <c r="B16880" s="7" t="s">
        <v>2117</v>
      </c>
      <c r="C16880" s="7" t="s">
        <v>6</v>
      </c>
      <c r="D16880" s="8">
        <v>299668.83</v>
      </c>
      <c r="E16880">
        <f>VLOOKUP(B16880,'B. Store opening dates'!$A$6:$C$2448,2,FALSE)</f>
        <v>2014</v>
      </c>
    </row>
    <row r="16881" spans="1:5" ht="18.75" x14ac:dyDescent="0.3">
      <c r="A16881" s="7">
        <v>2015</v>
      </c>
      <c r="B16881" s="7" t="s">
        <v>2117</v>
      </c>
      <c r="C16881" s="7" t="s">
        <v>7</v>
      </c>
      <c r="D16881" s="8">
        <v>149241.35999999999</v>
      </c>
      <c r="E16881">
        <f>VLOOKUP(B16881,'B. Store opening dates'!$A$6:$C$2448,2,FALSE)</f>
        <v>2014</v>
      </c>
    </row>
    <row r="16882" spans="1:5" ht="18.75" x14ac:dyDescent="0.3">
      <c r="A16882" s="7">
        <v>2014</v>
      </c>
      <c r="B16882" s="7" t="s">
        <v>2117</v>
      </c>
      <c r="C16882" s="7" t="s">
        <v>7</v>
      </c>
      <c r="D16882" s="8">
        <v>157353.20000000001</v>
      </c>
      <c r="E16882">
        <f>VLOOKUP(B16882,'B. Store opening dates'!$A$6:$C$2448,2,FALSE)</f>
        <v>2014</v>
      </c>
    </row>
    <row r="16883" spans="1:5" ht="18.75" x14ac:dyDescent="0.3">
      <c r="A16883" s="7">
        <v>2015</v>
      </c>
      <c r="B16883" s="7" t="s">
        <v>2117</v>
      </c>
      <c r="C16883" s="7" t="s">
        <v>8</v>
      </c>
      <c r="D16883" s="8">
        <v>531699.81999999995</v>
      </c>
      <c r="E16883">
        <f>VLOOKUP(B16883,'B. Store opening dates'!$A$6:$C$2448,2,FALSE)</f>
        <v>2014</v>
      </c>
    </row>
    <row r="16884" spans="1:5" ht="18.75" x14ac:dyDescent="0.3">
      <c r="A16884" s="7">
        <v>2014</v>
      </c>
      <c r="B16884" s="7" t="s">
        <v>2117</v>
      </c>
      <c r="C16884" s="7" t="s">
        <v>8</v>
      </c>
      <c r="D16884" s="8">
        <v>552478.81000000006</v>
      </c>
      <c r="E16884">
        <f>VLOOKUP(B16884,'B. Store opening dates'!$A$6:$C$2448,2,FALSE)</f>
        <v>2014</v>
      </c>
    </row>
    <row r="16885" spans="1:5" ht="18.75" x14ac:dyDescent="0.3">
      <c r="A16885" s="7">
        <v>2015</v>
      </c>
      <c r="B16885" s="7" t="s">
        <v>2118</v>
      </c>
      <c r="C16885" s="7" t="s">
        <v>5</v>
      </c>
      <c r="D16885" s="8">
        <v>804570.31</v>
      </c>
      <c r="E16885">
        <f>VLOOKUP(B16885,'B. Store opening dates'!$A$6:$C$2448,2,FALSE)</f>
        <v>2014</v>
      </c>
    </row>
    <row r="16886" spans="1:5" ht="18.75" x14ac:dyDescent="0.3">
      <c r="A16886" s="7">
        <v>2014</v>
      </c>
      <c r="B16886" s="7" t="s">
        <v>2118</v>
      </c>
      <c r="C16886" s="7" t="s">
        <v>5</v>
      </c>
      <c r="D16886" s="8">
        <v>880676.75</v>
      </c>
      <c r="E16886">
        <f>VLOOKUP(B16886,'B. Store opening dates'!$A$6:$C$2448,2,FALSE)</f>
        <v>2014</v>
      </c>
    </row>
    <row r="16887" spans="1:5" ht="18.75" x14ac:dyDescent="0.3">
      <c r="A16887" s="7">
        <v>2015</v>
      </c>
      <c r="B16887" s="7" t="s">
        <v>2118</v>
      </c>
      <c r="C16887" s="7" t="s">
        <v>6</v>
      </c>
      <c r="D16887" s="8">
        <v>339922.66</v>
      </c>
      <c r="E16887">
        <f>VLOOKUP(B16887,'B. Store opening dates'!$A$6:$C$2448,2,FALSE)</f>
        <v>2014</v>
      </c>
    </row>
    <row r="16888" spans="1:5" ht="18.75" x14ac:dyDescent="0.3">
      <c r="A16888" s="7">
        <v>2014</v>
      </c>
      <c r="B16888" s="7" t="s">
        <v>2118</v>
      </c>
      <c r="C16888" s="7" t="s">
        <v>6</v>
      </c>
      <c r="D16888" s="8">
        <v>235631.05</v>
      </c>
      <c r="E16888">
        <f>VLOOKUP(B16888,'B. Store opening dates'!$A$6:$C$2448,2,FALSE)</f>
        <v>2014</v>
      </c>
    </row>
    <row r="16889" spans="1:5" ht="18.75" x14ac:dyDescent="0.3">
      <c r="A16889" s="7">
        <v>2015</v>
      </c>
      <c r="B16889" s="7" t="s">
        <v>2118</v>
      </c>
      <c r="C16889" s="7" t="s">
        <v>7</v>
      </c>
      <c r="D16889" s="8">
        <v>94872.56</v>
      </c>
      <c r="E16889">
        <f>VLOOKUP(B16889,'B. Store opening dates'!$A$6:$C$2448,2,FALSE)</f>
        <v>2014</v>
      </c>
    </row>
    <row r="16890" spans="1:5" ht="18.75" x14ac:dyDescent="0.3">
      <c r="A16890" s="7">
        <v>2014</v>
      </c>
      <c r="B16890" s="7" t="s">
        <v>2118</v>
      </c>
      <c r="C16890" s="7" t="s">
        <v>7</v>
      </c>
      <c r="D16890" s="8">
        <v>99439.87</v>
      </c>
      <c r="E16890">
        <f>VLOOKUP(B16890,'B. Store opening dates'!$A$6:$C$2448,2,FALSE)</f>
        <v>2014</v>
      </c>
    </row>
    <row r="16891" spans="1:5" ht="18.75" x14ac:dyDescent="0.3">
      <c r="A16891" s="7">
        <v>2015</v>
      </c>
      <c r="B16891" s="7" t="s">
        <v>2118</v>
      </c>
      <c r="C16891" s="7" t="s">
        <v>8</v>
      </c>
      <c r="D16891" s="8">
        <v>620904.5</v>
      </c>
      <c r="E16891">
        <f>VLOOKUP(B16891,'B. Store opening dates'!$A$6:$C$2448,2,FALSE)</f>
        <v>2014</v>
      </c>
    </row>
    <row r="16892" spans="1:5" ht="18.75" x14ac:dyDescent="0.3">
      <c r="A16892" s="7">
        <v>2014</v>
      </c>
      <c r="B16892" s="7" t="s">
        <v>2118</v>
      </c>
      <c r="C16892" s="7" t="s">
        <v>8</v>
      </c>
      <c r="D16892" s="8">
        <v>643533.12</v>
      </c>
      <c r="E16892">
        <f>VLOOKUP(B16892,'B. Store opening dates'!$A$6:$C$2448,2,FALSE)</f>
        <v>2014</v>
      </c>
    </row>
    <row r="16893" spans="1:5" ht="18.75" x14ac:dyDescent="0.3">
      <c r="A16893" s="7">
        <v>2015</v>
      </c>
      <c r="B16893" s="7" t="s">
        <v>2119</v>
      </c>
      <c r="C16893" s="7" t="s">
        <v>5</v>
      </c>
      <c r="D16893" s="8">
        <v>745105.87</v>
      </c>
      <c r="E16893">
        <f>VLOOKUP(B16893,'B. Store opening dates'!$A$6:$C$2448,2,FALSE)</f>
        <v>2014</v>
      </c>
    </row>
    <row r="16894" spans="1:5" ht="18.75" x14ac:dyDescent="0.3">
      <c r="A16894" s="7">
        <v>2014</v>
      </c>
      <c r="B16894" s="7" t="s">
        <v>2119</v>
      </c>
      <c r="C16894" s="7" t="s">
        <v>5</v>
      </c>
      <c r="D16894" s="8">
        <v>810507.43</v>
      </c>
      <c r="E16894">
        <f>VLOOKUP(B16894,'B. Store opening dates'!$A$6:$C$2448,2,FALSE)</f>
        <v>2014</v>
      </c>
    </row>
    <row r="16895" spans="1:5" ht="18.75" x14ac:dyDescent="0.3">
      <c r="A16895" s="7">
        <v>2015</v>
      </c>
      <c r="B16895" s="7" t="s">
        <v>2119</v>
      </c>
      <c r="C16895" s="7" t="s">
        <v>6</v>
      </c>
      <c r="D16895" s="8">
        <v>491137.95</v>
      </c>
      <c r="E16895">
        <f>VLOOKUP(B16895,'B. Store opening dates'!$A$6:$C$2448,2,FALSE)</f>
        <v>2014</v>
      </c>
    </row>
    <row r="16896" spans="1:5" ht="18.75" x14ac:dyDescent="0.3">
      <c r="A16896" s="7">
        <v>2014</v>
      </c>
      <c r="B16896" s="7" t="s">
        <v>2119</v>
      </c>
      <c r="C16896" s="7" t="s">
        <v>6</v>
      </c>
      <c r="D16896" s="8">
        <v>343245.16</v>
      </c>
      <c r="E16896">
        <f>VLOOKUP(B16896,'B. Store opening dates'!$A$6:$C$2448,2,FALSE)</f>
        <v>2014</v>
      </c>
    </row>
    <row r="16897" spans="1:5" ht="18.75" x14ac:dyDescent="0.3">
      <c r="A16897" s="7">
        <v>2015</v>
      </c>
      <c r="B16897" s="7" t="s">
        <v>2119</v>
      </c>
      <c r="C16897" s="7" t="s">
        <v>7</v>
      </c>
      <c r="D16897" s="8">
        <v>137275.43</v>
      </c>
      <c r="E16897">
        <f>VLOOKUP(B16897,'B. Store opening dates'!$A$6:$C$2448,2,FALSE)</f>
        <v>2014</v>
      </c>
    </row>
    <row r="16898" spans="1:5" ht="18.75" x14ac:dyDescent="0.3">
      <c r="A16898" s="7">
        <v>2014</v>
      </c>
      <c r="B16898" s="7" t="s">
        <v>2119</v>
      </c>
      <c r="C16898" s="7" t="s">
        <v>7</v>
      </c>
      <c r="D16898" s="8">
        <v>145780.4</v>
      </c>
      <c r="E16898">
        <f>VLOOKUP(B16898,'B. Store opening dates'!$A$6:$C$2448,2,FALSE)</f>
        <v>2014</v>
      </c>
    </row>
    <row r="16899" spans="1:5" ht="18.75" x14ac:dyDescent="0.3">
      <c r="A16899" s="7">
        <v>2015</v>
      </c>
      <c r="B16899" s="7" t="s">
        <v>2119</v>
      </c>
      <c r="C16899" s="7" t="s">
        <v>8</v>
      </c>
      <c r="D16899" s="8">
        <v>511775.57</v>
      </c>
      <c r="E16899">
        <f>VLOOKUP(B16899,'B. Store opening dates'!$A$6:$C$2448,2,FALSE)</f>
        <v>2014</v>
      </c>
    </row>
    <row r="16900" spans="1:5" ht="18.75" x14ac:dyDescent="0.3">
      <c r="A16900" s="7">
        <v>2014</v>
      </c>
      <c r="B16900" s="7" t="s">
        <v>2119</v>
      </c>
      <c r="C16900" s="7" t="s">
        <v>8</v>
      </c>
      <c r="D16900" s="8">
        <v>535729.56000000006</v>
      </c>
      <c r="E16900">
        <f>VLOOKUP(B16900,'B. Store opening dates'!$A$6:$C$2448,2,FALSE)</f>
        <v>2014</v>
      </c>
    </row>
    <row r="16901" spans="1:5" ht="18.75" x14ac:dyDescent="0.3">
      <c r="A16901" s="7">
        <v>2015</v>
      </c>
      <c r="B16901" s="7" t="s">
        <v>2120</v>
      </c>
      <c r="C16901" s="7" t="s">
        <v>5</v>
      </c>
      <c r="D16901" s="8">
        <v>839563.51</v>
      </c>
      <c r="E16901">
        <f>VLOOKUP(B16901,'B. Store opening dates'!$A$6:$C$2448,2,FALSE)</f>
        <v>2014</v>
      </c>
    </row>
    <row r="16902" spans="1:5" ht="18.75" x14ac:dyDescent="0.3">
      <c r="A16902" s="7">
        <v>2014</v>
      </c>
      <c r="B16902" s="7" t="s">
        <v>2120</v>
      </c>
      <c r="C16902" s="7" t="s">
        <v>5</v>
      </c>
      <c r="D16902" s="8">
        <v>927326.28</v>
      </c>
      <c r="E16902">
        <f>VLOOKUP(B16902,'B. Store opening dates'!$A$6:$C$2448,2,FALSE)</f>
        <v>2014</v>
      </c>
    </row>
    <row r="16903" spans="1:5" ht="18.75" x14ac:dyDescent="0.3">
      <c r="A16903" s="7">
        <v>2015</v>
      </c>
      <c r="B16903" s="7" t="s">
        <v>2120</v>
      </c>
      <c r="C16903" s="7" t="s">
        <v>6</v>
      </c>
      <c r="D16903" s="8">
        <v>551155.06000000006</v>
      </c>
      <c r="E16903">
        <f>VLOOKUP(B16903,'B. Store opening dates'!$A$6:$C$2448,2,FALSE)</f>
        <v>2014</v>
      </c>
    </row>
    <row r="16904" spans="1:5" ht="18.75" x14ac:dyDescent="0.3">
      <c r="A16904" s="7">
        <v>2014</v>
      </c>
      <c r="B16904" s="7" t="s">
        <v>2120</v>
      </c>
      <c r="C16904" s="7" t="s">
        <v>6</v>
      </c>
      <c r="D16904" s="8">
        <v>407112.19</v>
      </c>
      <c r="E16904">
        <f>VLOOKUP(B16904,'B. Store opening dates'!$A$6:$C$2448,2,FALSE)</f>
        <v>2014</v>
      </c>
    </row>
    <row r="16905" spans="1:5" ht="18.75" x14ac:dyDescent="0.3">
      <c r="A16905" s="7">
        <v>2015</v>
      </c>
      <c r="B16905" s="7" t="s">
        <v>2120</v>
      </c>
      <c r="C16905" s="7" t="s">
        <v>7</v>
      </c>
      <c r="D16905" s="8">
        <v>123002.72</v>
      </c>
      <c r="E16905">
        <f>VLOOKUP(B16905,'B. Store opening dates'!$A$6:$C$2448,2,FALSE)</f>
        <v>2014</v>
      </c>
    </row>
    <row r="16906" spans="1:5" ht="18.75" x14ac:dyDescent="0.3">
      <c r="A16906" s="7">
        <v>2014</v>
      </c>
      <c r="B16906" s="7" t="s">
        <v>2120</v>
      </c>
      <c r="C16906" s="7" t="s">
        <v>7</v>
      </c>
      <c r="D16906" s="8">
        <v>128529.53</v>
      </c>
      <c r="E16906">
        <f>VLOOKUP(B16906,'B. Store opening dates'!$A$6:$C$2448,2,FALSE)</f>
        <v>2014</v>
      </c>
    </row>
    <row r="16907" spans="1:5" ht="18.75" x14ac:dyDescent="0.3">
      <c r="A16907" s="7">
        <v>2015</v>
      </c>
      <c r="B16907" s="7" t="s">
        <v>2120</v>
      </c>
      <c r="C16907" s="7" t="s">
        <v>8</v>
      </c>
      <c r="D16907" s="8">
        <v>730846.89</v>
      </c>
      <c r="E16907">
        <f>VLOOKUP(B16907,'B. Store opening dates'!$A$6:$C$2448,2,FALSE)</f>
        <v>2014</v>
      </c>
    </row>
    <row r="16908" spans="1:5" ht="18.75" x14ac:dyDescent="0.3">
      <c r="A16908" s="7">
        <v>2014</v>
      </c>
      <c r="B16908" s="7" t="s">
        <v>2120</v>
      </c>
      <c r="C16908" s="7" t="s">
        <v>8</v>
      </c>
      <c r="D16908" s="8">
        <v>754729.53</v>
      </c>
      <c r="E16908">
        <f>VLOOKUP(B16908,'B. Store opening dates'!$A$6:$C$2448,2,FALSE)</f>
        <v>2014</v>
      </c>
    </row>
    <row r="16909" spans="1:5" ht="18.75" x14ac:dyDescent="0.3">
      <c r="A16909" s="7">
        <v>2015</v>
      </c>
      <c r="B16909" s="7" t="s">
        <v>2121</v>
      </c>
      <c r="C16909" s="7" t="s">
        <v>5</v>
      </c>
      <c r="D16909" s="8">
        <v>764714.7</v>
      </c>
      <c r="E16909">
        <f>VLOOKUP(B16909,'B. Store opening dates'!$A$6:$C$2448,2,FALSE)</f>
        <v>2014</v>
      </c>
    </row>
    <row r="16910" spans="1:5" ht="18.75" x14ac:dyDescent="0.3">
      <c r="A16910" s="7">
        <v>2014</v>
      </c>
      <c r="B16910" s="7" t="s">
        <v>2121</v>
      </c>
      <c r="C16910" s="7" t="s">
        <v>5</v>
      </c>
      <c r="D16910" s="8">
        <v>840990.33</v>
      </c>
      <c r="E16910">
        <f>VLOOKUP(B16910,'B. Store opening dates'!$A$6:$C$2448,2,FALSE)</f>
        <v>2014</v>
      </c>
    </row>
    <row r="16911" spans="1:5" ht="18.75" x14ac:dyDescent="0.3">
      <c r="A16911" s="7">
        <v>2015</v>
      </c>
      <c r="B16911" s="7" t="s">
        <v>2121</v>
      </c>
      <c r="C16911" s="7" t="s">
        <v>6</v>
      </c>
      <c r="D16911" s="8">
        <v>338445.88</v>
      </c>
      <c r="E16911">
        <f>VLOOKUP(B16911,'B. Store opening dates'!$A$6:$C$2448,2,FALSE)</f>
        <v>2014</v>
      </c>
    </row>
    <row r="16912" spans="1:5" ht="18.75" x14ac:dyDescent="0.3">
      <c r="A16912" s="7">
        <v>2014</v>
      </c>
      <c r="B16912" s="7" t="s">
        <v>2121</v>
      </c>
      <c r="C16912" s="7" t="s">
        <v>6</v>
      </c>
      <c r="D16912" s="8">
        <v>251242.32</v>
      </c>
      <c r="E16912">
        <f>VLOOKUP(B16912,'B. Store opening dates'!$A$6:$C$2448,2,FALSE)</f>
        <v>2014</v>
      </c>
    </row>
    <row r="16913" spans="1:5" ht="18.75" x14ac:dyDescent="0.3">
      <c r="A16913" s="7">
        <v>2015</v>
      </c>
      <c r="B16913" s="7" t="s">
        <v>2121</v>
      </c>
      <c r="C16913" s="7" t="s">
        <v>7</v>
      </c>
      <c r="D16913" s="8">
        <v>184348.73</v>
      </c>
      <c r="E16913">
        <f>VLOOKUP(B16913,'B. Store opening dates'!$A$6:$C$2448,2,FALSE)</f>
        <v>2014</v>
      </c>
    </row>
    <row r="16914" spans="1:5" ht="18.75" x14ac:dyDescent="0.3">
      <c r="A16914" s="7">
        <v>2014</v>
      </c>
      <c r="B16914" s="7" t="s">
        <v>2121</v>
      </c>
      <c r="C16914" s="7" t="s">
        <v>7</v>
      </c>
      <c r="D16914" s="8">
        <v>192988.22</v>
      </c>
      <c r="E16914">
        <f>VLOOKUP(B16914,'B. Store opening dates'!$A$6:$C$2448,2,FALSE)</f>
        <v>2014</v>
      </c>
    </row>
    <row r="16915" spans="1:5" ht="18.75" x14ac:dyDescent="0.3">
      <c r="A16915" s="7">
        <v>2015</v>
      </c>
      <c r="B16915" s="7" t="s">
        <v>2121</v>
      </c>
      <c r="C16915" s="7" t="s">
        <v>8</v>
      </c>
      <c r="D16915" s="8">
        <v>609996.24</v>
      </c>
      <c r="E16915">
        <f>VLOOKUP(B16915,'B. Store opening dates'!$A$6:$C$2448,2,FALSE)</f>
        <v>2014</v>
      </c>
    </row>
    <row r="16916" spans="1:5" ht="18.75" x14ac:dyDescent="0.3">
      <c r="A16916" s="7">
        <v>2014</v>
      </c>
      <c r="B16916" s="7" t="s">
        <v>2121</v>
      </c>
      <c r="C16916" s="7" t="s">
        <v>8</v>
      </c>
      <c r="D16916" s="8">
        <v>629759.11</v>
      </c>
      <c r="E16916">
        <f>VLOOKUP(B16916,'B. Store opening dates'!$A$6:$C$2448,2,FALSE)</f>
        <v>2014</v>
      </c>
    </row>
    <row r="16917" spans="1:5" ht="18.75" x14ac:dyDescent="0.3">
      <c r="A16917" s="7">
        <v>2015</v>
      </c>
      <c r="B16917" s="7" t="s">
        <v>2122</v>
      </c>
      <c r="C16917" s="7" t="s">
        <v>5</v>
      </c>
      <c r="D16917" s="8">
        <v>529646.04</v>
      </c>
      <c r="E16917">
        <f>VLOOKUP(B16917,'B. Store opening dates'!$A$6:$C$2448,2,FALSE)</f>
        <v>2014</v>
      </c>
    </row>
    <row r="16918" spans="1:5" ht="18.75" x14ac:dyDescent="0.3">
      <c r="A16918" s="7">
        <v>2014</v>
      </c>
      <c r="B16918" s="7" t="s">
        <v>2122</v>
      </c>
      <c r="C16918" s="7" t="s">
        <v>5</v>
      </c>
      <c r="D16918" s="8">
        <v>582137.39</v>
      </c>
      <c r="E16918">
        <f>VLOOKUP(B16918,'B. Store opening dates'!$A$6:$C$2448,2,FALSE)</f>
        <v>2014</v>
      </c>
    </row>
    <row r="16919" spans="1:5" ht="18.75" x14ac:dyDescent="0.3">
      <c r="A16919" s="7">
        <v>2015</v>
      </c>
      <c r="B16919" s="7" t="s">
        <v>2122</v>
      </c>
      <c r="C16919" s="7" t="s">
        <v>6</v>
      </c>
      <c r="D16919" s="8">
        <v>230427.03</v>
      </c>
      <c r="E16919">
        <f>VLOOKUP(B16919,'B. Store opening dates'!$A$6:$C$2448,2,FALSE)</f>
        <v>2014</v>
      </c>
    </row>
    <row r="16920" spans="1:5" ht="18.75" x14ac:dyDescent="0.3">
      <c r="A16920" s="7">
        <v>2014</v>
      </c>
      <c r="B16920" s="7" t="s">
        <v>2122</v>
      </c>
      <c r="C16920" s="7" t="s">
        <v>6</v>
      </c>
      <c r="D16920" s="8">
        <v>158782.17000000001</v>
      </c>
      <c r="E16920">
        <f>VLOOKUP(B16920,'B. Store opening dates'!$A$6:$C$2448,2,FALSE)</f>
        <v>2014</v>
      </c>
    </row>
    <row r="16921" spans="1:5" ht="18.75" x14ac:dyDescent="0.3">
      <c r="A16921" s="7">
        <v>2015</v>
      </c>
      <c r="B16921" s="7" t="s">
        <v>2122</v>
      </c>
      <c r="C16921" s="7" t="s">
        <v>7</v>
      </c>
      <c r="D16921" s="8">
        <v>119489.83</v>
      </c>
      <c r="E16921">
        <f>VLOOKUP(B16921,'B. Store opening dates'!$A$6:$C$2448,2,FALSE)</f>
        <v>2014</v>
      </c>
    </row>
    <row r="16922" spans="1:5" ht="18.75" x14ac:dyDescent="0.3">
      <c r="A16922" s="7">
        <v>2014</v>
      </c>
      <c r="B16922" s="7" t="s">
        <v>2122</v>
      </c>
      <c r="C16922" s="7" t="s">
        <v>7</v>
      </c>
      <c r="D16922" s="8">
        <v>127056.06</v>
      </c>
      <c r="E16922">
        <f>VLOOKUP(B16922,'B. Store opening dates'!$A$6:$C$2448,2,FALSE)</f>
        <v>2014</v>
      </c>
    </row>
    <row r="16923" spans="1:5" ht="18.75" x14ac:dyDescent="0.3">
      <c r="A16923" s="7">
        <v>2015</v>
      </c>
      <c r="B16923" s="7" t="s">
        <v>2122</v>
      </c>
      <c r="C16923" s="7" t="s">
        <v>8</v>
      </c>
      <c r="D16923" s="8">
        <v>673592.33</v>
      </c>
      <c r="E16923">
        <f>VLOOKUP(B16923,'B. Store opening dates'!$A$6:$C$2448,2,FALSE)</f>
        <v>2014</v>
      </c>
    </row>
    <row r="16924" spans="1:5" ht="18.75" x14ac:dyDescent="0.3">
      <c r="A16924" s="7">
        <v>2014</v>
      </c>
      <c r="B16924" s="7" t="s">
        <v>2122</v>
      </c>
      <c r="C16924" s="7" t="s">
        <v>8</v>
      </c>
      <c r="D16924" s="8">
        <v>707355.48</v>
      </c>
      <c r="E16924">
        <f>VLOOKUP(B16924,'B. Store opening dates'!$A$6:$C$2448,2,FALSE)</f>
        <v>2014</v>
      </c>
    </row>
    <row r="16925" spans="1:5" ht="18.75" x14ac:dyDescent="0.3">
      <c r="A16925" s="7">
        <v>2015</v>
      </c>
      <c r="B16925" s="7" t="s">
        <v>2123</v>
      </c>
      <c r="C16925" s="7" t="s">
        <v>5</v>
      </c>
      <c r="D16925" s="8">
        <v>637542.47</v>
      </c>
      <c r="E16925">
        <f>VLOOKUP(B16925,'B. Store opening dates'!$A$6:$C$2448,2,FALSE)</f>
        <v>2014</v>
      </c>
    </row>
    <row r="16926" spans="1:5" ht="18.75" x14ac:dyDescent="0.3">
      <c r="A16926" s="7">
        <v>2014</v>
      </c>
      <c r="B16926" s="7" t="s">
        <v>2123</v>
      </c>
      <c r="C16926" s="7" t="s">
        <v>5</v>
      </c>
      <c r="D16926" s="8">
        <v>694776.39</v>
      </c>
      <c r="E16926">
        <f>VLOOKUP(B16926,'B. Store opening dates'!$A$6:$C$2448,2,FALSE)</f>
        <v>2014</v>
      </c>
    </row>
    <row r="16927" spans="1:5" ht="18.75" x14ac:dyDescent="0.3">
      <c r="A16927" s="7">
        <v>2015</v>
      </c>
      <c r="B16927" s="7" t="s">
        <v>2123</v>
      </c>
      <c r="C16927" s="7" t="s">
        <v>6</v>
      </c>
      <c r="D16927" s="8">
        <v>471273.46</v>
      </c>
      <c r="E16927">
        <f>VLOOKUP(B16927,'B. Store opening dates'!$A$6:$C$2448,2,FALSE)</f>
        <v>2014</v>
      </c>
    </row>
    <row r="16928" spans="1:5" ht="18.75" x14ac:dyDescent="0.3">
      <c r="A16928" s="7">
        <v>2014</v>
      </c>
      <c r="B16928" s="7" t="s">
        <v>2123</v>
      </c>
      <c r="C16928" s="7" t="s">
        <v>6</v>
      </c>
      <c r="D16928" s="8">
        <v>334829.64</v>
      </c>
      <c r="E16928">
        <f>VLOOKUP(B16928,'B. Store opening dates'!$A$6:$C$2448,2,FALSE)</f>
        <v>2014</v>
      </c>
    </row>
    <row r="16929" spans="1:5" ht="18.75" x14ac:dyDescent="0.3">
      <c r="A16929" s="7">
        <v>2015</v>
      </c>
      <c r="B16929" s="7" t="s">
        <v>2123</v>
      </c>
      <c r="C16929" s="7" t="s">
        <v>7</v>
      </c>
      <c r="D16929" s="8">
        <v>211084.82</v>
      </c>
      <c r="E16929">
        <f>VLOOKUP(B16929,'B. Store opening dates'!$A$6:$C$2448,2,FALSE)</f>
        <v>2014</v>
      </c>
    </row>
    <row r="16930" spans="1:5" ht="18.75" x14ac:dyDescent="0.3">
      <c r="A16930" s="7">
        <v>2014</v>
      </c>
      <c r="B16930" s="7" t="s">
        <v>2123</v>
      </c>
      <c r="C16930" s="7" t="s">
        <v>7</v>
      </c>
      <c r="D16930" s="8">
        <v>224694.78</v>
      </c>
      <c r="E16930">
        <f>VLOOKUP(B16930,'B. Store opening dates'!$A$6:$C$2448,2,FALSE)</f>
        <v>2014</v>
      </c>
    </row>
    <row r="16931" spans="1:5" ht="18.75" x14ac:dyDescent="0.3">
      <c r="A16931" s="7">
        <v>2015</v>
      </c>
      <c r="B16931" s="7" t="s">
        <v>2123</v>
      </c>
      <c r="C16931" s="7" t="s">
        <v>8</v>
      </c>
      <c r="D16931" s="8">
        <v>691955.05</v>
      </c>
      <c r="E16931">
        <f>VLOOKUP(B16931,'B. Store opening dates'!$A$6:$C$2448,2,FALSE)</f>
        <v>2014</v>
      </c>
    </row>
    <row r="16932" spans="1:5" ht="18.75" x14ac:dyDescent="0.3">
      <c r="A16932" s="7">
        <v>2014</v>
      </c>
      <c r="B16932" s="7" t="s">
        <v>2123</v>
      </c>
      <c r="C16932" s="7" t="s">
        <v>8</v>
      </c>
      <c r="D16932" s="8">
        <v>717385.32</v>
      </c>
      <c r="E16932">
        <f>VLOOKUP(B16932,'B. Store opening dates'!$A$6:$C$2448,2,FALSE)</f>
        <v>2014</v>
      </c>
    </row>
    <row r="16933" spans="1:5" ht="18.75" x14ac:dyDescent="0.3">
      <c r="A16933" s="7">
        <v>2015</v>
      </c>
      <c r="B16933" s="7" t="s">
        <v>2124</v>
      </c>
      <c r="C16933" s="7" t="s">
        <v>5</v>
      </c>
      <c r="D16933" s="8">
        <v>638730.37</v>
      </c>
      <c r="E16933">
        <f>VLOOKUP(B16933,'B. Store opening dates'!$A$6:$C$2448,2,FALSE)</f>
        <v>2014</v>
      </c>
    </row>
    <row r="16934" spans="1:5" ht="18.75" x14ac:dyDescent="0.3">
      <c r="A16934" s="7">
        <v>2014</v>
      </c>
      <c r="B16934" s="7" t="s">
        <v>2124</v>
      </c>
      <c r="C16934" s="7" t="s">
        <v>5</v>
      </c>
      <c r="D16934" s="8">
        <v>696179.71</v>
      </c>
      <c r="E16934">
        <f>VLOOKUP(B16934,'B. Store opening dates'!$A$6:$C$2448,2,FALSE)</f>
        <v>2014</v>
      </c>
    </row>
    <row r="16935" spans="1:5" ht="18.75" x14ac:dyDescent="0.3">
      <c r="A16935" s="7">
        <v>2015</v>
      </c>
      <c r="B16935" s="7" t="s">
        <v>2124</v>
      </c>
      <c r="C16935" s="7" t="s">
        <v>6</v>
      </c>
      <c r="D16935" s="8">
        <v>396427</v>
      </c>
      <c r="E16935">
        <f>VLOOKUP(B16935,'B. Store opening dates'!$A$6:$C$2448,2,FALSE)</f>
        <v>2014</v>
      </c>
    </row>
    <row r="16936" spans="1:5" ht="18.75" x14ac:dyDescent="0.3">
      <c r="A16936" s="7">
        <v>2014</v>
      </c>
      <c r="B16936" s="7" t="s">
        <v>2124</v>
      </c>
      <c r="C16936" s="7" t="s">
        <v>6</v>
      </c>
      <c r="D16936" s="8">
        <v>279193.21999999997</v>
      </c>
      <c r="E16936">
        <f>VLOOKUP(B16936,'B. Store opening dates'!$A$6:$C$2448,2,FALSE)</f>
        <v>2014</v>
      </c>
    </row>
    <row r="16937" spans="1:5" ht="18.75" x14ac:dyDescent="0.3">
      <c r="A16937" s="7">
        <v>2015</v>
      </c>
      <c r="B16937" s="7" t="s">
        <v>2124</v>
      </c>
      <c r="C16937" s="7" t="s">
        <v>7</v>
      </c>
      <c r="D16937" s="8">
        <v>100192.27</v>
      </c>
      <c r="E16937">
        <f>VLOOKUP(B16937,'B. Store opening dates'!$A$6:$C$2448,2,FALSE)</f>
        <v>2014</v>
      </c>
    </row>
    <row r="16938" spans="1:5" ht="18.75" x14ac:dyDescent="0.3">
      <c r="A16938" s="7">
        <v>2014</v>
      </c>
      <c r="B16938" s="7" t="s">
        <v>2124</v>
      </c>
      <c r="C16938" s="7" t="s">
        <v>7</v>
      </c>
      <c r="D16938" s="8">
        <v>106811.67</v>
      </c>
      <c r="E16938">
        <f>VLOOKUP(B16938,'B. Store opening dates'!$A$6:$C$2448,2,FALSE)</f>
        <v>2014</v>
      </c>
    </row>
    <row r="16939" spans="1:5" ht="18.75" x14ac:dyDescent="0.3">
      <c r="A16939" s="7">
        <v>2015</v>
      </c>
      <c r="B16939" s="7" t="s">
        <v>2124</v>
      </c>
      <c r="C16939" s="7" t="s">
        <v>8</v>
      </c>
      <c r="D16939" s="8">
        <v>588373.42000000004</v>
      </c>
      <c r="E16939">
        <f>VLOOKUP(B16939,'B. Store opening dates'!$A$6:$C$2448,2,FALSE)</f>
        <v>2014</v>
      </c>
    </row>
    <row r="16940" spans="1:5" ht="18.75" x14ac:dyDescent="0.3">
      <c r="A16940" s="7">
        <v>2014</v>
      </c>
      <c r="B16940" s="7" t="s">
        <v>2124</v>
      </c>
      <c r="C16940" s="7" t="s">
        <v>8</v>
      </c>
      <c r="D16940" s="8">
        <v>616074.93999999994</v>
      </c>
      <c r="E16940">
        <f>VLOOKUP(B16940,'B. Store opening dates'!$A$6:$C$2448,2,FALSE)</f>
        <v>2014</v>
      </c>
    </row>
    <row r="16941" spans="1:5" ht="18.75" x14ac:dyDescent="0.3">
      <c r="A16941" s="7">
        <v>2015</v>
      </c>
      <c r="B16941" s="7" t="s">
        <v>2125</v>
      </c>
      <c r="C16941" s="7" t="s">
        <v>5</v>
      </c>
      <c r="D16941" s="8">
        <v>706030.19</v>
      </c>
      <c r="E16941">
        <f>VLOOKUP(B16941,'B. Store opening dates'!$A$6:$C$2448,2,FALSE)</f>
        <v>2014</v>
      </c>
    </row>
    <row r="16942" spans="1:5" ht="18.75" x14ac:dyDescent="0.3">
      <c r="A16942" s="7">
        <v>2014</v>
      </c>
      <c r="B16942" s="7" t="s">
        <v>2125</v>
      </c>
      <c r="C16942" s="7" t="s">
        <v>5</v>
      </c>
      <c r="D16942" s="8">
        <v>771070.35</v>
      </c>
      <c r="E16942">
        <f>VLOOKUP(B16942,'B. Store opening dates'!$A$6:$C$2448,2,FALSE)</f>
        <v>2014</v>
      </c>
    </row>
    <row r="16943" spans="1:5" ht="18.75" x14ac:dyDescent="0.3">
      <c r="A16943" s="7">
        <v>2015</v>
      </c>
      <c r="B16943" s="7" t="s">
        <v>2125</v>
      </c>
      <c r="C16943" s="7" t="s">
        <v>6</v>
      </c>
      <c r="D16943" s="8">
        <v>336565.92</v>
      </c>
      <c r="E16943">
        <f>VLOOKUP(B16943,'B. Store opening dates'!$A$6:$C$2448,2,FALSE)</f>
        <v>2014</v>
      </c>
    </row>
    <row r="16944" spans="1:5" ht="18.75" x14ac:dyDescent="0.3">
      <c r="A16944" s="7">
        <v>2014</v>
      </c>
      <c r="B16944" s="7" t="s">
        <v>2125</v>
      </c>
      <c r="C16944" s="7" t="s">
        <v>6</v>
      </c>
      <c r="D16944" s="8">
        <v>242529.1</v>
      </c>
      <c r="E16944">
        <f>VLOOKUP(B16944,'B. Store opening dates'!$A$6:$C$2448,2,FALSE)</f>
        <v>2014</v>
      </c>
    </row>
    <row r="16945" spans="1:5" ht="18.75" x14ac:dyDescent="0.3">
      <c r="A16945" s="7">
        <v>2015</v>
      </c>
      <c r="B16945" s="7" t="s">
        <v>2125</v>
      </c>
      <c r="C16945" s="7" t="s">
        <v>7</v>
      </c>
      <c r="D16945" s="8">
        <v>190054.23</v>
      </c>
      <c r="E16945">
        <f>VLOOKUP(B16945,'B. Store opening dates'!$A$6:$C$2448,2,FALSE)</f>
        <v>2014</v>
      </c>
    </row>
    <row r="16946" spans="1:5" ht="18.75" x14ac:dyDescent="0.3">
      <c r="A16946" s="7">
        <v>2014</v>
      </c>
      <c r="B16946" s="7" t="s">
        <v>2125</v>
      </c>
      <c r="C16946" s="7" t="s">
        <v>7</v>
      </c>
      <c r="D16946" s="8">
        <v>200866.51</v>
      </c>
      <c r="E16946">
        <f>VLOOKUP(B16946,'B. Store opening dates'!$A$6:$C$2448,2,FALSE)</f>
        <v>2014</v>
      </c>
    </row>
    <row r="16947" spans="1:5" ht="18.75" x14ac:dyDescent="0.3">
      <c r="A16947" s="7">
        <v>2015</v>
      </c>
      <c r="B16947" s="7" t="s">
        <v>2125</v>
      </c>
      <c r="C16947" s="7" t="s">
        <v>8</v>
      </c>
      <c r="D16947" s="8">
        <v>529807.62</v>
      </c>
      <c r="E16947">
        <f>VLOOKUP(B16947,'B. Store opening dates'!$A$6:$C$2448,2,FALSE)</f>
        <v>2014</v>
      </c>
    </row>
    <row r="16948" spans="1:5" ht="18.75" x14ac:dyDescent="0.3">
      <c r="A16948" s="7">
        <v>2014</v>
      </c>
      <c r="B16948" s="7" t="s">
        <v>2125</v>
      </c>
      <c r="C16948" s="7" t="s">
        <v>8</v>
      </c>
      <c r="D16948" s="8">
        <v>549202.4</v>
      </c>
      <c r="E16948">
        <f>VLOOKUP(B16948,'B. Store opening dates'!$A$6:$C$2448,2,FALSE)</f>
        <v>2014</v>
      </c>
    </row>
    <row r="16949" spans="1:5" ht="18.75" x14ac:dyDescent="0.3">
      <c r="A16949" s="7">
        <v>2015</v>
      </c>
      <c r="B16949" s="7" t="s">
        <v>2126</v>
      </c>
      <c r="C16949" s="7" t="s">
        <v>5</v>
      </c>
      <c r="D16949" s="8">
        <v>594492.42000000004</v>
      </c>
      <c r="E16949">
        <f>VLOOKUP(B16949,'B. Store opening dates'!$A$6:$C$2448,2,FALSE)</f>
        <v>2014</v>
      </c>
    </row>
    <row r="16950" spans="1:5" ht="18.75" x14ac:dyDescent="0.3">
      <c r="A16950" s="7">
        <v>2014</v>
      </c>
      <c r="B16950" s="7" t="s">
        <v>2126</v>
      </c>
      <c r="C16950" s="7" t="s">
        <v>5</v>
      </c>
      <c r="D16950" s="8">
        <v>654990.13</v>
      </c>
      <c r="E16950">
        <f>VLOOKUP(B16950,'B. Store opening dates'!$A$6:$C$2448,2,FALSE)</f>
        <v>2014</v>
      </c>
    </row>
    <row r="16951" spans="1:5" ht="18.75" x14ac:dyDescent="0.3">
      <c r="A16951" s="7">
        <v>2015</v>
      </c>
      <c r="B16951" s="7" t="s">
        <v>2126</v>
      </c>
      <c r="C16951" s="7" t="s">
        <v>6</v>
      </c>
      <c r="D16951" s="8">
        <v>397842.65</v>
      </c>
      <c r="E16951">
        <f>VLOOKUP(B16951,'B. Store opening dates'!$A$6:$C$2448,2,FALSE)</f>
        <v>2014</v>
      </c>
    </row>
    <row r="16952" spans="1:5" ht="18.75" x14ac:dyDescent="0.3">
      <c r="A16952" s="7">
        <v>2014</v>
      </c>
      <c r="B16952" s="7" t="s">
        <v>2126</v>
      </c>
      <c r="C16952" s="7" t="s">
        <v>6</v>
      </c>
      <c r="D16952" s="8">
        <v>279417.19</v>
      </c>
      <c r="E16952">
        <f>VLOOKUP(B16952,'B. Store opening dates'!$A$6:$C$2448,2,FALSE)</f>
        <v>2014</v>
      </c>
    </row>
    <row r="16953" spans="1:5" ht="18.75" x14ac:dyDescent="0.3">
      <c r="A16953" s="7">
        <v>2015</v>
      </c>
      <c r="B16953" s="7" t="s">
        <v>2126</v>
      </c>
      <c r="C16953" s="7" t="s">
        <v>7</v>
      </c>
      <c r="D16953" s="8">
        <v>129303.66</v>
      </c>
      <c r="E16953">
        <f>VLOOKUP(B16953,'B. Store opening dates'!$A$6:$C$2448,2,FALSE)</f>
        <v>2014</v>
      </c>
    </row>
    <row r="16954" spans="1:5" ht="18.75" x14ac:dyDescent="0.3">
      <c r="A16954" s="7">
        <v>2014</v>
      </c>
      <c r="B16954" s="7" t="s">
        <v>2126</v>
      </c>
      <c r="C16954" s="7" t="s">
        <v>7</v>
      </c>
      <c r="D16954" s="8">
        <v>137209.65</v>
      </c>
      <c r="E16954">
        <f>VLOOKUP(B16954,'B. Store opening dates'!$A$6:$C$2448,2,FALSE)</f>
        <v>2014</v>
      </c>
    </row>
    <row r="16955" spans="1:5" ht="18.75" x14ac:dyDescent="0.3">
      <c r="A16955" s="7">
        <v>2015</v>
      </c>
      <c r="B16955" s="7" t="s">
        <v>2126</v>
      </c>
      <c r="C16955" s="7" t="s">
        <v>8</v>
      </c>
      <c r="D16955" s="8">
        <v>773785.8</v>
      </c>
      <c r="E16955">
        <f>VLOOKUP(B16955,'B. Store opening dates'!$A$6:$C$2448,2,FALSE)</f>
        <v>2014</v>
      </c>
    </row>
    <row r="16956" spans="1:5" ht="18.75" x14ac:dyDescent="0.3">
      <c r="A16956" s="7">
        <v>2014</v>
      </c>
      <c r="B16956" s="7" t="s">
        <v>2126</v>
      </c>
      <c r="C16956" s="7" t="s">
        <v>8</v>
      </c>
      <c r="D16956" s="8">
        <v>798804.62</v>
      </c>
      <c r="E16956">
        <f>VLOOKUP(B16956,'B. Store opening dates'!$A$6:$C$2448,2,FALSE)</f>
        <v>2014</v>
      </c>
    </row>
    <row r="16957" spans="1:5" ht="18.75" x14ac:dyDescent="0.3">
      <c r="A16957" s="7">
        <v>2015</v>
      </c>
      <c r="B16957" s="7" t="s">
        <v>2127</v>
      </c>
      <c r="C16957" s="7" t="s">
        <v>5</v>
      </c>
      <c r="D16957" s="8">
        <v>659099.64</v>
      </c>
      <c r="E16957">
        <f>VLOOKUP(B16957,'B. Store opening dates'!$A$6:$C$2448,2,FALSE)</f>
        <v>2014</v>
      </c>
    </row>
    <row r="16958" spans="1:5" ht="18.75" x14ac:dyDescent="0.3">
      <c r="A16958" s="7">
        <v>2014</v>
      </c>
      <c r="B16958" s="7" t="s">
        <v>2127</v>
      </c>
      <c r="C16958" s="7" t="s">
        <v>5</v>
      </c>
      <c r="D16958" s="8">
        <v>730151.12</v>
      </c>
      <c r="E16958">
        <f>VLOOKUP(B16958,'B. Store opening dates'!$A$6:$C$2448,2,FALSE)</f>
        <v>2014</v>
      </c>
    </row>
    <row r="16959" spans="1:5" ht="18.75" x14ac:dyDescent="0.3">
      <c r="A16959" s="7">
        <v>2015</v>
      </c>
      <c r="B16959" s="7" t="s">
        <v>2127</v>
      </c>
      <c r="C16959" s="7" t="s">
        <v>6</v>
      </c>
      <c r="D16959" s="8">
        <v>246002.76</v>
      </c>
      <c r="E16959">
        <f>VLOOKUP(B16959,'B. Store opening dates'!$A$6:$C$2448,2,FALSE)</f>
        <v>2014</v>
      </c>
    </row>
    <row r="16960" spans="1:5" ht="18.75" x14ac:dyDescent="0.3">
      <c r="A16960" s="7">
        <v>2014</v>
      </c>
      <c r="B16960" s="7" t="s">
        <v>2127</v>
      </c>
      <c r="C16960" s="7" t="s">
        <v>6</v>
      </c>
      <c r="D16960" s="8">
        <v>179032.21</v>
      </c>
      <c r="E16960">
        <f>VLOOKUP(B16960,'B. Store opening dates'!$A$6:$C$2448,2,FALSE)</f>
        <v>2014</v>
      </c>
    </row>
    <row r="16961" spans="1:5" ht="18.75" x14ac:dyDescent="0.3">
      <c r="A16961" s="7">
        <v>2015</v>
      </c>
      <c r="B16961" s="7" t="s">
        <v>2127</v>
      </c>
      <c r="C16961" s="7" t="s">
        <v>7</v>
      </c>
      <c r="D16961" s="8">
        <v>144035.54999999999</v>
      </c>
      <c r="E16961">
        <f>VLOOKUP(B16961,'B. Store opening dates'!$A$6:$C$2448,2,FALSE)</f>
        <v>2014</v>
      </c>
    </row>
    <row r="16962" spans="1:5" ht="18.75" x14ac:dyDescent="0.3">
      <c r="A16962" s="7">
        <v>2014</v>
      </c>
      <c r="B16962" s="7" t="s">
        <v>2127</v>
      </c>
      <c r="C16962" s="7" t="s">
        <v>7</v>
      </c>
      <c r="D16962" s="8">
        <v>150936.09</v>
      </c>
      <c r="E16962">
        <f>VLOOKUP(B16962,'B. Store opening dates'!$A$6:$C$2448,2,FALSE)</f>
        <v>2014</v>
      </c>
    </row>
    <row r="16963" spans="1:5" ht="18.75" x14ac:dyDescent="0.3">
      <c r="A16963" s="7">
        <v>2015</v>
      </c>
      <c r="B16963" s="7" t="s">
        <v>2127</v>
      </c>
      <c r="C16963" s="7" t="s">
        <v>8</v>
      </c>
      <c r="D16963" s="8">
        <v>442441.18</v>
      </c>
      <c r="E16963">
        <f>VLOOKUP(B16963,'B. Store opening dates'!$A$6:$C$2448,2,FALSE)</f>
        <v>2014</v>
      </c>
    </row>
    <row r="16964" spans="1:5" ht="18.75" x14ac:dyDescent="0.3">
      <c r="A16964" s="7">
        <v>2014</v>
      </c>
      <c r="B16964" s="7" t="s">
        <v>2127</v>
      </c>
      <c r="C16964" s="7" t="s">
        <v>8</v>
      </c>
      <c r="D16964" s="8">
        <v>461162.41</v>
      </c>
      <c r="E16964">
        <f>VLOOKUP(B16964,'B. Store opening dates'!$A$6:$C$2448,2,FALSE)</f>
        <v>2014</v>
      </c>
    </row>
    <row r="16965" spans="1:5" ht="18.75" x14ac:dyDescent="0.3">
      <c r="A16965" s="7">
        <v>2015</v>
      </c>
      <c r="B16965" s="7" t="s">
        <v>2128</v>
      </c>
      <c r="C16965" s="7" t="s">
        <v>5</v>
      </c>
      <c r="D16965" s="8">
        <v>795263.18</v>
      </c>
      <c r="E16965">
        <f>VLOOKUP(B16965,'B. Store opening dates'!$A$6:$C$2448,2,FALSE)</f>
        <v>2014</v>
      </c>
    </row>
    <row r="16966" spans="1:5" ht="18.75" x14ac:dyDescent="0.3">
      <c r="A16966" s="7">
        <v>2014</v>
      </c>
      <c r="B16966" s="7" t="s">
        <v>2128</v>
      </c>
      <c r="C16966" s="7" t="s">
        <v>5</v>
      </c>
      <c r="D16966" s="8">
        <v>866985.62</v>
      </c>
      <c r="E16966">
        <f>VLOOKUP(B16966,'B. Store opening dates'!$A$6:$C$2448,2,FALSE)</f>
        <v>2014</v>
      </c>
    </row>
    <row r="16967" spans="1:5" ht="18.75" x14ac:dyDescent="0.3">
      <c r="A16967" s="7">
        <v>2015</v>
      </c>
      <c r="B16967" s="7" t="s">
        <v>2128</v>
      </c>
      <c r="C16967" s="7" t="s">
        <v>6</v>
      </c>
      <c r="D16967" s="8">
        <v>358519.42</v>
      </c>
      <c r="E16967">
        <f>VLOOKUP(B16967,'B. Store opening dates'!$A$6:$C$2448,2,FALSE)</f>
        <v>2014</v>
      </c>
    </row>
    <row r="16968" spans="1:5" ht="18.75" x14ac:dyDescent="0.3">
      <c r="A16968" s="7">
        <v>2014</v>
      </c>
      <c r="B16968" s="7" t="s">
        <v>2128</v>
      </c>
      <c r="C16968" s="7" t="s">
        <v>6</v>
      </c>
      <c r="D16968" s="8">
        <v>247957.4</v>
      </c>
      <c r="E16968">
        <f>VLOOKUP(B16968,'B. Store opening dates'!$A$6:$C$2448,2,FALSE)</f>
        <v>2014</v>
      </c>
    </row>
    <row r="16969" spans="1:5" ht="18.75" x14ac:dyDescent="0.3">
      <c r="A16969" s="7">
        <v>2015</v>
      </c>
      <c r="B16969" s="7" t="s">
        <v>2128</v>
      </c>
      <c r="C16969" s="7" t="s">
        <v>7</v>
      </c>
      <c r="D16969" s="8">
        <v>49701.16</v>
      </c>
      <c r="E16969">
        <f>VLOOKUP(B16969,'B. Store opening dates'!$A$6:$C$2448,2,FALSE)</f>
        <v>2014</v>
      </c>
    </row>
    <row r="16970" spans="1:5" ht="18.75" x14ac:dyDescent="0.3">
      <c r="A16970" s="7">
        <v>2014</v>
      </c>
      <c r="B16970" s="7" t="s">
        <v>2128</v>
      </c>
      <c r="C16970" s="7" t="s">
        <v>7</v>
      </c>
      <c r="D16970" s="8">
        <v>52510.559999999998</v>
      </c>
      <c r="E16970">
        <f>VLOOKUP(B16970,'B. Store opening dates'!$A$6:$C$2448,2,FALSE)</f>
        <v>2014</v>
      </c>
    </row>
    <row r="16971" spans="1:5" ht="18.75" x14ac:dyDescent="0.3">
      <c r="A16971" s="7">
        <v>2015</v>
      </c>
      <c r="B16971" s="7" t="s">
        <v>2128</v>
      </c>
      <c r="C16971" s="7" t="s">
        <v>8</v>
      </c>
      <c r="D16971" s="8">
        <v>728952.76</v>
      </c>
      <c r="E16971">
        <f>VLOOKUP(B16971,'B. Store opening dates'!$A$6:$C$2448,2,FALSE)</f>
        <v>2014</v>
      </c>
    </row>
    <row r="16972" spans="1:5" ht="18.75" x14ac:dyDescent="0.3">
      <c r="A16972" s="7">
        <v>2014</v>
      </c>
      <c r="B16972" s="7" t="s">
        <v>2128</v>
      </c>
      <c r="C16972" s="7" t="s">
        <v>8</v>
      </c>
      <c r="D16972" s="8">
        <v>753882.84</v>
      </c>
      <c r="E16972">
        <f>VLOOKUP(B16972,'B. Store opening dates'!$A$6:$C$2448,2,FALSE)</f>
        <v>2014</v>
      </c>
    </row>
    <row r="16973" spans="1:5" ht="18.75" x14ac:dyDescent="0.3">
      <c r="A16973" s="7">
        <v>2015</v>
      </c>
      <c r="B16973" s="7" t="s">
        <v>2129</v>
      </c>
      <c r="C16973" s="7" t="s">
        <v>5</v>
      </c>
      <c r="D16973" s="8">
        <v>550586.43000000005</v>
      </c>
      <c r="E16973">
        <f>VLOOKUP(B16973,'B. Store opening dates'!$A$6:$C$2448,2,FALSE)</f>
        <v>2014</v>
      </c>
    </row>
    <row r="16974" spans="1:5" ht="18.75" x14ac:dyDescent="0.3">
      <c r="A16974" s="7">
        <v>2014</v>
      </c>
      <c r="B16974" s="7" t="s">
        <v>2129</v>
      </c>
      <c r="C16974" s="7" t="s">
        <v>5</v>
      </c>
      <c r="D16974" s="8">
        <v>598942.11</v>
      </c>
      <c r="E16974">
        <f>VLOOKUP(B16974,'B. Store opening dates'!$A$6:$C$2448,2,FALSE)</f>
        <v>2014</v>
      </c>
    </row>
    <row r="16975" spans="1:5" ht="18.75" x14ac:dyDescent="0.3">
      <c r="A16975" s="7">
        <v>2015</v>
      </c>
      <c r="B16975" s="7" t="s">
        <v>2129</v>
      </c>
      <c r="C16975" s="7" t="s">
        <v>6</v>
      </c>
      <c r="D16975" s="8">
        <v>448843.99</v>
      </c>
      <c r="E16975">
        <f>VLOOKUP(B16975,'B. Store opening dates'!$A$6:$C$2448,2,FALSE)</f>
        <v>2014</v>
      </c>
    </row>
    <row r="16976" spans="1:5" ht="18.75" x14ac:dyDescent="0.3">
      <c r="A16976" s="7">
        <v>2014</v>
      </c>
      <c r="B16976" s="7" t="s">
        <v>2129</v>
      </c>
      <c r="C16976" s="7" t="s">
        <v>6</v>
      </c>
      <c r="D16976" s="8">
        <v>326111.18</v>
      </c>
      <c r="E16976">
        <f>VLOOKUP(B16976,'B. Store opening dates'!$A$6:$C$2448,2,FALSE)</f>
        <v>2014</v>
      </c>
    </row>
    <row r="16977" spans="1:5" ht="18.75" x14ac:dyDescent="0.3">
      <c r="A16977" s="7">
        <v>2015</v>
      </c>
      <c r="B16977" s="7" t="s">
        <v>2129</v>
      </c>
      <c r="C16977" s="7" t="s">
        <v>7</v>
      </c>
      <c r="D16977" s="8">
        <v>211903.98</v>
      </c>
      <c r="E16977">
        <f>VLOOKUP(B16977,'B. Store opening dates'!$A$6:$C$2448,2,FALSE)</f>
        <v>2014</v>
      </c>
    </row>
    <row r="16978" spans="1:5" ht="18.75" x14ac:dyDescent="0.3">
      <c r="A16978" s="7">
        <v>2014</v>
      </c>
      <c r="B16978" s="7" t="s">
        <v>2129</v>
      </c>
      <c r="C16978" s="7" t="s">
        <v>7</v>
      </c>
      <c r="D16978" s="8">
        <v>222211.06</v>
      </c>
      <c r="E16978">
        <f>VLOOKUP(B16978,'B. Store opening dates'!$A$6:$C$2448,2,FALSE)</f>
        <v>2014</v>
      </c>
    </row>
    <row r="16979" spans="1:5" ht="18.75" x14ac:dyDescent="0.3">
      <c r="A16979" s="7">
        <v>2015</v>
      </c>
      <c r="B16979" s="7" t="s">
        <v>2129</v>
      </c>
      <c r="C16979" s="7" t="s">
        <v>8</v>
      </c>
      <c r="D16979" s="8">
        <v>512340.92</v>
      </c>
      <c r="E16979">
        <f>VLOOKUP(B16979,'B. Store opening dates'!$A$6:$C$2448,2,FALSE)</f>
        <v>2014</v>
      </c>
    </row>
    <row r="16980" spans="1:5" ht="18.75" x14ac:dyDescent="0.3">
      <c r="A16980" s="7">
        <v>2014</v>
      </c>
      <c r="B16980" s="7" t="s">
        <v>2129</v>
      </c>
      <c r="C16980" s="7" t="s">
        <v>8</v>
      </c>
      <c r="D16980" s="8">
        <v>532449.81000000006</v>
      </c>
      <c r="E16980">
        <f>VLOOKUP(B16980,'B. Store opening dates'!$A$6:$C$2448,2,FALSE)</f>
        <v>2014</v>
      </c>
    </row>
    <row r="16981" spans="1:5" ht="18.75" x14ac:dyDescent="0.3">
      <c r="A16981" s="7">
        <v>2015</v>
      </c>
      <c r="B16981" s="7" t="s">
        <v>2130</v>
      </c>
      <c r="C16981" s="7" t="s">
        <v>5</v>
      </c>
      <c r="D16981" s="8">
        <v>849766</v>
      </c>
      <c r="E16981">
        <f>VLOOKUP(B16981,'B. Store opening dates'!$A$6:$C$2448,2,FALSE)</f>
        <v>2014</v>
      </c>
    </row>
    <row r="16982" spans="1:5" ht="18.75" x14ac:dyDescent="0.3">
      <c r="A16982" s="7">
        <v>2014</v>
      </c>
      <c r="B16982" s="7" t="s">
        <v>2130</v>
      </c>
      <c r="C16982" s="7" t="s">
        <v>5</v>
      </c>
      <c r="D16982" s="8">
        <v>925538.02</v>
      </c>
      <c r="E16982">
        <f>VLOOKUP(B16982,'B. Store opening dates'!$A$6:$C$2448,2,FALSE)</f>
        <v>2014</v>
      </c>
    </row>
    <row r="16983" spans="1:5" ht="18.75" x14ac:dyDescent="0.3">
      <c r="A16983" s="7">
        <v>2015</v>
      </c>
      <c r="B16983" s="7" t="s">
        <v>2130</v>
      </c>
      <c r="C16983" s="7" t="s">
        <v>6</v>
      </c>
      <c r="D16983" s="8">
        <v>289160.37</v>
      </c>
      <c r="E16983">
        <f>VLOOKUP(B16983,'B. Store opening dates'!$A$6:$C$2448,2,FALSE)</f>
        <v>2014</v>
      </c>
    </row>
    <row r="16984" spans="1:5" ht="18.75" x14ac:dyDescent="0.3">
      <c r="A16984" s="7">
        <v>2014</v>
      </c>
      <c r="B16984" s="7" t="s">
        <v>2130</v>
      </c>
      <c r="C16984" s="7" t="s">
        <v>6</v>
      </c>
      <c r="D16984" s="8">
        <v>200377.60000000001</v>
      </c>
      <c r="E16984">
        <f>VLOOKUP(B16984,'B. Store opening dates'!$A$6:$C$2448,2,FALSE)</f>
        <v>2014</v>
      </c>
    </row>
    <row r="16985" spans="1:5" ht="18.75" x14ac:dyDescent="0.3">
      <c r="A16985" s="7">
        <v>2015</v>
      </c>
      <c r="B16985" s="7" t="s">
        <v>2130</v>
      </c>
      <c r="C16985" s="7" t="s">
        <v>7</v>
      </c>
      <c r="D16985" s="8">
        <v>240228.1</v>
      </c>
      <c r="E16985">
        <f>VLOOKUP(B16985,'B. Store opening dates'!$A$6:$C$2448,2,FALSE)</f>
        <v>2014</v>
      </c>
    </row>
    <row r="16986" spans="1:5" ht="18.75" x14ac:dyDescent="0.3">
      <c r="A16986" s="7">
        <v>2014</v>
      </c>
      <c r="B16986" s="7" t="s">
        <v>2130</v>
      </c>
      <c r="C16986" s="7" t="s">
        <v>7</v>
      </c>
      <c r="D16986" s="8">
        <v>252323.15</v>
      </c>
      <c r="E16986">
        <f>VLOOKUP(B16986,'B. Store opening dates'!$A$6:$C$2448,2,FALSE)</f>
        <v>2014</v>
      </c>
    </row>
    <row r="16987" spans="1:5" ht="18.75" x14ac:dyDescent="0.3">
      <c r="A16987" s="7">
        <v>2015</v>
      </c>
      <c r="B16987" s="7" t="s">
        <v>2130</v>
      </c>
      <c r="C16987" s="7" t="s">
        <v>8</v>
      </c>
      <c r="D16987" s="8">
        <v>466941.97</v>
      </c>
      <c r="E16987">
        <f>VLOOKUP(B16987,'B. Store opening dates'!$A$6:$C$2448,2,FALSE)</f>
        <v>2014</v>
      </c>
    </row>
    <row r="16988" spans="1:5" ht="18.75" x14ac:dyDescent="0.3">
      <c r="A16988" s="7">
        <v>2014</v>
      </c>
      <c r="B16988" s="7" t="s">
        <v>2130</v>
      </c>
      <c r="C16988" s="7" t="s">
        <v>8</v>
      </c>
      <c r="D16988" s="8">
        <v>481280.8</v>
      </c>
      <c r="E16988">
        <f>VLOOKUP(B16988,'B. Store opening dates'!$A$6:$C$2448,2,FALSE)</f>
        <v>2014</v>
      </c>
    </row>
    <row r="16989" spans="1:5" ht="18.75" x14ac:dyDescent="0.3">
      <c r="A16989" s="7">
        <v>2015</v>
      </c>
      <c r="B16989" s="7" t="s">
        <v>2131</v>
      </c>
      <c r="C16989" s="7" t="s">
        <v>5</v>
      </c>
      <c r="D16989" s="8">
        <v>716346.85</v>
      </c>
      <c r="E16989">
        <f>VLOOKUP(B16989,'B. Store opening dates'!$A$6:$C$2448,2,FALSE)</f>
        <v>2014</v>
      </c>
    </row>
    <row r="16990" spans="1:5" ht="18.75" x14ac:dyDescent="0.3">
      <c r="A16990" s="7">
        <v>2014</v>
      </c>
      <c r="B16990" s="7" t="s">
        <v>2131</v>
      </c>
      <c r="C16990" s="7" t="s">
        <v>5</v>
      </c>
      <c r="D16990" s="8">
        <v>789427.07</v>
      </c>
      <c r="E16990">
        <f>VLOOKUP(B16990,'B. Store opening dates'!$A$6:$C$2448,2,FALSE)</f>
        <v>2014</v>
      </c>
    </row>
    <row r="16991" spans="1:5" ht="18.75" x14ac:dyDescent="0.3">
      <c r="A16991" s="7">
        <v>2015</v>
      </c>
      <c r="B16991" s="7" t="s">
        <v>2131</v>
      </c>
      <c r="C16991" s="7" t="s">
        <v>6</v>
      </c>
      <c r="D16991" s="8">
        <v>259413.03</v>
      </c>
      <c r="E16991">
        <f>VLOOKUP(B16991,'B. Store opening dates'!$A$6:$C$2448,2,FALSE)</f>
        <v>2014</v>
      </c>
    </row>
    <row r="16992" spans="1:5" ht="18.75" x14ac:dyDescent="0.3">
      <c r="A16992" s="7">
        <v>2014</v>
      </c>
      <c r="B16992" s="7" t="s">
        <v>2131</v>
      </c>
      <c r="C16992" s="7" t="s">
        <v>6</v>
      </c>
      <c r="D16992" s="8">
        <v>188365.3</v>
      </c>
      <c r="E16992">
        <f>VLOOKUP(B16992,'B. Store opening dates'!$A$6:$C$2448,2,FALSE)</f>
        <v>2014</v>
      </c>
    </row>
    <row r="16993" spans="1:5" ht="18.75" x14ac:dyDescent="0.3">
      <c r="A16993" s="7">
        <v>2015</v>
      </c>
      <c r="B16993" s="7" t="s">
        <v>2131</v>
      </c>
      <c r="C16993" s="7" t="s">
        <v>7</v>
      </c>
      <c r="D16993" s="8">
        <v>116460.11</v>
      </c>
      <c r="E16993">
        <f>VLOOKUP(B16993,'B. Store opening dates'!$A$6:$C$2448,2,FALSE)</f>
        <v>2014</v>
      </c>
    </row>
    <row r="16994" spans="1:5" ht="18.75" x14ac:dyDescent="0.3">
      <c r="A16994" s="7">
        <v>2014</v>
      </c>
      <c r="B16994" s="7" t="s">
        <v>2131</v>
      </c>
      <c r="C16994" s="7" t="s">
        <v>7</v>
      </c>
      <c r="D16994" s="8">
        <v>122515.09</v>
      </c>
      <c r="E16994">
        <f>VLOOKUP(B16994,'B. Store opening dates'!$A$6:$C$2448,2,FALSE)</f>
        <v>2014</v>
      </c>
    </row>
    <row r="16995" spans="1:5" ht="18.75" x14ac:dyDescent="0.3">
      <c r="A16995" s="7">
        <v>2015</v>
      </c>
      <c r="B16995" s="7" t="s">
        <v>2131</v>
      </c>
      <c r="C16995" s="7" t="s">
        <v>8</v>
      </c>
      <c r="D16995" s="8">
        <v>604427.23</v>
      </c>
      <c r="E16995">
        <f>VLOOKUP(B16995,'B. Store opening dates'!$A$6:$C$2448,2,FALSE)</f>
        <v>2014</v>
      </c>
    </row>
    <row r="16996" spans="1:5" ht="18.75" x14ac:dyDescent="0.3">
      <c r="A16996" s="7">
        <v>2014</v>
      </c>
      <c r="B16996" s="7" t="s">
        <v>2131</v>
      </c>
      <c r="C16996" s="7" t="s">
        <v>8</v>
      </c>
      <c r="D16996" s="8">
        <v>630238.03</v>
      </c>
      <c r="E16996">
        <f>VLOOKUP(B16996,'B. Store opening dates'!$A$6:$C$2448,2,FALSE)</f>
        <v>2014</v>
      </c>
    </row>
    <row r="16997" spans="1:5" ht="18.75" x14ac:dyDescent="0.3">
      <c r="A16997" s="7">
        <v>2015</v>
      </c>
      <c r="B16997" s="7" t="s">
        <v>2132</v>
      </c>
      <c r="C16997" s="7" t="s">
        <v>5</v>
      </c>
      <c r="D16997" s="8">
        <v>577443.02</v>
      </c>
      <c r="E16997">
        <f>VLOOKUP(B16997,'B. Store opening dates'!$A$6:$C$2448,2,FALSE)</f>
        <v>2014</v>
      </c>
    </row>
    <row r="16998" spans="1:5" ht="18.75" x14ac:dyDescent="0.3">
      <c r="A16998" s="7">
        <v>2014</v>
      </c>
      <c r="B16998" s="7" t="s">
        <v>2132</v>
      </c>
      <c r="C16998" s="7" t="s">
        <v>5</v>
      </c>
      <c r="D16998" s="8">
        <v>631684.18999999994</v>
      </c>
      <c r="E16998">
        <f>VLOOKUP(B16998,'B. Store opening dates'!$A$6:$C$2448,2,FALSE)</f>
        <v>2014</v>
      </c>
    </row>
    <row r="16999" spans="1:5" ht="18.75" x14ac:dyDescent="0.3">
      <c r="A16999" s="7">
        <v>2015</v>
      </c>
      <c r="B16999" s="7" t="s">
        <v>2132</v>
      </c>
      <c r="C16999" s="7" t="s">
        <v>6</v>
      </c>
      <c r="D16999" s="8">
        <v>502107.99</v>
      </c>
      <c r="E16999">
        <f>VLOOKUP(B16999,'B. Store opening dates'!$A$6:$C$2448,2,FALSE)</f>
        <v>2014</v>
      </c>
    </row>
    <row r="17000" spans="1:5" ht="18.75" x14ac:dyDescent="0.3">
      <c r="A17000" s="7">
        <v>2014</v>
      </c>
      <c r="B17000" s="7" t="s">
        <v>2132</v>
      </c>
      <c r="C17000" s="7" t="s">
        <v>6</v>
      </c>
      <c r="D17000" s="8">
        <v>366709.22</v>
      </c>
      <c r="E17000">
        <f>VLOOKUP(B17000,'B. Store opening dates'!$A$6:$C$2448,2,FALSE)</f>
        <v>2014</v>
      </c>
    </row>
    <row r="17001" spans="1:5" ht="18.75" x14ac:dyDescent="0.3">
      <c r="A17001" s="7">
        <v>2015</v>
      </c>
      <c r="B17001" s="7" t="s">
        <v>2132</v>
      </c>
      <c r="C17001" s="7" t="s">
        <v>7</v>
      </c>
      <c r="D17001" s="8">
        <v>229129.38</v>
      </c>
      <c r="E17001">
        <f>VLOOKUP(B17001,'B. Store opening dates'!$A$6:$C$2448,2,FALSE)</f>
        <v>2014</v>
      </c>
    </row>
    <row r="17002" spans="1:5" ht="18.75" x14ac:dyDescent="0.3">
      <c r="A17002" s="7">
        <v>2014</v>
      </c>
      <c r="B17002" s="7" t="s">
        <v>2132</v>
      </c>
      <c r="C17002" s="7" t="s">
        <v>7</v>
      </c>
      <c r="D17002" s="8">
        <v>239458.27</v>
      </c>
      <c r="E17002">
        <f>VLOOKUP(B17002,'B. Store opening dates'!$A$6:$C$2448,2,FALSE)</f>
        <v>2014</v>
      </c>
    </row>
    <row r="17003" spans="1:5" ht="18.75" x14ac:dyDescent="0.3">
      <c r="A17003" s="7">
        <v>2015</v>
      </c>
      <c r="B17003" s="7" t="s">
        <v>2132</v>
      </c>
      <c r="C17003" s="7" t="s">
        <v>8</v>
      </c>
      <c r="D17003" s="8">
        <v>625039.69999999995</v>
      </c>
      <c r="E17003">
        <f>VLOOKUP(B17003,'B. Store opening dates'!$A$6:$C$2448,2,FALSE)</f>
        <v>2014</v>
      </c>
    </row>
    <row r="17004" spans="1:5" ht="18.75" x14ac:dyDescent="0.3">
      <c r="A17004" s="7">
        <v>2014</v>
      </c>
      <c r="B17004" s="7" t="s">
        <v>2132</v>
      </c>
      <c r="C17004" s="7" t="s">
        <v>8</v>
      </c>
      <c r="D17004" s="8">
        <v>650549.36</v>
      </c>
      <c r="E17004">
        <f>VLOOKUP(B17004,'B. Store opening dates'!$A$6:$C$2448,2,FALSE)</f>
        <v>2014</v>
      </c>
    </row>
    <row r="17005" spans="1:5" ht="18.75" x14ac:dyDescent="0.3">
      <c r="A17005" s="7">
        <v>2015</v>
      </c>
      <c r="B17005" s="7" t="s">
        <v>2133</v>
      </c>
      <c r="C17005" s="7" t="s">
        <v>5</v>
      </c>
      <c r="D17005" s="8">
        <v>614642.79</v>
      </c>
      <c r="E17005">
        <f>VLOOKUP(B17005,'B. Store opening dates'!$A$6:$C$2448,2,FALSE)</f>
        <v>2014</v>
      </c>
    </row>
    <row r="17006" spans="1:5" ht="18.75" x14ac:dyDescent="0.3">
      <c r="A17006" s="7">
        <v>2014</v>
      </c>
      <c r="B17006" s="7" t="s">
        <v>2133</v>
      </c>
      <c r="C17006" s="7" t="s">
        <v>5</v>
      </c>
      <c r="D17006" s="8">
        <v>678739.23</v>
      </c>
      <c r="E17006">
        <f>VLOOKUP(B17006,'B. Store opening dates'!$A$6:$C$2448,2,FALSE)</f>
        <v>2014</v>
      </c>
    </row>
    <row r="17007" spans="1:5" ht="18.75" x14ac:dyDescent="0.3">
      <c r="A17007" s="7">
        <v>2015</v>
      </c>
      <c r="B17007" s="7" t="s">
        <v>2133</v>
      </c>
      <c r="C17007" s="7" t="s">
        <v>6</v>
      </c>
      <c r="D17007" s="8">
        <v>442349.92</v>
      </c>
      <c r="E17007">
        <f>VLOOKUP(B17007,'B. Store opening dates'!$A$6:$C$2448,2,FALSE)</f>
        <v>2014</v>
      </c>
    </row>
    <row r="17008" spans="1:5" ht="18.75" x14ac:dyDescent="0.3">
      <c r="A17008" s="7">
        <v>2014</v>
      </c>
      <c r="B17008" s="7" t="s">
        <v>2133</v>
      </c>
      <c r="C17008" s="7" t="s">
        <v>6</v>
      </c>
      <c r="D17008" s="8">
        <v>315225.67</v>
      </c>
      <c r="E17008">
        <f>VLOOKUP(B17008,'B. Store opening dates'!$A$6:$C$2448,2,FALSE)</f>
        <v>2014</v>
      </c>
    </row>
    <row r="17009" spans="1:5" ht="18.75" x14ac:dyDescent="0.3">
      <c r="A17009" s="7">
        <v>2015</v>
      </c>
      <c r="B17009" s="7" t="s">
        <v>2133</v>
      </c>
      <c r="C17009" s="7" t="s">
        <v>7</v>
      </c>
      <c r="D17009" s="8">
        <v>177003.34</v>
      </c>
      <c r="E17009">
        <f>VLOOKUP(B17009,'B. Store opening dates'!$A$6:$C$2448,2,FALSE)</f>
        <v>2014</v>
      </c>
    </row>
    <row r="17010" spans="1:5" ht="18.75" x14ac:dyDescent="0.3">
      <c r="A17010" s="7">
        <v>2014</v>
      </c>
      <c r="B17010" s="7" t="s">
        <v>2133</v>
      </c>
      <c r="C17010" s="7" t="s">
        <v>7</v>
      </c>
      <c r="D17010" s="8">
        <v>185964.42</v>
      </c>
      <c r="E17010">
        <f>VLOOKUP(B17010,'B. Store opening dates'!$A$6:$C$2448,2,FALSE)</f>
        <v>2014</v>
      </c>
    </row>
    <row r="17011" spans="1:5" ht="18.75" x14ac:dyDescent="0.3">
      <c r="A17011" s="7">
        <v>2015</v>
      </c>
      <c r="B17011" s="7" t="s">
        <v>2133</v>
      </c>
      <c r="C17011" s="7" t="s">
        <v>8</v>
      </c>
      <c r="D17011" s="8">
        <v>692019.05</v>
      </c>
      <c r="E17011">
        <f>VLOOKUP(B17011,'B. Store opening dates'!$A$6:$C$2448,2,FALSE)</f>
        <v>2014</v>
      </c>
    </row>
    <row r="17012" spans="1:5" ht="18.75" x14ac:dyDescent="0.3">
      <c r="A17012" s="7">
        <v>2014</v>
      </c>
      <c r="B17012" s="7" t="s">
        <v>2133</v>
      </c>
      <c r="C17012" s="7" t="s">
        <v>8</v>
      </c>
      <c r="D17012" s="8">
        <v>714084.15</v>
      </c>
      <c r="E17012">
        <f>VLOOKUP(B17012,'B. Store opening dates'!$A$6:$C$2448,2,FALSE)</f>
        <v>2014</v>
      </c>
    </row>
    <row r="17013" spans="1:5" ht="18.75" x14ac:dyDescent="0.3">
      <c r="A17013" s="7">
        <v>2015</v>
      </c>
      <c r="B17013" s="7" t="s">
        <v>2134</v>
      </c>
      <c r="C17013" s="7" t="s">
        <v>5</v>
      </c>
      <c r="D17013" s="8">
        <v>654685.36</v>
      </c>
      <c r="E17013">
        <f>VLOOKUP(B17013,'B. Store opening dates'!$A$6:$C$2448,2,FALSE)</f>
        <v>2014</v>
      </c>
    </row>
    <row r="17014" spans="1:5" ht="18.75" x14ac:dyDescent="0.3">
      <c r="A17014" s="7">
        <v>2014</v>
      </c>
      <c r="B17014" s="7" t="s">
        <v>2134</v>
      </c>
      <c r="C17014" s="7" t="s">
        <v>5</v>
      </c>
      <c r="D17014" s="8">
        <v>716374.13</v>
      </c>
      <c r="E17014">
        <f>VLOOKUP(B17014,'B. Store opening dates'!$A$6:$C$2448,2,FALSE)</f>
        <v>2014</v>
      </c>
    </row>
    <row r="17015" spans="1:5" ht="18.75" x14ac:dyDescent="0.3">
      <c r="A17015" s="7">
        <v>2015</v>
      </c>
      <c r="B17015" s="7" t="s">
        <v>2134</v>
      </c>
      <c r="C17015" s="7" t="s">
        <v>6</v>
      </c>
      <c r="D17015" s="8">
        <v>475940.97</v>
      </c>
      <c r="E17015">
        <f>VLOOKUP(B17015,'B. Store opening dates'!$A$6:$C$2448,2,FALSE)</f>
        <v>2014</v>
      </c>
    </row>
    <row r="17016" spans="1:5" ht="18.75" x14ac:dyDescent="0.3">
      <c r="A17016" s="7">
        <v>2014</v>
      </c>
      <c r="B17016" s="7" t="s">
        <v>2134</v>
      </c>
      <c r="C17016" s="7" t="s">
        <v>6</v>
      </c>
      <c r="D17016" s="8">
        <v>341129.95</v>
      </c>
      <c r="E17016">
        <f>VLOOKUP(B17016,'B. Store opening dates'!$A$6:$C$2448,2,FALSE)</f>
        <v>2014</v>
      </c>
    </row>
    <row r="17017" spans="1:5" ht="18.75" x14ac:dyDescent="0.3">
      <c r="A17017" s="7">
        <v>2015</v>
      </c>
      <c r="B17017" s="7" t="s">
        <v>2134</v>
      </c>
      <c r="C17017" s="7" t="s">
        <v>7</v>
      </c>
      <c r="D17017" s="8">
        <v>93102.59</v>
      </c>
      <c r="E17017">
        <f>VLOOKUP(B17017,'B. Store opening dates'!$A$6:$C$2448,2,FALSE)</f>
        <v>2014</v>
      </c>
    </row>
    <row r="17018" spans="1:5" ht="18.75" x14ac:dyDescent="0.3">
      <c r="A17018" s="7">
        <v>2014</v>
      </c>
      <c r="B17018" s="7" t="s">
        <v>2134</v>
      </c>
      <c r="C17018" s="7" t="s">
        <v>7</v>
      </c>
      <c r="D17018" s="8">
        <v>97565.26</v>
      </c>
      <c r="E17018">
        <f>VLOOKUP(B17018,'B. Store opening dates'!$A$6:$C$2448,2,FALSE)</f>
        <v>2014</v>
      </c>
    </row>
    <row r="17019" spans="1:5" ht="18.75" x14ac:dyDescent="0.3">
      <c r="A17019" s="7">
        <v>2015</v>
      </c>
      <c r="B17019" s="7" t="s">
        <v>2134</v>
      </c>
      <c r="C17019" s="7" t="s">
        <v>8</v>
      </c>
      <c r="D17019" s="8">
        <v>732511.3</v>
      </c>
      <c r="E17019">
        <f>VLOOKUP(B17019,'B. Store opening dates'!$A$6:$C$2448,2,FALSE)</f>
        <v>2014</v>
      </c>
    </row>
    <row r="17020" spans="1:5" ht="18.75" x14ac:dyDescent="0.3">
      <c r="A17020" s="7">
        <v>2014</v>
      </c>
      <c r="B17020" s="7" t="s">
        <v>2134</v>
      </c>
      <c r="C17020" s="7" t="s">
        <v>8</v>
      </c>
      <c r="D17020" s="8">
        <v>753687.87</v>
      </c>
      <c r="E17020">
        <f>VLOOKUP(B17020,'B. Store opening dates'!$A$6:$C$2448,2,FALSE)</f>
        <v>2014</v>
      </c>
    </row>
    <row r="17021" spans="1:5" ht="18.75" x14ac:dyDescent="0.3">
      <c r="A17021" s="7">
        <v>2015</v>
      </c>
      <c r="B17021" s="7" t="s">
        <v>2135</v>
      </c>
      <c r="C17021" s="7" t="s">
        <v>5</v>
      </c>
      <c r="D17021" s="8">
        <v>748237.44</v>
      </c>
      <c r="E17021">
        <f>VLOOKUP(B17021,'B. Store opening dates'!$A$6:$C$2448,2,FALSE)</f>
        <v>2014</v>
      </c>
    </row>
    <row r="17022" spans="1:5" ht="18.75" x14ac:dyDescent="0.3">
      <c r="A17022" s="7">
        <v>2014</v>
      </c>
      <c r="B17022" s="7" t="s">
        <v>2135</v>
      </c>
      <c r="C17022" s="7" t="s">
        <v>5</v>
      </c>
      <c r="D17022" s="8">
        <v>821867.33</v>
      </c>
      <c r="E17022">
        <f>VLOOKUP(B17022,'B. Store opening dates'!$A$6:$C$2448,2,FALSE)</f>
        <v>2014</v>
      </c>
    </row>
    <row r="17023" spans="1:5" ht="18.75" x14ac:dyDescent="0.3">
      <c r="A17023" s="7">
        <v>2015</v>
      </c>
      <c r="B17023" s="7" t="s">
        <v>2135</v>
      </c>
      <c r="C17023" s="7" t="s">
        <v>6</v>
      </c>
      <c r="D17023" s="8">
        <v>448544.26</v>
      </c>
      <c r="E17023">
        <f>VLOOKUP(B17023,'B. Store opening dates'!$A$6:$C$2448,2,FALSE)</f>
        <v>2014</v>
      </c>
    </row>
    <row r="17024" spans="1:5" ht="18.75" x14ac:dyDescent="0.3">
      <c r="A17024" s="7">
        <v>2014</v>
      </c>
      <c r="B17024" s="7" t="s">
        <v>2135</v>
      </c>
      <c r="C17024" s="7" t="s">
        <v>6</v>
      </c>
      <c r="D17024" s="8">
        <v>332505.81</v>
      </c>
      <c r="E17024">
        <f>VLOOKUP(B17024,'B. Store opening dates'!$A$6:$C$2448,2,FALSE)</f>
        <v>2014</v>
      </c>
    </row>
    <row r="17025" spans="1:5" ht="18.75" x14ac:dyDescent="0.3">
      <c r="A17025" s="7">
        <v>2015</v>
      </c>
      <c r="B17025" s="7" t="s">
        <v>2135</v>
      </c>
      <c r="C17025" s="7" t="s">
        <v>7</v>
      </c>
      <c r="D17025" s="8">
        <v>232593.05</v>
      </c>
      <c r="E17025">
        <f>VLOOKUP(B17025,'B. Store opening dates'!$A$6:$C$2448,2,FALSE)</f>
        <v>2014</v>
      </c>
    </row>
    <row r="17026" spans="1:5" ht="18.75" x14ac:dyDescent="0.3">
      <c r="A17026" s="7">
        <v>2014</v>
      </c>
      <c r="B17026" s="7" t="s">
        <v>2135</v>
      </c>
      <c r="C17026" s="7" t="s">
        <v>7</v>
      </c>
      <c r="D17026" s="8">
        <v>244191.65</v>
      </c>
      <c r="E17026">
        <f>VLOOKUP(B17026,'B. Store opening dates'!$A$6:$C$2448,2,FALSE)</f>
        <v>2014</v>
      </c>
    </row>
    <row r="17027" spans="1:5" ht="18.75" x14ac:dyDescent="0.3">
      <c r="A17027" s="7">
        <v>2015</v>
      </c>
      <c r="B17027" s="7" t="s">
        <v>2135</v>
      </c>
      <c r="C17027" s="7" t="s">
        <v>8</v>
      </c>
      <c r="D17027" s="8">
        <v>528361.72</v>
      </c>
      <c r="E17027">
        <f>VLOOKUP(B17027,'B. Store opening dates'!$A$6:$C$2448,2,FALSE)</f>
        <v>2014</v>
      </c>
    </row>
    <row r="17028" spans="1:5" ht="18.75" x14ac:dyDescent="0.3">
      <c r="A17028" s="7">
        <v>2014</v>
      </c>
      <c r="B17028" s="7" t="s">
        <v>2135</v>
      </c>
      <c r="C17028" s="7" t="s">
        <v>8</v>
      </c>
      <c r="D17028" s="8">
        <v>546032.41</v>
      </c>
      <c r="E17028">
        <f>VLOOKUP(B17028,'B. Store opening dates'!$A$6:$C$2448,2,FALSE)</f>
        <v>2014</v>
      </c>
    </row>
    <row r="17029" spans="1:5" ht="18.75" x14ac:dyDescent="0.3">
      <c r="A17029" s="7">
        <v>2015</v>
      </c>
      <c r="B17029" s="7" t="s">
        <v>2136</v>
      </c>
      <c r="C17029" s="7" t="s">
        <v>5</v>
      </c>
      <c r="D17029" s="8">
        <v>582147.69999999995</v>
      </c>
      <c r="E17029">
        <f>VLOOKUP(B17029,'B. Store opening dates'!$A$6:$C$2448,2,FALSE)</f>
        <v>2014</v>
      </c>
    </row>
    <row r="17030" spans="1:5" ht="18.75" x14ac:dyDescent="0.3">
      <c r="A17030" s="7">
        <v>2014</v>
      </c>
      <c r="B17030" s="7" t="s">
        <v>2136</v>
      </c>
      <c r="C17030" s="7" t="s">
        <v>5</v>
      </c>
      <c r="D17030" s="8">
        <v>643945.75</v>
      </c>
      <c r="E17030">
        <f>VLOOKUP(B17030,'B. Store opening dates'!$A$6:$C$2448,2,FALSE)</f>
        <v>2014</v>
      </c>
    </row>
    <row r="17031" spans="1:5" ht="18.75" x14ac:dyDescent="0.3">
      <c r="A17031" s="7">
        <v>2015</v>
      </c>
      <c r="B17031" s="7" t="s">
        <v>2136</v>
      </c>
      <c r="C17031" s="7" t="s">
        <v>6</v>
      </c>
      <c r="D17031" s="8">
        <v>301177.32</v>
      </c>
      <c r="E17031">
        <f>VLOOKUP(B17031,'B. Store opening dates'!$A$6:$C$2448,2,FALSE)</f>
        <v>2014</v>
      </c>
    </row>
    <row r="17032" spans="1:5" ht="18.75" x14ac:dyDescent="0.3">
      <c r="A17032" s="7">
        <v>2014</v>
      </c>
      <c r="B17032" s="7" t="s">
        <v>2136</v>
      </c>
      <c r="C17032" s="7" t="s">
        <v>6</v>
      </c>
      <c r="D17032" s="8">
        <v>210490.23999999999</v>
      </c>
      <c r="E17032">
        <f>VLOOKUP(B17032,'B. Store opening dates'!$A$6:$C$2448,2,FALSE)</f>
        <v>2014</v>
      </c>
    </row>
    <row r="17033" spans="1:5" ht="18.75" x14ac:dyDescent="0.3">
      <c r="A17033" s="7">
        <v>2015</v>
      </c>
      <c r="B17033" s="7" t="s">
        <v>2136</v>
      </c>
      <c r="C17033" s="7" t="s">
        <v>7</v>
      </c>
      <c r="D17033" s="8">
        <v>50120.21</v>
      </c>
      <c r="E17033">
        <f>VLOOKUP(B17033,'B. Store opening dates'!$A$6:$C$2448,2,FALSE)</f>
        <v>2014</v>
      </c>
    </row>
    <row r="17034" spans="1:5" ht="18.75" x14ac:dyDescent="0.3">
      <c r="A17034" s="7">
        <v>2014</v>
      </c>
      <c r="B17034" s="7" t="s">
        <v>2136</v>
      </c>
      <c r="C17034" s="7" t="s">
        <v>7</v>
      </c>
      <c r="D17034" s="8">
        <v>53280.800000000003</v>
      </c>
      <c r="E17034">
        <f>VLOOKUP(B17034,'B. Store opening dates'!$A$6:$C$2448,2,FALSE)</f>
        <v>2014</v>
      </c>
    </row>
    <row r="17035" spans="1:5" ht="18.75" x14ac:dyDescent="0.3">
      <c r="A17035" s="7">
        <v>2015</v>
      </c>
      <c r="B17035" s="7" t="s">
        <v>2136</v>
      </c>
      <c r="C17035" s="7" t="s">
        <v>8</v>
      </c>
      <c r="D17035" s="8">
        <v>734465.08</v>
      </c>
      <c r="E17035">
        <f>VLOOKUP(B17035,'B. Store opening dates'!$A$6:$C$2448,2,FALSE)</f>
        <v>2014</v>
      </c>
    </row>
    <row r="17036" spans="1:5" ht="18.75" x14ac:dyDescent="0.3">
      <c r="A17036" s="7">
        <v>2014</v>
      </c>
      <c r="B17036" s="7" t="s">
        <v>2136</v>
      </c>
      <c r="C17036" s="7" t="s">
        <v>8</v>
      </c>
      <c r="D17036" s="8">
        <v>759700.24</v>
      </c>
      <c r="E17036">
        <f>VLOOKUP(B17036,'B. Store opening dates'!$A$6:$C$2448,2,FALSE)</f>
        <v>2014</v>
      </c>
    </row>
    <row r="17037" spans="1:5" ht="18.75" x14ac:dyDescent="0.3">
      <c r="A17037" s="7">
        <v>2015</v>
      </c>
      <c r="B17037" s="7" t="s">
        <v>2137</v>
      </c>
      <c r="C17037" s="7" t="s">
        <v>5</v>
      </c>
      <c r="D17037" s="8">
        <v>479158.95</v>
      </c>
      <c r="E17037">
        <f>VLOOKUP(B17037,'B. Store opening dates'!$A$6:$C$2448,2,FALSE)</f>
        <v>2014</v>
      </c>
    </row>
    <row r="17038" spans="1:5" ht="18.75" x14ac:dyDescent="0.3">
      <c r="A17038" s="7">
        <v>2014</v>
      </c>
      <c r="B17038" s="7" t="s">
        <v>2137</v>
      </c>
      <c r="C17038" s="7" t="s">
        <v>5</v>
      </c>
      <c r="D17038" s="8">
        <v>524779.67000000004</v>
      </c>
      <c r="E17038">
        <f>VLOOKUP(B17038,'B. Store opening dates'!$A$6:$C$2448,2,FALSE)</f>
        <v>2014</v>
      </c>
    </row>
    <row r="17039" spans="1:5" ht="18.75" x14ac:dyDescent="0.3">
      <c r="A17039" s="7">
        <v>2015</v>
      </c>
      <c r="B17039" s="7" t="s">
        <v>2137</v>
      </c>
      <c r="C17039" s="7" t="s">
        <v>6</v>
      </c>
      <c r="D17039" s="8">
        <v>292085.51</v>
      </c>
      <c r="E17039">
        <f>VLOOKUP(B17039,'B. Store opening dates'!$A$6:$C$2448,2,FALSE)</f>
        <v>2014</v>
      </c>
    </row>
    <row r="17040" spans="1:5" ht="18.75" x14ac:dyDescent="0.3">
      <c r="A17040" s="7">
        <v>2014</v>
      </c>
      <c r="B17040" s="7" t="s">
        <v>2137</v>
      </c>
      <c r="C17040" s="7" t="s">
        <v>6</v>
      </c>
      <c r="D17040" s="8">
        <v>204091.94</v>
      </c>
      <c r="E17040">
        <f>VLOOKUP(B17040,'B. Store opening dates'!$A$6:$C$2448,2,FALSE)</f>
        <v>2014</v>
      </c>
    </row>
    <row r="17041" spans="1:5" ht="18.75" x14ac:dyDescent="0.3">
      <c r="A17041" s="7">
        <v>2015</v>
      </c>
      <c r="B17041" s="7" t="s">
        <v>2137</v>
      </c>
      <c r="C17041" s="7" t="s">
        <v>7</v>
      </c>
      <c r="D17041" s="8">
        <v>238752.74</v>
      </c>
      <c r="E17041">
        <f>VLOOKUP(B17041,'B. Store opening dates'!$A$6:$C$2448,2,FALSE)</f>
        <v>2014</v>
      </c>
    </row>
    <row r="17042" spans="1:5" ht="18.75" x14ac:dyDescent="0.3">
      <c r="A17042" s="7">
        <v>2014</v>
      </c>
      <c r="B17042" s="7" t="s">
        <v>2137</v>
      </c>
      <c r="C17042" s="7" t="s">
        <v>7</v>
      </c>
      <c r="D17042" s="8">
        <v>250750.22</v>
      </c>
      <c r="E17042">
        <f>VLOOKUP(B17042,'B. Store opening dates'!$A$6:$C$2448,2,FALSE)</f>
        <v>2014</v>
      </c>
    </row>
    <row r="17043" spans="1:5" ht="18.75" x14ac:dyDescent="0.3">
      <c r="A17043" s="7">
        <v>2015</v>
      </c>
      <c r="B17043" s="7" t="s">
        <v>2137</v>
      </c>
      <c r="C17043" s="7" t="s">
        <v>8</v>
      </c>
      <c r="D17043" s="8">
        <v>750247.76</v>
      </c>
      <c r="E17043">
        <f>VLOOKUP(B17043,'B. Store opening dates'!$A$6:$C$2448,2,FALSE)</f>
        <v>2014</v>
      </c>
    </row>
    <row r="17044" spans="1:5" ht="18.75" x14ac:dyDescent="0.3">
      <c r="A17044" s="7">
        <v>2014</v>
      </c>
      <c r="B17044" s="7" t="s">
        <v>2137</v>
      </c>
      <c r="C17044" s="7" t="s">
        <v>8</v>
      </c>
      <c r="D17044" s="8">
        <v>777775.47</v>
      </c>
      <c r="E17044">
        <f>VLOOKUP(B17044,'B. Store opening dates'!$A$6:$C$2448,2,FALSE)</f>
        <v>2014</v>
      </c>
    </row>
    <row r="17045" spans="1:5" ht="18.75" x14ac:dyDescent="0.3">
      <c r="A17045" s="7">
        <v>2015</v>
      </c>
      <c r="B17045" s="7" t="s">
        <v>2138</v>
      </c>
      <c r="C17045" s="7" t="s">
        <v>5</v>
      </c>
      <c r="D17045" s="8">
        <v>647273.59</v>
      </c>
      <c r="E17045">
        <f>VLOOKUP(B17045,'B. Store opening dates'!$A$6:$C$2448,2,FALSE)</f>
        <v>2014</v>
      </c>
    </row>
    <row r="17046" spans="1:5" ht="18.75" x14ac:dyDescent="0.3">
      <c r="A17046" s="7">
        <v>2014</v>
      </c>
      <c r="B17046" s="7" t="s">
        <v>2138</v>
      </c>
      <c r="C17046" s="7" t="s">
        <v>5</v>
      </c>
      <c r="D17046" s="8">
        <v>710799.1</v>
      </c>
      <c r="E17046">
        <f>VLOOKUP(B17046,'B. Store opening dates'!$A$6:$C$2448,2,FALSE)</f>
        <v>2014</v>
      </c>
    </row>
    <row r="17047" spans="1:5" ht="18.75" x14ac:dyDescent="0.3">
      <c r="A17047" s="7">
        <v>2015</v>
      </c>
      <c r="B17047" s="7" t="s">
        <v>2138</v>
      </c>
      <c r="C17047" s="7" t="s">
        <v>6</v>
      </c>
      <c r="D17047" s="8">
        <v>552266.14</v>
      </c>
      <c r="E17047">
        <f>VLOOKUP(B17047,'B. Store opening dates'!$A$6:$C$2448,2,FALSE)</f>
        <v>2014</v>
      </c>
    </row>
    <row r="17048" spans="1:5" ht="18.75" x14ac:dyDescent="0.3">
      <c r="A17048" s="7">
        <v>2014</v>
      </c>
      <c r="B17048" s="7" t="s">
        <v>2138</v>
      </c>
      <c r="C17048" s="7" t="s">
        <v>6</v>
      </c>
      <c r="D17048" s="8">
        <v>407478.9</v>
      </c>
      <c r="E17048">
        <f>VLOOKUP(B17048,'B. Store opening dates'!$A$6:$C$2448,2,FALSE)</f>
        <v>2014</v>
      </c>
    </row>
    <row r="17049" spans="1:5" ht="18.75" x14ac:dyDescent="0.3">
      <c r="A17049" s="7">
        <v>2015</v>
      </c>
      <c r="B17049" s="7" t="s">
        <v>2138</v>
      </c>
      <c r="C17049" s="7" t="s">
        <v>7</v>
      </c>
      <c r="D17049" s="8">
        <v>199441.69</v>
      </c>
      <c r="E17049">
        <f>VLOOKUP(B17049,'B. Store opening dates'!$A$6:$C$2448,2,FALSE)</f>
        <v>2014</v>
      </c>
    </row>
    <row r="17050" spans="1:5" ht="18.75" x14ac:dyDescent="0.3">
      <c r="A17050" s="7">
        <v>2014</v>
      </c>
      <c r="B17050" s="7" t="s">
        <v>2138</v>
      </c>
      <c r="C17050" s="7" t="s">
        <v>7</v>
      </c>
      <c r="D17050" s="8">
        <v>209484.59</v>
      </c>
      <c r="E17050">
        <f>VLOOKUP(B17050,'B. Store opening dates'!$A$6:$C$2448,2,FALSE)</f>
        <v>2014</v>
      </c>
    </row>
    <row r="17051" spans="1:5" ht="18.75" x14ac:dyDescent="0.3">
      <c r="A17051" s="7">
        <v>2015</v>
      </c>
      <c r="B17051" s="7" t="s">
        <v>2138</v>
      </c>
      <c r="C17051" s="7" t="s">
        <v>8</v>
      </c>
      <c r="D17051" s="8">
        <v>685538.61</v>
      </c>
      <c r="E17051">
        <f>VLOOKUP(B17051,'B. Store opening dates'!$A$6:$C$2448,2,FALSE)</f>
        <v>2014</v>
      </c>
    </row>
    <row r="17052" spans="1:5" ht="18.75" x14ac:dyDescent="0.3">
      <c r="A17052" s="7">
        <v>2014</v>
      </c>
      <c r="B17052" s="7" t="s">
        <v>2138</v>
      </c>
      <c r="C17052" s="7" t="s">
        <v>8</v>
      </c>
      <c r="D17052" s="8">
        <v>718379.21</v>
      </c>
      <c r="E17052">
        <f>VLOOKUP(B17052,'B. Store opening dates'!$A$6:$C$2448,2,FALSE)</f>
        <v>2014</v>
      </c>
    </row>
    <row r="17053" spans="1:5" ht="18.75" x14ac:dyDescent="0.3">
      <c r="A17053" s="7">
        <v>2015</v>
      </c>
      <c r="B17053" s="7" t="s">
        <v>2139</v>
      </c>
      <c r="C17053" s="7" t="s">
        <v>5</v>
      </c>
      <c r="D17053" s="8">
        <v>573667.73</v>
      </c>
      <c r="E17053">
        <f>VLOOKUP(B17053,'B. Store opening dates'!$A$6:$C$2448,2,FALSE)</f>
        <v>2014</v>
      </c>
    </row>
    <row r="17054" spans="1:5" ht="18.75" x14ac:dyDescent="0.3">
      <c r="A17054" s="7">
        <v>2014</v>
      </c>
      <c r="B17054" s="7" t="s">
        <v>2139</v>
      </c>
      <c r="C17054" s="7" t="s">
        <v>5</v>
      </c>
      <c r="D17054" s="8">
        <v>627725.13</v>
      </c>
      <c r="E17054">
        <f>VLOOKUP(B17054,'B. Store opening dates'!$A$6:$C$2448,2,FALSE)</f>
        <v>2014</v>
      </c>
    </row>
    <row r="17055" spans="1:5" ht="18.75" x14ac:dyDescent="0.3">
      <c r="A17055" s="7">
        <v>2015</v>
      </c>
      <c r="B17055" s="7" t="s">
        <v>2139</v>
      </c>
      <c r="C17055" s="7" t="s">
        <v>6</v>
      </c>
      <c r="D17055" s="8">
        <v>564423.67000000004</v>
      </c>
      <c r="E17055">
        <f>VLOOKUP(B17055,'B. Store opening dates'!$A$6:$C$2448,2,FALSE)</f>
        <v>2014</v>
      </c>
    </row>
    <row r="17056" spans="1:5" ht="18.75" x14ac:dyDescent="0.3">
      <c r="A17056" s="7">
        <v>2014</v>
      </c>
      <c r="B17056" s="7" t="s">
        <v>2139</v>
      </c>
      <c r="C17056" s="7" t="s">
        <v>6</v>
      </c>
      <c r="D17056" s="8">
        <v>400463.47</v>
      </c>
      <c r="E17056">
        <f>VLOOKUP(B17056,'B. Store opening dates'!$A$6:$C$2448,2,FALSE)</f>
        <v>2014</v>
      </c>
    </row>
    <row r="17057" spans="1:5" ht="18.75" x14ac:dyDescent="0.3">
      <c r="A17057" s="7">
        <v>2015</v>
      </c>
      <c r="B17057" s="7" t="s">
        <v>2139</v>
      </c>
      <c r="C17057" s="7" t="s">
        <v>7</v>
      </c>
      <c r="D17057" s="8">
        <v>228181.95</v>
      </c>
      <c r="E17057">
        <f>VLOOKUP(B17057,'B. Store opening dates'!$A$6:$C$2448,2,FALSE)</f>
        <v>2014</v>
      </c>
    </row>
    <row r="17058" spans="1:5" ht="18.75" x14ac:dyDescent="0.3">
      <c r="A17058" s="7">
        <v>2014</v>
      </c>
      <c r="B17058" s="7" t="s">
        <v>2139</v>
      </c>
      <c r="C17058" s="7" t="s">
        <v>7</v>
      </c>
      <c r="D17058" s="8">
        <v>241292.02</v>
      </c>
      <c r="E17058">
        <f>VLOOKUP(B17058,'B. Store opening dates'!$A$6:$C$2448,2,FALSE)</f>
        <v>2014</v>
      </c>
    </row>
    <row r="17059" spans="1:5" ht="18.75" x14ac:dyDescent="0.3">
      <c r="A17059" s="7">
        <v>2015</v>
      </c>
      <c r="B17059" s="7" t="s">
        <v>2139</v>
      </c>
      <c r="C17059" s="7" t="s">
        <v>8</v>
      </c>
      <c r="D17059" s="8">
        <v>422161.25</v>
      </c>
      <c r="E17059">
        <f>VLOOKUP(B17059,'B. Store opening dates'!$A$6:$C$2448,2,FALSE)</f>
        <v>2014</v>
      </c>
    </row>
    <row r="17060" spans="1:5" ht="18.75" x14ac:dyDescent="0.3">
      <c r="A17060" s="7">
        <v>2014</v>
      </c>
      <c r="B17060" s="7" t="s">
        <v>2139</v>
      </c>
      <c r="C17060" s="7" t="s">
        <v>8</v>
      </c>
      <c r="D17060" s="8">
        <v>438038.58</v>
      </c>
      <c r="E17060">
        <f>VLOOKUP(B17060,'B. Store opening dates'!$A$6:$C$2448,2,FALSE)</f>
        <v>2014</v>
      </c>
    </row>
    <row r="17061" spans="1:5" ht="18.75" x14ac:dyDescent="0.3">
      <c r="A17061" s="7">
        <v>2015</v>
      </c>
      <c r="B17061" s="7" t="s">
        <v>2140</v>
      </c>
      <c r="C17061" s="7" t="s">
        <v>5</v>
      </c>
      <c r="D17061" s="8">
        <v>473232.63</v>
      </c>
      <c r="E17061">
        <f>VLOOKUP(B17061,'B. Store opening dates'!$A$6:$C$2448,2,FALSE)</f>
        <v>2014</v>
      </c>
    </row>
    <row r="17062" spans="1:5" ht="18.75" x14ac:dyDescent="0.3">
      <c r="A17062" s="7">
        <v>2014</v>
      </c>
      <c r="B17062" s="7" t="s">
        <v>2140</v>
      </c>
      <c r="C17062" s="7" t="s">
        <v>5</v>
      </c>
      <c r="D17062" s="8">
        <v>517686.64</v>
      </c>
      <c r="E17062">
        <f>VLOOKUP(B17062,'B. Store opening dates'!$A$6:$C$2448,2,FALSE)</f>
        <v>2014</v>
      </c>
    </row>
    <row r="17063" spans="1:5" ht="18.75" x14ac:dyDescent="0.3">
      <c r="A17063" s="7">
        <v>2015</v>
      </c>
      <c r="B17063" s="7" t="s">
        <v>2140</v>
      </c>
      <c r="C17063" s="7" t="s">
        <v>6</v>
      </c>
      <c r="D17063" s="8">
        <v>548756.96</v>
      </c>
      <c r="E17063">
        <f>VLOOKUP(B17063,'B. Store opening dates'!$A$6:$C$2448,2,FALSE)</f>
        <v>2014</v>
      </c>
    </row>
    <row r="17064" spans="1:5" ht="18.75" x14ac:dyDescent="0.3">
      <c r="A17064" s="7">
        <v>2014</v>
      </c>
      <c r="B17064" s="7" t="s">
        <v>2140</v>
      </c>
      <c r="C17064" s="7" t="s">
        <v>6</v>
      </c>
      <c r="D17064" s="8">
        <v>388693.77</v>
      </c>
      <c r="E17064">
        <f>VLOOKUP(B17064,'B. Store opening dates'!$A$6:$C$2448,2,FALSE)</f>
        <v>2014</v>
      </c>
    </row>
    <row r="17065" spans="1:5" ht="18.75" x14ac:dyDescent="0.3">
      <c r="A17065" s="7">
        <v>2015</v>
      </c>
      <c r="B17065" s="7" t="s">
        <v>2140</v>
      </c>
      <c r="C17065" s="7" t="s">
        <v>7</v>
      </c>
      <c r="D17065" s="8">
        <v>148245.62</v>
      </c>
      <c r="E17065">
        <f>VLOOKUP(B17065,'B. Store opening dates'!$A$6:$C$2448,2,FALSE)</f>
        <v>2014</v>
      </c>
    </row>
    <row r="17066" spans="1:5" ht="18.75" x14ac:dyDescent="0.3">
      <c r="A17066" s="7">
        <v>2014</v>
      </c>
      <c r="B17066" s="7" t="s">
        <v>2140</v>
      </c>
      <c r="C17066" s="7" t="s">
        <v>7</v>
      </c>
      <c r="D17066" s="8">
        <v>156375.71</v>
      </c>
      <c r="E17066">
        <f>VLOOKUP(B17066,'B. Store opening dates'!$A$6:$C$2448,2,FALSE)</f>
        <v>2014</v>
      </c>
    </row>
    <row r="17067" spans="1:5" ht="18.75" x14ac:dyDescent="0.3">
      <c r="A17067" s="7">
        <v>2015</v>
      </c>
      <c r="B17067" s="7" t="s">
        <v>2140</v>
      </c>
      <c r="C17067" s="7" t="s">
        <v>8</v>
      </c>
      <c r="D17067" s="8">
        <v>731177.32</v>
      </c>
      <c r="E17067">
        <f>VLOOKUP(B17067,'B. Store opening dates'!$A$6:$C$2448,2,FALSE)</f>
        <v>2014</v>
      </c>
    </row>
    <row r="17068" spans="1:5" ht="18.75" x14ac:dyDescent="0.3">
      <c r="A17068" s="7">
        <v>2014</v>
      </c>
      <c r="B17068" s="7" t="s">
        <v>2140</v>
      </c>
      <c r="C17068" s="7" t="s">
        <v>8</v>
      </c>
      <c r="D17068" s="8">
        <v>754155</v>
      </c>
      <c r="E17068">
        <f>VLOOKUP(B17068,'B. Store opening dates'!$A$6:$C$2448,2,FALSE)</f>
        <v>2014</v>
      </c>
    </row>
    <row r="17069" spans="1:5" ht="18.75" x14ac:dyDescent="0.3">
      <c r="A17069" s="7">
        <v>2015</v>
      </c>
      <c r="B17069" s="7" t="s">
        <v>2141</v>
      </c>
      <c r="C17069" s="7" t="s">
        <v>5</v>
      </c>
      <c r="D17069" s="8">
        <v>675343.57</v>
      </c>
      <c r="E17069">
        <f>VLOOKUP(B17069,'B. Store opening dates'!$A$6:$C$2448,2,FALSE)</f>
        <v>2014</v>
      </c>
    </row>
    <row r="17070" spans="1:5" ht="18.75" x14ac:dyDescent="0.3">
      <c r="A17070" s="7">
        <v>2014</v>
      </c>
      <c r="B17070" s="7" t="s">
        <v>2141</v>
      </c>
      <c r="C17070" s="7" t="s">
        <v>5</v>
      </c>
      <c r="D17070" s="8">
        <v>738390.69</v>
      </c>
      <c r="E17070">
        <f>VLOOKUP(B17070,'B. Store opening dates'!$A$6:$C$2448,2,FALSE)</f>
        <v>2014</v>
      </c>
    </row>
    <row r="17071" spans="1:5" ht="18.75" x14ac:dyDescent="0.3">
      <c r="A17071" s="7">
        <v>2015</v>
      </c>
      <c r="B17071" s="7" t="s">
        <v>2141</v>
      </c>
      <c r="C17071" s="7" t="s">
        <v>6</v>
      </c>
      <c r="D17071" s="8">
        <v>463030.66</v>
      </c>
      <c r="E17071">
        <f>VLOOKUP(B17071,'B. Store opening dates'!$A$6:$C$2448,2,FALSE)</f>
        <v>2014</v>
      </c>
    </row>
    <row r="17072" spans="1:5" ht="18.75" x14ac:dyDescent="0.3">
      <c r="A17072" s="7">
        <v>2014</v>
      </c>
      <c r="B17072" s="7" t="s">
        <v>2141</v>
      </c>
      <c r="C17072" s="7" t="s">
        <v>6</v>
      </c>
      <c r="D17072" s="8">
        <v>329827.25</v>
      </c>
      <c r="E17072">
        <f>VLOOKUP(B17072,'B. Store opening dates'!$A$6:$C$2448,2,FALSE)</f>
        <v>2014</v>
      </c>
    </row>
    <row r="17073" spans="1:5" ht="18.75" x14ac:dyDescent="0.3">
      <c r="A17073" s="7">
        <v>2015</v>
      </c>
      <c r="B17073" s="7" t="s">
        <v>2141</v>
      </c>
      <c r="C17073" s="7" t="s">
        <v>7</v>
      </c>
      <c r="D17073" s="8">
        <v>61669.66</v>
      </c>
      <c r="E17073">
        <f>VLOOKUP(B17073,'B. Store opening dates'!$A$6:$C$2448,2,FALSE)</f>
        <v>2014</v>
      </c>
    </row>
    <row r="17074" spans="1:5" ht="18.75" x14ac:dyDescent="0.3">
      <c r="A17074" s="7">
        <v>2014</v>
      </c>
      <c r="B17074" s="7" t="s">
        <v>2141</v>
      </c>
      <c r="C17074" s="7" t="s">
        <v>7</v>
      </c>
      <c r="D17074" s="8">
        <v>65570.880000000005</v>
      </c>
      <c r="E17074">
        <f>VLOOKUP(B17074,'B. Store opening dates'!$A$6:$C$2448,2,FALSE)</f>
        <v>2014</v>
      </c>
    </row>
    <row r="17075" spans="1:5" ht="18.75" x14ac:dyDescent="0.3">
      <c r="A17075" s="7">
        <v>2015</v>
      </c>
      <c r="B17075" s="7" t="s">
        <v>2141</v>
      </c>
      <c r="C17075" s="7" t="s">
        <v>8</v>
      </c>
      <c r="D17075" s="8">
        <v>413113.63</v>
      </c>
      <c r="E17075">
        <f>VLOOKUP(B17075,'B. Store opening dates'!$A$6:$C$2448,2,FALSE)</f>
        <v>2014</v>
      </c>
    </row>
    <row r="17076" spans="1:5" ht="18.75" x14ac:dyDescent="0.3">
      <c r="A17076" s="7">
        <v>2014</v>
      </c>
      <c r="B17076" s="7" t="s">
        <v>2141</v>
      </c>
      <c r="C17076" s="7" t="s">
        <v>8</v>
      </c>
      <c r="D17076" s="8">
        <v>427656.24</v>
      </c>
      <c r="E17076">
        <f>VLOOKUP(B17076,'B. Store opening dates'!$A$6:$C$2448,2,FALSE)</f>
        <v>2014</v>
      </c>
    </row>
    <row r="17077" spans="1:5" ht="18.75" x14ac:dyDescent="0.3">
      <c r="A17077" s="7">
        <v>2015</v>
      </c>
      <c r="B17077" s="7" t="s">
        <v>2142</v>
      </c>
      <c r="C17077" s="7" t="s">
        <v>5</v>
      </c>
      <c r="D17077" s="8">
        <v>754284.55</v>
      </c>
      <c r="E17077">
        <f>VLOOKUP(B17077,'B. Store opening dates'!$A$6:$C$2448,2,FALSE)</f>
        <v>2014</v>
      </c>
    </row>
    <row r="17078" spans="1:5" ht="18.75" x14ac:dyDescent="0.3">
      <c r="A17078" s="7">
        <v>2014</v>
      </c>
      <c r="B17078" s="7" t="s">
        <v>2142</v>
      </c>
      <c r="C17078" s="7" t="s">
        <v>5</v>
      </c>
      <c r="D17078" s="8">
        <v>825926.83</v>
      </c>
      <c r="E17078">
        <f>VLOOKUP(B17078,'B. Store opening dates'!$A$6:$C$2448,2,FALSE)</f>
        <v>2014</v>
      </c>
    </row>
    <row r="17079" spans="1:5" ht="18.75" x14ac:dyDescent="0.3">
      <c r="A17079" s="7">
        <v>2015</v>
      </c>
      <c r="B17079" s="7" t="s">
        <v>2142</v>
      </c>
      <c r="C17079" s="7" t="s">
        <v>6</v>
      </c>
      <c r="D17079" s="8">
        <v>489439.29</v>
      </c>
      <c r="E17079">
        <f>VLOOKUP(B17079,'B. Store opening dates'!$A$6:$C$2448,2,FALSE)</f>
        <v>2014</v>
      </c>
    </row>
    <row r="17080" spans="1:5" ht="18.75" x14ac:dyDescent="0.3">
      <c r="A17080" s="7">
        <v>2014</v>
      </c>
      <c r="B17080" s="7" t="s">
        <v>2142</v>
      </c>
      <c r="C17080" s="7" t="s">
        <v>6</v>
      </c>
      <c r="D17080" s="8">
        <v>352551.71</v>
      </c>
      <c r="E17080">
        <f>VLOOKUP(B17080,'B. Store opening dates'!$A$6:$C$2448,2,FALSE)</f>
        <v>2014</v>
      </c>
    </row>
    <row r="17081" spans="1:5" ht="18.75" x14ac:dyDescent="0.3">
      <c r="A17081" s="7">
        <v>2015</v>
      </c>
      <c r="B17081" s="7" t="s">
        <v>2142</v>
      </c>
      <c r="C17081" s="7" t="s">
        <v>7</v>
      </c>
      <c r="D17081" s="8">
        <v>102894.43</v>
      </c>
      <c r="E17081">
        <f>VLOOKUP(B17081,'B. Store opening dates'!$A$6:$C$2448,2,FALSE)</f>
        <v>2014</v>
      </c>
    </row>
    <row r="17082" spans="1:5" ht="18.75" x14ac:dyDescent="0.3">
      <c r="A17082" s="7">
        <v>2014</v>
      </c>
      <c r="B17082" s="7" t="s">
        <v>2142</v>
      </c>
      <c r="C17082" s="7" t="s">
        <v>7</v>
      </c>
      <c r="D17082" s="8">
        <v>108834.94</v>
      </c>
      <c r="E17082">
        <f>VLOOKUP(B17082,'B. Store opening dates'!$A$6:$C$2448,2,FALSE)</f>
        <v>2014</v>
      </c>
    </row>
    <row r="17083" spans="1:5" ht="18.75" x14ac:dyDescent="0.3">
      <c r="A17083" s="7">
        <v>2015</v>
      </c>
      <c r="B17083" s="7" t="s">
        <v>2142</v>
      </c>
      <c r="C17083" s="7" t="s">
        <v>8</v>
      </c>
      <c r="D17083" s="8">
        <v>727240.02</v>
      </c>
      <c r="E17083">
        <f>VLOOKUP(B17083,'B. Store opening dates'!$A$6:$C$2448,2,FALSE)</f>
        <v>2014</v>
      </c>
    </row>
    <row r="17084" spans="1:5" ht="18.75" x14ac:dyDescent="0.3">
      <c r="A17084" s="7">
        <v>2014</v>
      </c>
      <c r="B17084" s="7" t="s">
        <v>2142</v>
      </c>
      <c r="C17084" s="7" t="s">
        <v>8</v>
      </c>
      <c r="D17084" s="8">
        <v>756895.92</v>
      </c>
      <c r="E17084">
        <f>VLOOKUP(B17084,'B. Store opening dates'!$A$6:$C$2448,2,FALSE)</f>
        <v>2014</v>
      </c>
    </row>
    <row r="17085" spans="1:5" ht="18.75" x14ac:dyDescent="0.3">
      <c r="A17085" s="7">
        <v>2015</v>
      </c>
      <c r="B17085" s="7" t="s">
        <v>2143</v>
      </c>
      <c r="C17085" s="7" t="s">
        <v>5</v>
      </c>
      <c r="D17085" s="8">
        <v>888107.8</v>
      </c>
      <c r="E17085">
        <f>VLOOKUP(B17085,'B. Store opening dates'!$A$6:$C$2448,2,FALSE)</f>
        <v>2014</v>
      </c>
    </row>
    <row r="17086" spans="1:5" ht="18.75" x14ac:dyDescent="0.3">
      <c r="A17086" s="7">
        <v>2014</v>
      </c>
      <c r="B17086" s="7" t="s">
        <v>2143</v>
      </c>
      <c r="C17086" s="7" t="s">
        <v>5</v>
      </c>
      <c r="D17086" s="8">
        <v>967924.26</v>
      </c>
      <c r="E17086">
        <f>VLOOKUP(B17086,'B. Store opening dates'!$A$6:$C$2448,2,FALSE)</f>
        <v>2014</v>
      </c>
    </row>
    <row r="17087" spans="1:5" ht="18.75" x14ac:dyDescent="0.3">
      <c r="A17087" s="7">
        <v>2015</v>
      </c>
      <c r="B17087" s="7" t="s">
        <v>2143</v>
      </c>
      <c r="C17087" s="7" t="s">
        <v>6</v>
      </c>
      <c r="D17087" s="8">
        <v>367513.97</v>
      </c>
      <c r="E17087">
        <f>VLOOKUP(B17087,'B. Store opening dates'!$A$6:$C$2448,2,FALSE)</f>
        <v>2014</v>
      </c>
    </row>
    <row r="17088" spans="1:5" ht="18.75" x14ac:dyDescent="0.3">
      <c r="A17088" s="7">
        <v>2014</v>
      </c>
      <c r="B17088" s="7" t="s">
        <v>2143</v>
      </c>
      <c r="C17088" s="7" t="s">
        <v>6</v>
      </c>
      <c r="D17088" s="8">
        <v>269193.95</v>
      </c>
      <c r="E17088">
        <f>VLOOKUP(B17088,'B. Store opening dates'!$A$6:$C$2448,2,FALSE)</f>
        <v>2014</v>
      </c>
    </row>
    <row r="17089" spans="1:5" ht="18.75" x14ac:dyDescent="0.3">
      <c r="A17089" s="7">
        <v>2015</v>
      </c>
      <c r="B17089" s="7" t="s">
        <v>2143</v>
      </c>
      <c r="C17089" s="7" t="s">
        <v>7</v>
      </c>
      <c r="D17089" s="8">
        <v>116352.53</v>
      </c>
      <c r="E17089">
        <f>VLOOKUP(B17089,'B. Store opening dates'!$A$6:$C$2448,2,FALSE)</f>
        <v>2014</v>
      </c>
    </row>
    <row r="17090" spans="1:5" ht="18.75" x14ac:dyDescent="0.3">
      <c r="A17090" s="7">
        <v>2014</v>
      </c>
      <c r="B17090" s="7" t="s">
        <v>2143</v>
      </c>
      <c r="C17090" s="7" t="s">
        <v>7</v>
      </c>
      <c r="D17090" s="8">
        <v>123007.66</v>
      </c>
      <c r="E17090">
        <f>VLOOKUP(B17090,'B. Store opening dates'!$A$6:$C$2448,2,FALSE)</f>
        <v>2014</v>
      </c>
    </row>
    <row r="17091" spans="1:5" ht="18.75" x14ac:dyDescent="0.3">
      <c r="A17091" s="7">
        <v>2015</v>
      </c>
      <c r="B17091" s="7" t="s">
        <v>2143</v>
      </c>
      <c r="C17091" s="7" t="s">
        <v>8</v>
      </c>
      <c r="D17091" s="8">
        <v>781560.08</v>
      </c>
      <c r="E17091">
        <f>VLOOKUP(B17091,'B. Store opening dates'!$A$6:$C$2448,2,FALSE)</f>
        <v>2014</v>
      </c>
    </row>
    <row r="17092" spans="1:5" ht="18.75" x14ac:dyDescent="0.3">
      <c r="A17092" s="7">
        <v>2014</v>
      </c>
      <c r="B17092" s="7" t="s">
        <v>2143</v>
      </c>
      <c r="C17092" s="7" t="s">
        <v>8</v>
      </c>
      <c r="D17092" s="8">
        <v>806795.96</v>
      </c>
      <c r="E17092">
        <f>VLOOKUP(B17092,'B. Store opening dates'!$A$6:$C$2448,2,FALSE)</f>
        <v>2014</v>
      </c>
    </row>
    <row r="17093" spans="1:5" ht="18.75" x14ac:dyDescent="0.3">
      <c r="A17093" s="7">
        <v>2015</v>
      </c>
      <c r="B17093" s="7" t="s">
        <v>2144</v>
      </c>
      <c r="C17093" s="7" t="s">
        <v>5</v>
      </c>
      <c r="D17093" s="8">
        <v>753322.64</v>
      </c>
      <c r="E17093">
        <f>VLOOKUP(B17093,'B. Store opening dates'!$A$6:$C$2448,2,FALSE)</f>
        <v>2014</v>
      </c>
    </row>
    <row r="17094" spans="1:5" ht="18.75" x14ac:dyDescent="0.3">
      <c r="A17094" s="7">
        <v>2014</v>
      </c>
      <c r="B17094" s="7" t="s">
        <v>2144</v>
      </c>
      <c r="C17094" s="7" t="s">
        <v>5</v>
      </c>
      <c r="D17094" s="8">
        <v>832428.28</v>
      </c>
      <c r="E17094">
        <f>VLOOKUP(B17094,'B. Store opening dates'!$A$6:$C$2448,2,FALSE)</f>
        <v>2014</v>
      </c>
    </row>
    <row r="17095" spans="1:5" ht="18.75" x14ac:dyDescent="0.3">
      <c r="A17095" s="7">
        <v>2015</v>
      </c>
      <c r="B17095" s="7" t="s">
        <v>2144</v>
      </c>
      <c r="C17095" s="7" t="s">
        <v>6</v>
      </c>
      <c r="D17095" s="8">
        <v>500678.66</v>
      </c>
      <c r="E17095">
        <f>VLOOKUP(B17095,'B. Store opening dates'!$A$6:$C$2448,2,FALSE)</f>
        <v>2014</v>
      </c>
    </row>
    <row r="17096" spans="1:5" ht="18.75" x14ac:dyDescent="0.3">
      <c r="A17096" s="7">
        <v>2014</v>
      </c>
      <c r="B17096" s="7" t="s">
        <v>2144</v>
      </c>
      <c r="C17096" s="7" t="s">
        <v>6</v>
      </c>
      <c r="D17096" s="8">
        <v>357061.93</v>
      </c>
      <c r="E17096">
        <f>VLOOKUP(B17096,'B. Store opening dates'!$A$6:$C$2448,2,FALSE)</f>
        <v>2014</v>
      </c>
    </row>
    <row r="17097" spans="1:5" ht="18.75" x14ac:dyDescent="0.3">
      <c r="A17097" s="7">
        <v>2015</v>
      </c>
      <c r="B17097" s="7" t="s">
        <v>2144</v>
      </c>
      <c r="C17097" s="7" t="s">
        <v>7</v>
      </c>
      <c r="D17097" s="8">
        <v>182673.26</v>
      </c>
      <c r="E17097">
        <f>VLOOKUP(B17097,'B. Store opening dates'!$A$6:$C$2448,2,FALSE)</f>
        <v>2014</v>
      </c>
    </row>
    <row r="17098" spans="1:5" ht="18.75" x14ac:dyDescent="0.3">
      <c r="A17098" s="7">
        <v>2014</v>
      </c>
      <c r="B17098" s="7" t="s">
        <v>2144</v>
      </c>
      <c r="C17098" s="7" t="s">
        <v>7</v>
      </c>
      <c r="D17098" s="8">
        <v>191227.53</v>
      </c>
      <c r="E17098">
        <f>VLOOKUP(B17098,'B. Store opening dates'!$A$6:$C$2448,2,FALSE)</f>
        <v>2014</v>
      </c>
    </row>
    <row r="17099" spans="1:5" ht="18.75" x14ac:dyDescent="0.3">
      <c r="A17099" s="7">
        <v>2015</v>
      </c>
      <c r="B17099" s="7" t="s">
        <v>2144</v>
      </c>
      <c r="C17099" s="7" t="s">
        <v>8</v>
      </c>
      <c r="D17099" s="8">
        <v>749335.1</v>
      </c>
      <c r="E17099">
        <f>VLOOKUP(B17099,'B. Store opening dates'!$A$6:$C$2448,2,FALSE)</f>
        <v>2014</v>
      </c>
    </row>
    <row r="17100" spans="1:5" ht="18.75" x14ac:dyDescent="0.3">
      <c r="A17100" s="7">
        <v>2014</v>
      </c>
      <c r="B17100" s="7" t="s">
        <v>2144</v>
      </c>
      <c r="C17100" s="7" t="s">
        <v>8</v>
      </c>
      <c r="D17100" s="8">
        <v>773191.75</v>
      </c>
      <c r="E17100">
        <f>VLOOKUP(B17100,'B. Store opening dates'!$A$6:$C$2448,2,FALSE)</f>
        <v>2014</v>
      </c>
    </row>
    <row r="17101" spans="1:5" ht="18.75" x14ac:dyDescent="0.3">
      <c r="A17101" s="7">
        <v>2015</v>
      </c>
      <c r="B17101" s="7" t="s">
        <v>2145</v>
      </c>
      <c r="C17101" s="7" t="s">
        <v>5</v>
      </c>
      <c r="D17101" s="8">
        <v>566702.19999999995</v>
      </c>
      <c r="E17101">
        <f>VLOOKUP(B17101,'B. Store opening dates'!$A$6:$C$2448,2,FALSE)</f>
        <v>2014</v>
      </c>
    </row>
    <row r="17102" spans="1:5" ht="18.75" x14ac:dyDescent="0.3">
      <c r="A17102" s="7">
        <v>2014</v>
      </c>
      <c r="B17102" s="7" t="s">
        <v>2145</v>
      </c>
      <c r="C17102" s="7" t="s">
        <v>5</v>
      </c>
      <c r="D17102" s="8">
        <v>623132.4</v>
      </c>
      <c r="E17102">
        <f>VLOOKUP(B17102,'B. Store opening dates'!$A$6:$C$2448,2,FALSE)</f>
        <v>2014</v>
      </c>
    </row>
    <row r="17103" spans="1:5" ht="18.75" x14ac:dyDescent="0.3">
      <c r="A17103" s="7">
        <v>2015</v>
      </c>
      <c r="B17103" s="7" t="s">
        <v>2145</v>
      </c>
      <c r="C17103" s="7" t="s">
        <v>6</v>
      </c>
      <c r="D17103" s="8">
        <v>454232.75</v>
      </c>
      <c r="E17103">
        <f>VLOOKUP(B17103,'B. Store opening dates'!$A$6:$C$2448,2,FALSE)</f>
        <v>2014</v>
      </c>
    </row>
    <row r="17104" spans="1:5" ht="18.75" x14ac:dyDescent="0.3">
      <c r="A17104" s="7">
        <v>2014</v>
      </c>
      <c r="B17104" s="7" t="s">
        <v>2145</v>
      </c>
      <c r="C17104" s="7" t="s">
        <v>6</v>
      </c>
      <c r="D17104" s="8">
        <v>335011.07</v>
      </c>
      <c r="E17104">
        <f>VLOOKUP(B17104,'B. Store opening dates'!$A$6:$C$2448,2,FALSE)</f>
        <v>2014</v>
      </c>
    </row>
    <row r="17105" spans="1:5" ht="18.75" x14ac:dyDescent="0.3">
      <c r="A17105" s="7">
        <v>2015</v>
      </c>
      <c r="B17105" s="7" t="s">
        <v>2145</v>
      </c>
      <c r="C17105" s="7" t="s">
        <v>7</v>
      </c>
      <c r="D17105" s="8">
        <v>217824.3</v>
      </c>
      <c r="E17105">
        <f>VLOOKUP(B17105,'B. Store opening dates'!$A$6:$C$2448,2,FALSE)</f>
        <v>2014</v>
      </c>
    </row>
    <row r="17106" spans="1:5" ht="18.75" x14ac:dyDescent="0.3">
      <c r="A17106" s="7">
        <v>2014</v>
      </c>
      <c r="B17106" s="7" t="s">
        <v>2145</v>
      </c>
      <c r="C17106" s="7" t="s">
        <v>7</v>
      </c>
      <c r="D17106" s="8">
        <v>231975.18</v>
      </c>
      <c r="E17106">
        <f>VLOOKUP(B17106,'B. Store opening dates'!$A$6:$C$2448,2,FALSE)</f>
        <v>2014</v>
      </c>
    </row>
    <row r="17107" spans="1:5" ht="18.75" x14ac:dyDescent="0.3">
      <c r="A17107" s="7">
        <v>2015</v>
      </c>
      <c r="B17107" s="7" t="s">
        <v>2145</v>
      </c>
      <c r="C17107" s="7" t="s">
        <v>8</v>
      </c>
      <c r="D17107" s="8">
        <v>548533.11</v>
      </c>
      <c r="E17107">
        <f>VLOOKUP(B17107,'B. Store opening dates'!$A$6:$C$2448,2,FALSE)</f>
        <v>2014</v>
      </c>
    </row>
    <row r="17108" spans="1:5" ht="18.75" x14ac:dyDescent="0.3">
      <c r="A17108" s="7">
        <v>2014</v>
      </c>
      <c r="B17108" s="7" t="s">
        <v>2145</v>
      </c>
      <c r="C17108" s="7" t="s">
        <v>8</v>
      </c>
      <c r="D17108" s="8">
        <v>572813.18999999994</v>
      </c>
      <c r="E17108">
        <f>VLOOKUP(B17108,'B. Store opening dates'!$A$6:$C$2448,2,FALSE)</f>
        <v>2014</v>
      </c>
    </row>
    <row r="17109" spans="1:5" ht="18.75" x14ac:dyDescent="0.3">
      <c r="A17109" s="7">
        <v>2015</v>
      </c>
      <c r="B17109" s="7" t="s">
        <v>2146</v>
      </c>
      <c r="C17109" s="7" t="s">
        <v>5</v>
      </c>
      <c r="D17109" s="8">
        <v>535288.80000000005</v>
      </c>
      <c r="E17109">
        <f>VLOOKUP(B17109,'B. Store opening dates'!$A$6:$C$2448,2,FALSE)</f>
        <v>2014</v>
      </c>
    </row>
    <row r="17110" spans="1:5" ht="18.75" x14ac:dyDescent="0.3">
      <c r="A17110" s="7">
        <v>2014</v>
      </c>
      <c r="B17110" s="7" t="s">
        <v>2146</v>
      </c>
      <c r="C17110" s="7" t="s">
        <v>5</v>
      </c>
      <c r="D17110" s="8">
        <v>586272.84</v>
      </c>
      <c r="E17110">
        <f>VLOOKUP(B17110,'B. Store opening dates'!$A$6:$C$2448,2,FALSE)</f>
        <v>2014</v>
      </c>
    </row>
    <row r="17111" spans="1:5" ht="18.75" x14ac:dyDescent="0.3">
      <c r="A17111" s="7">
        <v>2015</v>
      </c>
      <c r="B17111" s="7" t="s">
        <v>2146</v>
      </c>
      <c r="C17111" s="7" t="s">
        <v>6</v>
      </c>
      <c r="D17111" s="8">
        <v>367585.22</v>
      </c>
      <c r="E17111">
        <f>VLOOKUP(B17111,'B. Store opening dates'!$A$6:$C$2448,2,FALSE)</f>
        <v>2014</v>
      </c>
    </row>
    <row r="17112" spans="1:5" ht="18.75" x14ac:dyDescent="0.3">
      <c r="A17112" s="7">
        <v>2014</v>
      </c>
      <c r="B17112" s="7" t="s">
        <v>2146</v>
      </c>
      <c r="C17112" s="7" t="s">
        <v>6</v>
      </c>
      <c r="D17112" s="8">
        <v>266504.56</v>
      </c>
      <c r="E17112">
        <f>VLOOKUP(B17112,'B. Store opening dates'!$A$6:$C$2448,2,FALSE)</f>
        <v>2014</v>
      </c>
    </row>
    <row r="17113" spans="1:5" ht="18.75" x14ac:dyDescent="0.3">
      <c r="A17113" s="7">
        <v>2015</v>
      </c>
      <c r="B17113" s="7" t="s">
        <v>2146</v>
      </c>
      <c r="C17113" s="7" t="s">
        <v>7</v>
      </c>
      <c r="D17113" s="8">
        <v>122099.36</v>
      </c>
      <c r="E17113">
        <f>VLOOKUP(B17113,'B. Store opening dates'!$A$6:$C$2448,2,FALSE)</f>
        <v>2014</v>
      </c>
    </row>
    <row r="17114" spans="1:5" ht="18.75" x14ac:dyDescent="0.3">
      <c r="A17114" s="7">
        <v>2014</v>
      </c>
      <c r="B17114" s="7" t="s">
        <v>2146</v>
      </c>
      <c r="C17114" s="7" t="s">
        <v>7</v>
      </c>
      <c r="D17114" s="8">
        <v>128997.75</v>
      </c>
      <c r="E17114">
        <f>VLOOKUP(B17114,'B. Store opening dates'!$A$6:$C$2448,2,FALSE)</f>
        <v>2014</v>
      </c>
    </row>
    <row r="17115" spans="1:5" ht="18.75" x14ac:dyDescent="0.3">
      <c r="A17115" s="7">
        <v>2015</v>
      </c>
      <c r="B17115" s="7" t="s">
        <v>2146</v>
      </c>
      <c r="C17115" s="7" t="s">
        <v>8</v>
      </c>
      <c r="D17115" s="8">
        <v>655613.56000000006</v>
      </c>
      <c r="E17115">
        <f>VLOOKUP(B17115,'B. Store opening dates'!$A$6:$C$2448,2,FALSE)</f>
        <v>2014</v>
      </c>
    </row>
    <row r="17116" spans="1:5" ht="18.75" x14ac:dyDescent="0.3">
      <c r="A17116" s="7">
        <v>2014</v>
      </c>
      <c r="B17116" s="7" t="s">
        <v>2146</v>
      </c>
      <c r="C17116" s="7" t="s">
        <v>8</v>
      </c>
      <c r="D17116" s="8">
        <v>687819.21</v>
      </c>
      <c r="E17116">
        <f>VLOOKUP(B17116,'B. Store opening dates'!$A$6:$C$2448,2,FALSE)</f>
        <v>2014</v>
      </c>
    </row>
    <row r="17117" spans="1:5" ht="18.75" x14ac:dyDescent="0.3">
      <c r="A17117" s="7">
        <v>2015</v>
      </c>
      <c r="B17117" s="7" t="s">
        <v>2147</v>
      </c>
      <c r="C17117" s="7" t="s">
        <v>5</v>
      </c>
      <c r="D17117" s="8">
        <v>476540.86</v>
      </c>
      <c r="E17117">
        <f>VLOOKUP(B17117,'B. Store opening dates'!$A$6:$C$2448,2,FALSE)</f>
        <v>2014</v>
      </c>
    </row>
    <row r="17118" spans="1:5" ht="18.75" x14ac:dyDescent="0.3">
      <c r="A17118" s="7">
        <v>2014</v>
      </c>
      <c r="B17118" s="7" t="s">
        <v>2147</v>
      </c>
      <c r="C17118" s="7" t="s">
        <v>5</v>
      </c>
      <c r="D17118" s="8">
        <v>519592.93</v>
      </c>
      <c r="E17118">
        <f>VLOOKUP(B17118,'B. Store opening dates'!$A$6:$C$2448,2,FALSE)</f>
        <v>2014</v>
      </c>
    </row>
    <row r="17119" spans="1:5" ht="18.75" x14ac:dyDescent="0.3">
      <c r="A17119" s="7">
        <v>2015</v>
      </c>
      <c r="B17119" s="7" t="s">
        <v>2147</v>
      </c>
      <c r="C17119" s="7" t="s">
        <v>6</v>
      </c>
      <c r="D17119" s="8">
        <v>206054</v>
      </c>
      <c r="E17119">
        <f>VLOOKUP(B17119,'B. Store opening dates'!$A$6:$C$2448,2,FALSE)</f>
        <v>2014</v>
      </c>
    </row>
    <row r="17120" spans="1:5" ht="18.75" x14ac:dyDescent="0.3">
      <c r="A17120" s="7">
        <v>2014</v>
      </c>
      <c r="B17120" s="7" t="s">
        <v>2147</v>
      </c>
      <c r="C17120" s="7" t="s">
        <v>6</v>
      </c>
      <c r="D17120" s="8">
        <v>142445.35</v>
      </c>
      <c r="E17120">
        <f>VLOOKUP(B17120,'B. Store opening dates'!$A$6:$C$2448,2,FALSE)</f>
        <v>2014</v>
      </c>
    </row>
    <row r="17121" spans="1:5" ht="18.75" x14ac:dyDescent="0.3">
      <c r="A17121" s="7">
        <v>2015</v>
      </c>
      <c r="B17121" s="7" t="s">
        <v>2147</v>
      </c>
      <c r="C17121" s="7" t="s">
        <v>7</v>
      </c>
      <c r="D17121" s="8">
        <v>74930.06</v>
      </c>
      <c r="E17121">
        <f>VLOOKUP(B17121,'B. Store opening dates'!$A$6:$C$2448,2,FALSE)</f>
        <v>2014</v>
      </c>
    </row>
    <row r="17122" spans="1:5" ht="18.75" x14ac:dyDescent="0.3">
      <c r="A17122" s="7">
        <v>2014</v>
      </c>
      <c r="B17122" s="7" t="s">
        <v>2147</v>
      </c>
      <c r="C17122" s="7" t="s">
        <v>7</v>
      </c>
      <c r="D17122" s="8">
        <v>78996.59</v>
      </c>
      <c r="E17122">
        <f>VLOOKUP(B17122,'B. Store opening dates'!$A$6:$C$2448,2,FALSE)</f>
        <v>2014</v>
      </c>
    </row>
    <row r="17123" spans="1:5" ht="18.75" x14ac:dyDescent="0.3">
      <c r="A17123" s="7">
        <v>2015</v>
      </c>
      <c r="B17123" s="7" t="s">
        <v>2147</v>
      </c>
      <c r="C17123" s="7" t="s">
        <v>8</v>
      </c>
      <c r="D17123" s="8">
        <v>789189.81</v>
      </c>
      <c r="E17123">
        <f>VLOOKUP(B17123,'B. Store opening dates'!$A$6:$C$2448,2,FALSE)</f>
        <v>2014</v>
      </c>
    </row>
    <row r="17124" spans="1:5" ht="18.75" x14ac:dyDescent="0.3">
      <c r="A17124" s="7">
        <v>2014</v>
      </c>
      <c r="B17124" s="7" t="s">
        <v>2147</v>
      </c>
      <c r="C17124" s="7" t="s">
        <v>8</v>
      </c>
      <c r="D17124" s="8">
        <v>815830.5</v>
      </c>
      <c r="E17124">
        <f>VLOOKUP(B17124,'B. Store opening dates'!$A$6:$C$2448,2,FALSE)</f>
        <v>2014</v>
      </c>
    </row>
    <row r="17125" spans="1:5" ht="18.75" x14ac:dyDescent="0.3">
      <c r="A17125" s="7">
        <v>2015</v>
      </c>
      <c r="B17125" s="7" t="s">
        <v>2148</v>
      </c>
      <c r="C17125" s="7" t="s">
        <v>5</v>
      </c>
      <c r="D17125" s="8">
        <v>587532.99</v>
      </c>
      <c r="E17125">
        <f>VLOOKUP(B17125,'B. Store opening dates'!$A$6:$C$2448,2,FALSE)</f>
        <v>2014</v>
      </c>
    </row>
    <row r="17126" spans="1:5" ht="18.75" x14ac:dyDescent="0.3">
      <c r="A17126" s="7">
        <v>2014</v>
      </c>
      <c r="B17126" s="7" t="s">
        <v>2148</v>
      </c>
      <c r="C17126" s="7" t="s">
        <v>5</v>
      </c>
      <c r="D17126" s="8">
        <v>650586.59</v>
      </c>
      <c r="E17126">
        <f>VLOOKUP(B17126,'B. Store opening dates'!$A$6:$C$2448,2,FALSE)</f>
        <v>2014</v>
      </c>
    </row>
    <row r="17127" spans="1:5" ht="18.75" x14ac:dyDescent="0.3">
      <c r="A17127" s="7">
        <v>2015</v>
      </c>
      <c r="B17127" s="7" t="s">
        <v>2148</v>
      </c>
      <c r="C17127" s="7" t="s">
        <v>6</v>
      </c>
      <c r="D17127" s="8">
        <v>223419.27</v>
      </c>
      <c r="E17127">
        <f>VLOOKUP(B17127,'B. Store opening dates'!$A$6:$C$2448,2,FALSE)</f>
        <v>2014</v>
      </c>
    </row>
    <row r="17128" spans="1:5" ht="18.75" x14ac:dyDescent="0.3">
      <c r="A17128" s="7">
        <v>2014</v>
      </c>
      <c r="B17128" s="7" t="s">
        <v>2148</v>
      </c>
      <c r="C17128" s="7" t="s">
        <v>6</v>
      </c>
      <c r="D17128" s="8">
        <v>165032.57</v>
      </c>
      <c r="E17128">
        <f>VLOOKUP(B17128,'B. Store opening dates'!$A$6:$C$2448,2,FALSE)</f>
        <v>2014</v>
      </c>
    </row>
    <row r="17129" spans="1:5" ht="18.75" x14ac:dyDescent="0.3">
      <c r="A17129" s="7">
        <v>2015</v>
      </c>
      <c r="B17129" s="7" t="s">
        <v>2148</v>
      </c>
      <c r="C17129" s="7" t="s">
        <v>7</v>
      </c>
      <c r="D17129" s="8">
        <v>99597.759999999995</v>
      </c>
      <c r="E17129">
        <f>VLOOKUP(B17129,'B. Store opening dates'!$A$6:$C$2448,2,FALSE)</f>
        <v>2014</v>
      </c>
    </row>
    <row r="17130" spans="1:5" ht="18.75" x14ac:dyDescent="0.3">
      <c r="A17130" s="7">
        <v>2014</v>
      </c>
      <c r="B17130" s="7" t="s">
        <v>2148</v>
      </c>
      <c r="C17130" s="7" t="s">
        <v>7</v>
      </c>
      <c r="D17130" s="8">
        <v>104296.14</v>
      </c>
      <c r="E17130">
        <f>VLOOKUP(B17130,'B. Store opening dates'!$A$6:$C$2448,2,FALSE)</f>
        <v>2014</v>
      </c>
    </row>
    <row r="17131" spans="1:5" ht="18.75" x14ac:dyDescent="0.3">
      <c r="A17131" s="7">
        <v>2015</v>
      </c>
      <c r="B17131" s="7" t="s">
        <v>2148</v>
      </c>
      <c r="C17131" s="7" t="s">
        <v>8</v>
      </c>
      <c r="D17131" s="8">
        <v>658993.68000000005</v>
      </c>
      <c r="E17131">
        <f>VLOOKUP(B17131,'B. Store opening dates'!$A$6:$C$2448,2,FALSE)</f>
        <v>2014</v>
      </c>
    </row>
    <row r="17132" spans="1:5" ht="18.75" x14ac:dyDescent="0.3">
      <c r="A17132" s="7">
        <v>2014</v>
      </c>
      <c r="B17132" s="7" t="s">
        <v>2148</v>
      </c>
      <c r="C17132" s="7" t="s">
        <v>8</v>
      </c>
      <c r="D17132" s="8">
        <v>686355.77</v>
      </c>
      <c r="E17132">
        <f>VLOOKUP(B17132,'B. Store opening dates'!$A$6:$C$2448,2,FALSE)</f>
        <v>2014</v>
      </c>
    </row>
    <row r="17133" spans="1:5" ht="18.75" x14ac:dyDescent="0.3">
      <c r="A17133" s="7">
        <v>2015</v>
      </c>
      <c r="B17133" s="7" t="s">
        <v>2149</v>
      </c>
      <c r="C17133" s="7" t="s">
        <v>5</v>
      </c>
      <c r="D17133" s="8">
        <v>547480.71</v>
      </c>
      <c r="E17133">
        <f>VLOOKUP(B17133,'B. Store opening dates'!$A$6:$C$2448,2,FALSE)</f>
        <v>2014</v>
      </c>
    </row>
    <row r="17134" spans="1:5" ht="18.75" x14ac:dyDescent="0.3">
      <c r="A17134" s="7">
        <v>2014</v>
      </c>
      <c r="B17134" s="7" t="s">
        <v>2149</v>
      </c>
      <c r="C17134" s="7" t="s">
        <v>5</v>
      </c>
      <c r="D17134" s="8">
        <v>601206.25</v>
      </c>
      <c r="E17134">
        <f>VLOOKUP(B17134,'B. Store opening dates'!$A$6:$C$2448,2,FALSE)</f>
        <v>2014</v>
      </c>
    </row>
    <row r="17135" spans="1:5" ht="18.75" x14ac:dyDescent="0.3">
      <c r="A17135" s="7">
        <v>2015</v>
      </c>
      <c r="B17135" s="7" t="s">
        <v>2149</v>
      </c>
      <c r="C17135" s="7" t="s">
        <v>6</v>
      </c>
      <c r="D17135" s="8">
        <v>382810.75</v>
      </c>
      <c r="E17135">
        <f>VLOOKUP(B17135,'B. Store opening dates'!$A$6:$C$2448,2,FALSE)</f>
        <v>2014</v>
      </c>
    </row>
    <row r="17136" spans="1:5" ht="18.75" x14ac:dyDescent="0.3">
      <c r="A17136" s="7">
        <v>2014</v>
      </c>
      <c r="B17136" s="7" t="s">
        <v>2149</v>
      </c>
      <c r="C17136" s="7" t="s">
        <v>6</v>
      </c>
      <c r="D17136" s="8">
        <v>274540.37</v>
      </c>
      <c r="E17136">
        <f>VLOOKUP(B17136,'B. Store opening dates'!$A$6:$C$2448,2,FALSE)</f>
        <v>2014</v>
      </c>
    </row>
    <row r="17137" spans="1:5" ht="18.75" x14ac:dyDescent="0.3">
      <c r="A17137" s="7">
        <v>2015</v>
      </c>
      <c r="B17137" s="7" t="s">
        <v>2149</v>
      </c>
      <c r="C17137" s="7" t="s">
        <v>7</v>
      </c>
      <c r="D17137" s="8">
        <v>63320.58</v>
      </c>
      <c r="E17137">
        <f>VLOOKUP(B17137,'B. Store opening dates'!$A$6:$C$2448,2,FALSE)</f>
        <v>2014</v>
      </c>
    </row>
    <row r="17138" spans="1:5" ht="18.75" x14ac:dyDescent="0.3">
      <c r="A17138" s="7">
        <v>2014</v>
      </c>
      <c r="B17138" s="7" t="s">
        <v>2149</v>
      </c>
      <c r="C17138" s="7" t="s">
        <v>7</v>
      </c>
      <c r="D17138" s="8">
        <v>67462.47</v>
      </c>
      <c r="E17138">
        <f>VLOOKUP(B17138,'B. Store opening dates'!$A$6:$C$2448,2,FALSE)</f>
        <v>2014</v>
      </c>
    </row>
    <row r="17139" spans="1:5" ht="18.75" x14ac:dyDescent="0.3">
      <c r="A17139" s="7">
        <v>2015</v>
      </c>
      <c r="B17139" s="7" t="s">
        <v>2149</v>
      </c>
      <c r="C17139" s="7" t="s">
        <v>8</v>
      </c>
      <c r="D17139" s="8">
        <v>728731.92</v>
      </c>
      <c r="E17139">
        <f>VLOOKUP(B17139,'B. Store opening dates'!$A$6:$C$2448,2,FALSE)</f>
        <v>2014</v>
      </c>
    </row>
    <row r="17140" spans="1:5" ht="18.75" x14ac:dyDescent="0.3">
      <c r="A17140" s="7">
        <v>2014</v>
      </c>
      <c r="B17140" s="7" t="s">
        <v>2149</v>
      </c>
      <c r="C17140" s="7" t="s">
        <v>8</v>
      </c>
      <c r="D17140" s="8">
        <v>750739.44</v>
      </c>
      <c r="E17140">
        <f>VLOOKUP(B17140,'B. Store opening dates'!$A$6:$C$2448,2,FALSE)</f>
        <v>2014</v>
      </c>
    </row>
    <row r="17141" spans="1:5" ht="18.75" x14ac:dyDescent="0.3">
      <c r="A17141" s="7">
        <v>2015</v>
      </c>
      <c r="B17141" s="7" t="s">
        <v>2150</v>
      </c>
      <c r="C17141" s="7" t="s">
        <v>5</v>
      </c>
      <c r="D17141" s="8">
        <v>670519.59</v>
      </c>
      <c r="E17141">
        <f>VLOOKUP(B17141,'B. Store opening dates'!$A$6:$C$2448,2,FALSE)</f>
        <v>2014</v>
      </c>
    </row>
    <row r="17142" spans="1:5" ht="18.75" x14ac:dyDescent="0.3">
      <c r="A17142" s="7">
        <v>2014</v>
      </c>
      <c r="B17142" s="7" t="s">
        <v>2150</v>
      </c>
      <c r="C17142" s="7" t="s">
        <v>5</v>
      </c>
      <c r="D17142" s="8">
        <v>737328.64000000001</v>
      </c>
      <c r="E17142">
        <f>VLOOKUP(B17142,'B. Store opening dates'!$A$6:$C$2448,2,FALSE)</f>
        <v>2014</v>
      </c>
    </row>
    <row r="17143" spans="1:5" ht="18.75" x14ac:dyDescent="0.3">
      <c r="A17143" s="7">
        <v>2015</v>
      </c>
      <c r="B17143" s="7" t="s">
        <v>2150</v>
      </c>
      <c r="C17143" s="7" t="s">
        <v>6</v>
      </c>
      <c r="D17143" s="8">
        <v>514582.45</v>
      </c>
      <c r="E17143">
        <f>VLOOKUP(B17143,'B. Store opening dates'!$A$6:$C$2448,2,FALSE)</f>
        <v>2014</v>
      </c>
    </row>
    <row r="17144" spans="1:5" ht="18.75" x14ac:dyDescent="0.3">
      <c r="A17144" s="7">
        <v>2014</v>
      </c>
      <c r="B17144" s="7" t="s">
        <v>2150</v>
      </c>
      <c r="C17144" s="7" t="s">
        <v>6</v>
      </c>
      <c r="D17144" s="8">
        <v>366722.88</v>
      </c>
      <c r="E17144">
        <f>VLOOKUP(B17144,'B. Store opening dates'!$A$6:$C$2448,2,FALSE)</f>
        <v>2014</v>
      </c>
    </row>
    <row r="17145" spans="1:5" ht="18.75" x14ac:dyDescent="0.3">
      <c r="A17145" s="7">
        <v>2015</v>
      </c>
      <c r="B17145" s="7" t="s">
        <v>2150</v>
      </c>
      <c r="C17145" s="7" t="s">
        <v>7</v>
      </c>
      <c r="D17145" s="8">
        <v>143363.89000000001</v>
      </c>
      <c r="E17145">
        <f>VLOOKUP(B17145,'B. Store opening dates'!$A$6:$C$2448,2,FALSE)</f>
        <v>2014</v>
      </c>
    </row>
    <row r="17146" spans="1:5" ht="18.75" x14ac:dyDescent="0.3">
      <c r="A17146" s="7">
        <v>2014</v>
      </c>
      <c r="B17146" s="7" t="s">
        <v>2150</v>
      </c>
      <c r="C17146" s="7" t="s">
        <v>7</v>
      </c>
      <c r="D17146" s="8">
        <v>152563.6</v>
      </c>
      <c r="E17146">
        <f>VLOOKUP(B17146,'B. Store opening dates'!$A$6:$C$2448,2,FALSE)</f>
        <v>2014</v>
      </c>
    </row>
    <row r="17147" spans="1:5" ht="18.75" x14ac:dyDescent="0.3">
      <c r="A17147" s="7">
        <v>2015</v>
      </c>
      <c r="B17147" s="7" t="s">
        <v>2150</v>
      </c>
      <c r="C17147" s="7" t="s">
        <v>8</v>
      </c>
      <c r="D17147" s="8">
        <v>526237.14</v>
      </c>
      <c r="E17147">
        <f>VLOOKUP(B17147,'B. Store opening dates'!$A$6:$C$2448,2,FALSE)</f>
        <v>2014</v>
      </c>
    </row>
    <row r="17148" spans="1:5" ht="18.75" x14ac:dyDescent="0.3">
      <c r="A17148" s="7">
        <v>2014</v>
      </c>
      <c r="B17148" s="7" t="s">
        <v>2150</v>
      </c>
      <c r="C17148" s="7" t="s">
        <v>8</v>
      </c>
      <c r="D17148" s="8">
        <v>549752.93000000005</v>
      </c>
      <c r="E17148">
        <f>VLOOKUP(B17148,'B. Store opening dates'!$A$6:$C$2448,2,FALSE)</f>
        <v>2014</v>
      </c>
    </row>
    <row r="17149" spans="1:5" ht="18.75" x14ac:dyDescent="0.3">
      <c r="A17149" s="7">
        <v>2015</v>
      </c>
      <c r="B17149" s="7" t="s">
        <v>2151</v>
      </c>
      <c r="C17149" s="7" t="s">
        <v>5</v>
      </c>
      <c r="D17149" s="8">
        <v>650963.46</v>
      </c>
      <c r="E17149">
        <f>VLOOKUP(B17149,'B. Store opening dates'!$A$6:$C$2448,2,FALSE)</f>
        <v>2014</v>
      </c>
    </row>
    <row r="17150" spans="1:5" ht="18.75" x14ac:dyDescent="0.3">
      <c r="A17150" s="7">
        <v>2014</v>
      </c>
      <c r="B17150" s="7" t="s">
        <v>2151</v>
      </c>
      <c r="C17150" s="7" t="s">
        <v>5</v>
      </c>
      <c r="D17150" s="8">
        <v>712491.5</v>
      </c>
      <c r="E17150">
        <f>VLOOKUP(B17150,'B. Store opening dates'!$A$6:$C$2448,2,FALSE)</f>
        <v>2014</v>
      </c>
    </row>
    <row r="17151" spans="1:5" ht="18.75" x14ac:dyDescent="0.3">
      <c r="A17151" s="7">
        <v>2015</v>
      </c>
      <c r="B17151" s="7" t="s">
        <v>2151</v>
      </c>
      <c r="C17151" s="7" t="s">
        <v>6</v>
      </c>
      <c r="D17151" s="8">
        <v>382225.73</v>
      </c>
      <c r="E17151">
        <f>VLOOKUP(B17151,'B. Store opening dates'!$A$6:$C$2448,2,FALSE)</f>
        <v>2014</v>
      </c>
    </row>
    <row r="17152" spans="1:5" ht="18.75" x14ac:dyDescent="0.3">
      <c r="A17152" s="7">
        <v>2014</v>
      </c>
      <c r="B17152" s="7" t="s">
        <v>2151</v>
      </c>
      <c r="C17152" s="7" t="s">
        <v>6</v>
      </c>
      <c r="D17152" s="8">
        <v>276635.52000000002</v>
      </c>
      <c r="E17152">
        <f>VLOOKUP(B17152,'B. Store opening dates'!$A$6:$C$2448,2,FALSE)</f>
        <v>2014</v>
      </c>
    </row>
    <row r="17153" spans="1:5" ht="18.75" x14ac:dyDescent="0.3">
      <c r="A17153" s="7">
        <v>2015</v>
      </c>
      <c r="B17153" s="7" t="s">
        <v>2151</v>
      </c>
      <c r="C17153" s="7" t="s">
        <v>7</v>
      </c>
      <c r="D17153" s="8">
        <v>226203.32</v>
      </c>
      <c r="E17153">
        <f>VLOOKUP(B17153,'B. Store opening dates'!$A$6:$C$2448,2,FALSE)</f>
        <v>2014</v>
      </c>
    </row>
    <row r="17154" spans="1:5" ht="18.75" x14ac:dyDescent="0.3">
      <c r="A17154" s="7">
        <v>2014</v>
      </c>
      <c r="B17154" s="7" t="s">
        <v>2151</v>
      </c>
      <c r="C17154" s="7" t="s">
        <v>7</v>
      </c>
      <c r="D17154" s="8">
        <v>238400.39</v>
      </c>
      <c r="E17154">
        <f>VLOOKUP(B17154,'B. Store opening dates'!$A$6:$C$2448,2,FALSE)</f>
        <v>2014</v>
      </c>
    </row>
    <row r="17155" spans="1:5" ht="18.75" x14ac:dyDescent="0.3">
      <c r="A17155" s="7">
        <v>2015</v>
      </c>
      <c r="B17155" s="7" t="s">
        <v>2151</v>
      </c>
      <c r="C17155" s="7" t="s">
        <v>8</v>
      </c>
      <c r="D17155" s="8">
        <v>464126.94</v>
      </c>
      <c r="E17155">
        <f>VLOOKUP(B17155,'B. Store opening dates'!$A$6:$C$2448,2,FALSE)</f>
        <v>2014</v>
      </c>
    </row>
    <row r="17156" spans="1:5" ht="18.75" x14ac:dyDescent="0.3">
      <c r="A17156" s="7">
        <v>2014</v>
      </c>
      <c r="B17156" s="7" t="s">
        <v>2151</v>
      </c>
      <c r="C17156" s="7" t="s">
        <v>8</v>
      </c>
      <c r="D17156" s="8">
        <v>483600.23</v>
      </c>
      <c r="E17156">
        <f>VLOOKUP(B17156,'B. Store opening dates'!$A$6:$C$2448,2,FALSE)</f>
        <v>2014</v>
      </c>
    </row>
    <row r="17157" spans="1:5" ht="18.75" x14ac:dyDescent="0.3">
      <c r="A17157" s="7">
        <v>2015</v>
      </c>
      <c r="B17157" s="7" t="s">
        <v>2152</v>
      </c>
      <c r="C17157" s="7" t="s">
        <v>5</v>
      </c>
      <c r="D17157" s="8">
        <v>858369.45</v>
      </c>
      <c r="E17157">
        <f>VLOOKUP(B17157,'B. Store opening dates'!$A$6:$C$2448,2,FALSE)</f>
        <v>2014</v>
      </c>
    </row>
    <row r="17158" spans="1:5" ht="18.75" x14ac:dyDescent="0.3">
      <c r="A17158" s="7">
        <v>2014</v>
      </c>
      <c r="B17158" s="7" t="s">
        <v>2152</v>
      </c>
      <c r="C17158" s="7" t="s">
        <v>5</v>
      </c>
      <c r="D17158" s="8">
        <v>937046.87</v>
      </c>
      <c r="E17158">
        <f>VLOOKUP(B17158,'B. Store opening dates'!$A$6:$C$2448,2,FALSE)</f>
        <v>2014</v>
      </c>
    </row>
    <row r="17159" spans="1:5" ht="18.75" x14ac:dyDescent="0.3">
      <c r="A17159" s="7">
        <v>2015</v>
      </c>
      <c r="B17159" s="7" t="s">
        <v>2152</v>
      </c>
      <c r="C17159" s="7" t="s">
        <v>6</v>
      </c>
      <c r="D17159" s="8">
        <v>563002.27</v>
      </c>
      <c r="E17159">
        <f>VLOOKUP(B17159,'B. Store opening dates'!$A$6:$C$2448,2,FALSE)</f>
        <v>2014</v>
      </c>
    </row>
    <row r="17160" spans="1:5" ht="18.75" x14ac:dyDescent="0.3">
      <c r="A17160" s="7">
        <v>2014</v>
      </c>
      <c r="B17160" s="7" t="s">
        <v>2152</v>
      </c>
      <c r="C17160" s="7" t="s">
        <v>6</v>
      </c>
      <c r="D17160" s="8">
        <v>405007.9</v>
      </c>
      <c r="E17160">
        <f>VLOOKUP(B17160,'B. Store opening dates'!$A$6:$C$2448,2,FALSE)</f>
        <v>2014</v>
      </c>
    </row>
    <row r="17161" spans="1:5" ht="18.75" x14ac:dyDescent="0.3">
      <c r="A17161" s="7">
        <v>2015</v>
      </c>
      <c r="B17161" s="7" t="s">
        <v>2152</v>
      </c>
      <c r="C17161" s="7" t="s">
        <v>7</v>
      </c>
      <c r="D17161" s="8">
        <v>139864.03</v>
      </c>
      <c r="E17161">
        <f>VLOOKUP(B17161,'B. Store opening dates'!$A$6:$C$2448,2,FALSE)</f>
        <v>2014</v>
      </c>
    </row>
    <row r="17162" spans="1:5" ht="18.75" x14ac:dyDescent="0.3">
      <c r="A17162" s="7">
        <v>2014</v>
      </c>
      <c r="B17162" s="7" t="s">
        <v>2152</v>
      </c>
      <c r="C17162" s="7" t="s">
        <v>7</v>
      </c>
      <c r="D17162" s="8">
        <v>147287.91</v>
      </c>
      <c r="E17162">
        <f>VLOOKUP(B17162,'B. Store opening dates'!$A$6:$C$2448,2,FALSE)</f>
        <v>2014</v>
      </c>
    </row>
    <row r="17163" spans="1:5" ht="18.75" x14ac:dyDescent="0.3">
      <c r="A17163" s="7">
        <v>2015</v>
      </c>
      <c r="B17163" s="7" t="s">
        <v>2152</v>
      </c>
      <c r="C17163" s="7" t="s">
        <v>8</v>
      </c>
      <c r="D17163" s="8">
        <v>793643.95</v>
      </c>
      <c r="E17163">
        <f>VLOOKUP(B17163,'B. Store opening dates'!$A$6:$C$2448,2,FALSE)</f>
        <v>2014</v>
      </c>
    </row>
    <row r="17164" spans="1:5" ht="18.75" x14ac:dyDescent="0.3">
      <c r="A17164" s="7">
        <v>2014</v>
      </c>
      <c r="B17164" s="7" t="s">
        <v>2152</v>
      </c>
      <c r="C17164" s="7" t="s">
        <v>8</v>
      </c>
      <c r="D17164" s="8">
        <v>821883.15</v>
      </c>
      <c r="E17164">
        <f>VLOOKUP(B17164,'B. Store opening dates'!$A$6:$C$2448,2,FALSE)</f>
        <v>2014</v>
      </c>
    </row>
    <row r="17165" spans="1:5" ht="18.75" x14ac:dyDescent="0.3">
      <c r="A17165" s="7">
        <v>2015</v>
      </c>
      <c r="B17165" s="7" t="s">
        <v>2153</v>
      </c>
      <c r="C17165" s="7" t="s">
        <v>5</v>
      </c>
      <c r="D17165" s="8">
        <v>627416.04</v>
      </c>
      <c r="E17165">
        <f>VLOOKUP(B17165,'B. Store opening dates'!$A$6:$C$2448,2,FALSE)</f>
        <v>2014</v>
      </c>
    </row>
    <row r="17166" spans="1:5" ht="18.75" x14ac:dyDescent="0.3">
      <c r="A17166" s="7">
        <v>2014</v>
      </c>
      <c r="B17166" s="7" t="s">
        <v>2153</v>
      </c>
      <c r="C17166" s="7" t="s">
        <v>5</v>
      </c>
      <c r="D17166" s="8">
        <v>690993.15</v>
      </c>
      <c r="E17166">
        <f>VLOOKUP(B17166,'B. Store opening dates'!$A$6:$C$2448,2,FALSE)</f>
        <v>2014</v>
      </c>
    </row>
    <row r="17167" spans="1:5" ht="18.75" x14ac:dyDescent="0.3">
      <c r="A17167" s="7">
        <v>2015</v>
      </c>
      <c r="B17167" s="7" t="s">
        <v>2153</v>
      </c>
      <c r="C17167" s="7" t="s">
        <v>6</v>
      </c>
      <c r="D17167" s="8">
        <v>363337.99</v>
      </c>
      <c r="E17167">
        <f>VLOOKUP(B17167,'B. Store opening dates'!$A$6:$C$2448,2,FALSE)</f>
        <v>2014</v>
      </c>
    </row>
    <row r="17168" spans="1:5" ht="18.75" x14ac:dyDescent="0.3">
      <c r="A17168" s="7">
        <v>2014</v>
      </c>
      <c r="B17168" s="7" t="s">
        <v>2153</v>
      </c>
      <c r="C17168" s="7" t="s">
        <v>6</v>
      </c>
      <c r="D17168" s="8">
        <v>259758.93</v>
      </c>
      <c r="E17168">
        <f>VLOOKUP(B17168,'B. Store opening dates'!$A$6:$C$2448,2,FALSE)</f>
        <v>2014</v>
      </c>
    </row>
    <row r="17169" spans="1:5" ht="18.75" x14ac:dyDescent="0.3">
      <c r="A17169" s="7">
        <v>2015</v>
      </c>
      <c r="B17169" s="7" t="s">
        <v>2153</v>
      </c>
      <c r="C17169" s="7" t="s">
        <v>7</v>
      </c>
      <c r="D17169" s="8">
        <v>205587.26</v>
      </c>
      <c r="E17169">
        <f>VLOOKUP(B17169,'B. Store opening dates'!$A$6:$C$2448,2,FALSE)</f>
        <v>2014</v>
      </c>
    </row>
    <row r="17170" spans="1:5" ht="18.75" x14ac:dyDescent="0.3">
      <c r="A17170" s="7">
        <v>2014</v>
      </c>
      <c r="B17170" s="7" t="s">
        <v>2153</v>
      </c>
      <c r="C17170" s="7" t="s">
        <v>7</v>
      </c>
      <c r="D17170" s="8">
        <v>215930.21</v>
      </c>
      <c r="E17170">
        <f>VLOOKUP(B17170,'B. Store opening dates'!$A$6:$C$2448,2,FALSE)</f>
        <v>2014</v>
      </c>
    </row>
    <row r="17171" spans="1:5" ht="18.75" x14ac:dyDescent="0.3">
      <c r="A17171" s="7">
        <v>2015</v>
      </c>
      <c r="B17171" s="7" t="s">
        <v>2153</v>
      </c>
      <c r="C17171" s="7" t="s">
        <v>8</v>
      </c>
      <c r="D17171" s="8">
        <v>473508.58</v>
      </c>
      <c r="E17171">
        <f>VLOOKUP(B17171,'B. Store opening dates'!$A$6:$C$2448,2,FALSE)</f>
        <v>2014</v>
      </c>
    </row>
    <row r="17172" spans="1:5" ht="18.75" x14ac:dyDescent="0.3">
      <c r="A17172" s="7">
        <v>2014</v>
      </c>
      <c r="B17172" s="7" t="s">
        <v>2153</v>
      </c>
      <c r="C17172" s="7" t="s">
        <v>8</v>
      </c>
      <c r="D17172" s="8">
        <v>494852.25</v>
      </c>
      <c r="E17172">
        <f>VLOOKUP(B17172,'B. Store opening dates'!$A$6:$C$2448,2,FALSE)</f>
        <v>2014</v>
      </c>
    </row>
    <row r="17173" spans="1:5" ht="18.75" x14ac:dyDescent="0.3">
      <c r="A17173" s="7">
        <v>2015</v>
      </c>
      <c r="B17173" s="7" t="s">
        <v>2154</v>
      </c>
      <c r="C17173" s="7" t="s">
        <v>5</v>
      </c>
      <c r="D17173" s="8">
        <v>648154.62</v>
      </c>
      <c r="E17173">
        <f>VLOOKUP(B17173,'B. Store opening dates'!$A$6:$C$2448,2,FALSE)</f>
        <v>2014</v>
      </c>
    </row>
    <row r="17174" spans="1:5" ht="18.75" x14ac:dyDescent="0.3">
      <c r="A17174" s="7">
        <v>2014</v>
      </c>
      <c r="B17174" s="7" t="s">
        <v>2154</v>
      </c>
      <c r="C17174" s="7" t="s">
        <v>5</v>
      </c>
      <c r="D17174" s="8">
        <v>708255.26</v>
      </c>
      <c r="E17174">
        <f>VLOOKUP(B17174,'B. Store opening dates'!$A$6:$C$2448,2,FALSE)</f>
        <v>2014</v>
      </c>
    </row>
    <row r="17175" spans="1:5" ht="18.75" x14ac:dyDescent="0.3">
      <c r="A17175" s="7">
        <v>2015</v>
      </c>
      <c r="B17175" s="7" t="s">
        <v>2154</v>
      </c>
      <c r="C17175" s="7" t="s">
        <v>6</v>
      </c>
      <c r="D17175" s="8">
        <v>522767.32</v>
      </c>
      <c r="E17175">
        <f>VLOOKUP(B17175,'B. Store opening dates'!$A$6:$C$2448,2,FALSE)</f>
        <v>2014</v>
      </c>
    </row>
    <row r="17176" spans="1:5" ht="18.75" x14ac:dyDescent="0.3">
      <c r="A17176" s="7">
        <v>2014</v>
      </c>
      <c r="B17176" s="7" t="s">
        <v>2154</v>
      </c>
      <c r="C17176" s="7" t="s">
        <v>6</v>
      </c>
      <c r="D17176" s="8">
        <v>375410.89</v>
      </c>
      <c r="E17176">
        <f>VLOOKUP(B17176,'B. Store opening dates'!$A$6:$C$2448,2,FALSE)</f>
        <v>2014</v>
      </c>
    </row>
    <row r="17177" spans="1:5" ht="18.75" x14ac:dyDescent="0.3">
      <c r="A17177" s="7">
        <v>2015</v>
      </c>
      <c r="B17177" s="7" t="s">
        <v>2154</v>
      </c>
      <c r="C17177" s="7" t="s">
        <v>7</v>
      </c>
      <c r="D17177" s="8">
        <v>177850.18</v>
      </c>
      <c r="E17177">
        <f>VLOOKUP(B17177,'B. Store opening dates'!$A$6:$C$2448,2,FALSE)</f>
        <v>2014</v>
      </c>
    </row>
    <row r="17178" spans="1:5" ht="18.75" x14ac:dyDescent="0.3">
      <c r="A17178" s="7">
        <v>2014</v>
      </c>
      <c r="B17178" s="7" t="s">
        <v>2154</v>
      </c>
      <c r="C17178" s="7" t="s">
        <v>7</v>
      </c>
      <c r="D17178" s="8">
        <v>189004.05</v>
      </c>
      <c r="E17178">
        <f>VLOOKUP(B17178,'B. Store opening dates'!$A$6:$C$2448,2,FALSE)</f>
        <v>2014</v>
      </c>
    </row>
    <row r="17179" spans="1:5" ht="18.75" x14ac:dyDescent="0.3">
      <c r="A17179" s="7">
        <v>2015</v>
      </c>
      <c r="B17179" s="7" t="s">
        <v>2154</v>
      </c>
      <c r="C17179" s="7" t="s">
        <v>8</v>
      </c>
      <c r="D17179" s="8">
        <v>533781.96</v>
      </c>
      <c r="E17179">
        <f>VLOOKUP(B17179,'B. Store opening dates'!$A$6:$C$2448,2,FALSE)</f>
        <v>2014</v>
      </c>
    </row>
    <row r="17180" spans="1:5" ht="18.75" x14ac:dyDescent="0.3">
      <c r="A17180" s="7">
        <v>2014</v>
      </c>
      <c r="B17180" s="7" t="s">
        <v>2154</v>
      </c>
      <c r="C17180" s="7" t="s">
        <v>8</v>
      </c>
      <c r="D17180" s="8">
        <v>558233</v>
      </c>
      <c r="E17180">
        <f>VLOOKUP(B17180,'B. Store opening dates'!$A$6:$C$2448,2,FALSE)</f>
        <v>2014</v>
      </c>
    </row>
    <row r="17181" spans="1:5" ht="18.75" x14ac:dyDescent="0.3">
      <c r="A17181" s="7">
        <v>2015</v>
      </c>
      <c r="B17181" s="7" t="s">
        <v>2155</v>
      </c>
      <c r="C17181" s="7" t="s">
        <v>5</v>
      </c>
      <c r="D17181" s="8">
        <v>625881.80000000005</v>
      </c>
      <c r="E17181">
        <f>VLOOKUP(B17181,'B. Store opening dates'!$A$6:$C$2448,2,FALSE)</f>
        <v>2014</v>
      </c>
    </row>
    <row r="17182" spans="1:5" ht="18.75" x14ac:dyDescent="0.3">
      <c r="A17182" s="7">
        <v>2014</v>
      </c>
      <c r="B17182" s="7" t="s">
        <v>2155</v>
      </c>
      <c r="C17182" s="7" t="s">
        <v>5</v>
      </c>
      <c r="D17182" s="8">
        <v>688025.93</v>
      </c>
      <c r="E17182">
        <f>VLOOKUP(B17182,'B. Store opening dates'!$A$6:$C$2448,2,FALSE)</f>
        <v>2014</v>
      </c>
    </row>
    <row r="17183" spans="1:5" ht="18.75" x14ac:dyDescent="0.3">
      <c r="A17183" s="7">
        <v>2015</v>
      </c>
      <c r="B17183" s="7" t="s">
        <v>2155</v>
      </c>
      <c r="C17183" s="7" t="s">
        <v>6</v>
      </c>
      <c r="D17183" s="8">
        <v>538969.5</v>
      </c>
      <c r="E17183">
        <f>VLOOKUP(B17183,'B. Store opening dates'!$A$6:$C$2448,2,FALSE)</f>
        <v>2014</v>
      </c>
    </row>
    <row r="17184" spans="1:5" ht="18.75" x14ac:dyDescent="0.3">
      <c r="A17184" s="7">
        <v>2014</v>
      </c>
      <c r="B17184" s="7" t="s">
        <v>2155</v>
      </c>
      <c r="C17184" s="7" t="s">
        <v>6</v>
      </c>
      <c r="D17184" s="8">
        <v>381086.71</v>
      </c>
      <c r="E17184">
        <f>VLOOKUP(B17184,'B. Store opening dates'!$A$6:$C$2448,2,FALSE)</f>
        <v>2014</v>
      </c>
    </row>
    <row r="17185" spans="1:5" ht="18.75" x14ac:dyDescent="0.3">
      <c r="A17185" s="7">
        <v>2015</v>
      </c>
      <c r="B17185" s="7" t="s">
        <v>2155</v>
      </c>
      <c r="C17185" s="7" t="s">
        <v>7</v>
      </c>
      <c r="D17185" s="8">
        <v>219403.47</v>
      </c>
      <c r="E17185">
        <f>VLOOKUP(B17185,'B. Store opening dates'!$A$6:$C$2448,2,FALSE)</f>
        <v>2014</v>
      </c>
    </row>
    <row r="17186" spans="1:5" ht="18.75" x14ac:dyDescent="0.3">
      <c r="A17186" s="7">
        <v>2014</v>
      </c>
      <c r="B17186" s="7" t="s">
        <v>2155</v>
      </c>
      <c r="C17186" s="7" t="s">
        <v>7</v>
      </c>
      <c r="D17186" s="8">
        <v>231503.21</v>
      </c>
      <c r="E17186">
        <f>VLOOKUP(B17186,'B. Store opening dates'!$A$6:$C$2448,2,FALSE)</f>
        <v>2014</v>
      </c>
    </row>
    <row r="17187" spans="1:5" ht="18.75" x14ac:dyDescent="0.3">
      <c r="A17187" s="7">
        <v>2015</v>
      </c>
      <c r="B17187" s="7" t="s">
        <v>2155</v>
      </c>
      <c r="C17187" s="7" t="s">
        <v>8</v>
      </c>
      <c r="D17187" s="8">
        <v>634676.97</v>
      </c>
      <c r="E17187">
        <f>VLOOKUP(B17187,'B. Store opening dates'!$A$6:$C$2448,2,FALSE)</f>
        <v>2014</v>
      </c>
    </row>
    <row r="17188" spans="1:5" ht="18.75" x14ac:dyDescent="0.3">
      <c r="A17188" s="7">
        <v>2014</v>
      </c>
      <c r="B17188" s="7" t="s">
        <v>2155</v>
      </c>
      <c r="C17188" s="7" t="s">
        <v>8</v>
      </c>
      <c r="D17188" s="8">
        <v>661477.18000000005</v>
      </c>
      <c r="E17188">
        <f>VLOOKUP(B17188,'B. Store opening dates'!$A$6:$C$2448,2,FALSE)</f>
        <v>2014</v>
      </c>
    </row>
    <row r="17189" spans="1:5" ht="18.75" x14ac:dyDescent="0.3">
      <c r="A17189" s="7">
        <v>2015</v>
      </c>
      <c r="B17189" s="7" t="s">
        <v>2156</v>
      </c>
      <c r="C17189" s="7" t="s">
        <v>5</v>
      </c>
      <c r="D17189" s="8">
        <v>830406.24</v>
      </c>
      <c r="E17189">
        <f>VLOOKUP(B17189,'B. Store opening dates'!$A$6:$C$2448,2,FALSE)</f>
        <v>2014</v>
      </c>
    </row>
    <row r="17190" spans="1:5" ht="18.75" x14ac:dyDescent="0.3">
      <c r="A17190" s="7">
        <v>2014</v>
      </c>
      <c r="B17190" s="7" t="s">
        <v>2156</v>
      </c>
      <c r="C17190" s="7" t="s">
        <v>5</v>
      </c>
      <c r="D17190" s="8">
        <v>908195.04</v>
      </c>
      <c r="E17190">
        <f>VLOOKUP(B17190,'B. Store opening dates'!$A$6:$C$2448,2,FALSE)</f>
        <v>2014</v>
      </c>
    </row>
    <row r="17191" spans="1:5" ht="18.75" x14ac:dyDescent="0.3">
      <c r="A17191" s="7">
        <v>2015</v>
      </c>
      <c r="B17191" s="7" t="s">
        <v>2156</v>
      </c>
      <c r="C17191" s="7" t="s">
        <v>6</v>
      </c>
      <c r="D17191" s="8">
        <v>504439.9</v>
      </c>
      <c r="E17191">
        <f>VLOOKUP(B17191,'B. Store opening dates'!$A$6:$C$2448,2,FALSE)</f>
        <v>2014</v>
      </c>
    </row>
    <row r="17192" spans="1:5" ht="18.75" x14ac:dyDescent="0.3">
      <c r="A17192" s="7">
        <v>2014</v>
      </c>
      <c r="B17192" s="7" t="s">
        <v>2156</v>
      </c>
      <c r="C17192" s="7" t="s">
        <v>6</v>
      </c>
      <c r="D17192" s="8">
        <v>363508.16</v>
      </c>
      <c r="E17192">
        <f>VLOOKUP(B17192,'B. Store opening dates'!$A$6:$C$2448,2,FALSE)</f>
        <v>2014</v>
      </c>
    </row>
    <row r="17193" spans="1:5" ht="18.75" x14ac:dyDescent="0.3">
      <c r="A17193" s="7">
        <v>2015</v>
      </c>
      <c r="B17193" s="7" t="s">
        <v>2156</v>
      </c>
      <c r="C17193" s="7" t="s">
        <v>7</v>
      </c>
      <c r="D17193" s="8">
        <v>235915.1</v>
      </c>
      <c r="E17193">
        <f>VLOOKUP(B17193,'B. Store opening dates'!$A$6:$C$2448,2,FALSE)</f>
        <v>2014</v>
      </c>
    </row>
    <row r="17194" spans="1:5" ht="18.75" x14ac:dyDescent="0.3">
      <c r="A17194" s="7">
        <v>2014</v>
      </c>
      <c r="B17194" s="7" t="s">
        <v>2156</v>
      </c>
      <c r="C17194" s="7" t="s">
        <v>7</v>
      </c>
      <c r="D17194" s="8">
        <v>246900.95</v>
      </c>
      <c r="E17194">
        <f>VLOOKUP(B17194,'B. Store opening dates'!$A$6:$C$2448,2,FALSE)</f>
        <v>2014</v>
      </c>
    </row>
    <row r="17195" spans="1:5" ht="18.75" x14ac:dyDescent="0.3">
      <c r="A17195" s="7">
        <v>2015</v>
      </c>
      <c r="B17195" s="7" t="s">
        <v>2156</v>
      </c>
      <c r="C17195" s="7" t="s">
        <v>8</v>
      </c>
      <c r="D17195" s="8">
        <v>459339.57</v>
      </c>
      <c r="E17195">
        <f>VLOOKUP(B17195,'B. Store opening dates'!$A$6:$C$2448,2,FALSE)</f>
        <v>2014</v>
      </c>
    </row>
    <row r="17196" spans="1:5" ht="18.75" x14ac:dyDescent="0.3">
      <c r="A17196" s="7">
        <v>2014</v>
      </c>
      <c r="B17196" s="7" t="s">
        <v>2156</v>
      </c>
      <c r="C17196" s="7" t="s">
        <v>8</v>
      </c>
      <c r="D17196" s="8">
        <v>479453.97</v>
      </c>
      <c r="E17196">
        <f>VLOOKUP(B17196,'B. Store opening dates'!$A$6:$C$2448,2,FALSE)</f>
        <v>2014</v>
      </c>
    </row>
    <row r="17197" spans="1:5" ht="18.75" x14ac:dyDescent="0.3">
      <c r="A17197" s="7">
        <v>2015</v>
      </c>
      <c r="B17197" s="7" t="s">
        <v>2157</v>
      </c>
      <c r="C17197" s="7" t="s">
        <v>5</v>
      </c>
      <c r="D17197" s="8">
        <v>622659.05000000005</v>
      </c>
      <c r="E17197">
        <f>VLOOKUP(B17197,'B. Store opening dates'!$A$6:$C$2448,2,FALSE)</f>
        <v>2014</v>
      </c>
    </row>
    <row r="17198" spans="1:5" ht="18.75" x14ac:dyDescent="0.3">
      <c r="A17198" s="7">
        <v>2014</v>
      </c>
      <c r="B17198" s="7" t="s">
        <v>2157</v>
      </c>
      <c r="C17198" s="7" t="s">
        <v>5</v>
      </c>
      <c r="D17198" s="8">
        <v>688047.28</v>
      </c>
      <c r="E17198">
        <f>VLOOKUP(B17198,'B. Store opening dates'!$A$6:$C$2448,2,FALSE)</f>
        <v>2014</v>
      </c>
    </row>
    <row r="17199" spans="1:5" ht="18.75" x14ac:dyDescent="0.3">
      <c r="A17199" s="7">
        <v>2015</v>
      </c>
      <c r="B17199" s="7" t="s">
        <v>2157</v>
      </c>
      <c r="C17199" s="7" t="s">
        <v>6</v>
      </c>
      <c r="D17199" s="8">
        <v>265707.90999999997</v>
      </c>
      <c r="E17199">
        <f>VLOOKUP(B17199,'B. Store opening dates'!$A$6:$C$2448,2,FALSE)</f>
        <v>2014</v>
      </c>
    </row>
    <row r="17200" spans="1:5" ht="18.75" x14ac:dyDescent="0.3">
      <c r="A17200" s="7">
        <v>2014</v>
      </c>
      <c r="B17200" s="7" t="s">
        <v>2157</v>
      </c>
      <c r="C17200" s="7" t="s">
        <v>6</v>
      </c>
      <c r="D17200" s="8">
        <v>185549.64</v>
      </c>
      <c r="E17200">
        <f>VLOOKUP(B17200,'B. Store opening dates'!$A$6:$C$2448,2,FALSE)</f>
        <v>2014</v>
      </c>
    </row>
    <row r="17201" spans="1:5" ht="18.75" x14ac:dyDescent="0.3">
      <c r="A17201" s="7">
        <v>2015</v>
      </c>
      <c r="B17201" s="7" t="s">
        <v>2157</v>
      </c>
      <c r="C17201" s="7" t="s">
        <v>7</v>
      </c>
      <c r="D17201" s="8">
        <v>157998.14000000001</v>
      </c>
      <c r="E17201">
        <f>VLOOKUP(B17201,'B. Store opening dates'!$A$6:$C$2448,2,FALSE)</f>
        <v>2014</v>
      </c>
    </row>
    <row r="17202" spans="1:5" ht="18.75" x14ac:dyDescent="0.3">
      <c r="A17202" s="7">
        <v>2014</v>
      </c>
      <c r="B17202" s="7" t="s">
        <v>2157</v>
      </c>
      <c r="C17202" s="7" t="s">
        <v>7</v>
      </c>
      <c r="D17202" s="8">
        <v>167034.79</v>
      </c>
      <c r="E17202">
        <f>VLOOKUP(B17202,'B. Store opening dates'!$A$6:$C$2448,2,FALSE)</f>
        <v>2014</v>
      </c>
    </row>
    <row r="17203" spans="1:5" ht="18.75" x14ac:dyDescent="0.3">
      <c r="A17203" s="7">
        <v>2015</v>
      </c>
      <c r="B17203" s="7" t="s">
        <v>2157</v>
      </c>
      <c r="C17203" s="7" t="s">
        <v>8</v>
      </c>
      <c r="D17203" s="8">
        <v>587587.11</v>
      </c>
      <c r="E17203">
        <f>VLOOKUP(B17203,'B. Store opening dates'!$A$6:$C$2448,2,FALSE)</f>
        <v>2014</v>
      </c>
    </row>
    <row r="17204" spans="1:5" ht="18.75" x14ac:dyDescent="0.3">
      <c r="A17204" s="7">
        <v>2014</v>
      </c>
      <c r="B17204" s="7" t="s">
        <v>2157</v>
      </c>
      <c r="C17204" s="7" t="s">
        <v>8</v>
      </c>
      <c r="D17204" s="8">
        <v>608319.09</v>
      </c>
      <c r="E17204">
        <f>VLOOKUP(B17204,'B. Store opening dates'!$A$6:$C$2448,2,FALSE)</f>
        <v>2014</v>
      </c>
    </row>
    <row r="17205" spans="1:5" ht="18.75" x14ac:dyDescent="0.3">
      <c r="A17205" s="7">
        <v>2015</v>
      </c>
      <c r="B17205" s="7" t="s">
        <v>2158</v>
      </c>
      <c r="C17205" s="7" t="s">
        <v>5</v>
      </c>
      <c r="D17205" s="8">
        <v>611254.43000000005</v>
      </c>
      <c r="E17205">
        <f>VLOOKUP(B17205,'B. Store opening dates'!$A$6:$C$2448,2,FALSE)</f>
        <v>2014</v>
      </c>
    </row>
    <row r="17206" spans="1:5" ht="18.75" x14ac:dyDescent="0.3">
      <c r="A17206" s="7">
        <v>2014</v>
      </c>
      <c r="B17206" s="7" t="s">
        <v>2158</v>
      </c>
      <c r="C17206" s="7" t="s">
        <v>5</v>
      </c>
      <c r="D17206" s="8">
        <v>676424.76</v>
      </c>
      <c r="E17206">
        <f>VLOOKUP(B17206,'B. Store opening dates'!$A$6:$C$2448,2,FALSE)</f>
        <v>2014</v>
      </c>
    </row>
    <row r="17207" spans="1:5" ht="18.75" x14ac:dyDescent="0.3">
      <c r="A17207" s="7">
        <v>2015</v>
      </c>
      <c r="B17207" s="7" t="s">
        <v>2158</v>
      </c>
      <c r="C17207" s="7" t="s">
        <v>6</v>
      </c>
      <c r="D17207" s="8">
        <v>463376.16</v>
      </c>
      <c r="E17207">
        <f>VLOOKUP(B17207,'B. Store opening dates'!$A$6:$C$2448,2,FALSE)</f>
        <v>2014</v>
      </c>
    </row>
    <row r="17208" spans="1:5" ht="18.75" x14ac:dyDescent="0.3">
      <c r="A17208" s="7">
        <v>2014</v>
      </c>
      <c r="B17208" s="7" t="s">
        <v>2158</v>
      </c>
      <c r="C17208" s="7" t="s">
        <v>6</v>
      </c>
      <c r="D17208" s="8">
        <v>320600.82</v>
      </c>
      <c r="E17208">
        <f>VLOOKUP(B17208,'B. Store opening dates'!$A$6:$C$2448,2,FALSE)</f>
        <v>2014</v>
      </c>
    </row>
    <row r="17209" spans="1:5" ht="18.75" x14ac:dyDescent="0.3">
      <c r="A17209" s="7">
        <v>2015</v>
      </c>
      <c r="B17209" s="7" t="s">
        <v>2158</v>
      </c>
      <c r="C17209" s="7" t="s">
        <v>7</v>
      </c>
      <c r="D17209" s="8">
        <v>107121.56</v>
      </c>
      <c r="E17209">
        <f>VLOOKUP(B17209,'B. Store opening dates'!$A$6:$C$2448,2,FALSE)</f>
        <v>2014</v>
      </c>
    </row>
    <row r="17210" spans="1:5" ht="18.75" x14ac:dyDescent="0.3">
      <c r="A17210" s="7">
        <v>2014</v>
      </c>
      <c r="B17210" s="7" t="s">
        <v>2158</v>
      </c>
      <c r="C17210" s="7" t="s">
        <v>7</v>
      </c>
      <c r="D17210" s="8">
        <v>112243.15</v>
      </c>
      <c r="E17210">
        <f>VLOOKUP(B17210,'B. Store opening dates'!$A$6:$C$2448,2,FALSE)</f>
        <v>2014</v>
      </c>
    </row>
    <row r="17211" spans="1:5" ht="18.75" x14ac:dyDescent="0.3">
      <c r="A17211" s="7">
        <v>2015</v>
      </c>
      <c r="B17211" s="7" t="s">
        <v>2158</v>
      </c>
      <c r="C17211" s="7" t="s">
        <v>8</v>
      </c>
      <c r="D17211" s="8">
        <v>778875.51</v>
      </c>
      <c r="E17211">
        <f>VLOOKUP(B17211,'B. Store opening dates'!$A$6:$C$2448,2,FALSE)</f>
        <v>2014</v>
      </c>
    </row>
    <row r="17212" spans="1:5" ht="18.75" x14ac:dyDescent="0.3">
      <c r="A17212" s="7">
        <v>2014</v>
      </c>
      <c r="B17212" s="7" t="s">
        <v>2158</v>
      </c>
      <c r="C17212" s="7" t="s">
        <v>8</v>
      </c>
      <c r="D17212" s="8">
        <v>804864.77</v>
      </c>
      <c r="E17212">
        <f>VLOOKUP(B17212,'B. Store opening dates'!$A$6:$C$2448,2,FALSE)</f>
        <v>2014</v>
      </c>
    </row>
    <row r="17213" spans="1:5" ht="18.75" x14ac:dyDescent="0.3">
      <c r="A17213" s="7">
        <v>2015</v>
      </c>
      <c r="B17213" s="7" t="s">
        <v>2159</v>
      </c>
      <c r="C17213" s="7" t="s">
        <v>5</v>
      </c>
      <c r="D17213" s="8">
        <v>628215.17000000004</v>
      </c>
      <c r="E17213">
        <f>VLOOKUP(B17213,'B. Store opening dates'!$A$6:$C$2448,2,FALSE)</f>
        <v>2014</v>
      </c>
    </row>
    <row r="17214" spans="1:5" ht="18.75" x14ac:dyDescent="0.3">
      <c r="A17214" s="7">
        <v>2014</v>
      </c>
      <c r="B17214" s="7" t="s">
        <v>2159</v>
      </c>
      <c r="C17214" s="7" t="s">
        <v>5</v>
      </c>
      <c r="D17214" s="8">
        <v>690240.78</v>
      </c>
      <c r="E17214">
        <f>VLOOKUP(B17214,'B. Store opening dates'!$A$6:$C$2448,2,FALSE)</f>
        <v>2014</v>
      </c>
    </row>
    <row r="17215" spans="1:5" ht="18.75" x14ac:dyDescent="0.3">
      <c r="A17215" s="7">
        <v>2015</v>
      </c>
      <c r="B17215" s="7" t="s">
        <v>2159</v>
      </c>
      <c r="C17215" s="7" t="s">
        <v>6</v>
      </c>
      <c r="D17215" s="8">
        <v>507168.97</v>
      </c>
      <c r="E17215">
        <f>VLOOKUP(B17215,'B. Store opening dates'!$A$6:$C$2448,2,FALSE)</f>
        <v>2014</v>
      </c>
    </row>
    <row r="17216" spans="1:5" ht="18.75" x14ac:dyDescent="0.3">
      <c r="A17216" s="7">
        <v>2014</v>
      </c>
      <c r="B17216" s="7" t="s">
        <v>2159</v>
      </c>
      <c r="C17216" s="7" t="s">
        <v>6</v>
      </c>
      <c r="D17216" s="8">
        <v>365490.21</v>
      </c>
      <c r="E17216">
        <f>VLOOKUP(B17216,'B. Store opening dates'!$A$6:$C$2448,2,FALSE)</f>
        <v>2014</v>
      </c>
    </row>
    <row r="17217" spans="1:5" ht="18.75" x14ac:dyDescent="0.3">
      <c r="A17217" s="7">
        <v>2015</v>
      </c>
      <c r="B17217" s="7" t="s">
        <v>2159</v>
      </c>
      <c r="C17217" s="7" t="s">
        <v>7</v>
      </c>
      <c r="D17217" s="8">
        <v>155131.85</v>
      </c>
      <c r="E17217">
        <f>VLOOKUP(B17217,'B. Store opening dates'!$A$6:$C$2448,2,FALSE)</f>
        <v>2014</v>
      </c>
    </row>
    <row r="17218" spans="1:5" ht="18.75" x14ac:dyDescent="0.3">
      <c r="A17218" s="7">
        <v>2014</v>
      </c>
      <c r="B17218" s="7" t="s">
        <v>2159</v>
      </c>
      <c r="C17218" s="7" t="s">
        <v>7</v>
      </c>
      <c r="D17218" s="8">
        <v>164090.92000000001</v>
      </c>
      <c r="E17218">
        <f>VLOOKUP(B17218,'B. Store opening dates'!$A$6:$C$2448,2,FALSE)</f>
        <v>2014</v>
      </c>
    </row>
    <row r="17219" spans="1:5" ht="18.75" x14ac:dyDescent="0.3">
      <c r="A17219" s="7">
        <v>2015</v>
      </c>
      <c r="B17219" s="7" t="s">
        <v>2159</v>
      </c>
      <c r="C17219" s="7" t="s">
        <v>8</v>
      </c>
      <c r="D17219" s="8">
        <v>708879.94</v>
      </c>
      <c r="E17219">
        <f>VLOOKUP(B17219,'B. Store opening dates'!$A$6:$C$2448,2,FALSE)</f>
        <v>2014</v>
      </c>
    </row>
    <row r="17220" spans="1:5" ht="18.75" x14ac:dyDescent="0.3">
      <c r="A17220" s="7">
        <v>2014</v>
      </c>
      <c r="B17220" s="7" t="s">
        <v>2159</v>
      </c>
      <c r="C17220" s="7" t="s">
        <v>8</v>
      </c>
      <c r="D17220" s="8">
        <v>734653.71</v>
      </c>
      <c r="E17220">
        <f>VLOOKUP(B17220,'B. Store opening dates'!$A$6:$C$2448,2,FALSE)</f>
        <v>2014</v>
      </c>
    </row>
    <row r="17221" spans="1:5" ht="18.75" x14ac:dyDescent="0.3">
      <c r="A17221" s="7">
        <v>2015</v>
      </c>
      <c r="B17221" s="7" t="s">
        <v>2160</v>
      </c>
      <c r="C17221" s="7" t="s">
        <v>5</v>
      </c>
      <c r="D17221" s="8">
        <v>557134.04</v>
      </c>
      <c r="E17221">
        <f>VLOOKUP(B17221,'B. Store opening dates'!$A$6:$C$2448,2,FALSE)</f>
        <v>2014</v>
      </c>
    </row>
    <row r="17222" spans="1:5" ht="18.75" x14ac:dyDescent="0.3">
      <c r="A17222" s="7">
        <v>2014</v>
      </c>
      <c r="B17222" s="7" t="s">
        <v>2160</v>
      </c>
      <c r="C17222" s="7" t="s">
        <v>5</v>
      </c>
      <c r="D17222" s="8">
        <v>610387.89</v>
      </c>
      <c r="E17222">
        <f>VLOOKUP(B17222,'B. Store opening dates'!$A$6:$C$2448,2,FALSE)</f>
        <v>2014</v>
      </c>
    </row>
    <row r="17223" spans="1:5" ht="18.75" x14ac:dyDescent="0.3">
      <c r="A17223" s="7">
        <v>2015</v>
      </c>
      <c r="B17223" s="7" t="s">
        <v>2160</v>
      </c>
      <c r="C17223" s="7" t="s">
        <v>6</v>
      </c>
      <c r="D17223" s="8">
        <v>497051.28</v>
      </c>
      <c r="E17223">
        <f>VLOOKUP(B17223,'B. Store opening dates'!$A$6:$C$2448,2,FALSE)</f>
        <v>2014</v>
      </c>
    </row>
    <row r="17224" spans="1:5" ht="18.75" x14ac:dyDescent="0.3">
      <c r="A17224" s="7">
        <v>2014</v>
      </c>
      <c r="B17224" s="7" t="s">
        <v>2160</v>
      </c>
      <c r="C17224" s="7" t="s">
        <v>6</v>
      </c>
      <c r="D17224" s="8">
        <v>347627.55</v>
      </c>
      <c r="E17224">
        <f>VLOOKUP(B17224,'B. Store opening dates'!$A$6:$C$2448,2,FALSE)</f>
        <v>2014</v>
      </c>
    </row>
    <row r="17225" spans="1:5" ht="18.75" x14ac:dyDescent="0.3">
      <c r="A17225" s="7">
        <v>2015</v>
      </c>
      <c r="B17225" s="7" t="s">
        <v>2160</v>
      </c>
      <c r="C17225" s="7" t="s">
        <v>7</v>
      </c>
      <c r="D17225" s="8">
        <v>208658.87</v>
      </c>
      <c r="E17225">
        <f>VLOOKUP(B17225,'B. Store opening dates'!$A$6:$C$2448,2,FALSE)</f>
        <v>2014</v>
      </c>
    </row>
    <row r="17226" spans="1:5" ht="18.75" x14ac:dyDescent="0.3">
      <c r="A17226" s="7">
        <v>2014</v>
      </c>
      <c r="B17226" s="7" t="s">
        <v>2160</v>
      </c>
      <c r="C17226" s="7" t="s">
        <v>7</v>
      </c>
      <c r="D17226" s="8">
        <v>219665.9</v>
      </c>
      <c r="E17226">
        <f>VLOOKUP(B17226,'B. Store opening dates'!$A$6:$C$2448,2,FALSE)</f>
        <v>2014</v>
      </c>
    </row>
    <row r="17227" spans="1:5" ht="18.75" x14ac:dyDescent="0.3">
      <c r="A17227" s="7">
        <v>2015</v>
      </c>
      <c r="B17227" s="7" t="s">
        <v>2160</v>
      </c>
      <c r="C17227" s="7" t="s">
        <v>8</v>
      </c>
      <c r="D17227" s="8">
        <v>572264.06999999995</v>
      </c>
      <c r="E17227">
        <f>VLOOKUP(B17227,'B. Store opening dates'!$A$6:$C$2448,2,FALSE)</f>
        <v>2014</v>
      </c>
    </row>
    <row r="17228" spans="1:5" ht="18.75" x14ac:dyDescent="0.3">
      <c r="A17228" s="7">
        <v>2014</v>
      </c>
      <c r="B17228" s="7" t="s">
        <v>2160</v>
      </c>
      <c r="C17228" s="7" t="s">
        <v>8</v>
      </c>
      <c r="D17228" s="8">
        <v>598006.16</v>
      </c>
      <c r="E17228">
        <f>VLOOKUP(B17228,'B. Store opening dates'!$A$6:$C$2448,2,FALSE)</f>
        <v>2014</v>
      </c>
    </row>
    <row r="17229" spans="1:5" ht="18.75" x14ac:dyDescent="0.3">
      <c r="A17229" s="7">
        <v>2015</v>
      </c>
      <c r="B17229" s="7" t="s">
        <v>2161</v>
      </c>
      <c r="C17229" s="7" t="s">
        <v>5</v>
      </c>
      <c r="D17229" s="8">
        <v>763271.12</v>
      </c>
      <c r="E17229">
        <f>VLOOKUP(B17229,'B. Store opening dates'!$A$6:$C$2448,2,FALSE)</f>
        <v>2014</v>
      </c>
    </row>
    <row r="17230" spans="1:5" ht="18.75" x14ac:dyDescent="0.3">
      <c r="A17230" s="7">
        <v>2014</v>
      </c>
      <c r="B17230" s="7" t="s">
        <v>2161</v>
      </c>
      <c r="C17230" s="7" t="s">
        <v>5</v>
      </c>
      <c r="D17230" s="8">
        <v>836253.9</v>
      </c>
      <c r="E17230">
        <f>VLOOKUP(B17230,'B. Store opening dates'!$A$6:$C$2448,2,FALSE)</f>
        <v>2014</v>
      </c>
    </row>
    <row r="17231" spans="1:5" ht="18.75" x14ac:dyDescent="0.3">
      <c r="A17231" s="7">
        <v>2015</v>
      </c>
      <c r="B17231" s="7" t="s">
        <v>2161</v>
      </c>
      <c r="C17231" s="7" t="s">
        <v>6</v>
      </c>
      <c r="D17231" s="8">
        <v>287566.17</v>
      </c>
      <c r="E17231">
        <f>VLOOKUP(B17231,'B. Store opening dates'!$A$6:$C$2448,2,FALSE)</f>
        <v>2014</v>
      </c>
    </row>
    <row r="17232" spans="1:5" ht="18.75" x14ac:dyDescent="0.3">
      <c r="A17232" s="7">
        <v>2014</v>
      </c>
      <c r="B17232" s="7" t="s">
        <v>2161</v>
      </c>
      <c r="C17232" s="7" t="s">
        <v>6</v>
      </c>
      <c r="D17232" s="8">
        <v>203845.35</v>
      </c>
      <c r="E17232">
        <f>VLOOKUP(B17232,'B. Store opening dates'!$A$6:$C$2448,2,FALSE)</f>
        <v>2014</v>
      </c>
    </row>
    <row r="17233" spans="1:5" ht="18.75" x14ac:dyDescent="0.3">
      <c r="A17233" s="7">
        <v>2015</v>
      </c>
      <c r="B17233" s="7" t="s">
        <v>2161</v>
      </c>
      <c r="C17233" s="7" t="s">
        <v>7</v>
      </c>
      <c r="D17233" s="8">
        <v>65091.4</v>
      </c>
      <c r="E17233">
        <f>VLOOKUP(B17233,'B. Store opening dates'!$A$6:$C$2448,2,FALSE)</f>
        <v>2014</v>
      </c>
    </row>
    <row r="17234" spans="1:5" ht="18.75" x14ac:dyDescent="0.3">
      <c r="A17234" s="7">
        <v>2014</v>
      </c>
      <c r="B17234" s="7" t="s">
        <v>2161</v>
      </c>
      <c r="C17234" s="7" t="s">
        <v>7</v>
      </c>
      <c r="D17234" s="8">
        <v>68235.16</v>
      </c>
      <c r="E17234">
        <f>VLOOKUP(B17234,'B. Store opening dates'!$A$6:$C$2448,2,FALSE)</f>
        <v>2014</v>
      </c>
    </row>
    <row r="17235" spans="1:5" ht="18.75" x14ac:dyDescent="0.3">
      <c r="A17235" s="7">
        <v>2015</v>
      </c>
      <c r="B17235" s="7" t="s">
        <v>2161</v>
      </c>
      <c r="C17235" s="7" t="s">
        <v>8</v>
      </c>
      <c r="D17235" s="8">
        <v>651672.6</v>
      </c>
      <c r="E17235">
        <f>VLOOKUP(B17235,'B. Store opening dates'!$A$6:$C$2448,2,FALSE)</f>
        <v>2014</v>
      </c>
    </row>
    <row r="17236" spans="1:5" ht="18.75" x14ac:dyDescent="0.3">
      <c r="A17236" s="7">
        <v>2014</v>
      </c>
      <c r="B17236" s="7" t="s">
        <v>2161</v>
      </c>
      <c r="C17236" s="7" t="s">
        <v>8</v>
      </c>
      <c r="D17236" s="8">
        <v>680209.47</v>
      </c>
      <c r="E17236">
        <f>VLOOKUP(B17236,'B. Store opening dates'!$A$6:$C$2448,2,FALSE)</f>
        <v>2014</v>
      </c>
    </row>
    <row r="17237" spans="1:5" ht="18.75" x14ac:dyDescent="0.3">
      <c r="A17237" s="7">
        <v>2015</v>
      </c>
      <c r="B17237" s="7" t="s">
        <v>2162</v>
      </c>
      <c r="C17237" s="7" t="s">
        <v>5</v>
      </c>
      <c r="D17237" s="8">
        <v>816637.15</v>
      </c>
      <c r="E17237">
        <f>VLOOKUP(B17237,'B. Store opening dates'!$A$6:$C$2448,2,FALSE)</f>
        <v>2014</v>
      </c>
    </row>
    <row r="17238" spans="1:5" ht="18.75" x14ac:dyDescent="0.3">
      <c r="A17238" s="7">
        <v>2014</v>
      </c>
      <c r="B17238" s="7" t="s">
        <v>2162</v>
      </c>
      <c r="C17238" s="7" t="s">
        <v>5</v>
      </c>
      <c r="D17238" s="8">
        <v>901246.16</v>
      </c>
      <c r="E17238">
        <f>VLOOKUP(B17238,'B. Store opening dates'!$A$6:$C$2448,2,FALSE)</f>
        <v>2014</v>
      </c>
    </row>
    <row r="17239" spans="1:5" ht="18.75" x14ac:dyDescent="0.3">
      <c r="A17239" s="7">
        <v>2015</v>
      </c>
      <c r="B17239" s="7" t="s">
        <v>2162</v>
      </c>
      <c r="C17239" s="7" t="s">
        <v>6</v>
      </c>
      <c r="D17239" s="8">
        <v>207955.91</v>
      </c>
      <c r="E17239">
        <f>VLOOKUP(B17239,'B. Store opening dates'!$A$6:$C$2448,2,FALSE)</f>
        <v>2014</v>
      </c>
    </row>
    <row r="17240" spans="1:5" ht="18.75" x14ac:dyDescent="0.3">
      <c r="A17240" s="7">
        <v>2014</v>
      </c>
      <c r="B17240" s="7" t="s">
        <v>2162</v>
      </c>
      <c r="C17240" s="7" t="s">
        <v>6</v>
      </c>
      <c r="D17240" s="8">
        <v>149847.64000000001</v>
      </c>
      <c r="E17240">
        <f>VLOOKUP(B17240,'B. Store opening dates'!$A$6:$C$2448,2,FALSE)</f>
        <v>2014</v>
      </c>
    </row>
    <row r="17241" spans="1:5" ht="18.75" x14ac:dyDescent="0.3">
      <c r="A17241" s="7">
        <v>2015</v>
      </c>
      <c r="B17241" s="7" t="s">
        <v>2162</v>
      </c>
      <c r="C17241" s="7" t="s">
        <v>7</v>
      </c>
      <c r="D17241" s="8">
        <v>232953.63</v>
      </c>
      <c r="E17241">
        <f>VLOOKUP(B17241,'B. Store opening dates'!$A$6:$C$2448,2,FALSE)</f>
        <v>2014</v>
      </c>
    </row>
    <row r="17242" spans="1:5" ht="18.75" x14ac:dyDescent="0.3">
      <c r="A17242" s="7">
        <v>2014</v>
      </c>
      <c r="B17242" s="7" t="s">
        <v>2162</v>
      </c>
      <c r="C17242" s="7" t="s">
        <v>7</v>
      </c>
      <c r="D17242" s="8">
        <v>247835.15</v>
      </c>
      <c r="E17242">
        <f>VLOOKUP(B17242,'B. Store opening dates'!$A$6:$C$2448,2,FALSE)</f>
        <v>2014</v>
      </c>
    </row>
    <row r="17243" spans="1:5" ht="18.75" x14ac:dyDescent="0.3">
      <c r="A17243" s="7">
        <v>2015</v>
      </c>
      <c r="B17243" s="7" t="s">
        <v>2162</v>
      </c>
      <c r="C17243" s="7" t="s">
        <v>8</v>
      </c>
      <c r="D17243" s="8">
        <v>626813.14</v>
      </c>
      <c r="E17243">
        <f>VLOOKUP(B17243,'B. Store opening dates'!$A$6:$C$2448,2,FALSE)</f>
        <v>2014</v>
      </c>
    </row>
    <row r="17244" spans="1:5" ht="18.75" x14ac:dyDescent="0.3">
      <c r="A17244" s="7">
        <v>2014</v>
      </c>
      <c r="B17244" s="7" t="s">
        <v>2162</v>
      </c>
      <c r="C17244" s="7" t="s">
        <v>8</v>
      </c>
      <c r="D17244" s="8">
        <v>646679.56000000006</v>
      </c>
      <c r="E17244">
        <f>VLOOKUP(B17244,'B. Store opening dates'!$A$6:$C$2448,2,FALSE)</f>
        <v>2014</v>
      </c>
    </row>
    <row r="17245" spans="1:5" ht="18.75" x14ac:dyDescent="0.3">
      <c r="A17245" s="7">
        <v>2015</v>
      </c>
      <c r="B17245" s="7" t="s">
        <v>2163</v>
      </c>
      <c r="C17245" s="7" t="s">
        <v>5</v>
      </c>
      <c r="D17245" s="8">
        <v>631563.18000000005</v>
      </c>
      <c r="E17245">
        <f>VLOOKUP(B17245,'B. Store opening dates'!$A$6:$C$2448,2,FALSE)</f>
        <v>2014</v>
      </c>
    </row>
    <row r="17246" spans="1:5" ht="18.75" x14ac:dyDescent="0.3">
      <c r="A17246" s="7">
        <v>2014</v>
      </c>
      <c r="B17246" s="7" t="s">
        <v>2163</v>
      </c>
      <c r="C17246" s="7" t="s">
        <v>5</v>
      </c>
      <c r="D17246" s="8">
        <v>699206.82</v>
      </c>
      <c r="E17246">
        <f>VLOOKUP(B17246,'B. Store opening dates'!$A$6:$C$2448,2,FALSE)</f>
        <v>2014</v>
      </c>
    </row>
    <row r="17247" spans="1:5" ht="18.75" x14ac:dyDescent="0.3">
      <c r="A17247" s="7">
        <v>2015</v>
      </c>
      <c r="B17247" s="7" t="s">
        <v>2163</v>
      </c>
      <c r="C17247" s="7" t="s">
        <v>6</v>
      </c>
      <c r="D17247" s="8">
        <v>446351.17</v>
      </c>
      <c r="E17247">
        <f>VLOOKUP(B17247,'B. Store opening dates'!$A$6:$C$2448,2,FALSE)</f>
        <v>2014</v>
      </c>
    </row>
    <row r="17248" spans="1:5" ht="18.75" x14ac:dyDescent="0.3">
      <c r="A17248" s="7">
        <v>2014</v>
      </c>
      <c r="B17248" s="7" t="s">
        <v>2163</v>
      </c>
      <c r="C17248" s="7" t="s">
        <v>6</v>
      </c>
      <c r="D17248" s="8">
        <v>312106.88</v>
      </c>
      <c r="E17248">
        <f>VLOOKUP(B17248,'B. Store opening dates'!$A$6:$C$2448,2,FALSE)</f>
        <v>2014</v>
      </c>
    </row>
    <row r="17249" spans="1:5" ht="18.75" x14ac:dyDescent="0.3">
      <c r="A17249" s="7">
        <v>2015</v>
      </c>
      <c r="B17249" s="7" t="s">
        <v>2163</v>
      </c>
      <c r="C17249" s="7" t="s">
        <v>7</v>
      </c>
      <c r="D17249" s="8">
        <v>202347.53</v>
      </c>
      <c r="E17249">
        <f>VLOOKUP(B17249,'B. Store opening dates'!$A$6:$C$2448,2,FALSE)</f>
        <v>2014</v>
      </c>
    </row>
    <row r="17250" spans="1:5" ht="18.75" x14ac:dyDescent="0.3">
      <c r="A17250" s="7">
        <v>2014</v>
      </c>
      <c r="B17250" s="7" t="s">
        <v>2163</v>
      </c>
      <c r="C17250" s="7" t="s">
        <v>7</v>
      </c>
      <c r="D17250" s="8">
        <v>213620.02</v>
      </c>
      <c r="E17250">
        <f>VLOOKUP(B17250,'B. Store opening dates'!$A$6:$C$2448,2,FALSE)</f>
        <v>2014</v>
      </c>
    </row>
    <row r="17251" spans="1:5" ht="18.75" x14ac:dyDescent="0.3">
      <c r="A17251" s="7">
        <v>2015</v>
      </c>
      <c r="B17251" s="7" t="s">
        <v>2163</v>
      </c>
      <c r="C17251" s="7" t="s">
        <v>8</v>
      </c>
      <c r="D17251" s="8">
        <v>429535.2</v>
      </c>
      <c r="E17251">
        <f>VLOOKUP(B17251,'B. Store opening dates'!$A$6:$C$2448,2,FALSE)</f>
        <v>2014</v>
      </c>
    </row>
    <row r="17252" spans="1:5" ht="18.75" x14ac:dyDescent="0.3">
      <c r="A17252" s="7">
        <v>2014</v>
      </c>
      <c r="B17252" s="7" t="s">
        <v>2163</v>
      </c>
      <c r="C17252" s="7" t="s">
        <v>8</v>
      </c>
      <c r="D17252" s="8">
        <v>446894.65</v>
      </c>
      <c r="E17252">
        <f>VLOOKUP(B17252,'B. Store opening dates'!$A$6:$C$2448,2,FALSE)</f>
        <v>2014</v>
      </c>
    </row>
    <row r="17253" spans="1:5" ht="18.75" x14ac:dyDescent="0.3">
      <c r="A17253" s="7">
        <v>2015</v>
      </c>
      <c r="B17253" s="7" t="s">
        <v>2164</v>
      </c>
      <c r="C17253" s="7" t="s">
        <v>5</v>
      </c>
      <c r="D17253" s="8">
        <v>859861.28</v>
      </c>
      <c r="E17253">
        <f>VLOOKUP(B17253,'B. Store opening dates'!$A$6:$C$2448,2,FALSE)</f>
        <v>2014</v>
      </c>
    </row>
    <row r="17254" spans="1:5" ht="18.75" x14ac:dyDescent="0.3">
      <c r="A17254" s="7">
        <v>2014</v>
      </c>
      <c r="B17254" s="7" t="s">
        <v>2164</v>
      </c>
      <c r="C17254" s="7" t="s">
        <v>5</v>
      </c>
      <c r="D17254" s="8">
        <v>952682.65</v>
      </c>
      <c r="E17254">
        <f>VLOOKUP(B17254,'B. Store opening dates'!$A$6:$C$2448,2,FALSE)</f>
        <v>2014</v>
      </c>
    </row>
    <row r="17255" spans="1:5" ht="18.75" x14ac:dyDescent="0.3">
      <c r="A17255" s="7">
        <v>2015</v>
      </c>
      <c r="B17255" s="7" t="s">
        <v>2164</v>
      </c>
      <c r="C17255" s="7" t="s">
        <v>6</v>
      </c>
      <c r="D17255" s="8">
        <v>370503.22</v>
      </c>
      <c r="E17255">
        <f>VLOOKUP(B17255,'B. Store opening dates'!$A$6:$C$2448,2,FALSE)</f>
        <v>2014</v>
      </c>
    </row>
    <row r="17256" spans="1:5" ht="18.75" x14ac:dyDescent="0.3">
      <c r="A17256" s="7">
        <v>2014</v>
      </c>
      <c r="B17256" s="7" t="s">
        <v>2164</v>
      </c>
      <c r="C17256" s="7" t="s">
        <v>6</v>
      </c>
      <c r="D17256" s="8">
        <v>259278.26</v>
      </c>
      <c r="E17256">
        <f>VLOOKUP(B17256,'B. Store opening dates'!$A$6:$C$2448,2,FALSE)</f>
        <v>2014</v>
      </c>
    </row>
    <row r="17257" spans="1:5" ht="18.75" x14ac:dyDescent="0.3">
      <c r="A17257" s="7">
        <v>2015</v>
      </c>
      <c r="B17257" s="7" t="s">
        <v>2164</v>
      </c>
      <c r="C17257" s="7" t="s">
        <v>7</v>
      </c>
      <c r="D17257" s="8">
        <v>95480.24</v>
      </c>
      <c r="E17257">
        <f>VLOOKUP(B17257,'B. Store opening dates'!$A$6:$C$2448,2,FALSE)</f>
        <v>2014</v>
      </c>
    </row>
    <row r="17258" spans="1:5" ht="18.75" x14ac:dyDescent="0.3">
      <c r="A17258" s="7">
        <v>2014</v>
      </c>
      <c r="B17258" s="7" t="s">
        <v>2164</v>
      </c>
      <c r="C17258" s="7" t="s">
        <v>7</v>
      </c>
      <c r="D17258" s="8">
        <v>101510.09</v>
      </c>
      <c r="E17258">
        <f>VLOOKUP(B17258,'B. Store opening dates'!$A$6:$C$2448,2,FALSE)</f>
        <v>2014</v>
      </c>
    </row>
    <row r="17259" spans="1:5" ht="18.75" x14ac:dyDescent="0.3">
      <c r="A17259" s="7">
        <v>2015</v>
      </c>
      <c r="B17259" s="7" t="s">
        <v>2164</v>
      </c>
      <c r="C17259" s="7" t="s">
        <v>8</v>
      </c>
      <c r="D17259" s="8">
        <v>561960.97</v>
      </c>
      <c r="E17259">
        <f>VLOOKUP(B17259,'B. Store opening dates'!$A$6:$C$2448,2,FALSE)</f>
        <v>2014</v>
      </c>
    </row>
    <row r="17260" spans="1:5" ht="18.75" x14ac:dyDescent="0.3">
      <c r="A17260" s="7">
        <v>2014</v>
      </c>
      <c r="B17260" s="7" t="s">
        <v>2164</v>
      </c>
      <c r="C17260" s="7" t="s">
        <v>8</v>
      </c>
      <c r="D17260" s="8">
        <v>582938.69999999995</v>
      </c>
      <c r="E17260">
        <f>VLOOKUP(B17260,'B. Store opening dates'!$A$6:$C$2448,2,FALSE)</f>
        <v>2014</v>
      </c>
    </row>
    <row r="17261" spans="1:5" ht="18.75" x14ac:dyDescent="0.3">
      <c r="A17261" s="7">
        <v>2015</v>
      </c>
      <c r="B17261" s="7" t="s">
        <v>2165</v>
      </c>
      <c r="C17261" s="7" t="s">
        <v>5</v>
      </c>
      <c r="D17261" s="8">
        <v>876173.59</v>
      </c>
      <c r="E17261">
        <f>VLOOKUP(B17261,'B. Store opening dates'!$A$6:$C$2448,2,FALSE)</f>
        <v>2014</v>
      </c>
    </row>
    <row r="17262" spans="1:5" ht="18.75" x14ac:dyDescent="0.3">
      <c r="A17262" s="7">
        <v>2014</v>
      </c>
      <c r="B17262" s="7" t="s">
        <v>2165</v>
      </c>
      <c r="C17262" s="7" t="s">
        <v>5</v>
      </c>
      <c r="D17262" s="8">
        <v>957863.95</v>
      </c>
      <c r="E17262">
        <f>VLOOKUP(B17262,'B. Store opening dates'!$A$6:$C$2448,2,FALSE)</f>
        <v>2014</v>
      </c>
    </row>
    <row r="17263" spans="1:5" ht="18.75" x14ac:dyDescent="0.3">
      <c r="A17263" s="7">
        <v>2015</v>
      </c>
      <c r="B17263" s="7" t="s">
        <v>2165</v>
      </c>
      <c r="C17263" s="7" t="s">
        <v>6</v>
      </c>
      <c r="D17263" s="8">
        <v>593106.21</v>
      </c>
      <c r="E17263">
        <f>VLOOKUP(B17263,'B. Store opening dates'!$A$6:$C$2448,2,FALSE)</f>
        <v>2014</v>
      </c>
    </row>
    <row r="17264" spans="1:5" ht="18.75" x14ac:dyDescent="0.3">
      <c r="A17264" s="7">
        <v>2014</v>
      </c>
      <c r="B17264" s="7" t="s">
        <v>2165</v>
      </c>
      <c r="C17264" s="7" t="s">
        <v>6</v>
      </c>
      <c r="D17264" s="8">
        <v>422190.23</v>
      </c>
      <c r="E17264">
        <f>VLOOKUP(B17264,'B. Store opening dates'!$A$6:$C$2448,2,FALSE)</f>
        <v>2014</v>
      </c>
    </row>
    <row r="17265" spans="1:5" ht="18.75" x14ac:dyDescent="0.3">
      <c r="A17265" s="7">
        <v>2015</v>
      </c>
      <c r="B17265" s="7" t="s">
        <v>2165</v>
      </c>
      <c r="C17265" s="7" t="s">
        <v>7</v>
      </c>
      <c r="D17265" s="8">
        <v>72612.7</v>
      </c>
      <c r="E17265">
        <f>VLOOKUP(B17265,'B. Store opening dates'!$A$6:$C$2448,2,FALSE)</f>
        <v>2014</v>
      </c>
    </row>
    <row r="17266" spans="1:5" ht="18.75" x14ac:dyDescent="0.3">
      <c r="A17266" s="7">
        <v>2014</v>
      </c>
      <c r="B17266" s="7" t="s">
        <v>2165</v>
      </c>
      <c r="C17266" s="7" t="s">
        <v>7</v>
      </c>
      <c r="D17266" s="8">
        <v>75982.12</v>
      </c>
      <c r="E17266">
        <f>VLOOKUP(B17266,'B. Store opening dates'!$A$6:$C$2448,2,FALSE)</f>
        <v>2014</v>
      </c>
    </row>
    <row r="17267" spans="1:5" ht="18.75" x14ac:dyDescent="0.3">
      <c r="A17267" s="7">
        <v>2015</v>
      </c>
      <c r="B17267" s="7" t="s">
        <v>2165</v>
      </c>
      <c r="C17267" s="7" t="s">
        <v>8</v>
      </c>
      <c r="D17267" s="8">
        <v>411841.6</v>
      </c>
      <c r="E17267">
        <f>VLOOKUP(B17267,'B. Store opening dates'!$A$6:$C$2448,2,FALSE)</f>
        <v>2014</v>
      </c>
    </row>
    <row r="17268" spans="1:5" ht="18.75" x14ac:dyDescent="0.3">
      <c r="A17268" s="7">
        <v>2014</v>
      </c>
      <c r="B17268" s="7" t="s">
        <v>2165</v>
      </c>
      <c r="C17268" s="7" t="s">
        <v>8</v>
      </c>
      <c r="D17268" s="8">
        <v>428314.19</v>
      </c>
      <c r="E17268">
        <f>VLOOKUP(B17268,'B. Store opening dates'!$A$6:$C$2448,2,FALSE)</f>
        <v>2014</v>
      </c>
    </row>
    <row r="17269" spans="1:5" ht="18.75" x14ac:dyDescent="0.3">
      <c r="A17269" s="7">
        <v>2015</v>
      </c>
      <c r="B17269" s="7" t="s">
        <v>2166</v>
      </c>
      <c r="C17269" s="7" t="s">
        <v>5</v>
      </c>
      <c r="D17269" s="8">
        <v>872257.3</v>
      </c>
      <c r="E17269">
        <f>VLOOKUP(B17269,'B. Store opening dates'!$A$6:$C$2448,2,FALSE)</f>
        <v>2014</v>
      </c>
    </row>
    <row r="17270" spans="1:5" ht="18.75" x14ac:dyDescent="0.3">
      <c r="A17270" s="7">
        <v>2014</v>
      </c>
      <c r="B17270" s="7" t="s">
        <v>2166</v>
      </c>
      <c r="C17270" s="7" t="s">
        <v>5</v>
      </c>
      <c r="D17270" s="8">
        <v>967024.8</v>
      </c>
      <c r="E17270">
        <f>VLOOKUP(B17270,'B. Store opening dates'!$A$6:$C$2448,2,FALSE)</f>
        <v>2014</v>
      </c>
    </row>
    <row r="17271" spans="1:5" ht="18.75" x14ac:dyDescent="0.3">
      <c r="A17271" s="7">
        <v>2015</v>
      </c>
      <c r="B17271" s="7" t="s">
        <v>2166</v>
      </c>
      <c r="C17271" s="7" t="s">
        <v>6</v>
      </c>
      <c r="D17271" s="8">
        <v>522189.36</v>
      </c>
      <c r="E17271">
        <f>VLOOKUP(B17271,'B. Store opening dates'!$A$6:$C$2448,2,FALSE)</f>
        <v>2014</v>
      </c>
    </row>
    <row r="17272" spans="1:5" ht="18.75" x14ac:dyDescent="0.3">
      <c r="A17272" s="7">
        <v>2014</v>
      </c>
      <c r="B17272" s="7" t="s">
        <v>2166</v>
      </c>
      <c r="C17272" s="7" t="s">
        <v>6</v>
      </c>
      <c r="D17272" s="8">
        <v>373455.58</v>
      </c>
      <c r="E17272">
        <f>VLOOKUP(B17272,'B. Store opening dates'!$A$6:$C$2448,2,FALSE)</f>
        <v>2014</v>
      </c>
    </row>
    <row r="17273" spans="1:5" ht="18.75" x14ac:dyDescent="0.3">
      <c r="A17273" s="7">
        <v>2015</v>
      </c>
      <c r="B17273" s="7" t="s">
        <v>2166</v>
      </c>
      <c r="C17273" s="7" t="s">
        <v>7</v>
      </c>
      <c r="D17273" s="8">
        <v>233827.22</v>
      </c>
      <c r="E17273">
        <f>VLOOKUP(B17273,'B. Store opening dates'!$A$6:$C$2448,2,FALSE)</f>
        <v>2014</v>
      </c>
    </row>
    <row r="17274" spans="1:5" ht="18.75" x14ac:dyDescent="0.3">
      <c r="A17274" s="7">
        <v>2014</v>
      </c>
      <c r="B17274" s="7" t="s">
        <v>2166</v>
      </c>
      <c r="C17274" s="7" t="s">
        <v>7</v>
      </c>
      <c r="D17274" s="8">
        <v>244428.13</v>
      </c>
      <c r="E17274">
        <f>VLOOKUP(B17274,'B. Store opening dates'!$A$6:$C$2448,2,FALSE)</f>
        <v>2014</v>
      </c>
    </row>
    <row r="17275" spans="1:5" ht="18.75" x14ac:dyDescent="0.3">
      <c r="A17275" s="7">
        <v>2015</v>
      </c>
      <c r="B17275" s="7" t="s">
        <v>2166</v>
      </c>
      <c r="C17275" s="7" t="s">
        <v>8</v>
      </c>
      <c r="D17275" s="8">
        <v>790881.31</v>
      </c>
      <c r="E17275">
        <f>VLOOKUP(B17275,'B. Store opening dates'!$A$6:$C$2448,2,FALSE)</f>
        <v>2014</v>
      </c>
    </row>
    <row r="17276" spans="1:5" ht="18.75" x14ac:dyDescent="0.3">
      <c r="A17276" s="7">
        <v>2014</v>
      </c>
      <c r="B17276" s="7" t="s">
        <v>2166</v>
      </c>
      <c r="C17276" s="7" t="s">
        <v>8</v>
      </c>
      <c r="D17276" s="8">
        <v>829024.58</v>
      </c>
      <c r="E17276">
        <f>VLOOKUP(B17276,'B. Store opening dates'!$A$6:$C$2448,2,FALSE)</f>
        <v>2014</v>
      </c>
    </row>
    <row r="17277" spans="1:5" ht="18.75" x14ac:dyDescent="0.3">
      <c r="A17277" s="7">
        <v>2015</v>
      </c>
      <c r="B17277" s="7" t="s">
        <v>2167</v>
      </c>
      <c r="C17277" s="7" t="s">
        <v>5</v>
      </c>
      <c r="D17277" s="8">
        <v>479773.68</v>
      </c>
      <c r="E17277">
        <f>VLOOKUP(B17277,'B. Store opening dates'!$A$6:$C$2448,2,FALSE)</f>
        <v>2014</v>
      </c>
    </row>
    <row r="17278" spans="1:5" ht="18.75" x14ac:dyDescent="0.3">
      <c r="A17278" s="7">
        <v>2014</v>
      </c>
      <c r="B17278" s="7" t="s">
        <v>2167</v>
      </c>
      <c r="C17278" s="7" t="s">
        <v>5</v>
      </c>
      <c r="D17278" s="8">
        <v>525925.23</v>
      </c>
      <c r="E17278">
        <f>VLOOKUP(B17278,'B. Store opening dates'!$A$6:$C$2448,2,FALSE)</f>
        <v>2014</v>
      </c>
    </row>
    <row r="17279" spans="1:5" ht="18.75" x14ac:dyDescent="0.3">
      <c r="A17279" s="7">
        <v>2015</v>
      </c>
      <c r="B17279" s="7" t="s">
        <v>2167</v>
      </c>
      <c r="C17279" s="7" t="s">
        <v>6</v>
      </c>
      <c r="D17279" s="8">
        <v>231895.63</v>
      </c>
      <c r="E17279">
        <f>VLOOKUP(B17279,'B. Store opening dates'!$A$6:$C$2448,2,FALSE)</f>
        <v>2014</v>
      </c>
    </row>
    <row r="17280" spans="1:5" ht="18.75" x14ac:dyDescent="0.3">
      <c r="A17280" s="7">
        <v>2014</v>
      </c>
      <c r="B17280" s="7" t="s">
        <v>2167</v>
      </c>
      <c r="C17280" s="7" t="s">
        <v>6</v>
      </c>
      <c r="D17280" s="8">
        <v>164811.63</v>
      </c>
      <c r="E17280">
        <f>VLOOKUP(B17280,'B. Store opening dates'!$A$6:$C$2448,2,FALSE)</f>
        <v>2014</v>
      </c>
    </row>
    <row r="17281" spans="1:5" ht="18.75" x14ac:dyDescent="0.3">
      <c r="A17281" s="7">
        <v>2015</v>
      </c>
      <c r="B17281" s="7" t="s">
        <v>2167</v>
      </c>
      <c r="C17281" s="7" t="s">
        <v>7</v>
      </c>
      <c r="D17281" s="8">
        <v>92687.1</v>
      </c>
      <c r="E17281">
        <f>VLOOKUP(B17281,'B. Store opening dates'!$A$6:$C$2448,2,FALSE)</f>
        <v>2014</v>
      </c>
    </row>
    <row r="17282" spans="1:5" ht="18.75" x14ac:dyDescent="0.3">
      <c r="A17282" s="7">
        <v>2014</v>
      </c>
      <c r="B17282" s="7" t="s">
        <v>2167</v>
      </c>
      <c r="C17282" s="7" t="s">
        <v>7</v>
      </c>
      <c r="D17282" s="8">
        <v>98411.15</v>
      </c>
      <c r="E17282">
        <f>VLOOKUP(B17282,'B. Store opening dates'!$A$6:$C$2448,2,FALSE)</f>
        <v>2014</v>
      </c>
    </row>
    <row r="17283" spans="1:5" ht="18.75" x14ac:dyDescent="0.3">
      <c r="A17283" s="7">
        <v>2015</v>
      </c>
      <c r="B17283" s="7" t="s">
        <v>2167</v>
      </c>
      <c r="C17283" s="7" t="s">
        <v>8</v>
      </c>
      <c r="D17283" s="8">
        <v>433109.67</v>
      </c>
      <c r="E17283">
        <f>VLOOKUP(B17283,'B. Store opening dates'!$A$6:$C$2448,2,FALSE)</f>
        <v>2014</v>
      </c>
    </row>
    <row r="17284" spans="1:5" ht="18.75" x14ac:dyDescent="0.3">
      <c r="A17284" s="7">
        <v>2014</v>
      </c>
      <c r="B17284" s="7" t="s">
        <v>2167</v>
      </c>
      <c r="C17284" s="7" t="s">
        <v>8</v>
      </c>
      <c r="D17284" s="8">
        <v>447990.63</v>
      </c>
      <c r="E17284">
        <f>VLOOKUP(B17284,'B. Store opening dates'!$A$6:$C$2448,2,FALSE)</f>
        <v>2014</v>
      </c>
    </row>
    <row r="17285" spans="1:5" ht="18.75" x14ac:dyDescent="0.3">
      <c r="A17285" s="7">
        <v>2015</v>
      </c>
      <c r="B17285" s="7" t="s">
        <v>2168</v>
      </c>
      <c r="C17285" s="7" t="s">
        <v>5</v>
      </c>
      <c r="D17285" s="8">
        <v>551090.22</v>
      </c>
      <c r="E17285">
        <f>VLOOKUP(B17285,'B. Store opening dates'!$A$6:$C$2448,2,FALSE)</f>
        <v>2014</v>
      </c>
    </row>
    <row r="17286" spans="1:5" ht="18.75" x14ac:dyDescent="0.3">
      <c r="A17286" s="7">
        <v>2014</v>
      </c>
      <c r="B17286" s="7" t="s">
        <v>2168</v>
      </c>
      <c r="C17286" s="7" t="s">
        <v>5</v>
      </c>
      <c r="D17286" s="8">
        <v>609885.76</v>
      </c>
      <c r="E17286">
        <f>VLOOKUP(B17286,'B. Store opening dates'!$A$6:$C$2448,2,FALSE)</f>
        <v>2014</v>
      </c>
    </row>
    <row r="17287" spans="1:5" ht="18.75" x14ac:dyDescent="0.3">
      <c r="A17287" s="7">
        <v>2015</v>
      </c>
      <c r="B17287" s="7" t="s">
        <v>2168</v>
      </c>
      <c r="C17287" s="7" t="s">
        <v>6</v>
      </c>
      <c r="D17287" s="8">
        <v>526375.78</v>
      </c>
      <c r="E17287">
        <f>VLOOKUP(B17287,'B. Store opening dates'!$A$6:$C$2448,2,FALSE)</f>
        <v>2014</v>
      </c>
    </row>
    <row r="17288" spans="1:5" ht="18.75" x14ac:dyDescent="0.3">
      <c r="A17288" s="7">
        <v>2014</v>
      </c>
      <c r="B17288" s="7" t="s">
        <v>2168</v>
      </c>
      <c r="C17288" s="7" t="s">
        <v>6</v>
      </c>
      <c r="D17288" s="8">
        <v>382188.75</v>
      </c>
      <c r="E17288">
        <f>VLOOKUP(B17288,'B. Store opening dates'!$A$6:$C$2448,2,FALSE)</f>
        <v>2014</v>
      </c>
    </row>
    <row r="17289" spans="1:5" ht="18.75" x14ac:dyDescent="0.3">
      <c r="A17289" s="7">
        <v>2015</v>
      </c>
      <c r="B17289" s="7" t="s">
        <v>2168</v>
      </c>
      <c r="C17289" s="7" t="s">
        <v>7</v>
      </c>
      <c r="D17289" s="8">
        <v>84731.839999999997</v>
      </c>
      <c r="E17289">
        <f>VLOOKUP(B17289,'B. Store opening dates'!$A$6:$C$2448,2,FALSE)</f>
        <v>2014</v>
      </c>
    </row>
    <row r="17290" spans="1:5" ht="18.75" x14ac:dyDescent="0.3">
      <c r="A17290" s="7">
        <v>2014</v>
      </c>
      <c r="B17290" s="7" t="s">
        <v>2168</v>
      </c>
      <c r="C17290" s="7" t="s">
        <v>7</v>
      </c>
      <c r="D17290" s="8">
        <v>90321.26</v>
      </c>
      <c r="E17290">
        <f>VLOOKUP(B17290,'B. Store opening dates'!$A$6:$C$2448,2,FALSE)</f>
        <v>2014</v>
      </c>
    </row>
    <row r="17291" spans="1:5" ht="18.75" x14ac:dyDescent="0.3">
      <c r="A17291" s="7">
        <v>2015</v>
      </c>
      <c r="B17291" s="7" t="s">
        <v>2168</v>
      </c>
      <c r="C17291" s="7" t="s">
        <v>8</v>
      </c>
      <c r="D17291" s="8">
        <v>453619.89</v>
      </c>
      <c r="E17291">
        <f>VLOOKUP(B17291,'B. Store opening dates'!$A$6:$C$2448,2,FALSE)</f>
        <v>2014</v>
      </c>
    </row>
    <row r="17292" spans="1:5" ht="18.75" x14ac:dyDescent="0.3">
      <c r="A17292" s="7">
        <v>2014</v>
      </c>
      <c r="B17292" s="7" t="s">
        <v>2168</v>
      </c>
      <c r="C17292" s="7" t="s">
        <v>8</v>
      </c>
      <c r="D17292" s="8">
        <v>475485.15</v>
      </c>
      <c r="E17292">
        <f>VLOOKUP(B17292,'B. Store opening dates'!$A$6:$C$2448,2,FALSE)</f>
        <v>2014</v>
      </c>
    </row>
    <row r="17293" spans="1:5" ht="18.75" x14ac:dyDescent="0.3">
      <c r="A17293" s="7">
        <v>2015</v>
      </c>
      <c r="B17293" s="7" t="s">
        <v>2169</v>
      </c>
      <c r="C17293" s="7" t="s">
        <v>5</v>
      </c>
      <c r="D17293" s="8">
        <v>471166.65</v>
      </c>
      <c r="E17293">
        <f>VLOOKUP(B17293,'B. Store opening dates'!$A$6:$C$2448,2,FALSE)</f>
        <v>2014</v>
      </c>
    </row>
    <row r="17294" spans="1:5" ht="18.75" x14ac:dyDescent="0.3">
      <c r="A17294" s="7">
        <v>2014</v>
      </c>
      <c r="B17294" s="7" t="s">
        <v>2169</v>
      </c>
      <c r="C17294" s="7" t="s">
        <v>5</v>
      </c>
      <c r="D17294" s="8">
        <v>518385.21</v>
      </c>
      <c r="E17294">
        <f>VLOOKUP(B17294,'B. Store opening dates'!$A$6:$C$2448,2,FALSE)</f>
        <v>2014</v>
      </c>
    </row>
    <row r="17295" spans="1:5" ht="18.75" x14ac:dyDescent="0.3">
      <c r="A17295" s="7">
        <v>2015</v>
      </c>
      <c r="B17295" s="7" t="s">
        <v>2169</v>
      </c>
      <c r="C17295" s="7" t="s">
        <v>6</v>
      </c>
      <c r="D17295" s="8">
        <v>420927.85</v>
      </c>
      <c r="E17295">
        <f>VLOOKUP(B17295,'B. Store opening dates'!$A$6:$C$2448,2,FALSE)</f>
        <v>2014</v>
      </c>
    </row>
    <row r="17296" spans="1:5" ht="18.75" x14ac:dyDescent="0.3">
      <c r="A17296" s="7">
        <v>2014</v>
      </c>
      <c r="B17296" s="7" t="s">
        <v>2169</v>
      </c>
      <c r="C17296" s="7" t="s">
        <v>6</v>
      </c>
      <c r="D17296" s="8">
        <v>300633.42</v>
      </c>
      <c r="E17296">
        <f>VLOOKUP(B17296,'B. Store opening dates'!$A$6:$C$2448,2,FALSE)</f>
        <v>2014</v>
      </c>
    </row>
    <row r="17297" spans="1:5" ht="18.75" x14ac:dyDescent="0.3">
      <c r="A17297" s="7">
        <v>2015</v>
      </c>
      <c r="B17297" s="7" t="s">
        <v>2169</v>
      </c>
      <c r="C17297" s="7" t="s">
        <v>7</v>
      </c>
      <c r="D17297" s="8">
        <v>102338.33</v>
      </c>
      <c r="E17297">
        <f>VLOOKUP(B17297,'B. Store opening dates'!$A$6:$C$2448,2,FALSE)</f>
        <v>2014</v>
      </c>
    </row>
    <row r="17298" spans="1:5" ht="18.75" x14ac:dyDescent="0.3">
      <c r="A17298" s="7">
        <v>2014</v>
      </c>
      <c r="B17298" s="7" t="s">
        <v>2169</v>
      </c>
      <c r="C17298" s="7" t="s">
        <v>7</v>
      </c>
      <c r="D17298" s="8">
        <v>108618.74</v>
      </c>
      <c r="E17298">
        <f>VLOOKUP(B17298,'B. Store opening dates'!$A$6:$C$2448,2,FALSE)</f>
        <v>2014</v>
      </c>
    </row>
    <row r="17299" spans="1:5" ht="18.75" x14ac:dyDescent="0.3">
      <c r="A17299" s="7">
        <v>2015</v>
      </c>
      <c r="B17299" s="7" t="s">
        <v>2169</v>
      </c>
      <c r="C17299" s="7" t="s">
        <v>8</v>
      </c>
      <c r="D17299" s="8">
        <v>754942.27</v>
      </c>
      <c r="E17299">
        <f>VLOOKUP(B17299,'B. Store opening dates'!$A$6:$C$2448,2,FALSE)</f>
        <v>2014</v>
      </c>
    </row>
    <row r="17300" spans="1:5" ht="18.75" x14ac:dyDescent="0.3">
      <c r="A17300" s="7">
        <v>2014</v>
      </c>
      <c r="B17300" s="7" t="s">
        <v>2169</v>
      </c>
      <c r="C17300" s="7" t="s">
        <v>8</v>
      </c>
      <c r="D17300" s="8">
        <v>790337.58</v>
      </c>
      <c r="E17300">
        <f>VLOOKUP(B17300,'B. Store opening dates'!$A$6:$C$2448,2,FALSE)</f>
        <v>2014</v>
      </c>
    </row>
    <row r="17301" spans="1:5" ht="18.75" x14ac:dyDescent="0.3">
      <c r="A17301" s="7">
        <v>2015</v>
      </c>
      <c r="B17301" s="7" t="s">
        <v>2170</v>
      </c>
      <c r="C17301" s="7" t="s">
        <v>5</v>
      </c>
      <c r="D17301" s="8">
        <v>506216.34</v>
      </c>
      <c r="E17301">
        <f>VLOOKUP(B17301,'B. Store opening dates'!$A$6:$C$2448,2,FALSE)</f>
        <v>2014</v>
      </c>
    </row>
    <row r="17302" spans="1:5" ht="18.75" x14ac:dyDescent="0.3">
      <c r="A17302" s="7">
        <v>2014</v>
      </c>
      <c r="B17302" s="7" t="s">
        <v>2170</v>
      </c>
      <c r="C17302" s="7" t="s">
        <v>5</v>
      </c>
      <c r="D17302" s="8">
        <v>555317.43000000005</v>
      </c>
      <c r="E17302">
        <f>VLOOKUP(B17302,'B. Store opening dates'!$A$6:$C$2448,2,FALSE)</f>
        <v>2014</v>
      </c>
    </row>
    <row r="17303" spans="1:5" ht="18.75" x14ac:dyDescent="0.3">
      <c r="A17303" s="7">
        <v>2015</v>
      </c>
      <c r="B17303" s="7" t="s">
        <v>2170</v>
      </c>
      <c r="C17303" s="7" t="s">
        <v>6</v>
      </c>
      <c r="D17303" s="8">
        <v>323583.3</v>
      </c>
      <c r="E17303">
        <f>VLOOKUP(B17303,'B. Store opening dates'!$A$6:$C$2448,2,FALSE)</f>
        <v>2014</v>
      </c>
    </row>
    <row r="17304" spans="1:5" ht="18.75" x14ac:dyDescent="0.3">
      <c r="A17304" s="7">
        <v>2014</v>
      </c>
      <c r="B17304" s="7" t="s">
        <v>2170</v>
      </c>
      <c r="C17304" s="7" t="s">
        <v>6</v>
      </c>
      <c r="D17304" s="8">
        <v>239679.46</v>
      </c>
      <c r="E17304">
        <f>VLOOKUP(B17304,'B. Store opening dates'!$A$6:$C$2448,2,FALSE)</f>
        <v>2014</v>
      </c>
    </row>
    <row r="17305" spans="1:5" ht="18.75" x14ac:dyDescent="0.3">
      <c r="A17305" s="7">
        <v>2015</v>
      </c>
      <c r="B17305" s="7" t="s">
        <v>2170</v>
      </c>
      <c r="C17305" s="7" t="s">
        <v>7</v>
      </c>
      <c r="D17305" s="8">
        <v>235368.66</v>
      </c>
      <c r="E17305">
        <f>VLOOKUP(B17305,'B. Store opening dates'!$A$6:$C$2448,2,FALSE)</f>
        <v>2014</v>
      </c>
    </row>
    <row r="17306" spans="1:5" ht="18.75" x14ac:dyDescent="0.3">
      <c r="A17306" s="7">
        <v>2014</v>
      </c>
      <c r="B17306" s="7" t="s">
        <v>2170</v>
      </c>
      <c r="C17306" s="7" t="s">
        <v>7</v>
      </c>
      <c r="D17306" s="8">
        <v>250823.65</v>
      </c>
      <c r="E17306">
        <f>VLOOKUP(B17306,'B. Store opening dates'!$A$6:$C$2448,2,FALSE)</f>
        <v>2014</v>
      </c>
    </row>
    <row r="17307" spans="1:5" ht="18.75" x14ac:dyDescent="0.3">
      <c r="A17307" s="7">
        <v>2015</v>
      </c>
      <c r="B17307" s="7" t="s">
        <v>2170</v>
      </c>
      <c r="C17307" s="7" t="s">
        <v>8</v>
      </c>
      <c r="D17307" s="8">
        <v>598251.80000000005</v>
      </c>
      <c r="E17307">
        <f>VLOOKUP(B17307,'B. Store opening dates'!$A$6:$C$2448,2,FALSE)</f>
        <v>2014</v>
      </c>
    </row>
    <row r="17308" spans="1:5" ht="18.75" x14ac:dyDescent="0.3">
      <c r="A17308" s="7">
        <v>2014</v>
      </c>
      <c r="B17308" s="7" t="s">
        <v>2170</v>
      </c>
      <c r="C17308" s="7" t="s">
        <v>8</v>
      </c>
      <c r="D17308" s="8">
        <v>620849.05000000005</v>
      </c>
      <c r="E17308">
        <f>VLOOKUP(B17308,'B. Store opening dates'!$A$6:$C$2448,2,FALSE)</f>
        <v>2014</v>
      </c>
    </row>
    <row r="17309" spans="1:5" ht="18.75" x14ac:dyDescent="0.3">
      <c r="A17309" s="7">
        <v>2015</v>
      </c>
      <c r="B17309" s="7" t="s">
        <v>2171</v>
      </c>
      <c r="C17309" s="7" t="s">
        <v>5</v>
      </c>
      <c r="D17309" s="8">
        <v>557493.46</v>
      </c>
      <c r="E17309">
        <f>VLOOKUP(B17309,'B. Store opening dates'!$A$6:$C$2448,2,FALSE)</f>
        <v>2014</v>
      </c>
    </row>
    <row r="17310" spans="1:5" ht="18.75" x14ac:dyDescent="0.3">
      <c r="A17310" s="7">
        <v>2014</v>
      </c>
      <c r="B17310" s="7" t="s">
        <v>2171</v>
      </c>
      <c r="C17310" s="7" t="s">
        <v>5</v>
      </c>
      <c r="D17310" s="8">
        <v>618075.06999999995</v>
      </c>
      <c r="E17310">
        <f>VLOOKUP(B17310,'B. Store opening dates'!$A$6:$C$2448,2,FALSE)</f>
        <v>2014</v>
      </c>
    </row>
    <row r="17311" spans="1:5" ht="18.75" x14ac:dyDescent="0.3">
      <c r="A17311" s="7">
        <v>2015</v>
      </c>
      <c r="B17311" s="7" t="s">
        <v>2171</v>
      </c>
      <c r="C17311" s="7" t="s">
        <v>6</v>
      </c>
      <c r="D17311" s="8">
        <v>323077.52</v>
      </c>
      <c r="E17311">
        <f>VLOOKUP(B17311,'B. Store opening dates'!$A$6:$C$2448,2,FALSE)</f>
        <v>2014</v>
      </c>
    </row>
    <row r="17312" spans="1:5" ht="18.75" x14ac:dyDescent="0.3">
      <c r="A17312" s="7">
        <v>2014</v>
      </c>
      <c r="B17312" s="7" t="s">
        <v>2171</v>
      </c>
      <c r="C17312" s="7" t="s">
        <v>6</v>
      </c>
      <c r="D17312" s="8">
        <v>231269.31</v>
      </c>
      <c r="E17312">
        <f>VLOOKUP(B17312,'B. Store opening dates'!$A$6:$C$2448,2,FALSE)</f>
        <v>2014</v>
      </c>
    </row>
    <row r="17313" spans="1:5" ht="18.75" x14ac:dyDescent="0.3">
      <c r="A17313" s="7">
        <v>2015</v>
      </c>
      <c r="B17313" s="7" t="s">
        <v>2171</v>
      </c>
      <c r="C17313" s="7" t="s">
        <v>7</v>
      </c>
      <c r="D17313" s="8">
        <v>227618.44</v>
      </c>
      <c r="E17313">
        <f>VLOOKUP(B17313,'B. Store opening dates'!$A$6:$C$2448,2,FALSE)</f>
        <v>2014</v>
      </c>
    </row>
    <row r="17314" spans="1:5" ht="18.75" x14ac:dyDescent="0.3">
      <c r="A17314" s="7">
        <v>2014</v>
      </c>
      <c r="B17314" s="7" t="s">
        <v>2171</v>
      </c>
      <c r="C17314" s="7" t="s">
        <v>7</v>
      </c>
      <c r="D17314" s="8">
        <v>238836.03</v>
      </c>
      <c r="E17314">
        <f>VLOOKUP(B17314,'B. Store opening dates'!$A$6:$C$2448,2,FALSE)</f>
        <v>2014</v>
      </c>
    </row>
    <row r="17315" spans="1:5" ht="18.75" x14ac:dyDescent="0.3">
      <c r="A17315" s="7">
        <v>2015</v>
      </c>
      <c r="B17315" s="7" t="s">
        <v>2171</v>
      </c>
      <c r="C17315" s="7" t="s">
        <v>8</v>
      </c>
      <c r="D17315" s="8">
        <v>482456.57</v>
      </c>
      <c r="E17315">
        <f>VLOOKUP(B17315,'B. Store opening dates'!$A$6:$C$2448,2,FALSE)</f>
        <v>2014</v>
      </c>
    </row>
    <row r="17316" spans="1:5" ht="18.75" x14ac:dyDescent="0.3">
      <c r="A17316" s="7">
        <v>2014</v>
      </c>
      <c r="B17316" s="7" t="s">
        <v>2171</v>
      </c>
      <c r="C17316" s="7" t="s">
        <v>8</v>
      </c>
      <c r="D17316" s="8">
        <v>503599.98</v>
      </c>
      <c r="E17316">
        <f>VLOOKUP(B17316,'B. Store opening dates'!$A$6:$C$2448,2,FALSE)</f>
        <v>2014</v>
      </c>
    </row>
    <row r="17317" spans="1:5" ht="18.75" x14ac:dyDescent="0.3">
      <c r="A17317" s="7">
        <v>2015</v>
      </c>
      <c r="B17317" s="7" t="s">
        <v>2172</v>
      </c>
      <c r="C17317" s="7" t="s">
        <v>5</v>
      </c>
      <c r="D17317" s="8">
        <v>776178.87</v>
      </c>
      <c r="E17317">
        <f>VLOOKUP(B17317,'B. Store opening dates'!$A$6:$C$2448,2,FALSE)</f>
        <v>2014</v>
      </c>
    </row>
    <row r="17318" spans="1:5" ht="18.75" x14ac:dyDescent="0.3">
      <c r="A17318" s="7">
        <v>2014</v>
      </c>
      <c r="B17318" s="7" t="s">
        <v>2172</v>
      </c>
      <c r="C17318" s="7" t="s">
        <v>5</v>
      </c>
      <c r="D17318" s="8">
        <v>860452.16</v>
      </c>
      <c r="E17318">
        <f>VLOOKUP(B17318,'B. Store opening dates'!$A$6:$C$2448,2,FALSE)</f>
        <v>2014</v>
      </c>
    </row>
    <row r="17319" spans="1:5" ht="18.75" x14ac:dyDescent="0.3">
      <c r="A17319" s="7">
        <v>2015</v>
      </c>
      <c r="B17319" s="7" t="s">
        <v>2172</v>
      </c>
      <c r="C17319" s="7" t="s">
        <v>6</v>
      </c>
      <c r="D17319" s="8">
        <v>431229.8</v>
      </c>
      <c r="E17319">
        <f>VLOOKUP(B17319,'B. Store opening dates'!$A$6:$C$2448,2,FALSE)</f>
        <v>2014</v>
      </c>
    </row>
    <row r="17320" spans="1:5" ht="18.75" x14ac:dyDescent="0.3">
      <c r="A17320" s="7">
        <v>2014</v>
      </c>
      <c r="B17320" s="7" t="s">
        <v>2172</v>
      </c>
      <c r="C17320" s="7" t="s">
        <v>6</v>
      </c>
      <c r="D17320" s="8">
        <v>298877.89</v>
      </c>
      <c r="E17320">
        <f>VLOOKUP(B17320,'B. Store opening dates'!$A$6:$C$2448,2,FALSE)</f>
        <v>2014</v>
      </c>
    </row>
    <row r="17321" spans="1:5" ht="18.75" x14ac:dyDescent="0.3">
      <c r="A17321" s="7">
        <v>2015</v>
      </c>
      <c r="B17321" s="7" t="s">
        <v>2172</v>
      </c>
      <c r="C17321" s="7" t="s">
        <v>7</v>
      </c>
      <c r="D17321" s="8">
        <v>145205.76000000001</v>
      </c>
      <c r="E17321">
        <f>VLOOKUP(B17321,'B. Store opening dates'!$A$6:$C$2448,2,FALSE)</f>
        <v>2014</v>
      </c>
    </row>
    <row r="17322" spans="1:5" ht="18.75" x14ac:dyDescent="0.3">
      <c r="A17322" s="7">
        <v>2014</v>
      </c>
      <c r="B17322" s="7" t="s">
        <v>2172</v>
      </c>
      <c r="C17322" s="7" t="s">
        <v>7</v>
      </c>
      <c r="D17322" s="8">
        <v>152710.01999999999</v>
      </c>
      <c r="E17322">
        <f>VLOOKUP(B17322,'B. Store opening dates'!$A$6:$C$2448,2,FALSE)</f>
        <v>2014</v>
      </c>
    </row>
    <row r="17323" spans="1:5" ht="18.75" x14ac:dyDescent="0.3">
      <c r="A17323" s="7">
        <v>2015</v>
      </c>
      <c r="B17323" s="7" t="s">
        <v>2172</v>
      </c>
      <c r="C17323" s="7" t="s">
        <v>8</v>
      </c>
      <c r="D17323" s="8">
        <v>472651.42</v>
      </c>
      <c r="E17323">
        <f>VLOOKUP(B17323,'B. Store opening dates'!$A$6:$C$2448,2,FALSE)</f>
        <v>2014</v>
      </c>
    </row>
    <row r="17324" spans="1:5" ht="18.75" x14ac:dyDescent="0.3">
      <c r="A17324" s="7">
        <v>2014</v>
      </c>
      <c r="B17324" s="7" t="s">
        <v>2172</v>
      </c>
      <c r="C17324" s="7" t="s">
        <v>8</v>
      </c>
      <c r="D17324" s="8">
        <v>486143.19</v>
      </c>
      <c r="E17324">
        <f>VLOOKUP(B17324,'B. Store opening dates'!$A$6:$C$2448,2,FALSE)</f>
        <v>2014</v>
      </c>
    </row>
    <row r="17325" spans="1:5" ht="18.75" x14ac:dyDescent="0.3">
      <c r="A17325" s="7">
        <v>2015</v>
      </c>
      <c r="B17325" s="7" t="s">
        <v>2173</v>
      </c>
      <c r="C17325" s="7" t="s">
        <v>5</v>
      </c>
      <c r="D17325" s="8">
        <v>732154.77</v>
      </c>
      <c r="E17325">
        <f>VLOOKUP(B17325,'B. Store opening dates'!$A$6:$C$2448,2,FALSE)</f>
        <v>2014</v>
      </c>
    </row>
    <row r="17326" spans="1:5" ht="18.75" x14ac:dyDescent="0.3">
      <c r="A17326" s="7">
        <v>2014</v>
      </c>
      <c r="B17326" s="7" t="s">
        <v>2173</v>
      </c>
      <c r="C17326" s="7" t="s">
        <v>5</v>
      </c>
      <c r="D17326" s="8">
        <v>805217.4</v>
      </c>
      <c r="E17326">
        <f>VLOOKUP(B17326,'B. Store opening dates'!$A$6:$C$2448,2,FALSE)</f>
        <v>2014</v>
      </c>
    </row>
    <row r="17327" spans="1:5" ht="18.75" x14ac:dyDescent="0.3">
      <c r="A17327" s="7">
        <v>2015</v>
      </c>
      <c r="B17327" s="7" t="s">
        <v>2173</v>
      </c>
      <c r="C17327" s="7" t="s">
        <v>6</v>
      </c>
      <c r="D17327" s="8">
        <v>369784.53</v>
      </c>
      <c r="E17327">
        <f>VLOOKUP(B17327,'B. Store opening dates'!$A$6:$C$2448,2,FALSE)</f>
        <v>2014</v>
      </c>
    </row>
    <row r="17328" spans="1:5" ht="18.75" x14ac:dyDescent="0.3">
      <c r="A17328" s="7">
        <v>2014</v>
      </c>
      <c r="B17328" s="7" t="s">
        <v>2173</v>
      </c>
      <c r="C17328" s="7" t="s">
        <v>6</v>
      </c>
      <c r="D17328" s="8">
        <v>255305.23</v>
      </c>
      <c r="E17328">
        <f>VLOOKUP(B17328,'B. Store opening dates'!$A$6:$C$2448,2,FALSE)</f>
        <v>2014</v>
      </c>
    </row>
    <row r="17329" spans="1:5" ht="18.75" x14ac:dyDescent="0.3">
      <c r="A17329" s="7">
        <v>2015</v>
      </c>
      <c r="B17329" s="7" t="s">
        <v>2173</v>
      </c>
      <c r="C17329" s="7" t="s">
        <v>7</v>
      </c>
      <c r="D17329" s="8">
        <v>214269.16</v>
      </c>
      <c r="E17329">
        <f>VLOOKUP(B17329,'B. Store opening dates'!$A$6:$C$2448,2,FALSE)</f>
        <v>2014</v>
      </c>
    </row>
    <row r="17330" spans="1:5" ht="18.75" x14ac:dyDescent="0.3">
      <c r="A17330" s="7">
        <v>2014</v>
      </c>
      <c r="B17330" s="7" t="s">
        <v>2173</v>
      </c>
      <c r="C17330" s="7" t="s">
        <v>7</v>
      </c>
      <c r="D17330" s="8">
        <v>224695.07</v>
      </c>
      <c r="E17330">
        <f>VLOOKUP(B17330,'B. Store opening dates'!$A$6:$C$2448,2,FALSE)</f>
        <v>2014</v>
      </c>
    </row>
    <row r="17331" spans="1:5" ht="18.75" x14ac:dyDescent="0.3">
      <c r="A17331" s="7">
        <v>2015</v>
      </c>
      <c r="B17331" s="7" t="s">
        <v>2173</v>
      </c>
      <c r="C17331" s="7" t="s">
        <v>8</v>
      </c>
      <c r="D17331" s="8">
        <v>734557.41</v>
      </c>
      <c r="E17331">
        <f>VLOOKUP(B17331,'B. Store opening dates'!$A$6:$C$2448,2,FALSE)</f>
        <v>2014</v>
      </c>
    </row>
    <row r="17332" spans="1:5" ht="18.75" x14ac:dyDescent="0.3">
      <c r="A17332" s="7">
        <v>2014</v>
      </c>
      <c r="B17332" s="7" t="s">
        <v>2173</v>
      </c>
      <c r="C17332" s="7" t="s">
        <v>8</v>
      </c>
      <c r="D17332" s="8">
        <v>766122.74</v>
      </c>
      <c r="E17332">
        <f>VLOOKUP(B17332,'B. Store opening dates'!$A$6:$C$2448,2,FALSE)</f>
        <v>2014</v>
      </c>
    </row>
    <row r="17333" spans="1:5" ht="18.75" x14ac:dyDescent="0.3">
      <c r="A17333" s="7">
        <v>2015</v>
      </c>
      <c r="B17333" s="7" t="s">
        <v>2174</v>
      </c>
      <c r="C17333" s="7" t="s">
        <v>5</v>
      </c>
      <c r="D17333" s="8">
        <v>643124.47999999998</v>
      </c>
      <c r="E17333">
        <f>VLOOKUP(B17333,'B. Store opening dates'!$A$6:$C$2448,2,FALSE)</f>
        <v>2014</v>
      </c>
    </row>
    <row r="17334" spans="1:5" ht="18.75" x14ac:dyDescent="0.3">
      <c r="A17334" s="7">
        <v>2014</v>
      </c>
      <c r="B17334" s="7" t="s">
        <v>2174</v>
      </c>
      <c r="C17334" s="7" t="s">
        <v>5</v>
      </c>
      <c r="D17334" s="8">
        <v>702452.66</v>
      </c>
      <c r="E17334">
        <f>VLOOKUP(B17334,'B. Store opening dates'!$A$6:$C$2448,2,FALSE)</f>
        <v>2014</v>
      </c>
    </row>
    <row r="17335" spans="1:5" ht="18.75" x14ac:dyDescent="0.3">
      <c r="A17335" s="7">
        <v>2015</v>
      </c>
      <c r="B17335" s="7" t="s">
        <v>2174</v>
      </c>
      <c r="C17335" s="7" t="s">
        <v>6</v>
      </c>
      <c r="D17335" s="8">
        <v>324818.42</v>
      </c>
      <c r="E17335">
        <f>VLOOKUP(B17335,'B. Store opening dates'!$A$6:$C$2448,2,FALSE)</f>
        <v>2014</v>
      </c>
    </row>
    <row r="17336" spans="1:5" ht="18.75" x14ac:dyDescent="0.3">
      <c r="A17336" s="7">
        <v>2014</v>
      </c>
      <c r="B17336" s="7" t="s">
        <v>2174</v>
      </c>
      <c r="C17336" s="7" t="s">
        <v>6</v>
      </c>
      <c r="D17336" s="8">
        <v>240085.34</v>
      </c>
      <c r="E17336">
        <f>VLOOKUP(B17336,'B. Store opening dates'!$A$6:$C$2448,2,FALSE)</f>
        <v>2014</v>
      </c>
    </row>
    <row r="17337" spans="1:5" ht="18.75" x14ac:dyDescent="0.3">
      <c r="A17337" s="7">
        <v>2015</v>
      </c>
      <c r="B17337" s="7" t="s">
        <v>2174</v>
      </c>
      <c r="C17337" s="7" t="s">
        <v>7</v>
      </c>
      <c r="D17337" s="8">
        <v>143138.76</v>
      </c>
      <c r="E17337">
        <f>VLOOKUP(B17337,'B. Store opening dates'!$A$6:$C$2448,2,FALSE)</f>
        <v>2014</v>
      </c>
    </row>
    <row r="17338" spans="1:5" ht="18.75" x14ac:dyDescent="0.3">
      <c r="A17338" s="7">
        <v>2014</v>
      </c>
      <c r="B17338" s="7" t="s">
        <v>2174</v>
      </c>
      <c r="C17338" s="7" t="s">
        <v>7</v>
      </c>
      <c r="D17338" s="8">
        <v>150506.26</v>
      </c>
      <c r="E17338">
        <f>VLOOKUP(B17338,'B. Store opening dates'!$A$6:$C$2448,2,FALSE)</f>
        <v>2014</v>
      </c>
    </row>
    <row r="17339" spans="1:5" ht="18.75" x14ac:dyDescent="0.3">
      <c r="A17339" s="7">
        <v>2015</v>
      </c>
      <c r="B17339" s="7" t="s">
        <v>2174</v>
      </c>
      <c r="C17339" s="7" t="s">
        <v>8</v>
      </c>
      <c r="D17339" s="8">
        <v>659792.75</v>
      </c>
      <c r="E17339">
        <f>VLOOKUP(B17339,'B. Store opening dates'!$A$6:$C$2448,2,FALSE)</f>
        <v>2014</v>
      </c>
    </row>
    <row r="17340" spans="1:5" ht="18.75" x14ac:dyDescent="0.3">
      <c r="A17340" s="7">
        <v>2014</v>
      </c>
      <c r="B17340" s="7" t="s">
        <v>2174</v>
      </c>
      <c r="C17340" s="7" t="s">
        <v>8</v>
      </c>
      <c r="D17340" s="8">
        <v>686143.98</v>
      </c>
      <c r="E17340">
        <f>VLOOKUP(B17340,'B. Store opening dates'!$A$6:$C$2448,2,FALSE)</f>
        <v>2014</v>
      </c>
    </row>
    <row r="17341" spans="1:5" ht="18.75" x14ac:dyDescent="0.3">
      <c r="A17341" s="7">
        <v>2015</v>
      </c>
      <c r="B17341" s="7" t="s">
        <v>2175</v>
      </c>
      <c r="C17341" s="7" t="s">
        <v>5</v>
      </c>
      <c r="D17341" s="8">
        <v>612809.25</v>
      </c>
      <c r="E17341">
        <f>VLOOKUP(B17341,'B. Store opening dates'!$A$6:$C$2448,2,FALSE)</f>
        <v>2014</v>
      </c>
    </row>
    <row r="17342" spans="1:5" ht="18.75" x14ac:dyDescent="0.3">
      <c r="A17342" s="7">
        <v>2014</v>
      </c>
      <c r="B17342" s="7" t="s">
        <v>2175</v>
      </c>
      <c r="C17342" s="7" t="s">
        <v>5</v>
      </c>
      <c r="D17342" s="8">
        <v>674557.8</v>
      </c>
      <c r="E17342">
        <f>VLOOKUP(B17342,'B. Store opening dates'!$A$6:$C$2448,2,FALSE)</f>
        <v>2014</v>
      </c>
    </row>
    <row r="17343" spans="1:5" ht="18.75" x14ac:dyDescent="0.3">
      <c r="A17343" s="7">
        <v>2015</v>
      </c>
      <c r="B17343" s="7" t="s">
        <v>2175</v>
      </c>
      <c r="C17343" s="7" t="s">
        <v>6</v>
      </c>
      <c r="D17343" s="8">
        <v>441670.85</v>
      </c>
      <c r="E17343">
        <f>VLOOKUP(B17343,'B. Store opening dates'!$A$6:$C$2448,2,FALSE)</f>
        <v>2014</v>
      </c>
    </row>
    <row r="17344" spans="1:5" ht="18.75" x14ac:dyDescent="0.3">
      <c r="A17344" s="7">
        <v>2014</v>
      </c>
      <c r="B17344" s="7" t="s">
        <v>2175</v>
      </c>
      <c r="C17344" s="7" t="s">
        <v>6</v>
      </c>
      <c r="D17344" s="8">
        <v>325891.19</v>
      </c>
      <c r="E17344">
        <f>VLOOKUP(B17344,'B. Store opening dates'!$A$6:$C$2448,2,FALSE)</f>
        <v>2014</v>
      </c>
    </row>
    <row r="17345" spans="1:5" ht="18.75" x14ac:dyDescent="0.3">
      <c r="A17345" s="7">
        <v>2015</v>
      </c>
      <c r="B17345" s="7" t="s">
        <v>2175</v>
      </c>
      <c r="C17345" s="7" t="s">
        <v>7</v>
      </c>
      <c r="D17345" s="8">
        <v>87334</v>
      </c>
      <c r="E17345">
        <f>VLOOKUP(B17345,'B. Store opening dates'!$A$6:$C$2448,2,FALSE)</f>
        <v>2014</v>
      </c>
    </row>
    <row r="17346" spans="1:5" ht="18.75" x14ac:dyDescent="0.3">
      <c r="A17346" s="7">
        <v>2014</v>
      </c>
      <c r="B17346" s="7" t="s">
        <v>2175</v>
      </c>
      <c r="C17346" s="7" t="s">
        <v>7</v>
      </c>
      <c r="D17346" s="8">
        <v>91562.63</v>
      </c>
      <c r="E17346">
        <f>VLOOKUP(B17346,'B. Store opening dates'!$A$6:$C$2448,2,FALSE)</f>
        <v>2014</v>
      </c>
    </row>
    <row r="17347" spans="1:5" ht="18.75" x14ac:dyDescent="0.3">
      <c r="A17347" s="7">
        <v>2015</v>
      </c>
      <c r="B17347" s="7" t="s">
        <v>2175</v>
      </c>
      <c r="C17347" s="7" t="s">
        <v>8</v>
      </c>
      <c r="D17347" s="8">
        <v>592247.01</v>
      </c>
      <c r="E17347">
        <f>VLOOKUP(B17347,'B. Store opening dates'!$A$6:$C$2448,2,FALSE)</f>
        <v>2014</v>
      </c>
    </row>
    <row r="17348" spans="1:5" ht="18.75" x14ac:dyDescent="0.3">
      <c r="A17348" s="7">
        <v>2014</v>
      </c>
      <c r="B17348" s="7" t="s">
        <v>2175</v>
      </c>
      <c r="C17348" s="7" t="s">
        <v>8</v>
      </c>
      <c r="D17348" s="8">
        <v>621866.71</v>
      </c>
      <c r="E17348">
        <f>VLOOKUP(B17348,'B. Store opening dates'!$A$6:$C$2448,2,FALSE)</f>
        <v>2014</v>
      </c>
    </row>
    <row r="17349" spans="1:5" ht="18.75" x14ac:dyDescent="0.3">
      <c r="A17349" s="7">
        <v>2015</v>
      </c>
      <c r="B17349" s="7" t="s">
        <v>2176</v>
      </c>
      <c r="C17349" s="7" t="s">
        <v>5</v>
      </c>
      <c r="D17349" s="8">
        <v>931304.58</v>
      </c>
      <c r="E17349">
        <f>VLOOKUP(B17349,'B. Store opening dates'!$A$6:$C$2448,2,FALSE)</f>
        <v>2014</v>
      </c>
    </row>
    <row r="17350" spans="1:5" ht="18.75" x14ac:dyDescent="0.3">
      <c r="A17350" s="7">
        <v>2014</v>
      </c>
      <c r="B17350" s="7" t="s">
        <v>2176</v>
      </c>
      <c r="C17350" s="7" t="s">
        <v>5</v>
      </c>
      <c r="D17350" s="8">
        <v>1018435.03</v>
      </c>
      <c r="E17350">
        <f>VLOOKUP(B17350,'B. Store opening dates'!$A$6:$C$2448,2,FALSE)</f>
        <v>2014</v>
      </c>
    </row>
    <row r="17351" spans="1:5" ht="18.75" x14ac:dyDescent="0.3">
      <c r="A17351" s="7">
        <v>2015</v>
      </c>
      <c r="B17351" s="7" t="s">
        <v>2176</v>
      </c>
      <c r="C17351" s="7" t="s">
        <v>6</v>
      </c>
      <c r="D17351" s="8">
        <v>273912.78000000003</v>
      </c>
      <c r="E17351">
        <f>VLOOKUP(B17351,'B. Store opening dates'!$A$6:$C$2448,2,FALSE)</f>
        <v>2014</v>
      </c>
    </row>
    <row r="17352" spans="1:5" ht="18.75" x14ac:dyDescent="0.3">
      <c r="A17352" s="7">
        <v>2014</v>
      </c>
      <c r="B17352" s="7" t="s">
        <v>2176</v>
      </c>
      <c r="C17352" s="7" t="s">
        <v>6</v>
      </c>
      <c r="D17352" s="8">
        <v>203447.83</v>
      </c>
      <c r="E17352">
        <f>VLOOKUP(B17352,'B. Store opening dates'!$A$6:$C$2448,2,FALSE)</f>
        <v>2014</v>
      </c>
    </row>
    <row r="17353" spans="1:5" ht="18.75" x14ac:dyDescent="0.3">
      <c r="A17353" s="7">
        <v>2015</v>
      </c>
      <c r="B17353" s="7" t="s">
        <v>2176</v>
      </c>
      <c r="C17353" s="7" t="s">
        <v>7</v>
      </c>
      <c r="D17353" s="8">
        <v>131449.94</v>
      </c>
      <c r="E17353">
        <f>VLOOKUP(B17353,'B. Store opening dates'!$A$6:$C$2448,2,FALSE)</f>
        <v>2014</v>
      </c>
    </row>
    <row r="17354" spans="1:5" ht="18.75" x14ac:dyDescent="0.3">
      <c r="A17354" s="7">
        <v>2014</v>
      </c>
      <c r="B17354" s="7" t="s">
        <v>2176</v>
      </c>
      <c r="C17354" s="7" t="s">
        <v>7</v>
      </c>
      <c r="D17354" s="8">
        <v>137682.37</v>
      </c>
      <c r="E17354">
        <f>VLOOKUP(B17354,'B. Store opening dates'!$A$6:$C$2448,2,FALSE)</f>
        <v>2014</v>
      </c>
    </row>
    <row r="17355" spans="1:5" ht="18.75" x14ac:dyDescent="0.3">
      <c r="A17355" s="7">
        <v>2015</v>
      </c>
      <c r="B17355" s="7" t="s">
        <v>2176</v>
      </c>
      <c r="C17355" s="7" t="s">
        <v>8</v>
      </c>
      <c r="D17355" s="8">
        <v>581595.38</v>
      </c>
      <c r="E17355">
        <f>VLOOKUP(B17355,'B. Store opening dates'!$A$6:$C$2448,2,FALSE)</f>
        <v>2014</v>
      </c>
    </row>
    <row r="17356" spans="1:5" ht="18.75" x14ac:dyDescent="0.3">
      <c r="A17356" s="7">
        <v>2014</v>
      </c>
      <c r="B17356" s="7" t="s">
        <v>2176</v>
      </c>
      <c r="C17356" s="7" t="s">
        <v>8</v>
      </c>
      <c r="D17356" s="8">
        <v>605700.99</v>
      </c>
      <c r="E17356">
        <f>VLOOKUP(B17356,'B. Store opening dates'!$A$6:$C$2448,2,FALSE)</f>
        <v>2014</v>
      </c>
    </row>
    <row r="17357" spans="1:5" ht="18.75" x14ac:dyDescent="0.3">
      <c r="A17357" s="7">
        <v>2015</v>
      </c>
      <c r="B17357" s="7" t="s">
        <v>2177</v>
      </c>
      <c r="C17357" s="7" t="s">
        <v>5</v>
      </c>
      <c r="D17357" s="8">
        <v>720657.38</v>
      </c>
      <c r="E17357">
        <f>VLOOKUP(B17357,'B. Store opening dates'!$A$6:$C$2448,2,FALSE)</f>
        <v>2014</v>
      </c>
    </row>
    <row r="17358" spans="1:5" ht="18.75" x14ac:dyDescent="0.3">
      <c r="A17358" s="7">
        <v>2014</v>
      </c>
      <c r="B17358" s="7" t="s">
        <v>2177</v>
      </c>
      <c r="C17358" s="7" t="s">
        <v>5</v>
      </c>
      <c r="D17358" s="8">
        <v>798831.71</v>
      </c>
      <c r="E17358">
        <f>VLOOKUP(B17358,'B. Store opening dates'!$A$6:$C$2448,2,FALSE)</f>
        <v>2014</v>
      </c>
    </row>
    <row r="17359" spans="1:5" ht="18.75" x14ac:dyDescent="0.3">
      <c r="A17359" s="7">
        <v>2015</v>
      </c>
      <c r="B17359" s="7" t="s">
        <v>2177</v>
      </c>
      <c r="C17359" s="7" t="s">
        <v>6</v>
      </c>
      <c r="D17359" s="8">
        <v>530052.86</v>
      </c>
      <c r="E17359">
        <f>VLOOKUP(B17359,'B. Store opening dates'!$A$6:$C$2448,2,FALSE)</f>
        <v>2014</v>
      </c>
    </row>
    <row r="17360" spans="1:5" ht="18.75" x14ac:dyDescent="0.3">
      <c r="A17360" s="7">
        <v>2014</v>
      </c>
      <c r="B17360" s="7" t="s">
        <v>2177</v>
      </c>
      <c r="C17360" s="7" t="s">
        <v>6</v>
      </c>
      <c r="D17360" s="8">
        <v>374034.29</v>
      </c>
      <c r="E17360">
        <f>VLOOKUP(B17360,'B. Store opening dates'!$A$6:$C$2448,2,FALSE)</f>
        <v>2014</v>
      </c>
    </row>
    <row r="17361" spans="1:5" ht="18.75" x14ac:dyDescent="0.3">
      <c r="A17361" s="7">
        <v>2015</v>
      </c>
      <c r="B17361" s="7" t="s">
        <v>2177</v>
      </c>
      <c r="C17361" s="7" t="s">
        <v>7</v>
      </c>
      <c r="D17361" s="8">
        <v>69085.81</v>
      </c>
      <c r="E17361">
        <f>VLOOKUP(B17361,'B. Store opening dates'!$A$6:$C$2448,2,FALSE)</f>
        <v>2014</v>
      </c>
    </row>
    <row r="17362" spans="1:5" ht="18.75" x14ac:dyDescent="0.3">
      <c r="A17362" s="7">
        <v>2014</v>
      </c>
      <c r="B17362" s="7" t="s">
        <v>2177</v>
      </c>
      <c r="C17362" s="7" t="s">
        <v>7</v>
      </c>
      <c r="D17362" s="8">
        <v>72363.39</v>
      </c>
      <c r="E17362">
        <f>VLOOKUP(B17362,'B. Store opening dates'!$A$6:$C$2448,2,FALSE)</f>
        <v>2014</v>
      </c>
    </row>
    <row r="17363" spans="1:5" ht="18.75" x14ac:dyDescent="0.3">
      <c r="A17363" s="7">
        <v>2015</v>
      </c>
      <c r="B17363" s="7" t="s">
        <v>2177</v>
      </c>
      <c r="C17363" s="7" t="s">
        <v>8</v>
      </c>
      <c r="D17363" s="8">
        <v>722799.17</v>
      </c>
      <c r="E17363">
        <f>VLOOKUP(B17363,'B. Store opening dates'!$A$6:$C$2448,2,FALSE)</f>
        <v>2014</v>
      </c>
    </row>
    <row r="17364" spans="1:5" ht="18.75" x14ac:dyDescent="0.3">
      <c r="A17364" s="7">
        <v>2014</v>
      </c>
      <c r="B17364" s="7" t="s">
        <v>2177</v>
      </c>
      <c r="C17364" s="7" t="s">
        <v>8</v>
      </c>
      <c r="D17364" s="8">
        <v>753263.97</v>
      </c>
      <c r="E17364">
        <f>VLOOKUP(B17364,'B. Store opening dates'!$A$6:$C$2448,2,FALSE)</f>
        <v>2014</v>
      </c>
    </row>
    <row r="17365" spans="1:5" ht="18.75" x14ac:dyDescent="0.3">
      <c r="A17365" s="7">
        <v>2015</v>
      </c>
      <c r="B17365" s="7" t="s">
        <v>2178</v>
      </c>
      <c r="C17365" s="7" t="s">
        <v>5</v>
      </c>
      <c r="D17365" s="8">
        <v>835195.69</v>
      </c>
      <c r="E17365">
        <f>VLOOKUP(B17365,'B. Store opening dates'!$A$6:$C$2448,2,FALSE)</f>
        <v>2014</v>
      </c>
    </row>
    <row r="17366" spans="1:5" ht="18.75" x14ac:dyDescent="0.3">
      <c r="A17366" s="7">
        <v>2014</v>
      </c>
      <c r="B17366" s="7" t="s">
        <v>2178</v>
      </c>
      <c r="C17366" s="7" t="s">
        <v>5</v>
      </c>
      <c r="D17366" s="8">
        <v>917312.44</v>
      </c>
      <c r="E17366">
        <f>VLOOKUP(B17366,'B. Store opening dates'!$A$6:$C$2448,2,FALSE)</f>
        <v>2014</v>
      </c>
    </row>
    <row r="17367" spans="1:5" ht="18.75" x14ac:dyDescent="0.3">
      <c r="A17367" s="7">
        <v>2015</v>
      </c>
      <c r="B17367" s="7" t="s">
        <v>2178</v>
      </c>
      <c r="C17367" s="7" t="s">
        <v>6</v>
      </c>
      <c r="D17367" s="8">
        <v>222424.06</v>
      </c>
      <c r="E17367">
        <f>VLOOKUP(B17367,'B. Store opening dates'!$A$6:$C$2448,2,FALSE)</f>
        <v>2014</v>
      </c>
    </row>
    <row r="17368" spans="1:5" ht="18.75" x14ac:dyDescent="0.3">
      <c r="A17368" s="7">
        <v>2014</v>
      </c>
      <c r="B17368" s="7" t="s">
        <v>2178</v>
      </c>
      <c r="C17368" s="7" t="s">
        <v>6</v>
      </c>
      <c r="D17368" s="8">
        <v>159477.93</v>
      </c>
      <c r="E17368">
        <f>VLOOKUP(B17368,'B. Store opening dates'!$A$6:$C$2448,2,FALSE)</f>
        <v>2014</v>
      </c>
    </row>
    <row r="17369" spans="1:5" ht="18.75" x14ac:dyDescent="0.3">
      <c r="A17369" s="7">
        <v>2015</v>
      </c>
      <c r="B17369" s="7" t="s">
        <v>2178</v>
      </c>
      <c r="C17369" s="7" t="s">
        <v>7</v>
      </c>
      <c r="D17369" s="8">
        <v>234209.16</v>
      </c>
      <c r="E17369">
        <f>VLOOKUP(B17369,'B. Store opening dates'!$A$6:$C$2448,2,FALSE)</f>
        <v>2014</v>
      </c>
    </row>
    <row r="17370" spans="1:5" ht="18.75" x14ac:dyDescent="0.3">
      <c r="A17370" s="7">
        <v>2014</v>
      </c>
      <c r="B17370" s="7" t="s">
        <v>2178</v>
      </c>
      <c r="C17370" s="7" t="s">
        <v>7</v>
      </c>
      <c r="D17370" s="8">
        <v>245294.6</v>
      </c>
      <c r="E17370">
        <f>VLOOKUP(B17370,'B. Store opening dates'!$A$6:$C$2448,2,FALSE)</f>
        <v>2014</v>
      </c>
    </row>
    <row r="17371" spans="1:5" ht="18.75" x14ac:dyDescent="0.3">
      <c r="A17371" s="7">
        <v>2015</v>
      </c>
      <c r="B17371" s="7" t="s">
        <v>2178</v>
      </c>
      <c r="C17371" s="7" t="s">
        <v>8</v>
      </c>
      <c r="D17371" s="8">
        <v>576106.4</v>
      </c>
      <c r="E17371">
        <f>VLOOKUP(B17371,'B. Store opening dates'!$A$6:$C$2448,2,FALSE)</f>
        <v>2014</v>
      </c>
    </row>
    <row r="17372" spans="1:5" ht="18.75" x14ac:dyDescent="0.3">
      <c r="A17372" s="7">
        <v>2014</v>
      </c>
      <c r="B17372" s="7" t="s">
        <v>2178</v>
      </c>
      <c r="C17372" s="7" t="s">
        <v>8</v>
      </c>
      <c r="D17372" s="8">
        <v>602098.28</v>
      </c>
      <c r="E17372">
        <f>VLOOKUP(B17372,'B. Store opening dates'!$A$6:$C$2448,2,FALSE)</f>
        <v>2014</v>
      </c>
    </row>
    <row r="17373" spans="1:5" ht="18.75" x14ac:dyDescent="0.3">
      <c r="A17373" s="7">
        <v>2015</v>
      </c>
      <c r="B17373" s="7" t="s">
        <v>2179</v>
      </c>
      <c r="C17373" s="7" t="s">
        <v>5</v>
      </c>
      <c r="D17373" s="8">
        <v>652232.47</v>
      </c>
      <c r="E17373">
        <f>VLOOKUP(B17373,'B. Store opening dates'!$A$6:$C$2448,2,FALSE)</f>
        <v>2014</v>
      </c>
    </row>
    <row r="17374" spans="1:5" ht="18.75" x14ac:dyDescent="0.3">
      <c r="A17374" s="7">
        <v>2014</v>
      </c>
      <c r="B17374" s="7" t="s">
        <v>2179</v>
      </c>
      <c r="C17374" s="7" t="s">
        <v>5</v>
      </c>
      <c r="D17374" s="8">
        <v>709456.68</v>
      </c>
      <c r="E17374">
        <f>VLOOKUP(B17374,'B. Store opening dates'!$A$6:$C$2448,2,FALSE)</f>
        <v>2014</v>
      </c>
    </row>
    <row r="17375" spans="1:5" ht="18.75" x14ac:dyDescent="0.3">
      <c r="A17375" s="7">
        <v>2015</v>
      </c>
      <c r="B17375" s="7" t="s">
        <v>2179</v>
      </c>
      <c r="C17375" s="7" t="s">
        <v>6</v>
      </c>
      <c r="D17375" s="8">
        <v>560076.41</v>
      </c>
      <c r="E17375">
        <f>VLOOKUP(B17375,'B. Store opening dates'!$A$6:$C$2448,2,FALSE)</f>
        <v>2014</v>
      </c>
    </row>
    <row r="17376" spans="1:5" ht="18.75" x14ac:dyDescent="0.3">
      <c r="A17376" s="7">
        <v>2014</v>
      </c>
      <c r="B17376" s="7" t="s">
        <v>2179</v>
      </c>
      <c r="C17376" s="7" t="s">
        <v>6</v>
      </c>
      <c r="D17376" s="8">
        <v>396562.69</v>
      </c>
      <c r="E17376">
        <f>VLOOKUP(B17376,'B. Store opening dates'!$A$6:$C$2448,2,FALSE)</f>
        <v>2014</v>
      </c>
    </row>
    <row r="17377" spans="1:5" ht="18.75" x14ac:dyDescent="0.3">
      <c r="A17377" s="7">
        <v>2015</v>
      </c>
      <c r="B17377" s="7" t="s">
        <v>2179</v>
      </c>
      <c r="C17377" s="7" t="s">
        <v>7</v>
      </c>
      <c r="D17377" s="8">
        <v>183610.5</v>
      </c>
      <c r="E17377">
        <f>VLOOKUP(B17377,'B. Store opening dates'!$A$6:$C$2448,2,FALSE)</f>
        <v>2014</v>
      </c>
    </row>
    <row r="17378" spans="1:5" ht="18.75" x14ac:dyDescent="0.3">
      <c r="A17378" s="7">
        <v>2014</v>
      </c>
      <c r="B17378" s="7" t="s">
        <v>2179</v>
      </c>
      <c r="C17378" s="7" t="s">
        <v>7</v>
      </c>
      <c r="D17378" s="8">
        <v>194047.83</v>
      </c>
      <c r="E17378">
        <f>VLOOKUP(B17378,'B. Store opening dates'!$A$6:$C$2448,2,FALSE)</f>
        <v>2014</v>
      </c>
    </row>
    <row r="17379" spans="1:5" ht="18.75" x14ac:dyDescent="0.3">
      <c r="A17379" s="7">
        <v>2015</v>
      </c>
      <c r="B17379" s="7" t="s">
        <v>2179</v>
      </c>
      <c r="C17379" s="7" t="s">
        <v>8</v>
      </c>
      <c r="D17379" s="8">
        <v>625498.18999999994</v>
      </c>
      <c r="E17379">
        <f>VLOOKUP(B17379,'B. Store opening dates'!$A$6:$C$2448,2,FALSE)</f>
        <v>2014</v>
      </c>
    </row>
    <row r="17380" spans="1:5" ht="18.75" x14ac:dyDescent="0.3">
      <c r="A17380" s="7">
        <v>2014</v>
      </c>
      <c r="B17380" s="7" t="s">
        <v>2179</v>
      </c>
      <c r="C17380" s="7" t="s">
        <v>8</v>
      </c>
      <c r="D17380" s="8">
        <v>653523.5</v>
      </c>
      <c r="E17380">
        <f>VLOOKUP(B17380,'B. Store opening dates'!$A$6:$C$2448,2,FALSE)</f>
        <v>2014</v>
      </c>
    </row>
    <row r="17381" spans="1:5" ht="18.75" x14ac:dyDescent="0.3">
      <c r="A17381" s="7">
        <v>2015</v>
      </c>
      <c r="B17381" s="7" t="s">
        <v>2180</v>
      </c>
      <c r="C17381" s="7" t="s">
        <v>5</v>
      </c>
      <c r="D17381" s="8">
        <v>537715.04</v>
      </c>
      <c r="E17381">
        <f>VLOOKUP(B17381,'B. Store opening dates'!$A$6:$C$2448,2,FALSE)</f>
        <v>2014</v>
      </c>
    </row>
    <row r="17382" spans="1:5" ht="18.75" x14ac:dyDescent="0.3">
      <c r="A17382" s="7">
        <v>2014</v>
      </c>
      <c r="B17382" s="7" t="s">
        <v>2180</v>
      </c>
      <c r="C17382" s="7" t="s">
        <v>5</v>
      </c>
      <c r="D17382" s="8">
        <v>589978.92000000004</v>
      </c>
      <c r="E17382">
        <f>VLOOKUP(B17382,'B. Store opening dates'!$A$6:$C$2448,2,FALSE)</f>
        <v>2014</v>
      </c>
    </row>
    <row r="17383" spans="1:5" ht="18.75" x14ac:dyDescent="0.3">
      <c r="A17383" s="7">
        <v>2015</v>
      </c>
      <c r="B17383" s="7" t="s">
        <v>2180</v>
      </c>
      <c r="C17383" s="7" t="s">
        <v>6</v>
      </c>
      <c r="D17383" s="8">
        <v>295199.62</v>
      </c>
      <c r="E17383">
        <f>VLOOKUP(B17383,'B. Store opening dates'!$A$6:$C$2448,2,FALSE)</f>
        <v>2014</v>
      </c>
    </row>
    <row r="17384" spans="1:5" ht="18.75" x14ac:dyDescent="0.3">
      <c r="A17384" s="7">
        <v>2014</v>
      </c>
      <c r="B17384" s="7" t="s">
        <v>2180</v>
      </c>
      <c r="C17384" s="7" t="s">
        <v>6</v>
      </c>
      <c r="D17384" s="8">
        <v>213366.88</v>
      </c>
      <c r="E17384">
        <f>VLOOKUP(B17384,'B. Store opening dates'!$A$6:$C$2448,2,FALSE)</f>
        <v>2014</v>
      </c>
    </row>
    <row r="17385" spans="1:5" ht="18.75" x14ac:dyDescent="0.3">
      <c r="A17385" s="7">
        <v>2015</v>
      </c>
      <c r="B17385" s="7" t="s">
        <v>2180</v>
      </c>
      <c r="C17385" s="7" t="s">
        <v>7</v>
      </c>
      <c r="D17385" s="8">
        <v>162932.91</v>
      </c>
      <c r="E17385">
        <f>VLOOKUP(B17385,'B. Store opening dates'!$A$6:$C$2448,2,FALSE)</f>
        <v>2014</v>
      </c>
    </row>
    <row r="17386" spans="1:5" ht="18.75" x14ac:dyDescent="0.3">
      <c r="A17386" s="7">
        <v>2014</v>
      </c>
      <c r="B17386" s="7" t="s">
        <v>2180</v>
      </c>
      <c r="C17386" s="7" t="s">
        <v>7</v>
      </c>
      <c r="D17386" s="8">
        <v>173118.1</v>
      </c>
      <c r="E17386">
        <f>VLOOKUP(B17386,'B. Store opening dates'!$A$6:$C$2448,2,FALSE)</f>
        <v>2014</v>
      </c>
    </row>
    <row r="17387" spans="1:5" ht="18.75" x14ac:dyDescent="0.3">
      <c r="A17387" s="7">
        <v>2015</v>
      </c>
      <c r="B17387" s="7" t="s">
        <v>2180</v>
      </c>
      <c r="C17387" s="7" t="s">
        <v>8</v>
      </c>
      <c r="D17387" s="8">
        <v>511748.07</v>
      </c>
      <c r="E17387">
        <f>VLOOKUP(B17387,'B. Store opening dates'!$A$6:$C$2448,2,FALSE)</f>
        <v>2014</v>
      </c>
    </row>
    <row r="17388" spans="1:5" ht="18.75" x14ac:dyDescent="0.3">
      <c r="A17388" s="7">
        <v>2014</v>
      </c>
      <c r="B17388" s="7" t="s">
        <v>2180</v>
      </c>
      <c r="C17388" s="7" t="s">
        <v>8</v>
      </c>
      <c r="D17388" s="8">
        <v>527612.92000000004</v>
      </c>
      <c r="E17388">
        <f>VLOOKUP(B17388,'B. Store opening dates'!$A$6:$C$2448,2,FALSE)</f>
        <v>2014</v>
      </c>
    </row>
    <row r="17389" spans="1:5" ht="18.75" x14ac:dyDescent="0.3">
      <c r="A17389" s="7">
        <v>2015</v>
      </c>
      <c r="B17389" s="7" t="s">
        <v>2181</v>
      </c>
      <c r="C17389" s="7" t="s">
        <v>5</v>
      </c>
      <c r="D17389" s="8">
        <v>603563.19999999995</v>
      </c>
      <c r="E17389">
        <f>VLOOKUP(B17389,'B. Store opening dates'!$A$6:$C$2448,2,FALSE)</f>
        <v>2014</v>
      </c>
    </row>
    <row r="17390" spans="1:5" ht="18.75" x14ac:dyDescent="0.3">
      <c r="A17390" s="7">
        <v>2014</v>
      </c>
      <c r="B17390" s="7" t="s">
        <v>2181</v>
      </c>
      <c r="C17390" s="7" t="s">
        <v>5</v>
      </c>
      <c r="D17390" s="8">
        <v>663779.47</v>
      </c>
      <c r="E17390">
        <f>VLOOKUP(B17390,'B. Store opening dates'!$A$6:$C$2448,2,FALSE)</f>
        <v>2014</v>
      </c>
    </row>
    <row r="17391" spans="1:5" ht="18.75" x14ac:dyDescent="0.3">
      <c r="A17391" s="7">
        <v>2015</v>
      </c>
      <c r="B17391" s="7" t="s">
        <v>2181</v>
      </c>
      <c r="C17391" s="7" t="s">
        <v>6</v>
      </c>
      <c r="D17391" s="8">
        <v>297750.26</v>
      </c>
      <c r="E17391">
        <f>VLOOKUP(B17391,'B. Store opening dates'!$A$6:$C$2448,2,FALSE)</f>
        <v>2014</v>
      </c>
    </row>
    <row r="17392" spans="1:5" ht="18.75" x14ac:dyDescent="0.3">
      <c r="A17392" s="7">
        <v>2014</v>
      </c>
      <c r="B17392" s="7" t="s">
        <v>2181</v>
      </c>
      <c r="C17392" s="7" t="s">
        <v>6</v>
      </c>
      <c r="D17392" s="8">
        <v>217780.63</v>
      </c>
      <c r="E17392">
        <f>VLOOKUP(B17392,'B. Store opening dates'!$A$6:$C$2448,2,FALSE)</f>
        <v>2014</v>
      </c>
    </row>
    <row r="17393" spans="1:5" ht="18.75" x14ac:dyDescent="0.3">
      <c r="A17393" s="7">
        <v>2015</v>
      </c>
      <c r="B17393" s="7" t="s">
        <v>2181</v>
      </c>
      <c r="C17393" s="7" t="s">
        <v>7</v>
      </c>
      <c r="D17393" s="8">
        <v>115090.46</v>
      </c>
      <c r="E17393">
        <f>VLOOKUP(B17393,'B. Store opening dates'!$A$6:$C$2448,2,FALSE)</f>
        <v>2014</v>
      </c>
    </row>
    <row r="17394" spans="1:5" ht="18.75" x14ac:dyDescent="0.3">
      <c r="A17394" s="7">
        <v>2014</v>
      </c>
      <c r="B17394" s="7" t="s">
        <v>2181</v>
      </c>
      <c r="C17394" s="7" t="s">
        <v>7</v>
      </c>
      <c r="D17394" s="8">
        <v>120777.52</v>
      </c>
      <c r="E17394">
        <f>VLOOKUP(B17394,'B. Store opening dates'!$A$6:$C$2448,2,FALSE)</f>
        <v>2014</v>
      </c>
    </row>
    <row r="17395" spans="1:5" ht="18.75" x14ac:dyDescent="0.3">
      <c r="A17395" s="7">
        <v>2015</v>
      </c>
      <c r="B17395" s="7" t="s">
        <v>2181</v>
      </c>
      <c r="C17395" s="7" t="s">
        <v>8</v>
      </c>
      <c r="D17395" s="8">
        <v>500174.16</v>
      </c>
      <c r="E17395">
        <f>VLOOKUP(B17395,'B. Store opening dates'!$A$6:$C$2448,2,FALSE)</f>
        <v>2014</v>
      </c>
    </row>
    <row r="17396" spans="1:5" ht="18.75" x14ac:dyDescent="0.3">
      <c r="A17396" s="7">
        <v>2014</v>
      </c>
      <c r="B17396" s="7" t="s">
        <v>2181</v>
      </c>
      <c r="C17396" s="7" t="s">
        <v>8</v>
      </c>
      <c r="D17396" s="8">
        <v>516011.73</v>
      </c>
      <c r="E17396">
        <f>VLOOKUP(B17396,'B. Store opening dates'!$A$6:$C$2448,2,FALSE)</f>
        <v>2014</v>
      </c>
    </row>
    <row r="17397" spans="1:5" ht="18.75" x14ac:dyDescent="0.3">
      <c r="A17397" s="7">
        <v>2015</v>
      </c>
      <c r="B17397" s="7" t="s">
        <v>2182</v>
      </c>
      <c r="C17397" s="7" t="s">
        <v>5</v>
      </c>
      <c r="D17397" s="8">
        <v>681391.03</v>
      </c>
      <c r="E17397">
        <f>VLOOKUP(B17397,'B. Store opening dates'!$A$6:$C$2448,2,FALSE)</f>
        <v>2014</v>
      </c>
    </row>
    <row r="17398" spans="1:5" ht="18.75" x14ac:dyDescent="0.3">
      <c r="A17398" s="7">
        <v>2014</v>
      </c>
      <c r="B17398" s="7" t="s">
        <v>2182</v>
      </c>
      <c r="C17398" s="7" t="s">
        <v>5</v>
      </c>
      <c r="D17398" s="8">
        <v>747725.67</v>
      </c>
      <c r="E17398">
        <f>VLOOKUP(B17398,'B. Store opening dates'!$A$6:$C$2448,2,FALSE)</f>
        <v>2014</v>
      </c>
    </row>
    <row r="17399" spans="1:5" ht="18.75" x14ac:dyDescent="0.3">
      <c r="A17399" s="7">
        <v>2015</v>
      </c>
      <c r="B17399" s="7" t="s">
        <v>2182</v>
      </c>
      <c r="C17399" s="7" t="s">
        <v>6</v>
      </c>
      <c r="D17399" s="8">
        <v>494926.55</v>
      </c>
      <c r="E17399">
        <f>VLOOKUP(B17399,'B. Store opening dates'!$A$6:$C$2448,2,FALSE)</f>
        <v>2014</v>
      </c>
    </row>
    <row r="17400" spans="1:5" ht="18.75" x14ac:dyDescent="0.3">
      <c r="A17400" s="7">
        <v>2014</v>
      </c>
      <c r="B17400" s="7" t="s">
        <v>2182</v>
      </c>
      <c r="C17400" s="7" t="s">
        <v>6</v>
      </c>
      <c r="D17400" s="8">
        <v>354827.22</v>
      </c>
      <c r="E17400">
        <f>VLOOKUP(B17400,'B. Store opening dates'!$A$6:$C$2448,2,FALSE)</f>
        <v>2014</v>
      </c>
    </row>
    <row r="17401" spans="1:5" ht="18.75" x14ac:dyDescent="0.3">
      <c r="A17401" s="7">
        <v>2015</v>
      </c>
      <c r="B17401" s="7" t="s">
        <v>2182</v>
      </c>
      <c r="C17401" s="7" t="s">
        <v>7</v>
      </c>
      <c r="D17401" s="8">
        <v>162963.84</v>
      </c>
      <c r="E17401">
        <f>VLOOKUP(B17401,'B. Store opening dates'!$A$6:$C$2448,2,FALSE)</f>
        <v>2014</v>
      </c>
    </row>
    <row r="17402" spans="1:5" ht="18.75" x14ac:dyDescent="0.3">
      <c r="A17402" s="7">
        <v>2014</v>
      </c>
      <c r="B17402" s="7" t="s">
        <v>2182</v>
      </c>
      <c r="C17402" s="7" t="s">
        <v>7</v>
      </c>
      <c r="D17402" s="8">
        <v>172266.73</v>
      </c>
      <c r="E17402">
        <f>VLOOKUP(B17402,'B. Store opening dates'!$A$6:$C$2448,2,FALSE)</f>
        <v>2014</v>
      </c>
    </row>
    <row r="17403" spans="1:5" ht="18.75" x14ac:dyDescent="0.3">
      <c r="A17403" s="7">
        <v>2015</v>
      </c>
      <c r="B17403" s="7" t="s">
        <v>2182</v>
      </c>
      <c r="C17403" s="7" t="s">
        <v>8</v>
      </c>
      <c r="D17403" s="8">
        <v>690590.6</v>
      </c>
      <c r="E17403">
        <f>VLOOKUP(B17403,'B. Store opening dates'!$A$6:$C$2448,2,FALSE)</f>
        <v>2014</v>
      </c>
    </row>
    <row r="17404" spans="1:5" ht="18.75" x14ac:dyDescent="0.3">
      <c r="A17404" s="7">
        <v>2014</v>
      </c>
      <c r="B17404" s="7" t="s">
        <v>2182</v>
      </c>
      <c r="C17404" s="7" t="s">
        <v>8</v>
      </c>
      <c r="D17404" s="8">
        <v>720090.58</v>
      </c>
      <c r="E17404">
        <f>VLOOKUP(B17404,'B. Store opening dates'!$A$6:$C$2448,2,FALSE)</f>
        <v>2014</v>
      </c>
    </row>
    <row r="17405" spans="1:5" ht="18.75" x14ac:dyDescent="0.3">
      <c r="A17405" s="7">
        <v>2015</v>
      </c>
      <c r="B17405" s="7" t="s">
        <v>2183</v>
      </c>
      <c r="C17405" s="7" t="s">
        <v>5</v>
      </c>
      <c r="D17405" s="8">
        <v>913349.57</v>
      </c>
      <c r="E17405">
        <f>VLOOKUP(B17405,'B. Store opening dates'!$A$6:$C$2448,2,FALSE)</f>
        <v>2014</v>
      </c>
    </row>
    <row r="17406" spans="1:5" ht="18.75" x14ac:dyDescent="0.3">
      <c r="A17406" s="7">
        <v>2014</v>
      </c>
      <c r="B17406" s="7" t="s">
        <v>2183</v>
      </c>
      <c r="C17406" s="7" t="s">
        <v>5</v>
      </c>
      <c r="D17406" s="8">
        <v>1009066.33</v>
      </c>
      <c r="E17406">
        <f>VLOOKUP(B17406,'B. Store opening dates'!$A$6:$C$2448,2,FALSE)</f>
        <v>2014</v>
      </c>
    </row>
    <row r="17407" spans="1:5" ht="18.75" x14ac:dyDescent="0.3">
      <c r="A17407" s="7">
        <v>2015</v>
      </c>
      <c r="B17407" s="7" t="s">
        <v>2183</v>
      </c>
      <c r="C17407" s="7" t="s">
        <v>6</v>
      </c>
      <c r="D17407" s="8">
        <v>333834.06</v>
      </c>
      <c r="E17407">
        <f>VLOOKUP(B17407,'B. Store opening dates'!$A$6:$C$2448,2,FALSE)</f>
        <v>2014</v>
      </c>
    </row>
    <row r="17408" spans="1:5" ht="18.75" x14ac:dyDescent="0.3">
      <c r="A17408" s="7">
        <v>2014</v>
      </c>
      <c r="B17408" s="7" t="s">
        <v>2183</v>
      </c>
      <c r="C17408" s="7" t="s">
        <v>6</v>
      </c>
      <c r="D17408" s="8">
        <v>238607.92</v>
      </c>
      <c r="E17408">
        <f>VLOOKUP(B17408,'B. Store opening dates'!$A$6:$C$2448,2,FALSE)</f>
        <v>2014</v>
      </c>
    </row>
    <row r="17409" spans="1:5" ht="18.75" x14ac:dyDescent="0.3">
      <c r="A17409" s="7">
        <v>2015</v>
      </c>
      <c r="B17409" s="7" t="s">
        <v>2183</v>
      </c>
      <c r="C17409" s="7" t="s">
        <v>7</v>
      </c>
      <c r="D17409" s="8">
        <v>210725.34</v>
      </c>
      <c r="E17409">
        <f>VLOOKUP(B17409,'B. Store opening dates'!$A$6:$C$2448,2,FALSE)</f>
        <v>2014</v>
      </c>
    </row>
    <row r="17410" spans="1:5" ht="18.75" x14ac:dyDescent="0.3">
      <c r="A17410" s="7">
        <v>2014</v>
      </c>
      <c r="B17410" s="7" t="s">
        <v>2183</v>
      </c>
      <c r="C17410" s="7" t="s">
        <v>7</v>
      </c>
      <c r="D17410" s="8">
        <v>222409.03</v>
      </c>
      <c r="E17410">
        <f>VLOOKUP(B17410,'B. Store opening dates'!$A$6:$C$2448,2,FALSE)</f>
        <v>2014</v>
      </c>
    </row>
    <row r="17411" spans="1:5" ht="18.75" x14ac:dyDescent="0.3">
      <c r="A17411" s="7">
        <v>2015</v>
      </c>
      <c r="B17411" s="7" t="s">
        <v>2183</v>
      </c>
      <c r="C17411" s="7" t="s">
        <v>8</v>
      </c>
      <c r="D17411" s="8">
        <v>512186.09</v>
      </c>
      <c r="E17411">
        <f>VLOOKUP(B17411,'B. Store opening dates'!$A$6:$C$2448,2,FALSE)</f>
        <v>2014</v>
      </c>
    </row>
    <row r="17412" spans="1:5" ht="18.75" x14ac:dyDescent="0.3">
      <c r="A17412" s="7">
        <v>2014</v>
      </c>
      <c r="B17412" s="7" t="s">
        <v>2183</v>
      </c>
      <c r="C17412" s="7" t="s">
        <v>8</v>
      </c>
      <c r="D17412" s="8">
        <v>528873.47</v>
      </c>
      <c r="E17412">
        <f>VLOOKUP(B17412,'B. Store opening dates'!$A$6:$C$2448,2,FALSE)</f>
        <v>2014</v>
      </c>
    </row>
    <row r="17413" spans="1:5" ht="18.75" x14ac:dyDescent="0.3">
      <c r="A17413" s="7">
        <v>2015</v>
      </c>
      <c r="B17413" s="7" t="s">
        <v>2184</v>
      </c>
      <c r="C17413" s="7" t="s">
        <v>5</v>
      </c>
      <c r="D17413" s="8">
        <v>754158.87</v>
      </c>
      <c r="E17413">
        <f>VLOOKUP(B17413,'B. Store opening dates'!$A$6:$C$2448,2,FALSE)</f>
        <v>2014</v>
      </c>
    </row>
    <row r="17414" spans="1:5" ht="18.75" x14ac:dyDescent="0.3">
      <c r="A17414" s="7">
        <v>2014</v>
      </c>
      <c r="B17414" s="7" t="s">
        <v>2184</v>
      </c>
      <c r="C17414" s="7" t="s">
        <v>5</v>
      </c>
      <c r="D17414" s="8">
        <v>827878.43</v>
      </c>
      <c r="E17414">
        <f>VLOOKUP(B17414,'B. Store opening dates'!$A$6:$C$2448,2,FALSE)</f>
        <v>2014</v>
      </c>
    </row>
    <row r="17415" spans="1:5" ht="18.75" x14ac:dyDescent="0.3">
      <c r="A17415" s="7">
        <v>2015</v>
      </c>
      <c r="B17415" s="7" t="s">
        <v>2184</v>
      </c>
      <c r="C17415" s="7" t="s">
        <v>6</v>
      </c>
      <c r="D17415" s="8">
        <v>283882.37</v>
      </c>
      <c r="E17415">
        <f>VLOOKUP(B17415,'B. Store opening dates'!$A$6:$C$2448,2,FALSE)</f>
        <v>2014</v>
      </c>
    </row>
    <row r="17416" spans="1:5" ht="18.75" x14ac:dyDescent="0.3">
      <c r="A17416" s="7">
        <v>2014</v>
      </c>
      <c r="B17416" s="7" t="s">
        <v>2184</v>
      </c>
      <c r="C17416" s="7" t="s">
        <v>6</v>
      </c>
      <c r="D17416" s="8">
        <v>209895.74</v>
      </c>
      <c r="E17416">
        <f>VLOOKUP(B17416,'B. Store opening dates'!$A$6:$C$2448,2,FALSE)</f>
        <v>2014</v>
      </c>
    </row>
    <row r="17417" spans="1:5" ht="18.75" x14ac:dyDescent="0.3">
      <c r="A17417" s="7">
        <v>2015</v>
      </c>
      <c r="B17417" s="7" t="s">
        <v>2184</v>
      </c>
      <c r="C17417" s="7" t="s">
        <v>7</v>
      </c>
      <c r="D17417" s="8">
        <v>171393.28</v>
      </c>
      <c r="E17417">
        <f>VLOOKUP(B17417,'B. Store opening dates'!$A$6:$C$2448,2,FALSE)</f>
        <v>2014</v>
      </c>
    </row>
    <row r="17418" spans="1:5" ht="18.75" x14ac:dyDescent="0.3">
      <c r="A17418" s="7">
        <v>2014</v>
      </c>
      <c r="B17418" s="7" t="s">
        <v>2184</v>
      </c>
      <c r="C17418" s="7" t="s">
        <v>7</v>
      </c>
      <c r="D17418" s="8">
        <v>182238.65</v>
      </c>
      <c r="E17418">
        <f>VLOOKUP(B17418,'B. Store opening dates'!$A$6:$C$2448,2,FALSE)</f>
        <v>2014</v>
      </c>
    </row>
    <row r="17419" spans="1:5" ht="18.75" x14ac:dyDescent="0.3">
      <c r="A17419" s="7">
        <v>2015</v>
      </c>
      <c r="B17419" s="7" t="s">
        <v>2184</v>
      </c>
      <c r="C17419" s="7" t="s">
        <v>8</v>
      </c>
      <c r="D17419" s="8">
        <v>606911.05000000005</v>
      </c>
      <c r="E17419">
        <f>VLOOKUP(B17419,'B. Store opening dates'!$A$6:$C$2448,2,FALSE)</f>
        <v>2014</v>
      </c>
    </row>
    <row r="17420" spans="1:5" ht="18.75" x14ac:dyDescent="0.3">
      <c r="A17420" s="7">
        <v>2014</v>
      </c>
      <c r="B17420" s="7" t="s">
        <v>2184</v>
      </c>
      <c r="C17420" s="7" t="s">
        <v>8</v>
      </c>
      <c r="D17420" s="8">
        <v>627496.07999999996</v>
      </c>
      <c r="E17420">
        <f>VLOOKUP(B17420,'B. Store opening dates'!$A$6:$C$2448,2,FALSE)</f>
        <v>2014</v>
      </c>
    </row>
    <row r="17421" spans="1:5" ht="18.75" x14ac:dyDescent="0.3">
      <c r="A17421" s="7">
        <v>2015</v>
      </c>
      <c r="B17421" s="7" t="s">
        <v>2185</v>
      </c>
      <c r="C17421" s="7" t="s">
        <v>5</v>
      </c>
      <c r="D17421" s="8">
        <v>814033.51</v>
      </c>
      <c r="E17421">
        <f>VLOOKUP(B17421,'B. Store opening dates'!$A$6:$C$2448,2,FALSE)</f>
        <v>2014</v>
      </c>
    </row>
    <row r="17422" spans="1:5" ht="18.75" x14ac:dyDescent="0.3">
      <c r="A17422" s="7">
        <v>2014</v>
      </c>
      <c r="B17422" s="7" t="s">
        <v>2185</v>
      </c>
      <c r="C17422" s="7" t="s">
        <v>5</v>
      </c>
      <c r="D17422" s="8">
        <v>897942.69</v>
      </c>
      <c r="E17422">
        <f>VLOOKUP(B17422,'B. Store opening dates'!$A$6:$C$2448,2,FALSE)</f>
        <v>2014</v>
      </c>
    </row>
    <row r="17423" spans="1:5" ht="18.75" x14ac:dyDescent="0.3">
      <c r="A17423" s="7">
        <v>2015</v>
      </c>
      <c r="B17423" s="7" t="s">
        <v>2185</v>
      </c>
      <c r="C17423" s="7" t="s">
        <v>6</v>
      </c>
      <c r="D17423" s="8">
        <v>554842.43000000005</v>
      </c>
      <c r="E17423">
        <f>VLOOKUP(B17423,'B. Store opening dates'!$A$6:$C$2448,2,FALSE)</f>
        <v>2014</v>
      </c>
    </row>
    <row r="17424" spans="1:5" ht="18.75" x14ac:dyDescent="0.3">
      <c r="A17424" s="7">
        <v>2014</v>
      </c>
      <c r="B17424" s="7" t="s">
        <v>2185</v>
      </c>
      <c r="C17424" s="7" t="s">
        <v>6</v>
      </c>
      <c r="D17424" s="8">
        <v>391159.77</v>
      </c>
      <c r="E17424">
        <f>VLOOKUP(B17424,'B. Store opening dates'!$A$6:$C$2448,2,FALSE)</f>
        <v>2014</v>
      </c>
    </row>
    <row r="17425" spans="1:5" ht="18.75" x14ac:dyDescent="0.3">
      <c r="A17425" s="7">
        <v>2015</v>
      </c>
      <c r="B17425" s="7" t="s">
        <v>2185</v>
      </c>
      <c r="C17425" s="7" t="s">
        <v>7</v>
      </c>
      <c r="D17425" s="8">
        <v>56902.64</v>
      </c>
      <c r="E17425">
        <f>VLOOKUP(B17425,'B. Store opening dates'!$A$6:$C$2448,2,FALSE)</f>
        <v>2014</v>
      </c>
    </row>
    <row r="17426" spans="1:5" ht="18.75" x14ac:dyDescent="0.3">
      <c r="A17426" s="7">
        <v>2014</v>
      </c>
      <c r="B17426" s="7" t="s">
        <v>2185</v>
      </c>
      <c r="C17426" s="7" t="s">
        <v>7</v>
      </c>
      <c r="D17426" s="8">
        <v>59911.09</v>
      </c>
      <c r="E17426">
        <f>VLOOKUP(B17426,'B. Store opening dates'!$A$6:$C$2448,2,FALSE)</f>
        <v>2014</v>
      </c>
    </row>
    <row r="17427" spans="1:5" ht="18.75" x14ac:dyDescent="0.3">
      <c r="A17427" s="7">
        <v>2015</v>
      </c>
      <c r="B17427" s="7" t="s">
        <v>2185</v>
      </c>
      <c r="C17427" s="7" t="s">
        <v>8</v>
      </c>
      <c r="D17427" s="8">
        <v>495986.73</v>
      </c>
      <c r="E17427">
        <f>VLOOKUP(B17427,'B. Store opening dates'!$A$6:$C$2448,2,FALSE)</f>
        <v>2014</v>
      </c>
    </row>
    <row r="17428" spans="1:5" ht="18.75" x14ac:dyDescent="0.3">
      <c r="A17428" s="7">
        <v>2014</v>
      </c>
      <c r="B17428" s="7" t="s">
        <v>2185</v>
      </c>
      <c r="C17428" s="7" t="s">
        <v>8</v>
      </c>
      <c r="D17428" s="8">
        <v>514856.17</v>
      </c>
      <c r="E17428">
        <f>VLOOKUP(B17428,'B. Store opening dates'!$A$6:$C$2448,2,FALSE)</f>
        <v>2014</v>
      </c>
    </row>
    <row r="17429" spans="1:5" ht="18.75" x14ac:dyDescent="0.3">
      <c r="A17429" s="7">
        <v>2015</v>
      </c>
      <c r="B17429" s="7" t="s">
        <v>2186</v>
      </c>
      <c r="C17429" s="7" t="s">
        <v>5</v>
      </c>
      <c r="D17429" s="8">
        <v>792090.91</v>
      </c>
      <c r="E17429">
        <f>VLOOKUP(B17429,'B. Store opening dates'!$A$6:$C$2448,2,FALSE)</f>
        <v>2014</v>
      </c>
    </row>
    <row r="17430" spans="1:5" ht="18.75" x14ac:dyDescent="0.3">
      <c r="A17430" s="7">
        <v>2014</v>
      </c>
      <c r="B17430" s="7" t="s">
        <v>2186</v>
      </c>
      <c r="C17430" s="7" t="s">
        <v>5</v>
      </c>
      <c r="D17430" s="8">
        <v>877956.82</v>
      </c>
      <c r="E17430">
        <f>VLOOKUP(B17430,'B. Store opening dates'!$A$6:$C$2448,2,FALSE)</f>
        <v>2014</v>
      </c>
    </row>
    <row r="17431" spans="1:5" ht="18.75" x14ac:dyDescent="0.3">
      <c r="A17431" s="7">
        <v>2015</v>
      </c>
      <c r="B17431" s="7" t="s">
        <v>2186</v>
      </c>
      <c r="C17431" s="7" t="s">
        <v>6</v>
      </c>
      <c r="D17431" s="8">
        <v>514163.8</v>
      </c>
      <c r="E17431">
        <f>VLOOKUP(B17431,'B. Store opening dates'!$A$6:$C$2448,2,FALSE)</f>
        <v>2014</v>
      </c>
    </row>
    <row r="17432" spans="1:5" ht="18.75" x14ac:dyDescent="0.3">
      <c r="A17432" s="7">
        <v>2014</v>
      </c>
      <c r="B17432" s="7" t="s">
        <v>2186</v>
      </c>
      <c r="C17432" s="7" t="s">
        <v>6</v>
      </c>
      <c r="D17432" s="8">
        <v>362908.53</v>
      </c>
      <c r="E17432">
        <f>VLOOKUP(B17432,'B. Store opening dates'!$A$6:$C$2448,2,FALSE)</f>
        <v>2014</v>
      </c>
    </row>
    <row r="17433" spans="1:5" ht="18.75" x14ac:dyDescent="0.3">
      <c r="A17433" s="7">
        <v>2015</v>
      </c>
      <c r="B17433" s="7" t="s">
        <v>2186</v>
      </c>
      <c r="C17433" s="7" t="s">
        <v>7</v>
      </c>
      <c r="D17433" s="8">
        <v>153115.59</v>
      </c>
      <c r="E17433">
        <f>VLOOKUP(B17433,'B. Store opening dates'!$A$6:$C$2448,2,FALSE)</f>
        <v>2014</v>
      </c>
    </row>
    <row r="17434" spans="1:5" ht="18.75" x14ac:dyDescent="0.3">
      <c r="A17434" s="7">
        <v>2014</v>
      </c>
      <c r="B17434" s="7" t="s">
        <v>2186</v>
      </c>
      <c r="C17434" s="7" t="s">
        <v>7</v>
      </c>
      <c r="D17434" s="8">
        <v>163181.22</v>
      </c>
      <c r="E17434">
        <f>VLOOKUP(B17434,'B. Store opening dates'!$A$6:$C$2448,2,FALSE)</f>
        <v>2014</v>
      </c>
    </row>
    <row r="17435" spans="1:5" ht="18.75" x14ac:dyDescent="0.3">
      <c r="A17435" s="7">
        <v>2015</v>
      </c>
      <c r="B17435" s="7" t="s">
        <v>2186</v>
      </c>
      <c r="C17435" s="7" t="s">
        <v>8</v>
      </c>
      <c r="D17435" s="8">
        <v>709327.86</v>
      </c>
      <c r="E17435">
        <f>VLOOKUP(B17435,'B. Store opening dates'!$A$6:$C$2448,2,FALSE)</f>
        <v>2014</v>
      </c>
    </row>
    <row r="17436" spans="1:5" ht="18.75" x14ac:dyDescent="0.3">
      <c r="A17436" s="7">
        <v>2014</v>
      </c>
      <c r="B17436" s="7" t="s">
        <v>2186</v>
      </c>
      <c r="C17436" s="7" t="s">
        <v>8</v>
      </c>
      <c r="D17436" s="8">
        <v>743522.8</v>
      </c>
      <c r="E17436">
        <f>VLOOKUP(B17436,'B. Store opening dates'!$A$6:$C$2448,2,FALSE)</f>
        <v>2014</v>
      </c>
    </row>
    <row r="17437" spans="1:5" ht="18.75" x14ac:dyDescent="0.3">
      <c r="A17437" s="7">
        <v>2015</v>
      </c>
      <c r="B17437" s="7" t="s">
        <v>2187</v>
      </c>
      <c r="C17437" s="7" t="s">
        <v>5</v>
      </c>
      <c r="D17437" s="8">
        <v>748609.13</v>
      </c>
      <c r="E17437">
        <f>VLOOKUP(B17437,'B. Store opening dates'!$A$6:$C$2448,2,FALSE)</f>
        <v>2014</v>
      </c>
    </row>
    <row r="17438" spans="1:5" ht="18.75" x14ac:dyDescent="0.3">
      <c r="A17438" s="7">
        <v>2014</v>
      </c>
      <c r="B17438" s="7" t="s">
        <v>2187</v>
      </c>
      <c r="C17438" s="7" t="s">
        <v>5</v>
      </c>
      <c r="D17438" s="8">
        <v>822502.87</v>
      </c>
      <c r="E17438">
        <f>VLOOKUP(B17438,'B. Store opening dates'!$A$6:$C$2448,2,FALSE)</f>
        <v>2014</v>
      </c>
    </row>
    <row r="17439" spans="1:5" ht="18.75" x14ac:dyDescent="0.3">
      <c r="A17439" s="7">
        <v>2015</v>
      </c>
      <c r="B17439" s="7" t="s">
        <v>2187</v>
      </c>
      <c r="C17439" s="7" t="s">
        <v>6</v>
      </c>
      <c r="D17439" s="8">
        <v>413095.9</v>
      </c>
      <c r="E17439">
        <f>VLOOKUP(B17439,'B. Store opening dates'!$A$6:$C$2448,2,FALSE)</f>
        <v>2014</v>
      </c>
    </row>
    <row r="17440" spans="1:5" ht="18.75" x14ac:dyDescent="0.3">
      <c r="A17440" s="7">
        <v>2014</v>
      </c>
      <c r="B17440" s="7" t="s">
        <v>2187</v>
      </c>
      <c r="C17440" s="7" t="s">
        <v>6</v>
      </c>
      <c r="D17440" s="8">
        <v>294051.94</v>
      </c>
      <c r="E17440">
        <f>VLOOKUP(B17440,'B. Store opening dates'!$A$6:$C$2448,2,FALSE)</f>
        <v>2014</v>
      </c>
    </row>
    <row r="17441" spans="1:5" ht="18.75" x14ac:dyDescent="0.3">
      <c r="A17441" s="7">
        <v>2015</v>
      </c>
      <c r="B17441" s="7" t="s">
        <v>2187</v>
      </c>
      <c r="C17441" s="7" t="s">
        <v>7</v>
      </c>
      <c r="D17441" s="8">
        <v>171585.32</v>
      </c>
      <c r="E17441">
        <f>VLOOKUP(B17441,'B. Store opening dates'!$A$6:$C$2448,2,FALSE)</f>
        <v>2014</v>
      </c>
    </row>
    <row r="17442" spans="1:5" ht="18.75" x14ac:dyDescent="0.3">
      <c r="A17442" s="7">
        <v>2014</v>
      </c>
      <c r="B17442" s="7" t="s">
        <v>2187</v>
      </c>
      <c r="C17442" s="7" t="s">
        <v>7</v>
      </c>
      <c r="D17442" s="8">
        <v>181227.77</v>
      </c>
      <c r="E17442">
        <f>VLOOKUP(B17442,'B. Store opening dates'!$A$6:$C$2448,2,FALSE)</f>
        <v>2014</v>
      </c>
    </row>
    <row r="17443" spans="1:5" ht="18.75" x14ac:dyDescent="0.3">
      <c r="A17443" s="7">
        <v>2015</v>
      </c>
      <c r="B17443" s="7" t="s">
        <v>2187</v>
      </c>
      <c r="C17443" s="7" t="s">
        <v>8</v>
      </c>
      <c r="D17443" s="8">
        <v>582615.36</v>
      </c>
      <c r="E17443">
        <f>VLOOKUP(B17443,'B. Store opening dates'!$A$6:$C$2448,2,FALSE)</f>
        <v>2014</v>
      </c>
    </row>
    <row r="17444" spans="1:5" ht="18.75" x14ac:dyDescent="0.3">
      <c r="A17444" s="7">
        <v>2014</v>
      </c>
      <c r="B17444" s="7" t="s">
        <v>2187</v>
      </c>
      <c r="C17444" s="7" t="s">
        <v>8</v>
      </c>
      <c r="D17444" s="8">
        <v>607950.25</v>
      </c>
      <c r="E17444">
        <f>VLOOKUP(B17444,'B. Store opening dates'!$A$6:$C$2448,2,FALSE)</f>
        <v>2014</v>
      </c>
    </row>
    <row r="17445" spans="1:5" ht="18.75" x14ac:dyDescent="0.3">
      <c r="A17445" s="7">
        <v>2015</v>
      </c>
      <c r="B17445" s="7" t="s">
        <v>2188</v>
      </c>
      <c r="C17445" s="7" t="s">
        <v>5</v>
      </c>
      <c r="D17445" s="8">
        <v>561423.89</v>
      </c>
      <c r="E17445">
        <f>VLOOKUP(B17445,'B. Store opening dates'!$A$6:$C$2448,2,FALSE)</f>
        <v>2014</v>
      </c>
    </row>
    <row r="17446" spans="1:5" ht="18.75" x14ac:dyDescent="0.3">
      <c r="A17446" s="7">
        <v>2014</v>
      </c>
      <c r="B17446" s="7" t="s">
        <v>2188</v>
      </c>
      <c r="C17446" s="7" t="s">
        <v>5</v>
      </c>
      <c r="D17446" s="8">
        <v>615634.03</v>
      </c>
      <c r="E17446">
        <f>VLOOKUP(B17446,'B. Store opening dates'!$A$6:$C$2448,2,FALSE)</f>
        <v>2014</v>
      </c>
    </row>
    <row r="17447" spans="1:5" ht="18.75" x14ac:dyDescent="0.3">
      <c r="A17447" s="7">
        <v>2015</v>
      </c>
      <c r="B17447" s="7" t="s">
        <v>2188</v>
      </c>
      <c r="C17447" s="7" t="s">
        <v>6</v>
      </c>
      <c r="D17447" s="8">
        <v>440397.15</v>
      </c>
      <c r="E17447">
        <f>VLOOKUP(B17447,'B. Store opening dates'!$A$6:$C$2448,2,FALSE)</f>
        <v>2014</v>
      </c>
    </row>
    <row r="17448" spans="1:5" ht="18.75" x14ac:dyDescent="0.3">
      <c r="A17448" s="7">
        <v>2014</v>
      </c>
      <c r="B17448" s="7" t="s">
        <v>2188</v>
      </c>
      <c r="C17448" s="7" t="s">
        <v>6</v>
      </c>
      <c r="D17448" s="8">
        <v>316167.39</v>
      </c>
      <c r="E17448">
        <f>VLOOKUP(B17448,'B. Store opening dates'!$A$6:$C$2448,2,FALSE)</f>
        <v>2014</v>
      </c>
    </row>
    <row r="17449" spans="1:5" ht="18.75" x14ac:dyDescent="0.3">
      <c r="A17449" s="7">
        <v>2015</v>
      </c>
      <c r="B17449" s="7" t="s">
        <v>2188</v>
      </c>
      <c r="C17449" s="7" t="s">
        <v>7</v>
      </c>
      <c r="D17449" s="8">
        <v>195061.42</v>
      </c>
      <c r="E17449">
        <f>VLOOKUP(B17449,'B. Store opening dates'!$A$6:$C$2448,2,FALSE)</f>
        <v>2014</v>
      </c>
    </row>
    <row r="17450" spans="1:5" ht="18.75" x14ac:dyDescent="0.3">
      <c r="A17450" s="7">
        <v>2014</v>
      </c>
      <c r="B17450" s="7" t="s">
        <v>2188</v>
      </c>
      <c r="C17450" s="7" t="s">
        <v>7</v>
      </c>
      <c r="D17450" s="8">
        <v>207013.61</v>
      </c>
      <c r="E17450">
        <f>VLOOKUP(B17450,'B. Store opening dates'!$A$6:$C$2448,2,FALSE)</f>
        <v>2014</v>
      </c>
    </row>
    <row r="17451" spans="1:5" ht="18.75" x14ac:dyDescent="0.3">
      <c r="A17451" s="7">
        <v>2015</v>
      </c>
      <c r="B17451" s="7" t="s">
        <v>2188</v>
      </c>
      <c r="C17451" s="7" t="s">
        <v>8</v>
      </c>
      <c r="D17451" s="8">
        <v>781162.96</v>
      </c>
      <c r="E17451">
        <f>VLOOKUP(B17451,'B. Store opening dates'!$A$6:$C$2448,2,FALSE)</f>
        <v>2014</v>
      </c>
    </row>
    <row r="17452" spans="1:5" ht="18.75" x14ac:dyDescent="0.3">
      <c r="A17452" s="7">
        <v>2014</v>
      </c>
      <c r="B17452" s="7" t="s">
        <v>2188</v>
      </c>
      <c r="C17452" s="7" t="s">
        <v>8</v>
      </c>
      <c r="D17452" s="8">
        <v>804515.98</v>
      </c>
      <c r="E17452">
        <f>VLOOKUP(B17452,'B. Store opening dates'!$A$6:$C$2448,2,FALSE)</f>
        <v>2014</v>
      </c>
    </row>
    <row r="17453" spans="1:5" ht="18.75" x14ac:dyDescent="0.3">
      <c r="A17453" s="7">
        <v>2015</v>
      </c>
      <c r="B17453" s="7" t="s">
        <v>2189</v>
      </c>
      <c r="C17453" s="7" t="s">
        <v>5</v>
      </c>
      <c r="D17453" s="8">
        <v>728141.94</v>
      </c>
      <c r="E17453">
        <f>VLOOKUP(B17453,'B. Store opening dates'!$A$6:$C$2448,2,FALSE)</f>
        <v>2014</v>
      </c>
    </row>
    <row r="17454" spans="1:5" ht="18.75" x14ac:dyDescent="0.3">
      <c r="A17454" s="7">
        <v>2014</v>
      </c>
      <c r="B17454" s="7" t="s">
        <v>2189</v>
      </c>
      <c r="C17454" s="7" t="s">
        <v>5</v>
      </c>
      <c r="D17454" s="8">
        <v>794319.03</v>
      </c>
      <c r="E17454">
        <f>VLOOKUP(B17454,'B. Store opening dates'!$A$6:$C$2448,2,FALSE)</f>
        <v>2014</v>
      </c>
    </row>
    <row r="17455" spans="1:5" ht="18.75" x14ac:dyDescent="0.3">
      <c r="A17455" s="7">
        <v>2015</v>
      </c>
      <c r="B17455" s="7" t="s">
        <v>2189</v>
      </c>
      <c r="C17455" s="7" t="s">
        <v>6</v>
      </c>
      <c r="D17455" s="8">
        <v>529266.85</v>
      </c>
      <c r="E17455">
        <f>VLOOKUP(B17455,'B. Store opening dates'!$A$6:$C$2448,2,FALSE)</f>
        <v>2014</v>
      </c>
    </row>
    <row r="17456" spans="1:5" ht="18.75" x14ac:dyDescent="0.3">
      <c r="A17456" s="7">
        <v>2014</v>
      </c>
      <c r="B17456" s="7" t="s">
        <v>2189</v>
      </c>
      <c r="C17456" s="7" t="s">
        <v>6</v>
      </c>
      <c r="D17456" s="8">
        <v>368787.67</v>
      </c>
      <c r="E17456">
        <f>VLOOKUP(B17456,'B. Store opening dates'!$A$6:$C$2448,2,FALSE)</f>
        <v>2014</v>
      </c>
    </row>
    <row r="17457" spans="1:5" ht="18.75" x14ac:dyDescent="0.3">
      <c r="A17457" s="7">
        <v>2015</v>
      </c>
      <c r="B17457" s="7" t="s">
        <v>2189</v>
      </c>
      <c r="C17457" s="7" t="s">
        <v>7</v>
      </c>
      <c r="D17457" s="8">
        <v>183472.97</v>
      </c>
      <c r="E17457">
        <f>VLOOKUP(B17457,'B. Store opening dates'!$A$6:$C$2448,2,FALSE)</f>
        <v>2014</v>
      </c>
    </row>
    <row r="17458" spans="1:5" ht="18.75" x14ac:dyDescent="0.3">
      <c r="A17458" s="7">
        <v>2014</v>
      </c>
      <c r="B17458" s="7" t="s">
        <v>2189</v>
      </c>
      <c r="C17458" s="7" t="s">
        <v>7</v>
      </c>
      <c r="D17458" s="8">
        <v>192145.79</v>
      </c>
      <c r="E17458">
        <f>VLOOKUP(B17458,'B. Store opening dates'!$A$6:$C$2448,2,FALSE)</f>
        <v>2014</v>
      </c>
    </row>
    <row r="17459" spans="1:5" ht="18.75" x14ac:dyDescent="0.3">
      <c r="A17459" s="7">
        <v>2015</v>
      </c>
      <c r="B17459" s="7" t="s">
        <v>2189</v>
      </c>
      <c r="C17459" s="7" t="s">
        <v>8</v>
      </c>
      <c r="D17459" s="8">
        <v>508484.67</v>
      </c>
      <c r="E17459">
        <f>VLOOKUP(B17459,'B. Store opening dates'!$A$6:$C$2448,2,FALSE)</f>
        <v>2014</v>
      </c>
    </row>
    <row r="17460" spans="1:5" ht="18.75" x14ac:dyDescent="0.3">
      <c r="A17460" s="7">
        <v>2014</v>
      </c>
      <c r="B17460" s="7" t="s">
        <v>2189</v>
      </c>
      <c r="C17460" s="7" t="s">
        <v>8</v>
      </c>
      <c r="D17460" s="8">
        <v>525037.55000000005</v>
      </c>
      <c r="E17460">
        <f>VLOOKUP(B17460,'B. Store opening dates'!$A$6:$C$2448,2,FALSE)</f>
        <v>2014</v>
      </c>
    </row>
    <row r="17461" spans="1:5" ht="18.75" x14ac:dyDescent="0.3">
      <c r="A17461" s="7">
        <v>2015</v>
      </c>
      <c r="B17461" s="7" t="s">
        <v>2190</v>
      </c>
      <c r="C17461" s="7" t="s">
        <v>5</v>
      </c>
      <c r="D17461" s="8">
        <v>626373.78</v>
      </c>
      <c r="E17461">
        <f>VLOOKUP(B17461,'B. Store opening dates'!$A$6:$C$2448,2,FALSE)</f>
        <v>2014</v>
      </c>
    </row>
    <row r="17462" spans="1:5" ht="18.75" x14ac:dyDescent="0.3">
      <c r="A17462" s="7">
        <v>2014</v>
      </c>
      <c r="B17462" s="7" t="s">
        <v>2190</v>
      </c>
      <c r="C17462" s="7" t="s">
        <v>5</v>
      </c>
      <c r="D17462" s="8">
        <v>682629.62</v>
      </c>
      <c r="E17462">
        <f>VLOOKUP(B17462,'B. Store opening dates'!$A$6:$C$2448,2,FALSE)</f>
        <v>2014</v>
      </c>
    </row>
    <row r="17463" spans="1:5" ht="18.75" x14ac:dyDescent="0.3">
      <c r="A17463" s="7">
        <v>2015</v>
      </c>
      <c r="B17463" s="7" t="s">
        <v>2190</v>
      </c>
      <c r="C17463" s="7" t="s">
        <v>6</v>
      </c>
      <c r="D17463" s="8">
        <v>354749.18</v>
      </c>
      <c r="E17463">
        <f>VLOOKUP(B17463,'B. Store opening dates'!$A$6:$C$2448,2,FALSE)</f>
        <v>2014</v>
      </c>
    </row>
    <row r="17464" spans="1:5" ht="18.75" x14ac:dyDescent="0.3">
      <c r="A17464" s="7">
        <v>2014</v>
      </c>
      <c r="B17464" s="7" t="s">
        <v>2190</v>
      </c>
      <c r="C17464" s="7" t="s">
        <v>6</v>
      </c>
      <c r="D17464" s="8">
        <v>260983.57</v>
      </c>
      <c r="E17464">
        <f>VLOOKUP(B17464,'B. Store opening dates'!$A$6:$C$2448,2,FALSE)</f>
        <v>2014</v>
      </c>
    </row>
    <row r="17465" spans="1:5" ht="18.75" x14ac:dyDescent="0.3">
      <c r="A17465" s="7">
        <v>2015</v>
      </c>
      <c r="B17465" s="7" t="s">
        <v>2190</v>
      </c>
      <c r="C17465" s="7" t="s">
        <v>7</v>
      </c>
      <c r="D17465" s="8">
        <v>126093.18</v>
      </c>
      <c r="E17465">
        <f>VLOOKUP(B17465,'B. Store opening dates'!$A$6:$C$2448,2,FALSE)</f>
        <v>2014</v>
      </c>
    </row>
    <row r="17466" spans="1:5" ht="18.75" x14ac:dyDescent="0.3">
      <c r="A17466" s="7">
        <v>2014</v>
      </c>
      <c r="B17466" s="7" t="s">
        <v>2190</v>
      </c>
      <c r="C17466" s="7" t="s">
        <v>7</v>
      </c>
      <c r="D17466" s="8">
        <v>133053.54</v>
      </c>
      <c r="E17466">
        <f>VLOOKUP(B17466,'B. Store opening dates'!$A$6:$C$2448,2,FALSE)</f>
        <v>2014</v>
      </c>
    </row>
    <row r="17467" spans="1:5" ht="18.75" x14ac:dyDescent="0.3">
      <c r="A17467" s="7">
        <v>2015</v>
      </c>
      <c r="B17467" s="7" t="s">
        <v>2190</v>
      </c>
      <c r="C17467" s="7" t="s">
        <v>8</v>
      </c>
      <c r="D17467" s="8">
        <v>652366.55000000005</v>
      </c>
      <c r="E17467">
        <f>VLOOKUP(B17467,'B. Store opening dates'!$A$6:$C$2448,2,FALSE)</f>
        <v>2014</v>
      </c>
    </row>
    <row r="17468" spans="1:5" ht="18.75" x14ac:dyDescent="0.3">
      <c r="A17468" s="7">
        <v>2014</v>
      </c>
      <c r="B17468" s="7" t="s">
        <v>2190</v>
      </c>
      <c r="C17468" s="7" t="s">
        <v>8</v>
      </c>
      <c r="D17468" s="8">
        <v>680657.12</v>
      </c>
      <c r="E17468">
        <f>VLOOKUP(B17468,'B. Store opening dates'!$A$6:$C$2448,2,FALSE)</f>
        <v>2014</v>
      </c>
    </row>
    <row r="17469" spans="1:5" ht="18.75" x14ac:dyDescent="0.3">
      <c r="A17469" s="7">
        <v>2015</v>
      </c>
      <c r="B17469" s="7" t="s">
        <v>2191</v>
      </c>
      <c r="C17469" s="7" t="s">
        <v>5</v>
      </c>
      <c r="D17469" s="8">
        <v>854665.9</v>
      </c>
      <c r="E17469">
        <f>VLOOKUP(B17469,'B. Store opening dates'!$A$6:$C$2448,2,FALSE)</f>
        <v>2014</v>
      </c>
    </row>
    <row r="17470" spans="1:5" ht="18.75" x14ac:dyDescent="0.3">
      <c r="A17470" s="7">
        <v>2014</v>
      </c>
      <c r="B17470" s="7" t="s">
        <v>2191</v>
      </c>
      <c r="C17470" s="7" t="s">
        <v>5</v>
      </c>
      <c r="D17470" s="8">
        <v>945629.68</v>
      </c>
      <c r="E17470">
        <f>VLOOKUP(B17470,'B. Store opening dates'!$A$6:$C$2448,2,FALSE)</f>
        <v>2014</v>
      </c>
    </row>
    <row r="17471" spans="1:5" ht="18.75" x14ac:dyDescent="0.3">
      <c r="A17471" s="7">
        <v>2015</v>
      </c>
      <c r="B17471" s="7" t="s">
        <v>2191</v>
      </c>
      <c r="C17471" s="7" t="s">
        <v>6</v>
      </c>
      <c r="D17471" s="8">
        <v>231505.22</v>
      </c>
      <c r="E17471">
        <f>VLOOKUP(B17471,'B. Store opening dates'!$A$6:$C$2448,2,FALSE)</f>
        <v>2014</v>
      </c>
    </row>
    <row r="17472" spans="1:5" ht="18.75" x14ac:dyDescent="0.3">
      <c r="A17472" s="7">
        <v>2014</v>
      </c>
      <c r="B17472" s="7" t="s">
        <v>2191</v>
      </c>
      <c r="C17472" s="7" t="s">
        <v>6</v>
      </c>
      <c r="D17472" s="8">
        <v>170800.11</v>
      </c>
      <c r="E17472">
        <f>VLOOKUP(B17472,'B. Store opening dates'!$A$6:$C$2448,2,FALSE)</f>
        <v>2014</v>
      </c>
    </row>
    <row r="17473" spans="1:5" ht="18.75" x14ac:dyDescent="0.3">
      <c r="A17473" s="7">
        <v>2015</v>
      </c>
      <c r="B17473" s="7" t="s">
        <v>2191</v>
      </c>
      <c r="C17473" s="7" t="s">
        <v>7</v>
      </c>
      <c r="D17473" s="8">
        <v>68221.149999999994</v>
      </c>
      <c r="E17473">
        <f>VLOOKUP(B17473,'B. Store opening dates'!$A$6:$C$2448,2,FALSE)</f>
        <v>2014</v>
      </c>
    </row>
    <row r="17474" spans="1:5" ht="18.75" x14ac:dyDescent="0.3">
      <c r="A17474" s="7">
        <v>2014</v>
      </c>
      <c r="B17474" s="7" t="s">
        <v>2191</v>
      </c>
      <c r="C17474" s="7" t="s">
        <v>7</v>
      </c>
      <c r="D17474" s="8">
        <v>72343.59</v>
      </c>
      <c r="E17474">
        <f>VLOOKUP(B17474,'B. Store opening dates'!$A$6:$C$2448,2,FALSE)</f>
        <v>2014</v>
      </c>
    </row>
    <row r="17475" spans="1:5" ht="18.75" x14ac:dyDescent="0.3">
      <c r="A17475" s="7">
        <v>2015</v>
      </c>
      <c r="B17475" s="7" t="s">
        <v>2191</v>
      </c>
      <c r="C17475" s="7" t="s">
        <v>8</v>
      </c>
      <c r="D17475" s="8">
        <v>750752.53</v>
      </c>
      <c r="E17475">
        <f>VLOOKUP(B17475,'B. Store opening dates'!$A$6:$C$2448,2,FALSE)</f>
        <v>2014</v>
      </c>
    </row>
    <row r="17476" spans="1:5" ht="18.75" x14ac:dyDescent="0.3">
      <c r="A17476" s="7">
        <v>2014</v>
      </c>
      <c r="B17476" s="7" t="s">
        <v>2191</v>
      </c>
      <c r="C17476" s="7" t="s">
        <v>8</v>
      </c>
      <c r="D17476" s="8">
        <v>785333.48</v>
      </c>
      <c r="E17476">
        <f>VLOOKUP(B17476,'B. Store opening dates'!$A$6:$C$2448,2,FALSE)</f>
        <v>2014</v>
      </c>
    </row>
    <row r="17477" spans="1:5" ht="18.75" x14ac:dyDescent="0.3">
      <c r="A17477" s="7">
        <v>2015</v>
      </c>
      <c r="B17477" s="7" t="s">
        <v>2192</v>
      </c>
      <c r="C17477" s="7" t="s">
        <v>5</v>
      </c>
      <c r="D17477" s="8">
        <v>897835.83</v>
      </c>
      <c r="E17477">
        <f>VLOOKUP(B17477,'B. Store opening dates'!$A$6:$C$2448,2,FALSE)</f>
        <v>2014</v>
      </c>
    </row>
    <row r="17478" spans="1:5" ht="18.75" x14ac:dyDescent="0.3">
      <c r="A17478" s="7">
        <v>2014</v>
      </c>
      <c r="B17478" s="7" t="s">
        <v>2192</v>
      </c>
      <c r="C17478" s="7" t="s">
        <v>5</v>
      </c>
      <c r="D17478" s="8">
        <v>986237.47</v>
      </c>
      <c r="E17478">
        <f>VLOOKUP(B17478,'B. Store opening dates'!$A$6:$C$2448,2,FALSE)</f>
        <v>2014</v>
      </c>
    </row>
    <row r="17479" spans="1:5" ht="18.75" x14ac:dyDescent="0.3">
      <c r="A17479" s="7">
        <v>2015</v>
      </c>
      <c r="B17479" s="7" t="s">
        <v>2192</v>
      </c>
      <c r="C17479" s="7" t="s">
        <v>6</v>
      </c>
      <c r="D17479" s="8">
        <v>199444.39</v>
      </c>
      <c r="E17479">
        <f>VLOOKUP(B17479,'B. Store opening dates'!$A$6:$C$2448,2,FALSE)</f>
        <v>2014</v>
      </c>
    </row>
    <row r="17480" spans="1:5" ht="18.75" x14ac:dyDescent="0.3">
      <c r="A17480" s="7">
        <v>2014</v>
      </c>
      <c r="B17480" s="7" t="s">
        <v>2192</v>
      </c>
      <c r="C17480" s="7" t="s">
        <v>6</v>
      </c>
      <c r="D17480" s="8">
        <v>137825.73000000001</v>
      </c>
      <c r="E17480">
        <f>VLOOKUP(B17480,'B. Store opening dates'!$A$6:$C$2448,2,FALSE)</f>
        <v>2014</v>
      </c>
    </row>
    <row r="17481" spans="1:5" ht="18.75" x14ac:dyDescent="0.3">
      <c r="A17481" s="7">
        <v>2015</v>
      </c>
      <c r="B17481" s="7" t="s">
        <v>2192</v>
      </c>
      <c r="C17481" s="7" t="s">
        <v>7</v>
      </c>
      <c r="D17481" s="8">
        <v>108875.24</v>
      </c>
      <c r="E17481">
        <f>VLOOKUP(B17481,'B. Store opening dates'!$A$6:$C$2448,2,FALSE)</f>
        <v>2014</v>
      </c>
    </row>
    <row r="17482" spans="1:5" ht="18.75" x14ac:dyDescent="0.3">
      <c r="A17482" s="7">
        <v>2014</v>
      </c>
      <c r="B17482" s="7" t="s">
        <v>2192</v>
      </c>
      <c r="C17482" s="7" t="s">
        <v>7</v>
      </c>
      <c r="D17482" s="8">
        <v>114759.7</v>
      </c>
      <c r="E17482">
        <f>VLOOKUP(B17482,'B. Store opening dates'!$A$6:$C$2448,2,FALSE)</f>
        <v>2014</v>
      </c>
    </row>
    <row r="17483" spans="1:5" ht="18.75" x14ac:dyDescent="0.3">
      <c r="A17483" s="7">
        <v>2015</v>
      </c>
      <c r="B17483" s="7" t="s">
        <v>2192</v>
      </c>
      <c r="C17483" s="7" t="s">
        <v>8</v>
      </c>
      <c r="D17483" s="8">
        <v>635868.51</v>
      </c>
      <c r="E17483">
        <f>VLOOKUP(B17483,'B. Store opening dates'!$A$6:$C$2448,2,FALSE)</f>
        <v>2014</v>
      </c>
    </row>
    <row r="17484" spans="1:5" ht="18.75" x14ac:dyDescent="0.3">
      <c r="A17484" s="7">
        <v>2014</v>
      </c>
      <c r="B17484" s="7" t="s">
        <v>2192</v>
      </c>
      <c r="C17484" s="7" t="s">
        <v>8</v>
      </c>
      <c r="D17484" s="8">
        <v>655150.31999999995</v>
      </c>
      <c r="E17484">
        <f>VLOOKUP(B17484,'B. Store opening dates'!$A$6:$C$2448,2,FALSE)</f>
        <v>2014</v>
      </c>
    </row>
    <row r="17485" spans="1:5" ht="18.75" x14ac:dyDescent="0.3">
      <c r="A17485" s="7">
        <v>2015</v>
      </c>
      <c r="B17485" s="7" t="s">
        <v>2193</v>
      </c>
      <c r="C17485" s="7" t="s">
        <v>5</v>
      </c>
      <c r="D17485" s="8">
        <v>711344.72</v>
      </c>
      <c r="E17485">
        <f>VLOOKUP(B17485,'B. Store opening dates'!$A$6:$C$2448,2,FALSE)</f>
        <v>2014</v>
      </c>
    </row>
    <row r="17486" spans="1:5" ht="18.75" x14ac:dyDescent="0.3">
      <c r="A17486" s="7">
        <v>2014</v>
      </c>
      <c r="B17486" s="7" t="s">
        <v>2193</v>
      </c>
      <c r="C17486" s="7" t="s">
        <v>5</v>
      </c>
      <c r="D17486" s="8">
        <v>780844.85</v>
      </c>
      <c r="E17486">
        <f>VLOOKUP(B17486,'B. Store opening dates'!$A$6:$C$2448,2,FALSE)</f>
        <v>2014</v>
      </c>
    </row>
    <row r="17487" spans="1:5" ht="18.75" x14ac:dyDescent="0.3">
      <c r="A17487" s="7">
        <v>2015</v>
      </c>
      <c r="B17487" s="7" t="s">
        <v>2193</v>
      </c>
      <c r="C17487" s="7" t="s">
        <v>6</v>
      </c>
      <c r="D17487" s="8">
        <v>270236.28000000003</v>
      </c>
      <c r="E17487">
        <f>VLOOKUP(B17487,'B. Store opening dates'!$A$6:$C$2448,2,FALSE)</f>
        <v>2014</v>
      </c>
    </row>
    <row r="17488" spans="1:5" ht="18.75" x14ac:dyDescent="0.3">
      <c r="A17488" s="7">
        <v>2014</v>
      </c>
      <c r="B17488" s="7" t="s">
        <v>2193</v>
      </c>
      <c r="C17488" s="7" t="s">
        <v>6</v>
      </c>
      <c r="D17488" s="8">
        <v>199074.4</v>
      </c>
      <c r="E17488">
        <f>VLOOKUP(B17488,'B. Store opening dates'!$A$6:$C$2448,2,FALSE)</f>
        <v>2014</v>
      </c>
    </row>
    <row r="17489" spans="1:5" ht="18.75" x14ac:dyDescent="0.3">
      <c r="A17489" s="7">
        <v>2015</v>
      </c>
      <c r="B17489" s="7" t="s">
        <v>2193</v>
      </c>
      <c r="C17489" s="7" t="s">
        <v>7</v>
      </c>
      <c r="D17489" s="8">
        <v>228241.89</v>
      </c>
      <c r="E17489">
        <f>VLOOKUP(B17489,'B. Store opening dates'!$A$6:$C$2448,2,FALSE)</f>
        <v>2014</v>
      </c>
    </row>
    <row r="17490" spans="1:5" ht="18.75" x14ac:dyDescent="0.3">
      <c r="A17490" s="7">
        <v>2014</v>
      </c>
      <c r="B17490" s="7" t="s">
        <v>2193</v>
      </c>
      <c r="C17490" s="7" t="s">
        <v>7</v>
      </c>
      <c r="D17490" s="8">
        <v>239749.01</v>
      </c>
      <c r="E17490">
        <f>VLOOKUP(B17490,'B. Store opening dates'!$A$6:$C$2448,2,FALSE)</f>
        <v>2014</v>
      </c>
    </row>
    <row r="17491" spans="1:5" ht="18.75" x14ac:dyDescent="0.3">
      <c r="A17491" s="7">
        <v>2015</v>
      </c>
      <c r="B17491" s="7" t="s">
        <v>2193</v>
      </c>
      <c r="C17491" s="7" t="s">
        <v>8</v>
      </c>
      <c r="D17491" s="8">
        <v>713856.85</v>
      </c>
      <c r="E17491">
        <f>VLOOKUP(B17491,'B. Store opening dates'!$A$6:$C$2448,2,FALSE)</f>
        <v>2014</v>
      </c>
    </row>
    <row r="17492" spans="1:5" ht="18.75" x14ac:dyDescent="0.3">
      <c r="A17492" s="7">
        <v>2014</v>
      </c>
      <c r="B17492" s="7" t="s">
        <v>2193</v>
      </c>
      <c r="C17492" s="7" t="s">
        <v>8</v>
      </c>
      <c r="D17492" s="8">
        <v>737479.09</v>
      </c>
      <c r="E17492">
        <f>VLOOKUP(B17492,'B. Store opening dates'!$A$6:$C$2448,2,FALSE)</f>
        <v>2014</v>
      </c>
    </row>
    <row r="17493" spans="1:5" ht="18.75" x14ac:dyDescent="0.3">
      <c r="A17493" s="7">
        <v>2015</v>
      </c>
      <c r="B17493" s="7" t="s">
        <v>2194</v>
      </c>
      <c r="C17493" s="7" t="s">
        <v>5</v>
      </c>
      <c r="D17493" s="8">
        <v>517924.91</v>
      </c>
      <c r="E17493">
        <f>VLOOKUP(B17493,'B. Store opening dates'!$A$6:$C$2448,2,FALSE)</f>
        <v>2014</v>
      </c>
    </row>
    <row r="17494" spans="1:5" ht="18.75" x14ac:dyDescent="0.3">
      <c r="A17494" s="7">
        <v>2014</v>
      </c>
      <c r="B17494" s="7" t="s">
        <v>2194</v>
      </c>
      <c r="C17494" s="7" t="s">
        <v>5</v>
      </c>
      <c r="D17494" s="8">
        <v>574103.4</v>
      </c>
      <c r="E17494">
        <f>VLOOKUP(B17494,'B. Store opening dates'!$A$6:$C$2448,2,FALSE)</f>
        <v>2014</v>
      </c>
    </row>
    <row r="17495" spans="1:5" ht="18.75" x14ac:dyDescent="0.3">
      <c r="A17495" s="7">
        <v>2015</v>
      </c>
      <c r="B17495" s="7" t="s">
        <v>2194</v>
      </c>
      <c r="C17495" s="7" t="s">
        <v>6</v>
      </c>
      <c r="D17495" s="8">
        <v>412867.09</v>
      </c>
      <c r="E17495">
        <f>VLOOKUP(B17495,'B. Store opening dates'!$A$6:$C$2448,2,FALSE)</f>
        <v>2014</v>
      </c>
    </row>
    <row r="17496" spans="1:5" ht="18.75" x14ac:dyDescent="0.3">
      <c r="A17496" s="7">
        <v>2014</v>
      </c>
      <c r="B17496" s="7" t="s">
        <v>2194</v>
      </c>
      <c r="C17496" s="7" t="s">
        <v>6</v>
      </c>
      <c r="D17496" s="8">
        <v>294682.76</v>
      </c>
      <c r="E17496">
        <f>VLOOKUP(B17496,'B. Store opening dates'!$A$6:$C$2448,2,FALSE)</f>
        <v>2014</v>
      </c>
    </row>
    <row r="17497" spans="1:5" ht="18.75" x14ac:dyDescent="0.3">
      <c r="A17497" s="7">
        <v>2015</v>
      </c>
      <c r="B17497" s="7" t="s">
        <v>2194</v>
      </c>
      <c r="C17497" s="7" t="s">
        <v>7</v>
      </c>
      <c r="D17497" s="8">
        <v>70630.880000000005</v>
      </c>
      <c r="E17497">
        <f>VLOOKUP(B17497,'B. Store opening dates'!$A$6:$C$2448,2,FALSE)</f>
        <v>2014</v>
      </c>
    </row>
    <row r="17498" spans="1:5" ht="18.75" x14ac:dyDescent="0.3">
      <c r="A17498" s="7">
        <v>2014</v>
      </c>
      <c r="B17498" s="7" t="s">
        <v>2194</v>
      </c>
      <c r="C17498" s="7" t="s">
        <v>7</v>
      </c>
      <c r="D17498" s="8">
        <v>75065.009999999995</v>
      </c>
      <c r="E17498">
        <f>VLOOKUP(B17498,'B. Store opening dates'!$A$6:$C$2448,2,FALSE)</f>
        <v>2014</v>
      </c>
    </row>
    <row r="17499" spans="1:5" ht="18.75" x14ac:dyDescent="0.3">
      <c r="A17499" s="7">
        <v>2015</v>
      </c>
      <c r="B17499" s="7" t="s">
        <v>2194</v>
      </c>
      <c r="C17499" s="7" t="s">
        <v>8</v>
      </c>
      <c r="D17499" s="8">
        <v>590950.24</v>
      </c>
      <c r="E17499">
        <f>VLOOKUP(B17499,'B. Store opening dates'!$A$6:$C$2448,2,FALSE)</f>
        <v>2014</v>
      </c>
    </row>
    <row r="17500" spans="1:5" ht="18.75" x14ac:dyDescent="0.3">
      <c r="A17500" s="7">
        <v>2014</v>
      </c>
      <c r="B17500" s="7" t="s">
        <v>2194</v>
      </c>
      <c r="C17500" s="7" t="s">
        <v>8</v>
      </c>
      <c r="D17500" s="8">
        <v>617141.93000000005</v>
      </c>
      <c r="E17500">
        <f>VLOOKUP(B17500,'B. Store opening dates'!$A$6:$C$2448,2,FALSE)</f>
        <v>2014</v>
      </c>
    </row>
    <row r="17501" spans="1:5" ht="18.75" x14ac:dyDescent="0.3">
      <c r="A17501" s="7">
        <v>2015</v>
      </c>
      <c r="B17501" s="7" t="s">
        <v>2195</v>
      </c>
      <c r="C17501" s="7" t="s">
        <v>5</v>
      </c>
      <c r="D17501" s="8">
        <v>901855.97</v>
      </c>
      <c r="E17501">
        <f>VLOOKUP(B17501,'B. Store opening dates'!$A$6:$C$2448,2,FALSE)</f>
        <v>2014</v>
      </c>
    </row>
    <row r="17502" spans="1:5" ht="18.75" x14ac:dyDescent="0.3">
      <c r="A17502" s="7">
        <v>2014</v>
      </c>
      <c r="B17502" s="7" t="s">
        <v>2195</v>
      </c>
      <c r="C17502" s="7" t="s">
        <v>5</v>
      </c>
      <c r="D17502" s="8">
        <v>999627.1</v>
      </c>
      <c r="E17502">
        <f>VLOOKUP(B17502,'B. Store opening dates'!$A$6:$C$2448,2,FALSE)</f>
        <v>2014</v>
      </c>
    </row>
    <row r="17503" spans="1:5" ht="18.75" x14ac:dyDescent="0.3">
      <c r="A17503" s="7">
        <v>2015</v>
      </c>
      <c r="B17503" s="7" t="s">
        <v>2195</v>
      </c>
      <c r="C17503" s="7" t="s">
        <v>6</v>
      </c>
      <c r="D17503" s="8">
        <v>456046.39</v>
      </c>
      <c r="E17503">
        <f>VLOOKUP(B17503,'B. Store opening dates'!$A$6:$C$2448,2,FALSE)</f>
        <v>2014</v>
      </c>
    </row>
    <row r="17504" spans="1:5" ht="18.75" x14ac:dyDescent="0.3">
      <c r="A17504" s="7">
        <v>2014</v>
      </c>
      <c r="B17504" s="7" t="s">
        <v>2195</v>
      </c>
      <c r="C17504" s="7" t="s">
        <v>6</v>
      </c>
      <c r="D17504" s="8">
        <v>338661.64</v>
      </c>
      <c r="E17504">
        <f>VLOOKUP(B17504,'B. Store opening dates'!$A$6:$C$2448,2,FALSE)</f>
        <v>2014</v>
      </c>
    </row>
    <row r="17505" spans="1:5" ht="18.75" x14ac:dyDescent="0.3">
      <c r="A17505" s="7">
        <v>2015</v>
      </c>
      <c r="B17505" s="7" t="s">
        <v>2195</v>
      </c>
      <c r="C17505" s="7" t="s">
        <v>7</v>
      </c>
      <c r="D17505" s="8">
        <v>132391.69</v>
      </c>
      <c r="E17505">
        <f>VLOOKUP(B17505,'B. Store opening dates'!$A$6:$C$2448,2,FALSE)</f>
        <v>2014</v>
      </c>
    </row>
    <row r="17506" spans="1:5" ht="18.75" x14ac:dyDescent="0.3">
      <c r="A17506" s="7">
        <v>2014</v>
      </c>
      <c r="B17506" s="7" t="s">
        <v>2195</v>
      </c>
      <c r="C17506" s="7" t="s">
        <v>7</v>
      </c>
      <c r="D17506" s="8">
        <v>138775.29</v>
      </c>
      <c r="E17506">
        <f>VLOOKUP(B17506,'B. Store opening dates'!$A$6:$C$2448,2,FALSE)</f>
        <v>2014</v>
      </c>
    </row>
    <row r="17507" spans="1:5" ht="18.75" x14ac:dyDescent="0.3">
      <c r="A17507" s="7">
        <v>2015</v>
      </c>
      <c r="B17507" s="7" t="s">
        <v>2195</v>
      </c>
      <c r="C17507" s="7" t="s">
        <v>8</v>
      </c>
      <c r="D17507" s="8">
        <v>413926.69</v>
      </c>
      <c r="E17507">
        <f>VLOOKUP(B17507,'B. Store opening dates'!$A$6:$C$2448,2,FALSE)</f>
        <v>2014</v>
      </c>
    </row>
    <row r="17508" spans="1:5" ht="18.75" x14ac:dyDescent="0.3">
      <c r="A17508" s="7">
        <v>2014</v>
      </c>
      <c r="B17508" s="7" t="s">
        <v>2195</v>
      </c>
      <c r="C17508" s="7" t="s">
        <v>8</v>
      </c>
      <c r="D17508" s="8">
        <v>426982.13</v>
      </c>
      <c r="E17508">
        <f>VLOOKUP(B17508,'B. Store opening dates'!$A$6:$C$2448,2,FALSE)</f>
        <v>2014</v>
      </c>
    </row>
    <row r="17509" spans="1:5" ht="18.75" x14ac:dyDescent="0.3">
      <c r="A17509" s="7">
        <v>2015</v>
      </c>
      <c r="B17509" s="7" t="s">
        <v>2196</v>
      </c>
      <c r="C17509" s="7" t="s">
        <v>5</v>
      </c>
      <c r="D17509" s="8">
        <v>931311.4</v>
      </c>
      <c r="E17509">
        <f>VLOOKUP(B17509,'B. Store opening dates'!$A$6:$C$2448,2,FALSE)</f>
        <v>2014</v>
      </c>
    </row>
    <row r="17510" spans="1:5" ht="18.75" x14ac:dyDescent="0.3">
      <c r="A17510" s="7">
        <v>2014</v>
      </c>
      <c r="B17510" s="7" t="s">
        <v>2196</v>
      </c>
      <c r="C17510" s="7" t="s">
        <v>5</v>
      </c>
      <c r="D17510" s="8">
        <v>1013328.52</v>
      </c>
      <c r="E17510">
        <f>VLOOKUP(B17510,'B. Store opening dates'!$A$6:$C$2448,2,FALSE)</f>
        <v>2014</v>
      </c>
    </row>
    <row r="17511" spans="1:5" ht="18.75" x14ac:dyDescent="0.3">
      <c r="A17511" s="7">
        <v>2015</v>
      </c>
      <c r="B17511" s="7" t="s">
        <v>2196</v>
      </c>
      <c r="C17511" s="7" t="s">
        <v>6</v>
      </c>
      <c r="D17511" s="8">
        <v>371646.17</v>
      </c>
      <c r="E17511">
        <f>VLOOKUP(B17511,'B. Store opening dates'!$A$6:$C$2448,2,FALSE)</f>
        <v>2014</v>
      </c>
    </row>
    <row r="17512" spans="1:5" ht="18.75" x14ac:dyDescent="0.3">
      <c r="A17512" s="7">
        <v>2014</v>
      </c>
      <c r="B17512" s="7" t="s">
        <v>2196</v>
      </c>
      <c r="C17512" s="7" t="s">
        <v>6</v>
      </c>
      <c r="D17512" s="8">
        <v>265834.21999999997</v>
      </c>
      <c r="E17512">
        <f>VLOOKUP(B17512,'B. Store opening dates'!$A$6:$C$2448,2,FALSE)</f>
        <v>2014</v>
      </c>
    </row>
    <row r="17513" spans="1:5" ht="18.75" x14ac:dyDescent="0.3">
      <c r="A17513" s="7">
        <v>2015</v>
      </c>
      <c r="B17513" s="7" t="s">
        <v>2196</v>
      </c>
      <c r="C17513" s="7" t="s">
        <v>7</v>
      </c>
      <c r="D17513" s="8">
        <v>127612.63</v>
      </c>
      <c r="E17513">
        <f>VLOOKUP(B17513,'B. Store opening dates'!$A$6:$C$2448,2,FALSE)</f>
        <v>2014</v>
      </c>
    </row>
    <row r="17514" spans="1:5" ht="18.75" x14ac:dyDescent="0.3">
      <c r="A17514" s="7">
        <v>2014</v>
      </c>
      <c r="B17514" s="7" t="s">
        <v>2196</v>
      </c>
      <c r="C17514" s="7" t="s">
        <v>7</v>
      </c>
      <c r="D17514" s="8">
        <v>134367.69</v>
      </c>
      <c r="E17514">
        <f>VLOOKUP(B17514,'B. Store opening dates'!$A$6:$C$2448,2,FALSE)</f>
        <v>2014</v>
      </c>
    </row>
    <row r="17515" spans="1:5" ht="18.75" x14ac:dyDescent="0.3">
      <c r="A17515" s="7">
        <v>2015</v>
      </c>
      <c r="B17515" s="7" t="s">
        <v>2196</v>
      </c>
      <c r="C17515" s="7" t="s">
        <v>8</v>
      </c>
      <c r="D17515" s="8">
        <v>790485.07</v>
      </c>
      <c r="E17515">
        <f>VLOOKUP(B17515,'B. Store opening dates'!$A$6:$C$2448,2,FALSE)</f>
        <v>2014</v>
      </c>
    </row>
    <row r="17516" spans="1:5" ht="18.75" x14ac:dyDescent="0.3">
      <c r="A17516" s="7">
        <v>2014</v>
      </c>
      <c r="B17516" s="7" t="s">
        <v>2196</v>
      </c>
      <c r="C17516" s="7" t="s">
        <v>8</v>
      </c>
      <c r="D17516" s="8">
        <v>819255.11</v>
      </c>
      <c r="E17516">
        <f>VLOOKUP(B17516,'B. Store opening dates'!$A$6:$C$2448,2,FALSE)</f>
        <v>2014</v>
      </c>
    </row>
    <row r="17517" spans="1:5" ht="18.75" x14ac:dyDescent="0.3">
      <c r="A17517" s="7">
        <v>2015</v>
      </c>
      <c r="B17517" s="7" t="s">
        <v>2197</v>
      </c>
      <c r="C17517" s="7" t="s">
        <v>5</v>
      </c>
      <c r="D17517" s="8">
        <v>540083.80000000005</v>
      </c>
      <c r="E17517">
        <f>VLOOKUP(B17517,'B. Store opening dates'!$A$6:$C$2448,2,FALSE)</f>
        <v>2014</v>
      </c>
    </row>
    <row r="17518" spans="1:5" ht="18.75" x14ac:dyDescent="0.3">
      <c r="A17518" s="7">
        <v>2014</v>
      </c>
      <c r="B17518" s="7" t="s">
        <v>2197</v>
      </c>
      <c r="C17518" s="7" t="s">
        <v>5</v>
      </c>
      <c r="D17518" s="8">
        <v>595040.44999999995</v>
      </c>
      <c r="E17518">
        <f>VLOOKUP(B17518,'B. Store opening dates'!$A$6:$C$2448,2,FALSE)</f>
        <v>2014</v>
      </c>
    </row>
    <row r="17519" spans="1:5" ht="18.75" x14ac:dyDescent="0.3">
      <c r="A17519" s="7">
        <v>2015</v>
      </c>
      <c r="B17519" s="7" t="s">
        <v>2197</v>
      </c>
      <c r="C17519" s="7" t="s">
        <v>6</v>
      </c>
      <c r="D17519" s="8">
        <v>497151.54</v>
      </c>
      <c r="E17519">
        <f>VLOOKUP(B17519,'B. Store opening dates'!$A$6:$C$2448,2,FALSE)</f>
        <v>2014</v>
      </c>
    </row>
    <row r="17520" spans="1:5" ht="18.75" x14ac:dyDescent="0.3">
      <c r="A17520" s="7">
        <v>2014</v>
      </c>
      <c r="B17520" s="7" t="s">
        <v>2197</v>
      </c>
      <c r="C17520" s="7" t="s">
        <v>6</v>
      </c>
      <c r="D17520" s="8">
        <v>362745.05</v>
      </c>
      <c r="E17520">
        <f>VLOOKUP(B17520,'B. Store opening dates'!$A$6:$C$2448,2,FALSE)</f>
        <v>2014</v>
      </c>
    </row>
    <row r="17521" spans="1:5" ht="18.75" x14ac:dyDescent="0.3">
      <c r="A17521" s="7">
        <v>2015</v>
      </c>
      <c r="B17521" s="7" t="s">
        <v>2197</v>
      </c>
      <c r="C17521" s="7" t="s">
        <v>7</v>
      </c>
      <c r="D17521" s="8">
        <v>125613.92</v>
      </c>
      <c r="E17521">
        <f>VLOOKUP(B17521,'B. Store opening dates'!$A$6:$C$2448,2,FALSE)</f>
        <v>2014</v>
      </c>
    </row>
    <row r="17522" spans="1:5" ht="18.75" x14ac:dyDescent="0.3">
      <c r="A17522" s="7">
        <v>2014</v>
      </c>
      <c r="B17522" s="7" t="s">
        <v>2197</v>
      </c>
      <c r="C17522" s="7" t="s">
        <v>7</v>
      </c>
      <c r="D17522" s="8">
        <v>133662.48000000001</v>
      </c>
      <c r="E17522">
        <f>VLOOKUP(B17522,'B. Store opening dates'!$A$6:$C$2448,2,FALSE)</f>
        <v>2014</v>
      </c>
    </row>
    <row r="17523" spans="1:5" ht="18.75" x14ac:dyDescent="0.3">
      <c r="A17523" s="7">
        <v>2015</v>
      </c>
      <c r="B17523" s="7" t="s">
        <v>2197</v>
      </c>
      <c r="C17523" s="7" t="s">
        <v>8</v>
      </c>
      <c r="D17523" s="8">
        <v>486753.32</v>
      </c>
      <c r="E17523">
        <f>VLOOKUP(B17523,'B. Store opening dates'!$A$6:$C$2448,2,FALSE)</f>
        <v>2014</v>
      </c>
    </row>
    <row r="17524" spans="1:5" ht="18.75" x14ac:dyDescent="0.3">
      <c r="A17524" s="7">
        <v>2014</v>
      </c>
      <c r="B17524" s="7" t="s">
        <v>2197</v>
      </c>
      <c r="C17524" s="7" t="s">
        <v>8</v>
      </c>
      <c r="D17524" s="8">
        <v>505909.93</v>
      </c>
      <c r="E17524">
        <f>VLOOKUP(B17524,'B. Store opening dates'!$A$6:$C$2448,2,FALSE)</f>
        <v>2014</v>
      </c>
    </row>
    <row r="17525" spans="1:5" ht="18.75" x14ac:dyDescent="0.3">
      <c r="A17525" s="7">
        <v>2015</v>
      </c>
      <c r="B17525" s="7" t="s">
        <v>2198</v>
      </c>
      <c r="C17525" s="7" t="s">
        <v>5</v>
      </c>
      <c r="D17525" s="8">
        <v>595098.93000000005</v>
      </c>
      <c r="E17525">
        <f>VLOOKUP(B17525,'B. Store opening dates'!$A$6:$C$2448,2,FALSE)</f>
        <v>2014</v>
      </c>
    </row>
    <row r="17526" spans="1:5" ht="18.75" x14ac:dyDescent="0.3">
      <c r="A17526" s="7">
        <v>2014</v>
      </c>
      <c r="B17526" s="7" t="s">
        <v>2198</v>
      </c>
      <c r="C17526" s="7" t="s">
        <v>5</v>
      </c>
      <c r="D17526" s="8">
        <v>655625.49</v>
      </c>
      <c r="E17526">
        <f>VLOOKUP(B17526,'B. Store opening dates'!$A$6:$C$2448,2,FALSE)</f>
        <v>2014</v>
      </c>
    </row>
    <row r="17527" spans="1:5" ht="18.75" x14ac:dyDescent="0.3">
      <c r="A17527" s="7">
        <v>2015</v>
      </c>
      <c r="B17527" s="7" t="s">
        <v>2198</v>
      </c>
      <c r="C17527" s="7" t="s">
        <v>6</v>
      </c>
      <c r="D17527" s="8">
        <v>403676.89</v>
      </c>
      <c r="E17527">
        <f>VLOOKUP(B17527,'B. Store opening dates'!$A$6:$C$2448,2,FALSE)</f>
        <v>2014</v>
      </c>
    </row>
    <row r="17528" spans="1:5" ht="18.75" x14ac:dyDescent="0.3">
      <c r="A17528" s="7">
        <v>2014</v>
      </c>
      <c r="B17528" s="7" t="s">
        <v>2198</v>
      </c>
      <c r="C17528" s="7" t="s">
        <v>6</v>
      </c>
      <c r="D17528" s="8">
        <v>290313.28000000003</v>
      </c>
      <c r="E17528">
        <f>VLOOKUP(B17528,'B. Store opening dates'!$A$6:$C$2448,2,FALSE)</f>
        <v>2014</v>
      </c>
    </row>
    <row r="17529" spans="1:5" ht="18.75" x14ac:dyDescent="0.3">
      <c r="A17529" s="7">
        <v>2015</v>
      </c>
      <c r="B17529" s="7" t="s">
        <v>2198</v>
      </c>
      <c r="C17529" s="7" t="s">
        <v>7</v>
      </c>
      <c r="D17529" s="8">
        <v>213899.29</v>
      </c>
      <c r="E17529">
        <f>VLOOKUP(B17529,'B. Store opening dates'!$A$6:$C$2448,2,FALSE)</f>
        <v>2014</v>
      </c>
    </row>
    <row r="17530" spans="1:5" ht="18.75" x14ac:dyDescent="0.3">
      <c r="A17530" s="7">
        <v>2014</v>
      </c>
      <c r="B17530" s="7" t="s">
        <v>2198</v>
      </c>
      <c r="C17530" s="7" t="s">
        <v>7</v>
      </c>
      <c r="D17530" s="8">
        <v>224157.34</v>
      </c>
      <c r="E17530">
        <f>VLOOKUP(B17530,'B. Store opening dates'!$A$6:$C$2448,2,FALSE)</f>
        <v>2014</v>
      </c>
    </row>
    <row r="17531" spans="1:5" ht="18.75" x14ac:dyDescent="0.3">
      <c r="A17531" s="7">
        <v>2015</v>
      </c>
      <c r="B17531" s="7" t="s">
        <v>2198</v>
      </c>
      <c r="C17531" s="7" t="s">
        <v>8</v>
      </c>
      <c r="D17531" s="8">
        <v>741159.81</v>
      </c>
      <c r="E17531">
        <f>VLOOKUP(B17531,'B. Store opening dates'!$A$6:$C$2448,2,FALSE)</f>
        <v>2014</v>
      </c>
    </row>
    <row r="17532" spans="1:5" ht="18.75" x14ac:dyDescent="0.3">
      <c r="A17532" s="7">
        <v>2014</v>
      </c>
      <c r="B17532" s="7" t="s">
        <v>2198</v>
      </c>
      <c r="C17532" s="7" t="s">
        <v>8</v>
      </c>
      <c r="D17532" s="8">
        <v>772083.72</v>
      </c>
      <c r="E17532">
        <f>VLOOKUP(B17532,'B. Store opening dates'!$A$6:$C$2448,2,FALSE)</f>
        <v>2014</v>
      </c>
    </row>
    <row r="17533" spans="1:5" ht="18.75" x14ac:dyDescent="0.3">
      <c r="A17533" s="7">
        <v>2015</v>
      </c>
      <c r="B17533" s="7" t="s">
        <v>2199</v>
      </c>
      <c r="C17533" s="7" t="s">
        <v>5</v>
      </c>
      <c r="D17533" s="8">
        <v>735207.3</v>
      </c>
      <c r="E17533">
        <f>VLOOKUP(B17533,'B. Store opening dates'!$A$6:$C$2448,2,FALSE)</f>
        <v>2014</v>
      </c>
    </row>
    <row r="17534" spans="1:5" ht="18.75" x14ac:dyDescent="0.3">
      <c r="A17534" s="7">
        <v>2014</v>
      </c>
      <c r="B17534" s="7" t="s">
        <v>2199</v>
      </c>
      <c r="C17534" s="7" t="s">
        <v>5</v>
      </c>
      <c r="D17534" s="8">
        <v>805323</v>
      </c>
      <c r="E17534">
        <f>VLOOKUP(B17534,'B. Store opening dates'!$A$6:$C$2448,2,FALSE)</f>
        <v>2014</v>
      </c>
    </row>
    <row r="17535" spans="1:5" ht="18.75" x14ac:dyDescent="0.3">
      <c r="A17535" s="7">
        <v>2015</v>
      </c>
      <c r="B17535" s="7" t="s">
        <v>2199</v>
      </c>
      <c r="C17535" s="7" t="s">
        <v>6</v>
      </c>
      <c r="D17535" s="8">
        <v>228363.96</v>
      </c>
      <c r="E17535">
        <f>VLOOKUP(B17535,'B. Store opening dates'!$A$6:$C$2448,2,FALSE)</f>
        <v>2014</v>
      </c>
    </row>
    <row r="17536" spans="1:5" ht="18.75" x14ac:dyDescent="0.3">
      <c r="A17536" s="7">
        <v>2014</v>
      </c>
      <c r="B17536" s="7" t="s">
        <v>2199</v>
      </c>
      <c r="C17536" s="7" t="s">
        <v>6</v>
      </c>
      <c r="D17536" s="8">
        <v>165321.54</v>
      </c>
      <c r="E17536">
        <f>VLOOKUP(B17536,'B. Store opening dates'!$A$6:$C$2448,2,FALSE)</f>
        <v>2014</v>
      </c>
    </row>
    <row r="17537" spans="1:5" ht="18.75" x14ac:dyDescent="0.3">
      <c r="A17537" s="7">
        <v>2015</v>
      </c>
      <c r="B17537" s="7" t="s">
        <v>2199</v>
      </c>
      <c r="C17537" s="7" t="s">
        <v>7</v>
      </c>
      <c r="D17537" s="8">
        <v>242348.85</v>
      </c>
      <c r="E17537">
        <f>VLOOKUP(B17537,'B. Store opening dates'!$A$6:$C$2448,2,FALSE)</f>
        <v>2014</v>
      </c>
    </row>
    <row r="17538" spans="1:5" ht="18.75" x14ac:dyDescent="0.3">
      <c r="A17538" s="7">
        <v>2014</v>
      </c>
      <c r="B17538" s="7" t="s">
        <v>2199</v>
      </c>
      <c r="C17538" s="7" t="s">
        <v>7</v>
      </c>
      <c r="D17538" s="8">
        <v>253164.39</v>
      </c>
      <c r="E17538">
        <f>VLOOKUP(B17538,'B. Store opening dates'!$A$6:$C$2448,2,FALSE)</f>
        <v>2014</v>
      </c>
    </row>
    <row r="17539" spans="1:5" ht="18.75" x14ac:dyDescent="0.3">
      <c r="A17539" s="7">
        <v>2015</v>
      </c>
      <c r="B17539" s="7" t="s">
        <v>2199</v>
      </c>
      <c r="C17539" s="7" t="s">
        <v>8</v>
      </c>
      <c r="D17539" s="8">
        <v>401464.7</v>
      </c>
      <c r="E17539">
        <f>VLOOKUP(B17539,'B. Store opening dates'!$A$6:$C$2448,2,FALSE)</f>
        <v>2014</v>
      </c>
    </row>
    <row r="17540" spans="1:5" ht="18.75" x14ac:dyDescent="0.3">
      <c r="A17540" s="7">
        <v>2014</v>
      </c>
      <c r="B17540" s="7" t="s">
        <v>2199</v>
      </c>
      <c r="C17540" s="7" t="s">
        <v>8</v>
      </c>
      <c r="D17540" s="8">
        <v>413167.23</v>
      </c>
      <c r="E17540">
        <f>VLOOKUP(B17540,'B. Store opening dates'!$A$6:$C$2448,2,FALSE)</f>
        <v>2014</v>
      </c>
    </row>
    <row r="17541" spans="1:5" ht="18.75" x14ac:dyDescent="0.3">
      <c r="A17541" s="7">
        <v>2015</v>
      </c>
      <c r="B17541" s="7" t="s">
        <v>2200</v>
      </c>
      <c r="C17541" s="7" t="s">
        <v>5</v>
      </c>
      <c r="D17541" s="8">
        <v>648786.37</v>
      </c>
      <c r="E17541">
        <f>VLOOKUP(B17541,'B. Store opening dates'!$A$6:$C$2448,2,FALSE)</f>
        <v>2014</v>
      </c>
    </row>
    <row r="17542" spans="1:5" ht="18.75" x14ac:dyDescent="0.3">
      <c r="A17542" s="7">
        <v>2014</v>
      </c>
      <c r="B17542" s="7" t="s">
        <v>2200</v>
      </c>
      <c r="C17542" s="7" t="s">
        <v>5</v>
      </c>
      <c r="D17542" s="8">
        <v>705467.23</v>
      </c>
      <c r="E17542">
        <f>VLOOKUP(B17542,'B. Store opening dates'!$A$6:$C$2448,2,FALSE)</f>
        <v>2014</v>
      </c>
    </row>
    <row r="17543" spans="1:5" ht="18.75" x14ac:dyDescent="0.3">
      <c r="A17543" s="7">
        <v>2015</v>
      </c>
      <c r="B17543" s="7" t="s">
        <v>2200</v>
      </c>
      <c r="C17543" s="7" t="s">
        <v>6</v>
      </c>
      <c r="D17543" s="8">
        <v>336465.09</v>
      </c>
      <c r="E17543">
        <f>VLOOKUP(B17543,'B. Store opening dates'!$A$6:$C$2448,2,FALSE)</f>
        <v>2014</v>
      </c>
    </row>
    <row r="17544" spans="1:5" ht="18.75" x14ac:dyDescent="0.3">
      <c r="A17544" s="7">
        <v>2014</v>
      </c>
      <c r="B17544" s="7" t="s">
        <v>2200</v>
      </c>
      <c r="C17544" s="7" t="s">
        <v>6</v>
      </c>
      <c r="D17544" s="8">
        <v>244078.09</v>
      </c>
      <c r="E17544">
        <f>VLOOKUP(B17544,'B. Store opening dates'!$A$6:$C$2448,2,FALSE)</f>
        <v>2014</v>
      </c>
    </row>
    <row r="17545" spans="1:5" ht="18.75" x14ac:dyDescent="0.3">
      <c r="A17545" s="7">
        <v>2015</v>
      </c>
      <c r="B17545" s="7" t="s">
        <v>2200</v>
      </c>
      <c r="C17545" s="7" t="s">
        <v>7</v>
      </c>
      <c r="D17545" s="8">
        <v>102877.56</v>
      </c>
      <c r="E17545">
        <f>VLOOKUP(B17545,'B. Store opening dates'!$A$6:$C$2448,2,FALSE)</f>
        <v>2014</v>
      </c>
    </row>
    <row r="17546" spans="1:5" ht="18.75" x14ac:dyDescent="0.3">
      <c r="A17546" s="7">
        <v>2014</v>
      </c>
      <c r="B17546" s="7" t="s">
        <v>2200</v>
      </c>
      <c r="C17546" s="7" t="s">
        <v>7</v>
      </c>
      <c r="D17546" s="8">
        <v>108047.01</v>
      </c>
      <c r="E17546">
        <f>VLOOKUP(B17546,'B. Store opening dates'!$A$6:$C$2448,2,FALSE)</f>
        <v>2014</v>
      </c>
    </row>
    <row r="17547" spans="1:5" ht="18.75" x14ac:dyDescent="0.3">
      <c r="A17547" s="7">
        <v>2015</v>
      </c>
      <c r="B17547" s="7" t="s">
        <v>2200</v>
      </c>
      <c r="C17547" s="7" t="s">
        <v>8</v>
      </c>
      <c r="D17547" s="8">
        <v>515682.22</v>
      </c>
      <c r="E17547">
        <f>VLOOKUP(B17547,'B. Store opening dates'!$A$6:$C$2448,2,FALSE)</f>
        <v>2014</v>
      </c>
    </row>
    <row r="17548" spans="1:5" ht="18.75" x14ac:dyDescent="0.3">
      <c r="A17548" s="7">
        <v>2014</v>
      </c>
      <c r="B17548" s="7" t="s">
        <v>2200</v>
      </c>
      <c r="C17548" s="7" t="s">
        <v>8</v>
      </c>
      <c r="D17548" s="8">
        <v>532132.04</v>
      </c>
      <c r="E17548">
        <f>VLOOKUP(B17548,'B. Store opening dates'!$A$6:$C$2448,2,FALSE)</f>
        <v>2014</v>
      </c>
    </row>
    <row r="17549" spans="1:5" ht="18.75" x14ac:dyDescent="0.3">
      <c r="A17549" s="7">
        <v>2015</v>
      </c>
      <c r="B17549" s="7" t="s">
        <v>2201</v>
      </c>
      <c r="C17549" s="7" t="s">
        <v>5</v>
      </c>
      <c r="D17549" s="8">
        <v>866572.01</v>
      </c>
      <c r="E17549">
        <f>VLOOKUP(B17549,'B. Store opening dates'!$A$6:$C$2448,2,FALSE)</f>
        <v>2014</v>
      </c>
    </row>
    <row r="17550" spans="1:5" ht="18.75" x14ac:dyDescent="0.3">
      <c r="A17550" s="7">
        <v>2014</v>
      </c>
      <c r="B17550" s="7" t="s">
        <v>2201</v>
      </c>
      <c r="C17550" s="7" t="s">
        <v>5</v>
      </c>
      <c r="D17550" s="8">
        <v>946374.75</v>
      </c>
      <c r="E17550">
        <f>VLOOKUP(B17550,'B. Store opening dates'!$A$6:$C$2448,2,FALSE)</f>
        <v>2014</v>
      </c>
    </row>
    <row r="17551" spans="1:5" ht="18.75" x14ac:dyDescent="0.3">
      <c r="A17551" s="7">
        <v>2015</v>
      </c>
      <c r="B17551" s="7" t="s">
        <v>2201</v>
      </c>
      <c r="C17551" s="7" t="s">
        <v>6</v>
      </c>
      <c r="D17551" s="8">
        <v>588159.68999999994</v>
      </c>
      <c r="E17551">
        <f>VLOOKUP(B17551,'B. Store opening dates'!$A$6:$C$2448,2,FALSE)</f>
        <v>2014</v>
      </c>
    </row>
    <row r="17552" spans="1:5" ht="18.75" x14ac:dyDescent="0.3">
      <c r="A17552" s="7">
        <v>2014</v>
      </c>
      <c r="B17552" s="7" t="s">
        <v>2201</v>
      </c>
      <c r="C17552" s="7" t="s">
        <v>6</v>
      </c>
      <c r="D17552" s="8">
        <v>430517.67</v>
      </c>
      <c r="E17552">
        <f>VLOOKUP(B17552,'B. Store opening dates'!$A$6:$C$2448,2,FALSE)</f>
        <v>2014</v>
      </c>
    </row>
    <row r="17553" spans="1:5" ht="18.75" x14ac:dyDescent="0.3">
      <c r="A17553" s="7">
        <v>2015</v>
      </c>
      <c r="B17553" s="7" t="s">
        <v>2201</v>
      </c>
      <c r="C17553" s="7" t="s">
        <v>7</v>
      </c>
      <c r="D17553" s="8">
        <v>82795.009999999995</v>
      </c>
      <c r="E17553">
        <f>VLOOKUP(B17553,'B. Store opening dates'!$A$6:$C$2448,2,FALSE)</f>
        <v>2014</v>
      </c>
    </row>
    <row r="17554" spans="1:5" ht="18.75" x14ac:dyDescent="0.3">
      <c r="A17554" s="7">
        <v>2014</v>
      </c>
      <c r="B17554" s="7" t="s">
        <v>2201</v>
      </c>
      <c r="C17554" s="7" t="s">
        <v>7</v>
      </c>
      <c r="D17554" s="8">
        <v>87440.44</v>
      </c>
      <c r="E17554">
        <f>VLOOKUP(B17554,'B. Store opening dates'!$A$6:$C$2448,2,FALSE)</f>
        <v>2014</v>
      </c>
    </row>
    <row r="17555" spans="1:5" ht="18.75" x14ac:dyDescent="0.3">
      <c r="A17555" s="7">
        <v>2015</v>
      </c>
      <c r="B17555" s="7" t="s">
        <v>2201</v>
      </c>
      <c r="C17555" s="7" t="s">
        <v>8</v>
      </c>
      <c r="D17555" s="8">
        <v>463405.97</v>
      </c>
      <c r="E17555">
        <f>VLOOKUP(B17555,'B. Store opening dates'!$A$6:$C$2448,2,FALSE)</f>
        <v>2014</v>
      </c>
    </row>
    <row r="17556" spans="1:5" ht="18.75" x14ac:dyDescent="0.3">
      <c r="A17556" s="7">
        <v>2014</v>
      </c>
      <c r="B17556" s="7" t="s">
        <v>2201</v>
      </c>
      <c r="C17556" s="7" t="s">
        <v>8</v>
      </c>
      <c r="D17556" s="8">
        <v>477453.13</v>
      </c>
      <c r="E17556">
        <f>VLOOKUP(B17556,'B. Store opening dates'!$A$6:$C$2448,2,FALSE)</f>
        <v>2014</v>
      </c>
    </row>
    <row r="17557" spans="1:5" ht="18.75" x14ac:dyDescent="0.3">
      <c r="A17557" s="7">
        <v>2015</v>
      </c>
      <c r="B17557" s="7" t="s">
        <v>2202</v>
      </c>
      <c r="C17557" s="7" t="s">
        <v>5</v>
      </c>
      <c r="D17557" s="8">
        <v>725429.36</v>
      </c>
      <c r="E17557">
        <f>VLOOKUP(B17557,'B. Store opening dates'!$A$6:$C$2448,2,FALSE)</f>
        <v>2014</v>
      </c>
    </row>
    <row r="17558" spans="1:5" ht="18.75" x14ac:dyDescent="0.3">
      <c r="A17558" s="7">
        <v>2014</v>
      </c>
      <c r="B17558" s="7" t="s">
        <v>2202</v>
      </c>
      <c r="C17558" s="7" t="s">
        <v>5</v>
      </c>
      <c r="D17558" s="8">
        <v>795831.93</v>
      </c>
      <c r="E17558">
        <f>VLOOKUP(B17558,'B. Store opening dates'!$A$6:$C$2448,2,FALSE)</f>
        <v>2014</v>
      </c>
    </row>
    <row r="17559" spans="1:5" ht="18.75" x14ac:dyDescent="0.3">
      <c r="A17559" s="7">
        <v>2015</v>
      </c>
      <c r="B17559" s="7" t="s">
        <v>2202</v>
      </c>
      <c r="C17559" s="7" t="s">
        <v>6</v>
      </c>
      <c r="D17559" s="8">
        <v>466870.29</v>
      </c>
      <c r="E17559">
        <f>VLOOKUP(B17559,'B. Store opening dates'!$A$6:$C$2448,2,FALSE)</f>
        <v>2014</v>
      </c>
    </row>
    <row r="17560" spans="1:5" ht="18.75" x14ac:dyDescent="0.3">
      <c r="A17560" s="7">
        <v>2014</v>
      </c>
      <c r="B17560" s="7" t="s">
        <v>2202</v>
      </c>
      <c r="C17560" s="7" t="s">
        <v>6</v>
      </c>
      <c r="D17560" s="8">
        <v>332824.67</v>
      </c>
      <c r="E17560">
        <f>VLOOKUP(B17560,'B. Store opening dates'!$A$6:$C$2448,2,FALSE)</f>
        <v>2014</v>
      </c>
    </row>
    <row r="17561" spans="1:5" ht="18.75" x14ac:dyDescent="0.3">
      <c r="A17561" s="7">
        <v>2015</v>
      </c>
      <c r="B17561" s="7" t="s">
        <v>2202</v>
      </c>
      <c r="C17561" s="7" t="s">
        <v>7</v>
      </c>
      <c r="D17561" s="8">
        <v>54988.95</v>
      </c>
      <c r="E17561">
        <f>VLOOKUP(B17561,'B. Store opening dates'!$A$6:$C$2448,2,FALSE)</f>
        <v>2014</v>
      </c>
    </row>
    <row r="17562" spans="1:5" ht="18.75" x14ac:dyDescent="0.3">
      <c r="A17562" s="7">
        <v>2014</v>
      </c>
      <c r="B17562" s="7" t="s">
        <v>2202</v>
      </c>
      <c r="C17562" s="7" t="s">
        <v>7</v>
      </c>
      <c r="D17562" s="8">
        <v>57974.48</v>
      </c>
      <c r="E17562">
        <f>VLOOKUP(B17562,'B. Store opening dates'!$A$6:$C$2448,2,FALSE)</f>
        <v>2014</v>
      </c>
    </row>
    <row r="17563" spans="1:5" ht="18.75" x14ac:dyDescent="0.3">
      <c r="A17563" s="7">
        <v>2015</v>
      </c>
      <c r="B17563" s="7" t="s">
        <v>2202</v>
      </c>
      <c r="C17563" s="7" t="s">
        <v>8</v>
      </c>
      <c r="D17563" s="8">
        <v>462719.19</v>
      </c>
      <c r="E17563">
        <f>VLOOKUP(B17563,'B. Store opening dates'!$A$6:$C$2448,2,FALSE)</f>
        <v>2014</v>
      </c>
    </row>
    <row r="17564" spans="1:5" ht="18.75" x14ac:dyDescent="0.3">
      <c r="A17564" s="7">
        <v>2014</v>
      </c>
      <c r="B17564" s="7" t="s">
        <v>2202</v>
      </c>
      <c r="C17564" s="7" t="s">
        <v>8</v>
      </c>
      <c r="D17564" s="8">
        <v>478819.55</v>
      </c>
      <c r="E17564">
        <f>VLOOKUP(B17564,'B. Store opening dates'!$A$6:$C$2448,2,FALSE)</f>
        <v>2014</v>
      </c>
    </row>
    <row r="17565" spans="1:5" ht="18.75" x14ac:dyDescent="0.3">
      <c r="A17565" s="7">
        <v>2015</v>
      </c>
      <c r="B17565" s="7" t="s">
        <v>2203</v>
      </c>
      <c r="C17565" s="7" t="s">
        <v>5</v>
      </c>
      <c r="D17565" s="8">
        <v>733426.08</v>
      </c>
      <c r="E17565">
        <f>VLOOKUP(B17565,'B. Store opening dates'!$A$6:$C$2448,2,FALSE)</f>
        <v>2014</v>
      </c>
    </row>
    <row r="17566" spans="1:5" ht="18.75" x14ac:dyDescent="0.3">
      <c r="A17566" s="7">
        <v>2014</v>
      </c>
      <c r="B17566" s="7" t="s">
        <v>2203</v>
      </c>
      <c r="C17566" s="7" t="s">
        <v>5</v>
      </c>
      <c r="D17566" s="8">
        <v>798526.49</v>
      </c>
      <c r="E17566">
        <f>VLOOKUP(B17566,'B. Store opening dates'!$A$6:$C$2448,2,FALSE)</f>
        <v>2014</v>
      </c>
    </row>
    <row r="17567" spans="1:5" ht="18.75" x14ac:dyDescent="0.3">
      <c r="A17567" s="7">
        <v>2015</v>
      </c>
      <c r="B17567" s="7" t="s">
        <v>2203</v>
      </c>
      <c r="C17567" s="7" t="s">
        <v>6</v>
      </c>
      <c r="D17567" s="8">
        <v>391060.31</v>
      </c>
      <c r="E17567">
        <f>VLOOKUP(B17567,'B. Store opening dates'!$A$6:$C$2448,2,FALSE)</f>
        <v>2014</v>
      </c>
    </row>
    <row r="17568" spans="1:5" ht="18.75" x14ac:dyDescent="0.3">
      <c r="A17568" s="7">
        <v>2014</v>
      </c>
      <c r="B17568" s="7" t="s">
        <v>2203</v>
      </c>
      <c r="C17568" s="7" t="s">
        <v>6</v>
      </c>
      <c r="D17568" s="8">
        <v>283865.78999999998</v>
      </c>
      <c r="E17568">
        <f>VLOOKUP(B17568,'B. Store opening dates'!$A$6:$C$2448,2,FALSE)</f>
        <v>2014</v>
      </c>
    </row>
    <row r="17569" spans="1:5" ht="18.75" x14ac:dyDescent="0.3">
      <c r="A17569" s="7">
        <v>2015</v>
      </c>
      <c r="B17569" s="7" t="s">
        <v>2203</v>
      </c>
      <c r="C17569" s="7" t="s">
        <v>7</v>
      </c>
      <c r="D17569" s="8">
        <v>110495.28</v>
      </c>
      <c r="E17569">
        <f>VLOOKUP(B17569,'B. Store opening dates'!$A$6:$C$2448,2,FALSE)</f>
        <v>2014</v>
      </c>
    </row>
    <row r="17570" spans="1:5" ht="18.75" x14ac:dyDescent="0.3">
      <c r="A17570" s="7">
        <v>2014</v>
      </c>
      <c r="B17570" s="7" t="s">
        <v>2203</v>
      </c>
      <c r="C17570" s="7" t="s">
        <v>7</v>
      </c>
      <c r="D17570" s="8">
        <v>115617.02</v>
      </c>
      <c r="E17570">
        <f>VLOOKUP(B17570,'B. Store opening dates'!$A$6:$C$2448,2,FALSE)</f>
        <v>2014</v>
      </c>
    </row>
    <row r="17571" spans="1:5" ht="18.75" x14ac:dyDescent="0.3">
      <c r="A17571" s="7">
        <v>2015</v>
      </c>
      <c r="B17571" s="7" t="s">
        <v>2203</v>
      </c>
      <c r="C17571" s="7" t="s">
        <v>8</v>
      </c>
      <c r="D17571" s="8">
        <v>527886.66</v>
      </c>
      <c r="E17571">
        <f>VLOOKUP(B17571,'B. Store opening dates'!$A$6:$C$2448,2,FALSE)</f>
        <v>2014</v>
      </c>
    </row>
    <row r="17572" spans="1:5" ht="18.75" x14ac:dyDescent="0.3">
      <c r="A17572" s="7">
        <v>2014</v>
      </c>
      <c r="B17572" s="7" t="s">
        <v>2203</v>
      </c>
      <c r="C17572" s="7" t="s">
        <v>8</v>
      </c>
      <c r="D17572" s="8">
        <v>546001.39</v>
      </c>
      <c r="E17572">
        <f>VLOOKUP(B17572,'B. Store opening dates'!$A$6:$C$2448,2,FALSE)</f>
        <v>2014</v>
      </c>
    </row>
    <row r="17573" spans="1:5" ht="18.75" x14ac:dyDescent="0.3">
      <c r="A17573" s="7">
        <v>2015</v>
      </c>
      <c r="B17573" s="7" t="s">
        <v>2204</v>
      </c>
      <c r="C17573" s="7" t="s">
        <v>5</v>
      </c>
      <c r="D17573" s="8">
        <v>505961.73</v>
      </c>
      <c r="E17573">
        <f>VLOOKUP(B17573,'B. Store opening dates'!$A$6:$C$2448,2,FALSE)</f>
        <v>2014</v>
      </c>
    </row>
    <row r="17574" spans="1:5" ht="18.75" x14ac:dyDescent="0.3">
      <c r="A17574" s="7">
        <v>2014</v>
      </c>
      <c r="B17574" s="7" t="s">
        <v>2204</v>
      </c>
      <c r="C17574" s="7" t="s">
        <v>5</v>
      </c>
      <c r="D17574" s="8">
        <v>557197.9</v>
      </c>
      <c r="E17574">
        <f>VLOOKUP(B17574,'B. Store opening dates'!$A$6:$C$2448,2,FALSE)</f>
        <v>2014</v>
      </c>
    </row>
    <row r="17575" spans="1:5" ht="18.75" x14ac:dyDescent="0.3">
      <c r="A17575" s="7">
        <v>2015</v>
      </c>
      <c r="B17575" s="7" t="s">
        <v>2204</v>
      </c>
      <c r="C17575" s="7" t="s">
        <v>6</v>
      </c>
      <c r="D17575" s="8">
        <v>451315.01</v>
      </c>
      <c r="E17575">
        <f>VLOOKUP(B17575,'B. Store opening dates'!$A$6:$C$2448,2,FALSE)</f>
        <v>2014</v>
      </c>
    </row>
    <row r="17576" spans="1:5" ht="18.75" x14ac:dyDescent="0.3">
      <c r="A17576" s="7">
        <v>2014</v>
      </c>
      <c r="B17576" s="7" t="s">
        <v>2204</v>
      </c>
      <c r="C17576" s="7" t="s">
        <v>6</v>
      </c>
      <c r="D17576" s="8">
        <v>324496.07</v>
      </c>
      <c r="E17576">
        <f>VLOOKUP(B17576,'B. Store opening dates'!$A$6:$C$2448,2,FALSE)</f>
        <v>2014</v>
      </c>
    </row>
    <row r="17577" spans="1:5" ht="18.75" x14ac:dyDescent="0.3">
      <c r="A17577" s="7">
        <v>2015</v>
      </c>
      <c r="B17577" s="7" t="s">
        <v>2204</v>
      </c>
      <c r="C17577" s="7" t="s">
        <v>7</v>
      </c>
      <c r="D17577" s="8">
        <v>195475.87</v>
      </c>
      <c r="E17577">
        <f>VLOOKUP(B17577,'B. Store opening dates'!$A$6:$C$2448,2,FALSE)</f>
        <v>2014</v>
      </c>
    </row>
    <row r="17578" spans="1:5" ht="18.75" x14ac:dyDescent="0.3">
      <c r="A17578" s="7">
        <v>2014</v>
      </c>
      <c r="B17578" s="7" t="s">
        <v>2204</v>
      </c>
      <c r="C17578" s="7" t="s">
        <v>7</v>
      </c>
      <c r="D17578" s="8">
        <v>207815.54</v>
      </c>
      <c r="E17578">
        <f>VLOOKUP(B17578,'B. Store opening dates'!$A$6:$C$2448,2,FALSE)</f>
        <v>2014</v>
      </c>
    </row>
    <row r="17579" spans="1:5" ht="18.75" x14ac:dyDescent="0.3">
      <c r="A17579" s="7">
        <v>2015</v>
      </c>
      <c r="B17579" s="7" t="s">
        <v>2204</v>
      </c>
      <c r="C17579" s="7" t="s">
        <v>8</v>
      </c>
      <c r="D17579" s="8">
        <v>489136.76</v>
      </c>
      <c r="E17579">
        <f>VLOOKUP(B17579,'B. Store opening dates'!$A$6:$C$2448,2,FALSE)</f>
        <v>2014</v>
      </c>
    </row>
    <row r="17580" spans="1:5" ht="18.75" x14ac:dyDescent="0.3">
      <c r="A17580" s="7">
        <v>2014</v>
      </c>
      <c r="B17580" s="7" t="s">
        <v>2204</v>
      </c>
      <c r="C17580" s="7" t="s">
        <v>8</v>
      </c>
      <c r="D17580" s="8">
        <v>506757.21</v>
      </c>
      <c r="E17580">
        <f>VLOOKUP(B17580,'B. Store opening dates'!$A$6:$C$2448,2,FALSE)</f>
        <v>2014</v>
      </c>
    </row>
    <row r="17581" spans="1:5" ht="18.75" x14ac:dyDescent="0.3">
      <c r="A17581" s="7">
        <v>2015</v>
      </c>
      <c r="B17581" s="7" t="s">
        <v>2205</v>
      </c>
      <c r="C17581" s="7" t="s">
        <v>5</v>
      </c>
      <c r="D17581" s="8">
        <v>527860.79</v>
      </c>
      <c r="E17581">
        <f>VLOOKUP(B17581,'B. Store opening dates'!$A$6:$C$2448,2,FALSE)</f>
        <v>2014</v>
      </c>
    </row>
    <row r="17582" spans="1:5" ht="18.75" x14ac:dyDescent="0.3">
      <c r="A17582" s="7">
        <v>2014</v>
      </c>
      <c r="B17582" s="7" t="s">
        <v>2205</v>
      </c>
      <c r="C17582" s="7" t="s">
        <v>5</v>
      </c>
      <c r="D17582" s="8">
        <v>574439.99</v>
      </c>
      <c r="E17582">
        <f>VLOOKUP(B17582,'B. Store opening dates'!$A$6:$C$2448,2,FALSE)</f>
        <v>2014</v>
      </c>
    </row>
    <row r="17583" spans="1:5" ht="18.75" x14ac:dyDescent="0.3">
      <c r="A17583" s="7">
        <v>2015</v>
      </c>
      <c r="B17583" s="7" t="s">
        <v>2205</v>
      </c>
      <c r="C17583" s="7" t="s">
        <v>6</v>
      </c>
      <c r="D17583" s="8">
        <v>469876.08</v>
      </c>
      <c r="E17583">
        <f>VLOOKUP(B17583,'B. Store opening dates'!$A$6:$C$2448,2,FALSE)</f>
        <v>2014</v>
      </c>
    </row>
    <row r="17584" spans="1:5" ht="18.75" x14ac:dyDescent="0.3">
      <c r="A17584" s="7">
        <v>2014</v>
      </c>
      <c r="B17584" s="7" t="s">
        <v>2205</v>
      </c>
      <c r="C17584" s="7" t="s">
        <v>6</v>
      </c>
      <c r="D17584" s="8">
        <v>335660.9</v>
      </c>
      <c r="E17584">
        <f>VLOOKUP(B17584,'B. Store opening dates'!$A$6:$C$2448,2,FALSE)</f>
        <v>2014</v>
      </c>
    </row>
    <row r="17585" spans="1:5" ht="18.75" x14ac:dyDescent="0.3">
      <c r="A17585" s="7">
        <v>2015</v>
      </c>
      <c r="B17585" s="7" t="s">
        <v>2205</v>
      </c>
      <c r="C17585" s="7" t="s">
        <v>7</v>
      </c>
      <c r="D17585" s="8">
        <v>120647.79</v>
      </c>
      <c r="E17585">
        <f>VLOOKUP(B17585,'B. Store opening dates'!$A$6:$C$2448,2,FALSE)</f>
        <v>2014</v>
      </c>
    </row>
    <row r="17586" spans="1:5" ht="18.75" x14ac:dyDescent="0.3">
      <c r="A17586" s="7">
        <v>2014</v>
      </c>
      <c r="B17586" s="7" t="s">
        <v>2205</v>
      </c>
      <c r="C17586" s="7" t="s">
        <v>7</v>
      </c>
      <c r="D17586" s="8">
        <v>127432.69</v>
      </c>
      <c r="E17586">
        <f>VLOOKUP(B17586,'B. Store opening dates'!$A$6:$C$2448,2,FALSE)</f>
        <v>2014</v>
      </c>
    </row>
    <row r="17587" spans="1:5" ht="18.75" x14ac:dyDescent="0.3">
      <c r="A17587" s="7">
        <v>2015</v>
      </c>
      <c r="B17587" s="7" t="s">
        <v>2205</v>
      </c>
      <c r="C17587" s="7" t="s">
        <v>8</v>
      </c>
      <c r="D17587" s="8">
        <v>637550.27</v>
      </c>
      <c r="E17587">
        <f>VLOOKUP(B17587,'B. Store opening dates'!$A$6:$C$2448,2,FALSE)</f>
        <v>2014</v>
      </c>
    </row>
    <row r="17588" spans="1:5" ht="18.75" x14ac:dyDescent="0.3">
      <c r="A17588" s="7">
        <v>2014</v>
      </c>
      <c r="B17588" s="7" t="s">
        <v>2205</v>
      </c>
      <c r="C17588" s="7" t="s">
        <v>8</v>
      </c>
      <c r="D17588" s="8">
        <v>666797.78</v>
      </c>
      <c r="E17588">
        <f>VLOOKUP(B17588,'B. Store opening dates'!$A$6:$C$2448,2,FALSE)</f>
        <v>2014</v>
      </c>
    </row>
    <row r="17589" spans="1:5" ht="18.75" x14ac:dyDescent="0.3">
      <c r="A17589" s="7">
        <v>2015</v>
      </c>
      <c r="B17589" s="7" t="s">
        <v>2206</v>
      </c>
      <c r="C17589" s="7" t="s">
        <v>5</v>
      </c>
      <c r="D17589" s="8">
        <v>879319.34</v>
      </c>
      <c r="E17589">
        <f>VLOOKUP(B17589,'B. Store opening dates'!$A$6:$C$2448,2,FALSE)</f>
        <v>2014</v>
      </c>
    </row>
    <row r="17590" spans="1:5" ht="18.75" x14ac:dyDescent="0.3">
      <c r="A17590" s="7">
        <v>2014</v>
      </c>
      <c r="B17590" s="7" t="s">
        <v>2206</v>
      </c>
      <c r="C17590" s="7" t="s">
        <v>5</v>
      </c>
      <c r="D17590" s="8">
        <v>965792.48</v>
      </c>
      <c r="E17590">
        <f>VLOOKUP(B17590,'B. Store opening dates'!$A$6:$C$2448,2,FALSE)</f>
        <v>2014</v>
      </c>
    </row>
    <row r="17591" spans="1:5" ht="18.75" x14ac:dyDescent="0.3">
      <c r="A17591" s="7">
        <v>2015</v>
      </c>
      <c r="B17591" s="7" t="s">
        <v>2206</v>
      </c>
      <c r="C17591" s="7" t="s">
        <v>6</v>
      </c>
      <c r="D17591" s="8">
        <v>382387.64</v>
      </c>
      <c r="E17591">
        <f>VLOOKUP(B17591,'B. Store opening dates'!$A$6:$C$2448,2,FALSE)</f>
        <v>2014</v>
      </c>
    </row>
    <row r="17592" spans="1:5" ht="18.75" x14ac:dyDescent="0.3">
      <c r="A17592" s="7">
        <v>2014</v>
      </c>
      <c r="B17592" s="7" t="s">
        <v>2206</v>
      </c>
      <c r="C17592" s="7" t="s">
        <v>6</v>
      </c>
      <c r="D17592" s="8">
        <v>268952.39</v>
      </c>
      <c r="E17592">
        <f>VLOOKUP(B17592,'B. Store opening dates'!$A$6:$C$2448,2,FALSE)</f>
        <v>2014</v>
      </c>
    </row>
    <row r="17593" spans="1:5" ht="18.75" x14ac:dyDescent="0.3">
      <c r="A17593" s="7">
        <v>2015</v>
      </c>
      <c r="B17593" s="7" t="s">
        <v>2206</v>
      </c>
      <c r="C17593" s="7" t="s">
        <v>7</v>
      </c>
      <c r="D17593" s="8">
        <v>92321.01</v>
      </c>
      <c r="E17593">
        <f>VLOOKUP(B17593,'B. Store opening dates'!$A$6:$C$2448,2,FALSE)</f>
        <v>2014</v>
      </c>
    </row>
    <row r="17594" spans="1:5" ht="18.75" x14ac:dyDescent="0.3">
      <c r="A17594" s="7">
        <v>2014</v>
      </c>
      <c r="B17594" s="7" t="s">
        <v>2206</v>
      </c>
      <c r="C17594" s="7" t="s">
        <v>7</v>
      </c>
      <c r="D17594" s="8">
        <v>96896.02</v>
      </c>
      <c r="E17594">
        <f>VLOOKUP(B17594,'B. Store opening dates'!$A$6:$C$2448,2,FALSE)</f>
        <v>2014</v>
      </c>
    </row>
    <row r="17595" spans="1:5" ht="18.75" x14ac:dyDescent="0.3">
      <c r="A17595" s="7">
        <v>2015</v>
      </c>
      <c r="B17595" s="7" t="s">
        <v>2206</v>
      </c>
      <c r="C17595" s="7" t="s">
        <v>8</v>
      </c>
      <c r="D17595" s="8">
        <v>647598.54</v>
      </c>
      <c r="E17595">
        <f>VLOOKUP(B17595,'B. Store opening dates'!$A$6:$C$2448,2,FALSE)</f>
        <v>2014</v>
      </c>
    </row>
    <row r="17596" spans="1:5" ht="18.75" x14ac:dyDescent="0.3">
      <c r="A17596" s="7">
        <v>2014</v>
      </c>
      <c r="B17596" s="7" t="s">
        <v>2206</v>
      </c>
      <c r="C17596" s="7" t="s">
        <v>8</v>
      </c>
      <c r="D17596" s="8">
        <v>675291.26</v>
      </c>
      <c r="E17596">
        <f>VLOOKUP(B17596,'B. Store opening dates'!$A$6:$C$2448,2,FALSE)</f>
        <v>2014</v>
      </c>
    </row>
    <row r="17597" spans="1:5" ht="18.75" x14ac:dyDescent="0.3">
      <c r="A17597" s="7">
        <v>2015</v>
      </c>
      <c r="B17597" s="7" t="s">
        <v>2207</v>
      </c>
      <c r="C17597" s="7" t="s">
        <v>5</v>
      </c>
      <c r="D17597" s="8">
        <v>634173.93000000005</v>
      </c>
      <c r="E17597">
        <f>VLOOKUP(B17597,'B. Store opening dates'!$A$6:$C$2448,2,FALSE)</f>
        <v>2014</v>
      </c>
    </row>
    <row r="17598" spans="1:5" ht="18.75" x14ac:dyDescent="0.3">
      <c r="A17598" s="7">
        <v>2014</v>
      </c>
      <c r="B17598" s="7" t="s">
        <v>2207</v>
      </c>
      <c r="C17598" s="7" t="s">
        <v>5</v>
      </c>
      <c r="D17598" s="8">
        <v>690029.45</v>
      </c>
      <c r="E17598">
        <f>VLOOKUP(B17598,'B. Store opening dates'!$A$6:$C$2448,2,FALSE)</f>
        <v>2014</v>
      </c>
    </row>
    <row r="17599" spans="1:5" ht="18.75" x14ac:dyDescent="0.3">
      <c r="A17599" s="7">
        <v>2015</v>
      </c>
      <c r="B17599" s="7" t="s">
        <v>2207</v>
      </c>
      <c r="C17599" s="7" t="s">
        <v>6</v>
      </c>
      <c r="D17599" s="8">
        <v>199942.03</v>
      </c>
      <c r="E17599">
        <f>VLOOKUP(B17599,'B. Store opening dates'!$A$6:$C$2448,2,FALSE)</f>
        <v>2014</v>
      </c>
    </row>
    <row r="17600" spans="1:5" ht="18.75" x14ac:dyDescent="0.3">
      <c r="A17600" s="7">
        <v>2014</v>
      </c>
      <c r="B17600" s="7" t="s">
        <v>2207</v>
      </c>
      <c r="C17600" s="7" t="s">
        <v>6</v>
      </c>
      <c r="D17600" s="8">
        <v>141039.79999999999</v>
      </c>
      <c r="E17600">
        <f>VLOOKUP(B17600,'B. Store opening dates'!$A$6:$C$2448,2,FALSE)</f>
        <v>2014</v>
      </c>
    </row>
    <row r="17601" spans="1:5" ht="18.75" x14ac:dyDescent="0.3">
      <c r="A17601" s="7">
        <v>2015</v>
      </c>
      <c r="B17601" s="7" t="s">
        <v>2207</v>
      </c>
      <c r="C17601" s="7" t="s">
        <v>7</v>
      </c>
      <c r="D17601" s="8">
        <v>117369.73</v>
      </c>
      <c r="E17601">
        <f>VLOOKUP(B17601,'B. Store opening dates'!$A$6:$C$2448,2,FALSE)</f>
        <v>2014</v>
      </c>
    </row>
    <row r="17602" spans="1:5" ht="18.75" x14ac:dyDescent="0.3">
      <c r="A17602" s="7">
        <v>2014</v>
      </c>
      <c r="B17602" s="7" t="s">
        <v>2207</v>
      </c>
      <c r="C17602" s="7" t="s">
        <v>7</v>
      </c>
      <c r="D17602" s="8">
        <v>124107.21</v>
      </c>
      <c r="E17602">
        <f>VLOOKUP(B17602,'B. Store opening dates'!$A$6:$C$2448,2,FALSE)</f>
        <v>2014</v>
      </c>
    </row>
    <row r="17603" spans="1:5" ht="18.75" x14ac:dyDescent="0.3">
      <c r="A17603" s="7">
        <v>2015</v>
      </c>
      <c r="B17603" s="7" t="s">
        <v>2207</v>
      </c>
      <c r="C17603" s="7" t="s">
        <v>8</v>
      </c>
      <c r="D17603" s="8">
        <v>705916.78</v>
      </c>
      <c r="E17603">
        <f>VLOOKUP(B17603,'B. Store opening dates'!$A$6:$C$2448,2,FALSE)</f>
        <v>2014</v>
      </c>
    </row>
    <row r="17604" spans="1:5" ht="18.75" x14ac:dyDescent="0.3">
      <c r="A17604" s="7">
        <v>2014</v>
      </c>
      <c r="B17604" s="7" t="s">
        <v>2207</v>
      </c>
      <c r="C17604" s="7" t="s">
        <v>8</v>
      </c>
      <c r="D17604" s="8">
        <v>740720.08</v>
      </c>
      <c r="E17604">
        <f>VLOOKUP(B17604,'B. Store opening dates'!$A$6:$C$2448,2,FALSE)</f>
        <v>2014</v>
      </c>
    </row>
    <row r="17605" spans="1:5" ht="18.75" x14ac:dyDescent="0.3">
      <c r="A17605" s="7">
        <v>2015</v>
      </c>
      <c r="B17605" s="7" t="s">
        <v>2208</v>
      </c>
      <c r="C17605" s="7" t="s">
        <v>5</v>
      </c>
      <c r="D17605" s="8">
        <v>620082.57999999996</v>
      </c>
      <c r="E17605">
        <f>VLOOKUP(B17605,'B. Store opening dates'!$A$6:$C$2448,2,FALSE)</f>
        <v>2014</v>
      </c>
    </row>
    <row r="17606" spans="1:5" ht="18.75" x14ac:dyDescent="0.3">
      <c r="A17606" s="7">
        <v>2014</v>
      </c>
      <c r="B17606" s="7" t="s">
        <v>2208</v>
      </c>
      <c r="C17606" s="7" t="s">
        <v>5</v>
      </c>
      <c r="D17606" s="8">
        <v>683596.96</v>
      </c>
      <c r="E17606">
        <f>VLOOKUP(B17606,'B. Store opening dates'!$A$6:$C$2448,2,FALSE)</f>
        <v>2014</v>
      </c>
    </row>
    <row r="17607" spans="1:5" ht="18.75" x14ac:dyDescent="0.3">
      <c r="A17607" s="7">
        <v>2015</v>
      </c>
      <c r="B17607" s="7" t="s">
        <v>2208</v>
      </c>
      <c r="C17607" s="7" t="s">
        <v>6</v>
      </c>
      <c r="D17607" s="8">
        <v>375754.25</v>
      </c>
      <c r="E17607">
        <f>VLOOKUP(B17607,'B. Store opening dates'!$A$6:$C$2448,2,FALSE)</f>
        <v>2014</v>
      </c>
    </row>
    <row r="17608" spans="1:5" ht="18.75" x14ac:dyDescent="0.3">
      <c r="A17608" s="7">
        <v>2014</v>
      </c>
      <c r="B17608" s="7" t="s">
        <v>2208</v>
      </c>
      <c r="C17608" s="7" t="s">
        <v>6</v>
      </c>
      <c r="D17608" s="8">
        <v>260744.22</v>
      </c>
      <c r="E17608">
        <f>VLOOKUP(B17608,'B. Store opening dates'!$A$6:$C$2448,2,FALSE)</f>
        <v>2014</v>
      </c>
    </row>
    <row r="17609" spans="1:5" ht="18.75" x14ac:dyDescent="0.3">
      <c r="A17609" s="7">
        <v>2015</v>
      </c>
      <c r="B17609" s="7" t="s">
        <v>2208</v>
      </c>
      <c r="C17609" s="7" t="s">
        <v>7</v>
      </c>
      <c r="D17609" s="8">
        <v>202831.96</v>
      </c>
      <c r="E17609">
        <f>VLOOKUP(B17609,'B. Store opening dates'!$A$6:$C$2448,2,FALSE)</f>
        <v>2014</v>
      </c>
    </row>
    <row r="17610" spans="1:5" ht="18.75" x14ac:dyDescent="0.3">
      <c r="A17610" s="7">
        <v>2014</v>
      </c>
      <c r="B17610" s="7" t="s">
        <v>2208</v>
      </c>
      <c r="C17610" s="7" t="s">
        <v>7</v>
      </c>
      <c r="D17610" s="8">
        <v>214851.36</v>
      </c>
      <c r="E17610">
        <f>VLOOKUP(B17610,'B. Store opening dates'!$A$6:$C$2448,2,FALSE)</f>
        <v>2014</v>
      </c>
    </row>
    <row r="17611" spans="1:5" ht="18.75" x14ac:dyDescent="0.3">
      <c r="A17611" s="7">
        <v>2015</v>
      </c>
      <c r="B17611" s="7" t="s">
        <v>2208</v>
      </c>
      <c r="C17611" s="7" t="s">
        <v>8</v>
      </c>
      <c r="D17611" s="8">
        <v>638457.02</v>
      </c>
      <c r="E17611">
        <f>VLOOKUP(B17611,'B. Store opening dates'!$A$6:$C$2448,2,FALSE)</f>
        <v>2014</v>
      </c>
    </row>
    <row r="17612" spans="1:5" ht="18.75" x14ac:dyDescent="0.3">
      <c r="A17612" s="7">
        <v>2014</v>
      </c>
      <c r="B17612" s="7" t="s">
        <v>2208</v>
      </c>
      <c r="C17612" s="7" t="s">
        <v>8</v>
      </c>
      <c r="D17612" s="8">
        <v>662038.4</v>
      </c>
      <c r="E17612">
        <f>VLOOKUP(B17612,'B. Store opening dates'!$A$6:$C$2448,2,FALSE)</f>
        <v>2014</v>
      </c>
    </row>
    <row r="17613" spans="1:5" ht="18.75" x14ac:dyDescent="0.3">
      <c r="A17613" s="7">
        <v>2015</v>
      </c>
      <c r="B17613" s="7" t="s">
        <v>2209</v>
      </c>
      <c r="C17613" s="7" t="s">
        <v>5</v>
      </c>
      <c r="D17613" s="8">
        <v>646319.98</v>
      </c>
      <c r="E17613">
        <f>VLOOKUP(B17613,'B. Store opening dates'!$A$6:$C$2448,2,FALSE)</f>
        <v>2014</v>
      </c>
    </row>
    <row r="17614" spans="1:5" ht="18.75" x14ac:dyDescent="0.3">
      <c r="A17614" s="7">
        <v>2014</v>
      </c>
      <c r="B17614" s="7" t="s">
        <v>2209</v>
      </c>
      <c r="C17614" s="7" t="s">
        <v>5</v>
      </c>
      <c r="D17614" s="8">
        <v>706169.48</v>
      </c>
      <c r="E17614">
        <f>VLOOKUP(B17614,'B. Store opening dates'!$A$6:$C$2448,2,FALSE)</f>
        <v>2014</v>
      </c>
    </row>
    <row r="17615" spans="1:5" ht="18.75" x14ac:dyDescent="0.3">
      <c r="A17615" s="7">
        <v>2015</v>
      </c>
      <c r="B17615" s="7" t="s">
        <v>2209</v>
      </c>
      <c r="C17615" s="7" t="s">
        <v>6</v>
      </c>
      <c r="D17615" s="8">
        <v>433180.3</v>
      </c>
      <c r="E17615">
        <f>VLOOKUP(B17615,'B. Store opening dates'!$A$6:$C$2448,2,FALSE)</f>
        <v>2014</v>
      </c>
    </row>
    <row r="17616" spans="1:5" ht="18.75" x14ac:dyDescent="0.3">
      <c r="A17616" s="7">
        <v>2014</v>
      </c>
      <c r="B17616" s="7" t="s">
        <v>2209</v>
      </c>
      <c r="C17616" s="7" t="s">
        <v>6</v>
      </c>
      <c r="D17616" s="8">
        <v>315470.09999999998</v>
      </c>
      <c r="E17616">
        <f>VLOOKUP(B17616,'B. Store opening dates'!$A$6:$C$2448,2,FALSE)</f>
        <v>2014</v>
      </c>
    </row>
    <row r="17617" spans="1:5" ht="18.75" x14ac:dyDescent="0.3">
      <c r="A17617" s="7">
        <v>2015</v>
      </c>
      <c r="B17617" s="7" t="s">
        <v>2209</v>
      </c>
      <c r="C17617" s="7" t="s">
        <v>7</v>
      </c>
      <c r="D17617" s="8">
        <v>150405.88</v>
      </c>
      <c r="E17617">
        <f>VLOOKUP(B17617,'B. Store opening dates'!$A$6:$C$2448,2,FALSE)</f>
        <v>2014</v>
      </c>
    </row>
    <row r="17618" spans="1:5" ht="18.75" x14ac:dyDescent="0.3">
      <c r="A17618" s="7">
        <v>2014</v>
      </c>
      <c r="B17618" s="7" t="s">
        <v>2209</v>
      </c>
      <c r="C17618" s="7" t="s">
        <v>7</v>
      </c>
      <c r="D17618" s="8">
        <v>159345.76</v>
      </c>
      <c r="E17618">
        <f>VLOOKUP(B17618,'B. Store opening dates'!$A$6:$C$2448,2,FALSE)</f>
        <v>2014</v>
      </c>
    </row>
    <row r="17619" spans="1:5" ht="18.75" x14ac:dyDescent="0.3">
      <c r="A17619" s="7">
        <v>2015</v>
      </c>
      <c r="B17619" s="7" t="s">
        <v>2209</v>
      </c>
      <c r="C17619" s="7" t="s">
        <v>8</v>
      </c>
      <c r="D17619" s="8">
        <v>591890.38</v>
      </c>
      <c r="E17619">
        <f>VLOOKUP(B17619,'B. Store opening dates'!$A$6:$C$2448,2,FALSE)</f>
        <v>2014</v>
      </c>
    </row>
    <row r="17620" spans="1:5" ht="18.75" x14ac:dyDescent="0.3">
      <c r="A17620" s="7">
        <v>2014</v>
      </c>
      <c r="B17620" s="7" t="s">
        <v>2209</v>
      </c>
      <c r="C17620" s="7" t="s">
        <v>8</v>
      </c>
      <c r="D17620" s="8">
        <v>617402.54</v>
      </c>
      <c r="E17620">
        <f>VLOOKUP(B17620,'B. Store opening dates'!$A$6:$C$2448,2,FALSE)</f>
        <v>2014</v>
      </c>
    </row>
    <row r="17621" spans="1:5" ht="18.75" x14ac:dyDescent="0.3">
      <c r="A17621" s="7">
        <v>2015</v>
      </c>
      <c r="B17621" s="7" t="s">
        <v>2210</v>
      </c>
      <c r="C17621" s="7" t="s">
        <v>5</v>
      </c>
      <c r="D17621" s="8">
        <v>571881.22</v>
      </c>
      <c r="E17621">
        <f>VLOOKUP(B17621,'B. Store opening dates'!$A$6:$C$2448,2,FALSE)</f>
        <v>2014</v>
      </c>
    </row>
    <row r="17622" spans="1:5" ht="18.75" x14ac:dyDescent="0.3">
      <c r="A17622" s="7">
        <v>2014</v>
      </c>
      <c r="B17622" s="7" t="s">
        <v>2210</v>
      </c>
      <c r="C17622" s="7" t="s">
        <v>5</v>
      </c>
      <c r="D17622" s="8">
        <v>622507.4</v>
      </c>
      <c r="E17622">
        <f>VLOOKUP(B17622,'B. Store opening dates'!$A$6:$C$2448,2,FALSE)</f>
        <v>2014</v>
      </c>
    </row>
    <row r="17623" spans="1:5" ht="18.75" x14ac:dyDescent="0.3">
      <c r="A17623" s="7">
        <v>2015</v>
      </c>
      <c r="B17623" s="7" t="s">
        <v>2210</v>
      </c>
      <c r="C17623" s="7" t="s">
        <v>6</v>
      </c>
      <c r="D17623" s="8">
        <v>542718.28</v>
      </c>
      <c r="E17623">
        <f>VLOOKUP(B17623,'B. Store opening dates'!$A$6:$C$2448,2,FALSE)</f>
        <v>2014</v>
      </c>
    </row>
    <row r="17624" spans="1:5" ht="18.75" x14ac:dyDescent="0.3">
      <c r="A17624" s="7">
        <v>2014</v>
      </c>
      <c r="B17624" s="7" t="s">
        <v>2210</v>
      </c>
      <c r="C17624" s="7" t="s">
        <v>6</v>
      </c>
      <c r="D17624" s="8">
        <v>400659.33</v>
      </c>
      <c r="E17624">
        <f>VLOOKUP(B17624,'B. Store opening dates'!$A$6:$C$2448,2,FALSE)</f>
        <v>2014</v>
      </c>
    </row>
    <row r="17625" spans="1:5" ht="18.75" x14ac:dyDescent="0.3">
      <c r="A17625" s="7">
        <v>2015</v>
      </c>
      <c r="B17625" s="7" t="s">
        <v>2210</v>
      </c>
      <c r="C17625" s="7" t="s">
        <v>7</v>
      </c>
      <c r="D17625" s="8">
        <v>208936.38</v>
      </c>
      <c r="E17625">
        <f>VLOOKUP(B17625,'B. Store opening dates'!$A$6:$C$2448,2,FALSE)</f>
        <v>2014</v>
      </c>
    </row>
    <row r="17626" spans="1:5" ht="18.75" x14ac:dyDescent="0.3">
      <c r="A17626" s="7">
        <v>2014</v>
      </c>
      <c r="B17626" s="7" t="s">
        <v>2210</v>
      </c>
      <c r="C17626" s="7" t="s">
        <v>7</v>
      </c>
      <c r="D17626" s="8">
        <v>220631.6</v>
      </c>
      <c r="E17626">
        <f>VLOOKUP(B17626,'B. Store opening dates'!$A$6:$C$2448,2,FALSE)</f>
        <v>2014</v>
      </c>
    </row>
    <row r="17627" spans="1:5" ht="18.75" x14ac:dyDescent="0.3">
      <c r="A17627" s="7">
        <v>2015</v>
      </c>
      <c r="B17627" s="7" t="s">
        <v>2210</v>
      </c>
      <c r="C17627" s="7" t="s">
        <v>8</v>
      </c>
      <c r="D17627" s="8">
        <v>649540.21</v>
      </c>
      <c r="E17627">
        <f>VLOOKUP(B17627,'B. Store opening dates'!$A$6:$C$2448,2,FALSE)</f>
        <v>2014</v>
      </c>
    </row>
    <row r="17628" spans="1:5" ht="18.75" x14ac:dyDescent="0.3">
      <c r="A17628" s="7">
        <v>2014</v>
      </c>
      <c r="B17628" s="7" t="s">
        <v>2210</v>
      </c>
      <c r="C17628" s="7" t="s">
        <v>8</v>
      </c>
      <c r="D17628" s="8">
        <v>677037.77</v>
      </c>
      <c r="E17628">
        <f>VLOOKUP(B17628,'B. Store opening dates'!$A$6:$C$2448,2,FALSE)</f>
        <v>2014</v>
      </c>
    </row>
    <row r="17629" spans="1:5" ht="18.75" x14ac:dyDescent="0.3">
      <c r="A17629" s="7">
        <v>2015</v>
      </c>
      <c r="B17629" s="7" t="s">
        <v>2211</v>
      </c>
      <c r="C17629" s="7" t="s">
        <v>5</v>
      </c>
      <c r="D17629" s="8">
        <v>690947.28</v>
      </c>
      <c r="E17629">
        <f>VLOOKUP(B17629,'B. Store opening dates'!$A$6:$C$2448,2,FALSE)</f>
        <v>2014</v>
      </c>
    </row>
    <row r="17630" spans="1:5" ht="18.75" x14ac:dyDescent="0.3">
      <c r="A17630" s="7">
        <v>2014</v>
      </c>
      <c r="B17630" s="7" t="s">
        <v>2211</v>
      </c>
      <c r="C17630" s="7" t="s">
        <v>5</v>
      </c>
      <c r="D17630" s="8">
        <v>756428.85</v>
      </c>
      <c r="E17630">
        <f>VLOOKUP(B17630,'B. Store opening dates'!$A$6:$C$2448,2,FALSE)</f>
        <v>2014</v>
      </c>
    </row>
    <row r="17631" spans="1:5" ht="18.75" x14ac:dyDescent="0.3">
      <c r="A17631" s="7">
        <v>2015</v>
      </c>
      <c r="B17631" s="7" t="s">
        <v>2211</v>
      </c>
      <c r="C17631" s="7" t="s">
        <v>6</v>
      </c>
      <c r="D17631" s="8">
        <v>384119.77</v>
      </c>
      <c r="E17631">
        <f>VLOOKUP(B17631,'B. Store opening dates'!$A$6:$C$2448,2,FALSE)</f>
        <v>2014</v>
      </c>
    </row>
    <row r="17632" spans="1:5" ht="18.75" x14ac:dyDescent="0.3">
      <c r="A17632" s="7">
        <v>2014</v>
      </c>
      <c r="B17632" s="7" t="s">
        <v>2211</v>
      </c>
      <c r="C17632" s="7" t="s">
        <v>6</v>
      </c>
      <c r="D17632" s="8">
        <v>265308.78000000003</v>
      </c>
      <c r="E17632">
        <f>VLOOKUP(B17632,'B. Store opening dates'!$A$6:$C$2448,2,FALSE)</f>
        <v>2014</v>
      </c>
    </row>
    <row r="17633" spans="1:5" ht="18.75" x14ac:dyDescent="0.3">
      <c r="A17633" s="7">
        <v>2015</v>
      </c>
      <c r="B17633" s="7" t="s">
        <v>2211</v>
      </c>
      <c r="C17633" s="7" t="s">
        <v>7</v>
      </c>
      <c r="D17633" s="8">
        <v>208818.22</v>
      </c>
      <c r="E17633">
        <f>VLOOKUP(B17633,'B. Store opening dates'!$A$6:$C$2448,2,FALSE)</f>
        <v>2014</v>
      </c>
    </row>
    <row r="17634" spans="1:5" ht="18.75" x14ac:dyDescent="0.3">
      <c r="A17634" s="7">
        <v>2014</v>
      </c>
      <c r="B17634" s="7" t="s">
        <v>2211</v>
      </c>
      <c r="C17634" s="7" t="s">
        <v>7</v>
      </c>
      <c r="D17634" s="8">
        <v>222158.33</v>
      </c>
      <c r="E17634">
        <f>VLOOKUP(B17634,'B. Store opening dates'!$A$6:$C$2448,2,FALSE)</f>
        <v>2014</v>
      </c>
    </row>
    <row r="17635" spans="1:5" ht="18.75" x14ac:dyDescent="0.3">
      <c r="A17635" s="7">
        <v>2015</v>
      </c>
      <c r="B17635" s="7" t="s">
        <v>2211</v>
      </c>
      <c r="C17635" s="7" t="s">
        <v>8</v>
      </c>
      <c r="D17635" s="8">
        <v>455368.11</v>
      </c>
      <c r="E17635">
        <f>VLOOKUP(B17635,'B. Store opening dates'!$A$6:$C$2448,2,FALSE)</f>
        <v>2014</v>
      </c>
    </row>
    <row r="17636" spans="1:5" ht="18.75" x14ac:dyDescent="0.3">
      <c r="A17636" s="7">
        <v>2014</v>
      </c>
      <c r="B17636" s="7" t="s">
        <v>2211</v>
      </c>
      <c r="C17636" s="7" t="s">
        <v>8</v>
      </c>
      <c r="D17636" s="8">
        <v>473252.73</v>
      </c>
      <c r="E17636">
        <f>VLOOKUP(B17636,'B. Store opening dates'!$A$6:$C$2448,2,FALSE)</f>
        <v>2014</v>
      </c>
    </row>
    <row r="17637" spans="1:5" ht="18.75" x14ac:dyDescent="0.3">
      <c r="A17637" s="7">
        <v>2015</v>
      </c>
      <c r="B17637" s="7" t="s">
        <v>2212</v>
      </c>
      <c r="C17637" s="7" t="s">
        <v>5</v>
      </c>
      <c r="D17637" s="8">
        <v>615366.65</v>
      </c>
      <c r="E17637">
        <f>VLOOKUP(B17637,'B. Store opening dates'!$A$6:$C$2448,2,FALSE)</f>
        <v>2014</v>
      </c>
    </row>
    <row r="17638" spans="1:5" ht="18.75" x14ac:dyDescent="0.3">
      <c r="A17638" s="7">
        <v>2014</v>
      </c>
      <c r="B17638" s="7" t="s">
        <v>2212</v>
      </c>
      <c r="C17638" s="7" t="s">
        <v>5</v>
      </c>
      <c r="D17638" s="8">
        <v>682288.79</v>
      </c>
      <c r="E17638">
        <f>VLOOKUP(B17638,'B. Store opening dates'!$A$6:$C$2448,2,FALSE)</f>
        <v>2014</v>
      </c>
    </row>
    <row r="17639" spans="1:5" ht="18.75" x14ac:dyDescent="0.3">
      <c r="A17639" s="7">
        <v>2015</v>
      </c>
      <c r="B17639" s="7" t="s">
        <v>2212</v>
      </c>
      <c r="C17639" s="7" t="s">
        <v>6</v>
      </c>
      <c r="D17639" s="8">
        <v>579095.5</v>
      </c>
      <c r="E17639">
        <f>VLOOKUP(B17639,'B. Store opening dates'!$A$6:$C$2448,2,FALSE)</f>
        <v>2014</v>
      </c>
    </row>
    <row r="17640" spans="1:5" ht="18.75" x14ac:dyDescent="0.3">
      <c r="A17640" s="7">
        <v>2014</v>
      </c>
      <c r="B17640" s="7" t="s">
        <v>2212</v>
      </c>
      <c r="C17640" s="7" t="s">
        <v>6</v>
      </c>
      <c r="D17640" s="8">
        <v>424289.8</v>
      </c>
      <c r="E17640">
        <f>VLOOKUP(B17640,'B. Store opening dates'!$A$6:$C$2448,2,FALSE)</f>
        <v>2014</v>
      </c>
    </row>
    <row r="17641" spans="1:5" ht="18.75" x14ac:dyDescent="0.3">
      <c r="A17641" s="7">
        <v>2015</v>
      </c>
      <c r="B17641" s="7" t="s">
        <v>2212</v>
      </c>
      <c r="C17641" s="7" t="s">
        <v>7</v>
      </c>
      <c r="D17641" s="8">
        <v>124886.37</v>
      </c>
      <c r="E17641">
        <f>VLOOKUP(B17641,'B. Store opening dates'!$A$6:$C$2448,2,FALSE)</f>
        <v>2014</v>
      </c>
    </row>
    <row r="17642" spans="1:5" ht="18.75" x14ac:dyDescent="0.3">
      <c r="A17642" s="7">
        <v>2014</v>
      </c>
      <c r="B17642" s="7" t="s">
        <v>2212</v>
      </c>
      <c r="C17642" s="7" t="s">
        <v>7</v>
      </c>
      <c r="D17642" s="8">
        <v>132057.87</v>
      </c>
      <c r="E17642">
        <f>VLOOKUP(B17642,'B. Store opening dates'!$A$6:$C$2448,2,FALSE)</f>
        <v>2014</v>
      </c>
    </row>
    <row r="17643" spans="1:5" ht="18.75" x14ac:dyDescent="0.3">
      <c r="A17643" s="7">
        <v>2015</v>
      </c>
      <c r="B17643" s="7" t="s">
        <v>2212</v>
      </c>
      <c r="C17643" s="7" t="s">
        <v>8</v>
      </c>
      <c r="D17643" s="8">
        <v>768017.47</v>
      </c>
      <c r="E17643">
        <f>VLOOKUP(B17643,'B. Store opening dates'!$A$6:$C$2448,2,FALSE)</f>
        <v>2014</v>
      </c>
    </row>
    <row r="17644" spans="1:5" ht="18.75" x14ac:dyDescent="0.3">
      <c r="A17644" s="7">
        <v>2014</v>
      </c>
      <c r="B17644" s="7" t="s">
        <v>2212</v>
      </c>
      <c r="C17644" s="7" t="s">
        <v>8</v>
      </c>
      <c r="D17644" s="8">
        <v>792991.64</v>
      </c>
      <c r="E17644">
        <f>VLOOKUP(B17644,'B. Store opening dates'!$A$6:$C$2448,2,FALSE)</f>
        <v>2014</v>
      </c>
    </row>
    <row r="17645" spans="1:5" ht="18.75" x14ac:dyDescent="0.3">
      <c r="A17645" s="7">
        <v>2015</v>
      </c>
      <c r="B17645" s="7" t="s">
        <v>2213</v>
      </c>
      <c r="C17645" s="7" t="s">
        <v>5</v>
      </c>
      <c r="D17645" s="8">
        <v>675594.33</v>
      </c>
      <c r="E17645">
        <f>VLOOKUP(B17645,'B. Store opening dates'!$A$6:$C$2448,2,FALSE)</f>
        <v>2014</v>
      </c>
    </row>
    <row r="17646" spans="1:5" ht="18.75" x14ac:dyDescent="0.3">
      <c r="A17646" s="7">
        <v>2014</v>
      </c>
      <c r="B17646" s="7" t="s">
        <v>2213</v>
      </c>
      <c r="C17646" s="7" t="s">
        <v>5</v>
      </c>
      <c r="D17646" s="8">
        <v>744015.06</v>
      </c>
      <c r="E17646">
        <f>VLOOKUP(B17646,'B. Store opening dates'!$A$6:$C$2448,2,FALSE)</f>
        <v>2014</v>
      </c>
    </row>
    <row r="17647" spans="1:5" ht="18.75" x14ac:dyDescent="0.3">
      <c r="A17647" s="7">
        <v>2015</v>
      </c>
      <c r="B17647" s="7" t="s">
        <v>2213</v>
      </c>
      <c r="C17647" s="7" t="s">
        <v>6</v>
      </c>
      <c r="D17647" s="8">
        <v>205922.96</v>
      </c>
      <c r="E17647">
        <f>VLOOKUP(B17647,'B. Store opening dates'!$A$6:$C$2448,2,FALSE)</f>
        <v>2014</v>
      </c>
    </row>
    <row r="17648" spans="1:5" ht="18.75" x14ac:dyDescent="0.3">
      <c r="A17648" s="7">
        <v>2014</v>
      </c>
      <c r="B17648" s="7" t="s">
        <v>2213</v>
      </c>
      <c r="C17648" s="7" t="s">
        <v>6</v>
      </c>
      <c r="D17648" s="8">
        <v>142645.73000000001</v>
      </c>
      <c r="E17648">
        <f>VLOOKUP(B17648,'B. Store opening dates'!$A$6:$C$2448,2,FALSE)</f>
        <v>2014</v>
      </c>
    </row>
    <row r="17649" spans="1:5" ht="18.75" x14ac:dyDescent="0.3">
      <c r="A17649" s="7">
        <v>2015</v>
      </c>
      <c r="B17649" s="7" t="s">
        <v>2213</v>
      </c>
      <c r="C17649" s="7" t="s">
        <v>7</v>
      </c>
      <c r="D17649" s="8">
        <v>160047.35999999999</v>
      </c>
      <c r="E17649">
        <f>VLOOKUP(B17649,'B. Store opening dates'!$A$6:$C$2448,2,FALSE)</f>
        <v>2014</v>
      </c>
    </row>
    <row r="17650" spans="1:5" ht="18.75" x14ac:dyDescent="0.3">
      <c r="A17650" s="7">
        <v>2014</v>
      </c>
      <c r="B17650" s="7" t="s">
        <v>2213</v>
      </c>
      <c r="C17650" s="7" t="s">
        <v>7</v>
      </c>
      <c r="D17650" s="8">
        <v>169488.11</v>
      </c>
      <c r="E17650">
        <f>VLOOKUP(B17650,'B. Store opening dates'!$A$6:$C$2448,2,FALSE)</f>
        <v>2014</v>
      </c>
    </row>
    <row r="17651" spans="1:5" ht="18.75" x14ac:dyDescent="0.3">
      <c r="A17651" s="7">
        <v>2015</v>
      </c>
      <c r="B17651" s="7" t="s">
        <v>2213</v>
      </c>
      <c r="C17651" s="7" t="s">
        <v>8</v>
      </c>
      <c r="D17651" s="8">
        <v>718922.96</v>
      </c>
      <c r="E17651">
        <f>VLOOKUP(B17651,'B. Store opening dates'!$A$6:$C$2448,2,FALSE)</f>
        <v>2014</v>
      </c>
    </row>
    <row r="17652" spans="1:5" ht="18.75" x14ac:dyDescent="0.3">
      <c r="A17652" s="7">
        <v>2014</v>
      </c>
      <c r="B17652" s="7" t="s">
        <v>2213</v>
      </c>
      <c r="C17652" s="7" t="s">
        <v>8</v>
      </c>
      <c r="D17652" s="8">
        <v>751616.68</v>
      </c>
      <c r="E17652">
        <f>VLOOKUP(B17652,'B. Store opening dates'!$A$6:$C$2448,2,FALSE)</f>
        <v>2014</v>
      </c>
    </row>
    <row r="17653" spans="1:5" ht="18.75" x14ac:dyDescent="0.3">
      <c r="A17653" s="7">
        <v>2015</v>
      </c>
      <c r="B17653" s="7" t="s">
        <v>2214</v>
      </c>
      <c r="C17653" s="7" t="s">
        <v>5</v>
      </c>
      <c r="D17653" s="8">
        <v>712434.99</v>
      </c>
      <c r="E17653">
        <f>VLOOKUP(B17653,'B. Store opening dates'!$A$6:$C$2448,2,FALSE)</f>
        <v>2014</v>
      </c>
    </row>
    <row r="17654" spans="1:5" ht="18.75" x14ac:dyDescent="0.3">
      <c r="A17654" s="7">
        <v>2014</v>
      </c>
      <c r="B17654" s="7" t="s">
        <v>2214</v>
      </c>
      <c r="C17654" s="7" t="s">
        <v>5</v>
      </c>
      <c r="D17654" s="8">
        <v>785776.6</v>
      </c>
      <c r="E17654">
        <f>VLOOKUP(B17654,'B. Store opening dates'!$A$6:$C$2448,2,FALSE)</f>
        <v>2014</v>
      </c>
    </row>
    <row r="17655" spans="1:5" ht="18.75" x14ac:dyDescent="0.3">
      <c r="A17655" s="7">
        <v>2015</v>
      </c>
      <c r="B17655" s="7" t="s">
        <v>2214</v>
      </c>
      <c r="C17655" s="7" t="s">
        <v>6</v>
      </c>
      <c r="D17655" s="8">
        <v>532400.38</v>
      </c>
      <c r="E17655">
        <f>VLOOKUP(B17655,'B. Store opening dates'!$A$6:$C$2448,2,FALSE)</f>
        <v>2014</v>
      </c>
    </row>
    <row r="17656" spans="1:5" ht="18.75" x14ac:dyDescent="0.3">
      <c r="A17656" s="7">
        <v>2014</v>
      </c>
      <c r="B17656" s="7" t="s">
        <v>2214</v>
      </c>
      <c r="C17656" s="7" t="s">
        <v>6</v>
      </c>
      <c r="D17656" s="8">
        <v>368890.01</v>
      </c>
      <c r="E17656">
        <f>VLOOKUP(B17656,'B. Store opening dates'!$A$6:$C$2448,2,FALSE)</f>
        <v>2014</v>
      </c>
    </row>
    <row r="17657" spans="1:5" ht="18.75" x14ac:dyDescent="0.3">
      <c r="A17657" s="7">
        <v>2015</v>
      </c>
      <c r="B17657" s="7" t="s">
        <v>2214</v>
      </c>
      <c r="C17657" s="7" t="s">
        <v>7</v>
      </c>
      <c r="D17657" s="8">
        <v>236545.77</v>
      </c>
      <c r="E17657">
        <f>VLOOKUP(B17657,'B. Store opening dates'!$A$6:$C$2448,2,FALSE)</f>
        <v>2014</v>
      </c>
    </row>
    <row r="17658" spans="1:5" ht="18.75" x14ac:dyDescent="0.3">
      <c r="A17658" s="7">
        <v>2014</v>
      </c>
      <c r="B17658" s="7" t="s">
        <v>2214</v>
      </c>
      <c r="C17658" s="7" t="s">
        <v>7</v>
      </c>
      <c r="D17658" s="8">
        <v>251635.98</v>
      </c>
      <c r="E17658">
        <f>VLOOKUP(B17658,'B. Store opening dates'!$A$6:$C$2448,2,FALSE)</f>
        <v>2014</v>
      </c>
    </row>
    <row r="17659" spans="1:5" ht="18.75" x14ac:dyDescent="0.3">
      <c r="A17659" s="7">
        <v>2015</v>
      </c>
      <c r="B17659" s="7" t="s">
        <v>2214</v>
      </c>
      <c r="C17659" s="7" t="s">
        <v>8</v>
      </c>
      <c r="D17659" s="8">
        <v>781074.01</v>
      </c>
      <c r="E17659">
        <f>VLOOKUP(B17659,'B. Store opening dates'!$A$6:$C$2448,2,FALSE)</f>
        <v>2014</v>
      </c>
    </row>
    <row r="17660" spans="1:5" ht="18.75" x14ac:dyDescent="0.3">
      <c r="A17660" s="7">
        <v>2014</v>
      </c>
      <c r="B17660" s="7" t="s">
        <v>2214</v>
      </c>
      <c r="C17660" s="7" t="s">
        <v>8</v>
      </c>
      <c r="D17660" s="8">
        <v>805097.21</v>
      </c>
      <c r="E17660">
        <f>VLOOKUP(B17660,'B. Store opening dates'!$A$6:$C$2448,2,FALSE)</f>
        <v>2014</v>
      </c>
    </row>
    <row r="17661" spans="1:5" ht="18.75" x14ac:dyDescent="0.3">
      <c r="A17661" s="7">
        <v>2015</v>
      </c>
      <c r="B17661" s="7" t="s">
        <v>2215</v>
      </c>
      <c r="C17661" s="7" t="s">
        <v>5</v>
      </c>
      <c r="D17661" s="8">
        <v>822628.77</v>
      </c>
      <c r="E17661">
        <f>VLOOKUP(B17661,'B. Store opening dates'!$A$6:$C$2448,2,FALSE)</f>
        <v>2014</v>
      </c>
    </row>
    <row r="17662" spans="1:5" ht="18.75" x14ac:dyDescent="0.3">
      <c r="A17662" s="7">
        <v>2014</v>
      </c>
      <c r="B17662" s="7" t="s">
        <v>2215</v>
      </c>
      <c r="C17662" s="7" t="s">
        <v>5</v>
      </c>
      <c r="D17662" s="8">
        <v>897539.53</v>
      </c>
      <c r="E17662">
        <f>VLOOKUP(B17662,'B. Store opening dates'!$A$6:$C$2448,2,FALSE)</f>
        <v>2014</v>
      </c>
    </row>
    <row r="17663" spans="1:5" ht="18.75" x14ac:dyDescent="0.3">
      <c r="A17663" s="7">
        <v>2015</v>
      </c>
      <c r="B17663" s="7" t="s">
        <v>2215</v>
      </c>
      <c r="C17663" s="7" t="s">
        <v>6</v>
      </c>
      <c r="D17663" s="8">
        <v>456309.69</v>
      </c>
      <c r="E17663">
        <f>VLOOKUP(B17663,'B. Store opening dates'!$A$6:$C$2448,2,FALSE)</f>
        <v>2014</v>
      </c>
    </row>
    <row r="17664" spans="1:5" ht="18.75" x14ac:dyDescent="0.3">
      <c r="A17664" s="7">
        <v>2014</v>
      </c>
      <c r="B17664" s="7" t="s">
        <v>2215</v>
      </c>
      <c r="C17664" s="7" t="s">
        <v>6</v>
      </c>
      <c r="D17664" s="8">
        <v>336403.08</v>
      </c>
      <c r="E17664">
        <f>VLOOKUP(B17664,'B. Store opening dates'!$A$6:$C$2448,2,FALSE)</f>
        <v>2014</v>
      </c>
    </row>
    <row r="17665" spans="1:5" ht="18.75" x14ac:dyDescent="0.3">
      <c r="A17665" s="7">
        <v>2015</v>
      </c>
      <c r="B17665" s="7" t="s">
        <v>2215</v>
      </c>
      <c r="C17665" s="7" t="s">
        <v>7</v>
      </c>
      <c r="D17665" s="8">
        <v>227287.12</v>
      </c>
      <c r="E17665">
        <f>VLOOKUP(B17665,'B. Store opening dates'!$A$6:$C$2448,2,FALSE)</f>
        <v>2014</v>
      </c>
    </row>
    <row r="17666" spans="1:5" ht="18.75" x14ac:dyDescent="0.3">
      <c r="A17666" s="7">
        <v>2014</v>
      </c>
      <c r="B17666" s="7" t="s">
        <v>2215</v>
      </c>
      <c r="C17666" s="7" t="s">
        <v>7</v>
      </c>
      <c r="D17666" s="8">
        <v>241994.77</v>
      </c>
      <c r="E17666">
        <f>VLOOKUP(B17666,'B. Store opening dates'!$A$6:$C$2448,2,FALSE)</f>
        <v>2014</v>
      </c>
    </row>
    <row r="17667" spans="1:5" ht="18.75" x14ac:dyDescent="0.3">
      <c r="A17667" s="7">
        <v>2015</v>
      </c>
      <c r="B17667" s="7" t="s">
        <v>2215</v>
      </c>
      <c r="C17667" s="7" t="s">
        <v>8</v>
      </c>
      <c r="D17667" s="8">
        <v>701334.25</v>
      </c>
      <c r="E17667">
        <f>VLOOKUP(B17667,'B. Store opening dates'!$A$6:$C$2448,2,FALSE)</f>
        <v>2014</v>
      </c>
    </row>
    <row r="17668" spans="1:5" ht="18.75" x14ac:dyDescent="0.3">
      <c r="A17668" s="7">
        <v>2014</v>
      </c>
      <c r="B17668" s="7" t="s">
        <v>2215</v>
      </c>
      <c r="C17668" s="7" t="s">
        <v>8</v>
      </c>
      <c r="D17668" s="8">
        <v>724227.3</v>
      </c>
      <c r="E17668">
        <f>VLOOKUP(B17668,'B. Store opening dates'!$A$6:$C$2448,2,FALSE)</f>
        <v>2014</v>
      </c>
    </row>
    <row r="17669" spans="1:5" ht="18.75" x14ac:dyDescent="0.3">
      <c r="A17669" s="7">
        <v>2015</v>
      </c>
      <c r="B17669" s="7" t="s">
        <v>2216</v>
      </c>
      <c r="C17669" s="7" t="s">
        <v>5</v>
      </c>
      <c r="D17669" s="8">
        <v>809934.75</v>
      </c>
      <c r="E17669">
        <f>VLOOKUP(B17669,'B. Store opening dates'!$A$6:$C$2448,2,FALSE)</f>
        <v>2014</v>
      </c>
    </row>
    <row r="17670" spans="1:5" ht="18.75" x14ac:dyDescent="0.3">
      <c r="A17670" s="7">
        <v>2014</v>
      </c>
      <c r="B17670" s="7" t="s">
        <v>2216</v>
      </c>
      <c r="C17670" s="7" t="s">
        <v>5</v>
      </c>
      <c r="D17670" s="8">
        <v>895347.92</v>
      </c>
      <c r="E17670">
        <f>VLOOKUP(B17670,'B. Store opening dates'!$A$6:$C$2448,2,FALSE)</f>
        <v>2014</v>
      </c>
    </row>
    <row r="17671" spans="1:5" ht="18.75" x14ac:dyDescent="0.3">
      <c r="A17671" s="7">
        <v>2015</v>
      </c>
      <c r="B17671" s="7" t="s">
        <v>2216</v>
      </c>
      <c r="C17671" s="7" t="s">
        <v>6</v>
      </c>
      <c r="D17671" s="8">
        <v>522886.96</v>
      </c>
      <c r="E17671">
        <f>VLOOKUP(B17671,'B. Store opening dates'!$A$6:$C$2448,2,FALSE)</f>
        <v>2014</v>
      </c>
    </row>
    <row r="17672" spans="1:5" ht="18.75" x14ac:dyDescent="0.3">
      <c r="A17672" s="7">
        <v>2014</v>
      </c>
      <c r="B17672" s="7" t="s">
        <v>2216</v>
      </c>
      <c r="C17672" s="7" t="s">
        <v>6</v>
      </c>
      <c r="D17672" s="8">
        <v>381255.95</v>
      </c>
      <c r="E17672">
        <f>VLOOKUP(B17672,'B. Store opening dates'!$A$6:$C$2448,2,FALSE)</f>
        <v>2014</v>
      </c>
    </row>
    <row r="17673" spans="1:5" ht="18.75" x14ac:dyDescent="0.3">
      <c r="A17673" s="7">
        <v>2015</v>
      </c>
      <c r="B17673" s="7" t="s">
        <v>2216</v>
      </c>
      <c r="C17673" s="7" t="s">
        <v>7</v>
      </c>
      <c r="D17673" s="8">
        <v>188152.92</v>
      </c>
      <c r="E17673">
        <f>VLOOKUP(B17673,'B. Store opening dates'!$A$6:$C$2448,2,FALSE)</f>
        <v>2014</v>
      </c>
    </row>
    <row r="17674" spans="1:5" ht="18.75" x14ac:dyDescent="0.3">
      <c r="A17674" s="7">
        <v>2014</v>
      </c>
      <c r="B17674" s="7" t="s">
        <v>2216</v>
      </c>
      <c r="C17674" s="7" t="s">
        <v>7</v>
      </c>
      <c r="D17674" s="8">
        <v>200529.75</v>
      </c>
      <c r="E17674">
        <f>VLOOKUP(B17674,'B. Store opening dates'!$A$6:$C$2448,2,FALSE)</f>
        <v>2014</v>
      </c>
    </row>
    <row r="17675" spans="1:5" ht="18.75" x14ac:dyDescent="0.3">
      <c r="A17675" s="7">
        <v>2015</v>
      </c>
      <c r="B17675" s="7" t="s">
        <v>2216</v>
      </c>
      <c r="C17675" s="7" t="s">
        <v>8</v>
      </c>
      <c r="D17675" s="8">
        <v>786686.53</v>
      </c>
      <c r="E17675">
        <f>VLOOKUP(B17675,'B. Store opening dates'!$A$6:$C$2448,2,FALSE)</f>
        <v>2014</v>
      </c>
    </row>
    <row r="17676" spans="1:5" ht="18.75" x14ac:dyDescent="0.3">
      <c r="A17676" s="7">
        <v>2014</v>
      </c>
      <c r="B17676" s="7" t="s">
        <v>2216</v>
      </c>
      <c r="C17676" s="7" t="s">
        <v>8</v>
      </c>
      <c r="D17676" s="8">
        <v>825299</v>
      </c>
      <c r="E17676">
        <f>VLOOKUP(B17676,'B. Store opening dates'!$A$6:$C$2448,2,FALSE)</f>
        <v>2014</v>
      </c>
    </row>
    <row r="17677" spans="1:5" ht="18.75" x14ac:dyDescent="0.3">
      <c r="A17677" s="7">
        <v>2015</v>
      </c>
      <c r="B17677" s="7" t="s">
        <v>2217</v>
      </c>
      <c r="C17677" s="7" t="s">
        <v>5</v>
      </c>
      <c r="D17677" s="8">
        <v>739171.41</v>
      </c>
      <c r="E17677">
        <f>VLOOKUP(B17677,'B. Store opening dates'!$A$6:$C$2448,2,FALSE)</f>
        <v>2014</v>
      </c>
    </row>
    <row r="17678" spans="1:5" ht="18.75" x14ac:dyDescent="0.3">
      <c r="A17678" s="7">
        <v>2014</v>
      </c>
      <c r="B17678" s="7" t="s">
        <v>2217</v>
      </c>
      <c r="C17678" s="7" t="s">
        <v>5</v>
      </c>
      <c r="D17678" s="8">
        <v>809110.83</v>
      </c>
      <c r="E17678">
        <f>VLOOKUP(B17678,'B. Store opening dates'!$A$6:$C$2448,2,FALSE)</f>
        <v>2014</v>
      </c>
    </row>
    <row r="17679" spans="1:5" ht="18.75" x14ac:dyDescent="0.3">
      <c r="A17679" s="7">
        <v>2015</v>
      </c>
      <c r="B17679" s="7" t="s">
        <v>2217</v>
      </c>
      <c r="C17679" s="7" t="s">
        <v>6</v>
      </c>
      <c r="D17679" s="8">
        <v>317100.90999999997</v>
      </c>
      <c r="E17679">
        <f>VLOOKUP(B17679,'B. Store opening dates'!$A$6:$C$2448,2,FALSE)</f>
        <v>2014</v>
      </c>
    </row>
    <row r="17680" spans="1:5" ht="18.75" x14ac:dyDescent="0.3">
      <c r="A17680" s="7">
        <v>2014</v>
      </c>
      <c r="B17680" s="7" t="s">
        <v>2217</v>
      </c>
      <c r="C17680" s="7" t="s">
        <v>6</v>
      </c>
      <c r="D17680" s="8">
        <v>218531.95</v>
      </c>
      <c r="E17680">
        <f>VLOOKUP(B17680,'B. Store opening dates'!$A$6:$C$2448,2,FALSE)</f>
        <v>2014</v>
      </c>
    </row>
    <row r="17681" spans="1:5" ht="18.75" x14ac:dyDescent="0.3">
      <c r="A17681" s="7">
        <v>2015</v>
      </c>
      <c r="B17681" s="7" t="s">
        <v>2217</v>
      </c>
      <c r="C17681" s="7" t="s">
        <v>7</v>
      </c>
      <c r="D17681" s="8">
        <v>83556.59</v>
      </c>
      <c r="E17681">
        <f>VLOOKUP(B17681,'B. Store opening dates'!$A$6:$C$2448,2,FALSE)</f>
        <v>2014</v>
      </c>
    </row>
    <row r="17682" spans="1:5" ht="18.75" x14ac:dyDescent="0.3">
      <c r="A17682" s="7">
        <v>2014</v>
      </c>
      <c r="B17682" s="7" t="s">
        <v>2217</v>
      </c>
      <c r="C17682" s="7" t="s">
        <v>7</v>
      </c>
      <c r="D17682" s="8">
        <v>87476.95</v>
      </c>
      <c r="E17682">
        <f>VLOOKUP(B17682,'B. Store opening dates'!$A$6:$C$2448,2,FALSE)</f>
        <v>2014</v>
      </c>
    </row>
    <row r="17683" spans="1:5" ht="18.75" x14ac:dyDescent="0.3">
      <c r="A17683" s="7">
        <v>2015</v>
      </c>
      <c r="B17683" s="7" t="s">
        <v>2217</v>
      </c>
      <c r="C17683" s="7" t="s">
        <v>8</v>
      </c>
      <c r="D17683" s="8">
        <v>521016.25</v>
      </c>
      <c r="E17683">
        <f>VLOOKUP(B17683,'B. Store opening dates'!$A$6:$C$2448,2,FALSE)</f>
        <v>2014</v>
      </c>
    </row>
    <row r="17684" spans="1:5" ht="18.75" x14ac:dyDescent="0.3">
      <c r="A17684" s="7">
        <v>2014</v>
      </c>
      <c r="B17684" s="7" t="s">
        <v>2217</v>
      </c>
      <c r="C17684" s="7" t="s">
        <v>8</v>
      </c>
      <c r="D17684" s="8">
        <v>544089.32999999996</v>
      </c>
      <c r="E17684">
        <f>VLOOKUP(B17684,'B. Store opening dates'!$A$6:$C$2448,2,FALSE)</f>
        <v>2014</v>
      </c>
    </row>
    <row r="17685" spans="1:5" ht="18.75" x14ac:dyDescent="0.3">
      <c r="A17685" s="7">
        <v>2015</v>
      </c>
      <c r="B17685" s="7" t="s">
        <v>2218</v>
      </c>
      <c r="C17685" s="7" t="s">
        <v>5</v>
      </c>
      <c r="D17685" s="8">
        <v>639072.79</v>
      </c>
      <c r="E17685">
        <f>VLOOKUP(B17685,'B. Store opening dates'!$A$6:$C$2448,2,FALSE)</f>
        <v>2014</v>
      </c>
    </row>
    <row r="17686" spans="1:5" ht="18.75" x14ac:dyDescent="0.3">
      <c r="A17686" s="7">
        <v>2014</v>
      </c>
      <c r="B17686" s="7" t="s">
        <v>2218</v>
      </c>
      <c r="C17686" s="7" t="s">
        <v>5</v>
      </c>
      <c r="D17686" s="8">
        <v>700067.16</v>
      </c>
      <c r="E17686">
        <f>VLOOKUP(B17686,'B. Store opening dates'!$A$6:$C$2448,2,FALSE)</f>
        <v>2014</v>
      </c>
    </row>
    <row r="17687" spans="1:5" ht="18.75" x14ac:dyDescent="0.3">
      <c r="A17687" s="7">
        <v>2015</v>
      </c>
      <c r="B17687" s="7" t="s">
        <v>2218</v>
      </c>
      <c r="C17687" s="7" t="s">
        <v>6</v>
      </c>
      <c r="D17687" s="8">
        <v>523956.35</v>
      </c>
      <c r="E17687">
        <f>VLOOKUP(B17687,'B. Store opening dates'!$A$6:$C$2448,2,FALSE)</f>
        <v>2014</v>
      </c>
    </row>
    <row r="17688" spans="1:5" ht="18.75" x14ac:dyDescent="0.3">
      <c r="A17688" s="7">
        <v>2014</v>
      </c>
      <c r="B17688" s="7" t="s">
        <v>2218</v>
      </c>
      <c r="C17688" s="7" t="s">
        <v>6</v>
      </c>
      <c r="D17688" s="8">
        <v>370812.97</v>
      </c>
      <c r="E17688">
        <f>VLOOKUP(B17688,'B. Store opening dates'!$A$6:$C$2448,2,FALSE)</f>
        <v>2014</v>
      </c>
    </row>
    <row r="17689" spans="1:5" ht="18.75" x14ac:dyDescent="0.3">
      <c r="A17689" s="7">
        <v>2015</v>
      </c>
      <c r="B17689" s="7" t="s">
        <v>2218</v>
      </c>
      <c r="C17689" s="7" t="s">
        <v>7</v>
      </c>
      <c r="D17689" s="8">
        <v>69463.19</v>
      </c>
      <c r="E17689">
        <f>VLOOKUP(B17689,'B. Store opening dates'!$A$6:$C$2448,2,FALSE)</f>
        <v>2014</v>
      </c>
    </row>
    <row r="17690" spans="1:5" ht="18.75" x14ac:dyDescent="0.3">
      <c r="A17690" s="7">
        <v>2014</v>
      </c>
      <c r="B17690" s="7" t="s">
        <v>2218</v>
      </c>
      <c r="C17690" s="7" t="s">
        <v>7</v>
      </c>
      <c r="D17690" s="8">
        <v>73981.539999999994</v>
      </c>
      <c r="E17690">
        <f>VLOOKUP(B17690,'B. Store opening dates'!$A$6:$C$2448,2,FALSE)</f>
        <v>2014</v>
      </c>
    </row>
    <row r="17691" spans="1:5" ht="18.75" x14ac:dyDescent="0.3">
      <c r="A17691" s="7">
        <v>2015</v>
      </c>
      <c r="B17691" s="7" t="s">
        <v>2218</v>
      </c>
      <c r="C17691" s="7" t="s">
        <v>8</v>
      </c>
      <c r="D17691" s="8">
        <v>542227.94999999995</v>
      </c>
      <c r="E17691">
        <f>VLOOKUP(B17691,'B. Store opening dates'!$A$6:$C$2448,2,FALSE)</f>
        <v>2014</v>
      </c>
    </row>
    <row r="17692" spans="1:5" ht="18.75" x14ac:dyDescent="0.3">
      <c r="A17692" s="7">
        <v>2014</v>
      </c>
      <c r="B17692" s="7" t="s">
        <v>2218</v>
      </c>
      <c r="C17692" s="7" t="s">
        <v>8</v>
      </c>
      <c r="D17692" s="8">
        <v>566695.04</v>
      </c>
      <c r="E17692">
        <f>VLOOKUP(B17692,'B. Store opening dates'!$A$6:$C$2448,2,FALSE)</f>
        <v>2014</v>
      </c>
    </row>
    <row r="17693" spans="1:5" ht="18.75" x14ac:dyDescent="0.3">
      <c r="A17693" s="7">
        <v>2015</v>
      </c>
      <c r="B17693" s="7" t="s">
        <v>2219</v>
      </c>
      <c r="C17693" s="7" t="s">
        <v>5</v>
      </c>
      <c r="D17693" s="8">
        <v>581699.16</v>
      </c>
      <c r="E17693">
        <f>VLOOKUP(B17693,'B. Store opening dates'!$A$6:$C$2448,2,FALSE)</f>
        <v>2014</v>
      </c>
    </row>
    <row r="17694" spans="1:5" ht="18.75" x14ac:dyDescent="0.3">
      <c r="A17694" s="7">
        <v>2014</v>
      </c>
      <c r="B17694" s="7" t="s">
        <v>2219</v>
      </c>
      <c r="C17694" s="7" t="s">
        <v>5</v>
      </c>
      <c r="D17694" s="8">
        <v>633791.93000000005</v>
      </c>
      <c r="E17694">
        <f>VLOOKUP(B17694,'B. Store opening dates'!$A$6:$C$2448,2,FALSE)</f>
        <v>2014</v>
      </c>
    </row>
    <row r="17695" spans="1:5" ht="18.75" x14ac:dyDescent="0.3">
      <c r="A17695" s="7">
        <v>2015</v>
      </c>
      <c r="B17695" s="7" t="s">
        <v>2219</v>
      </c>
      <c r="C17695" s="7" t="s">
        <v>6</v>
      </c>
      <c r="D17695" s="8">
        <v>282121.46999999997</v>
      </c>
      <c r="E17695">
        <f>VLOOKUP(B17695,'B. Store opening dates'!$A$6:$C$2448,2,FALSE)</f>
        <v>2014</v>
      </c>
    </row>
    <row r="17696" spans="1:5" ht="18.75" x14ac:dyDescent="0.3">
      <c r="A17696" s="7">
        <v>2014</v>
      </c>
      <c r="B17696" s="7" t="s">
        <v>2219</v>
      </c>
      <c r="C17696" s="7" t="s">
        <v>6</v>
      </c>
      <c r="D17696" s="8">
        <v>198896.08</v>
      </c>
      <c r="E17696">
        <f>VLOOKUP(B17696,'B. Store opening dates'!$A$6:$C$2448,2,FALSE)</f>
        <v>2014</v>
      </c>
    </row>
    <row r="17697" spans="1:5" ht="18.75" x14ac:dyDescent="0.3">
      <c r="A17697" s="7">
        <v>2015</v>
      </c>
      <c r="B17697" s="7" t="s">
        <v>2219</v>
      </c>
      <c r="C17697" s="7" t="s">
        <v>7</v>
      </c>
      <c r="D17697" s="8">
        <v>116361.58</v>
      </c>
      <c r="E17697">
        <f>VLOOKUP(B17697,'B. Store opening dates'!$A$6:$C$2448,2,FALSE)</f>
        <v>2014</v>
      </c>
    </row>
    <row r="17698" spans="1:5" ht="18.75" x14ac:dyDescent="0.3">
      <c r="A17698" s="7">
        <v>2014</v>
      </c>
      <c r="B17698" s="7" t="s">
        <v>2219</v>
      </c>
      <c r="C17698" s="7" t="s">
        <v>7</v>
      </c>
      <c r="D17698" s="8">
        <v>121994.9</v>
      </c>
      <c r="E17698">
        <f>VLOOKUP(B17698,'B. Store opening dates'!$A$6:$C$2448,2,FALSE)</f>
        <v>2014</v>
      </c>
    </row>
    <row r="17699" spans="1:5" ht="18.75" x14ac:dyDescent="0.3">
      <c r="A17699" s="7">
        <v>2015</v>
      </c>
      <c r="B17699" s="7" t="s">
        <v>2219</v>
      </c>
      <c r="C17699" s="7" t="s">
        <v>8</v>
      </c>
      <c r="D17699" s="8">
        <v>449806.43</v>
      </c>
      <c r="E17699">
        <f>VLOOKUP(B17699,'B. Store opening dates'!$A$6:$C$2448,2,FALSE)</f>
        <v>2014</v>
      </c>
    </row>
    <row r="17700" spans="1:5" ht="18.75" x14ac:dyDescent="0.3">
      <c r="A17700" s="7">
        <v>2014</v>
      </c>
      <c r="B17700" s="7" t="s">
        <v>2219</v>
      </c>
      <c r="C17700" s="7" t="s">
        <v>8</v>
      </c>
      <c r="D17700" s="8">
        <v>466020.05</v>
      </c>
      <c r="E17700">
        <f>VLOOKUP(B17700,'B. Store opening dates'!$A$6:$C$2448,2,FALSE)</f>
        <v>2014</v>
      </c>
    </row>
    <row r="17701" spans="1:5" ht="18.75" x14ac:dyDescent="0.3">
      <c r="A17701" s="7">
        <v>2015</v>
      </c>
      <c r="B17701" s="7" t="s">
        <v>2220</v>
      </c>
      <c r="C17701" s="7" t="s">
        <v>5</v>
      </c>
      <c r="D17701" s="8">
        <v>807421.09</v>
      </c>
      <c r="E17701">
        <f>VLOOKUP(B17701,'B. Store opening dates'!$A$6:$C$2448,2,FALSE)</f>
        <v>2014</v>
      </c>
    </row>
    <row r="17702" spans="1:5" ht="18.75" x14ac:dyDescent="0.3">
      <c r="A17702" s="7">
        <v>2014</v>
      </c>
      <c r="B17702" s="7" t="s">
        <v>2220</v>
      </c>
      <c r="C17702" s="7" t="s">
        <v>5</v>
      </c>
      <c r="D17702" s="8">
        <v>891219.68</v>
      </c>
      <c r="E17702">
        <f>VLOOKUP(B17702,'B. Store opening dates'!$A$6:$C$2448,2,FALSE)</f>
        <v>2014</v>
      </c>
    </row>
    <row r="17703" spans="1:5" ht="18.75" x14ac:dyDescent="0.3">
      <c r="A17703" s="7">
        <v>2015</v>
      </c>
      <c r="B17703" s="7" t="s">
        <v>2220</v>
      </c>
      <c r="C17703" s="7" t="s">
        <v>6</v>
      </c>
      <c r="D17703" s="8">
        <v>523413.17</v>
      </c>
      <c r="E17703">
        <f>VLOOKUP(B17703,'B. Store opening dates'!$A$6:$C$2448,2,FALSE)</f>
        <v>2014</v>
      </c>
    </row>
    <row r="17704" spans="1:5" ht="18.75" x14ac:dyDescent="0.3">
      <c r="A17704" s="7">
        <v>2014</v>
      </c>
      <c r="B17704" s="7" t="s">
        <v>2220</v>
      </c>
      <c r="C17704" s="7" t="s">
        <v>6</v>
      </c>
      <c r="D17704" s="8">
        <v>382615.22</v>
      </c>
      <c r="E17704">
        <f>VLOOKUP(B17704,'B. Store opening dates'!$A$6:$C$2448,2,FALSE)</f>
        <v>2014</v>
      </c>
    </row>
    <row r="17705" spans="1:5" ht="18.75" x14ac:dyDescent="0.3">
      <c r="A17705" s="7">
        <v>2015</v>
      </c>
      <c r="B17705" s="7" t="s">
        <v>2220</v>
      </c>
      <c r="C17705" s="7" t="s">
        <v>7</v>
      </c>
      <c r="D17705" s="8">
        <v>111090.98</v>
      </c>
      <c r="E17705">
        <f>VLOOKUP(B17705,'B. Store opening dates'!$A$6:$C$2448,2,FALSE)</f>
        <v>2014</v>
      </c>
    </row>
    <row r="17706" spans="1:5" ht="18.75" x14ac:dyDescent="0.3">
      <c r="A17706" s="7">
        <v>2014</v>
      </c>
      <c r="B17706" s="7" t="s">
        <v>2220</v>
      </c>
      <c r="C17706" s="7" t="s">
        <v>7</v>
      </c>
      <c r="D17706" s="8">
        <v>117627.26</v>
      </c>
      <c r="E17706">
        <f>VLOOKUP(B17706,'B. Store opening dates'!$A$6:$C$2448,2,FALSE)</f>
        <v>2014</v>
      </c>
    </row>
    <row r="17707" spans="1:5" ht="18.75" x14ac:dyDescent="0.3">
      <c r="A17707" s="7">
        <v>2015</v>
      </c>
      <c r="B17707" s="7" t="s">
        <v>2220</v>
      </c>
      <c r="C17707" s="7" t="s">
        <v>8</v>
      </c>
      <c r="D17707" s="8">
        <v>400768.19</v>
      </c>
      <c r="E17707">
        <f>VLOOKUP(B17707,'B. Store opening dates'!$A$6:$C$2448,2,FALSE)</f>
        <v>2014</v>
      </c>
    </row>
    <row r="17708" spans="1:5" ht="18.75" x14ac:dyDescent="0.3">
      <c r="A17708" s="7">
        <v>2014</v>
      </c>
      <c r="B17708" s="7" t="s">
        <v>2220</v>
      </c>
      <c r="C17708" s="7" t="s">
        <v>8</v>
      </c>
      <c r="D17708" s="8">
        <v>419110.85</v>
      </c>
      <c r="E17708">
        <f>VLOOKUP(B17708,'B. Store opening dates'!$A$6:$C$2448,2,FALSE)</f>
        <v>2014</v>
      </c>
    </row>
    <row r="17709" spans="1:5" ht="18.75" x14ac:dyDescent="0.3">
      <c r="A17709" s="7">
        <v>2015</v>
      </c>
      <c r="B17709" s="7" t="s">
        <v>2221</v>
      </c>
      <c r="C17709" s="7" t="s">
        <v>5</v>
      </c>
      <c r="D17709" s="8">
        <v>485873.18</v>
      </c>
      <c r="E17709">
        <f>VLOOKUP(B17709,'B. Store opening dates'!$A$6:$C$2448,2,FALSE)</f>
        <v>2014</v>
      </c>
    </row>
    <row r="17710" spans="1:5" ht="18.75" x14ac:dyDescent="0.3">
      <c r="A17710" s="7">
        <v>2014</v>
      </c>
      <c r="B17710" s="7" t="s">
        <v>2221</v>
      </c>
      <c r="C17710" s="7" t="s">
        <v>5</v>
      </c>
      <c r="D17710" s="8">
        <v>530550.09</v>
      </c>
      <c r="E17710">
        <f>VLOOKUP(B17710,'B. Store opening dates'!$A$6:$C$2448,2,FALSE)</f>
        <v>2014</v>
      </c>
    </row>
    <row r="17711" spans="1:5" ht="18.75" x14ac:dyDescent="0.3">
      <c r="A17711" s="7">
        <v>2015</v>
      </c>
      <c r="B17711" s="7" t="s">
        <v>2221</v>
      </c>
      <c r="C17711" s="7" t="s">
        <v>6</v>
      </c>
      <c r="D17711" s="8">
        <v>516116.03</v>
      </c>
      <c r="E17711">
        <f>VLOOKUP(B17711,'B. Store opening dates'!$A$6:$C$2448,2,FALSE)</f>
        <v>2014</v>
      </c>
    </row>
    <row r="17712" spans="1:5" ht="18.75" x14ac:dyDescent="0.3">
      <c r="A17712" s="7">
        <v>2014</v>
      </c>
      <c r="B17712" s="7" t="s">
        <v>2221</v>
      </c>
      <c r="C17712" s="7" t="s">
        <v>6</v>
      </c>
      <c r="D17712" s="8">
        <v>374501.34</v>
      </c>
      <c r="E17712">
        <f>VLOOKUP(B17712,'B. Store opening dates'!$A$6:$C$2448,2,FALSE)</f>
        <v>2014</v>
      </c>
    </row>
    <row r="17713" spans="1:5" ht="18.75" x14ac:dyDescent="0.3">
      <c r="A17713" s="7">
        <v>2015</v>
      </c>
      <c r="B17713" s="7" t="s">
        <v>2221</v>
      </c>
      <c r="C17713" s="7" t="s">
        <v>7</v>
      </c>
      <c r="D17713" s="8">
        <v>223267.09</v>
      </c>
      <c r="E17713">
        <f>VLOOKUP(B17713,'B. Store opening dates'!$A$6:$C$2448,2,FALSE)</f>
        <v>2014</v>
      </c>
    </row>
    <row r="17714" spans="1:5" ht="18.75" x14ac:dyDescent="0.3">
      <c r="A17714" s="7">
        <v>2014</v>
      </c>
      <c r="B17714" s="7" t="s">
        <v>2221</v>
      </c>
      <c r="C17714" s="7" t="s">
        <v>7</v>
      </c>
      <c r="D17714" s="8">
        <v>234818.72</v>
      </c>
      <c r="E17714">
        <f>VLOOKUP(B17714,'B. Store opening dates'!$A$6:$C$2448,2,FALSE)</f>
        <v>2014</v>
      </c>
    </row>
    <row r="17715" spans="1:5" ht="18.75" x14ac:dyDescent="0.3">
      <c r="A17715" s="7">
        <v>2015</v>
      </c>
      <c r="B17715" s="7" t="s">
        <v>2221</v>
      </c>
      <c r="C17715" s="7" t="s">
        <v>8</v>
      </c>
      <c r="D17715" s="8">
        <v>547122.53</v>
      </c>
      <c r="E17715">
        <f>VLOOKUP(B17715,'B. Store opening dates'!$A$6:$C$2448,2,FALSE)</f>
        <v>2014</v>
      </c>
    </row>
    <row r="17716" spans="1:5" ht="18.75" x14ac:dyDescent="0.3">
      <c r="A17716" s="7">
        <v>2014</v>
      </c>
      <c r="B17716" s="7" t="s">
        <v>2221</v>
      </c>
      <c r="C17716" s="7" t="s">
        <v>8</v>
      </c>
      <c r="D17716" s="8">
        <v>568334.71</v>
      </c>
      <c r="E17716">
        <f>VLOOKUP(B17716,'B. Store opening dates'!$A$6:$C$2448,2,FALSE)</f>
        <v>2014</v>
      </c>
    </row>
    <row r="17717" spans="1:5" ht="18.75" x14ac:dyDescent="0.3">
      <c r="A17717" s="7">
        <v>2015</v>
      </c>
      <c r="B17717" s="7" t="s">
        <v>2222</v>
      </c>
      <c r="C17717" s="7" t="s">
        <v>5</v>
      </c>
      <c r="D17717" s="8">
        <v>474220.14</v>
      </c>
      <c r="E17717">
        <f>VLOOKUP(B17717,'B. Store opening dates'!$A$6:$C$2448,2,FALSE)</f>
        <v>2014</v>
      </c>
    </row>
    <row r="17718" spans="1:5" ht="18.75" x14ac:dyDescent="0.3">
      <c r="A17718" s="7">
        <v>2014</v>
      </c>
      <c r="B17718" s="7" t="s">
        <v>2222</v>
      </c>
      <c r="C17718" s="7" t="s">
        <v>5</v>
      </c>
      <c r="D17718" s="8">
        <v>518090.59</v>
      </c>
      <c r="E17718">
        <f>VLOOKUP(B17718,'B. Store opening dates'!$A$6:$C$2448,2,FALSE)</f>
        <v>2014</v>
      </c>
    </row>
    <row r="17719" spans="1:5" ht="18.75" x14ac:dyDescent="0.3">
      <c r="A17719" s="7">
        <v>2015</v>
      </c>
      <c r="B17719" s="7" t="s">
        <v>2222</v>
      </c>
      <c r="C17719" s="7" t="s">
        <v>6</v>
      </c>
      <c r="D17719" s="8">
        <v>245436.51</v>
      </c>
      <c r="E17719">
        <f>VLOOKUP(B17719,'B. Store opening dates'!$A$6:$C$2448,2,FALSE)</f>
        <v>2014</v>
      </c>
    </row>
    <row r="17720" spans="1:5" ht="18.75" x14ac:dyDescent="0.3">
      <c r="A17720" s="7">
        <v>2014</v>
      </c>
      <c r="B17720" s="7" t="s">
        <v>2222</v>
      </c>
      <c r="C17720" s="7" t="s">
        <v>6</v>
      </c>
      <c r="D17720" s="8">
        <v>171362.29</v>
      </c>
      <c r="E17720">
        <f>VLOOKUP(B17720,'B. Store opening dates'!$A$6:$C$2448,2,FALSE)</f>
        <v>2014</v>
      </c>
    </row>
    <row r="17721" spans="1:5" ht="18.75" x14ac:dyDescent="0.3">
      <c r="A17721" s="7">
        <v>2015</v>
      </c>
      <c r="B17721" s="7" t="s">
        <v>2222</v>
      </c>
      <c r="C17721" s="7" t="s">
        <v>7</v>
      </c>
      <c r="D17721" s="8">
        <v>227598.96</v>
      </c>
      <c r="E17721">
        <f>VLOOKUP(B17721,'B. Store opening dates'!$A$6:$C$2448,2,FALSE)</f>
        <v>2014</v>
      </c>
    </row>
    <row r="17722" spans="1:5" ht="18.75" x14ac:dyDescent="0.3">
      <c r="A17722" s="7">
        <v>2014</v>
      </c>
      <c r="B17722" s="7" t="s">
        <v>2222</v>
      </c>
      <c r="C17722" s="7" t="s">
        <v>7</v>
      </c>
      <c r="D17722" s="8">
        <v>242135.9</v>
      </c>
      <c r="E17722">
        <f>VLOOKUP(B17722,'B. Store opening dates'!$A$6:$C$2448,2,FALSE)</f>
        <v>2014</v>
      </c>
    </row>
    <row r="17723" spans="1:5" ht="18.75" x14ac:dyDescent="0.3">
      <c r="A17723" s="7">
        <v>2015</v>
      </c>
      <c r="B17723" s="7" t="s">
        <v>2222</v>
      </c>
      <c r="C17723" s="7" t="s">
        <v>8</v>
      </c>
      <c r="D17723" s="8">
        <v>657613.13</v>
      </c>
      <c r="E17723">
        <f>VLOOKUP(B17723,'B. Store opening dates'!$A$6:$C$2448,2,FALSE)</f>
        <v>2014</v>
      </c>
    </row>
    <row r="17724" spans="1:5" ht="18.75" x14ac:dyDescent="0.3">
      <c r="A17724" s="7">
        <v>2014</v>
      </c>
      <c r="B17724" s="7" t="s">
        <v>2222</v>
      </c>
      <c r="C17724" s="7" t="s">
        <v>8</v>
      </c>
      <c r="D17724" s="8">
        <v>688321.12</v>
      </c>
      <c r="E17724">
        <f>VLOOKUP(B17724,'B. Store opening dates'!$A$6:$C$2448,2,FALSE)</f>
        <v>2014</v>
      </c>
    </row>
    <row r="17725" spans="1:5" ht="18.75" x14ac:dyDescent="0.3">
      <c r="A17725" s="7">
        <v>2015</v>
      </c>
      <c r="B17725" s="7" t="s">
        <v>2223</v>
      </c>
      <c r="C17725" s="7" t="s">
        <v>5</v>
      </c>
      <c r="D17725" s="8">
        <v>921498.39</v>
      </c>
      <c r="E17725">
        <f>VLOOKUP(B17725,'B. Store opening dates'!$A$6:$C$2448,2,FALSE)</f>
        <v>2014</v>
      </c>
    </row>
    <row r="17726" spans="1:5" ht="18.75" x14ac:dyDescent="0.3">
      <c r="A17726" s="7">
        <v>2014</v>
      </c>
      <c r="B17726" s="7" t="s">
        <v>2223</v>
      </c>
      <c r="C17726" s="7" t="s">
        <v>5</v>
      </c>
      <c r="D17726" s="8">
        <v>1008120.19</v>
      </c>
      <c r="E17726">
        <f>VLOOKUP(B17726,'B. Store opening dates'!$A$6:$C$2448,2,FALSE)</f>
        <v>2014</v>
      </c>
    </row>
    <row r="17727" spans="1:5" ht="18.75" x14ac:dyDescent="0.3">
      <c r="A17727" s="7">
        <v>2015</v>
      </c>
      <c r="B17727" s="7" t="s">
        <v>2223</v>
      </c>
      <c r="C17727" s="7" t="s">
        <v>6</v>
      </c>
      <c r="D17727" s="8">
        <v>422931.31</v>
      </c>
      <c r="E17727">
        <f>VLOOKUP(B17727,'B. Store opening dates'!$A$6:$C$2448,2,FALSE)</f>
        <v>2014</v>
      </c>
    </row>
    <row r="17728" spans="1:5" ht="18.75" x14ac:dyDescent="0.3">
      <c r="A17728" s="7">
        <v>2014</v>
      </c>
      <c r="B17728" s="7" t="s">
        <v>2223</v>
      </c>
      <c r="C17728" s="7" t="s">
        <v>6</v>
      </c>
      <c r="D17728" s="8">
        <v>293050.69</v>
      </c>
      <c r="E17728">
        <f>VLOOKUP(B17728,'B. Store opening dates'!$A$6:$C$2448,2,FALSE)</f>
        <v>2014</v>
      </c>
    </row>
    <row r="17729" spans="1:5" ht="18.75" x14ac:dyDescent="0.3">
      <c r="A17729" s="7">
        <v>2015</v>
      </c>
      <c r="B17729" s="7" t="s">
        <v>2223</v>
      </c>
      <c r="C17729" s="7" t="s">
        <v>7</v>
      </c>
      <c r="D17729" s="8">
        <v>164102.45000000001</v>
      </c>
      <c r="E17729">
        <f>VLOOKUP(B17729,'B. Store opening dates'!$A$6:$C$2448,2,FALSE)</f>
        <v>2014</v>
      </c>
    </row>
    <row r="17730" spans="1:5" ht="18.75" x14ac:dyDescent="0.3">
      <c r="A17730" s="7">
        <v>2014</v>
      </c>
      <c r="B17730" s="7" t="s">
        <v>2223</v>
      </c>
      <c r="C17730" s="7" t="s">
        <v>7</v>
      </c>
      <c r="D17730" s="8">
        <v>171542.51</v>
      </c>
      <c r="E17730">
        <f>VLOOKUP(B17730,'B. Store opening dates'!$A$6:$C$2448,2,FALSE)</f>
        <v>2014</v>
      </c>
    </row>
    <row r="17731" spans="1:5" ht="18.75" x14ac:dyDescent="0.3">
      <c r="A17731" s="7">
        <v>2015</v>
      </c>
      <c r="B17731" s="7" t="s">
        <v>2223</v>
      </c>
      <c r="C17731" s="7" t="s">
        <v>8</v>
      </c>
      <c r="D17731" s="8">
        <v>546480.41</v>
      </c>
      <c r="E17731">
        <f>VLOOKUP(B17731,'B. Store opening dates'!$A$6:$C$2448,2,FALSE)</f>
        <v>2014</v>
      </c>
    </row>
    <row r="17732" spans="1:5" ht="18.75" x14ac:dyDescent="0.3">
      <c r="A17732" s="7">
        <v>2014</v>
      </c>
      <c r="B17732" s="7" t="s">
        <v>2223</v>
      </c>
      <c r="C17732" s="7" t="s">
        <v>8</v>
      </c>
      <c r="D17732" s="8">
        <v>571968.68000000005</v>
      </c>
      <c r="E17732">
        <f>VLOOKUP(B17732,'B. Store opening dates'!$A$6:$C$2448,2,FALSE)</f>
        <v>2014</v>
      </c>
    </row>
    <row r="17733" spans="1:5" ht="18.75" x14ac:dyDescent="0.3">
      <c r="A17733" s="7">
        <v>2015</v>
      </c>
      <c r="B17733" s="7" t="s">
        <v>2224</v>
      </c>
      <c r="C17733" s="7" t="s">
        <v>5</v>
      </c>
      <c r="D17733" s="8">
        <v>541777.5</v>
      </c>
      <c r="E17733">
        <f>VLOOKUP(B17733,'B. Store opening dates'!$A$6:$C$2448,2,FALSE)</f>
        <v>2014</v>
      </c>
    </row>
    <row r="17734" spans="1:5" ht="18.75" x14ac:dyDescent="0.3">
      <c r="A17734" s="7">
        <v>2014</v>
      </c>
      <c r="B17734" s="7" t="s">
        <v>2224</v>
      </c>
      <c r="C17734" s="7" t="s">
        <v>5</v>
      </c>
      <c r="D17734" s="8">
        <v>592831.85</v>
      </c>
      <c r="E17734">
        <f>VLOOKUP(B17734,'B. Store opening dates'!$A$6:$C$2448,2,FALSE)</f>
        <v>2014</v>
      </c>
    </row>
    <row r="17735" spans="1:5" ht="18.75" x14ac:dyDescent="0.3">
      <c r="A17735" s="7">
        <v>2015</v>
      </c>
      <c r="B17735" s="7" t="s">
        <v>2224</v>
      </c>
      <c r="C17735" s="7" t="s">
        <v>6</v>
      </c>
      <c r="D17735" s="8">
        <v>249205.76000000001</v>
      </c>
      <c r="E17735">
        <f>VLOOKUP(B17735,'B. Store opening dates'!$A$6:$C$2448,2,FALSE)</f>
        <v>2014</v>
      </c>
    </row>
    <row r="17736" spans="1:5" ht="18.75" x14ac:dyDescent="0.3">
      <c r="A17736" s="7">
        <v>2014</v>
      </c>
      <c r="B17736" s="7" t="s">
        <v>2224</v>
      </c>
      <c r="C17736" s="7" t="s">
        <v>6</v>
      </c>
      <c r="D17736" s="8">
        <v>184091.89</v>
      </c>
      <c r="E17736">
        <f>VLOOKUP(B17736,'B. Store opening dates'!$A$6:$C$2448,2,FALSE)</f>
        <v>2014</v>
      </c>
    </row>
    <row r="17737" spans="1:5" ht="18.75" x14ac:dyDescent="0.3">
      <c r="A17737" s="7">
        <v>2015</v>
      </c>
      <c r="B17737" s="7" t="s">
        <v>2224</v>
      </c>
      <c r="C17737" s="7" t="s">
        <v>7</v>
      </c>
      <c r="D17737" s="8">
        <v>206225.09</v>
      </c>
      <c r="E17737">
        <f>VLOOKUP(B17737,'B. Store opening dates'!$A$6:$C$2448,2,FALSE)</f>
        <v>2014</v>
      </c>
    </row>
    <row r="17738" spans="1:5" ht="18.75" x14ac:dyDescent="0.3">
      <c r="A17738" s="7">
        <v>2014</v>
      </c>
      <c r="B17738" s="7" t="s">
        <v>2224</v>
      </c>
      <c r="C17738" s="7" t="s">
        <v>7</v>
      </c>
      <c r="D17738" s="8">
        <v>216497.93</v>
      </c>
      <c r="E17738">
        <f>VLOOKUP(B17738,'B. Store opening dates'!$A$6:$C$2448,2,FALSE)</f>
        <v>2014</v>
      </c>
    </row>
    <row r="17739" spans="1:5" ht="18.75" x14ac:dyDescent="0.3">
      <c r="A17739" s="7">
        <v>2015</v>
      </c>
      <c r="B17739" s="7" t="s">
        <v>2224</v>
      </c>
      <c r="C17739" s="7" t="s">
        <v>8</v>
      </c>
      <c r="D17739" s="8">
        <v>401112.47</v>
      </c>
      <c r="E17739">
        <f>VLOOKUP(B17739,'B. Store opening dates'!$A$6:$C$2448,2,FALSE)</f>
        <v>2014</v>
      </c>
    </row>
    <row r="17740" spans="1:5" ht="18.75" x14ac:dyDescent="0.3">
      <c r="A17740" s="7">
        <v>2014</v>
      </c>
      <c r="B17740" s="7" t="s">
        <v>2224</v>
      </c>
      <c r="C17740" s="7" t="s">
        <v>8</v>
      </c>
      <c r="D17740" s="8">
        <v>417884.57</v>
      </c>
      <c r="E17740">
        <f>VLOOKUP(B17740,'B. Store opening dates'!$A$6:$C$2448,2,FALSE)</f>
        <v>2014</v>
      </c>
    </row>
    <row r="17741" spans="1:5" ht="18.75" x14ac:dyDescent="0.3">
      <c r="A17741" s="7">
        <v>2015</v>
      </c>
      <c r="B17741" s="7" t="s">
        <v>2225</v>
      </c>
      <c r="C17741" s="7" t="s">
        <v>5</v>
      </c>
      <c r="D17741" s="8">
        <v>547017.86</v>
      </c>
      <c r="E17741">
        <f>VLOOKUP(B17741,'B. Store opening dates'!$A$6:$C$2448,2,FALSE)</f>
        <v>2014</v>
      </c>
    </row>
    <row r="17742" spans="1:5" ht="18.75" x14ac:dyDescent="0.3">
      <c r="A17742" s="7">
        <v>2014</v>
      </c>
      <c r="B17742" s="7" t="s">
        <v>2225</v>
      </c>
      <c r="C17742" s="7" t="s">
        <v>5</v>
      </c>
      <c r="D17742" s="8">
        <v>603221.11</v>
      </c>
      <c r="E17742">
        <f>VLOOKUP(B17742,'B. Store opening dates'!$A$6:$C$2448,2,FALSE)</f>
        <v>2014</v>
      </c>
    </row>
    <row r="17743" spans="1:5" ht="18.75" x14ac:dyDescent="0.3">
      <c r="A17743" s="7">
        <v>2015</v>
      </c>
      <c r="B17743" s="7" t="s">
        <v>2225</v>
      </c>
      <c r="C17743" s="7" t="s">
        <v>6</v>
      </c>
      <c r="D17743" s="8">
        <v>384832.12</v>
      </c>
      <c r="E17743">
        <f>VLOOKUP(B17743,'B. Store opening dates'!$A$6:$C$2448,2,FALSE)</f>
        <v>2014</v>
      </c>
    </row>
    <row r="17744" spans="1:5" ht="18.75" x14ac:dyDescent="0.3">
      <c r="A17744" s="7">
        <v>2014</v>
      </c>
      <c r="B17744" s="7" t="s">
        <v>2225</v>
      </c>
      <c r="C17744" s="7" t="s">
        <v>6</v>
      </c>
      <c r="D17744" s="8">
        <v>269398.53999999998</v>
      </c>
      <c r="E17744">
        <f>VLOOKUP(B17744,'B. Store opening dates'!$A$6:$C$2448,2,FALSE)</f>
        <v>2014</v>
      </c>
    </row>
    <row r="17745" spans="1:5" ht="18.75" x14ac:dyDescent="0.3">
      <c r="A17745" s="7">
        <v>2015</v>
      </c>
      <c r="B17745" s="7" t="s">
        <v>2225</v>
      </c>
      <c r="C17745" s="7" t="s">
        <v>7</v>
      </c>
      <c r="D17745" s="8">
        <v>231802.48</v>
      </c>
      <c r="E17745">
        <f>VLOOKUP(B17745,'B. Store opening dates'!$A$6:$C$2448,2,FALSE)</f>
        <v>2014</v>
      </c>
    </row>
    <row r="17746" spans="1:5" ht="18.75" x14ac:dyDescent="0.3">
      <c r="A17746" s="7">
        <v>2014</v>
      </c>
      <c r="B17746" s="7" t="s">
        <v>2225</v>
      </c>
      <c r="C17746" s="7" t="s">
        <v>7</v>
      </c>
      <c r="D17746" s="8">
        <v>244814.89</v>
      </c>
      <c r="E17746">
        <f>VLOOKUP(B17746,'B. Store opening dates'!$A$6:$C$2448,2,FALSE)</f>
        <v>2014</v>
      </c>
    </row>
    <row r="17747" spans="1:5" ht="18.75" x14ac:dyDescent="0.3">
      <c r="A17747" s="7">
        <v>2015</v>
      </c>
      <c r="B17747" s="7" t="s">
        <v>2225</v>
      </c>
      <c r="C17747" s="7" t="s">
        <v>8</v>
      </c>
      <c r="D17747" s="8">
        <v>453880.86</v>
      </c>
      <c r="E17747">
        <f>VLOOKUP(B17747,'B. Store opening dates'!$A$6:$C$2448,2,FALSE)</f>
        <v>2014</v>
      </c>
    </row>
    <row r="17748" spans="1:5" ht="18.75" x14ac:dyDescent="0.3">
      <c r="A17748" s="7">
        <v>2014</v>
      </c>
      <c r="B17748" s="7" t="s">
        <v>2225</v>
      </c>
      <c r="C17748" s="7" t="s">
        <v>8</v>
      </c>
      <c r="D17748" s="8">
        <v>468989.8</v>
      </c>
      <c r="E17748">
        <f>VLOOKUP(B17748,'B. Store opening dates'!$A$6:$C$2448,2,FALSE)</f>
        <v>2014</v>
      </c>
    </row>
    <row r="17749" spans="1:5" ht="18.75" x14ac:dyDescent="0.3">
      <c r="A17749" s="7">
        <v>2015</v>
      </c>
      <c r="B17749" s="7" t="s">
        <v>2226</v>
      </c>
      <c r="C17749" s="7" t="s">
        <v>5</v>
      </c>
      <c r="D17749" s="8">
        <v>912884.86</v>
      </c>
      <c r="E17749">
        <f>VLOOKUP(B17749,'B. Store opening dates'!$A$6:$C$2448,2,FALSE)</f>
        <v>2014</v>
      </c>
    </row>
    <row r="17750" spans="1:5" ht="18.75" x14ac:dyDescent="0.3">
      <c r="A17750" s="7">
        <v>2014</v>
      </c>
      <c r="B17750" s="7" t="s">
        <v>2226</v>
      </c>
      <c r="C17750" s="7" t="s">
        <v>5</v>
      </c>
      <c r="D17750" s="8">
        <v>1004630.4</v>
      </c>
      <c r="E17750">
        <f>VLOOKUP(B17750,'B. Store opening dates'!$A$6:$C$2448,2,FALSE)</f>
        <v>2014</v>
      </c>
    </row>
    <row r="17751" spans="1:5" ht="18.75" x14ac:dyDescent="0.3">
      <c r="A17751" s="7">
        <v>2015</v>
      </c>
      <c r="B17751" s="7" t="s">
        <v>2226</v>
      </c>
      <c r="C17751" s="7" t="s">
        <v>6</v>
      </c>
      <c r="D17751" s="8">
        <v>552573.65</v>
      </c>
      <c r="E17751">
        <f>VLOOKUP(B17751,'B. Store opening dates'!$A$6:$C$2448,2,FALSE)</f>
        <v>2014</v>
      </c>
    </row>
    <row r="17752" spans="1:5" ht="18.75" x14ac:dyDescent="0.3">
      <c r="A17752" s="7">
        <v>2014</v>
      </c>
      <c r="B17752" s="7" t="s">
        <v>2226</v>
      </c>
      <c r="C17752" s="7" t="s">
        <v>6</v>
      </c>
      <c r="D17752" s="8">
        <v>390715.24</v>
      </c>
      <c r="E17752">
        <f>VLOOKUP(B17752,'B. Store opening dates'!$A$6:$C$2448,2,FALSE)</f>
        <v>2014</v>
      </c>
    </row>
    <row r="17753" spans="1:5" ht="18.75" x14ac:dyDescent="0.3">
      <c r="A17753" s="7">
        <v>2015</v>
      </c>
      <c r="B17753" s="7" t="s">
        <v>2226</v>
      </c>
      <c r="C17753" s="7" t="s">
        <v>7</v>
      </c>
      <c r="D17753" s="8">
        <v>64878.720000000001</v>
      </c>
      <c r="E17753">
        <f>VLOOKUP(B17753,'B. Store opening dates'!$A$6:$C$2448,2,FALSE)</f>
        <v>2014</v>
      </c>
    </row>
    <row r="17754" spans="1:5" ht="18.75" x14ac:dyDescent="0.3">
      <c r="A17754" s="7">
        <v>2014</v>
      </c>
      <c r="B17754" s="7" t="s">
        <v>2226</v>
      </c>
      <c r="C17754" s="7" t="s">
        <v>7</v>
      </c>
      <c r="D17754" s="8">
        <v>68244.95</v>
      </c>
      <c r="E17754">
        <f>VLOOKUP(B17754,'B. Store opening dates'!$A$6:$C$2448,2,FALSE)</f>
        <v>2014</v>
      </c>
    </row>
    <row r="17755" spans="1:5" ht="18.75" x14ac:dyDescent="0.3">
      <c r="A17755" s="7">
        <v>2015</v>
      </c>
      <c r="B17755" s="7" t="s">
        <v>2226</v>
      </c>
      <c r="C17755" s="7" t="s">
        <v>8</v>
      </c>
      <c r="D17755" s="8">
        <v>534243.87</v>
      </c>
      <c r="E17755">
        <f>VLOOKUP(B17755,'B. Store opening dates'!$A$6:$C$2448,2,FALSE)</f>
        <v>2014</v>
      </c>
    </row>
    <row r="17756" spans="1:5" ht="18.75" x14ac:dyDescent="0.3">
      <c r="A17756" s="7">
        <v>2014</v>
      </c>
      <c r="B17756" s="7" t="s">
        <v>2226</v>
      </c>
      <c r="C17756" s="7" t="s">
        <v>8</v>
      </c>
      <c r="D17756" s="8">
        <v>554928.27</v>
      </c>
      <c r="E17756">
        <f>VLOOKUP(B17756,'B. Store opening dates'!$A$6:$C$2448,2,FALSE)</f>
        <v>2014</v>
      </c>
    </row>
    <row r="17757" spans="1:5" ht="18.75" x14ac:dyDescent="0.3">
      <c r="A17757" s="7">
        <v>2015</v>
      </c>
      <c r="B17757" s="7" t="s">
        <v>2227</v>
      </c>
      <c r="C17757" s="7" t="s">
        <v>5</v>
      </c>
      <c r="D17757" s="8">
        <v>699847.45</v>
      </c>
      <c r="E17757">
        <f>VLOOKUP(B17757,'B. Store opening dates'!$A$6:$C$2448,2,FALSE)</f>
        <v>2014</v>
      </c>
    </row>
    <row r="17758" spans="1:5" ht="18.75" x14ac:dyDescent="0.3">
      <c r="A17758" s="7">
        <v>2014</v>
      </c>
      <c r="B17758" s="7" t="s">
        <v>2227</v>
      </c>
      <c r="C17758" s="7" t="s">
        <v>5</v>
      </c>
      <c r="D17758" s="8">
        <v>762018.89</v>
      </c>
      <c r="E17758">
        <f>VLOOKUP(B17758,'B. Store opening dates'!$A$6:$C$2448,2,FALSE)</f>
        <v>2014</v>
      </c>
    </row>
    <row r="17759" spans="1:5" ht="18.75" x14ac:dyDescent="0.3">
      <c r="A17759" s="7">
        <v>2015</v>
      </c>
      <c r="B17759" s="7" t="s">
        <v>2227</v>
      </c>
      <c r="C17759" s="7" t="s">
        <v>6</v>
      </c>
      <c r="D17759" s="8">
        <v>309027.18</v>
      </c>
      <c r="E17759">
        <f>VLOOKUP(B17759,'B. Store opening dates'!$A$6:$C$2448,2,FALSE)</f>
        <v>2014</v>
      </c>
    </row>
    <row r="17760" spans="1:5" ht="18.75" x14ac:dyDescent="0.3">
      <c r="A17760" s="7">
        <v>2014</v>
      </c>
      <c r="B17760" s="7" t="s">
        <v>2227</v>
      </c>
      <c r="C17760" s="7" t="s">
        <v>6</v>
      </c>
      <c r="D17760" s="8">
        <v>215945.9</v>
      </c>
      <c r="E17760">
        <f>VLOOKUP(B17760,'B. Store opening dates'!$A$6:$C$2448,2,FALSE)</f>
        <v>2014</v>
      </c>
    </row>
    <row r="17761" spans="1:5" ht="18.75" x14ac:dyDescent="0.3">
      <c r="A17761" s="7">
        <v>2015</v>
      </c>
      <c r="B17761" s="7" t="s">
        <v>2227</v>
      </c>
      <c r="C17761" s="7" t="s">
        <v>7</v>
      </c>
      <c r="D17761" s="8">
        <v>88665.69</v>
      </c>
      <c r="E17761">
        <f>VLOOKUP(B17761,'B. Store opening dates'!$A$6:$C$2448,2,FALSE)</f>
        <v>2014</v>
      </c>
    </row>
    <row r="17762" spans="1:5" ht="18.75" x14ac:dyDescent="0.3">
      <c r="A17762" s="7">
        <v>2014</v>
      </c>
      <c r="B17762" s="7" t="s">
        <v>2227</v>
      </c>
      <c r="C17762" s="7" t="s">
        <v>7</v>
      </c>
      <c r="D17762" s="8">
        <v>92647.17</v>
      </c>
      <c r="E17762">
        <f>VLOOKUP(B17762,'B. Store opening dates'!$A$6:$C$2448,2,FALSE)</f>
        <v>2014</v>
      </c>
    </row>
    <row r="17763" spans="1:5" ht="18.75" x14ac:dyDescent="0.3">
      <c r="A17763" s="7">
        <v>2015</v>
      </c>
      <c r="B17763" s="7" t="s">
        <v>2227</v>
      </c>
      <c r="C17763" s="7" t="s">
        <v>8</v>
      </c>
      <c r="D17763" s="8">
        <v>535431.88</v>
      </c>
      <c r="E17763">
        <f>VLOOKUP(B17763,'B. Store opening dates'!$A$6:$C$2448,2,FALSE)</f>
        <v>2014</v>
      </c>
    </row>
    <row r="17764" spans="1:5" ht="18.75" x14ac:dyDescent="0.3">
      <c r="A17764" s="7">
        <v>2014</v>
      </c>
      <c r="B17764" s="7" t="s">
        <v>2227</v>
      </c>
      <c r="C17764" s="7" t="s">
        <v>8</v>
      </c>
      <c r="D17764" s="8">
        <v>550784.34</v>
      </c>
      <c r="E17764">
        <f>VLOOKUP(B17764,'B. Store opening dates'!$A$6:$C$2448,2,FALSE)</f>
        <v>2014</v>
      </c>
    </row>
    <row r="17765" spans="1:5" ht="18.75" x14ac:dyDescent="0.3">
      <c r="A17765" s="7">
        <v>2015</v>
      </c>
      <c r="B17765" s="7" t="s">
        <v>2228</v>
      </c>
      <c r="C17765" s="7" t="s">
        <v>5</v>
      </c>
      <c r="D17765" s="8">
        <v>476694.56</v>
      </c>
      <c r="E17765">
        <f>VLOOKUP(B17765,'B. Store opening dates'!$A$6:$C$2448,2,FALSE)</f>
        <v>2014</v>
      </c>
    </row>
    <row r="17766" spans="1:5" ht="18.75" x14ac:dyDescent="0.3">
      <c r="A17766" s="7">
        <v>2014</v>
      </c>
      <c r="B17766" s="7" t="s">
        <v>2228</v>
      </c>
      <c r="C17766" s="7" t="s">
        <v>5</v>
      </c>
      <c r="D17766" s="8">
        <v>519737.09</v>
      </c>
      <c r="E17766">
        <f>VLOOKUP(B17766,'B. Store opening dates'!$A$6:$C$2448,2,FALSE)</f>
        <v>2014</v>
      </c>
    </row>
    <row r="17767" spans="1:5" ht="18.75" x14ac:dyDescent="0.3">
      <c r="A17767" s="7">
        <v>2015</v>
      </c>
      <c r="B17767" s="7" t="s">
        <v>2228</v>
      </c>
      <c r="C17767" s="7" t="s">
        <v>6</v>
      </c>
      <c r="D17767" s="8">
        <v>446466.21</v>
      </c>
      <c r="E17767">
        <f>VLOOKUP(B17767,'B. Store opening dates'!$A$6:$C$2448,2,FALSE)</f>
        <v>2014</v>
      </c>
    </row>
    <row r="17768" spans="1:5" ht="18.75" x14ac:dyDescent="0.3">
      <c r="A17768" s="7">
        <v>2014</v>
      </c>
      <c r="B17768" s="7" t="s">
        <v>2228</v>
      </c>
      <c r="C17768" s="7" t="s">
        <v>6</v>
      </c>
      <c r="D17768" s="8">
        <v>326544.81</v>
      </c>
      <c r="E17768">
        <f>VLOOKUP(B17768,'B. Store opening dates'!$A$6:$C$2448,2,FALSE)</f>
        <v>2014</v>
      </c>
    </row>
    <row r="17769" spans="1:5" ht="18.75" x14ac:dyDescent="0.3">
      <c r="A17769" s="7">
        <v>2015</v>
      </c>
      <c r="B17769" s="7" t="s">
        <v>2228</v>
      </c>
      <c r="C17769" s="7" t="s">
        <v>7</v>
      </c>
      <c r="D17769" s="8">
        <v>59173.91</v>
      </c>
      <c r="E17769">
        <f>VLOOKUP(B17769,'B. Store opening dates'!$A$6:$C$2448,2,FALSE)</f>
        <v>2014</v>
      </c>
    </row>
    <row r="17770" spans="1:5" ht="18.75" x14ac:dyDescent="0.3">
      <c r="A17770" s="7">
        <v>2014</v>
      </c>
      <c r="B17770" s="7" t="s">
        <v>2228</v>
      </c>
      <c r="C17770" s="7" t="s">
        <v>7</v>
      </c>
      <c r="D17770" s="8">
        <v>62395.75</v>
      </c>
      <c r="E17770">
        <f>VLOOKUP(B17770,'B. Store opening dates'!$A$6:$C$2448,2,FALSE)</f>
        <v>2014</v>
      </c>
    </row>
    <row r="17771" spans="1:5" ht="18.75" x14ac:dyDescent="0.3">
      <c r="A17771" s="7">
        <v>2015</v>
      </c>
      <c r="B17771" s="7" t="s">
        <v>2228</v>
      </c>
      <c r="C17771" s="7" t="s">
        <v>8</v>
      </c>
      <c r="D17771" s="8">
        <v>408892.42</v>
      </c>
      <c r="E17771">
        <f>VLOOKUP(B17771,'B. Store opening dates'!$A$6:$C$2448,2,FALSE)</f>
        <v>2014</v>
      </c>
    </row>
    <row r="17772" spans="1:5" ht="18.75" x14ac:dyDescent="0.3">
      <c r="A17772" s="7">
        <v>2014</v>
      </c>
      <c r="B17772" s="7" t="s">
        <v>2228</v>
      </c>
      <c r="C17772" s="7" t="s">
        <v>8</v>
      </c>
      <c r="D17772" s="8">
        <v>423900.17</v>
      </c>
      <c r="E17772">
        <f>VLOOKUP(B17772,'B. Store opening dates'!$A$6:$C$2448,2,FALSE)</f>
        <v>2014</v>
      </c>
    </row>
    <row r="17773" spans="1:5" ht="18.75" x14ac:dyDescent="0.3">
      <c r="A17773" s="7">
        <v>2015</v>
      </c>
      <c r="B17773" s="7" t="s">
        <v>2229</v>
      </c>
      <c r="C17773" s="7" t="s">
        <v>5</v>
      </c>
      <c r="D17773" s="8">
        <v>541896.68999999994</v>
      </c>
      <c r="E17773">
        <f>VLOOKUP(B17773,'B. Store opening dates'!$A$6:$C$2448,2,FALSE)</f>
        <v>2014</v>
      </c>
    </row>
    <row r="17774" spans="1:5" ht="18.75" x14ac:dyDescent="0.3">
      <c r="A17774" s="7">
        <v>2014</v>
      </c>
      <c r="B17774" s="7" t="s">
        <v>2229</v>
      </c>
      <c r="C17774" s="7" t="s">
        <v>5</v>
      </c>
      <c r="D17774" s="8">
        <v>594144.77</v>
      </c>
      <c r="E17774">
        <f>VLOOKUP(B17774,'B. Store opening dates'!$A$6:$C$2448,2,FALSE)</f>
        <v>2014</v>
      </c>
    </row>
    <row r="17775" spans="1:5" ht="18.75" x14ac:dyDescent="0.3">
      <c r="A17775" s="7">
        <v>2015</v>
      </c>
      <c r="B17775" s="7" t="s">
        <v>2229</v>
      </c>
      <c r="C17775" s="7" t="s">
        <v>6</v>
      </c>
      <c r="D17775" s="8">
        <v>524654.73</v>
      </c>
      <c r="E17775">
        <f>VLOOKUP(B17775,'B. Store opening dates'!$A$6:$C$2448,2,FALSE)</f>
        <v>2014</v>
      </c>
    </row>
    <row r="17776" spans="1:5" ht="18.75" x14ac:dyDescent="0.3">
      <c r="A17776" s="7">
        <v>2014</v>
      </c>
      <c r="B17776" s="7" t="s">
        <v>2229</v>
      </c>
      <c r="C17776" s="7" t="s">
        <v>6</v>
      </c>
      <c r="D17776" s="8">
        <v>375974.14</v>
      </c>
      <c r="E17776">
        <f>VLOOKUP(B17776,'B. Store opening dates'!$A$6:$C$2448,2,FALSE)</f>
        <v>2014</v>
      </c>
    </row>
    <row r="17777" spans="1:5" ht="18.75" x14ac:dyDescent="0.3">
      <c r="A17777" s="7">
        <v>2015</v>
      </c>
      <c r="B17777" s="7" t="s">
        <v>2229</v>
      </c>
      <c r="C17777" s="7" t="s">
        <v>7</v>
      </c>
      <c r="D17777" s="8">
        <v>111643.69</v>
      </c>
      <c r="E17777">
        <f>VLOOKUP(B17777,'B. Store opening dates'!$A$6:$C$2448,2,FALSE)</f>
        <v>2014</v>
      </c>
    </row>
    <row r="17778" spans="1:5" ht="18.75" x14ac:dyDescent="0.3">
      <c r="A17778" s="7">
        <v>2014</v>
      </c>
      <c r="B17778" s="7" t="s">
        <v>2229</v>
      </c>
      <c r="C17778" s="7" t="s">
        <v>7</v>
      </c>
      <c r="D17778" s="8">
        <v>118490.84</v>
      </c>
      <c r="E17778">
        <f>VLOOKUP(B17778,'B. Store opening dates'!$A$6:$C$2448,2,FALSE)</f>
        <v>2014</v>
      </c>
    </row>
    <row r="17779" spans="1:5" ht="18.75" x14ac:dyDescent="0.3">
      <c r="A17779" s="7">
        <v>2015</v>
      </c>
      <c r="B17779" s="7" t="s">
        <v>2229</v>
      </c>
      <c r="C17779" s="7" t="s">
        <v>8</v>
      </c>
      <c r="D17779" s="8">
        <v>743172.61</v>
      </c>
      <c r="E17779">
        <f>VLOOKUP(B17779,'B. Store opening dates'!$A$6:$C$2448,2,FALSE)</f>
        <v>2014</v>
      </c>
    </row>
    <row r="17780" spans="1:5" ht="18.75" x14ac:dyDescent="0.3">
      <c r="A17780" s="7">
        <v>2014</v>
      </c>
      <c r="B17780" s="7" t="s">
        <v>2229</v>
      </c>
      <c r="C17780" s="7" t="s">
        <v>8</v>
      </c>
      <c r="D17780" s="8">
        <v>766376.31</v>
      </c>
      <c r="E17780">
        <f>VLOOKUP(B17780,'B. Store opening dates'!$A$6:$C$2448,2,FALSE)</f>
        <v>2014</v>
      </c>
    </row>
    <row r="17781" spans="1:5" ht="18.75" x14ac:dyDescent="0.3">
      <c r="A17781" s="7">
        <v>2015</v>
      </c>
      <c r="B17781" s="7" t="s">
        <v>2230</v>
      </c>
      <c r="C17781" s="7" t="s">
        <v>5</v>
      </c>
      <c r="D17781" s="8">
        <v>566311.87</v>
      </c>
      <c r="E17781">
        <f>VLOOKUP(B17781,'B. Store opening dates'!$A$6:$C$2448,2,FALSE)</f>
        <v>2014</v>
      </c>
    </row>
    <row r="17782" spans="1:5" ht="18.75" x14ac:dyDescent="0.3">
      <c r="A17782" s="7">
        <v>2014</v>
      </c>
      <c r="B17782" s="7" t="s">
        <v>2230</v>
      </c>
      <c r="C17782" s="7" t="s">
        <v>5</v>
      </c>
      <c r="D17782" s="8">
        <v>621667.03</v>
      </c>
      <c r="E17782">
        <f>VLOOKUP(B17782,'B. Store opening dates'!$A$6:$C$2448,2,FALSE)</f>
        <v>2014</v>
      </c>
    </row>
    <row r="17783" spans="1:5" ht="18.75" x14ac:dyDescent="0.3">
      <c r="A17783" s="7">
        <v>2015</v>
      </c>
      <c r="B17783" s="7" t="s">
        <v>2230</v>
      </c>
      <c r="C17783" s="7" t="s">
        <v>6</v>
      </c>
      <c r="D17783" s="8">
        <v>321225.65999999997</v>
      </c>
      <c r="E17783">
        <f>VLOOKUP(B17783,'B. Store opening dates'!$A$6:$C$2448,2,FALSE)</f>
        <v>2014</v>
      </c>
    </row>
    <row r="17784" spans="1:5" ht="18.75" x14ac:dyDescent="0.3">
      <c r="A17784" s="7">
        <v>2014</v>
      </c>
      <c r="B17784" s="7" t="s">
        <v>2230</v>
      </c>
      <c r="C17784" s="7" t="s">
        <v>6</v>
      </c>
      <c r="D17784" s="8">
        <v>223477.6</v>
      </c>
      <c r="E17784">
        <f>VLOOKUP(B17784,'B. Store opening dates'!$A$6:$C$2448,2,FALSE)</f>
        <v>2014</v>
      </c>
    </row>
    <row r="17785" spans="1:5" ht="18.75" x14ac:dyDescent="0.3">
      <c r="A17785" s="7">
        <v>2015</v>
      </c>
      <c r="B17785" s="7" t="s">
        <v>2230</v>
      </c>
      <c r="C17785" s="7" t="s">
        <v>7</v>
      </c>
      <c r="D17785" s="8">
        <v>159002.57999999999</v>
      </c>
      <c r="E17785">
        <f>VLOOKUP(B17785,'B. Store opening dates'!$A$6:$C$2448,2,FALSE)</f>
        <v>2014</v>
      </c>
    </row>
    <row r="17786" spans="1:5" ht="18.75" x14ac:dyDescent="0.3">
      <c r="A17786" s="7">
        <v>2014</v>
      </c>
      <c r="B17786" s="7" t="s">
        <v>2230</v>
      </c>
      <c r="C17786" s="7" t="s">
        <v>7</v>
      </c>
      <c r="D17786" s="8">
        <v>167117.72</v>
      </c>
      <c r="E17786">
        <f>VLOOKUP(B17786,'B. Store opening dates'!$A$6:$C$2448,2,FALSE)</f>
        <v>2014</v>
      </c>
    </row>
    <row r="17787" spans="1:5" ht="18.75" x14ac:dyDescent="0.3">
      <c r="A17787" s="7">
        <v>2015</v>
      </c>
      <c r="B17787" s="7" t="s">
        <v>2230</v>
      </c>
      <c r="C17787" s="7" t="s">
        <v>8</v>
      </c>
      <c r="D17787" s="8">
        <v>689774.46</v>
      </c>
      <c r="E17787">
        <f>VLOOKUP(B17787,'B. Store opening dates'!$A$6:$C$2448,2,FALSE)</f>
        <v>2014</v>
      </c>
    </row>
    <row r="17788" spans="1:5" ht="18.75" x14ac:dyDescent="0.3">
      <c r="A17788" s="7">
        <v>2014</v>
      </c>
      <c r="B17788" s="7" t="s">
        <v>2230</v>
      </c>
      <c r="C17788" s="7" t="s">
        <v>8</v>
      </c>
      <c r="D17788" s="8">
        <v>716270.04</v>
      </c>
      <c r="E17788">
        <f>VLOOKUP(B17788,'B. Store opening dates'!$A$6:$C$2448,2,FALSE)</f>
        <v>2014</v>
      </c>
    </row>
    <row r="17789" spans="1:5" ht="18.75" x14ac:dyDescent="0.3">
      <c r="A17789" s="7">
        <v>2015</v>
      </c>
      <c r="B17789" s="7" t="s">
        <v>2231</v>
      </c>
      <c r="C17789" s="7" t="s">
        <v>5</v>
      </c>
      <c r="D17789" s="8">
        <v>841102.61</v>
      </c>
      <c r="E17789">
        <f>VLOOKUP(B17789,'B. Store opening dates'!$A$6:$C$2448,2,FALSE)</f>
        <v>2014</v>
      </c>
    </row>
    <row r="17790" spans="1:5" ht="18.75" x14ac:dyDescent="0.3">
      <c r="A17790" s="7">
        <v>2014</v>
      </c>
      <c r="B17790" s="7" t="s">
        <v>2231</v>
      </c>
      <c r="C17790" s="7" t="s">
        <v>5</v>
      </c>
      <c r="D17790" s="8">
        <v>917716.15</v>
      </c>
      <c r="E17790">
        <f>VLOOKUP(B17790,'B. Store opening dates'!$A$6:$C$2448,2,FALSE)</f>
        <v>2014</v>
      </c>
    </row>
    <row r="17791" spans="1:5" ht="18.75" x14ac:dyDescent="0.3">
      <c r="A17791" s="7">
        <v>2015</v>
      </c>
      <c r="B17791" s="7" t="s">
        <v>2231</v>
      </c>
      <c r="C17791" s="7" t="s">
        <v>6</v>
      </c>
      <c r="D17791" s="8">
        <v>388260.62</v>
      </c>
      <c r="E17791">
        <f>VLOOKUP(B17791,'B. Store opening dates'!$A$6:$C$2448,2,FALSE)</f>
        <v>2014</v>
      </c>
    </row>
    <row r="17792" spans="1:5" ht="18.75" x14ac:dyDescent="0.3">
      <c r="A17792" s="7">
        <v>2014</v>
      </c>
      <c r="B17792" s="7" t="s">
        <v>2231</v>
      </c>
      <c r="C17792" s="7" t="s">
        <v>6</v>
      </c>
      <c r="D17792" s="8">
        <v>281874.23</v>
      </c>
      <c r="E17792">
        <f>VLOOKUP(B17792,'B. Store opening dates'!$A$6:$C$2448,2,FALSE)</f>
        <v>2014</v>
      </c>
    </row>
    <row r="17793" spans="1:5" ht="18.75" x14ac:dyDescent="0.3">
      <c r="A17793" s="7">
        <v>2015</v>
      </c>
      <c r="B17793" s="7" t="s">
        <v>2231</v>
      </c>
      <c r="C17793" s="7" t="s">
        <v>7</v>
      </c>
      <c r="D17793" s="8">
        <v>91187.46</v>
      </c>
      <c r="E17793">
        <f>VLOOKUP(B17793,'B. Store opening dates'!$A$6:$C$2448,2,FALSE)</f>
        <v>2014</v>
      </c>
    </row>
    <row r="17794" spans="1:5" ht="18.75" x14ac:dyDescent="0.3">
      <c r="A17794" s="7">
        <v>2014</v>
      </c>
      <c r="B17794" s="7" t="s">
        <v>2231</v>
      </c>
      <c r="C17794" s="7" t="s">
        <v>7</v>
      </c>
      <c r="D17794" s="8">
        <v>97015.53</v>
      </c>
      <c r="E17794">
        <f>VLOOKUP(B17794,'B. Store opening dates'!$A$6:$C$2448,2,FALSE)</f>
        <v>2014</v>
      </c>
    </row>
    <row r="17795" spans="1:5" ht="18.75" x14ac:dyDescent="0.3">
      <c r="A17795" s="7">
        <v>2015</v>
      </c>
      <c r="B17795" s="7" t="s">
        <v>2231</v>
      </c>
      <c r="C17795" s="7" t="s">
        <v>8</v>
      </c>
      <c r="D17795" s="8">
        <v>439062.2</v>
      </c>
      <c r="E17795">
        <f>VLOOKUP(B17795,'B. Store opening dates'!$A$6:$C$2448,2,FALSE)</f>
        <v>2014</v>
      </c>
    </row>
    <row r="17796" spans="1:5" ht="18.75" x14ac:dyDescent="0.3">
      <c r="A17796" s="7">
        <v>2014</v>
      </c>
      <c r="B17796" s="7" t="s">
        <v>2231</v>
      </c>
      <c r="C17796" s="7" t="s">
        <v>8</v>
      </c>
      <c r="D17796" s="8">
        <v>457116.08</v>
      </c>
      <c r="E17796">
        <f>VLOOKUP(B17796,'B. Store opening dates'!$A$6:$C$2448,2,FALSE)</f>
        <v>2014</v>
      </c>
    </row>
    <row r="17797" spans="1:5" ht="18.75" x14ac:dyDescent="0.3">
      <c r="A17797" s="7">
        <v>2015</v>
      </c>
      <c r="B17797" s="7" t="s">
        <v>2232</v>
      </c>
      <c r="C17797" s="7" t="s">
        <v>5</v>
      </c>
      <c r="D17797" s="8">
        <v>580781.96</v>
      </c>
      <c r="E17797">
        <f>VLOOKUP(B17797,'B. Store opening dates'!$A$6:$C$2448,2,FALSE)</f>
        <v>2014</v>
      </c>
    </row>
    <row r="17798" spans="1:5" ht="18.75" x14ac:dyDescent="0.3">
      <c r="A17798" s="7">
        <v>2014</v>
      </c>
      <c r="B17798" s="7" t="s">
        <v>2232</v>
      </c>
      <c r="C17798" s="7" t="s">
        <v>5</v>
      </c>
      <c r="D17798" s="8">
        <v>642069.78</v>
      </c>
      <c r="E17798">
        <f>VLOOKUP(B17798,'B. Store opening dates'!$A$6:$C$2448,2,FALSE)</f>
        <v>2014</v>
      </c>
    </row>
    <row r="17799" spans="1:5" ht="18.75" x14ac:dyDescent="0.3">
      <c r="A17799" s="7">
        <v>2015</v>
      </c>
      <c r="B17799" s="7" t="s">
        <v>2232</v>
      </c>
      <c r="C17799" s="7" t="s">
        <v>6</v>
      </c>
      <c r="D17799" s="8">
        <v>559361.26</v>
      </c>
      <c r="E17799">
        <f>VLOOKUP(B17799,'B. Store opening dates'!$A$6:$C$2448,2,FALSE)</f>
        <v>2014</v>
      </c>
    </row>
    <row r="17800" spans="1:5" ht="18.75" x14ac:dyDescent="0.3">
      <c r="A17800" s="7">
        <v>2014</v>
      </c>
      <c r="B17800" s="7" t="s">
        <v>2232</v>
      </c>
      <c r="C17800" s="7" t="s">
        <v>6</v>
      </c>
      <c r="D17800" s="8">
        <v>401371.78</v>
      </c>
      <c r="E17800">
        <f>VLOOKUP(B17800,'B. Store opening dates'!$A$6:$C$2448,2,FALSE)</f>
        <v>2014</v>
      </c>
    </row>
    <row r="17801" spans="1:5" ht="18.75" x14ac:dyDescent="0.3">
      <c r="A17801" s="7">
        <v>2015</v>
      </c>
      <c r="B17801" s="7" t="s">
        <v>2232</v>
      </c>
      <c r="C17801" s="7" t="s">
        <v>7</v>
      </c>
      <c r="D17801" s="8">
        <v>123195.07</v>
      </c>
      <c r="E17801">
        <f>VLOOKUP(B17801,'B. Store opening dates'!$A$6:$C$2448,2,FALSE)</f>
        <v>2014</v>
      </c>
    </row>
    <row r="17802" spans="1:5" ht="18.75" x14ac:dyDescent="0.3">
      <c r="A17802" s="7">
        <v>2014</v>
      </c>
      <c r="B17802" s="7" t="s">
        <v>2232</v>
      </c>
      <c r="C17802" s="7" t="s">
        <v>7</v>
      </c>
      <c r="D17802" s="8">
        <v>130830.9</v>
      </c>
      <c r="E17802">
        <f>VLOOKUP(B17802,'B. Store opening dates'!$A$6:$C$2448,2,FALSE)</f>
        <v>2014</v>
      </c>
    </row>
    <row r="17803" spans="1:5" ht="18.75" x14ac:dyDescent="0.3">
      <c r="A17803" s="7">
        <v>2015</v>
      </c>
      <c r="B17803" s="7" t="s">
        <v>2232</v>
      </c>
      <c r="C17803" s="7" t="s">
        <v>8</v>
      </c>
      <c r="D17803" s="8">
        <v>570670.16</v>
      </c>
      <c r="E17803">
        <f>VLOOKUP(B17803,'B. Store opening dates'!$A$6:$C$2448,2,FALSE)</f>
        <v>2014</v>
      </c>
    </row>
    <row r="17804" spans="1:5" ht="18.75" x14ac:dyDescent="0.3">
      <c r="A17804" s="7">
        <v>2014</v>
      </c>
      <c r="B17804" s="7" t="s">
        <v>2232</v>
      </c>
      <c r="C17804" s="7" t="s">
        <v>8</v>
      </c>
      <c r="D17804" s="8">
        <v>587096.06999999995</v>
      </c>
      <c r="E17804">
        <f>VLOOKUP(B17804,'B. Store opening dates'!$A$6:$C$2448,2,FALSE)</f>
        <v>2014</v>
      </c>
    </row>
    <row r="17805" spans="1:5" ht="18.75" x14ac:dyDescent="0.3">
      <c r="A17805" s="7">
        <v>2015</v>
      </c>
      <c r="B17805" s="7" t="s">
        <v>2233</v>
      </c>
      <c r="C17805" s="7" t="s">
        <v>5</v>
      </c>
      <c r="D17805" s="8">
        <v>889327.97</v>
      </c>
      <c r="E17805">
        <f>VLOOKUP(B17805,'B. Store opening dates'!$A$6:$C$2448,2,FALSE)</f>
        <v>2014</v>
      </c>
    </row>
    <row r="17806" spans="1:5" ht="18.75" x14ac:dyDescent="0.3">
      <c r="A17806" s="7">
        <v>2014</v>
      </c>
      <c r="B17806" s="7" t="s">
        <v>2233</v>
      </c>
      <c r="C17806" s="7" t="s">
        <v>5</v>
      </c>
      <c r="D17806" s="8">
        <v>974700.79</v>
      </c>
      <c r="E17806">
        <f>VLOOKUP(B17806,'B. Store opening dates'!$A$6:$C$2448,2,FALSE)</f>
        <v>2014</v>
      </c>
    </row>
    <row r="17807" spans="1:5" ht="18.75" x14ac:dyDescent="0.3">
      <c r="A17807" s="7">
        <v>2015</v>
      </c>
      <c r="B17807" s="7" t="s">
        <v>2233</v>
      </c>
      <c r="C17807" s="7" t="s">
        <v>6</v>
      </c>
      <c r="D17807" s="8">
        <v>280560.23</v>
      </c>
      <c r="E17807">
        <f>VLOOKUP(B17807,'B. Store opening dates'!$A$6:$C$2448,2,FALSE)</f>
        <v>2014</v>
      </c>
    </row>
    <row r="17808" spans="1:5" ht="18.75" x14ac:dyDescent="0.3">
      <c r="A17808" s="7">
        <v>2014</v>
      </c>
      <c r="B17808" s="7" t="s">
        <v>2233</v>
      </c>
      <c r="C17808" s="7" t="s">
        <v>6</v>
      </c>
      <c r="D17808" s="8">
        <v>204507.51</v>
      </c>
      <c r="E17808">
        <f>VLOOKUP(B17808,'B. Store opening dates'!$A$6:$C$2448,2,FALSE)</f>
        <v>2014</v>
      </c>
    </row>
    <row r="17809" spans="1:5" ht="18.75" x14ac:dyDescent="0.3">
      <c r="A17809" s="7">
        <v>2015</v>
      </c>
      <c r="B17809" s="7" t="s">
        <v>2233</v>
      </c>
      <c r="C17809" s="7" t="s">
        <v>7</v>
      </c>
      <c r="D17809" s="8">
        <v>183831.07</v>
      </c>
      <c r="E17809">
        <f>VLOOKUP(B17809,'B. Store opening dates'!$A$6:$C$2448,2,FALSE)</f>
        <v>2014</v>
      </c>
    </row>
    <row r="17810" spans="1:5" ht="18.75" x14ac:dyDescent="0.3">
      <c r="A17810" s="7">
        <v>2014</v>
      </c>
      <c r="B17810" s="7" t="s">
        <v>2233</v>
      </c>
      <c r="C17810" s="7" t="s">
        <v>7</v>
      </c>
      <c r="D17810" s="8">
        <v>193124.88</v>
      </c>
      <c r="E17810">
        <f>VLOOKUP(B17810,'B. Store opening dates'!$A$6:$C$2448,2,FALSE)</f>
        <v>2014</v>
      </c>
    </row>
    <row r="17811" spans="1:5" ht="18.75" x14ac:dyDescent="0.3">
      <c r="A17811" s="7">
        <v>2015</v>
      </c>
      <c r="B17811" s="7" t="s">
        <v>2233</v>
      </c>
      <c r="C17811" s="7" t="s">
        <v>8</v>
      </c>
      <c r="D17811" s="8">
        <v>689510.8</v>
      </c>
      <c r="E17811">
        <f>VLOOKUP(B17811,'B. Store opening dates'!$A$6:$C$2448,2,FALSE)</f>
        <v>2014</v>
      </c>
    </row>
    <row r="17812" spans="1:5" ht="18.75" x14ac:dyDescent="0.3">
      <c r="A17812" s="7">
        <v>2014</v>
      </c>
      <c r="B17812" s="7" t="s">
        <v>2233</v>
      </c>
      <c r="C17812" s="7" t="s">
        <v>8</v>
      </c>
      <c r="D17812" s="8">
        <v>711387.19</v>
      </c>
      <c r="E17812">
        <f>VLOOKUP(B17812,'B. Store opening dates'!$A$6:$C$2448,2,FALSE)</f>
        <v>2014</v>
      </c>
    </row>
    <row r="17813" spans="1:5" ht="18.75" x14ac:dyDescent="0.3">
      <c r="A17813" s="7">
        <v>2015</v>
      </c>
      <c r="B17813" s="7" t="s">
        <v>2234</v>
      </c>
      <c r="C17813" s="7" t="s">
        <v>5</v>
      </c>
      <c r="D17813" s="8">
        <v>650381.56999999995</v>
      </c>
      <c r="E17813">
        <f>VLOOKUP(B17813,'B. Store opening dates'!$A$6:$C$2448,2,FALSE)</f>
        <v>2014</v>
      </c>
    </row>
    <row r="17814" spans="1:5" ht="18.75" x14ac:dyDescent="0.3">
      <c r="A17814" s="7">
        <v>2014</v>
      </c>
      <c r="B17814" s="7" t="s">
        <v>2234</v>
      </c>
      <c r="C17814" s="7" t="s">
        <v>5</v>
      </c>
      <c r="D17814" s="8">
        <v>712054.21</v>
      </c>
      <c r="E17814">
        <f>VLOOKUP(B17814,'B. Store opening dates'!$A$6:$C$2448,2,FALSE)</f>
        <v>2014</v>
      </c>
    </row>
    <row r="17815" spans="1:5" ht="18.75" x14ac:dyDescent="0.3">
      <c r="A17815" s="7">
        <v>2015</v>
      </c>
      <c r="B17815" s="7" t="s">
        <v>2234</v>
      </c>
      <c r="C17815" s="7" t="s">
        <v>6</v>
      </c>
      <c r="D17815" s="8">
        <v>522740.12</v>
      </c>
      <c r="E17815">
        <f>VLOOKUP(B17815,'B. Store opening dates'!$A$6:$C$2448,2,FALSE)</f>
        <v>2014</v>
      </c>
    </row>
    <row r="17816" spans="1:5" ht="18.75" x14ac:dyDescent="0.3">
      <c r="A17816" s="7">
        <v>2014</v>
      </c>
      <c r="B17816" s="7" t="s">
        <v>2234</v>
      </c>
      <c r="C17816" s="7" t="s">
        <v>6</v>
      </c>
      <c r="D17816" s="8">
        <v>366188.25</v>
      </c>
      <c r="E17816">
        <f>VLOOKUP(B17816,'B. Store opening dates'!$A$6:$C$2448,2,FALSE)</f>
        <v>2014</v>
      </c>
    </row>
    <row r="17817" spans="1:5" ht="18.75" x14ac:dyDescent="0.3">
      <c r="A17817" s="7">
        <v>2015</v>
      </c>
      <c r="B17817" s="7" t="s">
        <v>2234</v>
      </c>
      <c r="C17817" s="7" t="s">
        <v>7</v>
      </c>
      <c r="D17817" s="8">
        <v>177944.82</v>
      </c>
      <c r="E17817">
        <f>VLOOKUP(B17817,'B. Store opening dates'!$A$6:$C$2448,2,FALSE)</f>
        <v>2014</v>
      </c>
    </row>
    <row r="17818" spans="1:5" ht="18.75" x14ac:dyDescent="0.3">
      <c r="A17818" s="7">
        <v>2014</v>
      </c>
      <c r="B17818" s="7" t="s">
        <v>2234</v>
      </c>
      <c r="C17818" s="7" t="s">
        <v>7</v>
      </c>
      <c r="D17818" s="8">
        <v>187163.41</v>
      </c>
      <c r="E17818">
        <f>VLOOKUP(B17818,'B. Store opening dates'!$A$6:$C$2448,2,FALSE)</f>
        <v>2014</v>
      </c>
    </row>
    <row r="17819" spans="1:5" ht="18.75" x14ac:dyDescent="0.3">
      <c r="A17819" s="7">
        <v>2015</v>
      </c>
      <c r="B17819" s="7" t="s">
        <v>2234</v>
      </c>
      <c r="C17819" s="7" t="s">
        <v>8</v>
      </c>
      <c r="D17819" s="8">
        <v>478421.6</v>
      </c>
      <c r="E17819">
        <f>VLOOKUP(B17819,'B. Store opening dates'!$A$6:$C$2448,2,FALSE)</f>
        <v>2014</v>
      </c>
    </row>
    <row r="17820" spans="1:5" ht="18.75" x14ac:dyDescent="0.3">
      <c r="A17820" s="7">
        <v>2014</v>
      </c>
      <c r="B17820" s="7" t="s">
        <v>2234</v>
      </c>
      <c r="C17820" s="7" t="s">
        <v>8</v>
      </c>
      <c r="D17820" s="8">
        <v>492060.49</v>
      </c>
      <c r="E17820">
        <f>VLOOKUP(B17820,'B. Store opening dates'!$A$6:$C$2448,2,FALSE)</f>
        <v>2014</v>
      </c>
    </row>
    <row r="17821" spans="1:5" ht="18.75" x14ac:dyDescent="0.3">
      <c r="A17821" s="7">
        <v>2015</v>
      </c>
      <c r="B17821" s="7" t="s">
        <v>2235</v>
      </c>
      <c r="C17821" s="7" t="s">
        <v>5</v>
      </c>
      <c r="D17821" s="8">
        <v>670401.69999999995</v>
      </c>
      <c r="E17821">
        <f>VLOOKUP(B17821,'B. Store opening dates'!$A$6:$C$2448,2,FALSE)</f>
        <v>2014</v>
      </c>
    </row>
    <row r="17822" spans="1:5" ht="18.75" x14ac:dyDescent="0.3">
      <c r="A17822" s="7">
        <v>2014</v>
      </c>
      <c r="B17822" s="7" t="s">
        <v>2235</v>
      </c>
      <c r="C17822" s="7" t="s">
        <v>5</v>
      </c>
      <c r="D17822" s="8">
        <v>732600.6</v>
      </c>
      <c r="E17822">
        <f>VLOOKUP(B17822,'B. Store opening dates'!$A$6:$C$2448,2,FALSE)</f>
        <v>2014</v>
      </c>
    </row>
    <row r="17823" spans="1:5" ht="18.75" x14ac:dyDescent="0.3">
      <c r="A17823" s="7">
        <v>2015</v>
      </c>
      <c r="B17823" s="7" t="s">
        <v>2235</v>
      </c>
      <c r="C17823" s="7" t="s">
        <v>6</v>
      </c>
      <c r="D17823" s="8">
        <v>578187.65</v>
      </c>
      <c r="E17823">
        <f>VLOOKUP(B17823,'B. Store opening dates'!$A$6:$C$2448,2,FALSE)</f>
        <v>2014</v>
      </c>
    </row>
    <row r="17824" spans="1:5" ht="18.75" x14ac:dyDescent="0.3">
      <c r="A17824" s="7">
        <v>2014</v>
      </c>
      <c r="B17824" s="7" t="s">
        <v>2235</v>
      </c>
      <c r="C17824" s="7" t="s">
        <v>6</v>
      </c>
      <c r="D17824" s="8">
        <v>413248.41</v>
      </c>
      <c r="E17824">
        <f>VLOOKUP(B17824,'B. Store opening dates'!$A$6:$C$2448,2,FALSE)</f>
        <v>2014</v>
      </c>
    </row>
    <row r="17825" spans="1:5" ht="18.75" x14ac:dyDescent="0.3">
      <c r="A17825" s="7">
        <v>2015</v>
      </c>
      <c r="B17825" s="7" t="s">
        <v>2235</v>
      </c>
      <c r="C17825" s="7" t="s">
        <v>7</v>
      </c>
      <c r="D17825" s="8">
        <v>241591.83</v>
      </c>
      <c r="E17825">
        <f>VLOOKUP(B17825,'B. Store opening dates'!$A$6:$C$2448,2,FALSE)</f>
        <v>2014</v>
      </c>
    </row>
    <row r="17826" spans="1:5" ht="18.75" x14ac:dyDescent="0.3">
      <c r="A17826" s="7">
        <v>2014</v>
      </c>
      <c r="B17826" s="7" t="s">
        <v>2235</v>
      </c>
      <c r="C17826" s="7" t="s">
        <v>7</v>
      </c>
      <c r="D17826" s="8">
        <v>252932.38</v>
      </c>
      <c r="E17826">
        <f>VLOOKUP(B17826,'B. Store opening dates'!$A$6:$C$2448,2,FALSE)</f>
        <v>2014</v>
      </c>
    </row>
    <row r="17827" spans="1:5" ht="18.75" x14ac:dyDescent="0.3">
      <c r="A17827" s="7">
        <v>2015</v>
      </c>
      <c r="B17827" s="7" t="s">
        <v>2235</v>
      </c>
      <c r="C17827" s="7" t="s">
        <v>8</v>
      </c>
      <c r="D17827" s="8">
        <v>471396.61</v>
      </c>
      <c r="E17827">
        <f>VLOOKUP(B17827,'B. Store opening dates'!$A$6:$C$2448,2,FALSE)</f>
        <v>2014</v>
      </c>
    </row>
    <row r="17828" spans="1:5" ht="18.75" x14ac:dyDescent="0.3">
      <c r="A17828" s="7">
        <v>2014</v>
      </c>
      <c r="B17828" s="7" t="s">
        <v>2235</v>
      </c>
      <c r="C17828" s="7" t="s">
        <v>8</v>
      </c>
      <c r="D17828" s="8">
        <v>489567.55</v>
      </c>
      <c r="E17828">
        <f>VLOOKUP(B17828,'B. Store opening dates'!$A$6:$C$2448,2,FALSE)</f>
        <v>2014</v>
      </c>
    </row>
    <row r="17829" spans="1:5" ht="18.75" x14ac:dyDescent="0.3">
      <c r="A17829" s="7">
        <v>2015</v>
      </c>
      <c r="B17829" s="7" t="s">
        <v>2236</v>
      </c>
      <c r="C17829" s="7" t="s">
        <v>5</v>
      </c>
      <c r="D17829" s="8">
        <v>634020.52</v>
      </c>
      <c r="E17829">
        <f>VLOOKUP(B17829,'B. Store opening dates'!$A$6:$C$2448,2,FALSE)</f>
        <v>2014</v>
      </c>
    </row>
    <row r="17830" spans="1:5" ht="18.75" x14ac:dyDescent="0.3">
      <c r="A17830" s="7">
        <v>2014</v>
      </c>
      <c r="B17830" s="7" t="s">
        <v>2236</v>
      </c>
      <c r="C17830" s="7" t="s">
        <v>5</v>
      </c>
      <c r="D17830" s="8">
        <v>691370.35</v>
      </c>
      <c r="E17830">
        <f>VLOOKUP(B17830,'B. Store opening dates'!$A$6:$C$2448,2,FALSE)</f>
        <v>2014</v>
      </c>
    </row>
    <row r="17831" spans="1:5" ht="18.75" x14ac:dyDescent="0.3">
      <c r="A17831" s="7">
        <v>2015</v>
      </c>
      <c r="B17831" s="7" t="s">
        <v>2236</v>
      </c>
      <c r="C17831" s="7" t="s">
        <v>6</v>
      </c>
      <c r="D17831" s="8">
        <v>264264.93</v>
      </c>
      <c r="E17831">
        <f>VLOOKUP(B17831,'B. Store opening dates'!$A$6:$C$2448,2,FALSE)</f>
        <v>2014</v>
      </c>
    </row>
    <row r="17832" spans="1:5" ht="18.75" x14ac:dyDescent="0.3">
      <c r="A17832" s="7">
        <v>2014</v>
      </c>
      <c r="B17832" s="7" t="s">
        <v>2236</v>
      </c>
      <c r="C17832" s="7" t="s">
        <v>6</v>
      </c>
      <c r="D17832" s="8">
        <v>186327.31</v>
      </c>
      <c r="E17832">
        <f>VLOOKUP(B17832,'B. Store opening dates'!$A$6:$C$2448,2,FALSE)</f>
        <v>2014</v>
      </c>
    </row>
    <row r="17833" spans="1:5" ht="18.75" x14ac:dyDescent="0.3">
      <c r="A17833" s="7">
        <v>2015</v>
      </c>
      <c r="B17833" s="7" t="s">
        <v>2236</v>
      </c>
      <c r="C17833" s="7" t="s">
        <v>7</v>
      </c>
      <c r="D17833" s="8">
        <v>192531.41</v>
      </c>
      <c r="E17833">
        <f>VLOOKUP(B17833,'B. Store opening dates'!$A$6:$C$2448,2,FALSE)</f>
        <v>2014</v>
      </c>
    </row>
    <row r="17834" spans="1:5" ht="18.75" x14ac:dyDescent="0.3">
      <c r="A17834" s="7">
        <v>2014</v>
      </c>
      <c r="B17834" s="7" t="s">
        <v>2236</v>
      </c>
      <c r="C17834" s="7" t="s">
        <v>7</v>
      </c>
      <c r="D17834" s="8">
        <v>202046.34</v>
      </c>
      <c r="E17834">
        <f>VLOOKUP(B17834,'B. Store opening dates'!$A$6:$C$2448,2,FALSE)</f>
        <v>2014</v>
      </c>
    </row>
    <row r="17835" spans="1:5" ht="18.75" x14ac:dyDescent="0.3">
      <c r="A17835" s="7">
        <v>2015</v>
      </c>
      <c r="B17835" s="7" t="s">
        <v>2236</v>
      </c>
      <c r="C17835" s="7" t="s">
        <v>8</v>
      </c>
      <c r="D17835" s="8">
        <v>695190.73</v>
      </c>
      <c r="E17835">
        <f>VLOOKUP(B17835,'B. Store opening dates'!$A$6:$C$2448,2,FALSE)</f>
        <v>2014</v>
      </c>
    </row>
    <row r="17836" spans="1:5" ht="18.75" x14ac:dyDescent="0.3">
      <c r="A17836" s="7">
        <v>2014</v>
      </c>
      <c r="B17836" s="7" t="s">
        <v>2236</v>
      </c>
      <c r="C17836" s="7" t="s">
        <v>8</v>
      </c>
      <c r="D17836" s="8">
        <v>724521.7</v>
      </c>
      <c r="E17836">
        <f>VLOOKUP(B17836,'B. Store opening dates'!$A$6:$C$2448,2,FALSE)</f>
        <v>2014</v>
      </c>
    </row>
    <row r="17837" spans="1:5" ht="18.75" x14ac:dyDescent="0.3">
      <c r="A17837" s="7">
        <v>2015</v>
      </c>
      <c r="B17837" s="7" t="s">
        <v>2237</v>
      </c>
      <c r="C17837" s="7" t="s">
        <v>5</v>
      </c>
      <c r="D17837" s="8">
        <v>526791.73</v>
      </c>
      <c r="E17837">
        <f>VLOOKUP(B17837,'B. Store opening dates'!$A$6:$C$2448,2,FALSE)</f>
        <v>2014</v>
      </c>
    </row>
    <row r="17838" spans="1:5" ht="18.75" x14ac:dyDescent="0.3">
      <c r="A17838" s="7">
        <v>2014</v>
      </c>
      <c r="B17838" s="7" t="s">
        <v>2237</v>
      </c>
      <c r="C17838" s="7" t="s">
        <v>5</v>
      </c>
      <c r="D17838" s="8">
        <v>574285.05000000005</v>
      </c>
      <c r="E17838">
        <f>VLOOKUP(B17838,'B. Store opening dates'!$A$6:$C$2448,2,FALSE)</f>
        <v>2014</v>
      </c>
    </row>
    <row r="17839" spans="1:5" ht="18.75" x14ac:dyDescent="0.3">
      <c r="A17839" s="7">
        <v>2015</v>
      </c>
      <c r="B17839" s="7" t="s">
        <v>2237</v>
      </c>
      <c r="C17839" s="7" t="s">
        <v>6</v>
      </c>
      <c r="D17839" s="8">
        <v>213781.59</v>
      </c>
      <c r="E17839">
        <f>VLOOKUP(B17839,'B. Store opening dates'!$A$6:$C$2448,2,FALSE)</f>
        <v>2014</v>
      </c>
    </row>
    <row r="17840" spans="1:5" ht="18.75" x14ac:dyDescent="0.3">
      <c r="A17840" s="7">
        <v>2014</v>
      </c>
      <c r="B17840" s="7" t="s">
        <v>2237</v>
      </c>
      <c r="C17840" s="7" t="s">
        <v>6</v>
      </c>
      <c r="D17840" s="8">
        <v>155442.42000000001</v>
      </c>
      <c r="E17840">
        <f>VLOOKUP(B17840,'B. Store opening dates'!$A$6:$C$2448,2,FALSE)</f>
        <v>2014</v>
      </c>
    </row>
    <row r="17841" spans="1:5" ht="18.75" x14ac:dyDescent="0.3">
      <c r="A17841" s="7">
        <v>2015</v>
      </c>
      <c r="B17841" s="7" t="s">
        <v>2237</v>
      </c>
      <c r="C17841" s="7" t="s">
        <v>7</v>
      </c>
      <c r="D17841" s="8">
        <v>150520.51</v>
      </c>
      <c r="E17841">
        <f>VLOOKUP(B17841,'B. Store opening dates'!$A$6:$C$2448,2,FALSE)</f>
        <v>2014</v>
      </c>
    </row>
    <row r="17842" spans="1:5" ht="18.75" x14ac:dyDescent="0.3">
      <c r="A17842" s="7">
        <v>2014</v>
      </c>
      <c r="B17842" s="7" t="s">
        <v>2237</v>
      </c>
      <c r="C17842" s="7" t="s">
        <v>7</v>
      </c>
      <c r="D17842" s="8">
        <v>157404.34</v>
      </c>
      <c r="E17842">
        <f>VLOOKUP(B17842,'B. Store opening dates'!$A$6:$C$2448,2,FALSE)</f>
        <v>2014</v>
      </c>
    </row>
    <row r="17843" spans="1:5" ht="18.75" x14ac:dyDescent="0.3">
      <c r="A17843" s="7">
        <v>2015</v>
      </c>
      <c r="B17843" s="7" t="s">
        <v>2237</v>
      </c>
      <c r="C17843" s="7" t="s">
        <v>8</v>
      </c>
      <c r="D17843" s="8">
        <v>656142.61</v>
      </c>
      <c r="E17843">
        <f>VLOOKUP(B17843,'B. Store opening dates'!$A$6:$C$2448,2,FALSE)</f>
        <v>2014</v>
      </c>
    </row>
    <row r="17844" spans="1:5" ht="18.75" x14ac:dyDescent="0.3">
      <c r="A17844" s="7">
        <v>2014</v>
      </c>
      <c r="B17844" s="7" t="s">
        <v>2237</v>
      </c>
      <c r="C17844" s="7" t="s">
        <v>8</v>
      </c>
      <c r="D17844" s="8">
        <v>675571.21</v>
      </c>
      <c r="E17844">
        <f>VLOOKUP(B17844,'B. Store opening dates'!$A$6:$C$2448,2,FALSE)</f>
        <v>2014</v>
      </c>
    </row>
    <row r="17845" spans="1:5" ht="18.75" x14ac:dyDescent="0.3">
      <c r="A17845" s="7">
        <v>2015</v>
      </c>
      <c r="B17845" s="7" t="s">
        <v>2238</v>
      </c>
      <c r="C17845" s="7" t="s">
        <v>5</v>
      </c>
      <c r="D17845" s="8">
        <v>623103.43999999994</v>
      </c>
      <c r="E17845">
        <f>VLOOKUP(B17845,'B. Store opening dates'!$A$6:$C$2448,2,FALSE)</f>
        <v>2014</v>
      </c>
    </row>
    <row r="17846" spans="1:5" ht="18.75" x14ac:dyDescent="0.3">
      <c r="A17846" s="7">
        <v>2014</v>
      </c>
      <c r="B17846" s="7" t="s">
        <v>2238</v>
      </c>
      <c r="C17846" s="7" t="s">
        <v>5</v>
      </c>
      <c r="D17846" s="8">
        <v>683398.66</v>
      </c>
      <c r="E17846">
        <f>VLOOKUP(B17846,'B. Store opening dates'!$A$6:$C$2448,2,FALSE)</f>
        <v>2014</v>
      </c>
    </row>
    <row r="17847" spans="1:5" ht="18.75" x14ac:dyDescent="0.3">
      <c r="A17847" s="7">
        <v>2015</v>
      </c>
      <c r="B17847" s="7" t="s">
        <v>2238</v>
      </c>
      <c r="C17847" s="7" t="s">
        <v>6</v>
      </c>
      <c r="D17847" s="8">
        <v>444419.39</v>
      </c>
      <c r="E17847">
        <f>VLOOKUP(B17847,'B. Store opening dates'!$A$6:$C$2448,2,FALSE)</f>
        <v>2014</v>
      </c>
    </row>
    <row r="17848" spans="1:5" ht="18.75" x14ac:dyDescent="0.3">
      <c r="A17848" s="7">
        <v>2014</v>
      </c>
      <c r="B17848" s="7" t="s">
        <v>2238</v>
      </c>
      <c r="C17848" s="7" t="s">
        <v>6</v>
      </c>
      <c r="D17848" s="8">
        <v>312284.3</v>
      </c>
      <c r="E17848">
        <f>VLOOKUP(B17848,'B. Store opening dates'!$A$6:$C$2448,2,FALSE)</f>
        <v>2014</v>
      </c>
    </row>
    <row r="17849" spans="1:5" ht="18.75" x14ac:dyDescent="0.3">
      <c r="A17849" s="7">
        <v>2015</v>
      </c>
      <c r="B17849" s="7" t="s">
        <v>2238</v>
      </c>
      <c r="C17849" s="7" t="s">
        <v>7</v>
      </c>
      <c r="D17849" s="8">
        <v>229114.72</v>
      </c>
      <c r="E17849">
        <f>VLOOKUP(B17849,'B. Store opening dates'!$A$6:$C$2448,2,FALSE)</f>
        <v>2014</v>
      </c>
    </row>
    <row r="17850" spans="1:5" ht="18.75" x14ac:dyDescent="0.3">
      <c r="A17850" s="7">
        <v>2014</v>
      </c>
      <c r="B17850" s="7" t="s">
        <v>2238</v>
      </c>
      <c r="C17850" s="7" t="s">
        <v>7</v>
      </c>
      <c r="D17850" s="8">
        <v>242059.16</v>
      </c>
      <c r="E17850">
        <f>VLOOKUP(B17850,'B. Store opening dates'!$A$6:$C$2448,2,FALSE)</f>
        <v>2014</v>
      </c>
    </row>
    <row r="17851" spans="1:5" ht="18.75" x14ac:dyDescent="0.3">
      <c r="A17851" s="7">
        <v>2015</v>
      </c>
      <c r="B17851" s="7" t="s">
        <v>2238</v>
      </c>
      <c r="C17851" s="7" t="s">
        <v>8</v>
      </c>
      <c r="D17851" s="8">
        <v>596699.29</v>
      </c>
      <c r="E17851">
        <f>VLOOKUP(B17851,'B. Store opening dates'!$A$6:$C$2448,2,FALSE)</f>
        <v>2014</v>
      </c>
    </row>
    <row r="17852" spans="1:5" ht="18.75" x14ac:dyDescent="0.3">
      <c r="A17852" s="7">
        <v>2014</v>
      </c>
      <c r="B17852" s="7" t="s">
        <v>2238</v>
      </c>
      <c r="C17852" s="7" t="s">
        <v>8</v>
      </c>
      <c r="D17852" s="8">
        <v>614053.44999999995</v>
      </c>
      <c r="E17852">
        <f>VLOOKUP(B17852,'B. Store opening dates'!$A$6:$C$2448,2,FALSE)</f>
        <v>2014</v>
      </c>
    </row>
    <row r="17853" spans="1:5" ht="18.75" x14ac:dyDescent="0.3">
      <c r="A17853" s="7">
        <v>2015</v>
      </c>
      <c r="B17853" s="7" t="s">
        <v>2239</v>
      </c>
      <c r="C17853" s="7" t="s">
        <v>5</v>
      </c>
      <c r="D17853" s="8">
        <v>559143.43999999994</v>
      </c>
      <c r="E17853">
        <f>VLOOKUP(B17853,'B. Store opening dates'!$A$6:$C$2448,2,FALSE)</f>
        <v>2014</v>
      </c>
    </row>
    <row r="17854" spans="1:5" ht="18.75" x14ac:dyDescent="0.3">
      <c r="A17854" s="7">
        <v>2014</v>
      </c>
      <c r="B17854" s="7" t="s">
        <v>2239</v>
      </c>
      <c r="C17854" s="7" t="s">
        <v>5</v>
      </c>
      <c r="D17854" s="8">
        <v>609984.93999999994</v>
      </c>
      <c r="E17854">
        <f>VLOOKUP(B17854,'B. Store opening dates'!$A$6:$C$2448,2,FALSE)</f>
        <v>2014</v>
      </c>
    </row>
    <row r="17855" spans="1:5" ht="18.75" x14ac:dyDescent="0.3">
      <c r="A17855" s="7">
        <v>2015</v>
      </c>
      <c r="B17855" s="7" t="s">
        <v>2239</v>
      </c>
      <c r="C17855" s="7" t="s">
        <v>6</v>
      </c>
      <c r="D17855" s="8">
        <v>326136.37</v>
      </c>
      <c r="E17855">
        <f>VLOOKUP(B17855,'B. Store opening dates'!$A$6:$C$2448,2,FALSE)</f>
        <v>2014</v>
      </c>
    </row>
    <row r="17856" spans="1:5" ht="18.75" x14ac:dyDescent="0.3">
      <c r="A17856" s="7">
        <v>2014</v>
      </c>
      <c r="B17856" s="7" t="s">
        <v>2239</v>
      </c>
      <c r="C17856" s="7" t="s">
        <v>6</v>
      </c>
      <c r="D17856" s="8">
        <v>241647.57</v>
      </c>
      <c r="E17856">
        <f>VLOOKUP(B17856,'B. Store opening dates'!$A$6:$C$2448,2,FALSE)</f>
        <v>2014</v>
      </c>
    </row>
    <row r="17857" spans="1:5" ht="18.75" x14ac:dyDescent="0.3">
      <c r="A17857" s="7">
        <v>2015</v>
      </c>
      <c r="B17857" s="7" t="s">
        <v>2239</v>
      </c>
      <c r="C17857" s="7" t="s">
        <v>7</v>
      </c>
      <c r="D17857" s="8">
        <v>115002.82</v>
      </c>
      <c r="E17857">
        <f>VLOOKUP(B17857,'B. Store opening dates'!$A$6:$C$2448,2,FALSE)</f>
        <v>2014</v>
      </c>
    </row>
    <row r="17858" spans="1:5" ht="18.75" x14ac:dyDescent="0.3">
      <c r="A17858" s="7">
        <v>2014</v>
      </c>
      <c r="B17858" s="7" t="s">
        <v>2239</v>
      </c>
      <c r="C17858" s="7" t="s">
        <v>7</v>
      </c>
      <c r="D17858" s="8">
        <v>121337.88</v>
      </c>
      <c r="E17858">
        <f>VLOOKUP(B17858,'B. Store opening dates'!$A$6:$C$2448,2,FALSE)</f>
        <v>2014</v>
      </c>
    </row>
    <row r="17859" spans="1:5" ht="18.75" x14ac:dyDescent="0.3">
      <c r="A17859" s="7">
        <v>2015</v>
      </c>
      <c r="B17859" s="7" t="s">
        <v>2239</v>
      </c>
      <c r="C17859" s="7" t="s">
        <v>8</v>
      </c>
      <c r="D17859" s="8">
        <v>629953.02</v>
      </c>
      <c r="E17859">
        <f>VLOOKUP(B17859,'B. Store opening dates'!$A$6:$C$2448,2,FALSE)</f>
        <v>2014</v>
      </c>
    </row>
    <row r="17860" spans="1:5" ht="18.75" x14ac:dyDescent="0.3">
      <c r="A17860" s="7">
        <v>2014</v>
      </c>
      <c r="B17860" s="7" t="s">
        <v>2239</v>
      </c>
      <c r="C17860" s="7" t="s">
        <v>8</v>
      </c>
      <c r="D17860" s="8">
        <v>660395.39</v>
      </c>
      <c r="E17860">
        <f>VLOOKUP(B17860,'B. Store opening dates'!$A$6:$C$2448,2,FALSE)</f>
        <v>2014</v>
      </c>
    </row>
    <row r="17861" spans="1:5" ht="18.75" x14ac:dyDescent="0.3">
      <c r="A17861" s="7">
        <v>2015</v>
      </c>
      <c r="B17861" s="7" t="s">
        <v>2240</v>
      </c>
      <c r="C17861" s="7" t="s">
        <v>5</v>
      </c>
      <c r="D17861" s="8">
        <v>806260.7</v>
      </c>
      <c r="E17861">
        <f>VLOOKUP(B17861,'B. Store opening dates'!$A$6:$C$2448,2,FALSE)</f>
        <v>2014</v>
      </c>
    </row>
    <row r="17862" spans="1:5" ht="18.75" x14ac:dyDescent="0.3">
      <c r="A17862" s="7">
        <v>2014</v>
      </c>
      <c r="B17862" s="7" t="s">
        <v>2240</v>
      </c>
      <c r="C17862" s="7" t="s">
        <v>5</v>
      </c>
      <c r="D17862" s="8">
        <v>884539.85</v>
      </c>
      <c r="E17862">
        <f>VLOOKUP(B17862,'B. Store opening dates'!$A$6:$C$2448,2,FALSE)</f>
        <v>2014</v>
      </c>
    </row>
    <row r="17863" spans="1:5" ht="18.75" x14ac:dyDescent="0.3">
      <c r="A17863" s="7">
        <v>2015</v>
      </c>
      <c r="B17863" s="7" t="s">
        <v>2240</v>
      </c>
      <c r="C17863" s="7" t="s">
        <v>6</v>
      </c>
      <c r="D17863" s="8">
        <v>327784.59999999998</v>
      </c>
      <c r="E17863">
        <f>VLOOKUP(B17863,'B. Store opening dates'!$A$6:$C$2448,2,FALSE)</f>
        <v>2014</v>
      </c>
    </row>
    <row r="17864" spans="1:5" ht="18.75" x14ac:dyDescent="0.3">
      <c r="A17864" s="7">
        <v>2014</v>
      </c>
      <c r="B17864" s="7" t="s">
        <v>2240</v>
      </c>
      <c r="C17864" s="7" t="s">
        <v>6</v>
      </c>
      <c r="D17864" s="8">
        <v>238109.32</v>
      </c>
      <c r="E17864">
        <f>VLOOKUP(B17864,'B. Store opening dates'!$A$6:$C$2448,2,FALSE)</f>
        <v>2014</v>
      </c>
    </row>
    <row r="17865" spans="1:5" ht="18.75" x14ac:dyDescent="0.3">
      <c r="A17865" s="7">
        <v>2015</v>
      </c>
      <c r="B17865" s="7" t="s">
        <v>2240</v>
      </c>
      <c r="C17865" s="7" t="s">
        <v>7</v>
      </c>
      <c r="D17865" s="8">
        <v>229086.62</v>
      </c>
      <c r="E17865">
        <f>VLOOKUP(B17865,'B. Store opening dates'!$A$6:$C$2448,2,FALSE)</f>
        <v>2014</v>
      </c>
    </row>
    <row r="17866" spans="1:5" ht="18.75" x14ac:dyDescent="0.3">
      <c r="A17866" s="7">
        <v>2014</v>
      </c>
      <c r="B17866" s="7" t="s">
        <v>2240</v>
      </c>
      <c r="C17866" s="7" t="s">
        <v>7</v>
      </c>
      <c r="D17866" s="8">
        <v>241292.29</v>
      </c>
      <c r="E17866">
        <f>VLOOKUP(B17866,'B. Store opening dates'!$A$6:$C$2448,2,FALSE)</f>
        <v>2014</v>
      </c>
    </row>
    <row r="17867" spans="1:5" ht="18.75" x14ac:dyDescent="0.3">
      <c r="A17867" s="7">
        <v>2015</v>
      </c>
      <c r="B17867" s="7" t="s">
        <v>2240</v>
      </c>
      <c r="C17867" s="7" t="s">
        <v>8</v>
      </c>
      <c r="D17867" s="8">
        <v>589936.18999999994</v>
      </c>
      <c r="E17867">
        <f>VLOOKUP(B17867,'B. Store opening dates'!$A$6:$C$2448,2,FALSE)</f>
        <v>2014</v>
      </c>
    </row>
    <row r="17868" spans="1:5" ht="18.75" x14ac:dyDescent="0.3">
      <c r="A17868" s="7">
        <v>2014</v>
      </c>
      <c r="B17868" s="7" t="s">
        <v>2240</v>
      </c>
      <c r="C17868" s="7" t="s">
        <v>8</v>
      </c>
      <c r="D17868" s="8">
        <v>617648.82999999996</v>
      </c>
      <c r="E17868">
        <f>VLOOKUP(B17868,'B. Store opening dates'!$A$6:$C$2448,2,FALSE)</f>
        <v>2014</v>
      </c>
    </row>
    <row r="17869" spans="1:5" ht="18.75" x14ac:dyDescent="0.3">
      <c r="A17869" s="7">
        <v>2015</v>
      </c>
      <c r="B17869" s="7" t="s">
        <v>2241</v>
      </c>
      <c r="C17869" s="7" t="s">
        <v>5</v>
      </c>
      <c r="D17869" s="8">
        <v>901887.06</v>
      </c>
      <c r="E17869">
        <f>VLOOKUP(B17869,'B. Store opening dates'!$A$6:$C$2448,2,FALSE)</f>
        <v>2014</v>
      </c>
    </row>
    <row r="17870" spans="1:5" ht="18.75" x14ac:dyDescent="0.3">
      <c r="A17870" s="7">
        <v>2014</v>
      </c>
      <c r="B17870" s="7" t="s">
        <v>2241</v>
      </c>
      <c r="C17870" s="7" t="s">
        <v>5</v>
      </c>
      <c r="D17870" s="8">
        <v>983186.32</v>
      </c>
      <c r="E17870">
        <f>VLOOKUP(B17870,'B. Store opening dates'!$A$6:$C$2448,2,FALSE)</f>
        <v>2014</v>
      </c>
    </row>
    <row r="17871" spans="1:5" ht="18.75" x14ac:dyDescent="0.3">
      <c r="A17871" s="7">
        <v>2015</v>
      </c>
      <c r="B17871" s="7" t="s">
        <v>2241</v>
      </c>
      <c r="C17871" s="7" t="s">
        <v>6</v>
      </c>
      <c r="D17871" s="8">
        <v>332682.39</v>
      </c>
      <c r="E17871">
        <f>VLOOKUP(B17871,'B. Store opening dates'!$A$6:$C$2448,2,FALSE)</f>
        <v>2014</v>
      </c>
    </row>
    <row r="17872" spans="1:5" ht="18.75" x14ac:dyDescent="0.3">
      <c r="A17872" s="7">
        <v>2014</v>
      </c>
      <c r="B17872" s="7" t="s">
        <v>2241</v>
      </c>
      <c r="C17872" s="7" t="s">
        <v>6</v>
      </c>
      <c r="D17872" s="8">
        <v>244216.41</v>
      </c>
      <c r="E17872">
        <f>VLOOKUP(B17872,'B. Store opening dates'!$A$6:$C$2448,2,FALSE)</f>
        <v>2014</v>
      </c>
    </row>
    <row r="17873" spans="1:5" ht="18.75" x14ac:dyDescent="0.3">
      <c r="A17873" s="7">
        <v>2015</v>
      </c>
      <c r="B17873" s="7" t="s">
        <v>2241</v>
      </c>
      <c r="C17873" s="7" t="s">
        <v>7</v>
      </c>
      <c r="D17873" s="8">
        <v>92446.21</v>
      </c>
      <c r="E17873">
        <f>VLOOKUP(B17873,'B. Store opening dates'!$A$6:$C$2448,2,FALSE)</f>
        <v>2014</v>
      </c>
    </row>
    <row r="17874" spans="1:5" ht="18.75" x14ac:dyDescent="0.3">
      <c r="A17874" s="7">
        <v>2014</v>
      </c>
      <c r="B17874" s="7" t="s">
        <v>2241</v>
      </c>
      <c r="C17874" s="7" t="s">
        <v>7</v>
      </c>
      <c r="D17874" s="8">
        <v>98341.99</v>
      </c>
      <c r="E17874">
        <f>VLOOKUP(B17874,'B. Store opening dates'!$A$6:$C$2448,2,FALSE)</f>
        <v>2014</v>
      </c>
    </row>
    <row r="17875" spans="1:5" ht="18.75" x14ac:dyDescent="0.3">
      <c r="A17875" s="7">
        <v>2015</v>
      </c>
      <c r="B17875" s="7" t="s">
        <v>2241</v>
      </c>
      <c r="C17875" s="7" t="s">
        <v>8</v>
      </c>
      <c r="D17875" s="8">
        <v>593439.05000000005</v>
      </c>
      <c r="E17875">
        <f>VLOOKUP(B17875,'B. Store opening dates'!$A$6:$C$2448,2,FALSE)</f>
        <v>2014</v>
      </c>
    </row>
    <row r="17876" spans="1:5" ht="18.75" x14ac:dyDescent="0.3">
      <c r="A17876" s="7">
        <v>2014</v>
      </c>
      <c r="B17876" s="7" t="s">
        <v>2241</v>
      </c>
      <c r="C17876" s="7" t="s">
        <v>8</v>
      </c>
      <c r="D17876" s="8">
        <v>617650.85</v>
      </c>
      <c r="E17876">
        <f>VLOOKUP(B17876,'B. Store opening dates'!$A$6:$C$2448,2,FALSE)</f>
        <v>2014</v>
      </c>
    </row>
    <row r="17877" spans="1:5" ht="18.75" x14ac:dyDescent="0.3">
      <c r="A17877" s="7">
        <v>2015</v>
      </c>
      <c r="B17877" s="7" t="s">
        <v>2242</v>
      </c>
      <c r="C17877" s="7" t="s">
        <v>5</v>
      </c>
      <c r="D17877" s="8">
        <v>575795.37</v>
      </c>
      <c r="E17877">
        <f>VLOOKUP(B17877,'B. Store opening dates'!$A$6:$C$2448,2,FALSE)</f>
        <v>2014</v>
      </c>
    </row>
    <row r="17878" spans="1:5" ht="18.75" x14ac:dyDescent="0.3">
      <c r="A17878" s="7">
        <v>2014</v>
      </c>
      <c r="B17878" s="7" t="s">
        <v>2242</v>
      </c>
      <c r="C17878" s="7" t="s">
        <v>5</v>
      </c>
      <c r="D17878" s="8">
        <v>627856.29</v>
      </c>
      <c r="E17878">
        <f>VLOOKUP(B17878,'B. Store opening dates'!$A$6:$C$2448,2,FALSE)</f>
        <v>2014</v>
      </c>
    </row>
    <row r="17879" spans="1:5" ht="18.75" x14ac:dyDescent="0.3">
      <c r="A17879" s="7">
        <v>2015</v>
      </c>
      <c r="B17879" s="7" t="s">
        <v>2242</v>
      </c>
      <c r="C17879" s="7" t="s">
        <v>6</v>
      </c>
      <c r="D17879" s="8">
        <v>225835.93</v>
      </c>
      <c r="E17879">
        <f>VLOOKUP(B17879,'B. Store opening dates'!$A$6:$C$2448,2,FALSE)</f>
        <v>2014</v>
      </c>
    </row>
    <row r="17880" spans="1:5" ht="18.75" x14ac:dyDescent="0.3">
      <c r="A17880" s="7">
        <v>2014</v>
      </c>
      <c r="B17880" s="7" t="s">
        <v>2242</v>
      </c>
      <c r="C17880" s="7" t="s">
        <v>6</v>
      </c>
      <c r="D17880" s="8">
        <v>159948.32</v>
      </c>
      <c r="E17880">
        <f>VLOOKUP(B17880,'B. Store opening dates'!$A$6:$C$2448,2,FALSE)</f>
        <v>2014</v>
      </c>
    </row>
    <row r="17881" spans="1:5" ht="18.75" x14ac:dyDescent="0.3">
      <c r="A17881" s="7">
        <v>2015</v>
      </c>
      <c r="B17881" s="7" t="s">
        <v>2242</v>
      </c>
      <c r="C17881" s="7" t="s">
        <v>7</v>
      </c>
      <c r="D17881" s="8">
        <v>174448.38</v>
      </c>
      <c r="E17881">
        <f>VLOOKUP(B17881,'B. Store opening dates'!$A$6:$C$2448,2,FALSE)</f>
        <v>2014</v>
      </c>
    </row>
    <row r="17882" spans="1:5" ht="18.75" x14ac:dyDescent="0.3">
      <c r="A17882" s="7">
        <v>2014</v>
      </c>
      <c r="B17882" s="7" t="s">
        <v>2242</v>
      </c>
      <c r="C17882" s="7" t="s">
        <v>7</v>
      </c>
      <c r="D17882" s="8">
        <v>185063.72</v>
      </c>
      <c r="E17882">
        <f>VLOOKUP(B17882,'B. Store opening dates'!$A$6:$C$2448,2,FALSE)</f>
        <v>2014</v>
      </c>
    </row>
    <row r="17883" spans="1:5" ht="18.75" x14ac:dyDescent="0.3">
      <c r="A17883" s="7">
        <v>2015</v>
      </c>
      <c r="B17883" s="7" t="s">
        <v>2242</v>
      </c>
      <c r="C17883" s="7" t="s">
        <v>8</v>
      </c>
      <c r="D17883" s="8">
        <v>653528.26</v>
      </c>
      <c r="E17883">
        <f>VLOOKUP(B17883,'B. Store opening dates'!$A$6:$C$2448,2,FALSE)</f>
        <v>2014</v>
      </c>
    </row>
    <row r="17884" spans="1:5" ht="18.75" x14ac:dyDescent="0.3">
      <c r="A17884" s="7">
        <v>2014</v>
      </c>
      <c r="B17884" s="7" t="s">
        <v>2242</v>
      </c>
      <c r="C17884" s="7" t="s">
        <v>8</v>
      </c>
      <c r="D17884" s="8">
        <v>682296.46</v>
      </c>
      <c r="E17884">
        <f>VLOOKUP(B17884,'B. Store opening dates'!$A$6:$C$2448,2,FALSE)</f>
        <v>2014</v>
      </c>
    </row>
    <row r="17885" spans="1:5" ht="18.75" x14ac:dyDescent="0.3">
      <c r="A17885" s="7">
        <v>2015</v>
      </c>
      <c r="B17885" s="7" t="s">
        <v>2243</v>
      </c>
      <c r="C17885" s="7" t="s">
        <v>5</v>
      </c>
      <c r="D17885" s="8">
        <v>626870.53</v>
      </c>
      <c r="E17885">
        <f>VLOOKUP(B17885,'B. Store opening dates'!$A$6:$C$2448,2,FALSE)</f>
        <v>2014</v>
      </c>
    </row>
    <row r="17886" spans="1:5" ht="18.75" x14ac:dyDescent="0.3">
      <c r="A17886" s="7">
        <v>2014</v>
      </c>
      <c r="B17886" s="7" t="s">
        <v>2243</v>
      </c>
      <c r="C17886" s="7" t="s">
        <v>5</v>
      </c>
      <c r="D17886" s="8">
        <v>693006.92</v>
      </c>
      <c r="E17886">
        <f>VLOOKUP(B17886,'B. Store opening dates'!$A$6:$C$2448,2,FALSE)</f>
        <v>2014</v>
      </c>
    </row>
    <row r="17887" spans="1:5" ht="18.75" x14ac:dyDescent="0.3">
      <c r="A17887" s="7">
        <v>2015</v>
      </c>
      <c r="B17887" s="7" t="s">
        <v>2243</v>
      </c>
      <c r="C17887" s="7" t="s">
        <v>6</v>
      </c>
      <c r="D17887" s="8">
        <v>434765.42</v>
      </c>
      <c r="E17887">
        <f>VLOOKUP(B17887,'B. Store opening dates'!$A$6:$C$2448,2,FALSE)</f>
        <v>2014</v>
      </c>
    </row>
    <row r="17888" spans="1:5" ht="18.75" x14ac:dyDescent="0.3">
      <c r="A17888" s="7">
        <v>2014</v>
      </c>
      <c r="B17888" s="7" t="s">
        <v>2243</v>
      </c>
      <c r="C17888" s="7" t="s">
        <v>6</v>
      </c>
      <c r="D17888" s="8">
        <v>315418.64</v>
      </c>
      <c r="E17888">
        <f>VLOOKUP(B17888,'B. Store opening dates'!$A$6:$C$2448,2,FALSE)</f>
        <v>2014</v>
      </c>
    </row>
    <row r="17889" spans="1:5" ht="18.75" x14ac:dyDescent="0.3">
      <c r="A17889" s="7">
        <v>2015</v>
      </c>
      <c r="B17889" s="7" t="s">
        <v>2243</v>
      </c>
      <c r="C17889" s="7" t="s">
        <v>7</v>
      </c>
      <c r="D17889" s="8">
        <v>135947.4</v>
      </c>
      <c r="E17889">
        <f>VLOOKUP(B17889,'B. Store opening dates'!$A$6:$C$2448,2,FALSE)</f>
        <v>2014</v>
      </c>
    </row>
    <row r="17890" spans="1:5" ht="18.75" x14ac:dyDescent="0.3">
      <c r="A17890" s="7">
        <v>2014</v>
      </c>
      <c r="B17890" s="7" t="s">
        <v>2243</v>
      </c>
      <c r="C17890" s="7" t="s">
        <v>7</v>
      </c>
      <c r="D17890" s="8">
        <v>142213.45000000001</v>
      </c>
      <c r="E17890">
        <f>VLOOKUP(B17890,'B. Store opening dates'!$A$6:$C$2448,2,FALSE)</f>
        <v>2014</v>
      </c>
    </row>
    <row r="17891" spans="1:5" ht="18.75" x14ac:dyDescent="0.3">
      <c r="A17891" s="7">
        <v>2015</v>
      </c>
      <c r="B17891" s="7" t="s">
        <v>2243</v>
      </c>
      <c r="C17891" s="7" t="s">
        <v>8</v>
      </c>
      <c r="D17891" s="8">
        <v>620925.88</v>
      </c>
      <c r="E17891">
        <f>VLOOKUP(B17891,'B. Store opening dates'!$A$6:$C$2448,2,FALSE)</f>
        <v>2014</v>
      </c>
    </row>
    <row r="17892" spans="1:5" ht="18.75" x14ac:dyDescent="0.3">
      <c r="A17892" s="7">
        <v>2014</v>
      </c>
      <c r="B17892" s="7" t="s">
        <v>2243</v>
      </c>
      <c r="C17892" s="7" t="s">
        <v>8</v>
      </c>
      <c r="D17892" s="8">
        <v>642544.73</v>
      </c>
      <c r="E17892">
        <f>VLOOKUP(B17892,'B. Store opening dates'!$A$6:$C$2448,2,FALSE)</f>
        <v>2014</v>
      </c>
    </row>
    <row r="17893" spans="1:5" ht="18.75" x14ac:dyDescent="0.3">
      <c r="A17893" s="7">
        <v>2015</v>
      </c>
      <c r="B17893" s="7" t="s">
        <v>2244</v>
      </c>
      <c r="C17893" s="7" t="s">
        <v>5</v>
      </c>
      <c r="D17893" s="8">
        <v>661495.74</v>
      </c>
      <c r="E17893">
        <f>VLOOKUP(B17893,'B. Store opening dates'!$A$6:$C$2448,2,FALSE)</f>
        <v>2014</v>
      </c>
    </row>
    <row r="17894" spans="1:5" ht="18.75" x14ac:dyDescent="0.3">
      <c r="A17894" s="7">
        <v>2014</v>
      </c>
      <c r="B17894" s="7" t="s">
        <v>2244</v>
      </c>
      <c r="C17894" s="7" t="s">
        <v>5</v>
      </c>
      <c r="D17894" s="8">
        <v>731837.91</v>
      </c>
      <c r="E17894">
        <f>VLOOKUP(B17894,'B. Store opening dates'!$A$6:$C$2448,2,FALSE)</f>
        <v>2014</v>
      </c>
    </row>
    <row r="17895" spans="1:5" ht="18.75" x14ac:dyDescent="0.3">
      <c r="A17895" s="7">
        <v>2015</v>
      </c>
      <c r="B17895" s="7" t="s">
        <v>2244</v>
      </c>
      <c r="C17895" s="7" t="s">
        <v>6</v>
      </c>
      <c r="D17895" s="8">
        <v>557375.6</v>
      </c>
      <c r="E17895">
        <f>VLOOKUP(B17895,'B. Store opening dates'!$A$6:$C$2448,2,FALSE)</f>
        <v>2014</v>
      </c>
    </row>
    <row r="17896" spans="1:5" ht="18.75" x14ac:dyDescent="0.3">
      <c r="A17896" s="7">
        <v>2014</v>
      </c>
      <c r="B17896" s="7" t="s">
        <v>2244</v>
      </c>
      <c r="C17896" s="7" t="s">
        <v>6</v>
      </c>
      <c r="D17896" s="8">
        <v>408650.44</v>
      </c>
      <c r="E17896">
        <f>VLOOKUP(B17896,'B. Store opening dates'!$A$6:$C$2448,2,FALSE)</f>
        <v>2014</v>
      </c>
    </row>
    <row r="17897" spans="1:5" ht="18.75" x14ac:dyDescent="0.3">
      <c r="A17897" s="7">
        <v>2015</v>
      </c>
      <c r="B17897" s="7" t="s">
        <v>2244</v>
      </c>
      <c r="C17897" s="7" t="s">
        <v>7</v>
      </c>
      <c r="D17897" s="8">
        <v>139239.23000000001</v>
      </c>
      <c r="E17897">
        <f>VLOOKUP(B17897,'B. Store opening dates'!$A$6:$C$2448,2,FALSE)</f>
        <v>2014</v>
      </c>
    </row>
    <row r="17898" spans="1:5" ht="18.75" x14ac:dyDescent="0.3">
      <c r="A17898" s="7">
        <v>2014</v>
      </c>
      <c r="B17898" s="7" t="s">
        <v>2244</v>
      </c>
      <c r="C17898" s="7" t="s">
        <v>7</v>
      </c>
      <c r="D17898" s="8">
        <v>148444.09</v>
      </c>
      <c r="E17898">
        <f>VLOOKUP(B17898,'B. Store opening dates'!$A$6:$C$2448,2,FALSE)</f>
        <v>2014</v>
      </c>
    </row>
    <row r="17899" spans="1:5" ht="18.75" x14ac:dyDescent="0.3">
      <c r="A17899" s="7">
        <v>2015</v>
      </c>
      <c r="B17899" s="7" t="s">
        <v>2244</v>
      </c>
      <c r="C17899" s="7" t="s">
        <v>8</v>
      </c>
      <c r="D17899" s="8">
        <v>526089.14</v>
      </c>
      <c r="E17899">
        <f>VLOOKUP(B17899,'B. Store opening dates'!$A$6:$C$2448,2,FALSE)</f>
        <v>2014</v>
      </c>
    </row>
    <row r="17900" spans="1:5" ht="18.75" x14ac:dyDescent="0.3">
      <c r="A17900" s="7">
        <v>2014</v>
      </c>
      <c r="B17900" s="7" t="s">
        <v>2244</v>
      </c>
      <c r="C17900" s="7" t="s">
        <v>8</v>
      </c>
      <c r="D17900" s="8">
        <v>550601.23</v>
      </c>
      <c r="E17900">
        <f>VLOOKUP(B17900,'B. Store opening dates'!$A$6:$C$2448,2,FALSE)</f>
        <v>2014</v>
      </c>
    </row>
    <row r="17901" spans="1:5" ht="18.75" x14ac:dyDescent="0.3">
      <c r="A17901" s="7">
        <v>2015</v>
      </c>
      <c r="B17901" s="7" t="s">
        <v>2245</v>
      </c>
      <c r="C17901" s="7" t="s">
        <v>5</v>
      </c>
      <c r="D17901" s="8">
        <v>925000.14</v>
      </c>
      <c r="E17901">
        <f>VLOOKUP(B17901,'B. Store opening dates'!$A$6:$C$2448,2,FALSE)</f>
        <v>2014</v>
      </c>
    </row>
    <row r="17902" spans="1:5" ht="18.75" x14ac:dyDescent="0.3">
      <c r="A17902" s="7">
        <v>2014</v>
      </c>
      <c r="B17902" s="7" t="s">
        <v>2245</v>
      </c>
      <c r="C17902" s="7" t="s">
        <v>5</v>
      </c>
      <c r="D17902" s="8">
        <v>1009147.91</v>
      </c>
      <c r="E17902">
        <f>VLOOKUP(B17902,'B. Store opening dates'!$A$6:$C$2448,2,FALSE)</f>
        <v>2014</v>
      </c>
    </row>
    <row r="17903" spans="1:5" ht="18.75" x14ac:dyDescent="0.3">
      <c r="A17903" s="7">
        <v>2015</v>
      </c>
      <c r="B17903" s="7" t="s">
        <v>2245</v>
      </c>
      <c r="C17903" s="7" t="s">
        <v>6</v>
      </c>
      <c r="D17903" s="8">
        <v>446568.39</v>
      </c>
      <c r="E17903">
        <f>VLOOKUP(B17903,'B. Store opening dates'!$A$6:$C$2448,2,FALSE)</f>
        <v>2014</v>
      </c>
    </row>
    <row r="17904" spans="1:5" ht="18.75" x14ac:dyDescent="0.3">
      <c r="A17904" s="7">
        <v>2014</v>
      </c>
      <c r="B17904" s="7" t="s">
        <v>2245</v>
      </c>
      <c r="C17904" s="7" t="s">
        <v>6</v>
      </c>
      <c r="D17904" s="8">
        <v>310087.46999999997</v>
      </c>
      <c r="E17904">
        <f>VLOOKUP(B17904,'B. Store opening dates'!$A$6:$C$2448,2,FALSE)</f>
        <v>2014</v>
      </c>
    </row>
    <row r="17905" spans="1:5" ht="18.75" x14ac:dyDescent="0.3">
      <c r="A17905" s="7">
        <v>2015</v>
      </c>
      <c r="B17905" s="7" t="s">
        <v>2245</v>
      </c>
      <c r="C17905" s="7" t="s">
        <v>7</v>
      </c>
      <c r="D17905" s="8">
        <v>119599.64</v>
      </c>
      <c r="E17905">
        <f>VLOOKUP(B17905,'B. Store opening dates'!$A$6:$C$2448,2,FALSE)</f>
        <v>2014</v>
      </c>
    </row>
    <row r="17906" spans="1:5" ht="18.75" x14ac:dyDescent="0.3">
      <c r="A17906" s="7">
        <v>2014</v>
      </c>
      <c r="B17906" s="7" t="s">
        <v>2245</v>
      </c>
      <c r="C17906" s="7" t="s">
        <v>7</v>
      </c>
      <c r="D17906" s="8">
        <v>127265.13</v>
      </c>
      <c r="E17906">
        <f>VLOOKUP(B17906,'B. Store opening dates'!$A$6:$C$2448,2,FALSE)</f>
        <v>2014</v>
      </c>
    </row>
    <row r="17907" spans="1:5" ht="18.75" x14ac:dyDescent="0.3">
      <c r="A17907" s="7">
        <v>2015</v>
      </c>
      <c r="B17907" s="7" t="s">
        <v>2245</v>
      </c>
      <c r="C17907" s="7" t="s">
        <v>8</v>
      </c>
      <c r="D17907" s="8">
        <v>434457.98</v>
      </c>
      <c r="E17907">
        <f>VLOOKUP(B17907,'B. Store opening dates'!$A$6:$C$2448,2,FALSE)</f>
        <v>2014</v>
      </c>
    </row>
    <row r="17908" spans="1:5" ht="18.75" x14ac:dyDescent="0.3">
      <c r="A17908" s="7">
        <v>2014</v>
      </c>
      <c r="B17908" s="7" t="s">
        <v>2245</v>
      </c>
      <c r="C17908" s="7" t="s">
        <v>8</v>
      </c>
      <c r="D17908" s="8">
        <v>447466.82</v>
      </c>
      <c r="E17908">
        <f>VLOOKUP(B17908,'B. Store opening dates'!$A$6:$C$2448,2,FALSE)</f>
        <v>2014</v>
      </c>
    </row>
    <row r="17909" spans="1:5" ht="18.75" x14ac:dyDescent="0.3">
      <c r="A17909" s="7">
        <v>2015</v>
      </c>
      <c r="B17909" s="7" t="s">
        <v>2246</v>
      </c>
      <c r="C17909" s="7" t="s">
        <v>5</v>
      </c>
      <c r="D17909" s="8">
        <v>495696.22</v>
      </c>
      <c r="E17909">
        <f>VLOOKUP(B17909,'B. Store opening dates'!$A$6:$C$2448,2,FALSE)</f>
        <v>2014</v>
      </c>
    </row>
    <row r="17910" spans="1:5" ht="18.75" x14ac:dyDescent="0.3">
      <c r="A17910" s="7">
        <v>2014</v>
      </c>
      <c r="B17910" s="7" t="s">
        <v>2246</v>
      </c>
      <c r="C17910" s="7" t="s">
        <v>5</v>
      </c>
      <c r="D17910" s="8">
        <v>546694.40000000002</v>
      </c>
      <c r="E17910">
        <f>VLOOKUP(B17910,'B. Store opening dates'!$A$6:$C$2448,2,FALSE)</f>
        <v>2014</v>
      </c>
    </row>
    <row r="17911" spans="1:5" ht="18.75" x14ac:dyDescent="0.3">
      <c r="A17911" s="7">
        <v>2015</v>
      </c>
      <c r="B17911" s="7" t="s">
        <v>2246</v>
      </c>
      <c r="C17911" s="7" t="s">
        <v>6</v>
      </c>
      <c r="D17911" s="8">
        <v>285476.28999999998</v>
      </c>
      <c r="E17911">
        <f>VLOOKUP(B17911,'B. Store opening dates'!$A$6:$C$2448,2,FALSE)</f>
        <v>2014</v>
      </c>
    </row>
    <row r="17912" spans="1:5" ht="18.75" x14ac:dyDescent="0.3">
      <c r="A17912" s="7">
        <v>2014</v>
      </c>
      <c r="B17912" s="7" t="s">
        <v>2246</v>
      </c>
      <c r="C17912" s="7" t="s">
        <v>6</v>
      </c>
      <c r="D17912" s="8">
        <v>210282.12</v>
      </c>
      <c r="E17912">
        <f>VLOOKUP(B17912,'B. Store opening dates'!$A$6:$C$2448,2,FALSE)</f>
        <v>2014</v>
      </c>
    </row>
    <row r="17913" spans="1:5" ht="18.75" x14ac:dyDescent="0.3">
      <c r="A17913" s="7">
        <v>2015</v>
      </c>
      <c r="B17913" s="7" t="s">
        <v>2246</v>
      </c>
      <c r="C17913" s="7" t="s">
        <v>7</v>
      </c>
      <c r="D17913" s="8">
        <v>76344.09</v>
      </c>
      <c r="E17913">
        <f>VLOOKUP(B17913,'B. Store opening dates'!$A$6:$C$2448,2,FALSE)</f>
        <v>2014</v>
      </c>
    </row>
    <row r="17914" spans="1:5" ht="18.75" x14ac:dyDescent="0.3">
      <c r="A17914" s="7">
        <v>2014</v>
      </c>
      <c r="B17914" s="7" t="s">
        <v>2246</v>
      </c>
      <c r="C17914" s="7" t="s">
        <v>7</v>
      </c>
      <c r="D17914" s="8">
        <v>81321.350000000006</v>
      </c>
      <c r="E17914">
        <f>VLOOKUP(B17914,'B. Store opening dates'!$A$6:$C$2448,2,FALSE)</f>
        <v>2014</v>
      </c>
    </row>
    <row r="17915" spans="1:5" ht="18.75" x14ac:dyDescent="0.3">
      <c r="A17915" s="7">
        <v>2015</v>
      </c>
      <c r="B17915" s="7" t="s">
        <v>2246</v>
      </c>
      <c r="C17915" s="7" t="s">
        <v>8</v>
      </c>
      <c r="D17915" s="8">
        <v>473861.17</v>
      </c>
      <c r="E17915">
        <f>VLOOKUP(B17915,'B. Store opening dates'!$A$6:$C$2448,2,FALSE)</f>
        <v>2014</v>
      </c>
    </row>
    <row r="17916" spans="1:5" ht="18.75" x14ac:dyDescent="0.3">
      <c r="A17916" s="7">
        <v>2014</v>
      </c>
      <c r="B17916" s="7" t="s">
        <v>2246</v>
      </c>
      <c r="C17916" s="7" t="s">
        <v>8</v>
      </c>
      <c r="D17916" s="8">
        <v>495197.7</v>
      </c>
      <c r="E17916">
        <f>VLOOKUP(B17916,'B. Store opening dates'!$A$6:$C$2448,2,FALSE)</f>
        <v>2014</v>
      </c>
    </row>
    <row r="17917" spans="1:5" ht="18.75" x14ac:dyDescent="0.3">
      <c r="A17917" s="7">
        <v>2015</v>
      </c>
      <c r="B17917" s="7" t="s">
        <v>2247</v>
      </c>
      <c r="C17917" s="7" t="s">
        <v>5</v>
      </c>
      <c r="D17917" s="8">
        <v>599693.31999999995</v>
      </c>
      <c r="E17917">
        <f>VLOOKUP(B17917,'B. Store opening dates'!$A$6:$C$2448,2,FALSE)</f>
        <v>2014</v>
      </c>
    </row>
    <row r="17918" spans="1:5" ht="18.75" x14ac:dyDescent="0.3">
      <c r="A17918" s="7">
        <v>2014</v>
      </c>
      <c r="B17918" s="7" t="s">
        <v>2247</v>
      </c>
      <c r="C17918" s="7" t="s">
        <v>5</v>
      </c>
      <c r="D17918" s="8">
        <v>661136.06000000006</v>
      </c>
      <c r="E17918">
        <f>VLOOKUP(B17918,'B. Store opening dates'!$A$6:$C$2448,2,FALSE)</f>
        <v>2014</v>
      </c>
    </row>
    <row r="17919" spans="1:5" ht="18.75" x14ac:dyDescent="0.3">
      <c r="A17919" s="7">
        <v>2015</v>
      </c>
      <c r="B17919" s="7" t="s">
        <v>2247</v>
      </c>
      <c r="C17919" s="7" t="s">
        <v>6</v>
      </c>
      <c r="D17919" s="8">
        <v>235304.75</v>
      </c>
      <c r="E17919">
        <f>VLOOKUP(B17919,'B. Store opening dates'!$A$6:$C$2448,2,FALSE)</f>
        <v>2014</v>
      </c>
    </row>
    <row r="17920" spans="1:5" ht="18.75" x14ac:dyDescent="0.3">
      <c r="A17920" s="7">
        <v>2014</v>
      </c>
      <c r="B17920" s="7" t="s">
        <v>2247</v>
      </c>
      <c r="C17920" s="7" t="s">
        <v>6</v>
      </c>
      <c r="D17920" s="8">
        <v>167613.59</v>
      </c>
      <c r="E17920">
        <f>VLOOKUP(B17920,'B. Store opening dates'!$A$6:$C$2448,2,FALSE)</f>
        <v>2014</v>
      </c>
    </row>
    <row r="17921" spans="1:5" ht="18.75" x14ac:dyDescent="0.3">
      <c r="A17921" s="7">
        <v>2015</v>
      </c>
      <c r="B17921" s="7" t="s">
        <v>2247</v>
      </c>
      <c r="C17921" s="7" t="s">
        <v>7</v>
      </c>
      <c r="D17921" s="8">
        <v>199324.33</v>
      </c>
      <c r="E17921">
        <f>VLOOKUP(B17921,'B. Store opening dates'!$A$6:$C$2448,2,FALSE)</f>
        <v>2014</v>
      </c>
    </row>
    <row r="17922" spans="1:5" ht="18.75" x14ac:dyDescent="0.3">
      <c r="A17922" s="7">
        <v>2014</v>
      </c>
      <c r="B17922" s="7" t="s">
        <v>2247</v>
      </c>
      <c r="C17922" s="7" t="s">
        <v>7</v>
      </c>
      <c r="D17922" s="8">
        <v>211311.34</v>
      </c>
      <c r="E17922">
        <f>VLOOKUP(B17922,'B. Store opening dates'!$A$6:$C$2448,2,FALSE)</f>
        <v>2014</v>
      </c>
    </row>
    <row r="17923" spans="1:5" ht="18.75" x14ac:dyDescent="0.3">
      <c r="A17923" s="7">
        <v>2015</v>
      </c>
      <c r="B17923" s="7" t="s">
        <v>2247</v>
      </c>
      <c r="C17923" s="7" t="s">
        <v>8</v>
      </c>
      <c r="D17923" s="8">
        <v>585241.52</v>
      </c>
      <c r="E17923">
        <f>VLOOKUP(B17923,'B. Store opening dates'!$A$6:$C$2448,2,FALSE)</f>
        <v>2014</v>
      </c>
    </row>
    <row r="17924" spans="1:5" ht="18.75" x14ac:dyDescent="0.3">
      <c r="A17924" s="7">
        <v>2014</v>
      </c>
      <c r="B17924" s="7" t="s">
        <v>2247</v>
      </c>
      <c r="C17924" s="7" t="s">
        <v>8</v>
      </c>
      <c r="D17924" s="8">
        <v>609525.35</v>
      </c>
      <c r="E17924">
        <f>VLOOKUP(B17924,'B. Store opening dates'!$A$6:$C$2448,2,FALSE)</f>
        <v>2014</v>
      </c>
    </row>
    <row r="17925" spans="1:5" ht="18.75" x14ac:dyDescent="0.3">
      <c r="A17925" s="7">
        <v>2015</v>
      </c>
      <c r="B17925" s="7" t="s">
        <v>2248</v>
      </c>
      <c r="C17925" s="7" t="s">
        <v>5</v>
      </c>
      <c r="D17925" s="8">
        <v>533001.26</v>
      </c>
      <c r="E17925">
        <f>VLOOKUP(B17925,'B. Store opening dates'!$A$6:$C$2448,2,FALSE)</f>
        <v>2014</v>
      </c>
    </row>
    <row r="17926" spans="1:5" ht="18.75" x14ac:dyDescent="0.3">
      <c r="A17926" s="7">
        <v>2014</v>
      </c>
      <c r="B17926" s="7" t="s">
        <v>2248</v>
      </c>
      <c r="C17926" s="7" t="s">
        <v>5</v>
      </c>
      <c r="D17926" s="8">
        <v>583178.85</v>
      </c>
      <c r="E17926">
        <f>VLOOKUP(B17926,'B. Store opening dates'!$A$6:$C$2448,2,FALSE)</f>
        <v>2014</v>
      </c>
    </row>
    <row r="17927" spans="1:5" ht="18.75" x14ac:dyDescent="0.3">
      <c r="A17927" s="7">
        <v>2015</v>
      </c>
      <c r="B17927" s="7" t="s">
        <v>2248</v>
      </c>
      <c r="C17927" s="7" t="s">
        <v>6</v>
      </c>
      <c r="D17927" s="8">
        <v>400619.08</v>
      </c>
      <c r="E17927">
        <f>VLOOKUP(B17927,'B. Store opening dates'!$A$6:$C$2448,2,FALSE)</f>
        <v>2014</v>
      </c>
    </row>
    <row r="17928" spans="1:5" ht="18.75" x14ac:dyDescent="0.3">
      <c r="A17928" s="7">
        <v>2014</v>
      </c>
      <c r="B17928" s="7" t="s">
        <v>2248</v>
      </c>
      <c r="C17928" s="7" t="s">
        <v>6</v>
      </c>
      <c r="D17928" s="8">
        <v>282324.59999999998</v>
      </c>
      <c r="E17928">
        <f>VLOOKUP(B17928,'B. Store opening dates'!$A$6:$C$2448,2,FALSE)</f>
        <v>2014</v>
      </c>
    </row>
    <row r="17929" spans="1:5" ht="18.75" x14ac:dyDescent="0.3">
      <c r="A17929" s="7">
        <v>2015</v>
      </c>
      <c r="B17929" s="7" t="s">
        <v>2248</v>
      </c>
      <c r="C17929" s="7" t="s">
        <v>7</v>
      </c>
      <c r="D17929" s="8">
        <v>139447.63</v>
      </c>
      <c r="E17929">
        <f>VLOOKUP(B17929,'B. Store opening dates'!$A$6:$C$2448,2,FALSE)</f>
        <v>2014</v>
      </c>
    </row>
    <row r="17930" spans="1:5" ht="18.75" x14ac:dyDescent="0.3">
      <c r="A17930" s="7">
        <v>2014</v>
      </c>
      <c r="B17930" s="7" t="s">
        <v>2248</v>
      </c>
      <c r="C17930" s="7" t="s">
        <v>7</v>
      </c>
      <c r="D17930" s="8">
        <v>147003.04999999999</v>
      </c>
      <c r="E17930">
        <f>VLOOKUP(B17930,'B. Store opening dates'!$A$6:$C$2448,2,FALSE)</f>
        <v>2014</v>
      </c>
    </row>
    <row r="17931" spans="1:5" ht="18.75" x14ac:dyDescent="0.3">
      <c r="A17931" s="7">
        <v>2015</v>
      </c>
      <c r="B17931" s="7" t="s">
        <v>2248</v>
      </c>
      <c r="C17931" s="7" t="s">
        <v>8</v>
      </c>
      <c r="D17931" s="8">
        <v>714353.87</v>
      </c>
      <c r="E17931">
        <f>VLOOKUP(B17931,'B. Store opening dates'!$A$6:$C$2448,2,FALSE)</f>
        <v>2014</v>
      </c>
    </row>
    <row r="17932" spans="1:5" ht="18.75" x14ac:dyDescent="0.3">
      <c r="A17932" s="7">
        <v>2014</v>
      </c>
      <c r="B17932" s="7" t="s">
        <v>2248</v>
      </c>
      <c r="C17932" s="7" t="s">
        <v>8</v>
      </c>
      <c r="D17932" s="8">
        <v>742301.37</v>
      </c>
      <c r="E17932">
        <f>VLOOKUP(B17932,'B. Store opening dates'!$A$6:$C$2448,2,FALSE)</f>
        <v>2014</v>
      </c>
    </row>
    <row r="17933" spans="1:5" ht="18.75" x14ac:dyDescent="0.3">
      <c r="A17933" s="7">
        <v>2015</v>
      </c>
      <c r="B17933" s="7" t="s">
        <v>2249</v>
      </c>
      <c r="C17933" s="7" t="s">
        <v>5</v>
      </c>
      <c r="D17933" s="8">
        <v>633069.6</v>
      </c>
      <c r="E17933">
        <f>VLOOKUP(B17933,'B. Store opening dates'!$A$6:$C$2448,2,FALSE)</f>
        <v>2014</v>
      </c>
    </row>
    <row r="17934" spans="1:5" ht="18.75" x14ac:dyDescent="0.3">
      <c r="A17934" s="7">
        <v>2014</v>
      </c>
      <c r="B17934" s="7" t="s">
        <v>2249</v>
      </c>
      <c r="C17934" s="7" t="s">
        <v>5</v>
      </c>
      <c r="D17934" s="8">
        <v>700458.93</v>
      </c>
      <c r="E17934">
        <f>VLOOKUP(B17934,'B. Store opening dates'!$A$6:$C$2448,2,FALSE)</f>
        <v>2014</v>
      </c>
    </row>
    <row r="17935" spans="1:5" ht="18.75" x14ac:dyDescent="0.3">
      <c r="A17935" s="7">
        <v>2015</v>
      </c>
      <c r="B17935" s="7" t="s">
        <v>2249</v>
      </c>
      <c r="C17935" s="7" t="s">
        <v>6</v>
      </c>
      <c r="D17935" s="8">
        <v>475388.06</v>
      </c>
      <c r="E17935">
        <f>VLOOKUP(B17935,'B. Store opening dates'!$A$6:$C$2448,2,FALSE)</f>
        <v>2014</v>
      </c>
    </row>
    <row r="17936" spans="1:5" ht="18.75" x14ac:dyDescent="0.3">
      <c r="A17936" s="7">
        <v>2014</v>
      </c>
      <c r="B17936" s="7" t="s">
        <v>2249</v>
      </c>
      <c r="C17936" s="7" t="s">
        <v>6</v>
      </c>
      <c r="D17936" s="8">
        <v>340682.28</v>
      </c>
      <c r="E17936">
        <f>VLOOKUP(B17936,'B. Store opening dates'!$A$6:$C$2448,2,FALSE)</f>
        <v>2014</v>
      </c>
    </row>
    <row r="17937" spans="1:5" ht="18.75" x14ac:dyDescent="0.3">
      <c r="A17937" s="7">
        <v>2015</v>
      </c>
      <c r="B17937" s="7" t="s">
        <v>2249</v>
      </c>
      <c r="C17937" s="7" t="s">
        <v>7</v>
      </c>
      <c r="D17937" s="8">
        <v>120032.8</v>
      </c>
      <c r="E17937">
        <f>VLOOKUP(B17937,'B. Store opening dates'!$A$6:$C$2448,2,FALSE)</f>
        <v>2014</v>
      </c>
    </row>
    <row r="17938" spans="1:5" ht="18.75" x14ac:dyDescent="0.3">
      <c r="A17938" s="7">
        <v>2014</v>
      </c>
      <c r="B17938" s="7" t="s">
        <v>2249</v>
      </c>
      <c r="C17938" s="7" t="s">
        <v>7</v>
      </c>
      <c r="D17938" s="8">
        <v>127959.91</v>
      </c>
      <c r="E17938">
        <f>VLOOKUP(B17938,'B. Store opening dates'!$A$6:$C$2448,2,FALSE)</f>
        <v>2014</v>
      </c>
    </row>
    <row r="17939" spans="1:5" ht="18.75" x14ac:dyDescent="0.3">
      <c r="A17939" s="7">
        <v>2015</v>
      </c>
      <c r="B17939" s="7" t="s">
        <v>2249</v>
      </c>
      <c r="C17939" s="7" t="s">
        <v>8</v>
      </c>
      <c r="D17939" s="8">
        <v>667280.23</v>
      </c>
      <c r="E17939">
        <f>VLOOKUP(B17939,'B. Store opening dates'!$A$6:$C$2448,2,FALSE)</f>
        <v>2014</v>
      </c>
    </row>
    <row r="17940" spans="1:5" ht="18.75" x14ac:dyDescent="0.3">
      <c r="A17940" s="7">
        <v>2014</v>
      </c>
      <c r="B17940" s="7" t="s">
        <v>2249</v>
      </c>
      <c r="C17940" s="7" t="s">
        <v>8</v>
      </c>
      <c r="D17940" s="8">
        <v>695908.01</v>
      </c>
      <c r="E17940">
        <f>VLOOKUP(B17940,'B. Store opening dates'!$A$6:$C$2448,2,FALSE)</f>
        <v>2014</v>
      </c>
    </row>
    <row r="17941" spans="1:5" ht="18.75" x14ac:dyDescent="0.3">
      <c r="A17941" s="7">
        <v>2015</v>
      </c>
      <c r="B17941" s="7" t="s">
        <v>2250</v>
      </c>
      <c r="C17941" s="7" t="s">
        <v>5</v>
      </c>
      <c r="D17941" s="8">
        <v>931382.06</v>
      </c>
      <c r="E17941">
        <f>VLOOKUP(B17941,'B. Store opening dates'!$A$6:$C$2448,2,FALSE)</f>
        <v>2014</v>
      </c>
    </row>
    <row r="17942" spans="1:5" ht="18.75" x14ac:dyDescent="0.3">
      <c r="A17942" s="7">
        <v>2014</v>
      </c>
      <c r="B17942" s="7" t="s">
        <v>2250</v>
      </c>
      <c r="C17942" s="7" t="s">
        <v>5</v>
      </c>
      <c r="D17942" s="8">
        <v>1031242.97</v>
      </c>
      <c r="E17942">
        <f>VLOOKUP(B17942,'B. Store opening dates'!$A$6:$C$2448,2,FALSE)</f>
        <v>2014</v>
      </c>
    </row>
    <row r="17943" spans="1:5" ht="18.75" x14ac:dyDescent="0.3">
      <c r="A17943" s="7">
        <v>2015</v>
      </c>
      <c r="B17943" s="7" t="s">
        <v>2250</v>
      </c>
      <c r="C17943" s="7" t="s">
        <v>6</v>
      </c>
      <c r="D17943" s="8">
        <v>452658.82</v>
      </c>
      <c r="E17943">
        <f>VLOOKUP(B17943,'B. Store opening dates'!$A$6:$C$2448,2,FALSE)</f>
        <v>2014</v>
      </c>
    </row>
    <row r="17944" spans="1:5" ht="18.75" x14ac:dyDescent="0.3">
      <c r="A17944" s="7">
        <v>2014</v>
      </c>
      <c r="B17944" s="7" t="s">
        <v>2250</v>
      </c>
      <c r="C17944" s="7" t="s">
        <v>6</v>
      </c>
      <c r="D17944" s="8">
        <v>321885.46000000002</v>
      </c>
      <c r="E17944">
        <f>VLOOKUP(B17944,'B. Store opening dates'!$A$6:$C$2448,2,FALSE)</f>
        <v>2014</v>
      </c>
    </row>
    <row r="17945" spans="1:5" ht="18.75" x14ac:dyDescent="0.3">
      <c r="A17945" s="7">
        <v>2015</v>
      </c>
      <c r="B17945" s="7" t="s">
        <v>2250</v>
      </c>
      <c r="C17945" s="7" t="s">
        <v>7</v>
      </c>
      <c r="D17945" s="8">
        <v>152219.34</v>
      </c>
      <c r="E17945">
        <f>VLOOKUP(B17945,'B. Store opening dates'!$A$6:$C$2448,2,FALSE)</f>
        <v>2014</v>
      </c>
    </row>
    <row r="17946" spans="1:5" ht="18.75" x14ac:dyDescent="0.3">
      <c r="A17946" s="7">
        <v>2014</v>
      </c>
      <c r="B17946" s="7" t="s">
        <v>2250</v>
      </c>
      <c r="C17946" s="7" t="s">
        <v>7</v>
      </c>
      <c r="D17946" s="8">
        <v>160493.03</v>
      </c>
      <c r="E17946">
        <f>VLOOKUP(B17946,'B. Store opening dates'!$A$6:$C$2448,2,FALSE)</f>
        <v>2014</v>
      </c>
    </row>
    <row r="17947" spans="1:5" ht="18.75" x14ac:dyDescent="0.3">
      <c r="A17947" s="7">
        <v>2015</v>
      </c>
      <c r="B17947" s="7" t="s">
        <v>2250</v>
      </c>
      <c r="C17947" s="7" t="s">
        <v>8</v>
      </c>
      <c r="D17947" s="8">
        <v>595695.05000000005</v>
      </c>
      <c r="E17947">
        <f>VLOOKUP(B17947,'B. Store opening dates'!$A$6:$C$2448,2,FALSE)</f>
        <v>2014</v>
      </c>
    </row>
    <row r="17948" spans="1:5" ht="18.75" x14ac:dyDescent="0.3">
      <c r="A17948" s="7">
        <v>2014</v>
      </c>
      <c r="B17948" s="7" t="s">
        <v>2250</v>
      </c>
      <c r="C17948" s="7" t="s">
        <v>8</v>
      </c>
      <c r="D17948" s="8">
        <v>614907.4</v>
      </c>
      <c r="E17948">
        <f>VLOOKUP(B17948,'B. Store opening dates'!$A$6:$C$2448,2,FALSE)</f>
        <v>2014</v>
      </c>
    </row>
    <row r="17949" spans="1:5" ht="18.75" x14ac:dyDescent="0.3">
      <c r="A17949" s="7">
        <v>2015</v>
      </c>
      <c r="B17949" s="7" t="s">
        <v>2251</v>
      </c>
      <c r="C17949" s="7" t="s">
        <v>5</v>
      </c>
      <c r="D17949" s="8">
        <v>548840.41</v>
      </c>
      <c r="E17949">
        <f>VLOOKUP(B17949,'B. Store opening dates'!$A$6:$C$2448,2,FALSE)</f>
        <v>2015</v>
      </c>
    </row>
    <row r="17950" spans="1:5" ht="18.75" x14ac:dyDescent="0.3">
      <c r="A17950" s="7">
        <v>2015</v>
      </c>
      <c r="B17950" s="7" t="s">
        <v>2251</v>
      </c>
      <c r="C17950" s="7" t="s">
        <v>6</v>
      </c>
      <c r="D17950" s="8">
        <v>331538.52</v>
      </c>
      <c r="E17950">
        <f>VLOOKUP(B17950,'B. Store opening dates'!$A$6:$C$2448,2,FALSE)</f>
        <v>2015</v>
      </c>
    </row>
    <row r="17951" spans="1:5" ht="18.75" x14ac:dyDescent="0.3">
      <c r="A17951" s="7">
        <v>2015</v>
      </c>
      <c r="B17951" s="7" t="s">
        <v>2251</v>
      </c>
      <c r="C17951" s="7" t="s">
        <v>7</v>
      </c>
      <c r="D17951" s="8">
        <v>94406.37</v>
      </c>
      <c r="E17951">
        <f>VLOOKUP(B17951,'B. Store opening dates'!$A$6:$C$2448,2,FALSE)</f>
        <v>2015</v>
      </c>
    </row>
    <row r="17952" spans="1:5" ht="18.75" x14ac:dyDescent="0.3">
      <c r="A17952" s="7">
        <v>2015</v>
      </c>
      <c r="B17952" s="7" t="s">
        <v>2251</v>
      </c>
      <c r="C17952" s="7" t="s">
        <v>8</v>
      </c>
      <c r="D17952" s="8">
        <v>633507.74</v>
      </c>
      <c r="E17952">
        <f>VLOOKUP(B17952,'B. Store opening dates'!$A$6:$C$2448,2,FALSE)</f>
        <v>2015</v>
      </c>
    </row>
    <row r="17953" spans="1:5" ht="18.75" x14ac:dyDescent="0.3">
      <c r="A17953" s="7">
        <v>2015</v>
      </c>
      <c r="B17953" s="7" t="s">
        <v>2252</v>
      </c>
      <c r="C17953" s="7" t="s">
        <v>5</v>
      </c>
      <c r="D17953" s="8">
        <v>486409.76</v>
      </c>
      <c r="E17953">
        <f>VLOOKUP(B17953,'B. Store opening dates'!$A$6:$C$2448,2,FALSE)</f>
        <v>2015</v>
      </c>
    </row>
    <row r="17954" spans="1:5" ht="18.75" x14ac:dyDescent="0.3">
      <c r="A17954" s="7">
        <v>2015</v>
      </c>
      <c r="B17954" s="7" t="s">
        <v>2252</v>
      </c>
      <c r="C17954" s="7" t="s">
        <v>6</v>
      </c>
      <c r="D17954" s="8">
        <v>295025.65999999997</v>
      </c>
      <c r="E17954">
        <f>VLOOKUP(B17954,'B. Store opening dates'!$A$6:$C$2448,2,FALSE)</f>
        <v>2015</v>
      </c>
    </row>
    <row r="17955" spans="1:5" ht="18.75" x14ac:dyDescent="0.3">
      <c r="A17955" s="7">
        <v>2015</v>
      </c>
      <c r="B17955" s="7" t="s">
        <v>2252</v>
      </c>
      <c r="C17955" s="7" t="s">
        <v>7</v>
      </c>
      <c r="D17955" s="8">
        <v>88138.93</v>
      </c>
      <c r="E17955">
        <f>VLOOKUP(B17955,'B. Store opening dates'!$A$6:$C$2448,2,FALSE)</f>
        <v>2015</v>
      </c>
    </row>
    <row r="17956" spans="1:5" ht="18.75" x14ac:dyDescent="0.3">
      <c r="A17956" s="7">
        <v>2015</v>
      </c>
      <c r="B17956" s="7" t="s">
        <v>2252</v>
      </c>
      <c r="C17956" s="7" t="s">
        <v>8</v>
      </c>
      <c r="D17956" s="8">
        <v>628121.56999999995</v>
      </c>
      <c r="E17956">
        <f>VLOOKUP(B17956,'B. Store opening dates'!$A$6:$C$2448,2,FALSE)</f>
        <v>2015</v>
      </c>
    </row>
    <row r="17957" spans="1:5" ht="18.75" x14ac:dyDescent="0.3">
      <c r="A17957" s="7">
        <v>2015</v>
      </c>
      <c r="B17957" s="7" t="s">
        <v>2253</v>
      </c>
      <c r="C17957" s="7" t="s">
        <v>5</v>
      </c>
      <c r="D17957" s="8">
        <v>744965.06</v>
      </c>
      <c r="E17957">
        <f>VLOOKUP(B17957,'B. Store opening dates'!$A$6:$C$2448,2,FALSE)</f>
        <v>2015</v>
      </c>
    </row>
    <row r="17958" spans="1:5" ht="18.75" x14ac:dyDescent="0.3">
      <c r="A17958" s="7">
        <v>2015</v>
      </c>
      <c r="B17958" s="7" t="s">
        <v>2253</v>
      </c>
      <c r="C17958" s="7" t="s">
        <v>6</v>
      </c>
      <c r="D17958" s="8">
        <v>314102.08</v>
      </c>
      <c r="E17958">
        <f>VLOOKUP(B17958,'B. Store opening dates'!$A$6:$C$2448,2,FALSE)</f>
        <v>2015</v>
      </c>
    </row>
    <row r="17959" spans="1:5" ht="18.75" x14ac:dyDescent="0.3">
      <c r="A17959" s="7">
        <v>2015</v>
      </c>
      <c r="B17959" s="7" t="s">
        <v>2253</v>
      </c>
      <c r="C17959" s="7" t="s">
        <v>7</v>
      </c>
      <c r="D17959" s="8">
        <v>58173.25</v>
      </c>
      <c r="E17959">
        <f>VLOOKUP(B17959,'B. Store opening dates'!$A$6:$C$2448,2,FALSE)</f>
        <v>2015</v>
      </c>
    </row>
    <row r="17960" spans="1:5" ht="18.75" x14ac:dyDescent="0.3">
      <c r="A17960" s="7">
        <v>2015</v>
      </c>
      <c r="B17960" s="7" t="s">
        <v>2253</v>
      </c>
      <c r="C17960" s="7" t="s">
        <v>8</v>
      </c>
      <c r="D17960" s="8">
        <v>401259.36</v>
      </c>
      <c r="E17960">
        <f>VLOOKUP(B17960,'B. Store opening dates'!$A$6:$C$2448,2,FALSE)</f>
        <v>2015</v>
      </c>
    </row>
    <row r="17961" spans="1:5" ht="18.75" x14ac:dyDescent="0.3">
      <c r="A17961" s="7">
        <v>2015</v>
      </c>
      <c r="B17961" s="7" t="s">
        <v>2254</v>
      </c>
      <c r="C17961" s="7" t="s">
        <v>5</v>
      </c>
      <c r="D17961" s="8">
        <v>813054.42</v>
      </c>
      <c r="E17961">
        <f>VLOOKUP(B17961,'B. Store opening dates'!$A$6:$C$2448,2,FALSE)</f>
        <v>2015</v>
      </c>
    </row>
    <row r="17962" spans="1:5" ht="18.75" x14ac:dyDescent="0.3">
      <c r="A17962" s="7">
        <v>2015</v>
      </c>
      <c r="B17962" s="7" t="s">
        <v>2254</v>
      </c>
      <c r="C17962" s="7" t="s">
        <v>6</v>
      </c>
      <c r="D17962" s="8">
        <v>407384.67</v>
      </c>
      <c r="E17962">
        <f>VLOOKUP(B17962,'B. Store opening dates'!$A$6:$C$2448,2,FALSE)</f>
        <v>2015</v>
      </c>
    </row>
    <row r="17963" spans="1:5" ht="18.75" x14ac:dyDescent="0.3">
      <c r="A17963" s="7">
        <v>2015</v>
      </c>
      <c r="B17963" s="7" t="s">
        <v>2254</v>
      </c>
      <c r="C17963" s="7" t="s">
        <v>7</v>
      </c>
      <c r="D17963" s="8">
        <v>242906.56</v>
      </c>
      <c r="E17963">
        <f>VLOOKUP(B17963,'B. Store opening dates'!$A$6:$C$2448,2,FALSE)</f>
        <v>2015</v>
      </c>
    </row>
    <row r="17964" spans="1:5" ht="18.75" x14ac:dyDescent="0.3">
      <c r="A17964" s="7">
        <v>2015</v>
      </c>
      <c r="B17964" s="7" t="s">
        <v>2254</v>
      </c>
      <c r="C17964" s="7" t="s">
        <v>8</v>
      </c>
      <c r="D17964" s="8">
        <v>722369.31</v>
      </c>
      <c r="E17964">
        <f>VLOOKUP(B17964,'B. Store opening dates'!$A$6:$C$2448,2,FALSE)</f>
        <v>2015</v>
      </c>
    </row>
    <row r="17965" spans="1:5" ht="18.75" x14ac:dyDescent="0.3">
      <c r="A17965" s="7">
        <v>2015</v>
      </c>
      <c r="B17965" s="7" t="s">
        <v>2255</v>
      </c>
      <c r="C17965" s="7" t="s">
        <v>5</v>
      </c>
      <c r="D17965" s="8">
        <v>504533.18</v>
      </c>
      <c r="E17965">
        <f>VLOOKUP(B17965,'B. Store opening dates'!$A$6:$C$2448,2,FALSE)</f>
        <v>2015</v>
      </c>
    </row>
    <row r="17966" spans="1:5" ht="18.75" x14ac:dyDescent="0.3">
      <c r="A17966" s="7">
        <v>2015</v>
      </c>
      <c r="B17966" s="7" t="s">
        <v>2255</v>
      </c>
      <c r="C17966" s="7" t="s">
        <v>6</v>
      </c>
      <c r="D17966" s="8">
        <v>575331.85</v>
      </c>
      <c r="E17966">
        <f>VLOOKUP(B17966,'B. Store opening dates'!$A$6:$C$2448,2,FALSE)</f>
        <v>2015</v>
      </c>
    </row>
    <row r="17967" spans="1:5" ht="18.75" x14ac:dyDescent="0.3">
      <c r="A17967" s="7">
        <v>2015</v>
      </c>
      <c r="B17967" s="7" t="s">
        <v>2255</v>
      </c>
      <c r="C17967" s="7" t="s">
        <v>7</v>
      </c>
      <c r="D17967" s="8">
        <v>235914.28</v>
      </c>
      <c r="E17967">
        <f>VLOOKUP(B17967,'B. Store opening dates'!$A$6:$C$2448,2,FALSE)</f>
        <v>2015</v>
      </c>
    </row>
    <row r="17968" spans="1:5" ht="18.75" x14ac:dyDescent="0.3">
      <c r="A17968" s="7">
        <v>2015</v>
      </c>
      <c r="B17968" s="7" t="s">
        <v>2255</v>
      </c>
      <c r="C17968" s="7" t="s">
        <v>8</v>
      </c>
      <c r="D17968" s="8">
        <v>614826.9</v>
      </c>
      <c r="E17968">
        <f>VLOOKUP(B17968,'B. Store opening dates'!$A$6:$C$2448,2,FALSE)</f>
        <v>2015</v>
      </c>
    </row>
    <row r="17969" spans="1:5" ht="18.75" x14ac:dyDescent="0.3">
      <c r="A17969" s="7">
        <v>2015</v>
      </c>
      <c r="B17969" s="7" t="s">
        <v>2256</v>
      </c>
      <c r="C17969" s="7" t="s">
        <v>5</v>
      </c>
      <c r="D17969" s="8">
        <v>721494.64</v>
      </c>
      <c r="E17969">
        <f>VLOOKUP(B17969,'B. Store opening dates'!$A$6:$C$2448,2,FALSE)</f>
        <v>2015</v>
      </c>
    </row>
    <row r="17970" spans="1:5" ht="18.75" x14ac:dyDescent="0.3">
      <c r="A17970" s="7">
        <v>2015</v>
      </c>
      <c r="B17970" s="7" t="s">
        <v>2256</v>
      </c>
      <c r="C17970" s="7" t="s">
        <v>6</v>
      </c>
      <c r="D17970" s="8">
        <v>241814.32</v>
      </c>
      <c r="E17970">
        <f>VLOOKUP(B17970,'B. Store opening dates'!$A$6:$C$2448,2,FALSE)</f>
        <v>2015</v>
      </c>
    </row>
    <row r="17971" spans="1:5" ht="18.75" x14ac:dyDescent="0.3">
      <c r="A17971" s="7">
        <v>2015</v>
      </c>
      <c r="B17971" s="7" t="s">
        <v>2256</v>
      </c>
      <c r="C17971" s="7" t="s">
        <v>7</v>
      </c>
      <c r="D17971" s="8">
        <v>191993.68</v>
      </c>
      <c r="E17971">
        <f>VLOOKUP(B17971,'B. Store opening dates'!$A$6:$C$2448,2,FALSE)</f>
        <v>2015</v>
      </c>
    </row>
    <row r="17972" spans="1:5" ht="18.75" x14ac:dyDescent="0.3">
      <c r="A17972" s="7">
        <v>2015</v>
      </c>
      <c r="B17972" s="7" t="s">
        <v>2256</v>
      </c>
      <c r="C17972" s="7" t="s">
        <v>8</v>
      </c>
      <c r="D17972" s="8">
        <v>579365.59</v>
      </c>
      <c r="E17972">
        <f>VLOOKUP(B17972,'B. Store opening dates'!$A$6:$C$2448,2,FALSE)</f>
        <v>2015</v>
      </c>
    </row>
    <row r="17973" spans="1:5" ht="18.75" x14ac:dyDescent="0.3">
      <c r="A17973" s="7">
        <v>2015</v>
      </c>
      <c r="B17973" s="7" t="s">
        <v>2257</v>
      </c>
      <c r="C17973" s="7" t="s">
        <v>5</v>
      </c>
      <c r="D17973" s="8">
        <v>797798.15</v>
      </c>
      <c r="E17973">
        <f>VLOOKUP(B17973,'B. Store opening dates'!$A$6:$C$2448,2,FALSE)</f>
        <v>2015</v>
      </c>
    </row>
    <row r="17974" spans="1:5" ht="18.75" x14ac:dyDescent="0.3">
      <c r="A17974" s="7">
        <v>2015</v>
      </c>
      <c r="B17974" s="7" t="s">
        <v>2257</v>
      </c>
      <c r="C17974" s="7" t="s">
        <v>6</v>
      </c>
      <c r="D17974" s="8">
        <v>579065.41</v>
      </c>
      <c r="E17974">
        <f>VLOOKUP(B17974,'B. Store opening dates'!$A$6:$C$2448,2,FALSE)</f>
        <v>2015</v>
      </c>
    </row>
    <row r="17975" spans="1:5" ht="18.75" x14ac:dyDescent="0.3">
      <c r="A17975" s="7">
        <v>2015</v>
      </c>
      <c r="B17975" s="7" t="s">
        <v>2257</v>
      </c>
      <c r="C17975" s="7" t="s">
        <v>7</v>
      </c>
      <c r="D17975" s="8">
        <v>213509.36</v>
      </c>
      <c r="E17975">
        <f>VLOOKUP(B17975,'B. Store opening dates'!$A$6:$C$2448,2,FALSE)</f>
        <v>2015</v>
      </c>
    </row>
    <row r="17976" spans="1:5" ht="18.75" x14ac:dyDescent="0.3">
      <c r="A17976" s="7">
        <v>2015</v>
      </c>
      <c r="B17976" s="7" t="s">
        <v>2257</v>
      </c>
      <c r="C17976" s="7" t="s">
        <v>8</v>
      </c>
      <c r="D17976" s="8">
        <v>525448.29</v>
      </c>
      <c r="E17976">
        <f>VLOOKUP(B17976,'B. Store opening dates'!$A$6:$C$2448,2,FALSE)</f>
        <v>2015</v>
      </c>
    </row>
    <row r="17977" spans="1:5" ht="18.75" x14ac:dyDescent="0.3">
      <c r="A17977" s="7">
        <v>2015</v>
      </c>
      <c r="B17977" s="7" t="s">
        <v>2258</v>
      </c>
      <c r="C17977" s="7" t="s">
        <v>5</v>
      </c>
      <c r="D17977" s="8">
        <v>747334.19</v>
      </c>
      <c r="E17977">
        <f>VLOOKUP(B17977,'B. Store opening dates'!$A$6:$C$2448,2,FALSE)</f>
        <v>2015</v>
      </c>
    </row>
    <row r="17978" spans="1:5" ht="18.75" x14ac:dyDescent="0.3">
      <c r="A17978" s="7">
        <v>2015</v>
      </c>
      <c r="B17978" s="7" t="s">
        <v>2258</v>
      </c>
      <c r="C17978" s="7" t="s">
        <v>6</v>
      </c>
      <c r="D17978" s="8">
        <v>290622.86</v>
      </c>
      <c r="E17978">
        <f>VLOOKUP(B17978,'B. Store opening dates'!$A$6:$C$2448,2,FALSE)</f>
        <v>2015</v>
      </c>
    </row>
    <row r="17979" spans="1:5" ht="18.75" x14ac:dyDescent="0.3">
      <c r="A17979" s="7">
        <v>2015</v>
      </c>
      <c r="B17979" s="7" t="s">
        <v>2258</v>
      </c>
      <c r="C17979" s="7" t="s">
        <v>7</v>
      </c>
      <c r="D17979" s="8">
        <v>214334.19</v>
      </c>
      <c r="E17979">
        <f>VLOOKUP(B17979,'B. Store opening dates'!$A$6:$C$2448,2,FALSE)</f>
        <v>2015</v>
      </c>
    </row>
    <row r="17980" spans="1:5" ht="18.75" x14ac:dyDescent="0.3">
      <c r="A17980" s="7">
        <v>2015</v>
      </c>
      <c r="B17980" s="7" t="s">
        <v>2258</v>
      </c>
      <c r="C17980" s="7" t="s">
        <v>8</v>
      </c>
      <c r="D17980" s="8">
        <v>790657.47</v>
      </c>
      <c r="E17980">
        <f>VLOOKUP(B17980,'B. Store opening dates'!$A$6:$C$2448,2,FALSE)</f>
        <v>2015</v>
      </c>
    </row>
    <row r="17981" spans="1:5" ht="18.75" x14ac:dyDescent="0.3">
      <c r="A17981" s="7">
        <v>2015</v>
      </c>
      <c r="B17981" s="7" t="s">
        <v>2259</v>
      </c>
      <c r="C17981" s="7" t="s">
        <v>5</v>
      </c>
      <c r="D17981" s="8">
        <v>735512.59</v>
      </c>
      <c r="E17981">
        <f>VLOOKUP(B17981,'B. Store opening dates'!$A$6:$C$2448,2,FALSE)</f>
        <v>2015</v>
      </c>
    </row>
    <row r="17982" spans="1:5" ht="18.75" x14ac:dyDescent="0.3">
      <c r="A17982" s="7">
        <v>2015</v>
      </c>
      <c r="B17982" s="7" t="s">
        <v>2259</v>
      </c>
      <c r="C17982" s="7" t="s">
        <v>6</v>
      </c>
      <c r="D17982" s="8">
        <v>295832.74</v>
      </c>
      <c r="E17982">
        <f>VLOOKUP(B17982,'B. Store opening dates'!$A$6:$C$2448,2,FALSE)</f>
        <v>2015</v>
      </c>
    </row>
    <row r="17983" spans="1:5" ht="18.75" x14ac:dyDescent="0.3">
      <c r="A17983" s="7">
        <v>2015</v>
      </c>
      <c r="B17983" s="7" t="s">
        <v>2259</v>
      </c>
      <c r="C17983" s="7" t="s">
        <v>7</v>
      </c>
      <c r="D17983" s="8">
        <v>87800.47</v>
      </c>
      <c r="E17983">
        <f>VLOOKUP(B17983,'B. Store opening dates'!$A$6:$C$2448,2,FALSE)</f>
        <v>2015</v>
      </c>
    </row>
    <row r="17984" spans="1:5" ht="18.75" x14ac:dyDescent="0.3">
      <c r="A17984" s="7">
        <v>2015</v>
      </c>
      <c r="B17984" s="7" t="s">
        <v>2259</v>
      </c>
      <c r="C17984" s="7" t="s">
        <v>8</v>
      </c>
      <c r="D17984" s="8">
        <v>501226.95</v>
      </c>
      <c r="E17984">
        <f>VLOOKUP(B17984,'B. Store opening dates'!$A$6:$C$2448,2,FALSE)</f>
        <v>2015</v>
      </c>
    </row>
    <row r="17985" spans="1:5" ht="18.75" x14ac:dyDescent="0.3">
      <c r="A17985" s="7">
        <v>2015</v>
      </c>
      <c r="B17985" s="7" t="s">
        <v>2260</v>
      </c>
      <c r="C17985" s="7" t="s">
        <v>5</v>
      </c>
      <c r="D17985" s="8">
        <v>908916.79</v>
      </c>
      <c r="E17985">
        <f>VLOOKUP(B17985,'B. Store opening dates'!$A$6:$C$2448,2,FALSE)</f>
        <v>2015</v>
      </c>
    </row>
    <row r="17986" spans="1:5" ht="18.75" x14ac:dyDescent="0.3">
      <c r="A17986" s="7">
        <v>2015</v>
      </c>
      <c r="B17986" s="7" t="s">
        <v>2260</v>
      </c>
      <c r="C17986" s="7" t="s">
        <v>6</v>
      </c>
      <c r="D17986" s="8">
        <v>249460.16</v>
      </c>
      <c r="E17986">
        <f>VLOOKUP(B17986,'B. Store opening dates'!$A$6:$C$2448,2,FALSE)</f>
        <v>2015</v>
      </c>
    </row>
    <row r="17987" spans="1:5" ht="18.75" x14ac:dyDescent="0.3">
      <c r="A17987" s="7">
        <v>2015</v>
      </c>
      <c r="B17987" s="7" t="s">
        <v>2260</v>
      </c>
      <c r="C17987" s="7" t="s">
        <v>7</v>
      </c>
      <c r="D17987" s="8">
        <v>52745.55</v>
      </c>
      <c r="E17987">
        <f>VLOOKUP(B17987,'B. Store opening dates'!$A$6:$C$2448,2,FALSE)</f>
        <v>2015</v>
      </c>
    </row>
    <row r="17988" spans="1:5" ht="18.75" x14ac:dyDescent="0.3">
      <c r="A17988" s="7">
        <v>2015</v>
      </c>
      <c r="B17988" s="7" t="s">
        <v>2260</v>
      </c>
      <c r="C17988" s="7" t="s">
        <v>8</v>
      </c>
      <c r="D17988" s="8">
        <v>787585.59</v>
      </c>
      <c r="E17988">
        <f>VLOOKUP(B17988,'B. Store opening dates'!$A$6:$C$2448,2,FALSE)</f>
        <v>2015</v>
      </c>
    </row>
    <row r="17989" spans="1:5" ht="18.75" x14ac:dyDescent="0.3">
      <c r="A17989" s="7">
        <v>2015</v>
      </c>
      <c r="B17989" s="7" t="s">
        <v>2261</v>
      </c>
      <c r="C17989" s="7" t="s">
        <v>5</v>
      </c>
      <c r="D17989" s="8">
        <v>597792.89</v>
      </c>
      <c r="E17989">
        <f>VLOOKUP(B17989,'B. Store opening dates'!$A$6:$C$2448,2,FALSE)</f>
        <v>2015</v>
      </c>
    </row>
    <row r="17990" spans="1:5" ht="18.75" x14ac:dyDescent="0.3">
      <c r="A17990" s="7">
        <v>2015</v>
      </c>
      <c r="B17990" s="7" t="s">
        <v>2261</v>
      </c>
      <c r="C17990" s="7" t="s">
        <v>6</v>
      </c>
      <c r="D17990" s="8">
        <v>497634.1</v>
      </c>
      <c r="E17990">
        <f>VLOOKUP(B17990,'B. Store opening dates'!$A$6:$C$2448,2,FALSE)</f>
        <v>2015</v>
      </c>
    </row>
    <row r="17991" spans="1:5" ht="18.75" x14ac:dyDescent="0.3">
      <c r="A17991" s="7">
        <v>2015</v>
      </c>
      <c r="B17991" s="7" t="s">
        <v>2261</v>
      </c>
      <c r="C17991" s="7" t="s">
        <v>7</v>
      </c>
      <c r="D17991" s="8">
        <v>207770.82</v>
      </c>
      <c r="E17991">
        <f>VLOOKUP(B17991,'B. Store opening dates'!$A$6:$C$2448,2,FALSE)</f>
        <v>2015</v>
      </c>
    </row>
    <row r="17992" spans="1:5" ht="18.75" x14ac:dyDescent="0.3">
      <c r="A17992" s="7">
        <v>2015</v>
      </c>
      <c r="B17992" s="7" t="s">
        <v>2261</v>
      </c>
      <c r="C17992" s="7" t="s">
        <v>8</v>
      </c>
      <c r="D17992" s="8">
        <v>530729.88</v>
      </c>
      <c r="E17992">
        <f>VLOOKUP(B17992,'B. Store opening dates'!$A$6:$C$2448,2,FALSE)</f>
        <v>2015</v>
      </c>
    </row>
    <row r="17993" spans="1:5" ht="18.75" x14ac:dyDescent="0.3">
      <c r="A17993" s="7">
        <v>2015</v>
      </c>
      <c r="B17993" s="7" t="s">
        <v>2262</v>
      </c>
      <c r="C17993" s="7" t="s">
        <v>5</v>
      </c>
      <c r="D17993" s="8">
        <v>572876.80000000005</v>
      </c>
      <c r="E17993">
        <f>VLOOKUP(B17993,'B. Store opening dates'!$A$6:$C$2448,2,FALSE)</f>
        <v>2015</v>
      </c>
    </row>
    <row r="17994" spans="1:5" ht="18.75" x14ac:dyDescent="0.3">
      <c r="A17994" s="7">
        <v>2015</v>
      </c>
      <c r="B17994" s="7" t="s">
        <v>2262</v>
      </c>
      <c r="C17994" s="7" t="s">
        <v>6</v>
      </c>
      <c r="D17994" s="8">
        <v>451950.03</v>
      </c>
      <c r="E17994">
        <f>VLOOKUP(B17994,'B. Store opening dates'!$A$6:$C$2448,2,FALSE)</f>
        <v>2015</v>
      </c>
    </row>
    <row r="17995" spans="1:5" ht="18.75" x14ac:dyDescent="0.3">
      <c r="A17995" s="7">
        <v>2015</v>
      </c>
      <c r="B17995" s="7" t="s">
        <v>2262</v>
      </c>
      <c r="C17995" s="7" t="s">
        <v>7</v>
      </c>
      <c r="D17995" s="8">
        <v>209197.22</v>
      </c>
      <c r="E17995">
        <f>VLOOKUP(B17995,'B. Store opening dates'!$A$6:$C$2448,2,FALSE)</f>
        <v>2015</v>
      </c>
    </row>
    <row r="17996" spans="1:5" ht="18.75" x14ac:dyDescent="0.3">
      <c r="A17996" s="7">
        <v>2015</v>
      </c>
      <c r="B17996" s="7" t="s">
        <v>2262</v>
      </c>
      <c r="C17996" s="7" t="s">
        <v>8</v>
      </c>
      <c r="D17996" s="8">
        <v>715140.1</v>
      </c>
      <c r="E17996">
        <f>VLOOKUP(B17996,'B. Store opening dates'!$A$6:$C$2448,2,FALSE)</f>
        <v>2015</v>
      </c>
    </row>
    <row r="17997" spans="1:5" ht="18.75" x14ac:dyDescent="0.3">
      <c r="A17997" s="7">
        <v>2015</v>
      </c>
      <c r="B17997" s="7" t="s">
        <v>2263</v>
      </c>
      <c r="C17997" s="7" t="s">
        <v>5</v>
      </c>
      <c r="D17997" s="8">
        <v>675679.56</v>
      </c>
      <c r="E17997">
        <f>VLOOKUP(B17997,'B. Store opening dates'!$A$6:$C$2448,2,FALSE)</f>
        <v>2015</v>
      </c>
    </row>
    <row r="17998" spans="1:5" ht="18.75" x14ac:dyDescent="0.3">
      <c r="A17998" s="7">
        <v>2015</v>
      </c>
      <c r="B17998" s="7" t="s">
        <v>2263</v>
      </c>
      <c r="C17998" s="7" t="s">
        <v>6</v>
      </c>
      <c r="D17998" s="8">
        <v>285055.02</v>
      </c>
      <c r="E17998">
        <f>VLOOKUP(B17998,'B. Store opening dates'!$A$6:$C$2448,2,FALSE)</f>
        <v>2015</v>
      </c>
    </row>
    <row r="17999" spans="1:5" ht="18.75" x14ac:dyDescent="0.3">
      <c r="A17999" s="7">
        <v>2015</v>
      </c>
      <c r="B17999" s="7" t="s">
        <v>2263</v>
      </c>
      <c r="C17999" s="7" t="s">
        <v>7</v>
      </c>
      <c r="D17999" s="8">
        <v>129244.13</v>
      </c>
      <c r="E17999">
        <f>VLOOKUP(B17999,'B. Store opening dates'!$A$6:$C$2448,2,FALSE)</f>
        <v>2015</v>
      </c>
    </row>
    <row r="18000" spans="1:5" ht="18.75" x14ac:dyDescent="0.3">
      <c r="A18000" s="7">
        <v>2015</v>
      </c>
      <c r="B18000" s="7" t="s">
        <v>2263</v>
      </c>
      <c r="C18000" s="7" t="s">
        <v>8</v>
      </c>
      <c r="D18000" s="8">
        <v>639282.53</v>
      </c>
      <c r="E18000">
        <f>VLOOKUP(B18000,'B. Store opening dates'!$A$6:$C$2448,2,FALSE)</f>
        <v>2015</v>
      </c>
    </row>
    <row r="18001" spans="1:5" ht="18.75" x14ac:dyDescent="0.3">
      <c r="A18001" s="7">
        <v>2015</v>
      </c>
      <c r="B18001" s="7" t="s">
        <v>2264</v>
      </c>
      <c r="C18001" s="7" t="s">
        <v>5</v>
      </c>
      <c r="D18001" s="8">
        <v>870476.18</v>
      </c>
      <c r="E18001">
        <f>VLOOKUP(B18001,'B. Store opening dates'!$A$6:$C$2448,2,FALSE)</f>
        <v>2015</v>
      </c>
    </row>
    <row r="18002" spans="1:5" ht="18.75" x14ac:dyDescent="0.3">
      <c r="A18002" s="7">
        <v>2015</v>
      </c>
      <c r="B18002" s="7" t="s">
        <v>2264</v>
      </c>
      <c r="C18002" s="7" t="s">
        <v>6</v>
      </c>
      <c r="D18002" s="8">
        <v>223666.52</v>
      </c>
      <c r="E18002">
        <f>VLOOKUP(B18002,'B. Store opening dates'!$A$6:$C$2448,2,FALSE)</f>
        <v>2015</v>
      </c>
    </row>
    <row r="18003" spans="1:5" ht="18.75" x14ac:dyDescent="0.3">
      <c r="A18003" s="7">
        <v>2015</v>
      </c>
      <c r="B18003" s="7" t="s">
        <v>2264</v>
      </c>
      <c r="C18003" s="7" t="s">
        <v>7</v>
      </c>
      <c r="D18003" s="8">
        <v>133641.14000000001</v>
      </c>
      <c r="E18003">
        <f>VLOOKUP(B18003,'B. Store opening dates'!$A$6:$C$2448,2,FALSE)</f>
        <v>2015</v>
      </c>
    </row>
    <row r="18004" spans="1:5" ht="18.75" x14ac:dyDescent="0.3">
      <c r="A18004" s="7">
        <v>2015</v>
      </c>
      <c r="B18004" s="7" t="s">
        <v>2264</v>
      </c>
      <c r="C18004" s="7" t="s">
        <v>8</v>
      </c>
      <c r="D18004" s="8">
        <v>739314.37</v>
      </c>
      <c r="E18004">
        <f>VLOOKUP(B18004,'B. Store opening dates'!$A$6:$C$2448,2,FALSE)</f>
        <v>2015</v>
      </c>
    </row>
    <row r="18005" spans="1:5" ht="18.75" x14ac:dyDescent="0.3">
      <c r="A18005" s="7">
        <v>2015</v>
      </c>
      <c r="B18005" s="7" t="s">
        <v>2265</v>
      </c>
      <c r="C18005" s="7" t="s">
        <v>5</v>
      </c>
      <c r="D18005" s="8">
        <v>643351.26</v>
      </c>
      <c r="E18005">
        <f>VLOOKUP(B18005,'B. Store opening dates'!$A$6:$C$2448,2,FALSE)</f>
        <v>2015</v>
      </c>
    </row>
    <row r="18006" spans="1:5" ht="18.75" x14ac:dyDescent="0.3">
      <c r="A18006" s="7">
        <v>2015</v>
      </c>
      <c r="B18006" s="7" t="s">
        <v>2265</v>
      </c>
      <c r="C18006" s="7" t="s">
        <v>6</v>
      </c>
      <c r="D18006" s="8">
        <v>396143.05</v>
      </c>
      <c r="E18006">
        <f>VLOOKUP(B18006,'B. Store opening dates'!$A$6:$C$2448,2,FALSE)</f>
        <v>2015</v>
      </c>
    </row>
    <row r="18007" spans="1:5" ht="18.75" x14ac:dyDescent="0.3">
      <c r="A18007" s="7">
        <v>2015</v>
      </c>
      <c r="B18007" s="7" t="s">
        <v>2265</v>
      </c>
      <c r="C18007" s="7" t="s">
        <v>7</v>
      </c>
      <c r="D18007" s="8">
        <v>127291.87</v>
      </c>
      <c r="E18007">
        <f>VLOOKUP(B18007,'B. Store opening dates'!$A$6:$C$2448,2,FALSE)</f>
        <v>2015</v>
      </c>
    </row>
    <row r="18008" spans="1:5" ht="18.75" x14ac:dyDescent="0.3">
      <c r="A18008" s="7">
        <v>2015</v>
      </c>
      <c r="B18008" s="7" t="s">
        <v>2265</v>
      </c>
      <c r="C18008" s="7" t="s">
        <v>8</v>
      </c>
      <c r="D18008" s="8">
        <v>793952.37</v>
      </c>
      <c r="E18008">
        <f>VLOOKUP(B18008,'B. Store opening dates'!$A$6:$C$2448,2,FALSE)</f>
        <v>2015</v>
      </c>
    </row>
    <row r="18009" spans="1:5" ht="18.75" x14ac:dyDescent="0.3">
      <c r="A18009" s="7">
        <v>2015</v>
      </c>
      <c r="B18009" s="7" t="s">
        <v>2266</v>
      </c>
      <c r="C18009" s="7" t="s">
        <v>5</v>
      </c>
      <c r="D18009" s="8">
        <v>530271.11</v>
      </c>
      <c r="E18009">
        <f>VLOOKUP(B18009,'B. Store opening dates'!$A$6:$C$2448,2,FALSE)</f>
        <v>2015</v>
      </c>
    </row>
    <row r="18010" spans="1:5" ht="18.75" x14ac:dyDescent="0.3">
      <c r="A18010" s="7">
        <v>2015</v>
      </c>
      <c r="B18010" s="7" t="s">
        <v>2266</v>
      </c>
      <c r="C18010" s="7" t="s">
        <v>6</v>
      </c>
      <c r="D18010" s="8">
        <v>262986.46999999997</v>
      </c>
      <c r="E18010">
        <f>VLOOKUP(B18010,'B. Store opening dates'!$A$6:$C$2448,2,FALSE)</f>
        <v>2015</v>
      </c>
    </row>
    <row r="18011" spans="1:5" ht="18.75" x14ac:dyDescent="0.3">
      <c r="A18011" s="7">
        <v>2015</v>
      </c>
      <c r="B18011" s="7" t="s">
        <v>2266</v>
      </c>
      <c r="C18011" s="7" t="s">
        <v>7</v>
      </c>
      <c r="D18011" s="8">
        <v>68326.45</v>
      </c>
      <c r="E18011">
        <f>VLOOKUP(B18011,'B. Store opening dates'!$A$6:$C$2448,2,FALSE)</f>
        <v>2015</v>
      </c>
    </row>
    <row r="18012" spans="1:5" ht="18.75" x14ac:dyDescent="0.3">
      <c r="A18012" s="7">
        <v>2015</v>
      </c>
      <c r="B18012" s="7" t="s">
        <v>2266</v>
      </c>
      <c r="C18012" s="7" t="s">
        <v>8</v>
      </c>
      <c r="D18012" s="8">
        <v>792804.39</v>
      </c>
      <c r="E18012">
        <f>VLOOKUP(B18012,'B. Store opening dates'!$A$6:$C$2448,2,FALSE)</f>
        <v>2015</v>
      </c>
    </row>
    <row r="18013" spans="1:5" ht="18.75" x14ac:dyDescent="0.3">
      <c r="A18013" s="7">
        <v>2015</v>
      </c>
      <c r="B18013" s="7" t="s">
        <v>2267</v>
      </c>
      <c r="C18013" s="7" t="s">
        <v>5</v>
      </c>
      <c r="D18013" s="8">
        <v>882363.74</v>
      </c>
      <c r="E18013">
        <f>VLOOKUP(B18013,'B. Store opening dates'!$A$6:$C$2448,2,FALSE)</f>
        <v>2015</v>
      </c>
    </row>
    <row r="18014" spans="1:5" ht="18.75" x14ac:dyDescent="0.3">
      <c r="A18014" s="7">
        <v>2015</v>
      </c>
      <c r="B18014" s="7" t="s">
        <v>2267</v>
      </c>
      <c r="C18014" s="7" t="s">
        <v>6</v>
      </c>
      <c r="D18014" s="8">
        <v>274587.84000000003</v>
      </c>
      <c r="E18014">
        <f>VLOOKUP(B18014,'B. Store opening dates'!$A$6:$C$2448,2,FALSE)</f>
        <v>2015</v>
      </c>
    </row>
    <row r="18015" spans="1:5" ht="18.75" x14ac:dyDescent="0.3">
      <c r="A18015" s="7">
        <v>2015</v>
      </c>
      <c r="B18015" s="7" t="s">
        <v>2267</v>
      </c>
      <c r="C18015" s="7" t="s">
        <v>7</v>
      </c>
      <c r="D18015" s="8">
        <v>68918.080000000002</v>
      </c>
      <c r="E18015">
        <f>VLOOKUP(B18015,'B. Store opening dates'!$A$6:$C$2448,2,FALSE)</f>
        <v>2015</v>
      </c>
    </row>
    <row r="18016" spans="1:5" ht="18.75" x14ac:dyDescent="0.3">
      <c r="A18016" s="7">
        <v>2015</v>
      </c>
      <c r="B18016" s="7" t="s">
        <v>2267</v>
      </c>
      <c r="C18016" s="7" t="s">
        <v>8</v>
      </c>
      <c r="D18016" s="8">
        <v>698476.01</v>
      </c>
      <c r="E18016">
        <f>VLOOKUP(B18016,'B. Store opening dates'!$A$6:$C$2448,2,FALSE)</f>
        <v>2015</v>
      </c>
    </row>
    <row r="18017" spans="1:5" ht="18.75" x14ac:dyDescent="0.3">
      <c r="A18017" s="7">
        <v>2015</v>
      </c>
      <c r="B18017" s="7" t="s">
        <v>2268</v>
      </c>
      <c r="C18017" s="7" t="s">
        <v>5</v>
      </c>
      <c r="D18017" s="8">
        <v>561551.64</v>
      </c>
      <c r="E18017">
        <f>VLOOKUP(B18017,'B. Store opening dates'!$A$6:$C$2448,2,FALSE)</f>
        <v>2015</v>
      </c>
    </row>
    <row r="18018" spans="1:5" ht="18.75" x14ac:dyDescent="0.3">
      <c r="A18018" s="7">
        <v>2015</v>
      </c>
      <c r="B18018" s="7" t="s">
        <v>2268</v>
      </c>
      <c r="C18018" s="7" t="s">
        <v>6</v>
      </c>
      <c r="D18018" s="8">
        <v>407028.66</v>
      </c>
      <c r="E18018">
        <f>VLOOKUP(B18018,'B. Store opening dates'!$A$6:$C$2448,2,FALSE)</f>
        <v>2015</v>
      </c>
    </row>
    <row r="18019" spans="1:5" ht="18.75" x14ac:dyDescent="0.3">
      <c r="A18019" s="7">
        <v>2015</v>
      </c>
      <c r="B18019" s="7" t="s">
        <v>2268</v>
      </c>
      <c r="C18019" s="7" t="s">
        <v>7</v>
      </c>
      <c r="D18019" s="8">
        <v>152530.57999999999</v>
      </c>
      <c r="E18019">
        <f>VLOOKUP(B18019,'B. Store opening dates'!$A$6:$C$2448,2,FALSE)</f>
        <v>2015</v>
      </c>
    </row>
    <row r="18020" spans="1:5" ht="18.75" x14ac:dyDescent="0.3">
      <c r="A18020" s="7">
        <v>2015</v>
      </c>
      <c r="B18020" s="7" t="s">
        <v>2268</v>
      </c>
      <c r="C18020" s="7" t="s">
        <v>8</v>
      </c>
      <c r="D18020" s="8">
        <v>458929.19</v>
      </c>
      <c r="E18020">
        <f>VLOOKUP(B18020,'B. Store opening dates'!$A$6:$C$2448,2,FALSE)</f>
        <v>2015</v>
      </c>
    </row>
    <row r="18021" spans="1:5" ht="18.75" x14ac:dyDescent="0.3">
      <c r="A18021" s="7">
        <v>2015</v>
      </c>
      <c r="B18021" s="7" t="s">
        <v>2269</v>
      </c>
      <c r="C18021" s="7" t="s">
        <v>5</v>
      </c>
      <c r="D18021" s="8">
        <v>892499.69</v>
      </c>
      <c r="E18021">
        <f>VLOOKUP(B18021,'B. Store opening dates'!$A$6:$C$2448,2,FALSE)</f>
        <v>2015</v>
      </c>
    </row>
    <row r="18022" spans="1:5" ht="18.75" x14ac:dyDescent="0.3">
      <c r="A18022" s="7">
        <v>2015</v>
      </c>
      <c r="B18022" s="7" t="s">
        <v>2269</v>
      </c>
      <c r="C18022" s="7" t="s">
        <v>6</v>
      </c>
      <c r="D18022" s="8">
        <v>368350.31</v>
      </c>
      <c r="E18022">
        <f>VLOOKUP(B18022,'B. Store opening dates'!$A$6:$C$2448,2,FALSE)</f>
        <v>2015</v>
      </c>
    </row>
    <row r="18023" spans="1:5" ht="18.75" x14ac:dyDescent="0.3">
      <c r="A18023" s="7">
        <v>2015</v>
      </c>
      <c r="B18023" s="7" t="s">
        <v>2269</v>
      </c>
      <c r="C18023" s="7" t="s">
        <v>7</v>
      </c>
      <c r="D18023" s="8">
        <v>132579.81</v>
      </c>
      <c r="E18023">
        <f>VLOOKUP(B18023,'B. Store opening dates'!$A$6:$C$2448,2,FALSE)</f>
        <v>2015</v>
      </c>
    </row>
    <row r="18024" spans="1:5" ht="18.75" x14ac:dyDescent="0.3">
      <c r="A18024" s="7">
        <v>2015</v>
      </c>
      <c r="B18024" s="7" t="s">
        <v>2269</v>
      </c>
      <c r="C18024" s="7" t="s">
        <v>8</v>
      </c>
      <c r="D18024" s="8">
        <v>536321.21</v>
      </c>
      <c r="E18024">
        <f>VLOOKUP(B18024,'B. Store opening dates'!$A$6:$C$2448,2,FALSE)</f>
        <v>2015</v>
      </c>
    </row>
    <row r="18025" spans="1:5" ht="18.75" x14ac:dyDescent="0.3">
      <c r="A18025" s="7">
        <v>2015</v>
      </c>
      <c r="B18025" s="7" t="s">
        <v>2270</v>
      </c>
      <c r="C18025" s="7" t="s">
        <v>5</v>
      </c>
      <c r="D18025" s="8">
        <v>584068.01</v>
      </c>
      <c r="E18025">
        <f>VLOOKUP(B18025,'B. Store opening dates'!$A$6:$C$2448,2,FALSE)</f>
        <v>2015</v>
      </c>
    </row>
    <row r="18026" spans="1:5" ht="18.75" x14ac:dyDescent="0.3">
      <c r="A18026" s="7">
        <v>2015</v>
      </c>
      <c r="B18026" s="7" t="s">
        <v>2270</v>
      </c>
      <c r="C18026" s="7" t="s">
        <v>6</v>
      </c>
      <c r="D18026" s="8">
        <v>526162.06000000006</v>
      </c>
      <c r="E18026">
        <f>VLOOKUP(B18026,'B. Store opening dates'!$A$6:$C$2448,2,FALSE)</f>
        <v>2015</v>
      </c>
    </row>
    <row r="18027" spans="1:5" ht="18.75" x14ac:dyDescent="0.3">
      <c r="A18027" s="7">
        <v>2015</v>
      </c>
      <c r="B18027" s="7" t="s">
        <v>2270</v>
      </c>
      <c r="C18027" s="7" t="s">
        <v>7</v>
      </c>
      <c r="D18027" s="8">
        <v>160347.85999999999</v>
      </c>
      <c r="E18027">
        <f>VLOOKUP(B18027,'B. Store opening dates'!$A$6:$C$2448,2,FALSE)</f>
        <v>2015</v>
      </c>
    </row>
    <row r="18028" spans="1:5" ht="18.75" x14ac:dyDescent="0.3">
      <c r="A18028" s="7">
        <v>2015</v>
      </c>
      <c r="B18028" s="7" t="s">
        <v>2270</v>
      </c>
      <c r="C18028" s="7" t="s">
        <v>8</v>
      </c>
      <c r="D18028" s="8">
        <v>549837.15</v>
      </c>
      <c r="E18028">
        <f>VLOOKUP(B18028,'B. Store opening dates'!$A$6:$C$2448,2,FALSE)</f>
        <v>2015</v>
      </c>
    </row>
    <row r="18029" spans="1:5" ht="18.75" x14ac:dyDescent="0.3">
      <c r="A18029" s="7">
        <v>2015</v>
      </c>
      <c r="B18029" s="7" t="s">
        <v>2271</v>
      </c>
      <c r="C18029" s="7" t="s">
        <v>5</v>
      </c>
      <c r="D18029" s="8">
        <v>895312.27</v>
      </c>
      <c r="E18029">
        <f>VLOOKUP(B18029,'B. Store opening dates'!$A$6:$C$2448,2,FALSE)</f>
        <v>2015</v>
      </c>
    </row>
    <row r="18030" spans="1:5" ht="18.75" x14ac:dyDescent="0.3">
      <c r="A18030" s="7">
        <v>2015</v>
      </c>
      <c r="B18030" s="7" t="s">
        <v>2271</v>
      </c>
      <c r="C18030" s="7" t="s">
        <v>6</v>
      </c>
      <c r="D18030" s="8">
        <v>303988.96999999997</v>
      </c>
      <c r="E18030">
        <f>VLOOKUP(B18030,'B. Store opening dates'!$A$6:$C$2448,2,FALSE)</f>
        <v>2015</v>
      </c>
    </row>
    <row r="18031" spans="1:5" ht="18.75" x14ac:dyDescent="0.3">
      <c r="A18031" s="7">
        <v>2015</v>
      </c>
      <c r="B18031" s="7" t="s">
        <v>2271</v>
      </c>
      <c r="C18031" s="7" t="s">
        <v>7</v>
      </c>
      <c r="D18031" s="8">
        <v>191478.23</v>
      </c>
      <c r="E18031">
        <f>VLOOKUP(B18031,'B. Store opening dates'!$A$6:$C$2448,2,FALSE)</f>
        <v>2015</v>
      </c>
    </row>
    <row r="18032" spans="1:5" ht="18.75" x14ac:dyDescent="0.3">
      <c r="A18032" s="7">
        <v>2015</v>
      </c>
      <c r="B18032" s="7" t="s">
        <v>2271</v>
      </c>
      <c r="C18032" s="7" t="s">
        <v>8</v>
      </c>
      <c r="D18032" s="8">
        <v>407616.41</v>
      </c>
      <c r="E18032">
        <f>VLOOKUP(B18032,'B. Store opening dates'!$A$6:$C$2448,2,FALSE)</f>
        <v>2015</v>
      </c>
    </row>
    <row r="18033" spans="1:5" ht="18.75" x14ac:dyDescent="0.3">
      <c r="A18033" s="7">
        <v>2015</v>
      </c>
      <c r="B18033" s="7" t="s">
        <v>2272</v>
      </c>
      <c r="C18033" s="7" t="s">
        <v>5</v>
      </c>
      <c r="D18033" s="8">
        <v>849483.74</v>
      </c>
      <c r="E18033">
        <f>VLOOKUP(B18033,'B. Store opening dates'!$A$6:$C$2448,2,FALSE)</f>
        <v>2015</v>
      </c>
    </row>
    <row r="18034" spans="1:5" ht="18.75" x14ac:dyDescent="0.3">
      <c r="A18034" s="7">
        <v>2015</v>
      </c>
      <c r="B18034" s="7" t="s">
        <v>2272</v>
      </c>
      <c r="C18034" s="7" t="s">
        <v>6</v>
      </c>
      <c r="D18034" s="8">
        <v>501694.03</v>
      </c>
      <c r="E18034">
        <f>VLOOKUP(B18034,'B. Store opening dates'!$A$6:$C$2448,2,FALSE)</f>
        <v>2015</v>
      </c>
    </row>
    <row r="18035" spans="1:5" ht="18.75" x14ac:dyDescent="0.3">
      <c r="A18035" s="7">
        <v>2015</v>
      </c>
      <c r="B18035" s="7" t="s">
        <v>2272</v>
      </c>
      <c r="C18035" s="7" t="s">
        <v>7</v>
      </c>
      <c r="D18035" s="8">
        <v>78666.399999999994</v>
      </c>
      <c r="E18035">
        <f>VLOOKUP(B18035,'B. Store opening dates'!$A$6:$C$2448,2,FALSE)</f>
        <v>2015</v>
      </c>
    </row>
    <row r="18036" spans="1:5" ht="18.75" x14ac:dyDescent="0.3">
      <c r="A18036" s="7">
        <v>2015</v>
      </c>
      <c r="B18036" s="7" t="s">
        <v>2272</v>
      </c>
      <c r="C18036" s="7" t="s">
        <v>8</v>
      </c>
      <c r="D18036" s="8">
        <v>569093.72</v>
      </c>
      <c r="E18036">
        <f>VLOOKUP(B18036,'B. Store opening dates'!$A$6:$C$2448,2,FALSE)</f>
        <v>2015</v>
      </c>
    </row>
    <row r="18037" spans="1:5" ht="18.75" x14ac:dyDescent="0.3">
      <c r="A18037" s="7">
        <v>2015</v>
      </c>
      <c r="B18037" s="7" t="s">
        <v>2273</v>
      </c>
      <c r="C18037" s="7" t="s">
        <v>5</v>
      </c>
      <c r="D18037" s="8">
        <v>624472.25</v>
      </c>
      <c r="E18037">
        <f>VLOOKUP(B18037,'B. Store opening dates'!$A$6:$C$2448,2,FALSE)</f>
        <v>2015</v>
      </c>
    </row>
    <row r="18038" spans="1:5" ht="18.75" x14ac:dyDescent="0.3">
      <c r="A18038" s="7">
        <v>2015</v>
      </c>
      <c r="B18038" s="7" t="s">
        <v>2273</v>
      </c>
      <c r="C18038" s="7" t="s">
        <v>6</v>
      </c>
      <c r="D18038" s="8">
        <v>210822.65</v>
      </c>
      <c r="E18038">
        <f>VLOOKUP(B18038,'B. Store opening dates'!$A$6:$C$2448,2,FALSE)</f>
        <v>2015</v>
      </c>
    </row>
    <row r="18039" spans="1:5" ht="18.75" x14ac:dyDescent="0.3">
      <c r="A18039" s="7">
        <v>2015</v>
      </c>
      <c r="B18039" s="7" t="s">
        <v>2273</v>
      </c>
      <c r="C18039" s="7" t="s">
        <v>7</v>
      </c>
      <c r="D18039" s="8">
        <v>51395.51</v>
      </c>
      <c r="E18039">
        <f>VLOOKUP(B18039,'B. Store opening dates'!$A$6:$C$2448,2,FALSE)</f>
        <v>2015</v>
      </c>
    </row>
    <row r="18040" spans="1:5" ht="18.75" x14ac:dyDescent="0.3">
      <c r="A18040" s="7">
        <v>2015</v>
      </c>
      <c r="B18040" s="7" t="s">
        <v>2273</v>
      </c>
      <c r="C18040" s="7" t="s">
        <v>8</v>
      </c>
      <c r="D18040" s="8">
        <v>745507.17</v>
      </c>
      <c r="E18040">
        <f>VLOOKUP(B18040,'B. Store opening dates'!$A$6:$C$2448,2,FALSE)</f>
        <v>2015</v>
      </c>
    </row>
    <row r="18041" spans="1:5" ht="18.75" x14ac:dyDescent="0.3">
      <c r="A18041" s="7">
        <v>2015</v>
      </c>
      <c r="B18041" s="7" t="s">
        <v>2274</v>
      </c>
      <c r="C18041" s="7" t="s">
        <v>5</v>
      </c>
      <c r="D18041" s="8">
        <v>841395.96</v>
      </c>
      <c r="E18041">
        <f>VLOOKUP(B18041,'B. Store opening dates'!$A$6:$C$2448,2,FALSE)</f>
        <v>2015</v>
      </c>
    </row>
    <row r="18042" spans="1:5" ht="18.75" x14ac:dyDescent="0.3">
      <c r="A18042" s="7">
        <v>2015</v>
      </c>
      <c r="B18042" s="7" t="s">
        <v>2274</v>
      </c>
      <c r="C18042" s="7" t="s">
        <v>6</v>
      </c>
      <c r="D18042" s="8">
        <v>386737.48</v>
      </c>
      <c r="E18042">
        <f>VLOOKUP(B18042,'B. Store opening dates'!$A$6:$C$2448,2,FALSE)</f>
        <v>2015</v>
      </c>
    </row>
    <row r="18043" spans="1:5" ht="18.75" x14ac:dyDescent="0.3">
      <c r="A18043" s="7">
        <v>2015</v>
      </c>
      <c r="B18043" s="7" t="s">
        <v>2274</v>
      </c>
      <c r="C18043" s="7" t="s">
        <v>7</v>
      </c>
      <c r="D18043" s="8">
        <v>181699.01</v>
      </c>
      <c r="E18043">
        <f>VLOOKUP(B18043,'B. Store opening dates'!$A$6:$C$2448,2,FALSE)</f>
        <v>2015</v>
      </c>
    </row>
    <row r="18044" spans="1:5" ht="18.75" x14ac:dyDescent="0.3">
      <c r="A18044" s="7">
        <v>2015</v>
      </c>
      <c r="B18044" s="7" t="s">
        <v>2274</v>
      </c>
      <c r="C18044" s="7" t="s">
        <v>8</v>
      </c>
      <c r="D18044" s="8">
        <v>556010.48</v>
      </c>
      <c r="E18044">
        <f>VLOOKUP(B18044,'B. Store opening dates'!$A$6:$C$2448,2,FALSE)</f>
        <v>2015</v>
      </c>
    </row>
    <row r="18045" spans="1:5" ht="18.75" x14ac:dyDescent="0.3">
      <c r="A18045" s="7">
        <v>2015</v>
      </c>
      <c r="B18045" s="7" t="s">
        <v>2275</v>
      </c>
      <c r="C18045" s="7" t="s">
        <v>5</v>
      </c>
      <c r="D18045" s="8">
        <v>502545.02</v>
      </c>
      <c r="E18045">
        <f>VLOOKUP(B18045,'B. Store opening dates'!$A$6:$C$2448,2,FALSE)</f>
        <v>2015</v>
      </c>
    </row>
    <row r="18046" spans="1:5" ht="18.75" x14ac:dyDescent="0.3">
      <c r="A18046" s="7">
        <v>2015</v>
      </c>
      <c r="B18046" s="7" t="s">
        <v>2275</v>
      </c>
      <c r="C18046" s="7" t="s">
        <v>6</v>
      </c>
      <c r="D18046" s="8">
        <v>589011.72</v>
      </c>
      <c r="E18046">
        <f>VLOOKUP(B18046,'B. Store opening dates'!$A$6:$C$2448,2,FALSE)</f>
        <v>2015</v>
      </c>
    </row>
    <row r="18047" spans="1:5" ht="18.75" x14ac:dyDescent="0.3">
      <c r="A18047" s="7">
        <v>2015</v>
      </c>
      <c r="B18047" s="7" t="s">
        <v>2275</v>
      </c>
      <c r="C18047" s="7" t="s">
        <v>7</v>
      </c>
      <c r="D18047" s="8">
        <v>222506.3</v>
      </c>
      <c r="E18047">
        <f>VLOOKUP(B18047,'B. Store opening dates'!$A$6:$C$2448,2,FALSE)</f>
        <v>2015</v>
      </c>
    </row>
    <row r="18048" spans="1:5" ht="18.75" x14ac:dyDescent="0.3">
      <c r="A18048" s="7">
        <v>2015</v>
      </c>
      <c r="B18048" s="7" t="s">
        <v>2275</v>
      </c>
      <c r="C18048" s="7" t="s">
        <v>8</v>
      </c>
      <c r="D18048" s="8">
        <v>599046.22</v>
      </c>
      <c r="E18048">
        <f>VLOOKUP(B18048,'B. Store opening dates'!$A$6:$C$2448,2,FALSE)</f>
        <v>2015</v>
      </c>
    </row>
    <row r="18049" spans="1:5" ht="18.75" x14ac:dyDescent="0.3">
      <c r="A18049" s="7">
        <v>2015</v>
      </c>
      <c r="B18049" s="7" t="s">
        <v>2276</v>
      </c>
      <c r="C18049" s="7" t="s">
        <v>5</v>
      </c>
      <c r="D18049" s="8">
        <v>754579.59</v>
      </c>
      <c r="E18049">
        <f>VLOOKUP(B18049,'B. Store opening dates'!$A$6:$C$2448,2,FALSE)</f>
        <v>2015</v>
      </c>
    </row>
    <row r="18050" spans="1:5" ht="18.75" x14ac:dyDescent="0.3">
      <c r="A18050" s="7">
        <v>2015</v>
      </c>
      <c r="B18050" s="7" t="s">
        <v>2276</v>
      </c>
      <c r="C18050" s="7" t="s">
        <v>6</v>
      </c>
      <c r="D18050" s="8">
        <v>451640.53</v>
      </c>
      <c r="E18050">
        <f>VLOOKUP(B18050,'B. Store opening dates'!$A$6:$C$2448,2,FALSE)</f>
        <v>2015</v>
      </c>
    </row>
    <row r="18051" spans="1:5" ht="18.75" x14ac:dyDescent="0.3">
      <c r="A18051" s="7">
        <v>2015</v>
      </c>
      <c r="B18051" s="7" t="s">
        <v>2276</v>
      </c>
      <c r="C18051" s="7" t="s">
        <v>7</v>
      </c>
      <c r="D18051" s="8">
        <v>191433.27</v>
      </c>
      <c r="E18051">
        <f>VLOOKUP(B18051,'B. Store opening dates'!$A$6:$C$2448,2,FALSE)</f>
        <v>2015</v>
      </c>
    </row>
    <row r="18052" spans="1:5" ht="18.75" x14ac:dyDescent="0.3">
      <c r="A18052" s="7">
        <v>2015</v>
      </c>
      <c r="B18052" s="7" t="s">
        <v>2276</v>
      </c>
      <c r="C18052" s="7" t="s">
        <v>8</v>
      </c>
      <c r="D18052" s="8">
        <v>445301.2</v>
      </c>
      <c r="E18052">
        <f>VLOOKUP(B18052,'B. Store opening dates'!$A$6:$C$2448,2,FALSE)</f>
        <v>2015</v>
      </c>
    </row>
    <row r="18053" spans="1:5" ht="18.75" x14ac:dyDescent="0.3">
      <c r="A18053" s="7">
        <v>2015</v>
      </c>
      <c r="B18053" s="7" t="s">
        <v>2277</v>
      </c>
      <c r="C18053" s="7" t="s">
        <v>5</v>
      </c>
      <c r="D18053" s="8">
        <v>497379.01</v>
      </c>
      <c r="E18053">
        <f>VLOOKUP(B18053,'B. Store opening dates'!$A$6:$C$2448,2,FALSE)</f>
        <v>2015</v>
      </c>
    </row>
    <row r="18054" spans="1:5" ht="18.75" x14ac:dyDescent="0.3">
      <c r="A18054" s="7">
        <v>2015</v>
      </c>
      <c r="B18054" s="7" t="s">
        <v>2277</v>
      </c>
      <c r="C18054" s="7" t="s">
        <v>6</v>
      </c>
      <c r="D18054" s="8">
        <v>496544.25</v>
      </c>
      <c r="E18054">
        <f>VLOOKUP(B18054,'B. Store opening dates'!$A$6:$C$2448,2,FALSE)</f>
        <v>2015</v>
      </c>
    </row>
    <row r="18055" spans="1:5" ht="18.75" x14ac:dyDescent="0.3">
      <c r="A18055" s="7">
        <v>2015</v>
      </c>
      <c r="B18055" s="7" t="s">
        <v>2277</v>
      </c>
      <c r="C18055" s="7" t="s">
        <v>7</v>
      </c>
      <c r="D18055" s="8">
        <v>225688</v>
      </c>
      <c r="E18055">
        <f>VLOOKUP(B18055,'B. Store opening dates'!$A$6:$C$2448,2,FALSE)</f>
        <v>2015</v>
      </c>
    </row>
    <row r="18056" spans="1:5" ht="18.75" x14ac:dyDescent="0.3">
      <c r="A18056" s="7">
        <v>2015</v>
      </c>
      <c r="B18056" s="7" t="s">
        <v>2277</v>
      </c>
      <c r="C18056" s="7" t="s">
        <v>8</v>
      </c>
      <c r="D18056" s="8">
        <v>783636.91</v>
      </c>
      <c r="E18056">
        <f>VLOOKUP(B18056,'B. Store opening dates'!$A$6:$C$2448,2,FALSE)</f>
        <v>2015</v>
      </c>
    </row>
    <row r="18057" spans="1:5" ht="18.75" x14ac:dyDescent="0.3">
      <c r="A18057" s="7">
        <v>2015</v>
      </c>
      <c r="B18057" s="7" t="s">
        <v>2278</v>
      </c>
      <c r="C18057" s="7" t="s">
        <v>5</v>
      </c>
      <c r="D18057" s="8">
        <v>602105.37</v>
      </c>
      <c r="E18057">
        <f>VLOOKUP(B18057,'B. Store opening dates'!$A$6:$C$2448,2,FALSE)</f>
        <v>2015</v>
      </c>
    </row>
    <row r="18058" spans="1:5" ht="18.75" x14ac:dyDescent="0.3">
      <c r="A18058" s="7">
        <v>2015</v>
      </c>
      <c r="B18058" s="7" t="s">
        <v>2278</v>
      </c>
      <c r="C18058" s="7" t="s">
        <v>6</v>
      </c>
      <c r="D18058" s="8">
        <v>281149.56</v>
      </c>
      <c r="E18058">
        <f>VLOOKUP(B18058,'B. Store opening dates'!$A$6:$C$2448,2,FALSE)</f>
        <v>2015</v>
      </c>
    </row>
    <row r="18059" spans="1:5" ht="18.75" x14ac:dyDescent="0.3">
      <c r="A18059" s="7">
        <v>2015</v>
      </c>
      <c r="B18059" s="7" t="s">
        <v>2278</v>
      </c>
      <c r="C18059" s="7" t="s">
        <v>7</v>
      </c>
      <c r="D18059" s="8">
        <v>49836.800000000003</v>
      </c>
      <c r="E18059">
        <f>VLOOKUP(B18059,'B. Store opening dates'!$A$6:$C$2448,2,FALSE)</f>
        <v>2015</v>
      </c>
    </row>
    <row r="18060" spans="1:5" ht="18.75" x14ac:dyDescent="0.3">
      <c r="A18060" s="7">
        <v>2015</v>
      </c>
      <c r="B18060" s="7" t="s">
        <v>2278</v>
      </c>
      <c r="C18060" s="7" t="s">
        <v>8</v>
      </c>
      <c r="D18060" s="8">
        <v>398791.22</v>
      </c>
      <c r="E18060">
        <f>VLOOKUP(B18060,'B. Store opening dates'!$A$6:$C$2448,2,FALSE)</f>
        <v>2015</v>
      </c>
    </row>
    <row r="18061" spans="1:5" ht="18.75" x14ac:dyDescent="0.3">
      <c r="A18061" s="7">
        <v>2015</v>
      </c>
      <c r="B18061" s="7" t="s">
        <v>2279</v>
      </c>
      <c r="C18061" s="7" t="s">
        <v>5</v>
      </c>
      <c r="D18061" s="8">
        <v>667521.53</v>
      </c>
      <c r="E18061">
        <f>VLOOKUP(B18061,'B. Store opening dates'!$A$6:$C$2448,2,FALSE)</f>
        <v>2015</v>
      </c>
    </row>
    <row r="18062" spans="1:5" ht="18.75" x14ac:dyDescent="0.3">
      <c r="A18062" s="7">
        <v>2015</v>
      </c>
      <c r="B18062" s="7" t="s">
        <v>2279</v>
      </c>
      <c r="C18062" s="7" t="s">
        <v>6</v>
      </c>
      <c r="D18062" s="8">
        <v>344187.06</v>
      </c>
      <c r="E18062">
        <f>VLOOKUP(B18062,'B. Store opening dates'!$A$6:$C$2448,2,FALSE)</f>
        <v>2015</v>
      </c>
    </row>
    <row r="18063" spans="1:5" ht="18.75" x14ac:dyDescent="0.3">
      <c r="A18063" s="7">
        <v>2015</v>
      </c>
      <c r="B18063" s="7" t="s">
        <v>2279</v>
      </c>
      <c r="C18063" s="7" t="s">
        <v>7</v>
      </c>
      <c r="D18063" s="8">
        <v>243313.49</v>
      </c>
      <c r="E18063">
        <f>VLOOKUP(B18063,'B. Store opening dates'!$A$6:$C$2448,2,FALSE)</f>
        <v>2015</v>
      </c>
    </row>
    <row r="18064" spans="1:5" ht="18.75" x14ac:dyDescent="0.3">
      <c r="A18064" s="7">
        <v>2015</v>
      </c>
      <c r="B18064" s="7" t="s">
        <v>2279</v>
      </c>
      <c r="C18064" s="7" t="s">
        <v>8</v>
      </c>
      <c r="D18064" s="8">
        <v>409626.76</v>
      </c>
      <c r="E18064">
        <f>VLOOKUP(B18064,'B. Store opening dates'!$A$6:$C$2448,2,FALSE)</f>
        <v>2015</v>
      </c>
    </row>
    <row r="18065" spans="1:5" ht="18.75" x14ac:dyDescent="0.3">
      <c r="A18065" s="7">
        <v>2015</v>
      </c>
      <c r="B18065" s="7" t="s">
        <v>2280</v>
      </c>
      <c r="C18065" s="7" t="s">
        <v>5</v>
      </c>
      <c r="D18065" s="8">
        <v>699270.72</v>
      </c>
      <c r="E18065">
        <f>VLOOKUP(B18065,'B. Store opening dates'!$A$6:$C$2448,2,FALSE)</f>
        <v>2015</v>
      </c>
    </row>
    <row r="18066" spans="1:5" ht="18.75" x14ac:dyDescent="0.3">
      <c r="A18066" s="7">
        <v>2015</v>
      </c>
      <c r="B18066" s="7" t="s">
        <v>2280</v>
      </c>
      <c r="C18066" s="7" t="s">
        <v>6</v>
      </c>
      <c r="D18066" s="8">
        <v>232979.12</v>
      </c>
      <c r="E18066">
        <f>VLOOKUP(B18066,'B. Store opening dates'!$A$6:$C$2448,2,FALSE)</f>
        <v>2015</v>
      </c>
    </row>
    <row r="18067" spans="1:5" ht="18.75" x14ac:dyDescent="0.3">
      <c r="A18067" s="7">
        <v>2015</v>
      </c>
      <c r="B18067" s="7" t="s">
        <v>2280</v>
      </c>
      <c r="C18067" s="7" t="s">
        <v>7</v>
      </c>
      <c r="D18067" s="8">
        <v>190330</v>
      </c>
      <c r="E18067">
        <f>VLOOKUP(B18067,'B. Store opening dates'!$A$6:$C$2448,2,FALSE)</f>
        <v>2015</v>
      </c>
    </row>
    <row r="18068" spans="1:5" ht="18.75" x14ac:dyDescent="0.3">
      <c r="A18068" s="7">
        <v>2015</v>
      </c>
      <c r="B18068" s="7" t="s">
        <v>2280</v>
      </c>
      <c r="C18068" s="7" t="s">
        <v>8</v>
      </c>
      <c r="D18068" s="8">
        <v>580753.06000000006</v>
      </c>
      <c r="E18068">
        <f>VLOOKUP(B18068,'B. Store opening dates'!$A$6:$C$2448,2,FALSE)</f>
        <v>2015</v>
      </c>
    </row>
    <row r="18069" spans="1:5" ht="18.75" x14ac:dyDescent="0.3">
      <c r="A18069" s="7">
        <v>2015</v>
      </c>
      <c r="B18069" s="7" t="s">
        <v>2281</v>
      </c>
      <c r="C18069" s="7" t="s">
        <v>5</v>
      </c>
      <c r="D18069" s="8">
        <v>761882.54</v>
      </c>
      <c r="E18069">
        <f>VLOOKUP(B18069,'B. Store opening dates'!$A$6:$C$2448,2,FALSE)</f>
        <v>2015</v>
      </c>
    </row>
    <row r="18070" spans="1:5" ht="18.75" x14ac:dyDescent="0.3">
      <c r="A18070" s="7">
        <v>2015</v>
      </c>
      <c r="B18070" s="7" t="s">
        <v>2281</v>
      </c>
      <c r="C18070" s="7" t="s">
        <v>6</v>
      </c>
      <c r="D18070" s="8">
        <v>200564.86</v>
      </c>
      <c r="E18070">
        <f>VLOOKUP(B18070,'B. Store opening dates'!$A$6:$C$2448,2,FALSE)</f>
        <v>2015</v>
      </c>
    </row>
    <row r="18071" spans="1:5" ht="18.75" x14ac:dyDescent="0.3">
      <c r="A18071" s="7">
        <v>2015</v>
      </c>
      <c r="B18071" s="7" t="s">
        <v>2281</v>
      </c>
      <c r="C18071" s="7" t="s">
        <v>7</v>
      </c>
      <c r="D18071" s="8">
        <v>106251.72</v>
      </c>
      <c r="E18071">
        <f>VLOOKUP(B18071,'B. Store opening dates'!$A$6:$C$2448,2,FALSE)</f>
        <v>2015</v>
      </c>
    </row>
    <row r="18072" spans="1:5" ht="18.75" x14ac:dyDescent="0.3">
      <c r="A18072" s="7">
        <v>2015</v>
      </c>
      <c r="B18072" s="7" t="s">
        <v>2281</v>
      </c>
      <c r="C18072" s="7" t="s">
        <v>8</v>
      </c>
      <c r="D18072" s="8">
        <v>679801.49</v>
      </c>
      <c r="E18072">
        <f>VLOOKUP(B18072,'B. Store opening dates'!$A$6:$C$2448,2,FALSE)</f>
        <v>2015</v>
      </c>
    </row>
    <row r="18073" spans="1:5" ht="18.75" x14ac:dyDescent="0.3">
      <c r="A18073" s="7">
        <v>2015</v>
      </c>
      <c r="B18073" s="7" t="s">
        <v>2282</v>
      </c>
      <c r="C18073" s="7" t="s">
        <v>5</v>
      </c>
      <c r="D18073" s="8">
        <v>604777.69999999995</v>
      </c>
      <c r="E18073">
        <f>VLOOKUP(B18073,'B. Store opening dates'!$A$6:$C$2448,2,FALSE)</f>
        <v>2015</v>
      </c>
    </row>
    <row r="18074" spans="1:5" ht="18.75" x14ac:dyDescent="0.3">
      <c r="A18074" s="7">
        <v>2015</v>
      </c>
      <c r="B18074" s="7" t="s">
        <v>2282</v>
      </c>
      <c r="C18074" s="7" t="s">
        <v>6</v>
      </c>
      <c r="D18074" s="8">
        <v>212450.18</v>
      </c>
      <c r="E18074">
        <f>VLOOKUP(B18074,'B. Store opening dates'!$A$6:$C$2448,2,FALSE)</f>
        <v>2015</v>
      </c>
    </row>
    <row r="18075" spans="1:5" ht="18.75" x14ac:dyDescent="0.3">
      <c r="A18075" s="7">
        <v>2015</v>
      </c>
      <c r="B18075" s="7" t="s">
        <v>2282</v>
      </c>
      <c r="C18075" s="7" t="s">
        <v>7</v>
      </c>
      <c r="D18075" s="8">
        <v>129787.38</v>
      </c>
      <c r="E18075">
        <f>VLOOKUP(B18075,'B. Store opening dates'!$A$6:$C$2448,2,FALSE)</f>
        <v>2015</v>
      </c>
    </row>
    <row r="18076" spans="1:5" ht="18.75" x14ac:dyDescent="0.3">
      <c r="A18076" s="7">
        <v>2015</v>
      </c>
      <c r="B18076" s="7" t="s">
        <v>2282</v>
      </c>
      <c r="C18076" s="7" t="s">
        <v>8</v>
      </c>
      <c r="D18076" s="8">
        <v>728848.54</v>
      </c>
      <c r="E18076">
        <f>VLOOKUP(B18076,'B. Store opening dates'!$A$6:$C$2448,2,FALSE)</f>
        <v>2015</v>
      </c>
    </row>
    <row r="18077" spans="1:5" ht="18.75" x14ac:dyDescent="0.3">
      <c r="A18077" s="7">
        <v>2015</v>
      </c>
      <c r="B18077" s="7" t="s">
        <v>2283</v>
      </c>
      <c r="C18077" s="7" t="s">
        <v>5</v>
      </c>
      <c r="D18077" s="8">
        <v>738804.84</v>
      </c>
      <c r="E18077">
        <f>VLOOKUP(B18077,'B. Store opening dates'!$A$6:$C$2448,2,FALSE)</f>
        <v>2015</v>
      </c>
    </row>
    <row r="18078" spans="1:5" ht="18.75" x14ac:dyDescent="0.3">
      <c r="A18078" s="7">
        <v>2015</v>
      </c>
      <c r="B18078" s="7" t="s">
        <v>2283</v>
      </c>
      <c r="C18078" s="7" t="s">
        <v>6</v>
      </c>
      <c r="D18078" s="8">
        <v>432154.59</v>
      </c>
      <c r="E18078">
        <f>VLOOKUP(B18078,'B. Store opening dates'!$A$6:$C$2448,2,FALSE)</f>
        <v>2015</v>
      </c>
    </row>
    <row r="18079" spans="1:5" ht="18.75" x14ac:dyDescent="0.3">
      <c r="A18079" s="7">
        <v>2015</v>
      </c>
      <c r="B18079" s="7" t="s">
        <v>2283</v>
      </c>
      <c r="C18079" s="7" t="s">
        <v>7</v>
      </c>
      <c r="D18079" s="8">
        <v>233710.09</v>
      </c>
      <c r="E18079">
        <f>VLOOKUP(B18079,'B. Store opening dates'!$A$6:$C$2448,2,FALSE)</f>
        <v>2015</v>
      </c>
    </row>
    <row r="18080" spans="1:5" ht="18.75" x14ac:dyDescent="0.3">
      <c r="A18080" s="7">
        <v>2015</v>
      </c>
      <c r="B18080" s="7" t="s">
        <v>2283</v>
      </c>
      <c r="C18080" s="7" t="s">
        <v>8</v>
      </c>
      <c r="D18080" s="8">
        <v>427439.64</v>
      </c>
      <c r="E18080">
        <f>VLOOKUP(B18080,'B. Store opening dates'!$A$6:$C$2448,2,FALSE)</f>
        <v>2015</v>
      </c>
    </row>
    <row r="18081" spans="1:5" ht="18.75" x14ac:dyDescent="0.3">
      <c r="A18081" s="7">
        <v>2015</v>
      </c>
      <c r="B18081" s="7" t="s">
        <v>2284</v>
      </c>
      <c r="C18081" s="7" t="s">
        <v>5</v>
      </c>
      <c r="D18081" s="8">
        <v>510304.03</v>
      </c>
      <c r="E18081">
        <f>VLOOKUP(B18081,'B. Store opening dates'!$A$6:$C$2448,2,FALSE)</f>
        <v>2015</v>
      </c>
    </row>
    <row r="18082" spans="1:5" ht="18.75" x14ac:dyDescent="0.3">
      <c r="A18082" s="7">
        <v>2015</v>
      </c>
      <c r="B18082" s="7" t="s">
        <v>2284</v>
      </c>
      <c r="C18082" s="7" t="s">
        <v>6</v>
      </c>
      <c r="D18082" s="8">
        <v>570724.55000000005</v>
      </c>
      <c r="E18082">
        <f>VLOOKUP(B18082,'B. Store opening dates'!$A$6:$C$2448,2,FALSE)</f>
        <v>2015</v>
      </c>
    </row>
    <row r="18083" spans="1:5" ht="18.75" x14ac:dyDescent="0.3">
      <c r="A18083" s="7">
        <v>2015</v>
      </c>
      <c r="B18083" s="7" t="s">
        <v>2284</v>
      </c>
      <c r="C18083" s="7" t="s">
        <v>7</v>
      </c>
      <c r="D18083" s="8">
        <v>176077.98</v>
      </c>
      <c r="E18083">
        <f>VLOOKUP(B18083,'B. Store opening dates'!$A$6:$C$2448,2,FALSE)</f>
        <v>2015</v>
      </c>
    </row>
    <row r="18084" spans="1:5" ht="18.75" x14ac:dyDescent="0.3">
      <c r="A18084" s="7">
        <v>2015</v>
      </c>
      <c r="B18084" s="7" t="s">
        <v>2284</v>
      </c>
      <c r="C18084" s="7" t="s">
        <v>8</v>
      </c>
      <c r="D18084" s="8">
        <v>633583.31999999995</v>
      </c>
      <c r="E18084">
        <f>VLOOKUP(B18084,'B. Store opening dates'!$A$6:$C$2448,2,FALSE)</f>
        <v>2015</v>
      </c>
    </row>
    <row r="18085" spans="1:5" ht="18.75" x14ac:dyDescent="0.3">
      <c r="A18085" s="7">
        <v>2015</v>
      </c>
      <c r="B18085" s="7" t="s">
        <v>2285</v>
      </c>
      <c r="C18085" s="7" t="s">
        <v>5</v>
      </c>
      <c r="D18085" s="8">
        <v>865398.22</v>
      </c>
      <c r="E18085">
        <f>VLOOKUP(B18085,'B. Store opening dates'!$A$6:$C$2448,2,FALSE)</f>
        <v>2015</v>
      </c>
    </row>
    <row r="18086" spans="1:5" ht="18.75" x14ac:dyDescent="0.3">
      <c r="A18086" s="7">
        <v>2015</v>
      </c>
      <c r="B18086" s="7" t="s">
        <v>2285</v>
      </c>
      <c r="C18086" s="7" t="s">
        <v>6</v>
      </c>
      <c r="D18086" s="8">
        <v>479078.2</v>
      </c>
      <c r="E18086">
        <f>VLOOKUP(B18086,'B. Store opening dates'!$A$6:$C$2448,2,FALSE)</f>
        <v>2015</v>
      </c>
    </row>
    <row r="18087" spans="1:5" ht="18.75" x14ac:dyDescent="0.3">
      <c r="A18087" s="7">
        <v>2015</v>
      </c>
      <c r="B18087" s="7" t="s">
        <v>2285</v>
      </c>
      <c r="C18087" s="7" t="s">
        <v>7</v>
      </c>
      <c r="D18087" s="8">
        <v>85863.06</v>
      </c>
      <c r="E18087">
        <f>VLOOKUP(B18087,'B. Store opening dates'!$A$6:$C$2448,2,FALSE)</f>
        <v>2015</v>
      </c>
    </row>
    <row r="18088" spans="1:5" ht="18.75" x14ac:dyDescent="0.3">
      <c r="A18088" s="7">
        <v>2015</v>
      </c>
      <c r="B18088" s="7" t="s">
        <v>2285</v>
      </c>
      <c r="C18088" s="7" t="s">
        <v>8</v>
      </c>
      <c r="D18088" s="8">
        <v>762053.73</v>
      </c>
      <c r="E18088">
        <f>VLOOKUP(B18088,'B. Store opening dates'!$A$6:$C$2448,2,FALSE)</f>
        <v>2015</v>
      </c>
    </row>
    <row r="18089" spans="1:5" ht="18.75" x14ac:dyDescent="0.3">
      <c r="A18089" s="7">
        <v>2015</v>
      </c>
      <c r="B18089" s="7" t="s">
        <v>2286</v>
      </c>
      <c r="C18089" s="7" t="s">
        <v>5</v>
      </c>
      <c r="D18089" s="8">
        <v>620123.22</v>
      </c>
      <c r="E18089">
        <f>VLOOKUP(B18089,'B. Store opening dates'!$A$6:$C$2448,2,FALSE)</f>
        <v>2015</v>
      </c>
    </row>
    <row r="18090" spans="1:5" ht="18.75" x14ac:dyDescent="0.3">
      <c r="A18090" s="7">
        <v>2015</v>
      </c>
      <c r="B18090" s="7" t="s">
        <v>2286</v>
      </c>
      <c r="C18090" s="7" t="s">
        <v>6</v>
      </c>
      <c r="D18090" s="8">
        <v>213002.32</v>
      </c>
      <c r="E18090">
        <f>VLOOKUP(B18090,'B. Store opening dates'!$A$6:$C$2448,2,FALSE)</f>
        <v>2015</v>
      </c>
    </row>
    <row r="18091" spans="1:5" ht="18.75" x14ac:dyDescent="0.3">
      <c r="A18091" s="7">
        <v>2015</v>
      </c>
      <c r="B18091" s="7" t="s">
        <v>2286</v>
      </c>
      <c r="C18091" s="7" t="s">
        <v>7</v>
      </c>
      <c r="D18091" s="8">
        <v>100231.24</v>
      </c>
      <c r="E18091">
        <f>VLOOKUP(B18091,'B. Store opening dates'!$A$6:$C$2448,2,FALSE)</f>
        <v>2015</v>
      </c>
    </row>
    <row r="18092" spans="1:5" ht="18.75" x14ac:dyDescent="0.3">
      <c r="A18092" s="7">
        <v>2015</v>
      </c>
      <c r="B18092" s="7" t="s">
        <v>2286</v>
      </c>
      <c r="C18092" s="7" t="s">
        <v>8</v>
      </c>
      <c r="D18092" s="8">
        <v>414329.56</v>
      </c>
      <c r="E18092">
        <f>VLOOKUP(B18092,'B. Store opening dates'!$A$6:$C$2448,2,FALSE)</f>
        <v>2015</v>
      </c>
    </row>
    <row r="18093" spans="1:5" ht="18.75" x14ac:dyDescent="0.3">
      <c r="A18093" s="7">
        <v>2015</v>
      </c>
      <c r="B18093" s="7" t="s">
        <v>2287</v>
      </c>
      <c r="C18093" s="7" t="s">
        <v>5</v>
      </c>
      <c r="D18093" s="8">
        <v>548585.22</v>
      </c>
      <c r="E18093">
        <f>VLOOKUP(B18093,'B. Store opening dates'!$A$6:$C$2448,2,FALSE)</f>
        <v>2015</v>
      </c>
    </row>
    <row r="18094" spans="1:5" ht="18.75" x14ac:dyDescent="0.3">
      <c r="A18094" s="7">
        <v>2015</v>
      </c>
      <c r="B18094" s="7" t="s">
        <v>2287</v>
      </c>
      <c r="C18094" s="7" t="s">
        <v>6</v>
      </c>
      <c r="D18094" s="8">
        <v>211688.29</v>
      </c>
      <c r="E18094">
        <f>VLOOKUP(B18094,'B. Store opening dates'!$A$6:$C$2448,2,FALSE)</f>
        <v>2015</v>
      </c>
    </row>
    <row r="18095" spans="1:5" ht="18.75" x14ac:dyDescent="0.3">
      <c r="A18095" s="7">
        <v>2015</v>
      </c>
      <c r="B18095" s="7" t="s">
        <v>2287</v>
      </c>
      <c r="C18095" s="7" t="s">
        <v>7</v>
      </c>
      <c r="D18095" s="8">
        <v>153569.9</v>
      </c>
      <c r="E18095">
        <f>VLOOKUP(B18095,'B. Store opening dates'!$A$6:$C$2448,2,FALSE)</f>
        <v>2015</v>
      </c>
    </row>
    <row r="18096" spans="1:5" ht="18.75" x14ac:dyDescent="0.3">
      <c r="A18096" s="7">
        <v>2015</v>
      </c>
      <c r="B18096" s="7" t="s">
        <v>2287</v>
      </c>
      <c r="C18096" s="7" t="s">
        <v>8</v>
      </c>
      <c r="D18096" s="8">
        <v>440562.6</v>
      </c>
      <c r="E18096">
        <f>VLOOKUP(B18096,'B. Store opening dates'!$A$6:$C$2448,2,FALSE)</f>
        <v>2015</v>
      </c>
    </row>
    <row r="18097" spans="1:5" ht="18.75" x14ac:dyDescent="0.3">
      <c r="A18097" s="7">
        <v>2015</v>
      </c>
      <c r="B18097" s="7" t="s">
        <v>2288</v>
      </c>
      <c r="C18097" s="7" t="s">
        <v>5</v>
      </c>
      <c r="D18097" s="8">
        <v>921919.74</v>
      </c>
      <c r="E18097">
        <f>VLOOKUP(B18097,'B. Store opening dates'!$A$6:$C$2448,2,FALSE)</f>
        <v>2015</v>
      </c>
    </row>
    <row r="18098" spans="1:5" ht="18.75" x14ac:dyDescent="0.3">
      <c r="A18098" s="7">
        <v>2015</v>
      </c>
      <c r="B18098" s="7" t="s">
        <v>2288</v>
      </c>
      <c r="C18098" s="7" t="s">
        <v>6</v>
      </c>
      <c r="D18098" s="8">
        <v>201488.78</v>
      </c>
      <c r="E18098">
        <f>VLOOKUP(B18098,'B. Store opening dates'!$A$6:$C$2448,2,FALSE)</f>
        <v>2015</v>
      </c>
    </row>
    <row r="18099" spans="1:5" ht="18.75" x14ac:dyDescent="0.3">
      <c r="A18099" s="7">
        <v>2015</v>
      </c>
      <c r="B18099" s="7" t="s">
        <v>2288</v>
      </c>
      <c r="C18099" s="7" t="s">
        <v>7</v>
      </c>
      <c r="D18099" s="8">
        <v>70538.84</v>
      </c>
      <c r="E18099">
        <f>VLOOKUP(B18099,'B. Store opening dates'!$A$6:$C$2448,2,FALSE)</f>
        <v>2015</v>
      </c>
    </row>
    <row r="18100" spans="1:5" ht="18.75" x14ac:dyDescent="0.3">
      <c r="A18100" s="7">
        <v>2015</v>
      </c>
      <c r="B18100" s="7" t="s">
        <v>2288</v>
      </c>
      <c r="C18100" s="7" t="s">
        <v>8</v>
      </c>
      <c r="D18100" s="8">
        <v>609003.38</v>
      </c>
      <c r="E18100">
        <f>VLOOKUP(B18100,'B. Store opening dates'!$A$6:$C$2448,2,FALSE)</f>
        <v>2015</v>
      </c>
    </row>
    <row r="18101" spans="1:5" ht="18.75" x14ac:dyDescent="0.3">
      <c r="A18101" s="7">
        <v>2015</v>
      </c>
      <c r="B18101" s="7" t="s">
        <v>2289</v>
      </c>
      <c r="C18101" s="7" t="s">
        <v>5</v>
      </c>
      <c r="D18101" s="8">
        <v>678391.62</v>
      </c>
      <c r="E18101">
        <f>VLOOKUP(B18101,'B. Store opening dates'!$A$6:$C$2448,2,FALSE)</f>
        <v>2015</v>
      </c>
    </row>
    <row r="18102" spans="1:5" ht="18.75" x14ac:dyDescent="0.3">
      <c r="A18102" s="7">
        <v>2015</v>
      </c>
      <c r="B18102" s="7" t="s">
        <v>2289</v>
      </c>
      <c r="C18102" s="7" t="s">
        <v>6</v>
      </c>
      <c r="D18102" s="8">
        <v>591523.75</v>
      </c>
      <c r="E18102">
        <f>VLOOKUP(B18102,'B. Store opening dates'!$A$6:$C$2448,2,FALSE)</f>
        <v>2015</v>
      </c>
    </row>
    <row r="18103" spans="1:5" ht="18.75" x14ac:dyDescent="0.3">
      <c r="A18103" s="7">
        <v>2015</v>
      </c>
      <c r="B18103" s="7" t="s">
        <v>2289</v>
      </c>
      <c r="C18103" s="7" t="s">
        <v>7</v>
      </c>
      <c r="D18103" s="8">
        <v>133508.81</v>
      </c>
      <c r="E18103">
        <f>VLOOKUP(B18103,'B. Store opening dates'!$A$6:$C$2448,2,FALSE)</f>
        <v>2015</v>
      </c>
    </row>
    <row r="18104" spans="1:5" ht="18.75" x14ac:dyDescent="0.3">
      <c r="A18104" s="7">
        <v>2015</v>
      </c>
      <c r="B18104" s="7" t="s">
        <v>2289</v>
      </c>
      <c r="C18104" s="7" t="s">
        <v>8</v>
      </c>
      <c r="D18104" s="8">
        <v>664379.69999999995</v>
      </c>
      <c r="E18104">
        <f>VLOOKUP(B18104,'B. Store opening dates'!$A$6:$C$2448,2,FALSE)</f>
        <v>2015</v>
      </c>
    </row>
    <row r="18105" spans="1:5" ht="18.75" x14ac:dyDescent="0.3">
      <c r="A18105" s="7">
        <v>2015</v>
      </c>
      <c r="B18105" s="7" t="s">
        <v>2290</v>
      </c>
      <c r="C18105" s="7" t="s">
        <v>5</v>
      </c>
      <c r="D18105" s="8">
        <v>509946.56</v>
      </c>
      <c r="E18105">
        <f>VLOOKUP(B18105,'B. Store opening dates'!$A$6:$C$2448,2,FALSE)</f>
        <v>2015</v>
      </c>
    </row>
    <row r="18106" spans="1:5" ht="18.75" x14ac:dyDescent="0.3">
      <c r="A18106" s="7">
        <v>2015</v>
      </c>
      <c r="B18106" s="7" t="s">
        <v>2290</v>
      </c>
      <c r="C18106" s="7" t="s">
        <v>6</v>
      </c>
      <c r="D18106" s="8">
        <v>456381.98</v>
      </c>
      <c r="E18106">
        <f>VLOOKUP(B18106,'B. Store opening dates'!$A$6:$C$2448,2,FALSE)</f>
        <v>2015</v>
      </c>
    </row>
    <row r="18107" spans="1:5" ht="18.75" x14ac:dyDescent="0.3">
      <c r="A18107" s="7">
        <v>2015</v>
      </c>
      <c r="B18107" s="7" t="s">
        <v>2290</v>
      </c>
      <c r="C18107" s="7" t="s">
        <v>7</v>
      </c>
      <c r="D18107" s="8">
        <v>152301.82</v>
      </c>
      <c r="E18107">
        <f>VLOOKUP(B18107,'B. Store opening dates'!$A$6:$C$2448,2,FALSE)</f>
        <v>2015</v>
      </c>
    </row>
    <row r="18108" spans="1:5" ht="18.75" x14ac:dyDescent="0.3">
      <c r="A18108" s="7">
        <v>2015</v>
      </c>
      <c r="B18108" s="7" t="s">
        <v>2290</v>
      </c>
      <c r="C18108" s="7" t="s">
        <v>8</v>
      </c>
      <c r="D18108" s="8">
        <v>549111.48</v>
      </c>
      <c r="E18108">
        <f>VLOOKUP(B18108,'B. Store opening dates'!$A$6:$C$2448,2,FALSE)</f>
        <v>2015</v>
      </c>
    </row>
    <row r="18109" spans="1:5" ht="18.75" x14ac:dyDescent="0.3">
      <c r="A18109" s="7">
        <v>2015</v>
      </c>
      <c r="B18109" s="7" t="s">
        <v>2291</v>
      </c>
      <c r="C18109" s="7" t="s">
        <v>5</v>
      </c>
      <c r="D18109" s="8">
        <v>696331.24</v>
      </c>
      <c r="E18109">
        <f>VLOOKUP(B18109,'B. Store opening dates'!$A$6:$C$2448,2,FALSE)</f>
        <v>2015</v>
      </c>
    </row>
    <row r="18110" spans="1:5" ht="18.75" x14ac:dyDescent="0.3">
      <c r="A18110" s="7">
        <v>2015</v>
      </c>
      <c r="B18110" s="7" t="s">
        <v>2291</v>
      </c>
      <c r="C18110" s="7" t="s">
        <v>6</v>
      </c>
      <c r="D18110" s="8">
        <v>392026.41</v>
      </c>
      <c r="E18110">
        <f>VLOOKUP(B18110,'B. Store opening dates'!$A$6:$C$2448,2,FALSE)</f>
        <v>2015</v>
      </c>
    </row>
    <row r="18111" spans="1:5" ht="18.75" x14ac:dyDescent="0.3">
      <c r="A18111" s="7">
        <v>2015</v>
      </c>
      <c r="B18111" s="7" t="s">
        <v>2291</v>
      </c>
      <c r="C18111" s="7" t="s">
        <v>7</v>
      </c>
      <c r="D18111" s="8">
        <v>234742.66</v>
      </c>
      <c r="E18111">
        <f>VLOOKUP(B18111,'B. Store opening dates'!$A$6:$C$2448,2,FALSE)</f>
        <v>2015</v>
      </c>
    </row>
    <row r="18112" spans="1:5" ht="18.75" x14ac:dyDescent="0.3">
      <c r="A18112" s="7">
        <v>2015</v>
      </c>
      <c r="B18112" s="7" t="s">
        <v>2291</v>
      </c>
      <c r="C18112" s="7" t="s">
        <v>8</v>
      </c>
      <c r="D18112" s="8">
        <v>571302.34</v>
      </c>
      <c r="E18112">
        <f>VLOOKUP(B18112,'B. Store opening dates'!$A$6:$C$2448,2,FALSE)</f>
        <v>2015</v>
      </c>
    </row>
    <row r="18113" spans="1:5" ht="18.75" x14ac:dyDescent="0.3">
      <c r="A18113" s="7">
        <v>2015</v>
      </c>
      <c r="B18113" s="7" t="s">
        <v>2292</v>
      </c>
      <c r="C18113" s="7" t="s">
        <v>5</v>
      </c>
      <c r="D18113" s="8">
        <v>776180.62</v>
      </c>
      <c r="E18113">
        <f>VLOOKUP(B18113,'B. Store opening dates'!$A$6:$C$2448,2,FALSE)</f>
        <v>2015</v>
      </c>
    </row>
    <row r="18114" spans="1:5" ht="18.75" x14ac:dyDescent="0.3">
      <c r="A18114" s="7">
        <v>2015</v>
      </c>
      <c r="B18114" s="7" t="s">
        <v>2292</v>
      </c>
      <c r="C18114" s="7" t="s">
        <v>6</v>
      </c>
      <c r="D18114" s="8">
        <v>330699.03000000003</v>
      </c>
      <c r="E18114">
        <f>VLOOKUP(B18114,'B. Store opening dates'!$A$6:$C$2448,2,FALSE)</f>
        <v>2015</v>
      </c>
    </row>
    <row r="18115" spans="1:5" ht="18.75" x14ac:dyDescent="0.3">
      <c r="A18115" s="7">
        <v>2015</v>
      </c>
      <c r="B18115" s="7" t="s">
        <v>2292</v>
      </c>
      <c r="C18115" s="7" t="s">
        <v>7</v>
      </c>
      <c r="D18115" s="8">
        <v>151017.81</v>
      </c>
      <c r="E18115">
        <f>VLOOKUP(B18115,'B. Store opening dates'!$A$6:$C$2448,2,FALSE)</f>
        <v>2015</v>
      </c>
    </row>
    <row r="18116" spans="1:5" ht="18.75" x14ac:dyDescent="0.3">
      <c r="A18116" s="7">
        <v>2015</v>
      </c>
      <c r="B18116" s="7" t="s">
        <v>2292</v>
      </c>
      <c r="C18116" s="7" t="s">
        <v>8</v>
      </c>
      <c r="D18116" s="8">
        <v>792507.48</v>
      </c>
      <c r="E18116">
        <f>VLOOKUP(B18116,'B. Store opening dates'!$A$6:$C$2448,2,FALSE)</f>
        <v>2015</v>
      </c>
    </row>
    <row r="18117" spans="1:5" ht="18.75" x14ac:dyDescent="0.3">
      <c r="A18117" s="7">
        <v>2015</v>
      </c>
      <c r="B18117" s="7" t="s">
        <v>2293</v>
      </c>
      <c r="C18117" s="7" t="s">
        <v>5</v>
      </c>
      <c r="D18117" s="8">
        <v>578622.80000000005</v>
      </c>
      <c r="E18117">
        <f>VLOOKUP(B18117,'B. Store opening dates'!$A$6:$C$2448,2,FALSE)</f>
        <v>2015</v>
      </c>
    </row>
    <row r="18118" spans="1:5" ht="18.75" x14ac:dyDescent="0.3">
      <c r="A18118" s="7">
        <v>2015</v>
      </c>
      <c r="B18118" s="7" t="s">
        <v>2293</v>
      </c>
      <c r="C18118" s="7" t="s">
        <v>6</v>
      </c>
      <c r="D18118" s="8">
        <v>378199.87</v>
      </c>
      <c r="E18118">
        <f>VLOOKUP(B18118,'B. Store opening dates'!$A$6:$C$2448,2,FALSE)</f>
        <v>2015</v>
      </c>
    </row>
    <row r="18119" spans="1:5" ht="18.75" x14ac:dyDescent="0.3">
      <c r="A18119" s="7">
        <v>2015</v>
      </c>
      <c r="B18119" s="7" t="s">
        <v>2293</v>
      </c>
      <c r="C18119" s="7" t="s">
        <v>7</v>
      </c>
      <c r="D18119" s="8">
        <v>189342</v>
      </c>
      <c r="E18119">
        <f>VLOOKUP(B18119,'B. Store opening dates'!$A$6:$C$2448,2,FALSE)</f>
        <v>2015</v>
      </c>
    </row>
    <row r="18120" spans="1:5" ht="18.75" x14ac:dyDescent="0.3">
      <c r="A18120" s="7">
        <v>2015</v>
      </c>
      <c r="B18120" s="7" t="s">
        <v>2293</v>
      </c>
      <c r="C18120" s="7" t="s">
        <v>8</v>
      </c>
      <c r="D18120" s="8">
        <v>694941.92</v>
      </c>
      <c r="E18120">
        <f>VLOOKUP(B18120,'B. Store opening dates'!$A$6:$C$2448,2,FALSE)</f>
        <v>2015</v>
      </c>
    </row>
    <row r="18121" spans="1:5" ht="18.75" x14ac:dyDescent="0.3">
      <c r="A18121" s="7">
        <v>2015</v>
      </c>
      <c r="B18121" s="7" t="s">
        <v>2294</v>
      </c>
      <c r="C18121" s="7" t="s">
        <v>5</v>
      </c>
      <c r="D18121" s="8">
        <v>486349.94</v>
      </c>
      <c r="E18121">
        <f>VLOOKUP(B18121,'B. Store opening dates'!$A$6:$C$2448,2,FALSE)</f>
        <v>2015</v>
      </c>
    </row>
    <row r="18122" spans="1:5" ht="18.75" x14ac:dyDescent="0.3">
      <c r="A18122" s="7">
        <v>2015</v>
      </c>
      <c r="B18122" s="7" t="s">
        <v>2294</v>
      </c>
      <c r="C18122" s="7" t="s">
        <v>6</v>
      </c>
      <c r="D18122" s="8">
        <v>274212.32</v>
      </c>
      <c r="E18122">
        <f>VLOOKUP(B18122,'B. Store opening dates'!$A$6:$C$2448,2,FALSE)</f>
        <v>2015</v>
      </c>
    </row>
    <row r="18123" spans="1:5" ht="18.75" x14ac:dyDescent="0.3">
      <c r="A18123" s="7">
        <v>2015</v>
      </c>
      <c r="B18123" s="7" t="s">
        <v>2294</v>
      </c>
      <c r="C18123" s="7" t="s">
        <v>7</v>
      </c>
      <c r="D18123" s="8">
        <v>107157.95</v>
      </c>
      <c r="E18123">
        <f>VLOOKUP(B18123,'B. Store opening dates'!$A$6:$C$2448,2,FALSE)</f>
        <v>2015</v>
      </c>
    </row>
    <row r="18124" spans="1:5" ht="18.75" x14ac:dyDescent="0.3">
      <c r="A18124" s="7">
        <v>2015</v>
      </c>
      <c r="B18124" s="7" t="s">
        <v>2294</v>
      </c>
      <c r="C18124" s="7" t="s">
        <v>8</v>
      </c>
      <c r="D18124" s="8">
        <v>669265.43999999994</v>
      </c>
      <c r="E18124">
        <f>VLOOKUP(B18124,'B. Store opening dates'!$A$6:$C$2448,2,FALSE)</f>
        <v>2015</v>
      </c>
    </row>
    <row r="18125" spans="1:5" ht="18.75" x14ac:dyDescent="0.3">
      <c r="A18125" s="7">
        <v>2015</v>
      </c>
      <c r="B18125" s="7" t="s">
        <v>2295</v>
      </c>
      <c r="C18125" s="7" t="s">
        <v>5</v>
      </c>
      <c r="D18125" s="8">
        <v>936656.86</v>
      </c>
      <c r="E18125">
        <f>VLOOKUP(B18125,'B. Store opening dates'!$A$6:$C$2448,2,FALSE)</f>
        <v>2015</v>
      </c>
    </row>
    <row r="18126" spans="1:5" ht="18.75" x14ac:dyDescent="0.3">
      <c r="A18126" s="7">
        <v>2015</v>
      </c>
      <c r="B18126" s="7" t="s">
        <v>2295</v>
      </c>
      <c r="C18126" s="7" t="s">
        <v>6</v>
      </c>
      <c r="D18126" s="8">
        <v>381228.12</v>
      </c>
      <c r="E18126">
        <f>VLOOKUP(B18126,'B. Store opening dates'!$A$6:$C$2448,2,FALSE)</f>
        <v>2015</v>
      </c>
    </row>
    <row r="18127" spans="1:5" ht="18.75" x14ac:dyDescent="0.3">
      <c r="A18127" s="7">
        <v>2015</v>
      </c>
      <c r="B18127" s="7" t="s">
        <v>2295</v>
      </c>
      <c r="C18127" s="7" t="s">
        <v>7</v>
      </c>
      <c r="D18127" s="8">
        <v>115659.38</v>
      </c>
      <c r="E18127">
        <f>VLOOKUP(B18127,'B. Store opening dates'!$A$6:$C$2448,2,FALSE)</f>
        <v>2015</v>
      </c>
    </row>
    <row r="18128" spans="1:5" ht="18.75" x14ac:dyDescent="0.3">
      <c r="A18128" s="7">
        <v>2015</v>
      </c>
      <c r="B18128" s="7" t="s">
        <v>2295</v>
      </c>
      <c r="C18128" s="7" t="s">
        <v>8</v>
      </c>
      <c r="D18128" s="8">
        <v>428890.38</v>
      </c>
      <c r="E18128">
        <f>VLOOKUP(B18128,'B. Store opening dates'!$A$6:$C$2448,2,FALSE)</f>
        <v>2015</v>
      </c>
    </row>
    <row r="18129" spans="1:5" ht="18.75" x14ac:dyDescent="0.3">
      <c r="A18129" s="7">
        <v>2015</v>
      </c>
      <c r="B18129" s="7" t="s">
        <v>2296</v>
      </c>
      <c r="C18129" s="7" t="s">
        <v>5</v>
      </c>
      <c r="D18129" s="8">
        <v>742474.04</v>
      </c>
      <c r="E18129">
        <f>VLOOKUP(B18129,'B. Store opening dates'!$A$6:$C$2448,2,FALSE)</f>
        <v>2015</v>
      </c>
    </row>
    <row r="18130" spans="1:5" ht="18.75" x14ac:dyDescent="0.3">
      <c r="A18130" s="7">
        <v>2015</v>
      </c>
      <c r="B18130" s="7" t="s">
        <v>2296</v>
      </c>
      <c r="C18130" s="7" t="s">
        <v>6</v>
      </c>
      <c r="D18130" s="8">
        <v>485881.78</v>
      </c>
      <c r="E18130">
        <f>VLOOKUP(B18130,'B. Store opening dates'!$A$6:$C$2448,2,FALSE)</f>
        <v>2015</v>
      </c>
    </row>
    <row r="18131" spans="1:5" ht="18.75" x14ac:dyDescent="0.3">
      <c r="A18131" s="7">
        <v>2015</v>
      </c>
      <c r="B18131" s="7" t="s">
        <v>2296</v>
      </c>
      <c r="C18131" s="7" t="s">
        <v>7</v>
      </c>
      <c r="D18131" s="8">
        <v>60462</v>
      </c>
      <c r="E18131">
        <f>VLOOKUP(B18131,'B. Store opening dates'!$A$6:$C$2448,2,FALSE)</f>
        <v>2015</v>
      </c>
    </row>
    <row r="18132" spans="1:5" ht="18.75" x14ac:dyDescent="0.3">
      <c r="A18132" s="7">
        <v>2015</v>
      </c>
      <c r="B18132" s="7" t="s">
        <v>2296</v>
      </c>
      <c r="C18132" s="7" t="s">
        <v>8</v>
      </c>
      <c r="D18132" s="8">
        <v>526359.43999999994</v>
      </c>
      <c r="E18132">
        <f>VLOOKUP(B18132,'B. Store opening dates'!$A$6:$C$2448,2,FALSE)</f>
        <v>2015</v>
      </c>
    </row>
    <row r="18133" spans="1:5" ht="18.75" x14ac:dyDescent="0.3">
      <c r="A18133" s="7">
        <v>2015</v>
      </c>
      <c r="B18133" s="7" t="s">
        <v>2297</v>
      </c>
      <c r="C18133" s="7" t="s">
        <v>5</v>
      </c>
      <c r="D18133" s="8">
        <v>860246.15</v>
      </c>
      <c r="E18133">
        <f>VLOOKUP(B18133,'B. Store opening dates'!$A$6:$C$2448,2,FALSE)</f>
        <v>2015</v>
      </c>
    </row>
    <row r="18134" spans="1:5" ht="18.75" x14ac:dyDescent="0.3">
      <c r="A18134" s="7">
        <v>2015</v>
      </c>
      <c r="B18134" s="7" t="s">
        <v>2297</v>
      </c>
      <c r="C18134" s="7" t="s">
        <v>6</v>
      </c>
      <c r="D18134" s="8">
        <v>417044.4</v>
      </c>
      <c r="E18134">
        <f>VLOOKUP(B18134,'B. Store opening dates'!$A$6:$C$2448,2,FALSE)</f>
        <v>2015</v>
      </c>
    </row>
    <row r="18135" spans="1:5" ht="18.75" x14ac:dyDescent="0.3">
      <c r="A18135" s="7">
        <v>2015</v>
      </c>
      <c r="B18135" s="7" t="s">
        <v>2297</v>
      </c>
      <c r="C18135" s="7" t="s">
        <v>7</v>
      </c>
      <c r="D18135" s="8">
        <v>91208.95</v>
      </c>
      <c r="E18135">
        <f>VLOOKUP(B18135,'B. Store opening dates'!$A$6:$C$2448,2,FALSE)</f>
        <v>2015</v>
      </c>
    </row>
    <row r="18136" spans="1:5" ht="18.75" x14ac:dyDescent="0.3">
      <c r="A18136" s="7">
        <v>2015</v>
      </c>
      <c r="B18136" s="7" t="s">
        <v>2297</v>
      </c>
      <c r="C18136" s="7" t="s">
        <v>8</v>
      </c>
      <c r="D18136" s="8">
        <v>470566.52</v>
      </c>
      <c r="E18136">
        <f>VLOOKUP(B18136,'B. Store opening dates'!$A$6:$C$2448,2,FALSE)</f>
        <v>2015</v>
      </c>
    </row>
    <row r="18137" spans="1:5" ht="18.75" x14ac:dyDescent="0.3">
      <c r="A18137" s="7">
        <v>2015</v>
      </c>
      <c r="B18137" s="7" t="s">
        <v>2298</v>
      </c>
      <c r="C18137" s="7" t="s">
        <v>5</v>
      </c>
      <c r="D18137" s="8">
        <v>580803.15</v>
      </c>
      <c r="E18137">
        <f>VLOOKUP(B18137,'B. Store opening dates'!$A$6:$C$2448,2,FALSE)</f>
        <v>2015</v>
      </c>
    </row>
    <row r="18138" spans="1:5" ht="18.75" x14ac:dyDescent="0.3">
      <c r="A18138" s="7">
        <v>2015</v>
      </c>
      <c r="B18138" s="7" t="s">
        <v>2298</v>
      </c>
      <c r="C18138" s="7" t="s">
        <v>6</v>
      </c>
      <c r="D18138" s="8">
        <v>369509.67</v>
      </c>
      <c r="E18138">
        <f>VLOOKUP(B18138,'B. Store opening dates'!$A$6:$C$2448,2,FALSE)</f>
        <v>2015</v>
      </c>
    </row>
    <row r="18139" spans="1:5" ht="18.75" x14ac:dyDescent="0.3">
      <c r="A18139" s="7">
        <v>2015</v>
      </c>
      <c r="B18139" s="7" t="s">
        <v>2298</v>
      </c>
      <c r="C18139" s="7" t="s">
        <v>7</v>
      </c>
      <c r="D18139" s="8">
        <v>92586.46</v>
      </c>
      <c r="E18139">
        <f>VLOOKUP(B18139,'B. Store opening dates'!$A$6:$C$2448,2,FALSE)</f>
        <v>2015</v>
      </c>
    </row>
    <row r="18140" spans="1:5" ht="18.75" x14ac:dyDescent="0.3">
      <c r="A18140" s="7">
        <v>2015</v>
      </c>
      <c r="B18140" s="7" t="s">
        <v>2298</v>
      </c>
      <c r="C18140" s="7" t="s">
        <v>8</v>
      </c>
      <c r="D18140" s="8">
        <v>420790.8</v>
      </c>
      <c r="E18140">
        <f>VLOOKUP(B18140,'B. Store opening dates'!$A$6:$C$2448,2,FALSE)</f>
        <v>2015</v>
      </c>
    </row>
    <row r="18141" spans="1:5" ht="18.75" x14ac:dyDescent="0.3">
      <c r="A18141" s="7">
        <v>2015</v>
      </c>
      <c r="B18141" s="7" t="s">
        <v>2299</v>
      </c>
      <c r="C18141" s="7" t="s">
        <v>5</v>
      </c>
      <c r="D18141" s="8">
        <v>766557.56</v>
      </c>
      <c r="E18141">
        <f>VLOOKUP(B18141,'B. Store opening dates'!$A$6:$C$2448,2,FALSE)</f>
        <v>2015</v>
      </c>
    </row>
    <row r="18142" spans="1:5" ht="18.75" x14ac:dyDescent="0.3">
      <c r="A18142" s="7">
        <v>2015</v>
      </c>
      <c r="B18142" s="7" t="s">
        <v>2299</v>
      </c>
      <c r="C18142" s="7" t="s">
        <v>6</v>
      </c>
      <c r="D18142" s="8">
        <v>374907.9</v>
      </c>
      <c r="E18142">
        <f>VLOOKUP(B18142,'B. Store opening dates'!$A$6:$C$2448,2,FALSE)</f>
        <v>2015</v>
      </c>
    </row>
    <row r="18143" spans="1:5" ht="18.75" x14ac:dyDescent="0.3">
      <c r="A18143" s="7">
        <v>2015</v>
      </c>
      <c r="B18143" s="7" t="s">
        <v>2299</v>
      </c>
      <c r="C18143" s="7" t="s">
        <v>7</v>
      </c>
      <c r="D18143" s="8">
        <v>95335.69</v>
      </c>
      <c r="E18143">
        <f>VLOOKUP(B18143,'B. Store opening dates'!$A$6:$C$2448,2,FALSE)</f>
        <v>2015</v>
      </c>
    </row>
    <row r="18144" spans="1:5" ht="18.75" x14ac:dyDescent="0.3">
      <c r="A18144" s="7">
        <v>2015</v>
      </c>
      <c r="B18144" s="7" t="s">
        <v>2299</v>
      </c>
      <c r="C18144" s="7" t="s">
        <v>8</v>
      </c>
      <c r="D18144" s="8">
        <v>530095.96</v>
      </c>
      <c r="E18144">
        <f>VLOOKUP(B18144,'B. Store opening dates'!$A$6:$C$2448,2,FALSE)</f>
        <v>2015</v>
      </c>
    </row>
    <row r="18145" spans="1:5" ht="18.75" x14ac:dyDescent="0.3">
      <c r="A18145" s="7">
        <v>2015</v>
      </c>
      <c r="B18145" s="7" t="s">
        <v>2300</v>
      </c>
      <c r="C18145" s="7" t="s">
        <v>5</v>
      </c>
      <c r="D18145" s="8">
        <v>823121.75</v>
      </c>
      <c r="E18145">
        <f>VLOOKUP(B18145,'B. Store opening dates'!$A$6:$C$2448,2,FALSE)</f>
        <v>2015</v>
      </c>
    </row>
    <row r="18146" spans="1:5" ht="18.75" x14ac:dyDescent="0.3">
      <c r="A18146" s="7">
        <v>2015</v>
      </c>
      <c r="B18146" s="7" t="s">
        <v>2300</v>
      </c>
      <c r="C18146" s="7" t="s">
        <v>6</v>
      </c>
      <c r="D18146" s="8">
        <v>225761.47</v>
      </c>
      <c r="E18146">
        <f>VLOOKUP(B18146,'B. Store opening dates'!$A$6:$C$2448,2,FALSE)</f>
        <v>2015</v>
      </c>
    </row>
    <row r="18147" spans="1:5" ht="18.75" x14ac:dyDescent="0.3">
      <c r="A18147" s="7">
        <v>2015</v>
      </c>
      <c r="B18147" s="7" t="s">
        <v>2300</v>
      </c>
      <c r="C18147" s="7" t="s">
        <v>7</v>
      </c>
      <c r="D18147" s="8">
        <v>116275.78</v>
      </c>
      <c r="E18147">
        <f>VLOOKUP(B18147,'B. Store opening dates'!$A$6:$C$2448,2,FALSE)</f>
        <v>2015</v>
      </c>
    </row>
    <row r="18148" spans="1:5" ht="18.75" x14ac:dyDescent="0.3">
      <c r="A18148" s="7">
        <v>2015</v>
      </c>
      <c r="B18148" s="7" t="s">
        <v>2300</v>
      </c>
      <c r="C18148" s="7" t="s">
        <v>8</v>
      </c>
      <c r="D18148" s="8">
        <v>410084.65</v>
      </c>
      <c r="E18148">
        <f>VLOOKUP(B18148,'B. Store opening dates'!$A$6:$C$2448,2,FALSE)</f>
        <v>2015</v>
      </c>
    </row>
    <row r="18149" spans="1:5" ht="18.75" x14ac:dyDescent="0.3">
      <c r="A18149" s="7">
        <v>2015</v>
      </c>
      <c r="B18149" s="7" t="s">
        <v>2301</v>
      </c>
      <c r="C18149" s="7" t="s">
        <v>5</v>
      </c>
      <c r="D18149" s="8">
        <v>546873.89</v>
      </c>
      <c r="E18149">
        <f>VLOOKUP(B18149,'B. Store opening dates'!$A$6:$C$2448,2,FALSE)</f>
        <v>2015</v>
      </c>
    </row>
    <row r="18150" spans="1:5" ht="18.75" x14ac:dyDescent="0.3">
      <c r="A18150" s="7">
        <v>2015</v>
      </c>
      <c r="B18150" s="7" t="s">
        <v>2301</v>
      </c>
      <c r="C18150" s="7" t="s">
        <v>6</v>
      </c>
      <c r="D18150" s="8">
        <v>251801.53</v>
      </c>
      <c r="E18150">
        <f>VLOOKUP(B18150,'B. Store opening dates'!$A$6:$C$2448,2,FALSE)</f>
        <v>2015</v>
      </c>
    </row>
    <row r="18151" spans="1:5" ht="18.75" x14ac:dyDescent="0.3">
      <c r="A18151" s="7">
        <v>2015</v>
      </c>
      <c r="B18151" s="7" t="s">
        <v>2301</v>
      </c>
      <c r="C18151" s="7" t="s">
        <v>7</v>
      </c>
      <c r="D18151" s="8">
        <v>74269.64</v>
      </c>
      <c r="E18151">
        <f>VLOOKUP(B18151,'B. Store opening dates'!$A$6:$C$2448,2,FALSE)</f>
        <v>2015</v>
      </c>
    </row>
    <row r="18152" spans="1:5" ht="18.75" x14ac:dyDescent="0.3">
      <c r="A18152" s="7">
        <v>2015</v>
      </c>
      <c r="B18152" s="7" t="s">
        <v>2301</v>
      </c>
      <c r="C18152" s="7" t="s">
        <v>8</v>
      </c>
      <c r="D18152" s="8">
        <v>438404.87</v>
      </c>
      <c r="E18152">
        <f>VLOOKUP(B18152,'B. Store opening dates'!$A$6:$C$2448,2,FALSE)</f>
        <v>2015</v>
      </c>
    </row>
    <row r="18153" spans="1:5" ht="18.75" x14ac:dyDescent="0.3">
      <c r="A18153" s="7">
        <v>2015</v>
      </c>
      <c r="B18153" s="7" t="s">
        <v>2302</v>
      </c>
      <c r="C18153" s="7" t="s">
        <v>5</v>
      </c>
      <c r="D18153" s="8">
        <v>574860.72</v>
      </c>
      <c r="E18153">
        <f>VLOOKUP(B18153,'B. Store opening dates'!$A$6:$C$2448,2,FALSE)</f>
        <v>2015</v>
      </c>
    </row>
    <row r="18154" spans="1:5" ht="18.75" x14ac:dyDescent="0.3">
      <c r="A18154" s="7">
        <v>2015</v>
      </c>
      <c r="B18154" s="7" t="s">
        <v>2302</v>
      </c>
      <c r="C18154" s="7" t="s">
        <v>6</v>
      </c>
      <c r="D18154" s="8">
        <v>523761.18</v>
      </c>
      <c r="E18154">
        <f>VLOOKUP(B18154,'B. Store opening dates'!$A$6:$C$2448,2,FALSE)</f>
        <v>2015</v>
      </c>
    </row>
    <row r="18155" spans="1:5" ht="18.75" x14ac:dyDescent="0.3">
      <c r="A18155" s="7">
        <v>2015</v>
      </c>
      <c r="B18155" s="7" t="s">
        <v>2302</v>
      </c>
      <c r="C18155" s="7" t="s">
        <v>7</v>
      </c>
      <c r="D18155" s="8">
        <v>224571.53</v>
      </c>
      <c r="E18155">
        <f>VLOOKUP(B18155,'B. Store opening dates'!$A$6:$C$2448,2,FALSE)</f>
        <v>2015</v>
      </c>
    </row>
    <row r="18156" spans="1:5" ht="18.75" x14ac:dyDescent="0.3">
      <c r="A18156" s="7">
        <v>2015</v>
      </c>
      <c r="B18156" s="7" t="s">
        <v>2302</v>
      </c>
      <c r="C18156" s="7" t="s">
        <v>8</v>
      </c>
      <c r="D18156" s="8">
        <v>711690.46</v>
      </c>
      <c r="E18156">
        <f>VLOOKUP(B18156,'B. Store opening dates'!$A$6:$C$2448,2,FALSE)</f>
        <v>2015</v>
      </c>
    </row>
    <row r="18157" spans="1:5" ht="18.75" x14ac:dyDescent="0.3">
      <c r="A18157" s="7">
        <v>2015</v>
      </c>
      <c r="B18157" s="7" t="s">
        <v>2303</v>
      </c>
      <c r="C18157" s="7" t="s">
        <v>5</v>
      </c>
      <c r="D18157" s="8">
        <v>535033.9</v>
      </c>
      <c r="E18157">
        <f>VLOOKUP(B18157,'B. Store opening dates'!$A$6:$C$2448,2,FALSE)</f>
        <v>2015</v>
      </c>
    </row>
    <row r="18158" spans="1:5" ht="18.75" x14ac:dyDescent="0.3">
      <c r="A18158" s="7">
        <v>2015</v>
      </c>
      <c r="B18158" s="7" t="s">
        <v>2303</v>
      </c>
      <c r="C18158" s="7" t="s">
        <v>6</v>
      </c>
      <c r="D18158" s="8">
        <v>204728.03</v>
      </c>
      <c r="E18158">
        <f>VLOOKUP(B18158,'B. Store opening dates'!$A$6:$C$2448,2,FALSE)</f>
        <v>2015</v>
      </c>
    </row>
    <row r="18159" spans="1:5" ht="18.75" x14ac:dyDescent="0.3">
      <c r="A18159" s="7">
        <v>2015</v>
      </c>
      <c r="B18159" s="7" t="s">
        <v>2303</v>
      </c>
      <c r="C18159" s="7" t="s">
        <v>7</v>
      </c>
      <c r="D18159" s="8">
        <v>177403.49</v>
      </c>
      <c r="E18159">
        <f>VLOOKUP(B18159,'B. Store opening dates'!$A$6:$C$2448,2,FALSE)</f>
        <v>2015</v>
      </c>
    </row>
    <row r="18160" spans="1:5" ht="18.75" x14ac:dyDescent="0.3">
      <c r="A18160" s="7">
        <v>2015</v>
      </c>
      <c r="B18160" s="7" t="s">
        <v>2303</v>
      </c>
      <c r="C18160" s="7" t="s">
        <v>8</v>
      </c>
      <c r="D18160" s="8">
        <v>683658.15</v>
      </c>
      <c r="E18160">
        <f>VLOOKUP(B18160,'B. Store opening dates'!$A$6:$C$2448,2,FALSE)</f>
        <v>2015</v>
      </c>
    </row>
    <row r="18161" spans="1:5" ht="18.75" x14ac:dyDescent="0.3">
      <c r="A18161" s="7">
        <v>2015</v>
      </c>
      <c r="B18161" s="7" t="s">
        <v>2304</v>
      </c>
      <c r="C18161" s="7" t="s">
        <v>5</v>
      </c>
      <c r="D18161" s="8">
        <v>849071.75</v>
      </c>
      <c r="E18161">
        <f>VLOOKUP(B18161,'B. Store opening dates'!$A$6:$C$2448,2,FALSE)</f>
        <v>2015</v>
      </c>
    </row>
    <row r="18162" spans="1:5" ht="18.75" x14ac:dyDescent="0.3">
      <c r="A18162" s="7">
        <v>2015</v>
      </c>
      <c r="B18162" s="7" t="s">
        <v>2304</v>
      </c>
      <c r="C18162" s="7" t="s">
        <v>6</v>
      </c>
      <c r="D18162" s="8">
        <v>407021.4</v>
      </c>
      <c r="E18162">
        <f>VLOOKUP(B18162,'B. Store opening dates'!$A$6:$C$2448,2,FALSE)</f>
        <v>2015</v>
      </c>
    </row>
    <row r="18163" spans="1:5" ht="18.75" x14ac:dyDescent="0.3">
      <c r="A18163" s="7">
        <v>2015</v>
      </c>
      <c r="B18163" s="7" t="s">
        <v>2304</v>
      </c>
      <c r="C18163" s="7" t="s">
        <v>7</v>
      </c>
      <c r="D18163" s="8">
        <v>75966</v>
      </c>
      <c r="E18163">
        <f>VLOOKUP(B18163,'B. Store opening dates'!$A$6:$C$2448,2,FALSE)</f>
        <v>2015</v>
      </c>
    </row>
    <row r="18164" spans="1:5" ht="18.75" x14ac:dyDescent="0.3">
      <c r="A18164" s="7">
        <v>2015</v>
      </c>
      <c r="B18164" s="7" t="s">
        <v>2304</v>
      </c>
      <c r="C18164" s="7" t="s">
        <v>8</v>
      </c>
      <c r="D18164" s="8">
        <v>706529.05</v>
      </c>
      <c r="E18164">
        <f>VLOOKUP(B18164,'B. Store opening dates'!$A$6:$C$2448,2,FALSE)</f>
        <v>2015</v>
      </c>
    </row>
    <row r="18165" spans="1:5" ht="18.75" x14ac:dyDescent="0.3">
      <c r="A18165" s="7">
        <v>2015</v>
      </c>
      <c r="B18165" s="7" t="s">
        <v>2305</v>
      </c>
      <c r="C18165" s="7" t="s">
        <v>5</v>
      </c>
      <c r="D18165" s="8">
        <v>589011.61</v>
      </c>
      <c r="E18165">
        <f>VLOOKUP(B18165,'B. Store opening dates'!$A$6:$C$2448,2,FALSE)</f>
        <v>2015</v>
      </c>
    </row>
    <row r="18166" spans="1:5" ht="18.75" x14ac:dyDescent="0.3">
      <c r="A18166" s="7">
        <v>2015</v>
      </c>
      <c r="B18166" s="7" t="s">
        <v>2305</v>
      </c>
      <c r="C18166" s="7" t="s">
        <v>6</v>
      </c>
      <c r="D18166" s="8">
        <v>340133.45</v>
      </c>
      <c r="E18166">
        <f>VLOOKUP(B18166,'B. Store opening dates'!$A$6:$C$2448,2,FALSE)</f>
        <v>2015</v>
      </c>
    </row>
    <row r="18167" spans="1:5" ht="18.75" x14ac:dyDescent="0.3">
      <c r="A18167" s="7">
        <v>2015</v>
      </c>
      <c r="B18167" s="7" t="s">
        <v>2305</v>
      </c>
      <c r="C18167" s="7" t="s">
        <v>7</v>
      </c>
      <c r="D18167" s="8">
        <v>240859.37</v>
      </c>
      <c r="E18167">
        <f>VLOOKUP(B18167,'B. Store opening dates'!$A$6:$C$2448,2,FALSE)</f>
        <v>2015</v>
      </c>
    </row>
    <row r="18168" spans="1:5" ht="18.75" x14ac:dyDescent="0.3">
      <c r="A18168" s="7">
        <v>2015</v>
      </c>
      <c r="B18168" s="7" t="s">
        <v>2305</v>
      </c>
      <c r="C18168" s="7" t="s">
        <v>8</v>
      </c>
      <c r="D18168" s="8">
        <v>469934.81</v>
      </c>
      <c r="E18168">
        <f>VLOOKUP(B18168,'B. Store opening dates'!$A$6:$C$2448,2,FALSE)</f>
        <v>2015</v>
      </c>
    </row>
    <row r="18169" spans="1:5" ht="18.75" x14ac:dyDescent="0.3">
      <c r="A18169" s="7">
        <v>2015</v>
      </c>
      <c r="B18169" s="7" t="s">
        <v>2306</v>
      </c>
      <c r="C18169" s="7" t="s">
        <v>5</v>
      </c>
      <c r="D18169" s="8">
        <v>791329.02</v>
      </c>
      <c r="E18169">
        <f>VLOOKUP(B18169,'B. Store opening dates'!$A$6:$C$2448,2,FALSE)</f>
        <v>2015</v>
      </c>
    </row>
    <row r="18170" spans="1:5" ht="18.75" x14ac:dyDescent="0.3">
      <c r="A18170" s="7">
        <v>2015</v>
      </c>
      <c r="B18170" s="7" t="s">
        <v>2306</v>
      </c>
      <c r="C18170" s="7" t="s">
        <v>6</v>
      </c>
      <c r="D18170" s="8">
        <v>589917</v>
      </c>
      <c r="E18170">
        <f>VLOOKUP(B18170,'B. Store opening dates'!$A$6:$C$2448,2,FALSE)</f>
        <v>2015</v>
      </c>
    </row>
    <row r="18171" spans="1:5" ht="18.75" x14ac:dyDescent="0.3">
      <c r="A18171" s="7">
        <v>2015</v>
      </c>
      <c r="B18171" s="7" t="s">
        <v>2306</v>
      </c>
      <c r="C18171" s="7" t="s">
        <v>7</v>
      </c>
      <c r="D18171" s="8">
        <v>78977.42</v>
      </c>
      <c r="E18171">
        <f>VLOOKUP(B18171,'B. Store opening dates'!$A$6:$C$2448,2,FALSE)</f>
        <v>2015</v>
      </c>
    </row>
    <row r="18172" spans="1:5" ht="18.75" x14ac:dyDescent="0.3">
      <c r="A18172" s="7">
        <v>2015</v>
      </c>
      <c r="B18172" s="7" t="s">
        <v>2306</v>
      </c>
      <c r="C18172" s="7" t="s">
        <v>8</v>
      </c>
      <c r="D18172" s="8">
        <v>453522.4</v>
      </c>
      <c r="E18172">
        <f>VLOOKUP(B18172,'B. Store opening dates'!$A$6:$C$2448,2,FALSE)</f>
        <v>2015</v>
      </c>
    </row>
    <row r="18173" spans="1:5" ht="18.75" x14ac:dyDescent="0.3">
      <c r="A18173" s="7">
        <v>2015</v>
      </c>
      <c r="B18173" s="7" t="s">
        <v>2307</v>
      </c>
      <c r="C18173" s="7" t="s">
        <v>5</v>
      </c>
      <c r="D18173" s="8">
        <v>680668.01</v>
      </c>
      <c r="E18173">
        <f>VLOOKUP(B18173,'B. Store opening dates'!$A$6:$C$2448,2,FALSE)</f>
        <v>2015</v>
      </c>
    </row>
    <row r="18174" spans="1:5" ht="18.75" x14ac:dyDescent="0.3">
      <c r="A18174" s="7">
        <v>2015</v>
      </c>
      <c r="B18174" s="7" t="s">
        <v>2307</v>
      </c>
      <c r="C18174" s="7" t="s">
        <v>6</v>
      </c>
      <c r="D18174" s="8">
        <v>302714</v>
      </c>
      <c r="E18174">
        <f>VLOOKUP(B18174,'B. Store opening dates'!$A$6:$C$2448,2,FALSE)</f>
        <v>2015</v>
      </c>
    </row>
    <row r="18175" spans="1:5" ht="18.75" x14ac:dyDescent="0.3">
      <c r="A18175" s="7">
        <v>2015</v>
      </c>
      <c r="B18175" s="7" t="s">
        <v>2307</v>
      </c>
      <c r="C18175" s="7" t="s">
        <v>7</v>
      </c>
      <c r="D18175" s="8">
        <v>204100.59</v>
      </c>
      <c r="E18175">
        <f>VLOOKUP(B18175,'B. Store opening dates'!$A$6:$C$2448,2,FALSE)</f>
        <v>2015</v>
      </c>
    </row>
    <row r="18176" spans="1:5" ht="18.75" x14ac:dyDescent="0.3">
      <c r="A18176" s="7">
        <v>2015</v>
      </c>
      <c r="B18176" s="7" t="s">
        <v>2307</v>
      </c>
      <c r="C18176" s="7" t="s">
        <v>8</v>
      </c>
      <c r="D18176" s="8">
        <v>669642.16</v>
      </c>
      <c r="E18176">
        <f>VLOOKUP(B18176,'B. Store opening dates'!$A$6:$C$2448,2,FALSE)</f>
        <v>2015</v>
      </c>
    </row>
    <row r="18177" spans="1:5" ht="18.75" x14ac:dyDescent="0.3">
      <c r="A18177" s="7">
        <v>2015</v>
      </c>
      <c r="B18177" s="7" t="s">
        <v>2308</v>
      </c>
      <c r="C18177" s="7" t="s">
        <v>5</v>
      </c>
      <c r="D18177" s="8">
        <v>896020.83</v>
      </c>
      <c r="E18177">
        <f>VLOOKUP(B18177,'B. Store opening dates'!$A$6:$C$2448,2,FALSE)</f>
        <v>2015</v>
      </c>
    </row>
    <row r="18178" spans="1:5" ht="18.75" x14ac:dyDescent="0.3">
      <c r="A18178" s="7">
        <v>2015</v>
      </c>
      <c r="B18178" s="7" t="s">
        <v>2308</v>
      </c>
      <c r="C18178" s="7" t="s">
        <v>6</v>
      </c>
      <c r="D18178" s="8">
        <v>268289.3</v>
      </c>
      <c r="E18178">
        <f>VLOOKUP(B18178,'B. Store opening dates'!$A$6:$C$2448,2,FALSE)</f>
        <v>2015</v>
      </c>
    </row>
    <row r="18179" spans="1:5" ht="18.75" x14ac:dyDescent="0.3">
      <c r="A18179" s="7">
        <v>2015</v>
      </c>
      <c r="B18179" s="7" t="s">
        <v>2308</v>
      </c>
      <c r="C18179" s="7" t="s">
        <v>7</v>
      </c>
      <c r="D18179" s="8">
        <v>61449.57</v>
      </c>
      <c r="E18179">
        <f>VLOOKUP(B18179,'B. Store opening dates'!$A$6:$C$2448,2,FALSE)</f>
        <v>2015</v>
      </c>
    </row>
    <row r="18180" spans="1:5" ht="18.75" x14ac:dyDescent="0.3">
      <c r="A18180" s="7">
        <v>2015</v>
      </c>
      <c r="B18180" s="7" t="s">
        <v>2308</v>
      </c>
      <c r="C18180" s="7" t="s">
        <v>8</v>
      </c>
      <c r="D18180" s="8">
        <v>404535.35</v>
      </c>
      <c r="E18180">
        <f>VLOOKUP(B18180,'B. Store opening dates'!$A$6:$C$2448,2,FALSE)</f>
        <v>2015</v>
      </c>
    </row>
    <row r="18181" spans="1:5" ht="18.75" x14ac:dyDescent="0.3">
      <c r="A18181" s="7">
        <v>2015</v>
      </c>
      <c r="B18181" s="7" t="s">
        <v>2309</v>
      </c>
      <c r="C18181" s="7" t="s">
        <v>5</v>
      </c>
      <c r="D18181" s="8">
        <v>830478.88</v>
      </c>
      <c r="E18181">
        <f>VLOOKUP(B18181,'B. Store opening dates'!$A$6:$C$2448,2,FALSE)</f>
        <v>2015</v>
      </c>
    </row>
    <row r="18182" spans="1:5" ht="18.75" x14ac:dyDescent="0.3">
      <c r="A18182" s="7">
        <v>2015</v>
      </c>
      <c r="B18182" s="7" t="s">
        <v>2309</v>
      </c>
      <c r="C18182" s="7" t="s">
        <v>6</v>
      </c>
      <c r="D18182" s="8">
        <v>304499.58</v>
      </c>
      <c r="E18182">
        <f>VLOOKUP(B18182,'B. Store opening dates'!$A$6:$C$2448,2,FALSE)</f>
        <v>2015</v>
      </c>
    </row>
    <row r="18183" spans="1:5" ht="18.75" x14ac:dyDescent="0.3">
      <c r="A18183" s="7">
        <v>2015</v>
      </c>
      <c r="B18183" s="7" t="s">
        <v>2309</v>
      </c>
      <c r="C18183" s="7" t="s">
        <v>7</v>
      </c>
      <c r="D18183" s="8">
        <v>144530.68</v>
      </c>
      <c r="E18183">
        <f>VLOOKUP(B18183,'B. Store opening dates'!$A$6:$C$2448,2,FALSE)</f>
        <v>2015</v>
      </c>
    </row>
    <row r="18184" spans="1:5" ht="18.75" x14ac:dyDescent="0.3">
      <c r="A18184" s="7">
        <v>2015</v>
      </c>
      <c r="B18184" s="7" t="s">
        <v>2309</v>
      </c>
      <c r="C18184" s="7" t="s">
        <v>8</v>
      </c>
      <c r="D18184" s="8">
        <v>652054.43999999994</v>
      </c>
      <c r="E18184">
        <f>VLOOKUP(B18184,'B. Store opening dates'!$A$6:$C$2448,2,FALSE)</f>
        <v>2015</v>
      </c>
    </row>
    <row r="18185" spans="1:5" ht="18.75" x14ac:dyDescent="0.3">
      <c r="A18185" s="7">
        <v>2015</v>
      </c>
      <c r="B18185" s="7" t="s">
        <v>2310</v>
      </c>
      <c r="C18185" s="7" t="s">
        <v>5</v>
      </c>
      <c r="D18185" s="8">
        <v>727740.82</v>
      </c>
      <c r="E18185">
        <f>VLOOKUP(B18185,'B. Store opening dates'!$A$6:$C$2448,2,FALSE)</f>
        <v>2015</v>
      </c>
    </row>
    <row r="18186" spans="1:5" ht="18.75" x14ac:dyDescent="0.3">
      <c r="A18186" s="7">
        <v>2015</v>
      </c>
      <c r="B18186" s="7" t="s">
        <v>2310</v>
      </c>
      <c r="C18186" s="7" t="s">
        <v>6</v>
      </c>
      <c r="D18186" s="8">
        <v>295841.49</v>
      </c>
      <c r="E18186">
        <f>VLOOKUP(B18186,'B. Store opening dates'!$A$6:$C$2448,2,FALSE)</f>
        <v>2015</v>
      </c>
    </row>
    <row r="18187" spans="1:5" ht="18.75" x14ac:dyDescent="0.3">
      <c r="A18187" s="7">
        <v>2015</v>
      </c>
      <c r="B18187" s="7" t="s">
        <v>2310</v>
      </c>
      <c r="C18187" s="7" t="s">
        <v>7</v>
      </c>
      <c r="D18187" s="8">
        <v>110078.77</v>
      </c>
      <c r="E18187">
        <f>VLOOKUP(B18187,'B. Store opening dates'!$A$6:$C$2448,2,FALSE)</f>
        <v>2015</v>
      </c>
    </row>
    <row r="18188" spans="1:5" ht="18.75" x14ac:dyDescent="0.3">
      <c r="A18188" s="7">
        <v>2015</v>
      </c>
      <c r="B18188" s="7" t="s">
        <v>2310</v>
      </c>
      <c r="C18188" s="7" t="s">
        <v>8</v>
      </c>
      <c r="D18188" s="8">
        <v>400418.1</v>
      </c>
      <c r="E18188">
        <f>VLOOKUP(B18188,'B. Store opening dates'!$A$6:$C$2448,2,FALSE)</f>
        <v>2015</v>
      </c>
    </row>
    <row r="18189" spans="1:5" ht="18.75" x14ac:dyDescent="0.3">
      <c r="A18189" s="7">
        <v>2015</v>
      </c>
      <c r="B18189" s="7" t="s">
        <v>2311</v>
      </c>
      <c r="C18189" s="7" t="s">
        <v>5</v>
      </c>
      <c r="D18189" s="8">
        <v>571105.94999999995</v>
      </c>
      <c r="E18189">
        <f>VLOOKUP(B18189,'B. Store opening dates'!$A$6:$C$2448,2,FALSE)</f>
        <v>2015</v>
      </c>
    </row>
    <row r="18190" spans="1:5" ht="18.75" x14ac:dyDescent="0.3">
      <c r="A18190" s="7">
        <v>2015</v>
      </c>
      <c r="B18190" s="7" t="s">
        <v>2311</v>
      </c>
      <c r="C18190" s="7" t="s">
        <v>6</v>
      </c>
      <c r="D18190" s="8">
        <v>580865.84</v>
      </c>
      <c r="E18190">
        <f>VLOOKUP(B18190,'B. Store opening dates'!$A$6:$C$2448,2,FALSE)</f>
        <v>2015</v>
      </c>
    </row>
    <row r="18191" spans="1:5" ht="18.75" x14ac:dyDescent="0.3">
      <c r="A18191" s="7">
        <v>2015</v>
      </c>
      <c r="B18191" s="7" t="s">
        <v>2311</v>
      </c>
      <c r="C18191" s="7" t="s">
        <v>7</v>
      </c>
      <c r="D18191" s="8">
        <v>148882.31</v>
      </c>
      <c r="E18191">
        <f>VLOOKUP(B18191,'B. Store opening dates'!$A$6:$C$2448,2,FALSE)</f>
        <v>2015</v>
      </c>
    </row>
    <row r="18192" spans="1:5" ht="18.75" x14ac:dyDescent="0.3">
      <c r="A18192" s="7">
        <v>2015</v>
      </c>
      <c r="B18192" s="7" t="s">
        <v>2311</v>
      </c>
      <c r="C18192" s="7" t="s">
        <v>8</v>
      </c>
      <c r="D18192" s="8">
        <v>407592.35</v>
      </c>
      <c r="E18192">
        <f>VLOOKUP(B18192,'B. Store opening dates'!$A$6:$C$2448,2,FALSE)</f>
        <v>2015</v>
      </c>
    </row>
    <row r="18193" spans="1:5" ht="18.75" x14ac:dyDescent="0.3">
      <c r="A18193" s="7">
        <v>2015</v>
      </c>
      <c r="B18193" s="7" t="s">
        <v>2312</v>
      </c>
      <c r="C18193" s="7" t="s">
        <v>5</v>
      </c>
      <c r="D18193" s="8">
        <v>826381.15</v>
      </c>
      <c r="E18193">
        <f>VLOOKUP(B18193,'B. Store opening dates'!$A$6:$C$2448,2,FALSE)</f>
        <v>2015</v>
      </c>
    </row>
    <row r="18194" spans="1:5" ht="18.75" x14ac:dyDescent="0.3">
      <c r="A18194" s="7">
        <v>2015</v>
      </c>
      <c r="B18194" s="7" t="s">
        <v>2312</v>
      </c>
      <c r="C18194" s="7" t="s">
        <v>6</v>
      </c>
      <c r="D18194" s="8">
        <v>539366.02</v>
      </c>
      <c r="E18194">
        <f>VLOOKUP(B18194,'B. Store opening dates'!$A$6:$C$2448,2,FALSE)</f>
        <v>2015</v>
      </c>
    </row>
    <row r="18195" spans="1:5" ht="18.75" x14ac:dyDescent="0.3">
      <c r="A18195" s="7">
        <v>2015</v>
      </c>
      <c r="B18195" s="7" t="s">
        <v>2312</v>
      </c>
      <c r="C18195" s="7" t="s">
        <v>7</v>
      </c>
      <c r="D18195" s="8">
        <v>227600.68</v>
      </c>
      <c r="E18195">
        <f>VLOOKUP(B18195,'B. Store opening dates'!$A$6:$C$2448,2,FALSE)</f>
        <v>2015</v>
      </c>
    </row>
    <row r="18196" spans="1:5" ht="18.75" x14ac:dyDescent="0.3">
      <c r="A18196" s="7">
        <v>2015</v>
      </c>
      <c r="B18196" s="7" t="s">
        <v>2312</v>
      </c>
      <c r="C18196" s="7" t="s">
        <v>8</v>
      </c>
      <c r="D18196" s="8">
        <v>746740.65</v>
      </c>
      <c r="E18196">
        <f>VLOOKUP(B18196,'B. Store opening dates'!$A$6:$C$2448,2,FALSE)</f>
        <v>2015</v>
      </c>
    </row>
    <row r="18197" spans="1:5" ht="18.75" x14ac:dyDescent="0.3">
      <c r="A18197" s="7">
        <v>2015</v>
      </c>
      <c r="B18197" s="7" t="s">
        <v>2313</v>
      </c>
      <c r="C18197" s="7" t="s">
        <v>5</v>
      </c>
      <c r="D18197" s="8">
        <v>765168.01</v>
      </c>
      <c r="E18197">
        <f>VLOOKUP(B18197,'B. Store opening dates'!$A$6:$C$2448,2,FALSE)</f>
        <v>2015</v>
      </c>
    </row>
    <row r="18198" spans="1:5" ht="18.75" x14ac:dyDescent="0.3">
      <c r="A18198" s="7">
        <v>2015</v>
      </c>
      <c r="B18198" s="7" t="s">
        <v>2313</v>
      </c>
      <c r="C18198" s="7" t="s">
        <v>6</v>
      </c>
      <c r="D18198" s="8">
        <v>392839.76</v>
      </c>
      <c r="E18198">
        <f>VLOOKUP(B18198,'B. Store opening dates'!$A$6:$C$2448,2,FALSE)</f>
        <v>2015</v>
      </c>
    </row>
    <row r="18199" spans="1:5" ht="18.75" x14ac:dyDescent="0.3">
      <c r="A18199" s="7">
        <v>2015</v>
      </c>
      <c r="B18199" s="7" t="s">
        <v>2313</v>
      </c>
      <c r="C18199" s="7" t="s">
        <v>7</v>
      </c>
      <c r="D18199" s="8">
        <v>167714.6</v>
      </c>
      <c r="E18199">
        <f>VLOOKUP(B18199,'B. Store opening dates'!$A$6:$C$2448,2,FALSE)</f>
        <v>2015</v>
      </c>
    </row>
    <row r="18200" spans="1:5" ht="18.75" x14ac:dyDescent="0.3">
      <c r="A18200" s="7">
        <v>2015</v>
      </c>
      <c r="B18200" s="7" t="s">
        <v>2313</v>
      </c>
      <c r="C18200" s="7" t="s">
        <v>8</v>
      </c>
      <c r="D18200" s="8">
        <v>573264.96</v>
      </c>
      <c r="E18200">
        <f>VLOOKUP(B18200,'B. Store opening dates'!$A$6:$C$2448,2,FALSE)</f>
        <v>2015</v>
      </c>
    </row>
    <row r="18201" spans="1:5" ht="18.75" x14ac:dyDescent="0.3">
      <c r="A18201" s="7">
        <v>2015</v>
      </c>
      <c r="B18201" s="7" t="s">
        <v>2314</v>
      </c>
      <c r="C18201" s="7" t="s">
        <v>5</v>
      </c>
      <c r="D18201" s="8">
        <v>598278.14</v>
      </c>
      <c r="E18201">
        <f>VLOOKUP(B18201,'B. Store opening dates'!$A$6:$C$2448,2,FALSE)</f>
        <v>2015</v>
      </c>
    </row>
    <row r="18202" spans="1:5" ht="18.75" x14ac:dyDescent="0.3">
      <c r="A18202" s="7">
        <v>2015</v>
      </c>
      <c r="B18202" s="7" t="s">
        <v>2314</v>
      </c>
      <c r="C18202" s="7" t="s">
        <v>6</v>
      </c>
      <c r="D18202" s="8">
        <v>257039.54</v>
      </c>
      <c r="E18202">
        <f>VLOOKUP(B18202,'B. Store opening dates'!$A$6:$C$2448,2,FALSE)</f>
        <v>2015</v>
      </c>
    </row>
    <row r="18203" spans="1:5" ht="18.75" x14ac:dyDescent="0.3">
      <c r="A18203" s="7">
        <v>2015</v>
      </c>
      <c r="B18203" s="7" t="s">
        <v>2314</v>
      </c>
      <c r="C18203" s="7" t="s">
        <v>7</v>
      </c>
      <c r="D18203" s="8">
        <v>143787.64000000001</v>
      </c>
      <c r="E18203">
        <f>VLOOKUP(B18203,'B. Store opening dates'!$A$6:$C$2448,2,FALSE)</f>
        <v>2015</v>
      </c>
    </row>
    <row r="18204" spans="1:5" ht="18.75" x14ac:dyDescent="0.3">
      <c r="A18204" s="7">
        <v>2015</v>
      </c>
      <c r="B18204" s="7" t="s">
        <v>2314</v>
      </c>
      <c r="C18204" s="7" t="s">
        <v>8</v>
      </c>
      <c r="D18204" s="8">
        <v>656175.81000000006</v>
      </c>
      <c r="E18204">
        <f>VLOOKUP(B18204,'B. Store opening dates'!$A$6:$C$2448,2,FALSE)</f>
        <v>2015</v>
      </c>
    </row>
    <row r="18205" spans="1:5" ht="18.75" x14ac:dyDescent="0.3">
      <c r="A18205" s="7">
        <v>2015</v>
      </c>
      <c r="B18205" s="7" t="s">
        <v>2315</v>
      </c>
      <c r="C18205" s="7" t="s">
        <v>5</v>
      </c>
      <c r="D18205" s="8">
        <v>777707.23</v>
      </c>
      <c r="E18205">
        <f>VLOOKUP(B18205,'B. Store opening dates'!$A$6:$C$2448,2,FALSE)</f>
        <v>2015</v>
      </c>
    </row>
    <row r="18206" spans="1:5" ht="18.75" x14ac:dyDescent="0.3">
      <c r="A18206" s="7">
        <v>2015</v>
      </c>
      <c r="B18206" s="7" t="s">
        <v>2315</v>
      </c>
      <c r="C18206" s="7" t="s">
        <v>6</v>
      </c>
      <c r="D18206" s="8">
        <v>325254.15000000002</v>
      </c>
      <c r="E18206">
        <f>VLOOKUP(B18206,'B. Store opening dates'!$A$6:$C$2448,2,FALSE)</f>
        <v>2015</v>
      </c>
    </row>
    <row r="18207" spans="1:5" ht="18.75" x14ac:dyDescent="0.3">
      <c r="A18207" s="7">
        <v>2015</v>
      </c>
      <c r="B18207" s="7" t="s">
        <v>2315</v>
      </c>
      <c r="C18207" s="7" t="s">
        <v>7</v>
      </c>
      <c r="D18207" s="8">
        <v>113947.26</v>
      </c>
      <c r="E18207">
        <f>VLOOKUP(B18207,'B. Store opening dates'!$A$6:$C$2448,2,FALSE)</f>
        <v>2015</v>
      </c>
    </row>
    <row r="18208" spans="1:5" ht="18.75" x14ac:dyDescent="0.3">
      <c r="A18208" s="7">
        <v>2015</v>
      </c>
      <c r="B18208" s="7" t="s">
        <v>2315</v>
      </c>
      <c r="C18208" s="7" t="s">
        <v>8</v>
      </c>
      <c r="D18208" s="8">
        <v>510049.35</v>
      </c>
      <c r="E18208">
        <f>VLOOKUP(B18208,'B. Store opening dates'!$A$6:$C$2448,2,FALSE)</f>
        <v>2015</v>
      </c>
    </row>
    <row r="18209" spans="1:5" ht="18.75" x14ac:dyDescent="0.3">
      <c r="A18209" s="7">
        <v>2015</v>
      </c>
      <c r="B18209" s="7" t="s">
        <v>2316</v>
      </c>
      <c r="C18209" s="7" t="s">
        <v>5</v>
      </c>
      <c r="D18209" s="8">
        <v>921059.03</v>
      </c>
      <c r="E18209">
        <f>VLOOKUP(B18209,'B. Store opening dates'!$A$6:$C$2448,2,FALSE)</f>
        <v>2015</v>
      </c>
    </row>
    <row r="18210" spans="1:5" ht="18.75" x14ac:dyDescent="0.3">
      <c r="A18210" s="7">
        <v>2015</v>
      </c>
      <c r="B18210" s="7" t="s">
        <v>2316</v>
      </c>
      <c r="C18210" s="7" t="s">
        <v>6</v>
      </c>
      <c r="D18210" s="8">
        <v>423408.7</v>
      </c>
      <c r="E18210">
        <f>VLOOKUP(B18210,'B. Store opening dates'!$A$6:$C$2448,2,FALSE)</f>
        <v>2015</v>
      </c>
    </row>
    <row r="18211" spans="1:5" ht="18.75" x14ac:dyDescent="0.3">
      <c r="A18211" s="7">
        <v>2015</v>
      </c>
      <c r="B18211" s="7" t="s">
        <v>2316</v>
      </c>
      <c r="C18211" s="7" t="s">
        <v>7</v>
      </c>
      <c r="D18211" s="8">
        <v>199379.25</v>
      </c>
      <c r="E18211">
        <f>VLOOKUP(B18211,'B. Store opening dates'!$A$6:$C$2448,2,FALSE)</f>
        <v>2015</v>
      </c>
    </row>
    <row r="18212" spans="1:5" ht="18.75" x14ac:dyDescent="0.3">
      <c r="A18212" s="7">
        <v>2015</v>
      </c>
      <c r="B18212" s="7" t="s">
        <v>2316</v>
      </c>
      <c r="C18212" s="7" t="s">
        <v>8</v>
      </c>
      <c r="D18212" s="8">
        <v>498350.73</v>
      </c>
      <c r="E18212">
        <f>VLOOKUP(B18212,'B. Store opening dates'!$A$6:$C$2448,2,FALSE)</f>
        <v>2015</v>
      </c>
    </row>
    <row r="18213" spans="1:5" ht="18.75" x14ac:dyDescent="0.3">
      <c r="A18213" s="7">
        <v>2015</v>
      </c>
      <c r="B18213" s="7" t="s">
        <v>2317</v>
      </c>
      <c r="C18213" s="7" t="s">
        <v>5</v>
      </c>
      <c r="D18213" s="8">
        <v>648781.52</v>
      </c>
      <c r="E18213">
        <f>VLOOKUP(B18213,'B. Store opening dates'!$A$6:$C$2448,2,FALSE)</f>
        <v>2015</v>
      </c>
    </row>
    <row r="18214" spans="1:5" ht="18.75" x14ac:dyDescent="0.3">
      <c r="A18214" s="7">
        <v>2015</v>
      </c>
      <c r="B18214" s="7" t="s">
        <v>2317</v>
      </c>
      <c r="C18214" s="7" t="s">
        <v>6</v>
      </c>
      <c r="D18214" s="8">
        <v>313327.84000000003</v>
      </c>
      <c r="E18214">
        <f>VLOOKUP(B18214,'B. Store opening dates'!$A$6:$C$2448,2,FALSE)</f>
        <v>2015</v>
      </c>
    </row>
    <row r="18215" spans="1:5" ht="18.75" x14ac:dyDescent="0.3">
      <c r="A18215" s="7">
        <v>2015</v>
      </c>
      <c r="B18215" s="7" t="s">
        <v>2317</v>
      </c>
      <c r="C18215" s="7" t="s">
        <v>7</v>
      </c>
      <c r="D18215" s="8">
        <v>213147.12</v>
      </c>
      <c r="E18215">
        <f>VLOOKUP(B18215,'B. Store opening dates'!$A$6:$C$2448,2,FALSE)</f>
        <v>2015</v>
      </c>
    </row>
    <row r="18216" spans="1:5" ht="18.75" x14ac:dyDescent="0.3">
      <c r="A18216" s="7">
        <v>2015</v>
      </c>
      <c r="B18216" s="7" t="s">
        <v>2317</v>
      </c>
      <c r="C18216" s="7" t="s">
        <v>8</v>
      </c>
      <c r="D18216" s="8">
        <v>590523.39</v>
      </c>
      <c r="E18216">
        <f>VLOOKUP(B18216,'B. Store opening dates'!$A$6:$C$2448,2,FALSE)</f>
        <v>2015</v>
      </c>
    </row>
    <row r="18217" spans="1:5" ht="18.75" x14ac:dyDescent="0.3">
      <c r="A18217" s="7">
        <v>2015</v>
      </c>
      <c r="B18217" s="7" t="s">
        <v>2318</v>
      </c>
      <c r="C18217" s="7" t="s">
        <v>5</v>
      </c>
      <c r="D18217" s="8">
        <v>898882.45</v>
      </c>
      <c r="E18217">
        <f>VLOOKUP(B18217,'B. Store opening dates'!$A$6:$C$2448,2,FALSE)</f>
        <v>2015</v>
      </c>
    </row>
    <row r="18218" spans="1:5" ht="18.75" x14ac:dyDescent="0.3">
      <c r="A18218" s="7">
        <v>2015</v>
      </c>
      <c r="B18218" s="7" t="s">
        <v>2318</v>
      </c>
      <c r="C18218" s="7" t="s">
        <v>6</v>
      </c>
      <c r="D18218" s="8">
        <v>416491.45</v>
      </c>
      <c r="E18218">
        <f>VLOOKUP(B18218,'B. Store opening dates'!$A$6:$C$2448,2,FALSE)</f>
        <v>2015</v>
      </c>
    </row>
    <row r="18219" spans="1:5" ht="18.75" x14ac:dyDescent="0.3">
      <c r="A18219" s="7">
        <v>2015</v>
      </c>
      <c r="B18219" s="7" t="s">
        <v>2318</v>
      </c>
      <c r="C18219" s="7" t="s">
        <v>7</v>
      </c>
      <c r="D18219" s="8">
        <v>180529.98</v>
      </c>
      <c r="E18219">
        <f>VLOOKUP(B18219,'B. Store opening dates'!$A$6:$C$2448,2,FALSE)</f>
        <v>2015</v>
      </c>
    </row>
    <row r="18220" spans="1:5" ht="18.75" x14ac:dyDescent="0.3">
      <c r="A18220" s="7">
        <v>2015</v>
      </c>
      <c r="B18220" s="7" t="s">
        <v>2318</v>
      </c>
      <c r="C18220" s="7" t="s">
        <v>8</v>
      </c>
      <c r="D18220" s="8">
        <v>606312.78</v>
      </c>
      <c r="E18220">
        <f>VLOOKUP(B18220,'B. Store opening dates'!$A$6:$C$2448,2,FALSE)</f>
        <v>2015</v>
      </c>
    </row>
    <row r="18221" spans="1:5" ht="18.75" x14ac:dyDescent="0.3">
      <c r="A18221" s="7">
        <v>2015</v>
      </c>
      <c r="B18221" s="7" t="s">
        <v>2319</v>
      </c>
      <c r="C18221" s="7" t="s">
        <v>5</v>
      </c>
      <c r="D18221" s="8">
        <v>810174.97</v>
      </c>
      <c r="E18221">
        <f>VLOOKUP(B18221,'B. Store opening dates'!$A$6:$C$2448,2,FALSE)</f>
        <v>2015</v>
      </c>
    </row>
    <row r="18222" spans="1:5" ht="18.75" x14ac:dyDescent="0.3">
      <c r="A18222" s="7">
        <v>2015</v>
      </c>
      <c r="B18222" s="7" t="s">
        <v>2319</v>
      </c>
      <c r="C18222" s="7" t="s">
        <v>6</v>
      </c>
      <c r="D18222" s="8">
        <v>522584.73</v>
      </c>
      <c r="E18222">
        <f>VLOOKUP(B18222,'B. Store opening dates'!$A$6:$C$2448,2,FALSE)</f>
        <v>2015</v>
      </c>
    </row>
    <row r="18223" spans="1:5" ht="18.75" x14ac:dyDescent="0.3">
      <c r="A18223" s="7">
        <v>2015</v>
      </c>
      <c r="B18223" s="7" t="s">
        <v>2319</v>
      </c>
      <c r="C18223" s="7" t="s">
        <v>7</v>
      </c>
      <c r="D18223" s="8">
        <v>87056.71</v>
      </c>
      <c r="E18223">
        <f>VLOOKUP(B18223,'B. Store opening dates'!$A$6:$C$2448,2,FALSE)</f>
        <v>2015</v>
      </c>
    </row>
    <row r="18224" spans="1:5" ht="18.75" x14ac:dyDescent="0.3">
      <c r="A18224" s="7">
        <v>2015</v>
      </c>
      <c r="B18224" s="7" t="s">
        <v>2319</v>
      </c>
      <c r="C18224" s="7" t="s">
        <v>8</v>
      </c>
      <c r="D18224" s="8">
        <v>577590.09</v>
      </c>
      <c r="E18224">
        <f>VLOOKUP(B18224,'B. Store opening dates'!$A$6:$C$2448,2,FALSE)</f>
        <v>2015</v>
      </c>
    </row>
    <row r="18225" spans="1:5" ht="18.75" x14ac:dyDescent="0.3">
      <c r="A18225" s="7">
        <v>2015</v>
      </c>
      <c r="B18225" s="7" t="s">
        <v>2320</v>
      </c>
      <c r="C18225" s="7" t="s">
        <v>5</v>
      </c>
      <c r="D18225" s="8">
        <v>836781.68</v>
      </c>
      <c r="E18225">
        <f>VLOOKUP(B18225,'B. Store opening dates'!$A$6:$C$2448,2,FALSE)</f>
        <v>2015</v>
      </c>
    </row>
    <row r="18226" spans="1:5" ht="18.75" x14ac:dyDescent="0.3">
      <c r="A18226" s="7">
        <v>2015</v>
      </c>
      <c r="B18226" s="7" t="s">
        <v>2320</v>
      </c>
      <c r="C18226" s="7" t="s">
        <v>6</v>
      </c>
      <c r="D18226" s="8">
        <v>309850.09000000003</v>
      </c>
      <c r="E18226">
        <f>VLOOKUP(B18226,'B. Store opening dates'!$A$6:$C$2448,2,FALSE)</f>
        <v>2015</v>
      </c>
    </row>
    <row r="18227" spans="1:5" ht="18.75" x14ac:dyDescent="0.3">
      <c r="A18227" s="7">
        <v>2015</v>
      </c>
      <c r="B18227" s="7" t="s">
        <v>2320</v>
      </c>
      <c r="C18227" s="7" t="s">
        <v>7</v>
      </c>
      <c r="D18227" s="8">
        <v>116077.84</v>
      </c>
      <c r="E18227">
        <f>VLOOKUP(B18227,'B. Store opening dates'!$A$6:$C$2448,2,FALSE)</f>
        <v>2015</v>
      </c>
    </row>
    <row r="18228" spans="1:5" ht="18.75" x14ac:dyDescent="0.3">
      <c r="A18228" s="7">
        <v>2015</v>
      </c>
      <c r="B18228" s="7" t="s">
        <v>2320</v>
      </c>
      <c r="C18228" s="7" t="s">
        <v>8</v>
      </c>
      <c r="D18228" s="8">
        <v>624975.6</v>
      </c>
      <c r="E18228">
        <f>VLOOKUP(B18228,'B. Store opening dates'!$A$6:$C$2448,2,FALSE)</f>
        <v>2015</v>
      </c>
    </row>
    <row r="18229" spans="1:5" ht="18.75" x14ac:dyDescent="0.3">
      <c r="A18229" s="7">
        <v>2015</v>
      </c>
      <c r="B18229" s="7" t="s">
        <v>2321</v>
      </c>
      <c r="C18229" s="7" t="s">
        <v>5</v>
      </c>
      <c r="D18229" s="8">
        <v>739373.7</v>
      </c>
      <c r="E18229">
        <f>VLOOKUP(B18229,'B. Store opening dates'!$A$6:$C$2448,2,FALSE)</f>
        <v>2015</v>
      </c>
    </row>
    <row r="18230" spans="1:5" ht="18.75" x14ac:dyDescent="0.3">
      <c r="A18230" s="7">
        <v>2015</v>
      </c>
      <c r="B18230" s="7" t="s">
        <v>2321</v>
      </c>
      <c r="C18230" s="7" t="s">
        <v>6</v>
      </c>
      <c r="D18230" s="8">
        <v>279682.3</v>
      </c>
      <c r="E18230">
        <f>VLOOKUP(B18230,'B. Store opening dates'!$A$6:$C$2448,2,FALSE)</f>
        <v>2015</v>
      </c>
    </row>
    <row r="18231" spans="1:5" ht="18.75" x14ac:dyDescent="0.3">
      <c r="A18231" s="7">
        <v>2015</v>
      </c>
      <c r="B18231" s="7" t="s">
        <v>2321</v>
      </c>
      <c r="C18231" s="7" t="s">
        <v>7</v>
      </c>
      <c r="D18231" s="8">
        <v>207820.59</v>
      </c>
      <c r="E18231">
        <f>VLOOKUP(B18231,'B. Store opening dates'!$A$6:$C$2448,2,FALSE)</f>
        <v>2015</v>
      </c>
    </row>
    <row r="18232" spans="1:5" ht="18.75" x14ac:dyDescent="0.3">
      <c r="A18232" s="7">
        <v>2015</v>
      </c>
      <c r="B18232" s="7" t="s">
        <v>2321</v>
      </c>
      <c r="C18232" s="7" t="s">
        <v>8</v>
      </c>
      <c r="D18232" s="8">
        <v>754345.84</v>
      </c>
      <c r="E18232">
        <f>VLOOKUP(B18232,'B. Store opening dates'!$A$6:$C$2448,2,FALSE)</f>
        <v>2015</v>
      </c>
    </row>
    <row r="18233" spans="1:5" ht="18.75" x14ac:dyDescent="0.3">
      <c r="A18233" s="7">
        <v>2015</v>
      </c>
      <c r="B18233" s="7" t="s">
        <v>2322</v>
      </c>
      <c r="C18233" s="7" t="s">
        <v>5</v>
      </c>
      <c r="D18233" s="8">
        <v>879677.64</v>
      </c>
      <c r="E18233">
        <f>VLOOKUP(B18233,'B. Store opening dates'!$A$6:$C$2448,2,FALSE)</f>
        <v>2015</v>
      </c>
    </row>
    <row r="18234" spans="1:5" ht="18.75" x14ac:dyDescent="0.3">
      <c r="A18234" s="7">
        <v>2015</v>
      </c>
      <c r="B18234" s="7" t="s">
        <v>2322</v>
      </c>
      <c r="C18234" s="7" t="s">
        <v>6</v>
      </c>
      <c r="D18234" s="8">
        <v>320405.94</v>
      </c>
      <c r="E18234">
        <f>VLOOKUP(B18234,'B. Store opening dates'!$A$6:$C$2448,2,FALSE)</f>
        <v>2015</v>
      </c>
    </row>
    <row r="18235" spans="1:5" ht="18.75" x14ac:dyDescent="0.3">
      <c r="A18235" s="7">
        <v>2015</v>
      </c>
      <c r="B18235" s="7" t="s">
        <v>2322</v>
      </c>
      <c r="C18235" s="7" t="s">
        <v>7</v>
      </c>
      <c r="D18235" s="8">
        <v>117810.79</v>
      </c>
      <c r="E18235">
        <f>VLOOKUP(B18235,'B. Store opening dates'!$A$6:$C$2448,2,FALSE)</f>
        <v>2015</v>
      </c>
    </row>
    <row r="18236" spans="1:5" ht="18.75" x14ac:dyDescent="0.3">
      <c r="A18236" s="7">
        <v>2015</v>
      </c>
      <c r="B18236" s="7" t="s">
        <v>2322</v>
      </c>
      <c r="C18236" s="7" t="s">
        <v>8</v>
      </c>
      <c r="D18236" s="8">
        <v>624389.93999999994</v>
      </c>
      <c r="E18236">
        <f>VLOOKUP(B18236,'B. Store opening dates'!$A$6:$C$2448,2,FALSE)</f>
        <v>2015</v>
      </c>
    </row>
    <row r="18237" spans="1:5" ht="18.75" x14ac:dyDescent="0.3">
      <c r="A18237" s="7">
        <v>2015</v>
      </c>
      <c r="B18237" s="7" t="s">
        <v>2323</v>
      </c>
      <c r="C18237" s="7" t="s">
        <v>5</v>
      </c>
      <c r="D18237" s="8">
        <v>555369.92000000004</v>
      </c>
      <c r="E18237">
        <f>VLOOKUP(B18237,'B. Store opening dates'!$A$6:$C$2448,2,FALSE)</f>
        <v>2015</v>
      </c>
    </row>
    <row r="18238" spans="1:5" ht="18.75" x14ac:dyDescent="0.3">
      <c r="A18238" s="7">
        <v>2015</v>
      </c>
      <c r="B18238" s="7" t="s">
        <v>2323</v>
      </c>
      <c r="C18238" s="7" t="s">
        <v>6</v>
      </c>
      <c r="D18238" s="8">
        <v>567574.78</v>
      </c>
      <c r="E18238">
        <f>VLOOKUP(B18238,'B. Store opening dates'!$A$6:$C$2448,2,FALSE)</f>
        <v>2015</v>
      </c>
    </row>
    <row r="18239" spans="1:5" ht="18.75" x14ac:dyDescent="0.3">
      <c r="A18239" s="7">
        <v>2015</v>
      </c>
      <c r="B18239" s="7" t="s">
        <v>2323</v>
      </c>
      <c r="C18239" s="7" t="s">
        <v>7</v>
      </c>
      <c r="D18239" s="8">
        <v>50572.15</v>
      </c>
      <c r="E18239">
        <f>VLOOKUP(B18239,'B. Store opening dates'!$A$6:$C$2448,2,FALSE)</f>
        <v>2015</v>
      </c>
    </row>
    <row r="18240" spans="1:5" ht="18.75" x14ac:dyDescent="0.3">
      <c r="A18240" s="7">
        <v>2015</v>
      </c>
      <c r="B18240" s="7" t="s">
        <v>2323</v>
      </c>
      <c r="C18240" s="7" t="s">
        <v>8</v>
      </c>
      <c r="D18240" s="8">
        <v>493506.01</v>
      </c>
      <c r="E18240">
        <f>VLOOKUP(B18240,'B. Store opening dates'!$A$6:$C$2448,2,FALSE)</f>
        <v>2015</v>
      </c>
    </row>
    <row r="18241" spans="1:5" ht="18.75" x14ac:dyDescent="0.3">
      <c r="A18241" s="7">
        <v>2015</v>
      </c>
      <c r="B18241" s="7" t="s">
        <v>2324</v>
      </c>
      <c r="C18241" s="7" t="s">
        <v>5</v>
      </c>
      <c r="D18241" s="8">
        <v>663285.39</v>
      </c>
      <c r="E18241">
        <f>VLOOKUP(B18241,'B. Store opening dates'!$A$6:$C$2448,2,FALSE)</f>
        <v>2015</v>
      </c>
    </row>
    <row r="18242" spans="1:5" ht="18.75" x14ac:dyDescent="0.3">
      <c r="A18242" s="7">
        <v>2015</v>
      </c>
      <c r="B18242" s="7" t="s">
        <v>2324</v>
      </c>
      <c r="C18242" s="7" t="s">
        <v>6</v>
      </c>
      <c r="D18242" s="8">
        <v>237241.86</v>
      </c>
      <c r="E18242">
        <f>VLOOKUP(B18242,'B. Store opening dates'!$A$6:$C$2448,2,FALSE)</f>
        <v>2015</v>
      </c>
    </row>
    <row r="18243" spans="1:5" ht="18.75" x14ac:dyDescent="0.3">
      <c r="A18243" s="7">
        <v>2015</v>
      </c>
      <c r="B18243" s="7" t="s">
        <v>2324</v>
      </c>
      <c r="C18243" s="7" t="s">
        <v>7</v>
      </c>
      <c r="D18243" s="8">
        <v>166567.85999999999</v>
      </c>
      <c r="E18243">
        <f>VLOOKUP(B18243,'B. Store opening dates'!$A$6:$C$2448,2,FALSE)</f>
        <v>2015</v>
      </c>
    </row>
    <row r="18244" spans="1:5" ht="18.75" x14ac:dyDescent="0.3">
      <c r="A18244" s="7">
        <v>2015</v>
      </c>
      <c r="B18244" s="7" t="s">
        <v>2324</v>
      </c>
      <c r="C18244" s="7" t="s">
        <v>8</v>
      </c>
      <c r="D18244" s="8">
        <v>456777.07</v>
      </c>
      <c r="E18244">
        <f>VLOOKUP(B18244,'B. Store opening dates'!$A$6:$C$2448,2,FALSE)</f>
        <v>2015</v>
      </c>
    </row>
    <row r="18245" spans="1:5" ht="18.75" x14ac:dyDescent="0.3">
      <c r="A18245" s="7">
        <v>2015</v>
      </c>
      <c r="B18245" s="7" t="s">
        <v>2325</v>
      </c>
      <c r="C18245" s="7" t="s">
        <v>5</v>
      </c>
      <c r="D18245" s="8">
        <v>594609.09</v>
      </c>
      <c r="E18245">
        <f>VLOOKUP(B18245,'B. Store opening dates'!$A$6:$C$2448,2,FALSE)</f>
        <v>2015</v>
      </c>
    </row>
    <row r="18246" spans="1:5" ht="18.75" x14ac:dyDescent="0.3">
      <c r="A18246" s="7">
        <v>2015</v>
      </c>
      <c r="B18246" s="7" t="s">
        <v>2325</v>
      </c>
      <c r="C18246" s="7" t="s">
        <v>6</v>
      </c>
      <c r="D18246" s="8">
        <v>261178.7</v>
      </c>
      <c r="E18246">
        <f>VLOOKUP(B18246,'B. Store opening dates'!$A$6:$C$2448,2,FALSE)</f>
        <v>2015</v>
      </c>
    </row>
    <row r="18247" spans="1:5" ht="18.75" x14ac:dyDescent="0.3">
      <c r="A18247" s="7">
        <v>2015</v>
      </c>
      <c r="B18247" s="7" t="s">
        <v>2325</v>
      </c>
      <c r="C18247" s="7" t="s">
        <v>7</v>
      </c>
      <c r="D18247" s="8">
        <v>235039.69</v>
      </c>
      <c r="E18247">
        <f>VLOOKUP(B18247,'B. Store opening dates'!$A$6:$C$2448,2,FALSE)</f>
        <v>2015</v>
      </c>
    </row>
    <row r="18248" spans="1:5" ht="18.75" x14ac:dyDescent="0.3">
      <c r="A18248" s="7">
        <v>2015</v>
      </c>
      <c r="B18248" s="7" t="s">
        <v>2325</v>
      </c>
      <c r="C18248" s="7" t="s">
        <v>8</v>
      </c>
      <c r="D18248" s="8">
        <v>480955.67</v>
      </c>
      <c r="E18248">
        <f>VLOOKUP(B18248,'B. Store opening dates'!$A$6:$C$2448,2,FALSE)</f>
        <v>2015</v>
      </c>
    </row>
    <row r="18249" spans="1:5" ht="18.75" x14ac:dyDescent="0.3">
      <c r="A18249" s="7">
        <v>2015</v>
      </c>
      <c r="B18249" s="7" t="s">
        <v>2326</v>
      </c>
      <c r="C18249" s="7" t="s">
        <v>5</v>
      </c>
      <c r="D18249" s="8">
        <v>483089.63</v>
      </c>
      <c r="E18249">
        <f>VLOOKUP(B18249,'B. Store opening dates'!$A$6:$C$2448,2,FALSE)</f>
        <v>2015</v>
      </c>
    </row>
    <row r="18250" spans="1:5" ht="18.75" x14ac:dyDescent="0.3">
      <c r="A18250" s="7">
        <v>2015</v>
      </c>
      <c r="B18250" s="7" t="s">
        <v>2326</v>
      </c>
      <c r="C18250" s="7" t="s">
        <v>6</v>
      </c>
      <c r="D18250" s="8">
        <v>376927.77</v>
      </c>
      <c r="E18250">
        <f>VLOOKUP(B18250,'B. Store opening dates'!$A$6:$C$2448,2,FALSE)</f>
        <v>2015</v>
      </c>
    </row>
    <row r="18251" spans="1:5" ht="18.75" x14ac:dyDescent="0.3">
      <c r="A18251" s="7">
        <v>2015</v>
      </c>
      <c r="B18251" s="7" t="s">
        <v>2326</v>
      </c>
      <c r="C18251" s="7" t="s">
        <v>7</v>
      </c>
      <c r="D18251" s="8">
        <v>199689.84</v>
      </c>
      <c r="E18251">
        <f>VLOOKUP(B18251,'B. Store opening dates'!$A$6:$C$2448,2,FALSE)</f>
        <v>2015</v>
      </c>
    </row>
    <row r="18252" spans="1:5" ht="18.75" x14ac:dyDescent="0.3">
      <c r="A18252" s="7">
        <v>2015</v>
      </c>
      <c r="B18252" s="7" t="s">
        <v>2326</v>
      </c>
      <c r="C18252" s="7" t="s">
        <v>8</v>
      </c>
      <c r="D18252" s="8">
        <v>476313.63</v>
      </c>
      <c r="E18252">
        <f>VLOOKUP(B18252,'B. Store opening dates'!$A$6:$C$2448,2,FALSE)</f>
        <v>2015</v>
      </c>
    </row>
    <row r="18253" spans="1:5" ht="18.75" x14ac:dyDescent="0.3">
      <c r="A18253" s="7">
        <v>2015</v>
      </c>
      <c r="B18253" s="7" t="s">
        <v>2327</v>
      </c>
      <c r="C18253" s="7" t="s">
        <v>5</v>
      </c>
      <c r="D18253" s="8">
        <v>713265.41</v>
      </c>
      <c r="E18253">
        <f>VLOOKUP(B18253,'B. Store opening dates'!$A$6:$C$2448,2,FALSE)</f>
        <v>2015</v>
      </c>
    </row>
    <row r="18254" spans="1:5" ht="18.75" x14ac:dyDescent="0.3">
      <c r="A18254" s="7">
        <v>2015</v>
      </c>
      <c r="B18254" s="7" t="s">
        <v>2327</v>
      </c>
      <c r="C18254" s="7" t="s">
        <v>6</v>
      </c>
      <c r="D18254" s="8">
        <v>213532.98</v>
      </c>
      <c r="E18254">
        <f>VLOOKUP(B18254,'B. Store opening dates'!$A$6:$C$2448,2,FALSE)</f>
        <v>2015</v>
      </c>
    </row>
    <row r="18255" spans="1:5" ht="18.75" x14ac:dyDescent="0.3">
      <c r="A18255" s="7">
        <v>2015</v>
      </c>
      <c r="B18255" s="7" t="s">
        <v>2327</v>
      </c>
      <c r="C18255" s="7" t="s">
        <v>7</v>
      </c>
      <c r="D18255" s="8">
        <v>240096.16</v>
      </c>
      <c r="E18255">
        <f>VLOOKUP(B18255,'B. Store opening dates'!$A$6:$C$2448,2,FALSE)</f>
        <v>2015</v>
      </c>
    </row>
    <row r="18256" spans="1:5" ht="18.75" x14ac:dyDescent="0.3">
      <c r="A18256" s="7">
        <v>2015</v>
      </c>
      <c r="B18256" s="7" t="s">
        <v>2327</v>
      </c>
      <c r="C18256" s="7" t="s">
        <v>8</v>
      </c>
      <c r="D18256" s="8">
        <v>696007.22</v>
      </c>
      <c r="E18256">
        <f>VLOOKUP(B18256,'B. Store opening dates'!$A$6:$C$2448,2,FALSE)</f>
        <v>2015</v>
      </c>
    </row>
    <row r="18257" spans="1:5" ht="18.75" x14ac:dyDescent="0.3">
      <c r="A18257" s="7">
        <v>2015</v>
      </c>
      <c r="B18257" s="7" t="s">
        <v>2328</v>
      </c>
      <c r="C18257" s="7" t="s">
        <v>5</v>
      </c>
      <c r="D18257" s="8">
        <v>811548.27</v>
      </c>
      <c r="E18257">
        <f>VLOOKUP(B18257,'B. Store opening dates'!$A$6:$C$2448,2,FALSE)</f>
        <v>2015</v>
      </c>
    </row>
    <row r="18258" spans="1:5" ht="18.75" x14ac:dyDescent="0.3">
      <c r="A18258" s="7">
        <v>2015</v>
      </c>
      <c r="B18258" s="7" t="s">
        <v>2328</v>
      </c>
      <c r="C18258" s="7" t="s">
        <v>6</v>
      </c>
      <c r="D18258" s="8">
        <v>309580.09999999998</v>
      </c>
      <c r="E18258">
        <f>VLOOKUP(B18258,'B. Store opening dates'!$A$6:$C$2448,2,FALSE)</f>
        <v>2015</v>
      </c>
    </row>
    <row r="18259" spans="1:5" ht="18.75" x14ac:dyDescent="0.3">
      <c r="A18259" s="7">
        <v>2015</v>
      </c>
      <c r="B18259" s="7" t="s">
        <v>2328</v>
      </c>
      <c r="C18259" s="7" t="s">
        <v>7</v>
      </c>
      <c r="D18259" s="8">
        <v>175766.95</v>
      </c>
      <c r="E18259">
        <f>VLOOKUP(B18259,'B. Store opening dates'!$A$6:$C$2448,2,FALSE)</f>
        <v>2015</v>
      </c>
    </row>
    <row r="18260" spans="1:5" ht="18.75" x14ac:dyDescent="0.3">
      <c r="A18260" s="7">
        <v>2015</v>
      </c>
      <c r="B18260" s="7" t="s">
        <v>2328</v>
      </c>
      <c r="C18260" s="7" t="s">
        <v>8</v>
      </c>
      <c r="D18260" s="8">
        <v>616198.43000000005</v>
      </c>
      <c r="E18260">
        <f>VLOOKUP(B18260,'B. Store opening dates'!$A$6:$C$2448,2,FALSE)</f>
        <v>2015</v>
      </c>
    </row>
    <row r="18261" spans="1:5" ht="18.75" x14ac:dyDescent="0.3">
      <c r="A18261" s="7">
        <v>2015</v>
      </c>
      <c r="B18261" s="7" t="s">
        <v>2329</v>
      </c>
      <c r="C18261" s="7" t="s">
        <v>5</v>
      </c>
      <c r="D18261" s="8">
        <v>888878.57</v>
      </c>
      <c r="E18261">
        <f>VLOOKUP(B18261,'B. Store opening dates'!$A$6:$C$2448,2,FALSE)</f>
        <v>2015</v>
      </c>
    </row>
    <row r="18262" spans="1:5" ht="18.75" x14ac:dyDescent="0.3">
      <c r="A18262" s="7">
        <v>2015</v>
      </c>
      <c r="B18262" s="7" t="s">
        <v>2329</v>
      </c>
      <c r="C18262" s="7" t="s">
        <v>6</v>
      </c>
      <c r="D18262" s="8">
        <v>451735.79</v>
      </c>
      <c r="E18262">
        <f>VLOOKUP(B18262,'B. Store opening dates'!$A$6:$C$2448,2,FALSE)</f>
        <v>2015</v>
      </c>
    </row>
    <row r="18263" spans="1:5" ht="18.75" x14ac:dyDescent="0.3">
      <c r="A18263" s="7">
        <v>2015</v>
      </c>
      <c r="B18263" s="7" t="s">
        <v>2329</v>
      </c>
      <c r="C18263" s="7" t="s">
        <v>7</v>
      </c>
      <c r="D18263" s="8">
        <v>132039.07</v>
      </c>
      <c r="E18263">
        <f>VLOOKUP(B18263,'B. Store opening dates'!$A$6:$C$2448,2,FALSE)</f>
        <v>2015</v>
      </c>
    </row>
    <row r="18264" spans="1:5" ht="18.75" x14ac:dyDescent="0.3">
      <c r="A18264" s="7">
        <v>2015</v>
      </c>
      <c r="B18264" s="7" t="s">
        <v>2329</v>
      </c>
      <c r="C18264" s="7" t="s">
        <v>8</v>
      </c>
      <c r="D18264" s="8">
        <v>439347.18</v>
      </c>
      <c r="E18264">
        <f>VLOOKUP(B18264,'B. Store opening dates'!$A$6:$C$2448,2,FALSE)</f>
        <v>2015</v>
      </c>
    </row>
    <row r="18265" spans="1:5" ht="18.75" x14ac:dyDescent="0.3">
      <c r="A18265" s="7">
        <v>2015</v>
      </c>
      <c r="B18265" s="7" t="s">
        <v>2330</v>
      </c>
      <c r="C18265" s="7" t="s">
        <v>5</v>
      </c>
      <c r="D18265" s="8">
        <v>633017.85</v>
      </c>
      <c r="E18265">
        <f>VLOOKUP(B18265,'B. Store opening dates'!$A$6:$C$2448,2,FALSE)</f>
        <v>2015</v>
      </c>
    </row>
    <row r="18266" spans="1:5" ht="18.75" x14ac:dyDescent="0.3">
      <c r="A18266" s="7">
        <v>2015</v>
      </c>
      <c r="B18266" s="7" t="s">
        <v>2330</v>
      </c>
      <c r="C18266" s="7" t="s">
        <v>6</v>
      </c>
      <c r="D18266" s="8">
        <v>430145.71</v>
      </c>
      <c r="E18266">
        <f>VLOOKUP(B18266,'B. Store opening dates'!$A$6:$C$2448,2,FALSE)</f>
        <v>2015</v>
      </c>
    </row>
    <row r="18267" spans="1:5" ht="18.75" x14ac:dyDescent="0.3">
      <c r="A18267" s="7">
        <v>2015</v>
      </c>
      <c r="B18267" s="7" t="s">
        <v>2330</v>
      </c>
      <c r="C18267" s="7" t="s">
        <v>7</v>
      </c>
      <c r="D18267" s="8">
        <v>212296.47</v>
      </c>
      <c r="E18267">
        <f>VLOOKUP(B18267,'B. Store opening dates'!$A$6:$C$2448,2,FALSE)</f>
        <v>2015</v>
      </c>
    </row>
    <row r="18268" spans="1:5" ht="18.75" x14ac:dyDescent="0.3">
      <c r="A18268" s="7">
        <v>2015</v>
      </c>
      <c r="B18268" s="7" t="s">
        <v>2330</v>
      </c>
      <c r="C18268" s="7" t="s">
        <v>8</v>
      </c>
      <c r="D18268" s="8">
        <v>636880.99</v>
      </c>
      <c r="E18268">
        <f>VLOOKUP(B18268,'B. Store opening dates'!$A$6:$C$2448,2,FALSE)</f>
        <v>2015</v>
      </c>
    </row>
    <row r="18269" spans="1:5" ht="18.75" x14ac:dyDescent="0.3">
      <c r="A18269" s="7">
        <v>2015</v>
      </c>
      <c r="B18269" s="7" t="s">
        <v>2331</v>
      </c>
      <c r="C18269" s="7" t="s">
        <v>5</v>
      </c>
      <c r="D18269" s="8">
        <v>878594.65</v>
      </c>
      <c r="E18269">
        <f>VLOOKUP(B18269,'B. Store opening dates'!$A$6:$C$2448,2,FALSE)</f>
        <v>2015</v>
      </c>
    </row>
    <row r="18270" spans="1:5" ht="18.75" x14ac:dyDescent="0.3">
      <c r="A18270" s="7">
        <v>2015</v>
      </c>
      <c r="B18270" s="7" t="s">
        <v>2331</v>
      </c>
      <c r="C18270" s="7" t="s">
        <v>6</v>
      </c>
      <c r="D18270" s="8">
        <v>531943.31999999995</v>
      </c>
      <c r="E18270">
        <f>VLOOKUP(B18270,'B. Store opening dates'!$A$6:$C$2448,2,FALSE)</f>
        <v>2015</v>
      </c>
    </row>
    <row r="18271" spans="1:5" ht="18.75" x14ac:dyDescent="0.3">
      <c r="A18271" s="7">
        <v>2015</v>
      </c>
      <c r="B18271" s="7" t="s">
        <v>2331</v>
      </c>
      <c r="C18271" s="7" t="s">
        <v>7</v>
      </c>
      <c r="D18271" s="8">
        <v>195151.12</v>
      </c>
      <c r="E18271">
        <f>VLOOKUP(B18271,'B. Store opening dates'!$A$6:$C$2448,2,FALSE)</f>
        <v>2015</v>
      </c>
    </row>
    <row r="18272" spans="1:5" ht="18.75" x14ac:dyDescent="0.3">
      <c r="A18272" s="7">
        <v>2015</v>
      </c>
      <c r="B18272" s="7" t="s">
        <v>2331</v>
      </c>
      <c r="C18272" s="7" t="s">
        <v>8</v>
      </c>
      <c r="D18272" s="8">
        <v>760668.44</v>
      </c>
      <c r="E18272">
        <f>VLOOKUP(B18272,'B. Store opening dates'!$A$6:$C$2448,2,FALSE)</f>
        <v>2015</v>
      </c>
    </row>
    <row r="18273" spans="1:5" ht="18.75" x14ac:dyDescent="0.3">
      <c r="A18273" s="7">
        <v>2015</v>
      </c>
      <c r="B18273" s="7" t="s">
        <v>2332</v>
      </c>
      <c r="C18273" s="7" t="s">
        <v>5</v>
      </c>
      <c r="D18273" s="8">
        <v>750251.61</v>
      </c>
      <c r="E18273">
        <f>VLOOKUP(B18273,'B. Store opening dates'!$A$6:$C$2448,2,FALSE)</f>
        <v>2015</v>
      </c>
    </row>
    <row r="18274" spans="1:5" ht="18.75" x14ac:dyDescent="0.3">
      <c r="A18274" s="7">
        <v>2015</v>
      </c>
      <c r="B18274" s="7" t="s">
        <v>2332</v>
      </c>
      <c r="C18274" s="7" t="s">
        <v>6</v>
      </c>
      <c r="D18274" s="8">
        <v>275162.58</v>
      </c>
      <c r="E18274">
        <f>VLOOKUP(B18274,'B. Store opening dates'!$A$6:$C$2448,2,FALSE)</f>
        <v>2015</v>
      </c>
    </row>
    <row r="18275" spans="1:5" ht="18.75" x14ac:dyDescent="0.3">
      <c r="A18275" s="7">
        <v>2015</v>
      </c>
      <c r="B18275" s="7" t="s">
        <v>2332</v>
      </c>
      <c r="C18275" s="7" t="s">
        <v>7</v>
      </c>
      <c r="D18275" s="8">
        <v>99908.86</v>
      </c>
      <c r="E18275">
        <f>VLOOKUP(B18275,'B. Store opening dates'!$A$6:$C$2448,2,FALSE)</f>
        <v>2015</v>
      </c>
    </row>
    <row r="18276" spans="1:5" ht="18.75" x14ac:dyDescent="0.3">
      <c r="A18276" s="7">
        <v>2015</v>
      </c>
      <c r="B18276" s="7" t="s">
        <v>2332</v>
      </c>
      <c r="C18276" s="7" t="s">
        <v>8</v>
      </c>
      <c r="D18276" s="8">
        <v>769386.88</v>
      </c>
      <c r="E18276">
        <f>VLOOKUP(B18276,'B. Store opening dates'!$A$6:$C$2448,2,FALSE)</f>
        <v>2015</v>
      </c>
    </row>
    <row r="18277" spans="1:5" ht="18.75" x14ac:dyDescent="0.3">
      <c r="A18277" s="7">
        <v>2015</v>
      </c>
      <c r="B18277" s="7" t="s">
        <v>2333</v>
      </c>
      <c r="C18277" s="7" t="s">
        <v>5</v>
      </c>
      <c r="D18277" s="8">
        <v>566025.25</v>
      </c>
      <c r="E18277">
        <f>VLOOKUP(B18277,'B. Store opening dates'!$A$6:$C$2448,2,FALSE)</f>
        <v>2015</v>
      </c>
    </row>
    <row r="18278" spans="1:5" ht="18.75" x14ac:dyDescent="0.3">
      <c r="A18278" s="7">
        <v>2015</v>
      </c>
      <c r="B18278" s="7" t="s">
        <v>2333</v>
      </c>
      <c r="C18278" s="7" t="s">
        <v>6</v>
      </c>
      <c r="D18278" s="8">
        <v>235541.73</v>
      </c>
      <c r="E18278">
        <f>VLOOKUP(B18278,'B. Store opening dates'!$A$6:$C$2448,2,FALSE)</f>
        <v>2015</v>
      </c>
    </row>
    <row r="18279" spans="1:5" ht="18.75" x14ac:dyDescent="0.3">
      <c r="A18279" s="7">
        <v>2015</v>
      </c>
      <c r="B18279" s="7" t="s">
        <v>2333</v>
      </c>
      <c r="C18279" s="7" t="s">
        <v>7</v>
      </c>
      <c r="D18279" s="8">
        <v>150553.81</v>
      </c>
      <c r="E18279">
        <f>VLOOKUP(B18279,'B. Store opening dates'!$A$6:$C$2448,2,FALSE)</f>
        <v>2015</v>
      </c>
    </row>
    <row r="18280" spans="1:5" ht="18.75" x14ac:dyDescent="0.3">
      <c r="A18280" s="7">
        <v>2015</v>
      </c>
      <c r="B18280" s="7" t="s">
        <v>2333</v>
      </c>
      <c r="C18280" s="7" t="s">
        <v>8</v>
      </c>
      <c r="D18280" s="8">
        <v>648578.24</v>
      </c>
      <c r="E18280">
        <f>VLOOKUP(B18280,'B. Store opening dates'!$A$6:$C$2448,2,FALSE)</f>
        <v>2015</v>
      </c>
    </row>
    <row r="18281" spans="1:5" ht="18.75" x14ac:dyDescent="0.3">
      <c r="A18281" s="7">
        <v>2015</v>
      </c>
      <c r="B18281" s="7" t="s">
        <v>2334</v>
      </c>
      <c r="C18281" s="7" t="s">
        <v>5</v>
      </c>
      <c r="D18281" s="8">
        <v>932814.49</v>
      </c>
      <c r="E18281">
        <f>VLOOKUP(B18281,'B. Store opening dates'!$A$6:$C$2448,2,FALSE)</f>
        <v>2015</v>
      </c>
    </row>
    <row r="18282" spans="1:5" ht="18.75" x14ac:dyDescent="0.3">
      <c r="A18282" s="7">
        <v>2015</v>
      </c>
      <c r="B18282" s="7" t="s">
        <v>2334</v>
      </c>
      <c r="C18282" s="7" t="s">
        <v>6</v>
      </c>
      <c r="D18282" s="8">
        <v>359050.31</v>
      </c>
      <c r="E18282">
        <f>VLOOKUP(B18282,'B. Store opening dates'!$A$6:$C$2448,2,FALSE)</f>
        <v>2015</v>
      </c>
    </row>
    <row r="18283" spans="1:5" ht="18.75" x14ac:dyDescent="0.3">
      <c r="A18283" s="7">
        <v>2015</v>
      </c>
      <c r="B18283" s="7" t="s">
        <v>2334</v>
      </c>
      <c r="C18283" s="7" t="s">
        <v>7</v>
      </c>
      <c r="D18283" s="8">
        <v>215275.01</v>
      </c>
      <c r="E18283">
        <f>VLOOKUP(B18283,'B. Store opening dates'!$A$6:$C$2448,2,FALSE)</f>
        <v>2015</v>
      </c>
    </row>
    <row r="18284" spans="1:5" ht="18.75" x14ac:dyDescent="0.3">
      <c r="A18284" s="7">
        <v>2015</v>
      </c>
      <c r="B18284" s="7" t="s">
        <v>2334</v>
      </c>
      <c r="C18284" s="7" t="s">
        <v>8</v>
      </c>
      <c r="D18284" s="8">
        <v>778374.19</v>
      </c>
      <c r="E18284">
        <f>VLOOKUP(B18284,'B. Store opening dates'!$A$6:$C$2448,2,FALSE)</f>
        <v>2015</v>
      </c>
    </row>
    <row r="18285" spans="1:5" ht="18.75" x14ac:dyDescent="0.3">
      <c r="A18285" s="7">
        <v>2015</v>
      </c>
      <c r="B18285" s="7" t="s">
        <v>2335</v>
      </c>
      <c r="C18285" s="7" t="s">
        <v>5</v>
      </c>
      <c r="D18285" s="8">
        <v>920495.75</v>
      </c>
      <c r="E18285">
        <f>VLOOKUP(B18285,'B. Store opening dates'!$A$6:$C$2448,2,FALSE)</f>
        <v>2015</v>
      </c>
    </row>
    <row r="18286" spans="1:5" ht="18.75" x14ac:dyDescent="0.3">
      <c r="A18286" s="7">
        <v>2015</v>
      </c>
      <c r="B18286" s="7" t="s">
        <v>2335</v>
      </c>
      <c r="C18286" s="7" t="s">
        <v>6</v>
      </c>
      <c r="D18286" s="8">
        <v>586536.29</v>
      </c>
      <c r="E18286">
        <f>VLOOKUP(B18286,'B. Store opening dates'!$A$6:$C$2448,2,FALSE)</f>
        <v>2015</v>
      </c>
    </row>
    <row r="18287" spans="1:5" ht="18.75" x14ac:dyDescent="0.3">
      <c r="A18287" s="7">
        <v>2015</v>
      </c>
      <c r="B18287" s="7" t="s">
        <v>2335</v>
      </c>
      <c r="C18287" s="7" t="s">
        <v>7</v>
      </c>
      <c r="D18287" s="8">
        <v>162817.1</v>
      </c>
      <c r="E18287">
        <f>VLOOKUP(B18287,'B. Store opening dates'!$A$6:$C$2448,2,FALSE)</f>
        <v>2015</v>
      </c>
    </row>
    <row r="18288" spans="1:5" ht="18.75" x14ac:dyDescent="0.3">
      <c r="A18288" s="7">
        <v>2015</v>
      </c>
      <c r="B18288" s="7" t="s">
        <v>2335</v>
      </c>
      <c r="C18288" s="7" t="s">
        <v>8</v>
      </c>
      <c r="D18288" s="8">
        <v>483945.18</v>
      </c>
      <c r="E18288">
        <f>VLOOKUP(B18288,'B. Store opening dates'!$A$6:$C$2448,2,FALSE)</f>
        <v>2015</v>
      </c>
    </row>
    <row r="18289" spans="1:5" ht="18.75" x14ac:dyDescent="0.3">
      <c r="A18289" s="7">
        <v>2015</v>
      </c>
      <c r="B18289" s="7" t="s">
        <v>2336</v>
      </c>
      <c r="C18289" s="7" t="s">
        <v>5</v>
      </c>
      <c r="D18289" s="8">
        <v>845984.79</v>
      </c>
      <c r="E18289">
        <f>VLOOKUP(B18289,'B. Store opening dates'!$A$6:$C$2448,2,FALSE)</f>
        <v>2015</v>
      </c>
    </row>
    <row r="18290" spans="1:5" ht="18.75" x14ac:dyDescent="0.3">
      <c r="A18290" s="7">
        <v>2015</v>
      </c>
      <c r="B18290" s="7" t="s">
        <v>2336</v>
      </c>
      <c r="C18290" s="7" t="s">
        <v>6</v>
      </c>
      <c r="D18290" s="8">
        <v>258235.07</v>
      </c>
      <c r="E18290">
        <f>VLOOKUP(B18290,'B. Store opening dates'!$A$6:$C$2448,2,FALSE)</f>
        <v>2015</v>
      </c>
    </row>
    <row r="18291" spans="1:5" ht="18.75" x14ac:dyDescent="0.3">
      <c r="A18291" s="7">
        <v>2015</v>
      </c>
      <c r="B18291" s="7" t="s">
        <v>2336</v>
      </c>
      <c r="C18291" s="7" t="s">
        <v>7</v>
      </c>
      <c r="D18291" s="8">
        <v>105269.49</v>
      </c>
      <c r="E18291">
        <f>VLOOKUP(B18291,'B. Store opening dates'!$A$6:$C$2448,2,FALSE)</f>
        <v>2015</v>
      </c>
    </row>
    <row r="18292" spans="1:5" ht="18.75" x14ac:dyDescent="0.3">
      <c r="A18292" s="7">
        <v>2015</v>
      </c>
      <c r="B18292" s="7" t="s">
        <v>2336</v>
      </c>
      <c r="C18292" s="7" t="s">
        <v>8</v>
      </c>
      <c r="D18292" s="8">
        <v>764264.87</v>
      </c>
      <c r="E18292">
        <f>VLOOKUP(B18292,'B. Store opening dates'!$A$6:$C$2448,2,FALSE)</f>
        <v>2015</v>
      </c>
    </row>
    <row r="18293" spans="1:5" ht="18.75" x14ac:dyDescent="0.3">
      <c r="A18293" s="7">
        <v>2015</v>
      </c>
      <c r="B18293" s="7" t="s">
        <v>2337</v>
      </c>
      <c r="C18293" s="7" t="s">
        <v>5</v>
      </c>
      <c r="D18293" s="8">
        <v>758300.34</v>
      </c>
      <c r="E18293">
        <f>VLOOKUP(B18293,'B. Store opening dates'!$A$6:$C$2448,2,FALSE)</f>
        <v>2015</v>
      </c>
    </row>
    <row r="18294" spans="1:5" ht="18.75" x14ac:dyDescent="0.3">
      <c r="A18294" s="7">
        <v>2015</v>
      </c>
      <c r="B18294" s="7" t="s">
        <v>2337</v>
      </c>
      <c r="C18294" s="7" t="s">
        <v>6</v>
      </c>
      <c r="D18294" s="8">
        <v>269879.15999999997</v>
      </c>
      <c r="E18294">
        <f>VLOOKUP(B18294,'B. Store opening dates'!$A$6:$C$2448,2,FALSE)</f>
        <v>2015</v>
      </c>
    </row>
    <row r="18295" spans="1:5" ht="18.75" x14ac:dyDescent="0.3">
      <c r="A18295" s="7">
        <v>2015</v>
      </c>
      <c r="B18295" s="7" t="s">
        <v>2337</v>
      </c>
      <c r="C18295" s="7" t="s">
        <v>7</v>
      </c>
      <c r="D18295" s="8">
        <v>122614.37</v>
      </c>
      <c r="E18295">
        <f>VLOOKUP(B18295,'B. Store opening dates'!$A$6:$C$2448,2,FALSE)</f>
        <v>2015</v>
      </c>
    </row>
    <row r="18296" spans="1:5" ht="18.75" x14ac:dyDescent="0.3">
      <c r="A18296" s="7">
        <v>2015</v>
      </c>
      <c r="B18296" s="7" t="s">
        <v>2337</v>
      </c>
      <c r="C18296" s="7" t="s">
        <v>8</v>
      </c>
      <c r="D18296" s="8">
        <v>502895.17</v>
      </c>
      <c r="E18296">
        <f>VLOOKUP(B18296,'B. Store opening dates'!$A$6:$C$2448,2,FALSE)</f>
        <v>2015</v>
      </c>
    </row>
    <row r="18297" spans="1:5" ht="18.75" x14ac:dyDescent="0.3">
      <c r="A18297" s="7">
        <v>2015</v>
      </c>
      <c r="B18297" s="7" t="s">
        <v>2338</v>
      </c>
      <c r="C18297" s="7" t="s">
        <v>5</v>
      </c>
      <c r="D18297" s="8">
        <v>595498.93999999994</v>
      </c>
      <c r="E18297">
        <f>VLOOKUP(B18297,'B. Store opening dates'!$A$6:$C$2448,2,FALSE)</f>
        <v>2015</v>
      </c>
    </row>
    <row r="18298" spans="1:5" ht="18.75" x14ac:dyDescent="0.3">
      <c r="A18298" s="7">
        <v>2015</v>
      </c>
      <c r="B18298" s="7" t="s">
        <v>2338</v>
      </c>
      <c r="C18298" s="7" t="s">
        <v>6</v>
      </c>
      <c r="D18298" s="8">
        <v>348163.3</v>
      </c>
      <c r="E18298">
        <f>VLOOKUP(B18298,'B. Store opening dates'!$A$6:$C$2448,2,FALSE)</f>
        <v>2015</v>
      </c>
    </row>
    <row r="18299" spans="1:5" ht="18.75" x14ac:dyDescent="0.3">
      <c r="A18299" s="7">
        <v>2015</v>
      </c>
      <c r="B18299" s="7" t="s">
        <v>2338</v>
      </c>
      <c r="C18299" s="7" t="s">
        <v>7</v>
      </c>
      <c r="D18299" s="8">
        <v>214929.78</v>
      </c>
      <c r="E18299">
        <f>VLOOKUP(B18299,'B. Store opening dates'!$A$6:$C$2448,2,FALSE)</f>
        <v>2015</v>
      </c>
    </row>
    <row r="18300" spans="1:5" ht="18.75" x14ac:dyDescent="0.3">
      <c r="A18300" s="7">
        <v>2015</v>
      </c>
      <c r="B18300" s="7" t="s">
        <v>2338</v>
      </c>
      <c r="C18300" s="7" t="s">
        <v>8</v>
      </c>
      <c r="D18300" s="8">
        <v>608854.99</v>
      </c>
      <c r="E18300">
        <f>VLOOKUP(B18300,'B. Store opening dates'!$A$6:$C$2448,2,FALSE)</f>
        <v>2015</v>
      </c>
    </row>
    <row r="18301" spans="1:5" ht="18.75" x14ac:dyDescent="0.3">
      <c r="A18301" s="7">
        <v>2015</v>
      </c>
      <c r="B18301" s="7" t="s">
        <v>2339</v>
      </c>
      <c r="C18301" s="7" t="s">
        <v>5</v>
      </c>
      <c r="D18301" s="8">
        <v>866578.24</v>
      </c>
      <c r="E18301">
        <f>VLOOKUP(B18301,'B. Store opening dates'!$A$6:$C$2448,2,FALSE)</f>
        <v>2015</v>
      </c>
    </row>
    <row r="18302" spans="1:5" ht="18.75" x14ac:dyDescent="0.3">
      <c r="A18302" s="7">
        <v>2015</v>
      </c>
      <c r="B18302" s="7" t="s">
        <v>2339</v>
      </c>
      <c r="C18302" s="7" t="s">
        <v>6</v>
      </c>
      <c r="D18302" s="8">
        <v>360886.29</v>
      </c>
      <c r="E18302">
        <f>VLOOKUP(B18302,'B. Store opening dates'!$A$6:$C$2448,2,FALSE)</f>
        <v>2015</v>
      </c>
    </row>
    <row r="18303" spans="1:5" ht="18.75" x14ac:dyDescent="0.3">
      <c r="A18303" s="7">
        <v>2015</v>
      </c>
      <c r="B18303" s="7" t="s">
        <v>2339</v>
      </c>
      <c r="C18303" s="7" t="s">
        <v>7</v>
      </c>
      <c r="D18303" s="8">
        <v>108628.87</v>
      </c>
      <c r="E18303">
        <f>VLOOKUP(B18303,'B. Store opening dates'!$A$6:$C$2448,2,FALSE)</f>
        <v>2015</v>
      </c>
    </row>
    <row r="18304" spans="1:5" ht="18.75" x14ac:dyDescent="0.3">
      <c r="A18304" s="7">
        <v>2015</v>
      </c>
      <c r="B18304" s="7" t="s">
        <v>2339</v>
      </c>
      <c r="C18304" s="7" t="s">
        <v>8</v>
      </c>
      <c r="D18304" s="8">
        <v>502840.54</v>
      </c>
      <c r="E18304">
        <f>VLOOKUP(B18304,'B. Store opening dates'!$A$6:$C$2448,2,FALSE)</f>
        <v>2015</v>
      </c>
    </row>
    <row r="18305" spans="1:5" ht="18.75" x14ac:dyDescent="0.3">
      <c r="A18305" s="7">
        <v>2015</v>
      </c>
      <c r="B18305" s="7" t="s">
        <v>2340</v>
      </c>
      <c r="C18305" s="7" t="s">
        <v>5</v>
      </c>
      <c r="D18305" s="8">
        <v>812813.43</v>
      </c>
      <c r="E18305">
        <f>VLOOKUP(B18305,'B. Store opening dates'!$A$6:$C$2448,2,FALSE)</f>
        <v>2015</v>
      </c>
    </row>
    <row r="18306" spans="1:5" ht="18.75" x14ac:dyDescent="0.3">
      <c r="A18306" s="7">
        <v>2015</v>
      </c>
      <c r="B18306" s="7" t="s">
        <v>2340</v>
      </c>
      <c r="C18306" s="7" t="s">
        <v>6</v>
      </c>
      <c r="D18306" s="8">
        <v>533343.25</v>
      </c>
      <c r="E18306">
        <f>VLOOKUP(B18306,'B. Store opening dates'!$A$6:$C$2448,2,FALSE)</f>
        <v>2015</v>
      </c>
    </row>
    <row r="18307" spans="1:5" ht="18.75" x14ac:dyDescent="0.3">
      <c r="A18307" s="7">
        <v>2015</v>
      </c>
      <c r="B18307" s="7" t="s">
        <v>2340</v>
      </c>
      <c r="C18307" s="7" t="s">
        <v>7</v>
      </c>
      <c r="D18307" s="8">
        <v>115160.03</v>
      </c>
      <c r="E18307">
        <f>VLOOKUP(B18307,'B. Store opening dates'!$A$6:$C$2448,2,FALSE)</f>
        <v>2015</v>
      </c>
    </row>
    <row r="18308" spans="1:5" ht="18.75" x14ac:dyDescent="0.3">
      <c r="A18308" s="7">
        <v>2015</v>
      </c>
      <c r="B18308" s="7" t="s">
        <v>2340</v>
      </c>
      <c r="C18308" s="7" t="s">
        <v>8</v>
      </c>
      <c r="D18308" s="8">
        <v>440605.72</v>
      </c>
      <c r="E18308">
        <f>VLOOKUP(B18308,'B. Store opening dates'!$A$6:$C$2448,2,FALSE)</f>
        <v>2015</v>
      </c>
    </row>
    <row r="18309" spans="1:5" ht="18.75" x14ac:dyDescent="0.3">
      <c r="A18309" s="7">
        <v>2015</v>
      </c>
      <c r="B18309" s="7" t="s">
        <v>2341</v>
      </c>
      <c r="C18309" s="7" t="s">
        <v>5</v>
      </c>
      <c r="D18309" s="8">
        <v>640265.30000000005</v>
      </c>
      <c r="E18309">
        <f>VLOOKUP(B18309,'B. Store opening dates'!$A$6:$C$2448,2,FALSE)</f>
        <v>2015</v>
      </c>
    </row>
    <row r="18310" spans="1:5" ht="18.75" x14ac:dyDescent="0.3">
      <c r="A18310" s="7">
        <v>2015</v>
      </c>
      <c r="B18310" s="7" t="s">
        <v>2341</v>
      </c>
      <c r="C18310" s="7" t="s">
        <v>6</v>
      </c>
      <c r="D18310" s="8">
        <v>531934.19999999995</v>
      </c>
      <c r="E18310">
        <f>VLOOKUP(B18310,'B. Store opening dates'!$A$6:$C$2448,2,FALSE)</f>
        <v>2015</v>
      </c>
    </row>
    <row r="18311" spans="1:5" ht="18.75" x14ac:dyDescent="0.3">
      <c r="A18311" s="7">
        <v>2015</v>
      </c>
      <c r="B18311" s="7" t="s">
        <v>2341</v>
      </c>
      <c r="C18311" s="7" t="s">
        <v>7</v>
      </c>
      <c r="D18311" s="8">
        <v>98450.44</v>
      </c>
      <c r="E18311">
        <f>VLOOKUP(B18311,'B. Store opening dates'!$A$6:$C$2448,2,FALSE)</f>
        <v>2015</v>
      </c>
    </row>
    <row r="18312" spans="1:5" ht="18.75" x14ac:dyDescent="0.3">
      <c r="A18312" s="7">
        <v>2015</v>
      </c>
      <c r="B18312" s="7" t="s">
        <v>2341</v>
      </c>
      <c r="C18312" s="7" t="s">
        <v>8</v>
      </c>
      <c r="D18312" s="8">
        <v>783618.51</v>
      </c>
      <c r="E18312">
        <f>VLOOKUP(B18312,'B. Store opening dates'!$A$6:$C$2448,2,FALSE)</f>
        <v>2015</v>
      </c>
    </row>
    <row r="18313" spans="1:5" ht="18.75" x14ac:dyDescent="0.3">
      <c r="A18313" s="7">
        <v>2015</v>
      </c>
      <c r="B18313" s="7" t="s">
        <v>2342</v>
      </c>
      <c r="C18313" s="7" t="s">
        <v>5</v>
      </c>
      <c r="D18313" s="8">
        <v>910340.14</v>
      </c>
      <c r="E18313">
        <f>VLOOKUP(B18313,'B. Store opening dates'!$A$6:$C$2448,2,FALSE)</f>
        <v>2015</v>
      </c>
    </row>
    <row r="18314" spans="1:5" ht="18.75" x14ac:dyDescent="0.3">
      <c r="A18314" s="7">
        <v>2015</v>
      </c>
      <c r="B18314" s="7" t="s">
        <v>2342</v>
      </c>
      <c r="C18314" s="7" t="s">
        <v>6</v>
      </c>
      <c r="D18314" s="8">
        <v>220651.63</v>
      </c>
      <c r="E18314">
        <f>VLOOKUP(B18314,'B. Store opening dates'!$A$6:$C$2448,2,FALSE)</f>
        <v>2015</v>
      </c>
    </row>
    <row r="18315" spans="1:5" ht="18.75" x14ac:dyDescent="0.3">
      <c r="A18315" s="7">
        <v>2015</v>
      </c>
      <c r="B18315" s="7" t="s">
        <v>2342</v>
      </c>
      <c r="C18315" s="7" t="s">
        <v>7</v>
      </c>
      <c r="D18315" s="8">
        <v>139312.44</v>
      </c>
      <c r="E18315">
        <f>VLOOKUP(B18315,'B. Store opening dates'!$A$6:$C$2448,2,FALSE)</f>
        <v>2015</v>
      </c>
    </row>
    <row r="18316" spans="1:5" ht="18.75" x14ac:dyDescent="0.3">
      <c r="A18316" s="7">
        <v>2015</v>
      </c>
      <c r="B18316" s="7" t="s">
        <v>2342</v>
      </c>
      <c r="C18316" s="7" t="s">
        <v>8</v>
      </c>
      <c r="D18316" s="8">
        <v>681392.88</v>
      </c>
      <c r="E18316">
        <f>VLOOKUP(B18316,'B. Store opening dates'!$A$6:$C$2448,2,FALSE)</f>
        <v>2015</v>
      </c>
    </row>
    <row r="18317" spans="1:5" ht="18.75" x14ac:dyDescent="0.3">
      <c r="A18317" s="7">
        <v>2015</v>
      </c>
      <c r="B18317" s="7" t="s">
        <v>2343</v>
      </c>
      <c r="C18317" s="7" t="s">
        <v>5</v>
      </c>
      <c r="D18317" s="8">
        <v>827631.41</v>
      </c>
      <c r="E18317">
        <f>VLOOKUP(B18317,'B. Store opening dates'!$A$6:$C$2448,2,FALSE)</f>
        <v>2015</v>
      </c>
    </row>
    <row r="18318" spans="1:5" ht="18.75" x14ac:dyDescent="0.3">
      <c r="A18318" s="7">
        <v>2015</v>
      </c>
      <c r="B18318" s="7" t="s">
        <v>2343</v>
      </c>
      <c r="C18318" s="7" t="s">
        <v>6</v>
      </c>
      <c r="D18318" s="8">
        <v>288966.5</v>
      </c>
      <c r="E18318">
        <f>VLOOKUP(B18318,'B. Store opening dates'!$A$6:$C$2448,2,FALSE)</f>
        <v>2015</v>
      </c>
    </row>
    <row r="18319" spans="1:5" ht="18.75" x14ac:dyDescent="0.3">
      <c r="A18319" s="7">
        <v>2015</v>
      </c>
      <c r="B18319" s="7" t="s">
        <v>2343</v>
      </c>
      <c r="C18319" s="7" t="s">
        <v>7</v>
      </c>
      <c r="D18319" s="8">
        <v>77262.64</v>
      </c>
      <c r="E18319">
        <f>VLOOKUP(B18319,'B. Store opening dates'!$A$6:$C$2448,2,FALSE)</f>
        <v>2015</v>
      </c>
    </row>
    <row r="18320" spans="1:5" ht="18.75" x14ac:dyDescent="0.3">
      <c r="A18320" s="7">
        <v>2015</v>
      </c>
      <c r="B18320" s="7" t="s">
        <v>2343</v>
      </c>
      <c r="C18320" s="7" t="s">
        <v>8</v>
      </c>
      <c r="D18320" s="8">
        <v>591913.01</v>
      </c>
      <c r="E18320">
        <f>VLOOKUP(B18320,'B. Store opening dates'!$A$6:$C$2448,2,FALSE)</f>
        <v>2015</v>
      </c>
    </row>
    <row r="18321" spans="1:5" ht="18.75" x14ac:dyDescent="0.3">
      <c r="A18321" s="7">
        <v>2015</v>
      </c>
      <c r="B18321" s="7" t="s">
        <v>2344</v>
      </c>
      <c r="C18321" s="7" t="s">
        <v>5</v>
      </c>
      <c r="D18321" s="8">
        <v>514743.35</v>
      </c>
      <c r="E18321">
        <f>VLOOKUP(B18321,'B. Store opening dates'!$A$6:$C$2448,2,FALSE)</f>
        <v>2015</v>
      </c>
    </row>
    <row r="18322" spans="1:5" ht="18.75" x14ac:dyDescent="0.3">
      <c r="A18322" s="7">
        <v>2015</v>
      </c>
      <c r="B18322" s="7" t="s">
        <v>2344</v>
      </c>
      <c r="C18322" s="7" t="s">
        <v>6</v>
      </c>
      <c r="D18322" s="8">
        <v>355260.82</v>
      </c>
      <c r="E18322">
        <f>VLOOKUP(B18322,'B. Store opening dates'!$A$6:$C$2448,2,FALSE)</f>
        <v>2015</v>
      </c>
    </row>
    <row r="18323" spans="1:5" ht="18.75" x14ac:dyDescent="0.3">
      <c r="A18323" s="7">
        <v>2015</v>
      </c>
      <c r="B18323" s="7" t="s">
        <v>2344</v>
      </c>
      <c r="C18323" s="7" t="s">
        <v>7</v>
      </c>
      <c r="D18323" s="8">
        <v>194281.54</v>
      </c>
      <c r="E18323">
        <f>VLOOKUP(B18323,'B. Store opening dates'!$A$6:$C$2448,2,FALSE)</f>
        <v>2015</v>
      </c>
    </row>
    <row r="18324" spans="1:5" ht="18.75" x14ac:dyDescent="0.3">
      <c r="A18324" s="7">
        <v>2015</v>
      </c>
      <c r="B18324" s="7" t="s">
        <v>2344</v>
      </c>
      <c r="C18324" s="7" t="s">
        <v>8</v>
      </c>
      <c r="D18324" s="8">
        <v>408014.25</v>
      </c>
      <c r="E18324">
        <f>VLOOKUP(B18324,'B. Store opening dates'!$A$6:$C$2448,2,FALSE)</f>
        <v>2015</v>
      </c>
    </row>
    <row r="18325" spans="1:5" ht="18.75" x14ac:dyDescent="0.3">
      <c r="A18325" s="7">
        <v>2015</v>
      </c>
      <c r="B18325" s="7" t="s">
        <v>2345</v>
      </c>
      <c r="C18325" s="7" t="s">
        <v>5</v>
      </c>
      <c r="D18325" s="8">
        <v>517105.9</v>
      </c>
      <c r="E18325">
        <f>VLOOKUP(B18325,'B. Store opening dates'!$A$6:$C$2448,2,FALSE)</f>
        <v>2015</v>
      </c>
    </row>
    <row r="18326" spans="1:5" ht="18.75" x14ac:dyDescent="0.3">
      <c r="A18326" s="7">
        <v>2015</v>
      </c>
      <c r="B18326" s="7" t="s">
        <v>2345</v>
      </c>
      <c r="C18326" s="7" t="s">
        <v>6</v>
      </c>
      <c r="D18326" s="8">
        <v>407474.18</v>
      </c>
      <c r="E18326">
        <f>VLOOKUP(B18326,'B. Store opening dates'!$A$6:$C$2448,2,FALSE)</f>
        <v>2015</v>
      </c>
    </row>
    <row r="18327" spans="1:5" ht="18.75" x14ac:dyDescent="0.3">
      <c r="A18327" s="7">
        <v>2015</v>
      </c>
      <c r="B18327" s="7" t="s">
        <v>2345</v>
      </c>
      <c r="C18327" s="7" t="s">
        <v>7</v>
      </c>
      <c r="D18327" s="8">
        <v>159576.95999999999</v>
      </c>
      <c r="E18327">
        <f>VLOOKUP(B18327,'B. Store opening dates'!$A$6:$C$2448,2,FALSE)</f>
        <v>2015</v>
      </c>
    </row>
    <row r="18328" spans="1:5" ht="18.75" x14ac:dyDescent="0.3">
      <c r="A18328" s="7">
        <v>2015</v>
      </c>
      <c r="B18328" s="7" t="s">
        <v>2345</v>
      </c>
      <c r="C18328" s="7" t="s">
        <v>8</v>
      </c>
      <c r="D18328" s="8">
        <v>579604.6</v>
      </c>
      <c r="E18328">
        <f>VLOOKUP(B18328,'B. Store opening dates'!$A$6:$C$2448,2,FALSE)</f>
        <v>2015</v>
      </c>
    </row>
    <row r="18329" spans="1:5" ht="18.75" x14ac:dyDescent="0.3">
      <c r="A18329" s="7">
        <v>2015</v>
      </c>
      <c r="B18329" s="7" t="s">
        <v>2346</v>
      </c>
      <c r="C18329" s="7" t="s">
        <v>5</v>
      </c>
      <c r="D18329" s="8">
        <v>748554.59</v>
      </c>
      <c r="E18329">
        <f>VLOOKUP(B18329,'B. Store opening dates'!$A$6:$C$2448,2,FALSE)</f>
        <v>2015</v>
      </c>
    </row>
    <row r="18330" spans="1:5" ht="18.75" x14ac:dyDescent="0.3">
      <c r="A18330" s="7">
        <v>2015</v>
      </c>
      <c r="B18330" s="7" t="s">
        <v>2346</v>
      </c>
      <c r="C18330" s="7" t="s">
        <v>6</v>
      </c>
      <c r="D18330" s="8">
        <v>223426.01</v>
      </c>
      <c r="E18330">
        <f>VLOOKUP(B18330,'B. Store opening dates'!$A$6:$C$2448,2,FALSE)</f>
        <v>2015</v>
      </c>
    </row>
    <row r="18331" spans="1:5" ht="18.75" x14ac:dyDescent="0.3">
      <c r="A18331" s="7">
        <v>2015</v>
      </c>
      <c r="B18331" s="7" t="s">
        <v>2346</v>
      </c>
      <c r="C18331" s="7" t="s">
        <v>7</v>
      </c>
      <c r="D18331" s="8">
        <v>148452.6</v>
      </c>
      <c r="E18331">
        <f>VLOOKUP(B18331,'B. Store opening dates'!$A$6:$C$2448,2,FALSE)</f>
        <v>2015</v>
      </c>
    </row>
    <row r="18332" spans="1:5" ht="18.75" x14ac:dyDescent="0.3">
      <c r="A18332" s="7">
        <v>2015</v>
      </c>
      <c r="B18332" s="7" t="s">
        <v>2346</v>
      </c>
      <c r="C18332" s="7" t="s">
        <v>8</v>
      </c>
      <c r="D18332" s="8">
        <v>606384.54</v>
      </c>
      <c r="E18332">
        <f>VLOOKUP(B18332,'B. Store opening dates'!$A$6:$C$2448,2,FALSE)</f>
        <v>2015</v>
      </c>
    </row>
    <row r="18333" spans="1:5" ht="18.75" x14ac:dyDescent="0.3">
      <c r="A18333" s="7">
        <v>2015</v>
      </c>
      <c r="B18333" s="7" t="s">
        <v>2347</v>
      </c>
      <c r="C18333" s="7" t="s">
        <v>5</v>
      </c>
      <c r="D18333" s="8">
        <v>756154.51</v>
      </c>
      <c r="E18333">
        <f>VLOOKUP(B18333,'B. Store opening dates'!$A$6:$C$2448,2,FALSE)</f>
        <v>2015</v>
      </c>
    </row>
    <row r="18334" spans="1:5" ht="18.75" x14ac:dyDescent="0.3">
      <c r="A18334" s="7">
        <v>2015</v>
      </c>
      <c r="B18334" s="7" t="s">
        <v>2347</v>
      </c>
      <c r="C18334" s="7" t="s">
        <v>6</v>
      </c>
      <c r="D18334" s="8">
        <v>304630.07</v>
      </c>
      <c r="E18334">
        <f>VLOOKUP(B18334,'B. Store opening dates'!$A$6:$C$2448,2,FALSE)</f>
        <v>2015</v>
      </c>
    </row>
    <row r="18335" spans="1:5" ht="18.75" x14ac:dyDescent="0.3">
      <c r="A18335" s="7">
        <v>2015</v>
      </c>
      <c r="B18335" s="7" t="s">
        <v>2347</v>
      </c>
      <c r="C18335" s="7" t="s">
        <v>7</v>
      </c>
      <c r="D18335" s="8">
        <v>128926.18</v>
      </c>
      <c r="E18335">
        <f>VLOOKUP(B18335,'B. Store opening dates'!$A$6:$C$2448,2,FALSE)</f>
        <v>2015</v>
      </c>
    </row>
    <row r="18336" spans="1:5" ht="18.75" x14ac:dyDescent="0.3">
      <c r="A18336" s="7">
        <v>2015</v>
      </c>
      <c r="B18336" s="7" t="s">
        <v>2347</v>
      </c>
      <c r="C18336" s="7" t="s">
        <v>8</v>
      </c>
      <c r="D18336" s="8">
        <v>761407.71</v>
      </c>
      <c r="E18336">
        <f>VLOOKUP(B18336,'B. Store opening dates'!$A$6:$C$2448,2,FALSE)</f>
        <v>2015</v>
      </c>
    </row>
    <row r="18337" spans="1:5" ht="18.75" x14ac:dyDescent="0.3">
      <c r="A18337" s="7">
        <v>2015</v>
      </c>
      <c r="B18337" s="7" t="s">
        <v>2348</v>
      </c>
      <c r="C18337" s="7" t="s">
        <v>5</v>
      </c>
      <c r="D18337" s="8">
        <v>488219.4</v>
      </c>
      <c r="E18337">
        <f>VLOOKUP(B18337,'B. Store opening dates'!$A$6:$C$2448,2,FALSE)</f>
        <v>2015</v>
      </c>
    </row>
    <row r="18338" spans="1:5" ht="18.75" x14ac:dyDescent="0.3">
      <c r="A18338" s="7">
        <v>2015</v>
      </c>
      <c r="B18338" s="7" t="s">
        <v>2348</v>
      </c>
      <c r="C18338" s="7" t="s">
        <v>6</v>
      </c>
      <c r="D18338" s="8">
        <v>228654.44</v>
      </c>
      <c r="E18338">
        <f>VLOOKUP(B18338,'B. Store opening dates'!$A$6:$C$2448,2,FALSE)</f>
        <v>2015</v>
      </c>
    </row>
    <row r="18339" spans="1:5" ht="18.75" x14ac:dyDescent="0.3">
      <c r="A18339" s="7">
        <v>2015</v>
      </c>
      <c r="B18339" s="7" t="s">
        <v>2348</v>
      </c>
      <c r="C18339" s="7" t="s">
        <v>7</v>
      </c>
      <c r="D18339" s="8">
        <v>219511.39</v>
      </c>
      <c r="E18339">
        <f>VLOOKUP(B18339,'B. Store opening dates'!$A$6:$C$2448,2,FALSE)</f>
        <v>2015</v>
      </c>
    </row>
    <row r="18340" spans="1:5" ht="18.75" x14ac:dyDescent="0.3">
      <c r="A18340" s="7">
        <v>2015</v>
      </c>
      <c r="B18340" s="7" t="s">
        <v>2348</v>
      </c>
      <c r="C18340" s="7" t="s">
        <v>8</v>
      </c>
      <c r="D18340" s="8">
        <v>786223.65</v>
      </c>
      <c r="E18340">
        <f>VLOOKUP(B18340,'B. Store opening dates'!$A$6:$C$2448,2,FALSE)</f>
        <v>2015</v>
      </c>
    </row>
    <row r="18341" spans="1:5" ht="18.75" x14ac:dyDescent="0.3">
      <c r="A18341" s="7">
        <v>2015</v>
      </c>
      <c r="B18341" s="7" t="s">
        <v>2349</v>
      </c>
      <c r="C18341" s="7" t="s">
        <v>5</v>
      </c>
      <c r="D18341" s="8">
        <v>510962.01</v>
      </c>
      <c r="E18341">
        <f>VLOOKUP(B18341,'B. Store opening dates'!$A$6:$C$2448,2,FALSE)</f>
        <v>2015</v>
      </c>
    </row>
    <row r="18342" spans="1:5" ht="18.75" x14ac:dyDescent="0.3">
      <c r="A18342" s="7">
        <v>2015</v>
      </c>
      <c r="B18342" s="7" t="s">
        <v>2349</v>
      </c>
      <c r="C18342" s="7" t="s">
        <v>6</v>
      </c>
      <c r="D18342" s="8">
        <v>218320.92</v>
      </c>
      <c r="E18342">
        <f>VLOOKUP(B18342,'B. Store opening dates'!$A$6:$C$2448,2,FALSE)</f>
        <v>2015</v>
      </c>
    </row>
    <row r="18343" spans="1:5" ht="18.75" x14ac:dyDescent="0.3">
      <c r="A18343" s="7">
        <v>2015</v>
      </c>
      <c r="B18343" s="7" t="s">
        <v>2349</v>
      </c>
      <c r="C18343" s="7" t="s">
        <v>7</v>
      </c>
      <c r="D18343" s="8">
        <v>161512.46</v>
      </c>
      <c r="E18343">
        <f>VLOOKUP(B18343,'B. Store opening dates'!$A$6:$C$2448,2,FALSE)</f>
        <v>2015</v>
      </c>
    </row>
    <row r="18344" spans="1:5" ht="18.75" x14ac:dyDescent="0.3">
      <c r="A18344" s="7">
        <v>2015</v>
      </c>
      <c r="B18344" s="7" t="s">
        <v>2349</v>
      </c>
      <c r="C18344" s="7" t="s">
        <v>8</v>
      </c>
      <c r="D18344" s="8">
        <v>456843</v>
      </c>
      <c r="E18344">
        <f>VLOOKUP(B18344,'B. Store opening dates'!$A$6:$C$2448,2,FALSE)</f>
        <v>2015</v>
      </c>
    </row>
    <row r="18345" spans="1:5" ht="18.75" x14ac:dyDescent="0.3">
      <c r="A18345" s="7">
        <v>2015</v>
      </c>
      <c r="B18345" s="7" t="s">
        <v>2350</v>
      </c>
      <c r="C18345" s="7" t="s">
        <v>5</v>
      </c>
      <c r="D18345" s="8">
        <v>533151.96</v>
      </c>
      <c r="E18345">
        <f>VLOOKUP(B18345,'B. Store opening dates'!$A$6:$C$2448,2,FALSE)</f>
        <v>2015</v>
      </c>
    </row>
    <row r="18346" spans="1:5" ht="18.75" x14ac:dyDescent="0.3">
      <c r="A18346" s="7">
        <v>2015</v>
      </c>
      <c r="B18346" s="7" t="s">
        <v>2350</v>
      </c>
      <c r="C18346" s="7" t="s">
        <v>6</v>
      </c>
      <c r="D18346" s="8">
        <v>367106.42</v>
      </c>
      <c r="E18346">
        <f>VLOOKUP(B18346,'B. Store opening dates'!$A$6:$C$2448,2,FALSE)</f>
        <v>2015</v>
      </c>
    </row>
    <row r="18347" spans="1:5" ht="18.75" x14ac:dyDescent="0.3">
      <c r="A18347" s="7">
        <v>2015</v>
      </c>
      <c r="B18347" s="7" t="s">
        <v>2350</v>
      </c>
      <c r="C18347" s="7" t="s">
        <v>7</v>
      </c>
      <c r="D18347" s="8">
        <v>162550.82</v>
      </c>
      <c r="E18347">
        <f>VLOOKUP(B18347,'B. Store opening dates'!$A$6:$C$2448,2,FALSE)</f>
        <v>2015</v>
      </c>
    </row>
    <row r="18348" spans="1:5" ht="18.75" x14ac:dyDescent="0.3">
      <c r="A18348" s="7">
        <v>2015</v>
      </c>
      <c r="B18348" s="7" t="s">
        <v>2350</v>
      </c>
      <c r="C18348" s="7" t="s">
        <v>8</v>
      </c>
      <c r="D18348" s="8">
        <v>470079.12</v>
      </c>
      <c r="E18348">
        <f>VLOOKUP(B18348,'B. Store opening dates'!$A$6:$C$2448,2,FALSE)</f>
        <v>2015</v>
      </c>
    </row>
    <row r="18349" spans="1:5" ht="18.75" x14ac:dyDescent="0.3">
      <c r="A18349" s="7">
        <v>2015</v>
      </c>
      <c r="B18349" s="7" t="s">
        <v>2351</v>
      </c>
      <c r="C18349" s="7" t="s">
        <v>5</v>
      </c>
      <c r="D18349" s="8">
        <v>799328.81</v>
      </c>
      <c r="E18349">
        <f>VLOOKUP(B18349,'B. Store opening dates'!$A$6:$C$2448,2,FALSE)</f>
        <v>2015</v>
      </c>
    </row>
    <row r="18350" spans="1:5" ht="18.75" x14ac:dyDescent="0.3">
      <c r="A18350" s="7">
        <v>2015</v>
      </c>
      <c r="B18350" s="7" t="s">
        <v>2351</v>
      </c>
      <c r="C18350" s="7" t="s">
        <v>6</v>
      </c>
      <c r="D18350" s="8">
        <v>539145.73</v>
      </c>
      <c r="E18350">
        <f>VLOOKUP(B18350,'B. Store opening dates'!$A$6:$C$2448,2,FALSE)</f>
        <v>2015</v>
      </c>
    </row>
    <row r="18351" spans="1:5" ht="18.75" x14ac:dyDescent="0.3">
      <c r="A18351" s="7">
        <v>2015</v>
      </c>
      <c r="B18351" s="7" t="s">
        <v>2351</v>
      </c>
      <c r="C18351" s="7" t="s">
        <v>7</v>
      </c>
      <c r="D18351" s="8">
        <v>193664.85</v>
      </c>
      <c r="E18351">
        <f>VLOOKUP(B18351,'B. Store opening dates'!$A$6:$C$2448,2,FALSE)</f>
        <v>2015</v>
      </c>
    </row>
    <row r="18352" spans="1:5" ht="18.75" x14ac:dyDescent="0.3">
      <c r="A18352" s="7">
        <v>2015</v>
      </c>
      <c r="B18352" s="7" t="s">
        <v>2351</v>
      </c>
      <c r="C18352" s="7" t="s">
        <v>8</v>
      </c>
      <c r="D18352" s="8">
        <v>478264.5</v>
      </c>
      <c r="E18352">
        <f>VLOOKUP(B18352,'B. Store opening dates'!$A$6:$C$2448,2,FALSE)</f>
        <v>2015</v>
      </c>
    </row>
    <row r="18353" spans="1:5" ht="18.75" x14ac:dyDescent="0.3">
      <c r="A18353" s="7">
        <v>2015</v>
      </c>
      <c r="B18353" s="7" t="s">
        <v>2352</v>
      </c>
      <c r="C18353" s="7" t="s">
        <v>5</v>
      </c>
      <c r="D18353" s="8">
        <v>566855.41</v>
      </c>
      <c r="E18353">
        <f>VLOOKUP(B18353,'B. Store opening dates'!$A$6:$C$2448,2,FALSE)</f>
        <v>2015</v>
      </c>
    </row>
    <row r="18354" spans="1:5" ht="18.75" x14ac:dyDescent="0.3">
      <c r="A18354" s="7">
        <v>2015</v>
      </c>
      <c r="B18354" s="7" t="s">
        <v>2352</v>
      </c>
      <c r="C18354" s="7" t="s">
        <v>6</v>
      </c>
      <c r="D18354" s="8">
        <v>336462.06</v>
      </c>
      <c r="E18354">
        <f>VLOOKUP(B18354,'B. Store opening dates'!$A$6:$C$2448,2,FALSE)</f>
        <v>2015</v>
      </c>
    </row>
    <row r="18355" spans="1:5" ht="18.75" x14ac:dyDescent="0.3">
      <c r="A18355" s="7">
        <v>2015</v>
      </c>
      <c r="B18355" s="7" t="s">
        <v>2352</v>
      </c>
      <c r="C18355" s="7" t="s">
        <v>7</v>
      </c>
      <c r="D18355" s="8">
        <v>98468.800000000003</v>
      </c>
      <c r="E18355">
        <f>VLOOKUP(B18355,'B. Store opening dates'!$A$6:$C$2448,2,FALSE)</f>
        <v>2015</v>
      </c>
    </row>
    <row r="18356" spans="1:5" ht="18.75" x14ac:dyDescent="0.3">
      <c r="A18356" s="7">
        <v>2015</v>
      </c>
      <c r="B18356" s="7" t="s">
        <v>2352</v>
      </c>
      <c r="C18356" s="7" t="s">
        <v>8</v>
      </c>
      <c r="D18356" s="8">
        <v>744823.12</v>
      </c>
      <c r="E18356">
        <f>VLOOKUP(B18356,'B. Store opening dates'!$A$6:$C$2448,2,FALSE)</f>
        <v>2015</v>
      </c>
    </row>
    <row r="18357" spans="1:5" ht="18.75" x14ac:dyDescent="0.3">
      <c r="A18357" s="7">
        <v>2015</v>
      </c>
      <c r="B18357" s="7" t="s">
        <v>2353</v>
      </c>
      <c r="C18357" s="7" t="s">
        <v>5</v>
      </c>
      <c r="D18357" s="8">
        <v>475830.85</v>
      </c>
      <c r="E18357">
        <f>VLOOKUP(B18357,'B. Store opening dates'!$A$6:$C$2448,2,FALSE)</f>
        <v>2015</v>
      </c>
    </row>
    <row r="18358" spans="1:5" ht="18.75" x14ac:dyDescent="0.3">
      <c r="A18358" s="7">
        <v>2015</v>
      </c>
      <c r="B18358" s="7" t="s">
        <v>2353</v>
      </c>
      <c r="C18358" s="7" t="s">
        <v>6</v>
      </c>
      <c r="D18358" s="8">
        <v>444785.34</v>
      </c>
      <c r="E18358">
        <f>VLOOKUP(B18358,'B. Store opening dates'!$A$6:$C$2448,2,FALSE)</f>
        <v>2015</v>
      </c>
    </row>
    <row r="18359" spans="1:5" ht="18.75" x14ac:dyDescent="0.3">
      <c r="A18359" s="7">
        <v>2015</v>
      </c>
      <c r="B18359" s="7" t="s">
        <v>2353</v>
      </c>
      <c r="C18359" s="7" t="s">
        <v>7</v>
      </c>
      <c r="D18359" s="8">
        <v>220926.25</v>
      </c>
      <c r="E18359">
        <f>VLOOKUP(B18359,'B. Store opening dates'!$A$6:$C$2448,2,FALSE)</f>
        <v>2015</v>
      </c>
    </row>
    <row r="18360" spans="1:5" ht="18.75" x14ac:dyDescent="0.3">
      <c r="A18360" s="7">
        <v>2015</v>
      </c>
      <c r="B18360" s="7" t="s">
        <v>2353</v>
      </c>
      <c r="C18360" s="7" t="s">
        <v>8</v>
      </c>
      <c r="D18360" s="8">
        <v>401739.01</v>
      </c>
      <c r="E18360">
        <f>VLOOKUP(B18360,'B. Store opening dates'!$A$6:$C$2448,2,FALSE)</f>
        <v>2015</v>
      </c>
    </row>
    <row r="18361" spans="1:5" ht="18.75" x14ac:dyDescent="0.3">
      <c r="A18361" s="7">
        <v>2015</v>
      </c>
      <c r="B18361" s="7" t="s">
        <v>2354</v>
      </c>
      <c r="C18361" s="7" t="s">
        <v>5</v>
      </c>
      <c r="D18361" s="8">
        <v>821560.7</v>
      </c>
      <c r="E18361">
        <f>VLOOKUP(B18361,'B. Store opening dates'!$A$6:$C$2448,2,FALSE)</f>
        <v>2015</v>
      </c>
    </row>
    <row r="18362" spans="1:5" ht="18.75" x14ac:dyDescent="0.3">
      <c r="A18362" s="7">
        <v>2015</v>
      </c>
      <c r="B18362" s="7" t="s">
        <v>2354</v>
      </c>
      <c r="C18362" s="7" t="s">
        <v>6</v>
      </c>
      <c r="D18362" s="8">
        <v>534121.09</v>
      </c>
      <c r="E18362">
        <f>VLOOKUP(B18362,'B. Store opening dates'!$A$6:$C$2448,2,FALSE)</f>
        <v>2015</v>
      </c>
    </row>
    <row r="18363" spans="1:5" ht="18.75" x14ac:dyDescent="0.3">
      <c r="A18363" s="7">
        <v>2015</v>
      </c>
      <c r="B18363" s="7" t="s">
        <v>2354</v>
      </c>
      <c r="C18363" s="7" t="s">
        <v>7</v>
      </c>
      <c r="D18363" s="8">
        <v>220992.4</v>
      </c>
      <c r="E18363">
        <f>VLOOKUP(B18363,'B. Store opening dates'!$A$6:$C$2448,2,FALSE)</f>
        <v>2015</v>
      </c>
    </row>
    <row r="18364" spans="1:5" ht="18.75" x14ac:dyDescent="0.3">
      <c r="A18364" s="7">
        <v>2015</v>
      </c>
      <c r="B18364" s="7" t="s">
        <v>2354</v>
      </c>
      <c r="C18364" s="7" t="s">
        <v>8</v>
      </c>
      <c r="D18364" s="8">
        <v>761553.4</v>
      </c>
      <c r="E18364">
        <f>VLOOKUP(B18364,'B. Store opening dates'!$A$6:$C$2448,2,FALSE)</f>
        <v>2015</v>
      </c>
    </row>
    <row r="18365" spans="1:5" ht="18.75" x14ac:dyDescent="0.3">
      <c r="A18365" s="7">
        <v>2015</v>
      </c>
      <c r="B18365" s="7" t="s">
        <v>2355</v>
      </c>
      <c r="C18365" s="7" t="s">
        <v>5</v>
      </c>
      <c r="D18365" s="8">
        <v>590053.73</v>
      </c>
      <c r="E18365">
        <f>VLOOKUP(B18365,'B. Store opening dates'!$A$6:$C$2448,2,FALSE)</f>
        <v>2015</v>
      </c>
    </row>
    <row r="18366" spans="1:5" ht="18.75" x14ac:dyDescent="0.3">
      <c r="A18366" s="7">
        <v>2015</v>
      </c>
      <c r="B18366" s="7" t="s">
        <v>2355</v>
      </c>
      <c r="C18366" s="7" t="s">
        <v>6</v>
      </c>
      <c r="D18366" s="8">
        <v>400609</v>
      </c>
      <c r="E18366">
        <f>VLOOKUP(B18366,'B. Store opening dates'!$A$6:$C$2448,2,FALSE)</f>
        <v>2015</v>
      </c>
    </row>
    <row r="18367" spans="1:5" ht="18.75" x14ac:dyDescent="0.3">
      <c r="A18367" s="7">
        <v>2015</v>
      </c>
      <c r="B18367" s="7" t="s">
        <v>2355</v>
      </c>
      <c r="C18367" s="7" t="s">
        <v>7</v>
      </c>
      <c r="D18367" s="8">
        <v>188271.11</v>
      </c>
      <c r="E18367">
        <f>VLOOKUP(B18367,'B. Store opening dates'!$A$6:$C$2448,2,FALSE)</f>
        <v>2015</v>
      </c>
    </row>
    <row r="18368" spans="1:5" ht="18.75" x14ac:dyDescent="0.3">
      <c r="A18368" s="7">
        <v>2015</v>
      </c>
      <c r="B18368" s="7" t="s">
        <v>2355</v>
      </c>
      <c r="C18368" s="7" t="s">
        <v>8</v>
      </c>
      <c r="D18368" s="8">
        <v>525793.12</v>
      </c>
      <c r="E18368">
        <f>VLOOKUP(B18368,'B. Store opening dates'!$A$6:$C$2448,2,FALSE)</f>
        <v>2015</v>
      </c>
    </row>
    <row r="18369" spans="1:5" ht="18.75" x14ac:dyDescent="0.3">
      <c r="A18369" s="7">
        <v>2015</v>
      </c>
      <c r="B18369" s="7" t="s">
        <v>2356</v>
      </c>
      <c r="C18369" s="7" t="s">
        <v>5</v>
      </c>
      <c r="D18369" s="8">
        <v>708698.53</v>
      </c>
      <c r="E18369">
        <f>VLOOKUP(B18369,'B. Store opening dates'!$A$6:$C$2448,2,FALSE)</f>
        <v>2015</v>
      </c>
    </row>
    <row r="18370" spans="1:5" ht="18.75" x14ac:dyDescent="0.3">
      <c r="A18370" s="7">
        <v>2015</v>
      </c>
      <c r="B18370" s="7" t="s">
        <v>2356</v>
      </c>
      <c r="C18370" s="7" t="s">
        <v>6</v>
      </c>
      <c r="D18370" s="8">
        <v>291386.21999999997</v>
      </c>
      <c r="E18370">
        <f>VLOOKUP(B18370,'B. Store opening dates'!$A$6:$C$2448,2,FALSE)</f>
        <v>2015</v>
      </c>
    </row>
    <row r="18371" spans="1:5" ht="18.75" x14ac:dyDescent="0.3">
      <c r="A18371" s="7">
        <v>2015</v>
      </c>
      <c r="B18371" s="7" t="s">
        <v>2356</v>
      </c>
      <c r="C18371" s="7" t="s">
        <v>7</v>
      </c>
      <c r="D18371" s="8">
        <v>205175.93</v>
      </c>
      <c r="E18371">
        <f>VLOOKUP(B18371,'B. Store opening dates'!$A$6:$C$2448,2,FALSE)</f>
        <v>2015</v>
      </c>
    </row>
    <row r="18372" spans="1:5" ht="18.75" x14ac:dyDescent="0.3">
      <c r="A18372" s="7">
        <v>2015</v>
      </c>
      <c r="B18372" s="7" t="s">
        <v>2356</v>
      </c>
      <c r="C18372" s="7" t="s">
        <v>8</v>
      </c>
      <c r="D18372" s="8">
        <v>776084.07</v>
      </c>
      <c r="E18372">
        <f>VLOOKUP(B18372,'B. Store opening dates'!$A$6:$C$2448,2,FALSE)</f>
        <v>2015</v>
      </c>
    </row>
    <row r="18373" spans="1:5" ht="18.75" x14ac:dyDescent="0.3">
      <c r="A18373" s="7">
        <v>2015</v>
      </c>
      <c r="B18373" s="7" t="s">
        <v>2357</v>
      </c>
      <c r="C18373" s="7" t="s">
        <v>5</v>
      </c>
      <c r="D18373" s="8">
        <v>728419.27</v>
      </c>
      <c r="E18373">
        <f>VLOOKUP(B18373,'B. Store opening dates'!$A$6:$C$2448,2,FALSE)</f>
        <v>2015</v>
      </c>
    </row>
    <row r="18374" spans="1:5" ht="18.75" x14ac:dyDescent="0.3">
      <c r="A18374" s="7">
        <v>2015</v>
      </c>
      <c r="B18374" s="7" t="s">
        <v>2357</v>
      </c>
      <c r="C18374" s="7" t="s">
        <v>6</v>
      </c>
      <c r="D18374" s="8">
        <v>466112.29</v>
      </c>
      <c r="E18374">
        <f>VLOOKUP(B18374,'B. Store opening dates'!$A$6:$C$2448,2,FALSE)</f>
        <v>2015</v>
      </c>
    </row>
    <row r="18375" spans="1:5" ht="18.75" x14ac:dyDescent="0.3">
      <c r="A18375" s="7">
        <v>2015</v>
      </c>
      <c r="B18375" s="7" t="s">
        <v>2357</v>
      </c>
      <c r="C18375" s="7" t="s">
        <v>7</v>
      </c>
      <c r="D18375" s="8">
        <v>221195.27</v>
      </c>
      <c r="E18375">
        <f>VLOOKUP(B18375,'B. Store opening dates'!$A$6:$C$2448,2,FALSE)</f>
        <v>2015</v>
      </c>
    </row>
    <row r="18376" spans="1:5" ht="18.75" x14ac:dyDescent="0.3">
      <c r="A18376" s="7">
        <v>2015</v>
      </c>
      <c r="B18376" s="7" t="s">
        <v>2357</v>
      </c>
      <c r="C18376" s="7" t="s">
        <v>8</v>
      </c>
      <c r="D18376" s="8">
        <v>500130.5</v>
      </c>
      <c r="E18376">
        <f>VLOOKUP(B18376,'B. Store opening dates'!$A$6:$C$2448,2,FALSE)</f>
        <v>2015</v>
      </c>
    </row>
    <row r="18377" spans="1:5" ht="18.75" x14ac:dyDescent="0.3">
      <c r="A18377" s="7">
        <v>2015</v>
      </c>
      <c r="B18377" s="7" t="s">
        <v>2358</v>
      </c>
      <c r="C18377" s="7" t="s">
        <v>5</v>
      </c>
      <c r="D18377" s="8">
        <v>912852.97</v>
      </c>
      <c r="E18377">
        <f>VLOOKUP(B18377,'B. Store opening dates'!$A$6:$C$2448,2,FALSE)</f>
        <v>2015</v>
      </c>
    </row>
    <row r="18378" spans="1:5" ht="18.75" x14ac:dyDescent="0.3">
      <c r="A18378" s="7">
        <v>2015</v>
      </c>
      <c r="B18378" s="7" t="s">
        <v>2358</v>
      </c>
      <c r="C18378" s="7" t="s">
        <v>6</v>
      </c>
      <c r="D18378" s="8">
        <v>393284.73</v>
      </c>
      <c r="E18378">
        <f>VLOOKUP(B18378,'B. Store opening dates'!$A$6:$C$2448,2,FALSE)</f>
        <v>2015</v>
      </c>
    </row>
    <row r="18379" spans="1:5" ht="18.75" x14ac:dyDescent="0.3">
      <c r="A18379" s="7">
        <v>2015</v>
      </c>
      <c r="B18379" s="7" t="s">
        <v>2358</v>
      </c>
      <c r="C18379" s="7" t="s">
        <v>7</v>
      </c>
      <c r="D18379" s="8">
        <v>148759.9</v>
      </c>
      <c r="E18379">
        <f>VLOOKUP(B18379,'B. Store opening dates'!$A$6:$C$2448,2,FALSE)</f>
        <v>2015</v>
      </c>
    </row>
    <row r="18380" spans="1:5" ht="18.75" x14ac:dyDescent="0.3">
      <c r="A18380" s="7">
        <v>2015</v>
      </c>
      <c r="B18380" s="7" t="s">
        <v>2358</v>
      </c>
      <c r="C18380" s="7" t="s">
        <v>8</v>
      </c>
      <c r="D18380" s="8">
        <v>530553.74</v>
      </c>
      <c r="E18380">
        <f>VLOOKUP(B18380,'B. Store opening dates'!$A$6:$C$2448,2,FALSE)</f>
        <v>2015</v>
      </c>
    </row>
    <row r="18381" spans="1:5" ht="18.75" x14ac:dyDescent="0.3">
      <c r="A18381" s="7">
        <v>2015</v>
      </c>
      <c r="B18381" s="7" t="s">
        <v>2359</v>
      </c>
      <c r="C18381" s="7" t="s">
        <v>5</v>
      </c>
      <c r="D18381" s="8">
        <v>801551.12</v>
      </c>
      <c r="E18381">
        <f>VLOOKUP(B18381,'B. Store opening dates'!$A$6:$C$2448,2,FALSE)</f>
        <v>2015</v>
      </c>
    </row>
    <row r="18382" spans="1:5" ht="18.75" x14ac:dyDescent="0.3">
      <c r="A18382" s="7">
        <v>2015</v>
      </c>
      <c r="B18382" s="7" t="s">
        <v>2359</v>
      </c>
      <c r="C18382" s="7" t="s">
        <v>6</v>
      </c>
      <c r="D18382" s="8">
        <v>255092.15</v>
      </c>
      <c r="E18382">
        <f>VLOOKUP(B18382,'B. Store opening dates'!$A$6:$C$2448,2,FALSE)</f>
        <v>2015</v>
      </c>
    </row>
    <row r="18383" spans="1:5" ht="18.75" x14ac:dyDescent="0.3">
      <c r="A18383" s="7">
        <v>2015</v>
      </c>
      <c r="B18383" s="7" t="s">
        <v>2359</v>
      </c>
      <c r="C18383" s="7" t="s">
        <v>7</v>
      </c>
      <c r="D18383" s="8">
        <v>188613.76000000001</v>
      </c>
      <c r="E18383">
        <f>VLOOKUP(B18383,'B. Store opening dates'!$A$6:$C$2448,2,FALSE)</f>
        <v>2015</v>
      </c>
    </row>
    <row r="18384" spans="1:5" ht="18.75" x14ac:dyDescent="0.3">
      <c r="A18384" s="7">
        <v>2015</v>
      </c>
      <c r="B18384" s="7" t="s">
        <v>2359</v>
      </c>
      <c r="C18384" s="7" t="s">
        <v>8</v>
      </c>
      <c r="D18384" s="8">
        <v>451590.11</v>
      </c>
      <c r="E18384">
        <f>VLOOKUP(B18384,'B. Store opening dates'!$A$6:$C$2448,2,FALSE)</f>
        <v>2015</v>
      </c>
    </row>
    <row r="18385" spans="1:5" ht="18.75" x14ac:dyDescent="0.3">
      <c r="A18385" s="7">
        <v>2015</v>
      </c>
      <c r="B18385" s="7" t="s">
        <v>2360</v>
      </c>
      <c r="C18385" s="7" t="s">
        <v>5</v>
      </c>
      <c r="D18385" s="8">
        <v>731571.85</v>
      </c>
      <c r="E18385">
        <f>VLOOKUP(B18385,'B. Store opening dates'!$A$6:$C$2448,2,FALSE)</f>
        <v>2015</v>
      </c>
    </row>
    <row r="18386" spans="1:5" ht="18.75" x14ac:dyDescent="0.3">
      <c r="A18386" s="7">
        <v>2015</v>
      </c>
      <c r="B18386" s="7" t="s">
        <v>2360</v>
      </c>
      <c r="C18386" s="7" t="s">
        <v>6</v>
      </c>
      <c r="D18386" s="8">
        <v>591367.09</v>
      </c>
      <c r="E18386">
        <f>VLOOKUP(B18386,'B. Store opening dates'!$A$6:$C$2448,2,FALSE)</f>
        <v>2015</v>
      </c>
    </row>
    <row r="18387" spans="1:5" ht="18.75" x14ac:dyDescent="0.3">
      <c r="A18387" s="7">
        <v>2015</v>
      </c>
      <c r="B18387" s="7" t="s">
        <v>2360</v>
      </c>
      <c r="C18387" s="7" t="s">
        <v>7</v>
      </c>
      <c r="D18387" s="8">
        <v>189292.08</v>
      </c>
      <c r="E18387">
        <f>VLOOKUP(B18387,'B. Store opening dates'!$A$6:$C$2448,2,FALSE)</f>
        <v>2015</v>
      </c>
    </row>
    <row r="18388" spans="1:5" ht="18.75" x14ac:dyDescent="0.3">
      <c r="A18388" s="7">
        <v>2015</v>
      </c>
      <c r="B18388" s="7" t="s">
        <v>2360</v>
      </c>
      <c r="C18388" s="7" t="s">
        <v>8</v>
      </c>
      <c r="D18388" s="8">
        <v>792266.28</v>
      </c>
      <c r="E18388">
        <f>VLOOKUP(B18388,'B. Store opening dates'!$A$6:$C$2448,2,FALSE)</f>
        <v>2015</v>
      </c>
    </row>
    <row r="18389" spans="1:5" ht="18.75" x14ac:dyDescent="0.3">
      <c r="A18389" s="7">
        <v>2015</v>
      </c>
      <c r="B18389" s="7" t="s">
        <v>2361</v>
      </c>
      <c r="C18389" s="7" t="s">
        <v>5</v>
      </c>
      <c r="D18389" s="8">
        <v>552879.61</v>
      </c>
      <c r="E18389">
        <f>VLOOKUP(B18389,'B. Store opening dates'!$A$6:$C$2448,2,FALSE)</f>
        <v>2015</v>
      </c>
    </row>
    <row r="18390" spans="1:5" ht="18.75" x14ac:dyDescent="0.3">
      <c r="A18390" s="7">
        <v>2015</v>
      </c>
      <c r="B18390" s="7" t="s">
        <v>2361</v>
      </c>
      <c r="C18390" s="7" t="s">
        <v>6</v>
      </c>
      <c r="D18390" s="8">
        <v>594139.61</v>
      </c>
      <c r="E18390">
        <f>VLOOKUP(B18390,'B. Store opening dates'!$A$6:$C$2448,2,FALSE)</f>
        <v>2015</v>
      </c>
    </row>
    <row r="18391" spans="1:5" ht="18.75" x14ac:dyDescent="0.3">
      <c r="A18391" s="7">
        <v>2015</v>
      </c>
      <c r="B18391" s="7" t="s">
        <v>2361</v>
      </c>
      <c r="C18391" s="7" t="s">
        <v>7</v>
      </c>
      <c r="D18391" s="8">
        <v>240441.56</v>
      </c>
      <c r="E18391">
        <f>VLOOKUP(B18391,'B. Store opening dates'!$A$6:$C$2448,2,FALSE)</f>
        <v>2015</v>
      </c>
    </row>
    <row r="18392" spans="1:5" ht="18.75" x14ac:dyDescent="0.3">
      <c r="A18392" s="7">
        <v>2015</v>
      </c>
      <c r="B18392" s="7" t="s">
        <v>2361</v>
      </c>
      <c r="C18392" s="7" t="s">
        <v>8</v>
      </c>
      <c r="D18392" s="8">
        <v>455912.77</v>
      </c>
      <c r="E18392">
        <f>VLOOKUP(B18392,'B. Store opening dates'!$A$6:$C$2448,2,FALSE)</f>
        <v>2015</v>
      </c>
    </row>
    <row r="18393" spans="1:5" ht="18.75" x14ac:dyDescent="0.3">
      <c r="A18393" s="7">
        <v>2015</v>
      </c>
      <c r="B18393" s="7" t="s">
        <v>2362</v>
      </c>
      <c r="C18393" s="7" t="s">
        <v>5</v>
      </c>
      <c r="D18393" s="8">
        <v>837008.15</v>
      </c>
      <c r="E18393">
        <f>VLOOKUP(B18393,'B. Store opening dates'!$A$6:$C$2448,2,FALSE)</f>
        <v>2015</v>
      </c>
    </row>
    <row r="18394" spans="1:5" ht="18.75" x14ac:dyDescent="0.3">
      <c r="A18394" s="7">
        <v>2015</v>
      </c>
      <c r="B18394" s="7" t="s">
        <v>2362</v>
      </c>
      <c r="C18394" s="7" t="s">
        <v>6</v>
      </c>
      <c r="D18394" s="8">
        <v>213836.05</v>
      </c>
      <c r="E18394">
        <f>VLOOKUP(B18394,'B. Store opening dates'!$A$6:$C$2448,2,FALSE)</f>
        <v>2015</v>
      </c>
    </row>
    <row r="18395" spans="1:5" ht="18.75" x14ac:dyDescent="0.3">
      <c r="A18395" s="7">
        <v>2015</v>
      </c>
      <c r="B18395" s="7" t="s">
        <v>2362</v>
      </c>
      <c r="C18395" s="7" t="s">
        <v>7</v>
      </c>
      <c r="D18395" s="8">
        <v>90180.96</v>
      </c>
      <c r="E18395">
        <f>VLOOKUP(B18395,'B. Store opening dates'!$A$6:$C$2448,2,FALSE)</f>
        <v>2015</v>
      </c>
    </row>
    <row r="18396" spans="1:5" ht="18.75" x14ac:dyDescent="0.3">
      <c r="A18396" s="7">
        <v>2015</v>
      </c>
      <c r="B18396" s="7" t="s">
        <v>2362</v>
      </c>
      <c r="C18396" s="7" t="s">
        <v>8</v>
      </c>
      <c r="D18396" s="8">
        <v>515378.51</v>
      </c>
      <c r="E18396">
        <f>VLOOKUP(B18396,'B. Store opening dates'!$A$6:$C$2448,2,FALSE)</f>
        <v>2015</v>
      </c>
    </row>
    <row r="18397" spans="1:5" ht="18.75" x14ac:dyDescent="0.3">
      <c r="A18397" s="7">
        <v>2015</v>
      </c>
      <c r="B18397" s="7" t="s">
        <v>2363</v>
      </c>
      <c r="C18397" s="7" t="s">
        <v>5</v>
      </c>
      <c r="D18397" s="8">
        <v>636327.27</v>
      </c>
      <c r="E18397">
        <f>VLOOKUP(B18397,'B. Store opening dates'!$A$6:$C$2448,2,FALSE)</f>
        <v>2015</v>
      </c>
    </row>
    <row r="18398" spans="1:5" ht="18.75" x14ac:dyDescent="0.3">
      <c r="A18398" s="7">
        <v>2015</v>
      </c>
      <c r="B18398" s="7" t="s">
        <v>2363</v>
      </c>
      <c r="C18398" s="7" t="s">
        <v>6</v>
      </c>
      <c r="D18398" s="8">
        <v>484600.18</v>
      </c>
      <c r="E18398">
        <f>VLOOKUP(B18398,'B. Store opening dates'!$A$6:$C$2448,2,FALSE)</f>
        <v>2015</v>
      </c>
    </row>
    <row r="18399" spans="1:5" ht="18.75" x14ac:dyDescent="0.3">
      <c r="A18399" s="7">
        <v>2015</v>
      </c>
      <c r="B18399" s="7" t="s">
        <v>2363</v>
      </c>
      <c r="C18399" s="7" t="s">
        <v>7</v>
      </c>
      <c r="D18399" s="8">
        <v>123725.55</v>
      </c>
      <c r="E18399">
        <f>VLOOKUP(B18399,'B. Store opening dates'!$A$6:$C$2448,2,FALSE)</f>
        <v>2015</v>
      </c>
    </row>
    <row r="18400" spans="1:5" ht="18.75" x14ac:dyDescent="0.3">
      <c r="A18400" s="7">
        <v>2015</v>
      </c>
      <c r="B18400" s="7" t="s">
        <v>2363</v>
      </c>
      <c r="C18400" s="7" t="s">
        <v>8</v>
      </c>
      <c r="D18400" s="8">
        <v>729512.16</v>
      </c>
      <c r="E18400">
        <f>VLOOKUP(B18400,'B. Store opening dates'!$A$6:$C$2448,2,FALSE)</f>
        <v>2015</v>
      </c>
    </row>
    <row r="18401" spans="1:5" ht="18.75" x14ac:dyDescent="0.3">
      <c r="A18401" s="7">
        <v>2015</v>
      </c>
      <c r="B18401" s="7" t="s">
        <v>2364</v>
      </c>
      <c r="C18401" s="7" t="s">
        <v>5</v>
      </c>
      <c r="D18401" s="8">
        <v>471769.14</v>
      </c>
      <c r="E18401">
        <f>VLOOKUP(B18401,'B. Store opening dates'!$A$6:$C$2448,2,FALSE)</f>
        <v>2015</v>
      </c>
    </row>
    <row r="18402" spans="1:5" ht="18.75" x14ac:dyDescent="0.3">
      <c r="A18402" s="7">
        <v>2015</v>
      </c>
      <c r="B18402" s="7" t="s">
        <v>2364</v>
      </c>
      <c r="C18402" s="7" t="s">
        <v>6</v>
      </c>
      <c r="D18402" s="8">
        <v>444732.5</v>
      </c>
      <c r="E18402">
        <f>VLOOKUP(B18402,'B. Store opening dates'!$A$6:$C$2448,2,FALSE)</f>
        <v>2015</v>
      </c>
    </row>
    <row r="18403" spans="1:5" ht="18.75" x14ac:dyDescent="0.3">
      <c r="A18403" s="7">
        <v>2015</v>
      </c>
      <c r="B18403" s="7" t="s">
        <v>2364</v>
      </c>
      <c r="C18403" s="7" t="s">
        <v>7</v>
      </c>
      <c r="D18403" s="8">
        <v>94339.95</v>
      </c>
      <c r="E18403">
        <f>VLOOKUP(B18403,'B. Store opening dates'!$A$6:$C$2448,2,FALSE)</f>
        <v>2015</v>
      </c>
    </row>
    <row r="18404" spans="1:5" ht="18.75" x14ac:dyDescent="0.3">
      <c r="A18404" s="7">
        <v>2015</v>
      </c>
      <c r="B18404" s="7" t="s">
        <v>2364</v>
      </c>
      <c r="C18404" s="7" t="s">
        <v>8</v>
      </c>
      <c r="D18404" s="8">
        <v>572460.59</v>
      </c>
      <c r="E18404">
        <f>VLOOKUP(B18404,'B. Store opening dates'!$A$6:$C$2448,2,FALSE)</f>
        <v>2015</v>
      </c>
    </row>
    <row r="18405" spans="1:5" ht="18.75" x14ac:dyDescent="0.3">
      <c r="A18405" s="7">
        <v>2015</v>
      </c>
      <c r="B18405" s="7" t="s">
        <v>2365</v>
      </c>
      <c r="C18405" s="7" t="s">
        <v>5</v>
      </c>
      <c r="D18405" s="8">
        <v>660781.94999999995</v>
      </c>
      <c r="E18405">
        <f>VLOOKUP(B18405,'B. Store opening dates'!$A$6:$C$2448,2,FALSE)</f>
        <v>2015</v>
      </c>
    </row>
    <row r="18406" spans="1:5" ht="18.75" x14ac:dyDescent="0.3">
      <c r="A18406" s="7">
        <v>2015</v>
      </c>
      <c r="B18406" s="7" t="s">
        <v>2365</v>
      </c>
      <c r="C18406" s="7" t="s">
        <v>6</v>
      </c>
      <c r="D18406" s="8">
        <v>370397.22</v>
      </c>
      <c r="E18406">
        <f>VLOOKUP(B18406,'B. Store opening dates'!$A$6:$C$2448,2,FALSE)</f>
        <v>2015</v>
      </c>
    </row>
    <row r="18407" spans="1:5" ht="18.75" x14ac:dyDescent="0.3">
      <c r="A18407" s="7">
        <v>2015</v>
      </c>
      <c r="B18407" s="7" t="s">
        <v>2365</v>
      </c>
      <c r="C18407" s="7" t="s">
        <v>7</v>
      </c>
      <c r="D18407" s="8">
        <v>156613.70000000001</v>
      </c>
      <c r="E18407">
        <f>VLOOKUP(B18407,'B. Store opening dates'!$A$6:$C$2448,2,FALSE)</f>
        <v>2015</v>
      </c>
    </row>
    <row r="18408" spans="1:5" ht="18.75" x14ac:dyDescent="0.3">
      <c r="A18408" s="7">
        <v>2015</v>
      </c>
      <c r="B18408" s="7" t="s">
        <v>2365</v>
      </c>
      <c r="C18408" s="7" t="s">
        <v>8</v>
      </c>
      <c r="D18408" s="8">
        <v>594689.85</v>
      </c>
      <c r="E18408">
        <f>VLOOKUP(B18408,'B. Store opening dates'!$A$6:$C$2448,2,FALSE)</f>
        <v>2015</v>
      </c>
    </row>
    <row r="18409" spans="1:5" ht="18.75" x14ac:dyDescent="0.3">
      <c r="A18409" s="7">
        <v>2015</v>
      </c>
      <c r="B18409" s="7" t="s">
        <v>2366</v>
      </c>
      <c r="C18409" s="7" t="s">
        <v>5</v>
      </c>
      <c r="D18409" s="8">
        <v>776906.9</v>
      </c>
      <c r="E18409">
        <f>VLOOKUP(B18409,'B. Store opening dates'!$A$6:$C$2448,2,FALSE)</f>
        <v>2015</v>
      </c>
    </row>
    <row r="18410" spans="1:5" ht="18.75" x14ac:dyDescent="0.3">
      <c r="A18410" s="7">
        <v>2015</v>
      </c>
      <c r="B18410" s="7" t="s">
        <v>2366</v>
      </c>
      <c r="C18410" s="7" t="s">
        <v>6</v>
      </c>
      <c r="D18410" s="8">
        <v>223716.09</v>
      </c>
      <c r="E18410">
        <f>VLOOKUP(B18410,'B. Store opening dates'!$A$6:$C$2448,2,FALSE)</f>
        <v>2015</v>
      </c>
    </row>
    <row r="18411" spans="1:5" ht="18.75" x14ac:dyDescent="0.3">
      <c r="A18411" s="7">
        <v>2015</v>
      </c>
      <c r="B18411" s="7" t="s">
        <v>2366</v>
      </c>
      <c r="C18411" s="7" t="s">
        <v>7</v>
      </c>
      <c r="D18411" s="8">
        <v>102182.66</v>
      </c>
      <c r="E18411">
        <f>VLOOKUP(B18411,'B. Store opening dates'!$A$6:$C$2448,2,FALSE)</f>
        <v>2015</v>
      </c>
    </row>
    <row r="18412" spans="1:5" ht="18.75" x14ac:dyDescent="0.3">
      <c r="A18412" s="7">
        <v>2015</v>
      </c>
      <c r="B18412" s="7" t="s">
        <v>2366</v>
      </c>
      <c r="C18412" s="7" t="s">
        <v>8</v>
      </c>
      <c r="D18412" s="8">
        <v>559020.56000000006</v>
      </c>
      <c r="E18412">
        <f>VLOOKUP(B18412,'B. Store opening dates'!$A$6:$C$2448,2,FALSE)</f>
        <v>2015</v>
      </c>
    </row>
    <row r="18413" spans="1:5" ht="18.75" x14ac:dyDescent="0.3">
      <c r="A18413" s="7">
        <v>2015</v>
      </c>
      <c r="B18413" s="7" t="s">
        <v>2367</v>
      </c>
      <c r="C18413" s="7" t="s">
        <v>5</v>
      </c>
      <c r="D18413" s="8">
        <v>480365.75</v>
      </c>
      <c r="E18413">
        <f>VLOOKUP(B18413,'B. Store opening dates'!$A$6:$C$2448,2,FALSE)</f>
        <v>2015</v>
      </c>
    </row>
    <row r="18414" spans="1:5" ht="18.75" x14ac:dyDescent="0.3">
      <c r="A18414" s="7">
        <v>2015</v>
      </c>
      <c r="B18414" s="7" t="s">
        <v>2367</v>
      </c>
      <c r="C18414" s="7" t="s">
        <v>6</v>
      </c>
      <c r="D18414" s="8">
        <v>505907.23</v>
      </c>
      <c r="E18414">
        <f>VLOOKUP(B18414,'B. Store opening dates'!$A$6:$C$2448,2,FALSE)</f>
        <v>2015</v>
      </c>
    </row>
    <row r="18415" spans="1:5" ht="18.75" x14ac:dyDescent="0.3">
      <c r="A18415" s="7">
        <v>2015</v>
      </c>
      <c r="B18415" s="7" t="s">
        <v>2367</v>
      </c>
      <c r="C18415" s="7" t="s">
        <v>7</v>
      </c>
      <c r="D18415" s="8">
        <v>111316.6</v>
      </c>
      <c r="E18415">
        <f>VLOOKUP(B18415,'B. Store opening dates'!$A$6:$C$2448,2,FALSE)</f>
        <v>2015</v>
      </c>
    </row>
    <row r="18416" spans="1:5" ht="18.75" x14ac:dyDescent="0.3">
      <c r="A18416" s="7">
        <v>2015</v>
      </c>
      <c r="B18416" s="7" t="s">
        <v>2367</v>
      </c>
      <c r="C18416" s="7" t="s">
        <v>8</v>
      </c>
      <c r="D18416" s="8">
        <v>660360.61</v>
      </c>
      <c r="E18416">
        <f>VLOOKUP(B18416,'B. Store opening dates'!$A$6:$C$2448,2,FALSE)</f>
        <v>2015</v>
      </c>
    </row>
    <row r="18417" spans="1:5" ht="18.75" x14ac:dyDescent="0.3">
      <c r="A18417" s="7">
        <v>2015</v>
      </c>
      <c r="B18417" s="7" t="s">
        <v>2368</v>
      </c>
      <c r="C18417" s="7" t="s">
        <v>5</v>
      </c>
      <c r="D18417" s="8">
        <v>610837.66</v>
      </c>
      <c r="E18417">
        <f>VLOOKUP(B18417,'B. Store opening dates'!$A$6:$C$2448,2,FALSE)</f>
        <v>2015</v>
      </c>
    </row>
    <row r="18418" spans="1:5" ht="18.75" x14ac:dyDescent="0.3">
      <c r="A18418" s="7">
        <v>2015</v>
      </c>
      <c r="B18418" s="7" t="s">
        <v>2368</v>
      </c>
      <c r="C18418" s="7" t="s">
        <v>6</v>
      </c>
      <c r="D18418" s="8">
        <v>256212.62</v>
      </c>
      <c r="E18418">
        <f>VLOOKUP(B18418,'B. Store opening dates'!$A$6:$C$2448,2,FALSE)</f>
        <v>2015</v>
      </c>
    </row>
    <row r="18419" spans="1:5" ht="18.75" x14ac:dyDescent="0.3">
      <c r="A18419" s="7">
        <v>2015</v>
      </c>
      <c r="B18419" s="7" t="s">
        <v>2368</v>
      </c>
      <c r="C18419" s="7" t="s">
        <v>7</v>
      </c>
      <c r="D18419" s="8">
        <v>127974.83</v>
      </c>
      <c r="E18419">
        <f>VLOOKUP(B18419,'B. Store opening dates'!$A$6:$C$2448,2,FALSE)</f>
        <v>2015</v>
      </c>
    </row>
    <row r="18420" spans="1:5" ht="18.75" x14ac:dyDescent="0.3">
      <c r="A18420" s="7">
        <v>2015</v>
      </c>
      <c r="B18420" s="7" t="s">
        <v>2368</v>
      </c>
      <c r="C18420" s="7" t="s">
        <v>8</v>
      </c>
      <c r="D18420" s="8">
        <v>664149.02</v>
      </c>
      <c r="E18420">
        <f>VLOOKUP(B18420,'B. Store opening dates'!$A$6:$C$2448,2,FALSE)</f>
        <v>2015</v>
      </c>
    </row>
    <row r="18421" spans="1:5" ht="18.75" x14ac:dyDescent="0.3">
      <c r="A18421" s="7">
        <v>2015</v>
      </c>
      <c r="B18421" s="7" t="s">
        <v>2369</v>
      </c>
      <c r="C18421" s="7" t="s">
        <v>5</v>
      </c>
      <c r="D18421" s="8">
        <v>763278.86</v>
      </c>
      <c r="E18421">
        <f>VLOOKUP(B18421,'B. Store opening dates'!$A$6:$C$2448,2,FALSE)</f>
        <v>2015</v>
      </c>
    </row>
    <row r="18422" spans="1:5" ht="18.75" x14ac:dyDescent="0.3">
      <c r="A18422" s="7">
        <v>2015</v>
      </c>
      <c r="B18422" s="7" t="s">
        <v>2369</v>
      </c>
      <c r="C18422" s="7" t="s">
        <v>6</v>
      </c>
      <c r="D18422" s="8">
        <v>296868.52</v>
      </c>
      <c r="E18422">
        <f>VLOOKUP(B18422,'B. Store opening dates'!$A$6:$C$2448,2,FALSE)</f>
        <v>2015</v>
      </c>
    </row>
    <row r="18423" spans="1:5" ht="18.75" x14ac:dyDescent="0.3">
      <c r="A18423" s="7">
        <v>2015</v>
      </c>
      <c r="B18423" s="7" t="s">
        <v>2369</v>
      </c>
      <c r="C18423" s="7" t="s">
        <v>7</v>
      </c>
      <c r="D18423" s="8">
        <v>180248.27</v>
      </c>
      <c r="E18423">
        <f>VLOOKUP(B18423,'B. Store opening dates'!$A$6:$C$2448,2,FALSE)</f>
        <v>2015</v>
      </c>
    </row>
    <row r="18424" spans="1:5" ht="18.75" x14ac:dyDescent="0.3">
      <c r="A18424" s="7">
        <v>2015</v>
      </c>
      <c r="B18424" s="7" t="s">
        <v>2369</v>
      </c>
      <c r="C18424" s="7" t="s">
        <v>8</v>
      </c>
      <c r="D18424" s="8">
        <v>531645.55000000005</v>
      </c>
      <c r="E18424">
        <f>VLOOKUP(B18424,'B. Store opening dates'!$A$6:$C$2448,2,FALSE)</f>
        <v>2015</v>
      </c>
    </row>
    <row r="18425" spans="1:5" ht="18.75" x14ac:dyDescent="0.3">
      <c r="A18425" s="7">
        <v>2015</v>
      </c>
      <c r="B18425" s="7" t="s">
        <v>2370</v>
      </c>
      <c r="C18425" s="7" t="s">
        <v>5</v>
      </c>
      <c r="D18425" s="8">
        <v>731988.88</v>
      </c>
      <c r="E18425">
        <f>VLOOKUP(B18425,'B. Store opening dates'!$A$6:$C$2448,2,FALSE)</f>
        <v>2015</v>
      </c>
    </row>
    <row r="18426" spans="1:5" ht="18.75" x14ac:dyDescent="0.3">
      <c r="A18426" s="7">
        <v>2015</v>
      </c>
      <c r="B18426" s="7" t="s">
        <v>2370</v>
      </c>
      <c r="C18426" s="7" t="s">
        <v>6</v>
      </c>
      <c r="D18426" s="8">
        <v>323199.34000000003</v>
      </c>
      <c r="E18426">
        <f>VLOOKUP(B18426,'B. Store opening dates'!$A$6:$C$2448,2,FALSE)</f>
        <v>2015</v>
      </c>
    </row>
    <row r="18427" spans="1:5" ht="18.75" x14ac:dyDescent="0.3">
      <c r="A18427" s="7">
        <v>2015</v>
      </c>
      <c r="B18427" s="7" t="s">
        <v>2370</v>
      </c>
      <c r="C18427" s="7" t="s">
        <v>7</v>
      </c>
      <c r="D18427" s="8">
        <v>240966.6</v>
      </c>
      <c r="E18427">
        <f>VLOOKUP(B18427,'B. Store opening dates'!$A$6:$C$2448,2,FALSE)</f>
        <v>2015</v>
      </c>
    </row>
    <row r="18428" spans="1:5" ht="18.75" x14ac:dyDescent="0.3">
      <c r="A18428" s="7">
        <v>2015</v>
      </c>
      <c r="B18428" s="7" t="s">
        <v>2370</v>
      </c>
      <c r="C18428" s="7" t="s">
        <v>8</v>
      </c>
      <c r="D18428" s="8">
        <v>792978.91</v>
      </c>
      <c r="E18428">
        <f>VLOOKUP(B18428,'B. Store opening dates'!$A$6:$C$2448,2,FALSE)</f>
        <v>2015</v>
      </c>
    </row>
    <row r="18429" spans="1:5" ht="18.75" x14ac:dyDescent="0.3">
      <c r="A18429" s="7">
        <v>2015</v>
      </c>
      <c r="B18429" s="7" t="s">
        <v>2371</v>
      </c>
      <c r="C18429" s="7" t="s">
        <v>5</v>
      </c>
      <c r="D18429" s="8">
        <v>654472.81000000006</v>
      </c>
      <c r="E18429">
        <f>VLOOKUP(B18429,'B. Store opening dates'!$A$6:$C$2448,2,FALSE)</f>
        <v>2015</v>
      </c>
    </row>
    <row r="18430" spans="1:5" ht="18.75" x14ac:dyDescent="0.3">
      <c r="A18430" s="7">
        <v>2015</v>
      </c>
      <c r="B18430" s="7" t="s">
        <v>2371</v>
      </c>
      <c r="C18430" s="7" t="s">
        <v>6</v>
      </c>
      <c r="D18430" s="8">
        <v>354922.27</v>
      </c>
      <c r="E18430">
        <f>VLOOKUP(B18430,'B. Store opening dates'!$A$6:$C$2448,2,FALSE)</f>
        <v>2015</v>
      </c>
    </row>
    <row r="18431" spans="1:5" ht="18.75" x14ac:dyDescent="0.3">
      <c r="A18431" s="7">
        <v>2015</v>
      </c>
      <c r="B18431" s="7" t="s">
        <v>2371</v>
      </c>
      <c r="C18431" s="7" t="s">
        <v>7</v>
      </c>
      <c r="D18431" s="8">
        <v>144537.75</v>
      </c>
      <c r="E18431">
        <f>VLOOKUP(B18431,'B. Store opening dates'!$A$6:$C$2448,2,FALSE)</f>
        <v>2015</v>
      </c>
    </row>
    <row r="18432" spans="1:5" ht="18.75" x14ac:dyDescent="0.3">
      <c r="A18432" s="7">
        <v>2015</v>
      </c>
      <c r="B18432" s="7" t="s">
        <v>2371</v>
      </c>
      <c r="C18432" s="7" t="s">
        <v>8</v>
      </c>
      <c r="D18432" s="8">
        <v>628490.36</v>
      </c>
      <c r="E18432">
        <f>VLOOKUP(B18432,'B. Store opening dates'!$A$6:$C$2448,2,FALSE)</f>
        <v>2015</v>
      </c>
    </row>
    <row r="18433" spans="1:5" ht="18.75" x14ac:dyDescent="0.3">
      <c r="A18433" s="7">
        <v>2015</v>
      </c>
      <c r="B18433" s="7" t="s">
        <v>2372</v>
      </c>
      <c r="C18433" s="7" t="s">
        <v>5</v>
      </c>
      <c r="D18433" s="8">
        <v>815098.59</v>
      </c>
      <c r="E18433">
        <f>VLOOKUP(B18433,'B. Store opening dates'!$A$6:$C$2448,2,FALSE)</f>
        <v>2015</v>
      </c>
    </row>
    <row r="18434" spans="1:5" ht="18.75" x14ac:dyDescent="0.3">
      <c r="A18434" s="7">
        <v>2015</v>
      </c>
      <c r="B18434" s="7" t="s">
        <v>2372</v>
      </c>
      <c r="C18434" s="7" t="s">
        <v>6</v>
      </c>
      <c r="D18434" s="8">
        <v>344172.83</v>
      </c>
      <c r="E18434">
        <f>VLOOKUP(B18434,'B. Store opening dates'!$A$6:$C$2448,2,FALSE)</f>
        <v>2015</v>
      </c>
    </row>
    <row r="18435" spans="1:5" ht="18.75" x14ac:dyDescent="0.3">
      <c r="A18435" s="7">
        <v>2015</v>
      </c>
      <c r="B18435" s="7" t="s">
        <v>2372</v>
      </c>
      <c r="C18435" s="7" t="s">
        <v>7</v>
      </c>
      <c r="D18435" s="8">
        <v>195064.61</v>
      </c>
      <c r="E18435">
        <f>VLOOKUP(B18435,'B. Store opening dates'!$A$6:$C$2448,2,FALSE)</f>
        <v>2015</v>
      </c>
    </row>
    <row r="18436" spans="1:5" ht="18.75" x14ac:dyDescent="0.3">
      <c r="A18436" s="7">
        <v>2015</v>
      </c>
      <c r="B18436" s="7" t="s">
        <v>2372</v>
      </c>
      <c r="C18436" s="7" t="s">
        <v>8</v>
      </c>
      <c r="D18436" s="8">
        <v>593348.94999999995</v>
      </c>
      <c r="E18436">
        <f>VLOOKUP(B18436,'B. Store opening dates'!$A$6:$C$2448,2,FALSE)</f>
        <v>2015</v>
      </c>
    </row>
    <row r="18437" spans="1:5" ht="18.75" x14ac:dyDescent="0.3">
      <c r="A18437" s="7">
        <v>2015</v>
      </c>
      <c r="B18437" s="7" t="s">
        <v>2373</v>
      </c>
      <c r="C18437" s="7" t="s">
        <v>5</v>
      </c>
      <c r="D18437" s="8">
        <v>869838.45</v>
      </c>
      <c r="E18437">
        <f>VLOOKUP(B18437,'B. Store opening dates'!$A$6:$C$2448,2,FALSE)</f>
        <v>2015</v>
      </c>
    </row>
    <row r="18438" spans="1:5" ht="18.75" x14ac:dyDescent="0.3">
      <c r="A18438" s="7">
        <v>2015</v>
      </c>
      <c r="B18438" s="7" t="s">
        <v>2373</v>
      </c>
      <c r="C18438" s="7" t="s">
        <v>6</v>
      </c>
      <c r="D18438" s="8">
        <v>508657.04</v>
      </c>
      <c r="E18438">
        <f>VLOOKUP(B18438,'B. Store opening dates'!$A$6:$C$2448,2,FALSE)</f>
        <v>2015</v>
      </c>
    </row>
    <row r="18439" spans="1:5" ht="18.75" x14ac:dyDescent="0.3">
      <c r="A18439" s="7">
        <v>2015</v>
      </c>
      <c r="B18439" s="7" t="s">
        <v>2373</v>
      </c>
      <c r="C18439" s="7" t="s">
        <v>7</v>
      </c>
      <c r="D18439" s="8">
        <v>87087.16</v>
      </c>
      <c r="E18439">
        <f>VLOOKUP(B18439,'B. Store opening dates'!$A$6:$C$2448,2,FALSE)</f>
        <v>2015</v>
      </c>
    </row>
    <row r="18440" spans="1:5" ht="18.75" x14ac:dyDescent="0.3">
      <c r="A18440" s="7">
        <v>2015</v>
      </c>
      <c r="B18440" s="7" t="s">
        <v>2373</v>
      </c>
      <c r="C18440" s="7" t="s">
        <v>8</v>
      </c>
      <c r="D18440" s="8">
        <v>435817.3</v>
      </c>
      <c r="E18440">
        <f>VLOOKUP(B18440,'B. Store opening dates'!$A$6:$C$2448,2,FALSE)</f>
        <v>2015</v>
      </c>
    </row>
    <row r="18441" spans="1:5" ht="18.75" x14ac:dyDescent="0.3">
      <c r="A18441" s="7">
        <v>2015</v>
      </c>
      <c r="B18441" s="7" t="s">
        <v>2374</v>
      </c>
      <c r="C18441" s="7" t="s">
        <v>5</v>
      </c>
      <c r="D18441" s="8">
        <v>518821.75</v>
      </c>
      <c r="E18441">
        <f>VLOOKUP(B18441,'B. Store opening dates'!$A$6:$C$2448,2,FALSE)</f>
        <v>2015</v>
      </c>
    </row>
    <row r="18442" spans="1:5" ht="18.75" x14ac:dyDescent="0.3">
      <c r="A18442" s="7">
        <v>2015</v>
      </c>
      <c r="B18442" s="7" t="s">
        <v>2374</v>
      </c>
      <c r="C18442" s="7" t="s">
        <v>6</v>
      </c>
      <c r="D18442" s="8">
        <v>230992.26</v>
      </c>
      <c r="E18442">
        <f>VLOOKUP(B18442,'B. Store opening dates'!$A$6:$C$2448,2,FALSE)</f>
        <v>2015</v>
      </c>
    </row>
    <row r="18443" spans="1:5" ht="18.75" x14ac:dyDescent="0.3">
      <c r="A18443" s="7">
        <v>2015</v>
      </c>
      <c r="B18443" s="7" t="s">
        <v>2374</v>
      </c>
      <c r="C18443" s="7" t="s">
        <v>7</v>
      </c>
      <c r="D18443" s="8">
        <v>146377.35999999999</v>
      </c>
      <c r="E18443">
        <f>VLOOKUP(B18443,'B. Store opening dates'!$A$6:$C$2448,2,FALSE)</f>
        <v>2015</v>
      </c>
    </row>
    <row r="18444" spans="1:5" ht="18.75" x14ac:dyDescent="0.3">
      <c r="A18444" s="7">
        <v>2015</v>
      </c>
      <c r="B18444" s="7" t="s">
        <v>2374</v>
      </c>
      <c r="C18444" s="7" t="s">
        <v>8</v>
      </c>
      <c r="D18444" s="8">
        <v>659857.86</v>
      </c>
      <c r="E18444">
        <f>VLOOKUP(B18444,'B. Store opening dates'!$A$6:$C$2448,2,FALSE)</f>
        <v>2015</v>
      </c>
    </row>
    <row r="18445" spans="1:5" ht="18.75" x14ac:dyDescent="0.3">
      <c r="A18445" s="7">
        <v>2015</v>
      </c>
      <c r="B18445" s="7" t="s">
        <v>2375</v>
      </c>
      <c r="C18445" s="7" t="s">
        <v>5</v>
      </c>
      <c r="D18445" s="8">
        <v>674303.4</v>
      </c>
      <c r="E18445">
        <f>VLOOKUP(B18445,'B. Store opening dates'!$A$6:$C$2448,2,FALSE)</f>
        <v>2015</v>
      </c>
    </row>
    <row r="18446" spans="1:5" ht="18.75" x14ac:dyDescent="0.3">
      <c r="A18446" s="7">
        <v>2015</v>
      </c>
      <c r="B18446" s="7" t="s">
        <v>2375</v>
      </c>
      <c r="C18446" s="7" t="s">
        <v>6</v>
      </c>
      <c r="D18446" s="8">
        <v>468362.89</v>
      </c>
      <c r="E18446">
        <f>VLOOKUP(B18446,'B. Store opening dates'!$A$6:$C$2448,2,FALSE)</f>
        <v>2015</v>
      </c>
    </row>
    <row r="18447" spans="1:5" ht="18.75" x14ac:dyDescent="0.3">
      <c r="A18447" s="7">
        <v>2015</v>
      </c>
      <c r="B18447" s="7" t="s">
        <v>2375</v>
      </c>
      <c r="C18447" s="7" t="s">
        <v>7</v>
      </c>
      <c r="D18447" s="8">
        <v>138868.28</v>
      </c>
      <c r="E18447">
        <f>VLOOKUP(B18447,'B. Store opening dates'!$A$6:$C$2448,2,FALSE)</f>
        <v>2015</v>
      </c>
    </row>
    <row r="18448" spans="1:5" ht="18.75" x14ac:dyDescent="0.3">
      <c r="A18448" s="7">
        <v>2015</v>
      </c>
      <c r="B18448" s="7" t="s">
        <v>2375</v>
      </c>
      <c r="C18448" s="7" t="s">
        <v>8</v>
      </c>
      <c r="D18448" s="8">
        <v>646715.32999999996</v>
      </c>
      <c r="E18448">
        <f>VLOOKUP(B18448,'B. Store opening dates'!$A$6:$C$2448,2,FALSE)</f>
        <v>2015</v>
      </c>
    </row>
    <row r="18449" spans="1:5" ht="18.75" x14ac:dyDescent="0.3">
      <c r="A18449" s="7">
        <v>2015</v>
      </c>
      <c r="B18449" s="7" t="s">
        <v>2376</v>
      </c>
      <c r="C18449" s="7" t="s">
        <v>5</v>
      </c>
      <c r="D18449" s="8">
        <v>905797.87</v>
      </c>
      <c r="E18449">
        <f>VLOOKUP(B18449,'B. Store opening dates'!$A$6:$C$2448,2,FALSE)</f>
        <v>2015</v>
      </c>
    </row>
    <row r="18450" spans="1:5" ht="18.75" x14ac:dyDescent="0.3">
      <c r="A18450" s="7">
        <v>2015</v>
      </c>
      <c r="B18450" s="7" t="s">
        <v>2376</v>
      </c>
      <c r="C18450" s="7" t="s">
        <v>6</v>
      </c>
      <c r="D18450" s="8">
        <v>414134.4</v>
      </c>
      <c r="E18450">
        <f>VLOOKUP(B18450,'B. Store opening dates'!$A$6:$C$2448,2,FALSE)</f>
        <v>2015</v>
      </c>
    </row>
    <row r="18451" spans="1:5" ht="18.75" x14ac:dyDescent="0.3">
      <c r="A18451" s="7">
        <v>2015</v>
      </c>
      <c r="B18451" s="7" t="s">
        <v>2376</v>
      </c>
      <c r="C18451" s="7" t="s">
        <v>7</v>
      </c>
      <c r="D18451" s="8">
        <v>82952.789999999994</v>
      </c>
      <c r="E18451">
        <f>VLOOKUP(B18451,'B. Store opening dates'!$A$6:$C$2448,2,FALSE)</f>
        <v>2015</v>
      </c>
    </row>
    <row r="18452" spans="1:5" ht="18.75" x14ac:dyDescent="0.3">
      <c r="A18452" s="7">
        <v>2015</v>
      </c>
      <c r="B18452" s="7" t="s">
        <v>2376</v>
      </c>
      <c r="C18452" s="7" t="s">
        <v>8</v>
      </c>
      <c r="D18452" s="8">
        <v>732522.58</v>
      </c>
      <c r="E18452">
        <f>VLOOKUP(B18452,'B. Store opening dates'!$A$6:$C$2448,2,FALSE)</f>
        <v>2015</v>
      </c>
    </row>
    <row r="18453" spans="1:5" ht="18.75" x14ac:dyDescent="0.3">
      <c r="A18453" s="7">
        <v>2015</v>
      </c>
      <c r="B18453" s="7" t="s">
        <v>2377</v>
      </c>
      <c r="C18453" s="7" t="s">
        <v>5</v>
      </c>
      <c r="D18453" s="8">
        <v>636086.88</v>
      </c>
      <c r="E18453">
        <f>VLOOKUP(B18453,'B. Store opening dates'!$A$6:$C$2448,2,FALSE)</f>
        <v>2015</v>
      </c>
    </row>
    <row r="18454" spans="1:5" ht="18.75" x14ac:dyDescent="0.3">
      <c r="A18454" s="7">
        <v>2015</v>
      </c>
      <c r="B18454" s="7" t="s">
        <v>2377</v>
      </c>
      <c r="C18454" s="7" t="s">
        <v>6</v>
      </c>
      <c r="D18454" s="8">
        <v>444804</v>
      </c>
      <c r="E18454">
        <f>VLOOKUP(B18454,'B. Store opening dates'!$A$6:$C$2448,2,FALSE)</f>
        <v>2015</v>
      </c>
    </row>
    <row r="18455" spans="1:5" ht="18.75" x14ac:dyDescent="0.3">
      <c r="A18455" s="7">
        <v>2015</v>
      </c>
      <c r="B18455" s="7" t="s">
        <v>2377</v>
      </c>
      <c r="C18455" s="7" t="s">
        <v>7</v>
      </c>
      <c r="D18455" s="8">
        <v>234129.63</v>
      </c>
      <c r="E18455">
        <f>VLOOKUP(B18455,'B. Store opening dates'!$A$6:$C$2448,2,FALSE)</f>
        <v>2015</v>
      </c>
    </row>
    <row r="18456" spans="1:5" ht="18.75" x14ac:dyDescent="0.3">
      <c r="A18456" s="7">
        <v>2015</v>
      </c>
      <c r="B18456" s="7" t="s">
        <v>2377</v>
      </c>
      <c r="C18456" s="7" t="s">
        <v>8</v>
      </c>
      <c r="D18456" s="8">
        <v>399854.72</v>
      </c>
      <c r="E18456">
        <f>VLOOKUP(B18456,'B. Store opening dates'!$A$6:$C$2448,2,FALSE)</f>
        <v>2015</v>
      </c>
    </row>
    <row r="18457" spans="1:5" ht="18.75" x14ac:dyDescent="0.3">
      <c r="A18457" s="7">
        <v>2015</v>
      </c>
      <c r="B18457" s="7" t="s">
        <v>2378</v>
      </c>
      <c r="C18457" s="7" t="s">
        <v>5</v>
      </c>
      <c r="D18457" s="8">
        <v>552253.78</v>
      </c>
      <c r="E18457">
        <f>VLOOKUP(B18457,'B. Store opening dates'!$A$6:$C$2448,2,FALSE)</f>
        <v>2015</v>
      </c>
    </row>
    <row r="18458" spans="1:5" ht="18.75" x14ac:dyDescent="0.3">
      <c r="A18458" s="7">
        <v>2015</v>
      </c>
      <c r="B18458" s="7" t="s">
        <v>2378</v>
      </c>
      <c r="C18458" s="7" t="s">
        <v>6</v>
      </c>
      <c r="D18458" s="8">
        <v>455503.33</v>
      </c>
      <c r="E18458">
        <f>VLOOKUP(B18458,'B. Store opening dates'!$A$6:$C$2448,2,FALSE)</f>
        <v>2015</v>
      </c>
    </row>
    <row r="18459" spans="1:5" ht="18.75" x14ac:dyDescent="0.3">
      <c r="A18459" s="7">
        <v>2015</v>
      </c>
      <c r="B18459" s="7" t="s">
        <v>2378</v>
      </c>
      <c r="C18459" s="7" t="s">
        <v>7</v>
      </c>
      <c r="D18459" s="8">
        <v>138495.04000000001</v>
      </c>
      <c r="E18459">
        <f>VLOOKUP(B18459,'B. Store opening dates'!$A$6:$C$2448,2,FALSE)</f>
        <v>2015</v>
      </c>
    </row>
    <row r="18460" spans="1:5" ht="18.75" x14ac:dyDescent="0.3">
      <c r="A18460" s="7">
        <v>2015</v>
      </c>
      <c r="B18460" s="7" t="s">
        <v>2378</v>
      </c>
      <c r="C18460" s="7" t="s">
        <v>8</v>
      </c>
      <c r="D18460" s="8">
        <v>490393.01</v>
      </c>
      <c r="E18460">
        <f>VLOOKUP(B18460,'B. Store opening dates'!$A$6:$C$2448,2,FALSE)</f>
        <v>2015</v>
      </c>
    </row>
    <row r="18461" spans="1:5" ht="18.75" x14ac:dyDescent="0.3">
      <c r="A18461" s="7">
        <v>2015</v>
      </c>
      <c r="B18461" s="7" t="s">
        <v>2379</v>
      </c>
      <c r="C18461" s="7" t="s">
        <v>5</v>
      </c>
      <c r="D18461" s="8">
        <v>867085.22</v>
      </c>
      <c r="E18461">
        <f>VLOOKUP(B18461,'B. Store opening dates'!$A$6:$C$2448,2,FALSE)</f>
        <v>2015</v>
      </c>
    </row>
    <row r="18462" spans="1:5" ht="18.75" x14ac:dyDescent="0.3">
      <c r="A18462" s="7">
        <v>2015</v>
      </c>
      <c r="B18462" s="7" t="s">
        <v>2379</v>
      </c>
      <c r="C18462" s="7" t="s">
        <v>6</v>
      </c>
      <c r="D18462" s="8">
        <v>408005.58</v>
      </c>
      <c r="E18462">
        <f>VLOOKUP(B18462,'B. Store opening dates'!$A$6:$C$2448,2,FALSE)</f>
        <v>2015</v>
      </c>
    </row>
    <row r="18463" spans="1:5" ht="18.75" x14ac:dyDescent="0.3">
      <c r="A18463" s="7">
        <v>2015</v>
      </c>
      <c r="B18463" s="7" t="s">
        <v>2379</v>
      </c>
      <c r="C18463" s="7" t="s">
        <v>7</v>
      </c>
      <c r="D18463" s="8">
        <v>168684.92</v>
      </c>
      <c r="E18463">
        <f>VLOOKUP(B18463,'B. Store opening dates'!$A$6:$C$2448,2,FALSE)</f>
        <v>2015</v>
      </c>
    </row>
    <row r="18464" spans="1:5" ht="18.75" x14ac:dyDescent="0.3">
      <c r="A18464" s="7">
        <v>2015</v>
      </c>
      <c r="B18464" s="7" t="s">
        <v>2379</v>
      </c>
      <c r="C18464" s="7" t="s">
        <v>8</v>
      </c>
      <c r="D18464" s="8">
        <v>564875.77</v>
      </c>
      <c r="E18464">
        <f>VLOOKUP(B18464,'B. Store opening dates'!$A$6:$C$2448,2,FALSE)</f>
        <v>2015</v>
      </c>
    </row>
    <row r="18465" spans="1:5" ht="18.75" x14ac:dyDescent="0.3">
      <c r="A18465" s="7">
        <v>2015</v>
      </c>
      <c r="B18465" s="7" t="s">
        <v>2380</v>
      </c>
      <c r="C18465" s="7" t="s">
        <v>5</v>
      </c>
      <c r="D18465" s="8">
        <v>643237.31999999995</v>
      </c>
      <c r="E18465">
        <f>VLOOKUP(B18465,'B. Store opening dates'!$A$6:$C$2448,2,FALSE)</f>
        <v>2015</v>
      </c>
    </row>
    <row r="18466" spans="1:5" ht="18.75" x14ac:dyDescent="0.3">
      <c r="A18466" s="7">
        <v>2015</v>
      </c>
      <c r="B18466" s="7" t="s">
        <v>2380</v>
      </c>
      <c r="C18466" s="7" t="s">
        <v>6</v>
      </c>
      <c r="D18466" s="8">
        <v>436903.72</v>
      </c>
      <c r="E18466">
        <f>VLOOKUP(B18466,'B. Store opening dates'!$A$6:$C$2448,2,FALSE)</f>
        <v>2015</v>
      </c>
    </row>
    <row r="18467" spans="1:5" ht="18.75" x14ac:dyDescent="0.3">
      <c r="A18467" s="7">
        <v>2015</v>
      </c>
      <c r="B18467" s="7" t="s">
        <v>2380</v>
      </c>
      <c r="C18467" s="7" t="s">
        <v>7</v>
      </c>
      <c r="D18467" s="8">
        <v>71399.3</v>
      </c>
      <c r="E18467">
        <f>VLOOKUP(B18467,'B. Store opening dates'!$A$6:$C$2448,2,FALSE)</f>
        <v>2015</v>
      </c>
    </row>
    <row r="18468" spans="1:5" ht="18.75" x14ac:dyDescent="0.3">
      <c r="A18468" s="7">
        <v>2015</v>
      </c>
      <c r="B18468" s="7" t="s">
        <v>2380</v>
      </c>
      <c r="C18468" s="7" t="s">
        <v>8</v>
      </c>
      <c r="D18468" s="8">
        <v>624508</v>
      </c>
      <c r="E18468">
        <f>VLOOKUP(B18468,'B. Store opening dates'!$A$6:$C$2448,2,FALSE)</f>
        <v>2015</v>
      </c>
    </row>
    <row r="18469" spans="1:5" ht="18.75" x14ac:dyDescent="0.3">
      <c r="A18469" s="7">
        <v>2015</v>
      </c>
      <c r="B18469" s="7" t="s">
        <v>2381</v>
      </c>
      <c r="C18469" s="7" t="s">
        <v>5</v>
      </c>
      <c r="D18469" s="8">
        <v>834165.05</v>
      </c>
      <c r="E18469">
        <f>VLOOKUP(B18469,'B. Store opening dates'!$A$6:$C$2448,2,FALSE)</f>
        <v>2015</v>
      </c>
    </row>
    <row r="18470" spans="1:5" ht="18.75" x14ac:dyDescent="0.3">
      <c r="A18470" s="7">
        <v>2015</v>
      </c>
      <c r="B18470" s="7" t="s">
        <v>2381</v>
      </c>
      <c r="C18470" s="7" t="s">
        <v>6</v>
      </c>
      <c r="D18470" s="8">
        <v>569381.4</v>
      </c>
      <c r="E18470">
        <f>VLOOKUP(B18470,'B. Store opening dates'!$A$6:$C$2448,2,FALSE)</f>
        <v>2015</v>
      </c>
    </row>
    <row r="18471" spans="1:5" ht="18.75" x14ac:dyDescent="0.3">
      <c r="A18471" s="7">
        <v>2015</v>
      </c>
      <c r="B18471" s="7" t="s">
        <v>2381</v>
      </c>
      <c r="C18471" s="7" t="s">
        <v>7</v>
      </c>
      <c r="D18471" s="8">
        <v>211263.37</v>
      </c>
      <c r="E18471">
        <f>VLOOKUP(B18471,'B. Store opening dates'!$A$6:$C$2448,2,FALSE)</f>
        <v>2015</v>
      </c>
    </row>
    <row r="18472" spans="1:5" ht="18.75" x14ac:dyDescent="0.3">
      <c r="A18472" s="7">
        <v>2015</v>
      </c>
      <c r="B18472" s="7" t="s">
        <v>2381</v>
      </c>
      <c r="C18472" s="7" t="s">
        <v>8</v>
      </c>
      <c r="D18472" s="8">
        <v>413148.18</v>
      </c>
      <c r="E18472">
        <f>VLOOKUP(B18472,'B. Store opening dates'!$A$6:$C$2448,2,FALSE)</f>
        <v>2015</v>
      </c>
    </row>
    <row r="18473" spans="1:5" ht="18.75" x14ac:dyDescent="0.3">
      <c r="A18473" s="7">
        <v>2015</v>
      </c>
      <c r="B18473" s="7" t="s">
        <v>2382</v>
      </c>
      <c r="C18473" s="7" t="s">
        <v>5</v>
      </c>
      <c r="D18473" s="8">
        <v>697599.1</v>
      </c>
      <c r="E18473">
        <f>VLOOKUP(B18473,'B. Store opening dates'!$A$6:$C$2448,2,FALSE)</f>
        <v>2015</v>
      </c>
    </row>
    <row r="18474" spans="1:5" ht="18.75" x14ac:dyDescent="0.3">
      <c r="A18474" s="7">
        <v>2015</v>
      </c>
      <c r="B18474" s="7" t="s">
        <v>2382</v>
      </c>
      <c r="C18474" s="7" t="s">
        <v>6</v>
      </c>
      <c r="D18474" s="8">
        <v>489233.08</v>
      </c>
      <c r="E18474">
        <f>VLOOKUP(B18474,'B. Store opening dates'!$A$6:$C$2448,2,FALSE)</f>
        <v>2015</v>
      </c>
    </row>
    <row r="18475" spans="1:5" ht="18.75" x14ac:dyDescent="0.3">
      <c r="A18475" s="7">
        <v>2015</v>
      </c>
      <c r="B18475" s="7" t="s">
        <v>2382</v>
      </c>
      <c r="C18475" s="7" t="s">
        <v>7</v>
      </c>
      <c r="D18475" s="8">
        <v>60898.76</v>
      </c>
      <c r="E18475">
        <f>VLOOKUP(B18475,'B. Store opening dates'!$A$6:$C$2448,2,FALSE)</f>
        <v>2015</v>
      </c>
    </row>
    <row r="18476" spans="1:5" ht="18.75" x14ac:dyDescent="0.3">
      <c r="A18476" s="7">
        <v>2015</v>
      </c>
      <c r="B18476" s="7" t="s">
        <v>2382</v>
      </c>
      <c r="C18476" s="7" t="s">
        <v>8</v>
      </c>
      <c r="D18476" s="8">
        <v>532984.98</v>
      </c>
      <c r="E18476">
        <f>VLOOKUP(B18476,'B. Store opening dates'!$A$6:$C$2448,2,FALSE)</f>
        <v>2015</v>
      </c>
    </row>
    <row r="18477" spans="1:5" ht="18.75" x14ac:dyDescent="0.3">
      <c r="A18477" s="7">
        <v>2015</v>
      </c>
      <c r="B18477" s="7" t="s">
        <v>2383</v>
      </c>
      <c r="C18477" s="7" t="s">
        <v>5</v>
      </c>
      <c r="D18477" s="8">
        <v>838589.68</v>
      </c>
      <c r="E18477">
        <f>VLOOKUP(B18477,'B. Store opening dates'!$A$6:$C$2448,2,FALSE)</f>
        <v>2015</v>
      </c>
    </row>
    <row r="18478" spans="1:5" ht="18.75" x14ac:dyDescent="0.3">
      <c r="A18478" s="7">
        <v>2015</v>
      </c>
      <c r="B18478" s="7" t="s">
        <v>2383</v>
      </c>
      <c r="C18478" s="7" t="s">
        <v>6</v>
      </c>
      <c r="D18478" s="8">
        <v>560273.62</v>
      </c>
      <c r="E18478">
        <f>VLOOKUP(B18478,'B. Store opening dates'!$A$6:$C$2448,2,FALSE)</f>
        <v>2015</v>
      </c>
    </row>
    <row r="18479" spans="1:5" ht="18.75" x14ac:dyDescent="0.3">
      <c r="A18479" s="7">
        <v>2015</v>
      </c>
      <c r="B18479" s="7" t="s">
        <v>2383</v>
      </c>
      <c r="C18479" s="7" t="s">
        <v>7</v>
      </c>
      <c r="D18479" s="8">
        <v>159014.68</v>
      </c>
      <c r="E18479">
        <f>VLOOKUP(B18479,'B. Store opening dates'!$A$6:$C$2448,2,FALSE)</f>
        <v>2015</v>
      </c>
    </row>
    <row r="18480" spans="1:5" ht="18.75" x14ac:dyDescent="0.3">
      <c r="A18480" s="7">
        <v>2015</v>
      </c>
      <c r="B18480" s="7" t="s">
        <v>2383</v>
      </c>
      <c r="C18480" s="7" t="s">
        <v>8</v>
      </c>
      <c r="D18480" s="8">
        <v>397736.7</v>
      </c>
      <c r="E18480">
        <f>VLOOKUP(B18480,'B. Store opening dates'!$A$6:$C$2448,2,FALSE)</f>
        <v>2015</v>
      </c>
    </row>
    <row r="18481" spans="1:5" ht="18.75" x14ac:dyDescent="0.3">
      <c r="A18481" s="7">
        <v>2015</v>
      </c>
      <c r="B18481" s="7" t="s">
        <v>2384</v>
      </c>
      <c r="C18481" s="7" t="s">
        <v>5</v>
      </c>
      <c r="D18481" s="8">
        <v>935421.65</v>
      </c>
      <c r="E18481">
        <f>VLOOKUP(B18481,'B. Store opening dates'!$A$6:$C$2448,2,FALSE)</f>
        <v>2015</v>
      </c>
    </row>
    <row r="18482" spans="1:5" ht="18.75" x14ac:dyDescent="0.3">
      <c r="A18482" s="7">
        <v>2015</v>
      </c>
      <c r="B18482" s="7" t="s">
        <v>2384</v>
      </c>
      <c r="C18482" s="7" t="s">
        <v>6</v>
      </c>
      <c r="D18482" s="8">
        <v>361233.53</v>
      </c>
      <c r="E18482">
        <f>VLOOKUP(B18482,'B. Store opening dates'!$A$6:$C$2448,2,FALSE)</f>
        <v>2015</v>
      </c>
    </row>
    <row r="18483" spans="1:5" ht="18.75" x14ac:dyDescent="0.3">
      <c r="A18483" s="7">
        <v>2015</v>
      </c>
      <c r="B18483" s="7" t="s">
        <v>2384</v>
      </c>
      <c r="C18483" s="7" t="s">
        <v>7</v>
      </c>
      <c r="D18483" s="8">
        <v>117204.21</v>
      </c>
      <c r="E18483">
        <f>VLOOKUP(B18483,'B. Store opening dates'!$A$6:$C$2448,2,FALSE)</f>
        <v>2015</v>
      </c>
    </row>
    <row r="18484" spans="1:5" ht="18.75" x14ac:dyDescent="0.3">
      <c r="A18484" s="7">
        <v>2015</v>
      </c>
      <c r="B18484" s="7" t="s">
        <v>2384</v>
      </c>
      <c r="C18484" s="7" t="s">
        <v>8</v>
      </c>
      <c r="D18484" s="8">
        <v>454085.7</v>
      </c>
      <c r="E18484">
        <f>VLOOKUP(B18484,'B. Store opening dates'!$A$6:$C$2448,2,FALSE)</f>
        <v>2015</v>
      </c>
    </row>
    <row r="18485" spans="1:5" ht="18.75" x14ac:dyDescent="0.3">
      <c r="A18485" s="7">
        <v>2015</v>
      </c>
      <c r="B18485" s="7" t="s">
        <v>2385</v>
      </c>
      <c r="C18485" s="7" t="s">
        <v>5</v>
      </c>
      <c r="D18485" s="8">
        <v>741611.45</v>
      </c>
      <c r="E18485">
        <f>VLOOKUP(B18485,'B. Store opening dates'!$A$6:$C$2448,2,FALSE)</f>
        <v>2015</v>
      </c>
    </row>
    <row r="18486" spans="1:5" ht="18.75" x14ac:dyDescent="0.3">
      <c r="A18486" s="7">
        <v>2015</v>
      </c>
      <c r="B18486" s="7" t="s">
        <v>2385</v>
      </c>
      <c r="C18486" s="7" t="s">
        <v>6</v>
      </c>
      <c r="D18486" s="8">
        <v>576134.88</v>
      </c>
      <c r="E18486">
        <f>VLOOKUP(B18486,'B. Store opening dates'!$A$6:$C$2448,2,FALSE)</f>
        <v>2015</v>
      </c>
    </row>
    <row r="18487" spans="1:5" ht="18.75" x14ac:dyDescent="0.3">
      <c r="A18487" s="7">
        <v>2015</v>
      </c>
      <c r="B18487" s="7" t="s">
        <v>2385</v>
      </c>
      <c r="C18487" s="7" t="s">
        <v>7</v>
      </c>
      <c r="D18487" s="8">
        <v>56699.97</v>
      </c>
      <c r="E18487">
        <f>VLOOKUP(B18487,'B. Store opening dates'!$A$6:$C$2448,2,FALSE)</f>
        <v>2015</v>
      </c>
    </row>
    <row r="18488" spans="1:5" ht="18.75" x14ac:dyDescent="0.3">
      <c r="A18488" s="7">
        <v>2015</v>
      </c>
      <c r="B18488" s="7" t="s">
        <v>2385</v>
      </c>
      <c r="C18488" s="7" t="s">
        <v>8</v>
      </c>
      <c r="D18488" s="8">
        <v>597751.19999999995</v>
      </c>
      <c r="E18488">
        <f>VLOOKUP(B18488,'B. Store opening dates'!$A$6:$C$2448,2,FALSE)</f>
        <v>2015</v>
      </c>
    </row>
    <row r="18489" spans="1:5" ht="18.75" x14ac:dyDescent="0.3">
      <c r="A18489" s="7">
        <v>2015</v>
      </c>
      <c r="B18489" s="7" t="s">
        <v>2386</v>
      </c>
      <c r="C18489" s="7" t="s">
        <v>5</v>
      </c>
      <c r="D18489" s="8">
        <v>488111.62</v>
      </c>
      <c r="E18489">
        <f>VLOOKUP(B18489,'B. Store opening dates'!$A$6:$C$2448,2,FALSE)</f>
        <v>2015</v>
      </c>
    </row>
    <row r="18490" spans="1:5" ht="18.75" x14ac:dyDescent="0.3">
      <c r="A18490" s="7">
        <v>2015</v>
      </c>
      <c r="B18490" s="7" t="s">
        <v>2386</v>
      </c>
      <c r="C18490" s="7" t="s">
        <v>6</v>
      </c>
      <c r="D18490" s="8">
        <v>206444.99</v>
      </c>
      <c r="E18490">
        <f>VLOOKUP(B18490,'B. Store opening dates'!$A$6:$C$2448,2,FALSE)</f>
        <v>2015</v>
      </c>
    </row>
    <row r="18491" spans="1:5" ht="18.75" x14ac:dyDescent="0.3">
      <c r="A18491" s="7">
        <v>2015</v>
      </c>
      <c r="B18491" s="7" t="s">
        <v>2386</v>
      </c>
      <c r="C18491" s="7" t="s">
        <v>7</v>
      </c>
      <c r="D18491" s="8">
        <v>147060.88</v>
      </c>
      <c r="E18491">
        <f>VLOOKUP(B18491,'B. Store opening dates'!$A$6:$C$2448,2,FALSE)</f>
        <v>2015</v>
      </c>
    </row>
    <row r="18492" spans="1:5" ht="18.75" x14ac:dyDescent="0.3">
      <c r="A18492" s="7">
        <v>2015</v>
      </c>
      <c r="B18492" s="7" t="s">
        <v>2386</v>
      </c>
      <c r="C18492" s="7" t="s">
        <v>8</v>
      </c>
      <c r="D18492" s="8">
        <v>617811.34</v>
      </c>
      <c r="E18492">
        <f>VLOOKUP(B18492,'B. Store opening dates'!$A$6:$C$2448,2,FALSE)</f>
        <v>2015</v>
      </c>
    </row>
    <row r="18493" spans="1:5" ht="18.75" x14ac:dyDescent="0.3">
      <c r="A18493" s="7">
        <v>2015</v>
      </c>
      <c r="B18493" s="7" t="s">
        <v>2387</v>
      </c>
      <c r="C18493" s="7" t="s">
        <v>5</v>
      </c>
      <c r="D18493" s="8">
        <v>580468.37</v>
      </c>
      <c r="E18493">
        <f>VLOOKUP(B18493,'B. Store opening dates'!$A$6:$C$2448,2,FALSE)</f>
        <v>2015</v>
      </c>
    </row>
    <row r="18494" spans="1:5" ht="18.75" x14ac:dyDescent="0.3">
      <c r="A18494" s="7">
        <v>2015</v>
      </c>
      <c r="B18494" s="7" t="s">
        <v>2387</v>
      </c>
      <c r="C18494" s="7" t="s">
        <v>6</v>
      </c>
      <c r="D18494" s="8">
        <v>380543.58</v>
      </c>
      <c r="E18494">
        <f>VLOOKUP(B18494,'B. Store opening dates'!$A$6:$C$2448,2,FALSE)</f>
        <v>2015</v>
      </c>
    </row>
    <row r="18495" spans="1:5" ht="18.75" x14ac:dyDescent="0.3">
      <c r="A18495" s="7">
        <v>2015</v>
      </c>
      <c r="B18495" s="7" t="s">
        <v>2387</v>
      </c>
      <c r="C18495" s="7" t="s">
        <v>7</v>
      </c>
      <c r="D18495" s="8">
        <v>103595.63</v>
      </c>
      <c r="E18495">
        <f>VLOOKUP(B18495,'B. Store opening dates'!$A$6:$C$2448,2,FALSE)</f>
        <v>2015</v>
      </c>
    </row>
    <row r="18496" spans="1:5" ht="18.75" x14ac:dyDescent="0.3">
      <c r="A18496" s="7">
        <v>2015</v>
      </c>
      <c r="B18496" s="7" t="s">
        <v>2387</v>
      </c>
      <c r="C18496" s="7" t="s">
        <v>8</v>
      </c>
      <c r="D18496" s="8">
        <v>570050.97</v>
      </c>
      <c r="E18496">
        <f>VLOOKUP(B18496,'B. Store opening dates'!$A$6:$C$2448,2,FALSE)</f>
        <v>2015</v>
      </c>
    </row>
    <row r="18497" spans="1:5" ht="18.75" x14ac:dyDescent="0.3">
      <c r="A18497" s="7">
        <v>2015</v>
      </c>
      <c r="B18497" s="7" t="s">
        <v>2388</v>
      </c>
      <c r="C18497" s="7" t="s">
        <v>5</v>
      </c>
      <c r="D18497" s="8">
        <v>583036.59</v>
      </c>
      <c r="E18497">
        <f>VLOOKUP(B18497,'B. Store opening dates'!$A$6:$C$2448,2,FALSE)</f>
        <v>2015</v>
      </c>
    </row>
    <row r="18498" spans="1:5" ht="18.75" x14ac:dyDescent="0.3">
      <c r="A18498" s="7">
        <v>2015</v>
      </c>
      <c r="B18498" s="7" t="s">
        <v>2388</v>
      </c>
      <c r="C18498" s="7" t="s">
        <v>6</v>
      </c>
      <c r="D18498" s="8">
        <v>288325.81</v>
      </c>
      <c r="E18498">
        <f>VLOOKUP(B18498,'B. Store opening dates'!$A$6:$C$2448,2,FALSE)</f>
        <v>2015</v>
      </c>
    </row>
    <row r="18499" spans="1:5" ht="18.75" x14ac:dyDescent="0.3">
      <c r="A18499" s="7">
        <v>2015</v>
      </c>
      <c r="B18499" s="7" t="s">
        <v>2388</v>
      </c>
      <c r="C18499" s="7" t="s">
        <v>7</v>
      </c>
      <c r="D18499" s="8">
        <v>68266.42</v>
      </c>
      <c r="E18499">
        <f>VLOOKUP(B18499,'B. Store opening dates'!$A$6:$C$2448,2,FALSE)</f>
        <v>2015</v>
      </c>
    </row>
    <row r="18500" spans="1:5" ht="18.75" x14ac:dyDescent="0.3">
      <c r="A18500" s="7">
        <v>2015</v>
      </c>
      <c r="B18500" s="7" t="s">
        <v>2388</v>
      </c>
      <c r="C18500" s="7" t="s">
        <v>8</v>
      </c>
      <c r="D18500" s="8">
        <v>422969.14</v>
      </c>
      <c r="E18500">
        <f>VLOOKUP(B18500,'B. Store opening dates'!$A$6:$C$2448,2,FALSE)</f>
        <v>2015</v>
      </c>
    </row>
    <row r="18501" spans="1:5" ht="18.75" x14ac:dyDescent="0.3">
      <c r="A18501" s="7">
        <v>2015</v>
      </c>
      <c r="B18501" s="7" t="s">
        <v>2389</v>
      </c>
      <c r="C18501" s="7" t="s">
        <v>5</v>
      </c>
      <c r="D18501" s="8">
        <v>885448.3</v>
      </c>
      <c r="E18501">
        <f>VLOOKUP(B18501,'B. Store opening dates'!$A$6:$C$2448,2,FALSE)</f>
        <v>2015</v>
      </c>
    </row>
    <row r="18502" spans="1:5" ht="18.75" x14ac:dyDescent="0.3">
      <c r="A18502" s="7">
        <v>2015</v>
      </c>
      <c r="B18502" s="7" t="s">
        <v>2389</v>
      </c>
      <c r="C18502" s="7" t="s">
        <v>6</v>
      </c>
      <c r="D18502" s="8">
        <v>536142.28</v>
      </c>
      <c r="E18502">
        <f>VLOOKUP(B18502,'B. Store opening dates'!$A$6:$C$2448,2,FALSE)</f>
        <v>2015</v>
      </c>
    </row>
    <row r="18503" spans="1:5" ht="18.75" x14ac:dyDescent="0.3">
      <c r="A18503" s="7">
        <v>2015</v>
      </c>
      <c r="B18503" s="7" t="s">
        <v>2389</v>
      </c>
      <c r="C18503" s="7" t="s">
        <v>7</v>
      </c>
      <c r="D18503" s="8">
        <v>234444.79</v>
      </c>
      <c r="E18503">
        <f>VLOOKUP(B18503,'B. Store opening dates'!$A$6:$C$2448,2,FALSE)</f>
        <v>2015</v>
      </c>
    </row>
    <row r="18504" spans="1:5" ht="18.75" x14ac:dyDescent="0.3">
      <c r="A18504" s="7">
        <v>2015</v>
      </c>
      <c r="B18504" s="7" t="s">
        <v>2389</v>
      </c>
      <c r="C18504" s="7" t="s">
        <v>8</v>
      </c>
      <c r="D18504" s="8">
        <v>627689.97</v>
      </c>
      <c r="E18504">
        <f>VLOOKUP(B18504,'B. Store opening dates'!$A$6:$C$2448,2,FALSE)</f>
        <v>2015</v>
      </c>
    </row>
    <row r="18505" spans="1:5" ht="18.75" x14ac:dyDescent="0.3">
      <c r="A18505" s="7">
        <v>2015</v>
      </c>
      <c r="B18505" s="7" t="s">
        <v>2390</v>
      </c>
      <c r="C18505" s="7" t="s">
        <v>5</v>
      </c>
      <c r="D18505" s="8">
        <v>878082.55</v>
      </c>
      <c r="E18505">
        <f>VLOOKUP(B18505,'B. Store opening dates'!$A$6:$C$2448,2,FALSE)</f>
        <v>2015</v>
      </c>
    </row>
    <row r="18506" spans="1:5" ht="18.75" x14ac:dyDescent="0.3">
      <c r="A18506" s="7">
        <v>2015</v>
      </c>
      <c r="B18506" s="7" t="s">
        <v>2390</v>
      </c>
      <c r="C18506" s="7" t="s">
        <v>6</v>
      </c>
      <c r="D18506" s="8">
        <v>213805.78</v>
      </c>
      <c r="E18506">
        <f>VLOOKUP(B18506,'B. Store opening dates'!$A$6:$C$2448,2,FALSE)</f>
        <v>2015</v>
      </c>
    </row>
    <row r="18507" spans="1:5" ht="18.75" x14ac:dyDescent="0.3">
      <c r="A18507" s="7">
        <v>2015</v>
      </c>
      <c r="B18507" s="7" t="s">
        <v>2390</v>
      </c>
      <c r="C18507" s="7" t="s">
        <v>7</v>
      </c>
      <c r="D18507" s="8">
        <v>225414.94</v>
      </c>
      <c r="E18507">
        <f>VLOOKUP(B18507,'B. Store opening dates'!$A$6:$C$2448,2,FALSE)</f>
        <v>2015</v>
      </c>
    </row>
    <row r="18508" spans="1:5" ht="18.75" x14ac:dyDescent="0.3">
      <c r="A18508" s="7">
        <v>2015</v>
      </c>
      <c r="B18508" s="7" t="s">
        <v>2390</v>
      </c>
      <c r="C18508" s="7" t="s">
        <v>8</v>
      </c>
      <c r="D18508" s="8">
        <v>603450.26</v>
      </c>
      <c r="E18508">
        <f>VLOOKUP(B18508,'B. Store opening dates'!$A$6:$C$2448,2,FALSE)</f>
        <v>2015</v>
      </c>
    </row>
    <row r="18509" spans="1:5" ht="18.75" x14ac:dyDescent="0.3">
      <c r="A18509" s="7">
        <v>2015</v>
      </c>
      <c r="B18509" s="7" t="s">
        <v>2391</v>
      </c>
      <c r="C18509" s="7" t="s">
        <v>5</v>
      </c>
      <c r="D18509" s="8">
        <v>573128.37</v>
      </c>
      <c r="E18509">
        <f>VLOOKUP(B18509,'B. Store opening dates'!$A$6:$C$2448,2,FALSE)</f>
        <v>2015</v>
      </c>
    </row>
    <row r="18510" spans="1:5" ht="18.75" x14ac:dyDescent="0.3">
      <c r="A18510" s="7">
        <v>2015</v>
      </c>
      <c r="B18510" s="7" t="s">
        <v>2391</v>
      </c>
      <c r="C18510" s="7" t="s">
        <v>6</v>
      </c>
      <c r="D18510" s="8">
        <v>299406.13</v>
      </c>
      <c r="E18510">
        <f>VLOOKUP(B18510,'B. Store opening dates'!$A$6:$C$2448,2,FALSE)</f>
        <v>2015</v>
      </c>
    </row>
    <row r="18511" spans="1:5" ht="18.75" x14ac:dyDescent="0.3">
      <c r="A18511" s="7">
        <v>2015</v>
      </c>
      <c r="B18511" s="7" t="s">
        <v>2391</v>
      </c>
      <c r="C18511" s="7" t="s">
        <v>7</v>
      </c>
      <c r="D18511" s="8">
        <v>207623.55</v>
      </c>
      <c r="E18511">
        <f>VLOOKUP(B18511,'B. Store opening dates'!$A$6:$C$2448,2,FALSE)</f>
        <v>2015</v>
      </c>
    </row>
    <row r="18512" spans="1:5" ht="18.75" x14ac:dyDescent="0.3">
      <c r="A18512" s="7">
        <v>2015</v>
      </c>
      <c r="B18512" s="7" t="s">
        <v>2391</v>
      </c>
      <c r="C18512" s="7" t="s">
        <v>8</v>
      </c>
      <c r="D18512" s="8">
        <v>746438.32</v>
      </c>
      <c r="E18512">
        <f>VLOOKUP(B18512,'B. Store opening dates'!$A$6:$C$2448,2,FALSE)</f>
        <v>2015</v>
      </c>
    </row>
    <row r="18513" spans="1:5" ht="18.75" x14ac:dyDescent="0.3">
      <c r="A18513" s="7">
        <v>2015</v>
      </c>
      <c r="B18513" s="7" t="s">
        <v>2392</v>
      </c>
      <c r="C18513" s="7" t="s">
        <v>5</v>
      </c>
      <c r="D18513" s="8">
        <v>712380.07</v>
      </c>
      <c r="E18513">
        <f>VLOOKUP(B18513,'B. Store opening dates'!$A$6:$C$2448,2,FALSE)</f>
        <v>2015</v>
      </c>
    </row>
    <row r="18514" spans="1:5" ht="18.75" x14ac:dyDescent="0.3">
      <c r="A18514" s="7">
        <v>2015</v>
      </c>
      <c r="B18514" s="7" t="s">
        <v>2392</v>
      </c>
      <c r="C18514" s="7" t="s">
        <v>6</v>
      </c>
      <c r="D18514" s="8">
        <v>436298.12</v>
      </c>
      <c r="E18514">
        <f>VLOOKUP(B18514,'B. Store opening dates'!$A$6:$C$2448,2,FALSE)</f>
        <v>2015</v>
      </c>
    </row>
    <row r="18515" spans="1:5" ht="18.75" x14ac:dyDescent="0.3">
      <c r="A18515" s="7">
        <v>2015</v>
      </c>
      <c r="B18515" s="7" t="s">
        <v>2392</v>
      </c>
      <c r="C18515" s="7" t="s">
        <v>7</v>
      </c>
      <c r="D18515" s="8">
        <v>143310.97</v>
      </c>
      <c r="E18515">
        <f>VLOOKUP(B18515,'B. Store opening dates'!$A$6:$C$2448,2,FALSE)</f>
        <v>2015</v>
      </c>
    </row>
    <row r="18516" spans="1:5" ht="18.75" x14ac:dyDescent="0.3">
      <c r="A18516" s="7">
        <v>2015</v>
      </c>
      <c r="B18516" s="7" t="s">
        <v>2392</v>
      </c>
      <c r="C18516" s="7" t="s">
        <v>8</v>
      </c>
      <c r="D18516" s="8">
        <v>738766.41</v>
      </c>
      <c r="E18516">
        <f>VLOOKUP(B18516,'B. Store opening dates'!$A$6:$C$2448,2,FALSE)</f>
        <v>2015</v>
      </c>
    </row>
    <row r="18517" spans="1:5" ht="18.75" x14ac:dyDescent="0.3">
      <c r="A18517" s="7">
        <v>2015</v>
      </c>
      <c r="B18517" s="7" t="s">
        <v>2393</v>
      </c>
      <c r="C18517" s="7" t="s">
        <v>5</v>
      </c>
      <c r="D18517" s="8">
        <v>718839.29</v>
      </c>
      <c r="E18517">
        <f>VLOOKUP(B18517,'B. Store opening dates'!$A$6:$C$2448,2,FALSE)</f>
        <v>2015</v>
      </c>
    </row>
    <row r="18518" spans="1:5" ht="18.75" x14ac:dyDescent="0.3">
      <c r="A18518" s="7">
        <v>2015</v>
      </c>
      <c r="B18518" s="7" t="s">
        <v>2393</v>
      </c>
      <c r="C18518" s="7" t="s">
        <v>6</v>
      </c>
      <c r="D18518" s="8">
        <v>382118.6</v>
      </c>
      <c r="E18518">
        <f>VLOOKUP(B18518,'B. Store opening dates'!$A$6:$C$2448,2,FALSE)</f>
        <v>2015</v>
      </c>
    </row>
    <row r="18519" spans="1:5" ht="18.75" x14ac:dyDescent="0.3">
      <c r="A18519" s="7">
        <v>2015</v>
      </c>
      <c r="B18519" s="7" t="s">
        <v>2393</v>
      </c>
      <c r="C18519" s="7" t="s">
        <v>7</v>
      </c>
      <c r="D18519" s="8">
        <v>55919.53</v>
      </c>
      <c r="E18519">
        <f>VLOOKUP(B18519,'B. Store opening dates'!$A$6:$C$2448,2,FALSE)</f>
        <v>2015</v>
      </c>
    </row>
    <row r="18520" spans="1:5" ht="18.75" x14ac:dyDescent="0.3">
      <c r="A18520" s="7">
        <v>2015</v>
      </c>
      <c r="B18520" s="7" t="s">
        <v>2393</v>
      </c>
      <c r="C18520" s="7" t="s">
        <v>8</v>
      </c>
      <c r="D18520" s="8">
        <v>600868.78</v>
      </c>
      <c r="E18520">
        <f>VLOOKUP(B18520,'B. Store opening dates'!$A$6:$C$2448,2,FALSE)</f>
        <v>2015</v>
      </c>
    </row>
    <row r="18521" spans="1:5" ht="18.75" x14ac:dyDescent="0.3">
      <c r="A18521" s="7">
        <v>2015</v>
      </c>
      <c r="B18521" s="7" t="s">
        <v>2394</v>
      </c>
      <c r="C18521" s="7" t="s">
        <v>5</v>
      </c>
      <c r="D18521" s="8">
        <v>607487.68999999994</v>
      </c>
      <c r="E18521">
        <f>VLOOKUP(B18521,'B. Store opening dates'!$A$6:$C$2448,2,FALSE)</f>
        <v>2015</v>
      </c>
    </row>
    <row r="18522" spans="1:5" ht="18.75" x14ac:dyDescent="0.3">
      <c r="A18522" s="7">
        <v>2015</v>
      </c>
      <c r="B18522" s="7" t="s">
        <v>2394</v>
      </c>
      <c r="C18522" s="7" t="s">
        <v>6</v>
      </c>
      <c r="D18522" s="8">
        <v>250179.69</v>
      </c>
      <c r="E18522">
        <f>VLOOKUP(B18522,'B. Store opening dates'!$A$6:$C$2448,2,FALSE)</f>
        <v>2015</v>
      </c>
    </row>
    <row r="18523" spans="1:5" ht="18.75" x14ac:dyDescent="0.3">
      <c r="A18523" s="7">
        <v>2015</v>
      </c>
      <c r="B18523" s="7" t="s">
        <v>2394</v>
      </c>
      <c r="C18523" s="7" t="s">
        <v>7</v>
      </c>
      <c r="D18523" s="8">
        <v>219558.87</v>
      </c>
      <c r="E18523">
        <f>VLOOKUP(B18523,'B. Store opening dates'!$A$6:$C$2448,2,FALSE)</f>
        <v>2015</v>
      </c>
    </row>
    <row r="18524" spans="1:5" ht="18.75" x14ac:dyDescent="0.3">
      <c r="A18524" s="7">
        <v>2015</v>
      </c>
      <c r="B18524" s="7" t="s">
        <v>2394</v>
      </c>
      <c r="C18524" s="7" t="s">
        <v>8</v>
      </c>
      <c r="D18524" s="8">
        <v>521270.87</v>
      </c>
      <c r="E18524">
        <f>VLOOKUP(B18524,'B. Store opening dates'!$A$6:$C$2448,2,FALSE)</f>
        <v>2015</v>
      </c>
    </row>
    <row r="18525" spans="1:5" ht="18.75" x14ac:dyDescent="0.3">
      <c r="A18525" s="7">
        <v>2015</v>
      </c>
      <c r="B18525" s="7" t="s">
        <v>2395</v>
      </c>
      <c r="C18525" s="7" t="s">
        <v>5</v>
      </c>
      <c r="D18525" s="8">
        <v>829332.58</v>
      </c>
      <c r="E18525">
        <f>VLOOKUP(B18525,'B. Store opening dates'!$A$6:$C$2448,2,FALSE)</f>
        <v>2015</v>
      </c>
    </row>
    <row r="18526" spans="1:5" ht="18.75" x14ac:dyDescent="0.3">
      <c r="A18526" s="7">
        <v>2015</v>
      </c>
      <c r="B18526" s="7" t="s">
        <v>2395</v>
      </c>
      <c r="C18526" s="7" t="s">
        <v>6</v>
      </c>
      <c r="D18526" s="8">
        <v>292743.90000000002</v>
      </c>
      <c r="E18526">
        <f>VLOOKUP(B18526,'B. Store opening dates'!$A$6:$C$2448,2,FALSE)</f>
        <v>2015</v>
      </c>
    </row>
    <row r="18527" spans="1:5" ht="18.75" x14ac:dyDescent="0.3">
      <c r="A18527" s="7">
        <v>2015</v>
      </c>
      <c r="B18527" s="7" t="s">
        <v>2395</v>
      </c>
      <c r="C18527" s="7" t="s">
        <v>7</v>
      </c>
      <c r="D18527" s="8">
        <v>75818.399999999994</v>
      </c>
      <c r="E18527">
        <f>VLOOKUP(B18527,'B. Store opening dates'!$A$6:$C$2448,2,FALSE)</f>
        <v>2015</v>
      </c>
    </row>
    <row r="18528" spans="1:5" ht="18.75" x14ac:dyDescent="0.3">
      <c r="A18528" s="7">
        <v>2015</v>
      </c>
      <c r="B18528" s="7" t="s">
        <v>2395</v>
      </c>
      <c r="C18528" s="7" t="s">
        <v>8</v>
      </c>
      <c r="D18528" s="8">
        <v>660030.4</v>
      </c>
      <c r="E18528">
        <f>VLOOKUP(B18528,'B. Store opening dates'!$A$6:$C$2448,2,FALSE)</f>
        <v>2015</v>
      </c>
    </row>
    <row r="18529" spans="1:5" ht="18.75" x14ac:dyDescent="0.3">
      <c r="A18529" s="7">
        <v>2015</v>
      </c>
      <c r="B18529" s="7" t="s">
        <v>2396</v>
      </c>
      <c r="C18529" s="7" t="s">
        <v>5</v>
      </c>
      <c r="D18529" s="8">
        <v>687173.12</v>
      </c>
      <c r="E18529">
        <f>VLOOKUP(B18529,'B. Store opening dates'!$A$6:$C$2448,2,FALSE)</f>
        <v>2015</v>
      </c>
    </row>
    <row r="18530" spans="1:5" ht="18.75" x14ac:dyDescent="0.3">
      <c r="A18530" s="7">
        <v>2015</v>
      </c>
      <c r="B18530" s="7" t="s">
        <v>2396</v>
      </c>
      <c r="C18530" s="7" t="s">
        <v>6</v>
      </c>
      <c r="D18530" s="8">
        <v>569379.4</v>
      </c>
      <c r="E18530">
        <f>VLOOKUP(B18530,'B. Store opening dates'!$A$6:$C$2448,2,FALSE)</f>
        <v>2015</v>
      </c>
    </row>
    <row r="18531" spans="1:5" ht="18.75" x14ac:dyDescent="0.3">
      <c r="A18531" s="7">
        <v>2015</v>
      </c>
      <c r="B18531" s="7" t="s">
        <v>2396</v>
      </c>
      <c r="C18531" s="7" t="s">
        <v>7</v>
      </c>
      <c r="D18531" s="8">
        <v>113410.14</v>
      </c>
      <c r="E18531">
        <f>VLOOKUP(B18531,'B. Store opening dates'!$A$6:$C$2448,2,FALSE)</f>
        <v>2015</v>
      </c>
    </row>
    <row r="18532" spans="1:5" ht="18.75" x14ac:dyDescent="0.3">
      <c r="A18532" s="7">
        <v>2015</v>
      </c>
      <c r="B18532" s="7" t="s">
        <v>2396</v>
      </c>
      <c r="C18532" s="7" t="s">
        <v>8</v>
      </c>
      <c r="D18532" s="8">
        <v>571182.37</v>
      </c>
      <c r="E18532">
        <f>VLOOKUP(B18532,'B. Store opening dates'!$A$6:$C$2448,2,FALSE)</f>
        <v>2015</v>
      </c>
    </row>
    <row r="18533" spans="1:5" ht="18.75" x14ac:dyDescent="0.3">
      <c r="A18533" s="7">
        <v>2015</v>
      </c>
      <c r="B18533" s="7" t="s">
        <v>2397</v>
      </c>
      <c r="C18533" s="7" t="s">
        <v>5</v>
      </c>
      <c r="D18533" s="8">
        <v>931634.18</v>
      </c>
      <c r="E18533">
        <f>VLOOKUP(B18533,'B. Store opening dates'!$A$6:$C$2448,2,FALSE)</f>
        <v>2015</v>
      </c>
    </row>
    <row r="18534" spans="1:5" ht="18.75" x14ac:dyDescent="0.3">
      <c r="A18534" s="7">
        <v>2015</v>
      </c>
      <c r="B18534" s="7" t="s">
        <v>2397</v>
      </c>
      <c r="C18534" s="7" t="s">
        <v>6</v>
      </c>
      <c r="D18534" s="8">
        <v>304708.2</v>
      </c>
      <c r="E18534">
        <f>VLOOKUP(B18534,'B. Store opening dates'!$A$6:$C$2448,2,FALSE)</f>
        <v>2015</v>
      </c>
    </row>
    <row r="18535" spans="1:5" ht="18.75" x14ac:dyDescent="0.3">
      <c r="A18535" s="7">
        <v>2015</v>
      </c>
      <c r="B18535" s="7" t="s">
        <v>2397</v>
      </c>
      <c r="C18535" s="7" t="s">
        <v>7</v>
      </c>
      <c r="D18535" s="8">
        <v>178888.47</v>
      </c>
      <c r="E18535">
        <f>VLOOKUP(B18535,'B. Store opening dates'!$A$6:$C$2448,2,FALSE)</f>
        <v>2015</v>
      </c>
    </row>
    <row r="18536" spans="1:5" ht="18.75" x14ac:dyDescent="0.3">
      <c r="A18536" s="7">
        <v>2015</v>
      </c>
      <c r="B18536" s="7" t="s">
        <v>2397</v>
      </c>
      <c r="C18536" s="7" t="s">
        <v>8</v>
      </c>
      <c r="D18536" s="8">
        <v>744383.51</v>
      </c>
      <c r="E18536">
        <f>VLOOKUP(B18536,'B. Store opening dates'!$A$6:$C$2448,2,FALSE)</f>
        <v>2015</v>
      </c>
    </row>
    <row r="18537" spans="1:5" ht="18.75" x14ac:dyDescent="0.3">
      <c r="A18537" s="7">
        <v>2015</v>
      </c>
      <c r="B18537" s="7" t="s">
        <v>2398</v>
      </c>
      <c r="C18537" s="7" t="s">
        <v>5</v>
      </c>
      <c r="D18537" s="8">
        <v>601488.93000000005</v>
      </c>
      <c r="E18537">
        <f>VLOOKUP(B18537,'B. Store opening dates'!$A$6:$C$2448,2,FALSE)</f>
        <v>2015</v>
      </c>
    </row>
    <row r="18538" spans="1:5" ht="18.75" x14ac:dyDescent="0.3">
      <c r="A18538" s="7">
        <v>2015</v>
      </c>
      <c r="B18538" s="7" t="s">
        <v>2398</v>
      </c>
      <c r="C18538" s="7" t="s">
        <v>6</v>
      </c>
      <c r="D18538" s="8">
        <v>525341.19999999995</v>
      </c>
      <c r="E18538">
        <f>VLOOKUP(B18538,'B. Store opening dates'!$A$6:$C$2448,2,FALSE)</f>
        <v>2015</v>
      </c>
    </row>
    <row r="18539" spans="1:5" ht="18.75" x14ac:dyDescent="0.3">
      <c r="A18539" s="7">
        <v>2015</v>
      </c>
      <c r="B18539" s="7" t="s">
        <v>2398</v>
      </c>
      <c r="C18539" s="7" t="s">
        <v>7</v>
      </c>
      <c r="D18539" s="8">
        <v>216480.05</v>
      </c>
      <c r="E18539">
        <f>VLOOKUP(B18539,'B. Store opening dates'!$A$6:$C$2448,2,FALSE)</f>
        <v>2015</v>
      </c>
    </row>
    <row r="18540" spans="1:5" ht="18.75" x14ac:dyDescent="0.3">
      <c r="A18540" s="7">
        <v>2015</v>
      </c>
      <c r="B18540" s="7" t="s">
        <v>2398</v>
      </c>
      <c r="C18540" s="7" t="s">
        <v>8</v>
      </c>
      <c r="D18540" s="8">
        <v>696750.6</v>
      </c>
      <c r="E18540">
        <f>VLOOKUP(B18540,'B. Store opening dates'!$A$6:$C$2448,2,FALSE)</f>
        <v>2015</v>
      </c>
    </row>
    <row r="18541" spans="1:5" ht="18.75" x14ac:dyDescent="0.3">
      <c r="A18541" s="7">
        <v>2015</v>
      </c>
      <c r="B18541" s="7" t="s">
        <v>2399</v>
      </c>
      <c r="C18541" s="7" t="s">
        <v>5</v>
      </c>
      <c r="D18541" s="8">
        <v>904647.07</v>
      </c>
      <c r="E18541">
        <f>VLOOKUP(B18541,'B. Store opening dates'!$A$6:$C$2448,2,FALSE)</f>
        <v>2015</v>
      </c>
    </row>
    <row r="18542" spans="1:5" ht="18.75" x14ac:dyDescent="0.3">
      <c r="A18542" s="7">
        <v>2015</v>
      </c>
      <c r="B18542" s="7" t="s">
        <v>2399</v>
      </c>
      <c r="C18542" s="7" t="s">
        <v>6</v>
      </c>
      <c r="D18542" s="8">
        <v>398325.5</v>
      </c>
      <c r="E18542">
        <f>VLOOKUP(B18542,'B. Store opening dates'!$A$6:$C$2448,2,FALSE)</f>
        <v>2015</v>
      </c>
    </row>
    <row r="18543" spans="1:5" ht="18.75" x14ac:dyDescent="0.3">
      <c r="A18543" s="7">
        <v>2015</v>
      </c>
      <c r="B18543" s="7" t="s">
        <v>2399</v>
      </c>
      <c r="C18543" s="7" t="s">
        <v>7</v>
      </c>
      <c r="D18543" s="8">
        <v>107724.74</v>
      </c>
      <c r="E18543">
        <f>VLOOKUP(B18543,'B. Store opening dates'!$A$6:$C$2448,2,FALSE)</f>
        <v>2015</v>
      </c>
    </row>
    <row r="18544" spans="1:5" ht="18.75" x14ac:dyDescent="0.3">
      <c r="A18544" s="7">
        <v>2015</v>
      </c>
      <c r="B18544" s="7" t="s">
        <v>2399</v>
      </c>
      <c r="C18544" s="7" t="s">
        <v>8</v>
      </c>
      <c r="D18544" s="8">
        <v>676520.98</v>
      </c>
      <c r="E18544">
        <f>VLOOKUP(B18544,'B. Store opening dates'!$A$6:$C$2448,2,FALSE)</f>
        <v>2015</v>
      </c>
    </row>
    <row r="18545" spans="1:5" ht="18.75" x14ac:dyDescent="0.3">
      <c r="A18545" s="7">
        <v>2015</v>
      </c>
      <c r="B18545" s="7" t="s">
        <v>2400</v>
      </c>
      <c r="C18545" s="7" t="s">
        <v>5</v>
      </c>
      <c r="D18545" s="8">
        <v>486804.65</v>
      </c>
      <c r="E18545">
        <f>VLOOKUP(B18545,'B. Store opening dates'!$A$6:$C$2448,2,FALSE)</f>
        <v>2015</v>
      </c>
    </row>
    <row r="18546" spans="1:5" ht="18.75" x14ac:dyDescent="0.3">
      <c r="A18546" s="7">
        <v>2015</v>
      </c>
      <c r="B18546" s="7" t="s">
        <v>2400</v>
      </c>
      <c r="C18546" s="7" t="s">
        <v>6</v>
      </c>
      <c r="D18546" s="8">
        <v>366590.22</v>
      </c>
      <c r="E18546">
        <f>VLOOKUP(B18546,'B. Store opening dates'!$A$6:$C$2448,2,FALSE)</f>
        <v>2015</v>
      </c>
    </row>
    <row r="18547" spans="1:5" ht="18.75" x14ac:dyDescent="0.3">
      <c r="A18547" s="7">
        <v>2015</v>
      </c>
      <c r="B18547" s="7" t="s">
        <v>2400</v>
      </c>
      <c r="C18547" s="7" t="s">
        <v>7</v>
      </c>
      <c r="D18547" s="8">
        <v>163747.56</v>
      </c>
      <c r="E18547">
        <f>VLOOKUP(B18547,'B. Store opening dates'!$A$6:$C$2448,2,FALSE)</f>
        <v>2015</v>
      </c>
    </row>
    <row r="18548" spans="1:5" ht="18.75" x14ac:dyDescent="0.3">
      <c r="A18548" s="7">
        <v>2015</v>
      </c>
      <c r="B18548" s="7" t="s">
        <v>2400</v>
      </c>
      <c r="C18548" s="7" t="s">
        <v>8</v>
      </c>
      <c r="D18548" s="8">
        <v>718083.87</v>
      </c>
      <c r="E18548">
        <f>VLOOKUP(B18548,'B. Store opening dates'!$A$6:$C$2448,2,FALSE)</f>
        <v>2015</v>
      </c>
    </row>
    <row r="18549" spans="1:5" ht="18.75" x14ac:dyDescent="0.3">
      <c r="A18549" s="7">
        <v>2015</v>
      </c>
      <c r="B18549" s="7" t="s">
        <v>2401</v>
      </c>
      <c r="C18549" s="7" t="s">
        <v>5</v>
      </c>
      <c r="D18549" s="8">
        <v>500529.13</v>
      </c>
      <c r="E18549">
        <f>VLOOKUP(B18549,'B. Store opening dates'!$A$6:$C$2448,2,FALSE)</f>
        <v>2015</v>
      </c>
    </row>
    <row r="18550" spans="1:5" ht="18.75" x14ac:dyDescent="0.3">
      <c r="A18550" s="7">
        <v>2015</v>
      </c>
      <c r="B18550" s="7" t="s">
        <v>2401</v>
      </c>
      <c r="C18550" s="7" t="s">
        <v>6</v>
      </c>
      <c r="D18550" s="8">
        <v>253169.9</v>
      </c>
      <c r="E18550">
        <f>VLOOKUP(B18550,'B. Store opening dates'!$A$6:$C$2448,2,FALSE)</f>
        <v>2015</v>
      </c>
    </row>
    <row r="18551" spans="1:5" ht="18.75" x14ac:dyDescent="0.3">
      <c r="A18551" s="7">
        <v>2015</v>
      </c>
      <c r="B18551" s="7" t="s">
        <v>2401</v>
      </c>
      <c r="C18551" s="7" t="s">
        <v>7</v>
      </c>
      <c r="D18551" s="8">
        <v>232707.43</v>
      </c>
      <c r="E18551">
        <f>VLOOKUP(B18551,'B. Store opening dates'!$A$6:$C$2448,2,FALSE)</f>
        <v>2015</v>
      </c>
    </row>
    <row r="18552" spans="1:5" ht="18.75" x14ac:dyDescent="0.3">
      <c r="A18552" s="7">
        <v>2015</v>
      </c>
      <c r="B18552" s="7" t="s">
        <v>2401</v>
      </c>
      <c r="C18552" s="7" t="s">
        <v>8</v>
      </c>
      <c r="D18552" s="8">
        <v>508737.62</v>
      </c>
      <c r="E18552">
        <f>VLOOKUP(B18552,'B. Store opening dates'!$A$6:$C$2448,2,FALSE)</f>
        <v>2015</v>
      </c>
    </row>
    <row r="18553" spans="1:5" ht="18.75" x14ac:dyDescent="0.3">
      <c r="A18553" s="7">
        <v>2015</v>
      </c>
      <c r="B18553" s="7" t="s">
        <v>2402</v>
      </c>
      <c r="C18553" s="7" t="s">
        <v>5</v>
      </c>
      <c r="D18553" s="8">
        <v>727511.27</v>
      </c>
      <c r="E18553">
        <f>VLOOKUP(B18553,'B. Store opening dates'!$A$6:$C$2448,2,FALSE)</f>
        <v>2015</v>
      </c>
    </row>
    <row r="18554" spans="1:5" ht="18.75" x14ac:dyDescent="0.3">
      <c r="A18554" s="7">
        <v>2015</v>
      </c>
      <c r="B18554" s="7" t="s">
        <v>2402</v>
      </c>
      <c r="C18554" s="7" t="s">
        <v>6</v>
      </c>
      <c r="D18554" s="8">
        <v>445728.66</v>
      </c>
      <c r="E18554">
        <f>VLOOKUP(B18554,'B. Store opening dates'!$A$6:$C$2448,2,FALSE)</f>
        <v>2015</v>
      </c>
    </row>
    <row r="18555" spans="1:5" ht="18.75" x14ac:dyDescent="0.3">
      <c r="A18555" s="7">
        <v>2015</v>
      </c>
      <c r="B18555" s="7" t="s">
        <v>2402</v>
      </c>
      <c r="C18555" s="7" t="s">
        <v>7</v>
      </c>
      <c r="D18555" s="8">
        <v>106686.7</v>
      </c>
      <c r="E18555">
        <f>VLOOKUP(B18555,'B. Store opening dates'!$A$6:$C$2448,2,FALSE)</f>
        <v>2015</v>
      </c>
    </row>
    <row r="18556" spans="1:5" ht="18.75" x14ac:dyDescent="0.3">
      <c r="A18556" s="7">
        <v>2015</v>
      </c>
      <c r="B18556" s="7" t="s">
        <v>2402</v>
      </c>
      <c r="C18556" s="7" t="s">
        <v>8</v>
      </c>
      <c r="D18556" s="8">
        <v>521485.84</v>
      </c>
      <c r="E18556">
        <f>VLOOKUP(B18556,'B. Store opening dates'!$A$6:$C$2448,2,FALSE)</f>
        <v>2015</v>
      </c>
    </row>
    <row r="18557" spans="1:5" ht="18.75" x14ac:dyDescent="0.3">
      <c r="A18557" s="7">
        <v>2015</v>
      </c>
      <c r="B18557" s="7" t="s">
        <v>2403</v>
      </c>
      <c r="C18557" s="7" t="s">
        <v>5</v>
      </c>
      <c r="D18557" s="8">
        <v>659673.91</v>
      </c>
      <c r="E18557">
        <f>VLOOKUP(B18557,'B. Store opening dates'!$A$6:$C$2448,2,FALSE)</f>
        <v>2015</v>
      </c>
    </row>
    <row r="18558" spans="1:5" ht="18.75" x14ac:dyDescent="0.3">
      <c r="A18558" s="7">
        <v>2015</v>
      </c>
      <c r="B18558" s="7" t="s">
        <v>2403</v>
      </c>
      <c r="C18558" s="7" t="s">
        <v>6</v>
      </c>
      <c r="D18558" s="8">
        <v>234149.07</v>
      </c>
      <c r="E18558">
        <f>VLOOKUP(B18558,'B. Store opening dates'!$A$6:$C$2448,2,FALSE)</f>
        <v>2015</v>
      </c>
    </row>
    <row r="18559" spans="1:5" ht="18.75" x14ac:dyDescent="0.3">
      <c r="A18559" s="7">
        <v>2015</v>
      </c>
      <c r="B18559" s="7" t="s">
        <v>2403</v>
      </c>
      <c r="C18559" s="7" t="s">
        <v>7</v>
      </c>
      <c r="D18559" s="8">
        <v>53006.34</v>
      </c>
      <c r="E18559">
        <f>VLOOKUP(B18559,'B. Store opening dates'!$A$6:$C$2448,2,FALSE)</f>
        <v>2015</v>
      </c>
    </row>
    <row r="18560" spans="1:5" ht="18.75" x14ac:dyDescent="0.3">
      <c r="A18560" s="7">
        <v>2015</v>
      </c>
      <c r="B18560" s="7" t="s">
        <v>2403</v>
      </c>
      <c r="C18560" s="7" t="s">
        <v>8</v>
      </c>
      <c r="D18560" s="8">
        <v>426993.4</v>
      </c>
      <c r="E18560">
        <f>VLOOKUP(B18560,'B. Store opening dates'!$A$6:$C$2448,2,FALSE)</f>
        <v>2015</v>
      </c>
    </row>
    <row r="18561" spans="1:5" ht="18.75" x14ac:dyDescent="0.3">
      <c r="A18561" s="7">
        <v>2015</v>
      </c>
      <c r="B18561" s="7" t="s">
        <v>2404</v>
      </c>
      <c r="C18561" s="7" t="s">
        <v>5</v>
      </c>
      <c r="D18561" s="8">
        <v>895570.81</v>
      </c>
      <c r="E18561">
        <f>VLOOKUP(B18561,'B. Store opening dates'!$A$6:$C$2448,2,FALSE)</f>
        <v>2015</v>
      </c>
    </row>
    <row r="18562" spans="1:5" ht="18.75" x14ac:dyDescent="0.3">
      <c r="A18562" s="7">
        <v>2015</v>
      </c>
      <c r="B18562" s="7" t="s">
        <v>2404</v>
      </c>
      <c r="C18562" s="7" t="s">
        <v>6</v>
      </c>
      <c r="D18562" s="8">
        <v>290548.75</v>
      </c>
      <c r="E18562">
        <f>VLOOKUP(B18562,'B. Store opening dates'!$A$6:$C$2448,2,FALSE)</f>
        <v>2015</v>
      </c>
    </row>
    <row r="18563" spans="1:5" ht="18.75" x14ac:dyDescent="0.3">
      <c r="A18563" s="7">
        <v>2015</v>
      </c>
      <c r="B18563" s="7" t="s">
        <v>2404</v>
      </c>
      <c r="C18563" s="7" t="s">
        <v>7</v>
      </c>
      <c r="D18563" s="8">
        <v>119240.63</v>
      </c>
      <c r="E18563">
        <f>VLOOKUP(B18563,'B. Store opening dates'!$A$6:$C$2448,2,FALSE)</f>
        <v>2015</v>
      </c>
    </row>
    <row r="18564" spans="1:5" ht="18.75" x14ac:dyDescent="0.3">
      <c r="A18564" s="7">
        <v>2015</v>
      </c>
      <c r="B18564" s="7" t="s">
        <v>2404</v>
      </c>
      <c r="C18564" s="7" t="s">
        <v>8</v>
      </c>
      <c r="D18564" s="8">
        <v>452542.01</v>
      </c>
      <c r="E18564">
        <f>VLOOKUP(B18564,'B. Store opening dates'!$A$6:$C$2448,2,FALSE)</f>
        <v>2015</v>
      </c>
    </row>
    <row r="18565" spans="1:5" ht="18.75" x14ac:dyDescent="0.3">
      <c r="A18565" s="7">
        <v>2015</v>
      </c>
      <c r="B18565" s="7" t="s">
        <v>2405</v>
      </c>
      <c r="C18565" s="7" t="s">
        <v>5</v>
      </c>
      <c r="D18565" s="8">
        <v>847601.09</v>
      </c>
      <c r="E18565">
        <f>VLOOKUP(B18565,'B. Store opening dates'!$A$6:$C$2448,2,FALSE)</f>
        <v>2015</v>
      </c>
    </row>
    <row r="18566" spans="1:5" ht="18.75" x14ac:dyDescent="0.3">
      <c r="A18566" s="7">
        <v>2015</v>
      </c>
      <c r="B18566" s="7" t="s">
        <v>2405</v>
      </c>
      <c r="C18566" s="7" t="s">
        <v>6</v>
      </c>
      <c r="D18566" s="8">
        <v>262577.01</v>
      </c>
      <c r="E18566">
        <f>VLOOKUP(B18566,'B. Store opening dates'!$A$6:$C$2448,2,FALSE)</f>
        <v>2015</v>
      </c>
    </row>
    <row r="18567" spans="1:5" ht="18.75" x14ac:dyDescent="0.3">
      <c r="A18567" s="7">
        <v>2015</v>
      </c>
      <c r="B18567" s="7" t="s">
        <v>2405</v>
      </c>
      <c r="C18567" s="7" t="s">
        <v>7</v>
      </c>
      <c r="D18567" s="8">
        <v>132018.15</v>
      </c>
      <c r="E18567">
        <f>VLOOKUP(B18567,'B. Store opening dates'!$A$6:$C$2448,2,FALSE)</f>
        <v>2015</v>
      </c>
    </row>
    <row r="18568" spans="1:5" ht="18.75" x14ac:dyDescent="0.3">
      <c r="A18568" s="7">
        <v>2015</v>
      </c>
      <c r="B18568" s="7" t="s">
        <v>2405</v>
      </c>
      <c r="C18568" s="7" t="s">
        <v>8</v>
      </c>
      <c r="D18568" s="8">
        <v>495387.52</v>
      </c>
      <c r="E18568">
        <f>VLOOKUP(B18568,'B. Store opening dates'!$A$6:$C$2448,2,FALSE)</f>
        <v>2015</v>
      </c>
    </row>
    <row r="18569" spans="1:5" ht="18.75" x14ac:dyDescent="0.3">
      <c r="A18569" s="7">
        <v>2015</v>
      </c>
      <c r="B18569" s="7" t="s">
        <v>2406</v>
      </c>
      <c r="C18569" s="7" t="s">
        <v>5</v>
      </c>
      <c r="D18569" s="8">
        <v>641896.30000000005</v>
      </c>
      <c r="E18569">
        <f>VLOOKUP(B18569,'B. Store opening dates'!$A$6:$C$2448,2,FALSE)</f>
        <v>2015</v>
      </c>
    </row>
    <row r="18570" spans="1:5" ht="18.75" x14ac:dyDescent="0.3">
      <c r="A18570" s="7">
        <v>2015</v>
      </c>
      <c r="B18570" s="7" t="s">
        <v>2406</v>
      </c>
      <c r="C18570" s="7" t="s">
        <v>6</v>
      </c>
      <c r="D18570" s="8">
        <v>260605.06</v>
      </c>
      <c r="E18570">
        <f>VLOOKUP(B18570,'B. Store opening dates'!$A$6:$C$2448,2,FALSE)</f>
        <v>2015</v>
      </c>
    </row>
    <row r="18571" spans="1:5" ht="18.75" x14ac:dyDescent="0.3">
      <c r="A18571" s="7">
        <v>2015</v>
      </c>
      <c r="B18571" s="7" t="s">
        <v>2406</v>
      </c>
      <c r="C18571" s="7" t="s">
        <v>7</v>
      </c>
      <c r="D18571" s="8">
        <v>122983.85</v>
      </c>
      <c r="E18571">
        <f>VLOOKUP(B18571,'B. Store opening dates'!$A$6:$C$2448,2,FALSE)</f>
        <v>2015</v>
      </c>
    </row>
    <row r="18572" spans="1:5" ht="18.75" x14ac:dyDescent="0.3">
      <c r="A18572" s="7">
        <v>2015</v>
      </c>
      <c r="B18572" s="7" t="s">
        <v>2406</v>
      </c>
      <c r="C18572" s="7" t="s">
        <v>8</v>
      </c>
      <c r="D18572" s="8">
        <v>709173.73</v>
      </c>
      <c r="E18572">
        <f>VLOOKUP(B18572,'B. Store opening dates'!$A$6:$C$2448,2,FALSE)</f>
        <v>2015</v>
      </c>
    </row>
    <row r="18573" spans="1:5" ht="18.75" x14ac:dyDescent="0.3">
      <c r="A18573" s="7">
        <v>2015</v>
      </c>
      <c r="B18573" s="7" t="s">
        <v>2407</v>
      </c>
      <c r="C18573" s="7" t="s">
        <v>5</v>
      </c>
      <c r="D18573" s="8">
        <v>621785.89</v>
      </c>
      <c r="E18573">
        <f>VLOOKUP(B18573,'B. Store opening dates'!$A$6:$C$2448,2,FALSE)</f>
        <v>2015</v>
      </c>
    </row>
    <row r="18574" spans="1:5" ht="18.75" x14ac:dyDescent="0.3">
      <c r="A18574" s="7">
        <v>2015</v>
      </c>
      <c r="B18574" s="7" t="s">
        <v>2407</v>
      </c>
      <c r="C18574" s="7" t="s">
        <v>6</v>
      </c>
      <c r="D18574" s="8">
        <v>420141.39</v>
      </c>
      <c r="E18574">
        <f>VLOOKUP(B18574,'B. Store opening dates'!$A$6:$C$2448,2,FALSE)</f>
        <v>2015</v>
      </c>
    </row>
    <row r="18575" spans="1:5" ht="18.75" x14ac:dyDescent="0.3">
      <c r="A18575" s="7">
        <v>2015</v>
      </c>
      <c r="B18575" s="7" t="s">
        <v>2407</v>
      </c>
      <c r="C18575" s="7" t="s">
        <v>7</v>
      </c>
      <c r="D18575" s="8">
        <v>214541.28</v>
      </c>
      <c r="E18575">
        <f>VLOOKUP(B18575,'B. Store opening dates'!$A$6:$C$2448,2,FALSE)</f>
        <v>2015</v>
      </c>
    </row>
    <row r="18576" spans="1:5" ht="18.75" x14ac:dyDescent="0.3">
      <c r="A18576" s="7">
        <v>2015</v>
      </c>
      <c r="B18576" s="7" t="s">
        <v>2407</v>
      </c>
      <c r="C18576" s="7" t="s">
        <v>8</v>
      </c>
      <c r="D18576" s="8">
        <v>713674.46</v>
      </c>
      <c r="E18576">
        <f>VLOOKUP(B18576,'B. Store opening dates'!$A$6:$C$2448,2,FALSE)</f>
        <v>2015</v>
      </c>
    </row>
    <row r="18577" spans="1:5" ht="18.75" x14ac:dyDescent="0.3">
      <c r="A18577" s="7">
        <v>2015</v>
      </c>
      <c r="B18577" s="7" t="s">
        <v>2408</v>
      </c>
      <c r="C18577" s="7" t="s">
        <v>5</v>
      </c>
      <c r="D18577" s="8">
        <v>631402.82999999996</v>
      </c>
      <c r="E18577">
        <f>VLOOKUP(B18577,'B. Store opening dates'!$A$6:$C$2448,2,FALSE)</f>
        <v>2015</v>
      </c>
    </row>
    <row r="18578" spans="1:5" ht="18.75" x14ac:dyDescent="0.3">
      <c r="A18578" s="7">
        <v>2015</v>
      </c>
      <c r="B18578" s="7" t="s">
        <v>2408</v>
      </c>
      <c r="C18578" s="7" t="s">
        <v>6</v>
      </c>
      <c r="D18578" s="8">
        <v>466291.34</v>
      </c>
      <c r="E18578">
        <f>VLOOKUP(B18578,'B. Store opening dates'!$A$6:$C$2448,2,FALSE)</f>
        <v>2015</v>
      </c>
    </row>
    <row r="18579" spans="1:5" ht="18.75" x14ac:dyDescent="0.3">
      <c r="A18579" s="7">
        <v>2015</v>
      </c>
      <c r="B18579" s="7" t="s">
        <v>2408</v>
      </c>
      <c r="C18579" s="7" t="s">
        <v>7</v>
      </c>
      <c r="D18579" s="8">
        <v>172758.74</v>
      </c>
      <c r="E18579">
        <f>VLOOKUP(B18579,'B. Store opening dates'!$A$6:$C$2448,2,FALSE)</f>
        <v>2015</v>
      </c>
    </row>
    <row r="18580" spans="1:5" ht="18.75" x14ac:dyDescent="0.3">
      <c r="A18580" s="7">
        <v>2015</v>
      </c>
      <c r="B18580" s="7" t="s">
        <v>2408</v>
      </c>
      <c r="C18580" s="7" t="s">
        <v>8</v>
      </c>
      <c r="D18580" s="8">
        <v>543566.21</v>
      </c>
      <c r="E18580">
        <f>VLOOKUP(B18580,'B. Store opening dates'!$A$6:$C$2448,2,FALSE)</f>
        <v>2015</v>
      </c>
    </row>
    <row r="18581" spans="1:5" ht="18.75" x14ac:dyDescent="0.3">
      <c r="A18581" s="7">
        <v>2015</v>
      </c>
      <c r="B18581" s="7" t="s">
        <v>2409</v>
      </c>
      <c r="C18581" s="7" t="s">
        <v>5</v>
      </c>
      <c r="D18581" s="8">
        <v>767311.41</v>
      </c>
      <c r="E18581">
        <f>VLOOKUP(B18581,'B. Store opening dates'!$A$6:$C$2448,2,FALSE)</f>
        <v>2015</v>
      </c>
    </row>
    <row r="18582" spans="1:5" ht="18.75" x14ac:dyDescent="0.3">
      <c r="A18582" s="7">
        <v>2015</v>
      </c>
      <c r="B18582" s="7" t="s">
        <v>2409</v>
      </c>
      <c r="C18582" s="7" t="s">
        <v>6</v>
      </c>
      <c r="D18582" s="8">
        <v>462172.31</v>
      </c>
      <c r="E18582">
        <f>VLOOKUP(B18582,'B. Store opening dates'!$A$6:$C$2448,2,FALSE)</f>
        <v>2015</v>
      </c>
    </row>
    <row r="18583" spans="1:5" ht="18.75" x14ac:dyDescent="0.3">
      <c r="A18583" s="7">
        <v>2015</v>
      </c>
      <c r="B18583" s="7" t="s">
        <v>2409</v>
      </c>
      <c r="C18583" s="7" t="s">
        <v>7</v>
      </c>
      <c r="D18583" s="8">
        <v>92469.94</v>
      </c>
      <c r="E18583">
        <f>VLOOKUP(B18583,'B. Store opening dates'!$A$6:$C$2448,2,FALSE)</f>
        <v>2015</v>
      </c>
    </row>
    <row r="18584" spans="1:5" ht="18.75" x14ac:dyDescent="0.3">
      <c r="A18584" s="7">
        <v>2015</v>
      </c>
      <c r="B18584" s="7" t="s">
        <v>2409</v>
      </c>
      <c r="C18584" s="7" t="s">
        <v>8</v>
      </c>
      <c r="D18584" s="8">
        <v>543207.98</v>
      </c>
      <c r="E18584">
        <f>VLOOKUP(B18584,'B. Store opening dates'!$A$6:$C$2448,2,FALSE)</f>
        <v>2015</v>
      </c>
    </row>
    <row r="18585" spans="1:5" ht="18.75" x14ac:dyDescent="0.3">
      <c r="A18585" s="7">
        <v>2015</v>
      </c>
      <c r="B18585" s="7" t="s">
        <v>2410</v>
      </c>
      <c r="C18585" s="7" t="s">
        <v>5</v>
      </c>
      <c r="D18585" s="8">
        <v>514370.6</v>
      </c>
      <c r="E18585">
        <f>VLOOKUP(B18585,'B. Store opening dates'!$A$6:$C$2448,2,FALSE)</f>
        <v>2015</v>
      </c>
    </row>
    <row r="18586" spans="1:5" ht="18.75" x14ac:dyDescent="0.3">
      <c r="A18586" s="7">
        <v>2015</v>
      </c>
      <c r="B18586" s="7" t="s">
        <v>2410</v>
      </c>
      <c r="C18586" s="7" t="s">
        <v>6</v>
      </c>
      <c r="D18586" s="8">
        <v>447071.75</v>
      </c>
      <c r="E18586">
        <f>VLOOKUP(B18586,'B. Store opening dates'!$A$6:$C$2448,2,FALSE)</f>
        <v>2015</v>
      </c>
    </row>
    <row r="18587" spans="1:5" ht="18.75" x14ac:dyDescent="0.3">
      <c r="A18587" s="7">
        <v>2015</v>
      </c>
      <c r="B18587" s="7" t="s">
        <v>2410</v>
      </c>
      <c r="C18587" s="7" t="s">
        <v>7</v>
      </c>
      <c r="D18587" s="8">
        <v>230775.06</v>
      </c>
      <c r="E18587">
        <f>VLOOKUP(B18587,'B. Store opening dates'!$A$6:$C$2448,2,FALSE)</f>
        <v>2015</v>
      </c>
    </row>
    <row r="18588" spans="1:5" ht="18.75" x14ac:dyDescent="0.3">
      <c r="A18588" s="7">
        <v>2015</v>
      </c>
      <c r="B18588" s="7" t="s">
        <v>2410</v>
      </c>
      <c r="C18588" s="7" t="s">
        <v>8</v>
      </c>
      <c r="D18588" s="8">
        <v>758963.94</v>
      </c>
      <c r="E18588">
        <f>VLOOKUP(B18588,'B. Store opening dates'!$A$6:$C$2448,2,FALSE)</f>
        <v>2015</v>
      </c>
    </row>
    <row r="18589" spans="1:5" ht="18.75" x14ac:dyDescent="0.3">
      <c r="A18589" s="7">
        <v>2015</v>
      </c>
      <c r="B18589" s="7" t="s">
        <v>2411</v>
      </c>
      <c r="C18589" s="7" t="s">
        <v>5</v>
      </c>
      <c r="D18589" s="8">
        <v>691978.99</v>
      </c>
      <c r="E18589">
        <f>VLOOKUP(B18589,'B. Store opening dates'!$A$6:$C$2448,2,FALSE)</f>
        <v>2015</v>
      </c>
    </row>
    <row r="18590" spans="1:5" ht="18.75" x14ac:dyDescent="0.3">
      <c r="A18590" s="7">
        <v>2015</v>
      </c>
      <c r="B18590" s="7" t="s">
        <v>2411</v>
      </c>
      <c r="C18590" s="7" t="s">
        <v>6</v>
      </c>
      <c r="D18590" s="8">
        <v>502821.99</v>
      </c>
      <c r="E18590">
        <f>VLOOKUP(B18590,'B. Store opening dates'!$A$6:$C$2448,2,FALSE)</f>
        <v>2015</v>
      </c>
    </row>
    <row r="18591" spans="1:5" ht="18.75" x14ac:dyDescent="0.3">
      <c r="A18591" s="7">
        <v>2015</v>
      </c>
      <c r="B18591" s="7" t="s">
        <v>2411</v>
      </c>
      <c r="C18591" s="7" t="s">
        <v>7</v>
      </c>
      <c r="D18591" s="8">
        <v>104734.34</v>
      </c>
      <c r="E18591">
        <f>VLOOKUP(B18591,'B. Store opening dates'!$A$6:$C$2448,2,FALSE)</f>
        <v>2015</v>
      </c>
    </row>
    <row r="18592" spans="1:5" ht="18.75" x14ac:dyDescent="0.3">
      <c r="A18592" s="7">
        <v>2015</v>
      </c>
      <c r="B18592" s="7" t="s">
        <v>2411</v>
      </c>
      <c r="C18592" s="7" t="s">
        <v>8</v>
      </c>
      <c r="D18592" s="8">
        <v>400851.67</v>
      </c>
      <c r="E18592">
        <f>VLOOKUP(B18592,'B. Store opening dates'!$A$6:$C$2448,2,FALSE)</f>
        <v>2015</v>
      </c>
    </row>
    <row r="18593" spans="1:5" ht="18.75" x14ac:dyDescent="0.3">
      <c r="A18593" s="7">
        <v>2015</v>
      </c>
      <c r="B18593" s="7" t="s">
        <v>2412</v>
      </c>
      <c r="C18593" s="7" t="s">
        <v>5</v>
      </c>
      <c r="D18593" s="8">
        <v>623041.55000000005</v>
      </c>
      <c r="E18593">
        <f>VLOOKUP(B18593,'B. Store opening dates'!$A$6:$C$2448,2,FALSE)</f>
        <v>2015</v>
      </c>
    </row>
    <row r="18594" spans="1:5" ht="18.75" x14ac:dyDescent="0.3">
      <c r="A18594" s="7">
        <v>2015</v>
      </c>
      <c r="B18594" s="7" t="s">
        <v>2412</v>
      </c>
      <c r="C18594" s="7" t="s">
        <v>6</v>
      </c>
      <c r="D18594" s="8">
        <v>445026.09</v>
      </c>
      <c r="E18594">
        <f>VLOOKUP(B18594,'B. Store opening dates'!$A$6:$C$2448,2,FALSE)</f>
        <v>2015</v>
      </c>
    </row>
    <row r="18595" spans="1:5" ht="18.75" x14ac:dyDescent="0.3">
      <c r="A18595" s="7">
        <v>2015</v>
      </c>
      <c r="B18595" s="7" t="s">
        <v>2412</v>
      </c>
      <c r="C18595" s="7" t="s">
        <v>7</v>
      </c>
      <c r="D18595" s="8">
        <v>118225.43</v>
      </c>
      <c r="E18595">
        <f>VLOOKUP(B18595,'B. Store opening dates'!$A$6:$C$2448,2,FALSE)</f>
        <v>2015</v>
      </c>
    </row>
    <row r="18596" spans="1:5" ht="18.75" x14ac:dyDescent="0.3">
      <c r="A18596" s="7">
        <v>2015</v>
      </c>
      <c r="B18596" s="7" t="s">
        <v>2412</v>
      </c>
      <c r="C18596" s="7" t="s">
        <v>8</v>
      </c>
      <c r="D18596" s="8">
        <v>655068.24</v>
      </c>
      <c r="E18596">
        <f>VLOOKUP(B18596,'B. Store opening dates'!$A$6:$C$2448,2,FALSE)</f>
        <v>2015</v>
      </c>
    </row>
    <row r="18597" spans="1:5" ht="18.75" x14ac:dyDescent="0.3">
      <c r="A18597" s="7">
        <v>2015</v>
      </c>
      <c r="B18597" s="7" t="s">
        <v>2413</v>
      </c>
      <c r="C18597" s="7" t="s">
        <v>5</v>
      </c>
      <c r="D18597" s="8">
        <v>498664.55</v>
      </c>
      <c r="E18597">
        <f>VLOOKUP(B18597,'B. Store opening dates'!$A$6:$C$2448,2,FALSE)</f>
        <v>2015</v>
      </c>
    </row>
    <row r="18598" spans="1:5" ht="18.75" x14ac:dyDescent="0.3">
      <c r="A18598" s="7">
        <v>2015</v>
      </c>
      <c r="B18598" s="7" t="s">
        <v>2413</v>
      </c>
      <c r="C18598" s="7" t="s">
        <v>6</v>
      </c>
      <c r="D18598" s="8">
        <v>292232.76</v>
      </c>
      <c r="E18598">
        <f>VLOOKUP(B18598,'B. Store opening dates'!$A$6:$C$2448,2,FALSE)</f>
        <v>2015</v>
      </c>
    </row>
    <row r="18599" spans="1:5" ht="18.75" x14ac:dyDescent="0.3">
      <c r="A18599" s="7">
        <v>2015</v>
      </c>
      <c r="B18599" s="7" t="s">
        <v>2413</v>
      </c>
      <c r="C18599" s="7" t="s">
        <v>7</v>
      </c>
      <c r="D18599" s="8">
        <v>239982.54</v>
      </c>
      <c r="E18599">
        <f>VLOOKUP(B18599,'B. Store opening dates'!$A$6:$C$2448,2,FALSE)</f>
        <v>2015</v>
      </c>
    </row>
    <row r="18600" spans="1:5" ht="18.75" x14ac:dyDescent="0.3">
      <c r="A18600" s="7">
        <v>2015</v>
      </c>
      <c r="B18600" s="7" t="s">
        <v>2413</v>
      </c>
      <c r="C18600" s="7" t="s">
        <v>8</v>
      </c>
      <c r="D18600" s="8">
        <v>748672.63</v>
      </c>
      <c r="E18600">
        <f>VLOOKUP(B18600,'B. Store opening dates'!$A$6:$C$2448,2,FALSE)</f>
        <v>2015</v>
      </c>
    </row>
    <row r="18601" spans="1:5" ht="18.75" x14ac:dyDescent="0.3">
      <c r="A18601" s="7">
        <v>2015</v>
      </c>
      <c r="B18601" s="7" t="s">
        <v>2414</v>
      </c>
      <c r="C18601" s="7" t="s">
        <v>5</v>
      </c>
      <c r="D18601" s="8">
        <v>477473.34</v>
      </c>
      <c r="E18601">
        <f>VLOOKUP(B18601,'B. Store opening dates'!$A$6:$C$2448,2,FALSE)</f>
        <v>2015</v>
      </c>
    </row>
    <row r="18602" spans="1:5" ht="18.75" x14ac:dyDescent="0.3">
      <c r="A18602" s="7">
        <v>2015</v>
      </c>
      <c r="B18602" s="7" t="s">
        <v>2414</v>
      </c>
      <c r="C18602" s="7" t="s">
        <v>6</v>
      </c>
      <c r="D18602" s="8">
        <v>489387.45</v>
      </c>
      <c r="E18602">
        <f>VLOOKUP(B18602,'B. Store opening dates'!$A$6:$C$2448,2,FALSE)</f>
        <v>2015</v>
      </c>
    </row>
    <row r="18603" spans="1:5" ht="18.75" x14ac:dyDescent="0.3">
      <c r="A18603" s="7">
        <v>2015</v>
      </c>
      <c r="B18603" s="7" t="s">
        <v>2414</v>
      </c>
      <c r="C18603" s="7" t="s">
        <v>7</v>
      </c>
      <c r="D18603" s="8">
        <v>143226.57</v>
      </c>
      <c r="E18603">
        <f>VLOOKUP(B18603,'B. Store opening dates'!$A$6:$C$2448,2,FALSE)</f>
        <v>2015</v>
      </c>
    </row>
    <row r="18604" spans="1:5" ht="18.75" x14ac:dyDescent="0.3">
      <c r="A18604" s="7">
        <v>2015</v>
      </c>
      <c r="B18604" s="7" t="s">
        <v>2414</v>
      </c>
      <c r="C18604" s="7" t="s">
        <v>8</v>
      </c>
      <c r="D18604" s="8">
        <v>665707.82999999996</v>
      </c>
      <c r="E18604">
        <f>VLOOKUP(B18604,'B. Store opening dates'!$A$6:$C$2448,2,FALSE)</f>
        <v>2015</v>
      </c>
    </row>
    <row r="18605" spans="1:5" ht="18.75" x14ac:dyDescent="0.3">
      <c r="A18605" s="7">
        <v>2015</v>
      </c>
      <c r="B18605" s="7" t="s">
        <v>2415</v>
      </c>
      <c r="C18605" s="7" t="s">
        <v>5</v>
      </c>
      <c r="D18605" s="8">
        <v>895037.81</v>
      </c>
      <c r="E18605">
        <f>VLOOKUP(B18605,'B. Store opening dates'!$A$6:$C$2448,2,FALSE)</f>
        <v>2015</v>
      </c>
    </row>
    <row r="18606" spans="1:5" ht="18.75" x14ac:dyDescent="0.3">
      <c r="A18606" s="7">
        <v>2015</v>
      </c>
      <c r="B18606" s="7" t="s">
        <v>2415</v>
      </c>
      <c r="C18606" s="7" t="s">
        <v>6</v>
      </c>
      <c r="D18606" s="8">
        <v>511813.47</v>
      </c>
      <c r="E18606">
        <f>VLOOKUP(B18606,'B. Store opening dates'!$A$6:$C$2448,2,FALSE)</f>
        <v>2015</v>
      </c>
    </row>
    <row r="18607" spans="1:5" ht="18.75" x14ac:dyDescent="0.3">
      <c r="A18607" s="7">
        <v>2015</v>
      </c>
      <c r="B18607" s="7" t="s">
        <v>2415</v>
      </c>
      <c r="C18607" s="7" t="s">
        <v>7</v>
      </c>
      <c r="D18607" s="8">
        <v>151361.72</v>
      </c>
      <c r="E18607">
        <f>VLOOKUP(B18607,'B. Store opening dates'!$A$6:$C$2448,2,FALSE)</f>
        <v>2015</v>
      </c>
    </row>
    <row r="18608" spans="1:5" ht="18.75" x14ac:dyDescent="0.3">
      <c r="A18608" s="7">
        <v>2015</v>
      </c>
      <c r="B18608" s="7" t="s">
        <v>2415</v>
      </c>
      <c r="C18608" s="7" t="s">
        <v>8</v>
      </c>
      <c r="D18608" s="8">
        <v>614744.96</v>
      </c>
      <c r="E18608">
        <f>VLOOKUP(B18608,'B. Store opening dates'!$A$6:$C$2448,2,FALSE)</f>
        <v>2015</v>
      </c>
    </row>
    <row r="18609" spans="1:5" ht="18.75" x14ac:dyDescent="0.3">
      <c r="A18609" s="7">
        <v>2015</v>
      </c>
      <c r="B18609" s="7" t="s">
        <v>2416</v>
      </c>
      <c r="C18609" s="7" t="s">
        <v>5</v>
      </c>
      <c r="D18609" s="8">
        <v>639057</v>
      </c>
      <c r="E18609">
        <f>VLOOKUP(B18609,'B. Store opening dates'!$A$6:$C$2448,2,FALSE)</f>
        <v>2015</v>
      </c>
    </row>
    <row r="18610" spans="1:5" ht="18.75" x14ac:dyDescent="0.3">
      <c r="A18610" s="7">
        <v>2015</v>
      </c>
      <c r="B18610" s="7" t="s">
        <v>2416</v>
      </c>
      <c r="C18610" s="7" t="s">
        <v>6</v>
      </c>
      <c r="D18610" s="8">
        <v>403706.82</v>
      </c>
      <c r="E18610">
        <f>VLOOKUP(B18610,'B. Store opening dates'!$A$6:$C$2448,2,FALSE)</f>
        <v>2015</v>
      </c>
    </row>
    <row r="18611" spans="1:5" ht="18.75" x14ac:dyDescent="0.3">
      <c r="A18611" s="7">
        <v>2015</v>
      </c>
      <c r="B18611" s="7" t="s">
        <v>2416</v>
      </c>
      <c r="C18611" s="7" t="s">
        <v>7</v>
      </c>
      <c r="D18611" s="8">
        <v>119594.55</v>
      </c>
      <c r="E18611">
        <f>VLOOKUP(B18611,'B. Store opening dates'!$A$6:$C$2448,2,FALSE)</f>
        <v>2015</v>
      </c>
    </row>
    <row r="18612" spans="1:5" ht="18.75" x14ac:dyDescent="0.3">
      <c r="A18612" s="7">
        <v>2015</v>
      </c>
      <c r="B18612" s="7" t="s">
        <v>2416</v>
      </c>
      <c r="C18612" s="7" t="s">
        <v>8</v>
      </c>
      <c r="D18612" s="8">
        <v>476479.47</v>
      </c>
      <c r="E18612">
        <f>VLOOKUP(B18612,'B. Store opening dates'!$A$6:$C$2448,2,FALSE)</f>
        <v>2015</v>
      </c>
    </row>
    <row r="18613" spans="1:5" ht="18.75" x14ac:dyDescent="0.3">
      <c r="A18613" s="7">
        <v>2015</v>
      </c>
      <c r="B18613" s="7" t="s">
        <v>2417</v>
      </c>
      <c r="C18613" s="7" t="s">
        <v>5</v>
      </c>
      <c r="D18613" s="8">
        <v>654707.56999999995</v>
      </c>
      <c r="E18613">
        <f>VLOOKUP(B18613,'B. Store opening dates'!$A$6:$C$2448,2,FALSE)</f>
        <v>2015</v>
      </c>
    </row>
    <row r="18614" spans="1:5" ht="18.75" x14ac:dyDescent="0.3">
      <c r="A18614" s="7">
        <v>2015</v>
      </c>
      <c r="B18614" s="7" t="s">
        <v>2417</v>
      </c>
      <c r="C18614" s="7" t="s">
        <v>6</v>
      </c>
      <c r="D18614" s="8">
        <v>272216.02</v>
      </c>
      <c r="E18614">
        <f>VLOOKUP(B18614,'B. Store opening dates'!$A$6:$C$2448,2,FALSE)</f>
        <v>2015</v>
      </c>
    </row>
    <row r="18615" spans="1:5" ht="18.75" x14ac:dyDescent="0.3">
      <c r="A18615" s="7">
        <v>2015</v>
      </c>
      <c r="B18615" s="7" t="s">
        <v>2417</v>
      </c>
      <c r="C18615" s="7" t="s">
        <v>7</v>
      </c>
      <c r="D18615" s="8">
        <v>83138.31</v>
      </c>
      <c r="E18615">
        <f>VLOOKUP(B18615,'B. Store opening dates'!$A$6:$C$2448,2,FALSE)</f>
        <v>2015</v>
      </c>
    </row>
    <row r="18616" spans="1:5" ht="18.75" x14ac:dyDescent="0.3">
      <c r="A18616" s="7">
        <v>2015</v>
      </c>
      <c r="B18616" s="7" t="s">
        <v>2417</v>
      </c>
      <c r="C18616" s="7" t="s">
        <v>8</v>
      </c>
      <c r="D18616" s="8">
        <v>709084.81</v>
      </c>
      <c r="E18616">
        <f>VLOOKUP(B18616,'B. Store opening dates'!$A$6:$C$2448,2,FALSE)</f>
        <v>2015</v>
      </c>
    </row>
    <row r="18617" spans="1:5" ht="18.75" x14ac:dyDescent="0.3">
      <c r="A18617" s="7">
        <v>2015</v>
      </c>
      <c r="B18617" s="7" t="s">
        <v>2418</v>
      </c>
      <c r="C18617" s="7" t="s">
        <v>5</v>
      </c>
      <c r="D18617" s="8">
        <v>487224.28</v>
      </c>
      <c r="E18617">
        <f>VLOOKUP(B18617,'B. Store opening dates'!$A$6:$C$2448,2,FALSE)</f>
        <v>2015</v>
      </c>
    </row>
    <row r="18618" spans="1:5" ht="18.75" x14ac:dyDescent="0.3">
      <c r="A18618" s="7">
        <v>2015</v>
      </c>
      <c r="B18618" s="7" t="s">
        <v>2418</v>
      </c>
      <c r="C18618" s="7" t="s">
        <v>6</v>
      </c>
      <c r="D18618" s="8">
        <v>439713.98</v>
      </c>
      <c r="E18618">
        <f>VLOOKUP(B18618,'B. Store opening dates'!$A$6:$C$2448,2,FALSE)</f>
        <v>2015</v>
      </c>
    </row>
    <row r="18619" spans="1:5" ht="18.75" x14ac:dyDescent="0.3">
      <c r="A18619" s="7">
        <v>2015</v>
      </c>
      <c r="B18619" s="7" t="s">
        <v>2418</v>
      </c>
      <c r="C18619" s="7" t="s">
        <v>7</v>
      </c>
      <c r="D18619" s="8">
        <v>78636.84</v>
      </c>
      <c r="E18619">
        <f>VLOOKUP(B18619,'B. Store opening dates'!$A$6:$C$2448,2,FALSE)</f>
        <v>2015</v>
      </c>
    </row>
    <row r="18620" spans="1:5" ht="18.75" x14ac:dyDescent="0.3">
      <c r="A18620" s="7">
        <v>2015</v>
      </c>
      <c r="B18620" s="7" t="s">
        <v>2418</v>
      </c>
      <c r="C18620" s="7" t="s">
        <v>8</v>
      </c>
      <c r="D18620" s="8">
        <v>446222.05</v>
      </c>
      <c r="E18620">
        <f>VLOOKUP(B18620,'B. Store opening dates'!$A$6:$C$2448,2,FALSE)</f>
        <v>2015</v>
      </c>
    </row>
    <row r="18621" spans="1:5" ht="18.75" x14ac:dyDescent="0.3">
      <c r="A18621" s="7">
        <v>2015</v>
      </c>
      <c r="B18621" s="7" t="s">
        <v>2419</v>
      </c>
      <c r="C18621" s="7" t="s">
        <v>5</v>
      </c>
      <c r="D18621" s="8">
        <v>531391.93999999994</v>
      </c>
      <c r="E18621">
        <f>VLOOKUP(B18621,'B. Store opening dates'!$A$6:$C$2448,2,FALSE)</f>
        <v>2015</v>
      </c>
    </row>
    <row r="18622" spans="1:5" ht="18.75" x14ac:dyDescent="0.3">
      <c r="A18622" s="7">
        <v>2015</v>
      </c>
      <c r="B18622" s="7" t="s">
        <v>2419</v>
      </c>
      <c r="C18622" s="7" t="s">
        <v>6</v>
      </c>
      <c r="D18622" s="8">
        <v>528098.06000000006</v>
      </c>
      <c r="E18622">
        <f>VLOOKUP(B18622,'B. Store opening dates'!$A$6:$C$2448,2,FALSE)</f>
        <v>2015</v>
      </c>
    </row>
    <row r="18623" spans="1:5" ht="18.75" x14ac:dyDescent="0.3">
      <c r="A18623" s="7">
        <v>2015</v>
      </c>
      <c r="B18623" s="7" t="s">
        <v>2419</v>
      </c>
      <c r="C18623" s="7" t="s">
        <v>7</v>
      </c>
      <c r="D18623" s="8">
        <v>63246.94</v>
      </c>
      <c r="E18623">
        <f>VLOOKUP(B18623,'B. Store opening dates'!$A$6:$C$2448,2,FALSE)</f>
        <v>2015</v>
      </c>
    </row>
    <row r="18624" spans="1:5" ht="18.75" x14ac:dyDescent="0.3">
      <c r="A18624" s="7">
        <v>2015</v>
      </c>
      <c r="B18624" s="7" t="s">
        <v>2419</v>
      </c>
      <c r="C18624" s="7" t="s">
        <v>8</v>
      </c>
      <c r="D18624" s="8">
        <v>598003.93999999994</v>
      </c>
      <c r="E18624">
        <f>VLOOKUP(B18624,'B. Store opening dates'!$A$6:$C$2448,2,FALSE)</f>
        <v>2015</v>
      </c>
    </row>
    <row r="18625" spans="1:5" ht="18.75" x14ac:dyDescent="0.3">
      <c r="A18625" s="7">
        <v>2015</v>
      </c>
      <c r="B18625" s="7" t="s">
        <v>2420</v>
      </c>
      <c r="C18625" s="7" t="s">
        <v>5</v>
      </c>
      <c r="D18625" s="8">
        <v>522436.04</v>
      </c>
      <c r="E18625">
        <f>VLOOKUP(B18625,'B. Store opening dates'!$A$6:$C$2448,2,FALSE)</f>
        <v>2015</v>
      </c>
    </row>
    <row r="18626" spans="1:5" ht="18.75" x14ac:dyDescent="0.3">
      <c r="A18626" s="7">
        <v>2015</v>
      </c>
      <c r="B18626" s="7" t="s">
        <v>2420</v>
      </c>
      <c r="C18626" s="7" t="s">
        <v>6</v>
      </c>
      <c r="D18626" s="8">
        <v>280661.38</v>
      </c>
      <c r="E18626">
        <f>VLOOKUP(B18626,'B. Store opening dates'!$A$6:$C$2448,2,FALSE)</f>
        <v>2015</v>
      </c>
    </row>
    <row r="18627" spans="1:5" ht="18.75" x14ac:dyDescent="0.3">
      <c r="A18627" s="7">
        <v>2015</v>
      </c>
      <c r="B18627" s="7" t="s">
        <v>2420</v>
      </c>
      <c r="C18627" s="7" t="s">
        <v>7</v>
      </c>
      <c r="D18627" s="8">
        <v>68626.27</v>
      </c>
      <c r="E18627">
        <f>VLOOKUP(B18627,'B. Store opening dates'!$A$6:$C$2448,2,FALSE)</f>
        <v>2015</v>
      </c>
    </row>
    <row r="18628" spans="1:5" ht="18.75" x14ac:dyDescent="0.3">
      <c r="A18628" s="7">
        <v>2015</v>
      </c>
      <c r="B18628" s="7" t="s">
        <v>2420</v>
      </c>
      <c r="C18628" s="7" t="s">
        <v>8</v>
      </c>
      <c r="D18628" s="8">
        <v>511758.25</v>
      </c>
      <c r="E18628">
        <f>VLOOKUP(B18628,'B. Store opening dates'!$A$6:$C$2448,2,FALSE)</f>
        <v>2015</v>
      </c>
    </row>
    <row r="18629" spans="1:5" ht="18.75" x14ac:dyDescent="0.3">
      <c r="A18629" s="7">
        <v>2015</v>
      </c>
      <c r="B18629" s="7" t="s">
        <v>2421</v>
      </c>
      <c r="C18629" s="7" t="s">
        <v>5</v>
      </c>
      <c r="D18629" s="8">
        <v>761311.04</v>
      </c>
      <c r="E18629">
        <f>VLOOKUP(B18629,'B. Store opening dates'!$A$6:$C$2448,2,FALSE)</f>
        <v>2015</v>
      </c>
    </row>
    <row r="18630" spans="1:5" ht="18.75" x14ac:dyDescent="0.3">
      <c r="A18630" s="7">
        <v>2015</v>
      </c>
      <c r="B18630" s="7" t="s">
        <v>2421</v>
      </c>
      <c r="C18630" s="7" t="s">
        <v>6</v>
      </c>
      <c r="D18630" s="8">
        <v>323748.5</v>
      </c>
      <c r="E18630">
        <f>VLOOKUP(B18630,'B. Store opening dates'!$A$6:$C$2448,2,FALSE)</f>
        <v>2015</v>
      </c>
    </row>
    <row r="18631" spans="1:5" ht="18.75" x14ac:dyDescent="0.3">
      <c r="A18631" s="7">
        <v>2015</v>
      </c>
      <c r="B18631" s="7" t="s">
        <v>2421</v>
      </c>
      <c r="C18631" s="7" t="s">
        <v>7</v>
      </c>
      <c r="D18631" s="8">
        <v>158444.26</v>
      </c>
      <c r="E18631">
        <f>VLOOKUP(B18631,'B. Store opening dates'!$A$6:$C$2448,2,FALSE)</f>
        <v>2015</v>
      </c>
    </row>
    <row r="18632" spans="1:5" ht="18.75" x14ac:dyDescent="0.3">
      <c r="A18632" s="7">
        <v>2015</v>
      </c>
      <c r="B18632" s="7" t="s">
        <v>2421</v>
      </c>
      <c r="C18632" s="7" t="s">
        <v>8</v>
      </c>
      <c r="D18632" s="8">
        <v>782706.6</v>
      </c>
      <c r="E18632">
        <f>VLOOKUP(B18632,'B. Store opening dates'!$A$6:$C$2448,2,FALSE)</f>
        <v>2015</v>
      </c>
    </row>
    <row r="18633" spans="1:5" ht="18.75" x14ac:dyDescent="0.3">
      <c r="A18633" s="7">
        <v>2015</v>
      </c>
      <c r="B18633" s="7" t="s">
        <v>2422</v>
      </c>
      <c r="C18633" s="7" t="s">
        <v>5</v>
      </c>
      <c r="D18633" s="8">
        <v>681122.81</v>
      </c>
      <c r="E18633">
        <f>VLOOKUP(B18633,'B. Store opening dates'!$A$6:$C$2448,2,FALSE)</f>
        <v>2015</v>
      </c>
    </row>
    <row r="18634" spans="1:5" ht="18.75" x14ac:dyDescent="0.3">
      <c r="A18634" s="7">
        <v>2015</v>
      </c>
      <c r="B18634" s="7" t="s">
        <v>2422</v>
      </c>
      <c r="C18634" s="7" t="s">
        <v>6</v>
      </c>
      <c r="D18634" s="8">
        <v>503791.11</v>
      </c>
      <c r="E18634">
        <f>VLOOKUP(B18634,'B. Store opening dates'!$A$6:$C$2448,2,FALSE)</f>
        <v>2015</v>
      </c>
    </row>
    <row r="18635" spans="1:5" ht="18.75" x14ac:dyDescent="0.3">
      <c r="A18635" s="7">
        <v>2015</v>
      </c>
      <c r="B18635" s="7" t="s">
        <v>2422</v>
      </c>
      <c r="C18635" s="7" t="s">
        <v>7</v>
      </c>
      <c r="D18635" s="8">
        <v>118280.64</v>
      </c>
      <c r="E18635">
        <f>VLOOKUP(B18635,'B. Store opening dates'!$A$6:$C$2448,2,FALSE)</f>
        <v>2015</v>
      </c>
    </row>
    <row r="18636" spans="1:5" ht="18.75" x14ac:dyDescent="0.3">
      <c r="A18636" s="7">
        <v>2015</v>
      </c>
      <c r="B18636" s="7" t="s">
        <v>2422</v>
      </c>
      <c r="C18636" s="7" t="s">
        <v>8</v>
      </c>
      <c r="D18636" s="8">
        <v>440396.08</v>
      </c>
      <c r="E18636">
        <f>VLOOKUP(B18636,'B. Store opening dates'!$A$6:$C$2448,2,FALSE)</f>
        <v>2015</v>
      </c>
    </row>
    <row r="18637" spans="1:5" ht="18.75" x14ac:dyDescent="0.3">
      <c r="A18637" s="7">
        <v>2015</v>
      </c>
      <c r="B18637" s="7" t="s">
        <v>2423</v>
      </c>
      <c r="C18637" s="7" t="s">
        <v>5</v>
      </c>
      <c r="D18637" s="8">
        <v>587222.94999999995</v>
      </c>
      <c r="E18637">
        <f>VLOOKUP(B18637,'B. Store opening dates'!$A$6:$C$2448,2,FALSE)</f>
        <v>2015</v>
      </c>
    </row>
    <row r="18638" spans="1:5" ht="18.75" x14ac:dyDescent="0.3">
      <c r="A18638" s="7">
        <v>2015</v>
      </c>
      <c r="B18638" s="7" t="s">
        <v>2423</v>
      </c>
      <c r="C18638" s="7" t="s">
        <v>6</v>
      </c>
      <c r="D18638" s="8">
        <v>328711.02</v>
      </c>
      <c r="E18638">
        <f>VLOOKUP(B18638,'B. Store opening dates'!$A$6:$C$2448,2,FALSE)</f>
        <v>2015</v>
      </c>
    </row>
    <row r="18639" spans="1:5" ht="18.75" x14ac:dyDescent="0.3">
      <c r="A18639" s="7">
        <v>2015</v>
      </c>
      <c r="B18639" s="7" t="s">
        <v>2423</v>
      </c>
      <c r="C18639" s="7" t="s">
        <v>7</v>
      </c>
      <c r="D18639" s="8">
        <v>72295.45</v>
      </c>
      <c r="E18639">
        <f>VLOOKUP(B18639,'B. Store opening dates'!$A$6:$C$2448,2,FALSE)</f>
        <v>2015</v>
      </c>
    </row>
    <row r="18640" spans="1:5" ht="18.75" x14ac:dyDescent="0.3">
      <c r="A18640" s="7">
        <v>2015</v>
      </c>
      <c r="B18640" s="7" t="s">
        <v>2423</v>
      </c>
      <c r="C18640" s="7" t="s">
        <v>8</v>
      </c>
      <c r="D18640" s="8">
        <v>736327.4</v>
      </c>
      <c r="E18640">
        <f>VLOOKUP(B18640,'B. Store opening dates'!$A$6:$C$2448,2,FALSE)</f>
        <v>2015</v>
      </c>
    </row>
    <row r="18641" spans="1:5" ht="18.75" x14ac:dyDescent="0.3">
      <c r="A18641" s="7">
        <v>2015</v>
      </c>
      <c r="B18641" s="7" t="s">
        <v>2424</v>
      </c>
      <c r="C18641" s="7" t="s">
        <v>5</v>
      </c>
      <c r="D18641" s="8">
        <v>809642.8</v>
      </c>
      <c r="E18641">
        <f>VLOOKUP(B18641,'B. Store opening dates'!$A$6:$C$2448,2,FALSE)</f>
        <v>2015</v>
      </c>
    </row>
    <row r="18642" spans="1:5" ht="18.75" x14ac:dyDescent="0.3">
      <c r="A18642" s="7">
        <v>2015</v>
      </c>
      <c r="B18642" s="7" t="s">
        <v>2424</v>
      </c>
      <c r="C18642" s="7" t="s">
        <v>6</v>
      </c>
      <c r="D18642" s="8">
        <v>290099.19</v>
      </c>
      <c r="E18642">
        <f>VLOOKUP(B18642,'B. Store opening dates'!$A$6:$C$2448,2,FALSE)</f>
        <v>2015</v>
      </c>
    </row>
    <row r="18643" spans="1:5" ht="18.75" x14ac:dyDescent="0.3">
      <c r="A18643" s="7">
        <v>2015</v>
      </c>
      <c r="B18643" s="7" t="s">
        <v>2424</v>
      </c>
      <c r="C18643" s="7" t="s">
        <v>7</v>
      </c>
      <c r="D18643" s="8">
        <v>186670.16</v>
      </c>
      <c r="E18643">
        <f>VLOOKUP(B18643,'B. Store opening dates'!$A$6:$C$2448,2,FALSE)</f>
        <v>2015</v>
      </c>
    </row>
    <row r="18644" spans="1:5" ht="18.75" x14ac:dyDescent="0.3">
      <c r="A18644" s="7">
        <v>2015</v>
      </c>
      <c r="B18644" s="7" t="s">
        <v>2424</v>
      </c>
      <c r="C18644" s="7" t="s">
        <v>8</v>
      </c>
      <c r="D18644" s="8">
        <v>544224.82999999996</v>
      </c>
      <c r="E18644">
        <f>VLOOKUP(B18644,'B. Store opening dates'!$A$6:$C$2448,2,FALSE)</f>
        <v>2015</v>
      </c>
    </row>
    <row r="18645" spans="1:5" ht="18.75" x14ac:dyDescent="0.3">
      <c r="A18645" s="7">
        <v>2015</v>
      </c>
      <c r="B18645" s="7" t="s">
        <v>2425</v>
      </c>
      <c r="C18645" s="7" t="s">
        <v>5</v>
      </c>
      <c r="D18645" s="8">
        <v>699830.63</v>
      </c>
      <c r="E18645">
        <f>VLOOKUP(B18645,'B. Store opening dates'!$A$6:$C$2448,2,FALSE)</f>
        <v>2015</v>
      </c>
    </row>
    <row r="18646" spans="1:5" ht="18.75" x14ac:dyDescent="0.3">
      <c r="A18646" s="7">
        <v>2015</v>
      </c>
      <c r="B18646" s="7" t="s">
        <v>2425</v>
      </c>
      <c r="C18646" s="7" t="s">
        <v>6</v>
      </c>
      <c r="D18646" s="8">
        <v>342818.68</v>
      </c>
      <c r="E18646">
        <f>VLOOKUP(B18646,'B. Store opening dates'!$A$6:$C$2448,2,FALSE)</f>
        <v>2015</v>
      </c>
    </row>
    <row r="18647" spans="1:5" ht="18.75" x14ac:dyDescent="0.3">
      <c r="A18647" s="7">
        <v>2015</v>
      </c>
      <c r="B18647" s="7" t="s">
        <v>2425</v>
      </c>
      <c r="C18647" s="7" t="s">
        <v>7</v>
      </c>
      <c r="D18647" s="8">
        <v>189673.48</v>
      </c>
      <c r="E18647">
        <f>VLOOKUP(B18647,'B. Store opening dates'!$A$6:$C$2448,2,FALSE)</f>
        <v>2015</v>
      </c>
    </row>
    <row r="18648" spans="1:5" ht="18.75" x14ac:dyDescent="0.3">
      <c r="A18648" s="7">
        <v>2015</v>
      </c>
      <c r="B18648" s="7" t="s">
        <v>2425</v>
      </c>
      <c r="C18648" s="7" t="s">
        <v>8</v>
      </c>
      <c r="D18648" s="8">
        <v>680745.32</v>
      </c>
      <c r="E18648">
        <f>VLOOKUP(B18648,'B. Store opening dates'!$A$6:$C$2448,2,FALSE)</f>
        <v>2015</v>
      </c>
    </row>
    <row r="18649" spans="1:5" ht="18.75" x14ac:dyDescent="0.3">
      <c r="A18649" s="7">
        <v>2015</v>
      </c>
      <c r="B18649" s="7" t="s">
        <v>2426</v>
      </c>
      <c r="C18649" s="7" t="s">
        <v>5</v>
      </c>
      <c r="D18649" s="8">
        <v>499608.46</v>
      </c>
      <c r="E18649">
        <f>VLOOKUP(B18649,'B. Store opening dates'!$A$6:$C$2448,2,FALSE)</f>
        <v>2015</v>
      </c>
    </row>
    <row r="18650" spans="1:5" ht="18.75" x14ac:dyDescent="0.3">
      <c r="A18650" s="7">
        <v>2015</v>
      </c>
      <c r="B18650" s="7" t="s">
        <v>2426</v>
      </c>
      <c r="C18650" s="7" t="s">
        <v>6</v>
      </c>
      <c r="D18650" s="8">
        <v>520879.91</v>
      </c>
      <c r="E18650">
        <f>VLOOKUP(B18650,'B. Store opening dates'!$A$6:$C$2448,2,FALSE)</f>
        <v>2015</v>
      </c>
    </row>
    <row r="18651" spans="1:5" ht="18.75" x14ac:dyDescent="0.3">
      <c r="A18651" s="7">
        <v>2015</v>
      </c>
      <c r="B18651" s="7" t="s">
        <v>2426</v>
      </c>
      <c r="C18651" s="7" t="s">
        <v>7</v>
      </c>
      <c r="D18651" s="8">
        <v>178496.82</v>
      </c>
      <c r="E18651">
        <f>VLOOKUP(B18651,'B. Store opening dates'!$A$6:$C$2448,2,FALSE)</f>
        <v>2015</v>
      </c>
    </row>
    <row r="18652" spans="1:5" ht="18.75" x14ac:dyDescent="0.3">
      <c r="A18652" s="7">
        <v>2015</v>
      </c>
      <c r="B18652" s="7" t="s">
        <v>2426</v>
      </c>
      <c r="C18652" s="7" t="s">
        <v>8</v>
      </c>
      <c r="D18652" s="8">
        <v>634616.63</v>
      </c>
      <c r="E18652">
        <f>VLOOKUP(B18652,'B. Store opening dates'!$A$6:$C$2448,2,FALSE)</f>
        <v>2015</v>
      </c>
    </row>
    <row r="18653" spans="1:5" ht="18.75" x14ac:dyDescent="0.3">
      <c r="A18653" s="7">
        <v>2015</v>
      </c>
      <c r="B18653" s="7" t="s">
        <v>2427</v>
      </c>
      <c r="C18653" s="7" t="s">
        <v>5</v>
      </c>
      <c r="D18653" s="8">
        <v>619527.43000000005</v>
      </c>
      <c r="E18653">
        <f>VLOOKUP(B18653,'B. Store opening dates'!$A$6:$C$2448,2,FALSE)</f>
        <v>2015</v>
      </c>
    </row>
    <row r="18654" spans="1:5" ht="18.75" x14ac:dyDescent="0.3">
      <c r="A18654" s="7">
        <v>2015</v>
      </c>
      <c r="B18654" s="7" t="s">
        <v>2427</v>
      </c>
      <c r="C18654" s="7" t="s">
        <v>6</v>
      </c>
      <c r="D18654" s="8">
        <v>273925.90000000002</v>
      </c>
      <c r="E18654">
        <f>VLOOKUP(B18654,'B. Store opening dates'!$A$6:$C$2448,2,FALSE)</f>
        <v>2015</v>
      </c>
    </row>
    <row r="18655" spans="1:5" ht="18.75" x14ac:dyDescent="0.3">
      <c r="A18655" s="7">
        <v>2015</v>
      </c>
      <c r="B18655" s="7" t="s">
        <v>2427</v>
      </c>
      <c r="C18655" s="7" t="s">
        <v>7</v>
      </c>
      <c r="D18655" s="8">
        <v>123055.74</v>
      </c>
      <c r="E18655">
        <f>VLOOKUP(B18655,'B. Store opening dates'!$A$6:$C$2448,2,FALSE)</f>
        <v>2015</v>
      </c>
    </row>
    <row r="18656" spans="1:5" ht="18.75" x14ac:dyDescent="0.3">
      <c r="A18656" s="7">
        <v>2015</v>
      </c>
      <c r="B18656" s="7" t="s">
        <v>2427</v>
      </c>
      <c r="C18656" s="7" t="s">
        <v>8</v>
      </c>
      <c r="D18656" s="8">
        <v>520211.08</v>
      </c>
      <c r="E18656">
        <f>VLOOKUP(B18656,'B. Store opening dates'!$A$6:$C$2448,2,FALSE)</f>
        <v>2015</v>
      </c>
    </row>
    <row r="18657" spans="1:5" ht="18.75" x14ac:dyDescent="0.3">
      <c r="A18657" s="7">
        <v>2015</v>
      </c>
      <c r="B18657" s="7" t="s">
        <v>2428</v>
      </c>
      <c r="C18657" s="7" t="s">
        <v>5</v>
      </c>
      <c r="D18657" s="8">
        <v>681846.76</v>
      </c>
      <c r="E18657">
        <f>VLOOKUP(B18657,'B. Store opening dates'!$A$6:$C$2448,2,FALSE)</f>
        <v>2015</v>
      </c>
    </row>
    <row r="18658" spans="1:5" ht="18.75" x14ac:dyDescent="0.3">
      <c r="A18658" s="7">
        <v>2015</v>
      </c>
      <c r="B18658" s="7" t="s">
        <v>2428</v>
      </c>
      <c r="C18658" s="7" t="s">
        <v>6</v>
      </c>
      <c r="D18658" s="8">
        <v>344407.87</v>
      </c>
      <c r="E18658">
        <f>VLOOKUP(B18658,'B. Store opening dates'!$A$6:$C$2448,2,FALSE)</f>
        <v>2015</v>
      </c>
    </row>
    <row r="18659" spans="1:5" ht="18.75" x14ac:dyDescent="0.3">
      <c r="A18659" s="7">
        <v>2015</v>
      </c>
      <c r="B18659" s="7" t="s">
        <v>2428</v>
      </c>
      <c r="C18659" s="7" t="s">
        <v>7</v>
      </c>
      <c r="D18659" s="8">
        <v>95852.93</v>
      </c>
      <c r="E18659">
        <f>VLOOKUP(B18659,'B. Store opening dates'!$A$6:$C$2448,2,FALSE)</f>
        <v>2015</v>
      </c>
    </row>
    <row r="18660" spans="1:5" ht="18.75" x14ac:dyDescent="0.3">
      <c r="A18660" s="7">
        <v>2015</v>
      </c>
      <c r="B18660" s="7" t="s">
        <v>2428</v>
      </c>
      <c r="C18660" s="7" t="s">
        <v>8</v>
      </c>
      <c r="D18660" s="8">
        <v>668544.19999999995</v>
      </c>
      <c r="E18660">
        <f>VLOOKUP(B18660,'B. Store opening dates'!$A$6:$C$2448,2,FALSE)</f>
        <v>2015</v>
      </c>
    </row>
    <row r="18661" spans="1:5" ht="18.75" x14ac:dyDescent="0.3">
      <c r="A18661" s="7">
        <v>2015</v>
      </c>
      <c r="B18661" s="7" t="s">
        <v>2429</v>
      </c>
      <c r="C18661" s="7" t="s">
        <v>5</v>
      </c>
      <c r="D18661" s="8">
        <v>927849.33</v>
      </c>
      <c r="E18661">
        <f>VLOOKUP(B18661,'B. Store opening dates'!$A$6:$C$2448,2,FALSE)</f>
        <v>2015</v>
      </c>
    </row>
    <row r="18662" spans="1:5" ht="18.75" x14ac:dyDescent="0.3">
      <c r="A18662" s="7">
        <v>2015</v>
      </c>
      <c r="B18662" s="7" t="s">
        <v>2429</v>
      </c>
      <c r="C18662" s="7" t="s">
        <v>6</v>
      </c>
      <c r="D18662" s="8">
        <v>494284.45</v>
      </c>
      <c r="E18662">
        <f>VLOOKUP(B18662,'B. Store opening dates'!$A$6:$C$2448,2,FALSE)</f>
        <v>2015</v>
      </c>
    </row>
    <row r="18663" spans="1:5" ht="18.75" x14ac:dyDescent="0.3">
      <c r="A18663" s="7">
        <v>2015</v>
      </c>
      <c r="B18663" s="7" t="s">
        <v>2429</v>
      </c>
      <c r="C18663" s="7" t="s">
        <v>7</v>
      </c>
      <c r="D18663" s="8">
        <v>145240.12</v>
      </c>
      <c r="E18663">
        <f>VLOOKUP(B18663,'B. Store opening dates'!$A$6:$C$2448,2,FALSE)</f>
        <v>2015</v>
      </c>
    </row>
    <row r="18664" spans="1:5" ht="18.75" x14ac:dyDescent="0.3">
      <c r="A18664" s="7">
        <v>2015</v>
      </c>
      <c r="B18664" s="7" t="s">
        <v>2429</v>
      </c>
      <c r="C18664" s="7" t="s">
        <v>8</v>
      </c>
      <c r="D18664" s="8">
        <v>626988.43999999994</v>
      </c>
      <c r="E18664">
        <f>VLOOKUP(B18664,'B. Store opening dates'!$A$6:$C$2448,2,FALSE)</f>
        <v>2015</v>
      </c>
    </row>
    <row r="18665" spans="1:5" ht="18.75" x14ac:dyDescent="0.3">
      <c r="A18665" s="7">
        <v>2015</v>
      </c>
      <c r="B18665" s="7" t="s">
        <v>2430</v>
      </c>
      <c r="C18665" s="7" t="s">
        <v>5</v>
      </c>
      <c r="D18665" s="8">
        <v>767664.24</v>
      </c>
      <c r="E18665">
        <f>VLOOKUP(B18665,'B. Store opening dates'!$A$6:$C$2448,2,FALSE)</f>
        <v>2015</v>
      </c>
    </row>
    <row r="18666" spans="1:5" ht="18.75" x14ac:dyDescent="0.3">
      <c r="A18666" s="7">
        <v>2015</v>
      </c>
      <c r="B18666" s="7" t="s">
        <v>2430</v>
      </c>
      <c r="C18666" s="7" t="s">
        <v>6</v>
      </c>
      <c r="D18666" s="8">
        <v>342837.95</v>
      </c>
      <c r="E18666">
        <f>VLOOKUP(B18666,'B. Store opening dates'!$A$6:$C$2448,2,FALSE)</f>
        <v>2015</v>
      </c>
    </row>
    <row r="18667" spans="1:5" ht="18.75" x14ac:dyDescent="0.3">
      <c r="A18667" s="7">
        <v>2015</v>
      </c>
      <c r="B18667" s="7" t="s">
        <v>2430</v>
      </c>
      <c r="C18667" s="7" t="s">
        <v>7</v>
      </c>
      <c r="D18667" s="8">
        <v>120230.13</v>
      </c>
      <c r="E18667">
        <f>VLOOKUP(B18667,'B. Store opening dates'!$A$6:$C$2448,2,FALSE)</f>
        <v>2015</v>
      </c>
    </row>
    <row r="18668" spans="1:5" ht="18.75" x14ac:dyDescent="0.3">
      <c r="A18668" s="7">
        <v>2015</v>
      </c>
      <c r="B18668" s="7" t="s">
        <v>2430</v>
      </c>
      <c r="C18668" s="7" t="s">
        <v>8</v>
      </c>
      <c r="D18668" s="8">
        <v>706094.18</v>
      </c>
      <c r="E18668">
        <f>VLOOKUP(B18668,'B. Store opening dates'!$A$6:$C$2448,2,FALSE)</f>
        <v>2015</v>
      </c>
    </row>
    <row r="18669" spans="1:5" ht="18.75" x14ac:dyDescent="0.3">
      <c r="A18669" s="7">
        <v>2015</v>
      </c>
      <c r="B18669" s="7" t="s">
        <v>2431</v>
      </c>
      <c r="C18669" s="7" t="s">
        <v>5</v>
      </c>
      <c r="D18669" s="8">
        <v>878064.64000000001</v>
      </c>
      <c r="E18669">
        <f>VLOOKUP(B18669,'B. Store opening dates'!$A$6:$C$2448,2,FALSE)</f>
        <v>2015</v>
      </c>
    </row>
    <row r="18670" spans="1:5" ht="18.75" x14ac:dyDescent="0.3">
      <c r="A18670" s="7">
        <v>2015</v>
      </c>
      <c r="B18670" s="7" t="s">
        <v>2431</v>
      </c>
      <c r="C18670" s="7" t="s">
        <v>6</v>
      </c>
      <c r="D18670" s="8">
        <v>288371.01</v>
      </c>
      <c r="E18670">
        <f>VLOOKUP(B18670,'B. Store opening dates'!$A$6:$C$2448,2,FALSE)</f>
        <v>2015</v>
      </c>
    </row>
    <row r="18671" spans="1:5" ht="18.75" x14ac:dyDescent="0.3">
      <c r="A18671" s="7">
        <v>2015</v>
      </c>
      <c r="B18671" s="7" t="s">
        <v>2431</v>
      </c>
      <c r="C18671" s="7" t="s">
        <v>7</v>
      </c>
      <c r="D18671" s="8">
        <v>69685</v>
      </c>
      <c r="E18671">
        <f>VLOOKUP(B18671,'B. Store opening dates'!$A$6:$C$2448,2,FALSE)</f>
        <v>2015</v>
      </c>
    </row>
    <row r="18672" spans="1:5" ht="18.75" x14ac:dyDescent="0.3">
      <c r="A18672" s="7">
        <v>2015</v>
      </c>
      <c r="B18672" s="7" t="s">
        <v>2431</v>
      </c>
      <c r="C18672" s="7" t="s">
        <v>8</v>
      </c>
      <c r="D18672" s="8">
        <v>661205.56999999995</v>
      </c>
      <c r="E18672">
        <f>VLOOKUP(B18672,'B. Store opening dates'!$A$6:$C$2448,2,FALSE)</f>
        <v>2015</v>
      </c>
    </row>
    <row r="18673" spans="1:5" ht="18.75" x14ac:dyDescent="0.3">
      <c r="A18673" s="7">
        <v>2015</v>
      </c>
      <c r="B18673" s="7" t="s">
        <v>2432</v>
      </c>
      <c r="C18673" s="7" t="s">
        <v>5</v>
      </c>
      <c r="D18673" s="8">
        <v>474374.2</v>
      </c>
      <c r="E18673">
        <f>VLOOKUP(B18673,'B. Store opening dates'!$A$6:$C$2448,2,FALSE)</f>
        <v>2015</v>
      </c>
    </row>
    <row r="18674" spans="1:5" ht="18.75" x14ac:dyDescent="0.3">
      <c r="A18674" s="7">
        <v>2015</v>
      </c>
      <c r="B18674" s="7" t="s">
        <v>2432</v>
      </c>
      <c r="C18674" s="7" t="s">
        <v>6</v>
      </c>
      <c r="D18674" s="8">
        <v>594982</v>
      </c>
      <c r="E18674">
        <f>VLOOKUP(B18674,'B. Store opening dates'!$A$6:$C$2448,2,FALSE)</f>
        <v>2015</v>
      </c>
    </row>
    <row r="18675" spans="1:5" ht="18.75" x14ac:dyDescent="0.3">
      <c r="A18675" s="7">
        <v>2015</v>
      </c>
      <c r="B18675" s="7" t="s">
        <v>2432</v>
      </c>
      <c r="C18675" s="7" t="s">
        <v>7</v>
      </c>
      <c r="D18675" s="8">
        <v>125473.51</v>
      </c>
      <c r="E18675">
        <f>VLOOKUP(B18675,'B. Store opening dates'!$A$6:$C$2448,2,FALSE)</f>
        <v>2015</v>
      </c>
    </row>
    <row r="18676" spans="1:5" ht="18.75" x14ac:dyDescent="0.3">
      <c r="A18676" s="7">
        <v>2015</v>
      </c>
      <c r="B18676" s="7" t="s">
        <v>2432</v>
      </c>
      <c r="C18676" s="7" t="s">
        <v>8</v>
      </c>
      <c r="D18676" s="8">
        <v>764957.14</v>
      </c>
      <c r="E18676">
        <f>VLOOKUP(B18676,'B. Store opening dates'!$A$6:$C$2448,2,FALSE)</f>
        <v>2015</v>
      </c>
    </row>
    <row r="18677" spans="1:5" ht="18.75" x14ac:dyDescent="0.3">
      <c r="A18677" s="7">
        <v>2015</v>
      </c>
      <c r="B18677" s="7" t="s">
        <v>2433</v>
      </c>
      <c r="C18677" s="7" t="s">
        <v>5</v>
      </c>
      <c r="D18677" s="8">
        <v>846980.84</v>
      </c>
      <c r="E18677">
        <f>VLOOKUP(B18677,'B. Store opening dates'!$A$6:$C$2448,2,FALSE)</f>
        <v>2015</v>
      </c>
    </row>
    <row r="18678" spans="1:5" ht="18.75" x14ac:dyDescent="0.3">
      <c r="A18678" s="7">
        <v>2015</v>
      </c>
      <c r="B18678" s="7" t="s">
        <v>2433</v>
      </c>
      <c r="C18678" s="7" t="s">
        <v>6</v>
      </c>
      <c r="D18678" s="8">
        <v>380679.77</v>
      </c>
      <c r="E18678">
        <f>VLOOKUP(B18678,'B. Store opening dates'!$A$6:$C$2448,2,FALSE)</f>
        <v>2015</v>
      </c>
    </row>
    <row r="18679" spans="1:5" ht="18.75" x14ac:dyDescent="0.3">
      <c r="A18679" s="7">
        <v>2015</v>
      </c>
      <c r="B18679" s="7" t="s">
        <v>2433</v>
      </c>
      <c r="C18679" s="7" t="s">
        <v>7</v>
      </c>
      <c r="D18679" s="8">
        <v>135795.59</v>
      </c>
      <c r="E18679">
        <f>VLOOKUP(B18679,'B. Store opening dates'!$A$6:$C$2448,2,FALSE)</f>
        <v>2015</v>
      </c>
    </row>
    <row r="18680" spans="1:5" ht="18.75" x14ac:dyDescent="0.3">
      <c r="A18680" s="7">
        <v>2015</v>
      </c>
      <c r="B18680" s="7" t="s">
        <v>2433</v>
      </c>
      <c r="C18680" s="7" t="s">
        <v>8</v>
      </c>
      <c r="D18680" s="8">
        <v>475365.8</v>
      </c>
      <c r="E18680">
        <f>VLOOKUP(B18680,'B. Store opening dates'!$A$6:$C$2448,2,FALSE)</f>
        <v>2015</v>
      </c>
    </row>
    <row r="18681" spans="1:5" ht="18.75" x14ac:dyDescent="0.3">
      <c r="A18681" s="7">
        <v>2015</v>
      </c>
      <c r="B18681" s="7" t="s">
        <v>2434</v>
      </c>
      <c r="C18681" s="7" t="s">
        <v>5</v>
      </c>
      <c r="D18681" s="8">
        <v>828108</v>
      </c>
      <c r="E18681">
        <f>VLOOKUP(B18681,'B. Store opening dates'!$A$6:$C$2448,2,FALSE)</f>
        <v>2015</v>
      </c>
    </row>
    <row r="18682" spans="1:5" ht="18.75" x14ac:dyDescent="0.3">
      <c r="A18682" s="7">
        <v>2015</v>
      </c>
      <c r="B18682" s="7" t="s">
        <v>2434</v>
      </c>
      <c r="C18682" s="7" t="s">
        <v>6</v>
      </c>
      <c r="D18682" s="8">
        <v>519830.93</v>
      </c>
      <c r="E18682">
        <f>VLOOKUP(B18682,'B. Store opening dates'!$A$6:$C$2448,2,FALSE)</f>
        <v>2015</v>
      </c>
    </row>
    <row r="18683" spans="1:5" ht="18.75" x14ac:dyDescent="0.3">
      <c r="A18683" s="7">
        <v>2015</v>
      </c>
      <c r="B18683" s="7" t="s">
        <v>2434</v>
      </c>
      <c r="C18683" s="7" t="s">
        <v>7</v>
      </c>
      <c r="D18683" s="8">
        <v>129360.8</v>
      </c>
      <c r="E18683">
        <f>VLOOKUP(B18683,'B. Store opening dates'!$A$6:$C$2448,2,FALSE)</f>
        <v>2015</v>
      </c>
    </row>
    <row r="18684" spans="1:5" ht="18.75" x14ac:dyDescent="0.3">
      <c r="A18684" s="7">
        <v>2015</v>
      </c>
      <c r="B18684" s="7" t="s">
        <v>2434</v>
      </c>
      <c r="C18684" s="7" t="s">
        <v>8</v>
      </c>
      <c r="D18684" s="8">
        <v>583110.22</v>
      </c>
      <c r="E18684">
        <f>VLOOKUP(B18684,'B. Store opening dates'!$A$6:$C$2448,2,FALSE)</f>
        <v>2015</v>
      </c>
    </row>
    <row r="18685" spans="1:5" ht="18.75" x14ac:dyDescent="0.3">
      <c r="A18685" s="7">
        <v>2015</v>
      </c>
      <c r="B18685" s="7" t="s">
        <v>2435</v>
      </c>
      <c r="C18685" s="7" t="s">
        <v>5</v>
      </c>
      <c r="D18685" s="8">
        <v>486226.01</v>
      </c>
      <c r="E18685">
        <f>VLOOKUP(B18685,'B. Store opening dates'!$A$6:$C$2448,2,FALSE)</f>
        <v>2015</v>
      </c>
    </row>
    <row r="18686" spans="1:5" ht="18.75" x14ac:dyDescent="0.3">
      <c r="A18686" s="7">
        <v>2015</v>
      </c>
      <c r="B18686" s="7" t="s">
        <v>2435</v>
      </c>
      <c r="C18686" s="7" t="s">
        <v>6</v>
      </c>
      <c r="D18686" s="8">
        <v>366771.35</v>
      </c>
      <c r="E18686">
        <f>VLOOKUP(B18686,'B. Store opening dates'!$A$6:$C$2448,2,FALSE)</f>
        <v>2015</v>
      </c>
    </row>
    <row r="18687" spans="1:5" ht="18.75" x14ac:dyDescent="0.3">
      <c r="A18687" s="7">
        <v>2015</v>
      </c>
      <c r="B18687" s="7" t="s">
        <v>2435</v>
      </c>
      <c r="C18687" s="7" t="s">
        <v>7</v>
      </c>
      <c r="D18687" s="8">
        <v>68342.78</v>
      </c>
      <c r="E18687">
        <f>VLOOKUP(B18687,'B. Store opening dates'!$A$6:$C$2448,2,FALSE)</f>
        <v>2015</v>
      </c>
    </row>
    <row r="18688" spans="1:5" ht="18.75" x14ac:dyDescent="0.3">
      <c r="A18688" s="7">
        <v>2015</v>
      </c>
      <c r="B18688" s="7" t="s">
        <v>2435</v>
      </c>
      <c r="C18688" s="7" t="s">
        <v>8</v>
      </c>
      <c r="D18688" s="8">
        <v>592720.65</v>
      </c>
      <c r="E18688">
        <f>VLOOKUP(B18688,'B. Store opening dates'!$A$6:$C$2448,2,FALSE)</f>
        <v>2015</v>
      </c>
    </row>
    <row r="18689" spans="1:5" ht="18.75" x14ac:dyDescent="0.3">
      <c r="A18689" s="7">
        <v>2015</v>
      </c>
      <c r="B18689" s="7" t="s">
        <v>2436</v>
      </c>
      <c r="C18689" s="7" t="s">
        <v>5</v>
      </c>
      <c r="D18689" s="8">
        <v>883773.85</v>
      </c>
      <c r="E18689">
        <f>VLOOKUP(B18689,'B. Store opening dates'!$A$6:$C$2448,2,FALSE)</f>
        <v>2015</v>
      </c>
    </row>
    <row r="18690" spans="1:5" ht="18.75" x14ac:dyDescent="0.3">
      <c r="A18690" s="7">
        <v>2015</v>
      </c>
      <c r="B18690" s="7" t="s">
        <v>2436</v>
      </c>
      <c r="C18690" s="7" t="s">
        <v>6</v>
      </c>
      <c r="D18690" s="8">
        <v>307620.90999999997</v>
      </c>
      <c r="E18690">
        <f>VLOOKUP(B18690,'B. Store opening dates'!$A$6:$C$2448,2,FALSE)</f>
        <v>2015</v>
      </c>
    </row>
    <row r="18691" spans="1:5" ht="18.75" x14ac:dyDescent="0.3">
      <c r="A18691" s="7">
        <v>2015</v>
      </c>
      <c r="B18691" s="7" t="s">
        <v>2436</v>
      </c>
      <c r="C18691" s="7" t="s">
        <v>7</v>
      </c>
      <c r="D18691" s="8">
        <v>229025.84</v>
      </c>
      <c r="E18691">
        <f>VLOOKUP(B18691,'B. Store opening dates'!$A$6:$C$2448,2,FALSE)</f>
        <v>2015</v>
      </c>
    </row>
    <row r="18692" spans="1:5" ht="18.75" x14ac:dyDescent="0.3">
      <c r="A18692" s="7">
        <v>2015</v>
      </c>
      <c r="B18692" s="7" t="s">
        <v>2436</v>
      </c>
      <c r="C18692" s="7" t="s">
        <v>8</v>
      </c>
      <c r="D18692" s="8">
        <v>792026.59</v>
      </c>
      <c r="E18692">
        <f>VLOOKUP(B18692,'B. Store opening dates'!$A$6:$C$2448,2,FALSE)</f>
        <v>2015</v>
      </c>
    </row>
    <row r="18693" spans="1:5" ht="18.75" x14ac:dyDescent="0.3">
      <c r="A18693" s="7">
        <v>2015</v>
      </c>
      <c r="B18693" s="7" t="s">
        <v>2437</v>
      </c>
      <c r="C18693" s="7" t="s">
        <v>5</v>
      </c>
      <c r="D18693" s="8">
        <v>657555.86</v>
      </c>
      <c r="E18693">
        <f>VLOOKUP(B18693,'B. Store opening dates'!$A$6:$C$2448,2,FALSE)</f>
        <v>2015</v>
      </c>
    </row>
    <row r="18694" spans="1:5" ht="18.75" x14ac:dyDescent="0.3">
      <c r="A18694" s="7">
        <v>2015</v>
      </c>
      <c r="B18694" s="7" t="s">
        <v>2437</v>
      </c>
      <c r="C18694" s="7" t="s">
        <v>6</v>
      </c>
      <c r="D18694" s="8">
        <v>263892.7</v>
      </c>
      <c r="E18694">
        <f>VLOOKUP(B18694,'B. Store opening dates'!$A$6:$C$2448,2,FALSE)</f>
        <v>2015</v>
      </c>
    </row>
    <row r="18695" spans="1:5" ht="18.75" x14ac:dyDescent="0.3">
      <c r="A18695" s="7">
        <v>2015</v>
      </c>
      <c r="B18695" s="7" t="s">
        <v>2437</v>
      </c>
      <c r="C18695" s="7" t="s">
        <v>7</v>
      </c>
      <c r="D18695" s="8">
        <v>180242.63</v>
      </c>
      <c r="E18695">
        <f>VLOOKUP(B18695,'B. Store opening dates'!$A$6:$C$2448,2,FALSE)</f>
        <v>2015</v>
      </c>
    </row>
    <row r="18696" spans="1:5" ht="18.75" x14ac:dyDescent="0.3">
      <c r="A18696" s="7">
        <v>2015</v>
      </c>
      <c r="B18696" s="7" t="s">
        <v>2437</v>
      </c>
      <c r="C18696" s="7" t="s">
        <v>8</v>
      </c>
      <c r="D18696" s="8">
        <v>729926.15</v>
      </c>
      <c r="E18696">
        <f>VLOOKUP(B18696,'B. Store opening dates'!$A$6:$C$2448,2,FALSE)</f>
        <v>2015</v>
      </c>
    </row>
    <row r="18697" spans="1:5" ht="18.75" x14ac:dyDescent="0.3">
      <c r="A18697" s="7">
        <v>2015</v>
      </c>
      <c r="B18697" s="7" t="s">
        <v>2438</v>
      </c>
      <c r="C18697" s="7" t="s">
        <v>5</v>
      </c>
      <c r="D18697" s="8">
        <v>498968.66</v>
      </c>
      <c r="E18697">
        <f>VLOOKUP(B18697,'B. Store opening dates'!$A$6:$C$2448,2,FALSE)</f>
        <v>2015</v>
      </c>
    </row>
    <row r="18698" spans="1:5" ht="18.75" x14ac:dyDescent="0.3">
      <c r="A18698" s="7">
        <v>2015</v>
      </c>
      <c r="B18698" s="7" t="s">
        <v>2438</v>
      </c>
      <c r="C18698" s="7" t="s">
        <v>6</v>
      </c>
      <c r="D18698" s="8">
        <v>369943.53</v>
      </c>
      <c r="E18698">
        <f>VLOOKUP(B18698,'B. Store opening dates'!$A$6:$C$2448,2,FALSE)</f>
        <v>2015</v>
      </c>
    </row>
    <row r="18699" spans="1:5" ht="18.75" x14ac:dyDescent="0.3">
      <c r="A18699" s="7">
        <v>2015</v>
      </c>
      <c r="B18699" s="7" t="s">
        <v>2438</v>
      </c>
      <c r="C18699" s="7" t="s">
        <v>7</v>
      </c>
      <c r="D18699" s="8">
        <v>143655.20000000001</v>
      </c>
      <c r="E18699">
        <f>VLOOKUP(B18699,'B. Store opening dates'!$A$6:$C$2448,2,FALSE)</f>
        <v>2015</v>
      </c>
    </row>
    <row r="18700" spans="1:5" ht="18.75" x14ac:dyDescent="0.3">
      <c r="A18700" s="7">
        <v>2015</v>
      </c>
      <c r="B18700" s="7" t="s">
        <v>2438</v>
      </c>
      <c r="C18700" s="7" t="s">
        <v>8</v>
      </c>
      <c r="D18700" s="8">
        <v>418968.93</v>
      </c>
      <c r="E18700">
        <f>VLOOKUP(B18700,'B. Store opening dates'!$A$6:$C$2448,2,FALSE)</f>
        <v>2015</v>
      </c>
    </row>
    <row r="18701" spans="1:5" ht="18.75" x14ac:dyDescent="0.3">
      <c r="A18701" s="7">
        <v>2015</v>
      </c>
      <c r="B18701" s="7" t="s">
        <v>2439</v>
      </c>
      <c r="C18701" s="7" t="s">
        <v>5</v>
      </c>
      <c r="D18701" s="8">
        <v>905289.79</v>
      </c>
      <c r="E18701">
        <f>VLOOKUP(B18701,'B. Store opening dates'!$A$6:$C$2448,2,FALSE)</f>
        <v>2015</v>
      </c>
    </row>
    <row r="18702" spans="1:5" ht="18.75" x14ac:dyDescent="0.3">
      <c r="A18702" s="7">
        <v>2015</v>
      </c>
      <c r="B18702" s="7" t="s">
        <v>2439</v>
      </c>
      <c r="C18702" s="7" t="s">
        <v>6</v>
      </c>
      <c r="D18702" s="8">
        <v>453376.97</v>
      </c>
      <c r="E18702">
        <f>VLOOKUP(B18702,'B. Store opening dates'!$A$6:$C$2448,2,FALSE)</f>
        <v>2015</v>
      </c>
    </row>
    <row r="18703" spans="1:5" ht="18.75" x14ac:dyDescent="0.3">
      <c r="A18703" s="7">
        <v>2015</v>
      </c>
      <c r="B18703" s="7" t="s">
        <v>2439</v>
      </c>
      <c r="C18703" s="7" t="s">
        <v>7</v>
      </c>
      <c r="D18703" s="8">
        <v>215401.52</v>
      </c>
      <c r="E18703">
        <f>VLOOKUP(B18703,'B. Store opening dates'!$A$6:$C$2448,2,FALSE)</f>
        <v>2015</v>
      </c>
    </row>
    <row r="18704" spans="1:5" ht="18.75" x14ac:dyDescent="0.3">
      <c r="A18704" s="7">
        <v>2015</v>
      </c>
      <c r="B18704" s="7" t="s">
        <v>2439</v>
      </c>
      <c r="C18704" s="7" t="s">
        <v>8</v>
      </c>
      <c r="D18704" s="8">
        <v>687348.99</v>
      </c>
      <c r="E18704">
        <f>VLOOKUP(B18704,'B. Store opening dates'!$A$6:$C$2448,2,FALSE)</f>
        <v>2015</v>
      </c>
    </row>
    <row r="18705" spans="1:5" ht="18.75" x14ac:dyDescent="0.3">
      <c r="A18705" s="7">
        <v>2015</v>
      </c>
      <c r="B18705" s="7" t="s">
        <v>2440</v>
      </c>
      <c r="C18705" s="7" t="s">
        <v>5</v>
      </c>
      <c r="D18705" s="8">
        <v>788390.48</v>
      </c>
      <c r="E18705">
        <f>VLOOKUP(B18705,'B. Store opening dates'!$A$6:$C$2448,2,FALSE)</f>
        <v>2015</v>
      </c>
    </row>
    <row r="18706" spans="1:5" ht="18.75" x14ac:dyDescent="0.3">
      <c r="A18706" s="7">
        <v>2015</v>
      </c>
      <c r="B18706" s="7" t="s">
        <v>2440</v>
      </c>
      <c r="C18706" s="7" t="s">
        <v>6</v>
      </c>
      <c r="D18706" s="8">
        <v>274550.46000000002</v>
      </c>
      <c r="E18706">
        <f>VLOOKUP(B18706,'B. Store opening dates'!$A$6:$C$2448,2,FALSE)</f>
        <v>2015</v>
      </c>
    </row>
    <row r="18707" spans="1:5" ht="18.75" x14ac:dyDescent="0.3">
      <c r="A18707" s="7">
        <v>2015</v>
      </c>
      <c r="B18707" s="7" t="s">
        <v>2440</v>
      </c>
      <c r="C18707" s="7" t="s">
        <v>7</v>
      </c>
      <c r="D18707" s="8">
        <v>145538.31</v>
      </c>
      <c r="E18707">
        <f>VLOOKUP(B18707,'B. Store opening dates'!$A$6:$C$2448,2,FALSE)</f>
        <v>2015</v>
      </c>
    </row>
    <row r="18708" spans="1:5" ht="18.75" x14ac:dyDescent="0.3">
      <c r="A18708" s="7">
        <v>2015</v>
      </c>
      <c r="B18708" s="7" t="s">
        <v>2440</v>
      </c>
      <c r="C18708" s="7" t="s">
        <v>8</v>
      </c>
      <c r="D18708" s="8">
        <v>451115.68</v>
      </c>
      <c r="E18708">
        <f>VLOOKUP(B18708,'B. Store opening dates'!$A$6:$C$2448,2,FALSE)</f>
        <v>2015</v>
      </c>
    </row>
    <row r="18709" spans="1:5" ht="18.75" x14ac:dyDescent="0.3">
      <c r="A18709" s="7">
        <v>2015</v>
      </c>
      <c r="B18709" s="7" t="s">
        <v>2441</v>
      </c>
      <c r="C18709" s="7" t="s">
        <v>5</v>
      </c>
      <c r="D18709" s="8">
        <v>795638.4</v>
      </c>
      <c r="E18709">
        <f>VLOOKUP(B18709,'B. Store opening dates'!$A$6:$C$2448,2,FALSE)</f>
        <v>2015</v>
      </c>
    </row>
    <row r="18710" spans="1:5" ht="18.75" x14ac:dyDescent="0.3">
      <c r="A18710" s="7">
        <v>2015</v>
      </c>
      <c r="B18710" s="7" t="s">
        <v>2441</v>
      </c>
      <c r="C18710" s="7" t="s">
        <v>6</v>
      </c>
      <c r="D18710" s="8">
        <v>377723.6</v>
      </c>
      <c r="E18710">
        <f>VLOOKUP(B18710,'B. Store opening dates'!$A$6:$C$2448,2,FALSE)</f>
        <v>2015</v>
      </c>
    </row>
    <row r="18711" spans="1:5" ht="18.75" x14ac:dyDescent="0.3">
      <c r="A18711" s="7">
        <v>2015</v>
      </c>
      <c r="B18711" s="7" t="s">
        <v>2441</v>
      </c>
      <c r="C18711" s="7" t="s">
        <v>7</v>
      </c>
      <c r="D18711" s="8">
        <v>234254.67</v>
      </c>
      <c r="E18711">
        <f>VLOOKUP(B18711,'B. Store opening dates'!$A$6:$C$2448,2,FALSE)</f>
        <v>2015</v>
      </c>
    </row>
    <row r="18712" spans="1:5" ht="18.75" x14ac:dyDescent="0.3">
      <c r="A18712" s="7">
        <v>2015</v>
      </c>
      <c r="B18712" s="7" t="s">
        <v>2441</v>
      </c>
      <c r="C18712" s="7" t="s">
        <v>8</v>
      </c>
      <c r="D18712" s="8">
        <v>584958.78</v>
      </c>
      <c r="E18712">
        <f>VLOOKUP(B18712,'B. Store opening dates'!$A$6:$C$2448,2,FALSE)</f>
        <v>2015</v>
      </c>
    </row>
    <row r="18713" spans="1:5" ht="18.75" x14ac:dyDescent="0.3">
      <c r="A18713" s="7">
        <v>2015</v>
      </c>
      <c r="B18713" s="7" t="s">
        <v>2442</v>
      </c>
      <c r="C18713" s="7" t="s">
        <v>5</v>
      </c>
      <c r="D18713" s="8">
        <v>800791.16</v>
      </c>
      <c r="E18713">
        <f>VLOOKUP(B18713,'B. Store opening dates'!$A$6:$C$2448,2,FALSE)</f>
        <v>2015</v>
      </c>
    </row>
    <row r="18714" spans="1:5" ht="18.75" x14ac:dyDescent="0.3">
      <c r="A18714" s="7">
        <v>2015</v>
      </c>
      <c r="B18714" s="7" t="s">
        <v>2442</v>
      </c>
      <c r="C18714" s="7" t="s">
        <v>6</v>
      </c>
      <c r="D18714" s="8">
        <v>564190.68000000005</v>
      </c>
      <c r="E18714">
        <f>VLOOKUP(B18714,'B. Store opening dates'!$A$6:$C$2448,2,FALSE)</f>
        <v>2015</v>
      </c>
    </row>
    <row r="18715" spans="1:5" ht="18.75" x14ac:dyDescent="0.3">
      <c r="A18715" s="7">
        <v>2015</v>
      </c>
      <c r="B18715" s="7" t="s">
        <v>2442</v>
      </c>
      <c r="C18715" s="7" t="s">
        <v>7</v>
      </c>
      <c r="D18715" s="8">
        <v>209896.38</v>
      </c>
      <c r="E18715">
        <f>VLOOKUP(B18715,'B. Store opening dates'!$A$6:$C$2448,2,FALSE)</f>
        <v>2015</v>
      </c>
    </row>
    <row r="18716" spans="1:5" ht="18.75" x14ac:dyDescent="0.3">
      <c r="A18716" s="7">
        <v>2015</v>
      </c>
      <c r="B18716" s="7" t="s">
        <v>2442</v>
      </c>
      <c r="C18716" s="7" t="s">
        <v>8</v>
      </c>
      <c r="D18716" s="8">
        <v>576786.96</v>
      </c>
      <c r="E18716">
        <f>VLOOKUP(B18716,'B. Store opening dates'!$A$6:$C$2448,2,FALSE)</f>
        <v>2015</v>
      </c>
    </row>
    <row r="18717" spans="1:5" ht="18.75" x14ac:dyDescent="0.3">
      <c r="A18717" s="7">
        <v>2015</v>
      </c>
      <c r="B18717" s="7" t="s">
        <v>2443</v>
      </c>
      <c r="C18717" s="7" t="s">
        <v>5</v>
      </c>
      <c r="D18717" s="8">
        <v>479635.82</v>
      </c>
      <c r="E18717">
        <f>VLOOKUP(B18717,'B. Store opening dates'!$A$6:$C$2448,2,FALSE)</f>
        <v>2015</v>
      </c>
    </row>
    <row r="18718" spans="1:5" ht="18.75" x14ac:dyDescent="0.3">
      <c r="A18718" s="7">
        <v>2015</v>
      </c>
      <c r="B18718" s="7" t="s">
        <v>2443</v>
      </c>
      <c r="C18718" s="7" t="s">
        <v>6</v>
      </c>
      <c r="D18718" s="8">
        <v>471400.33</v>
      </c>
      <c r="E18718">
        <f>VLOOKUP(B18718,'B. Store opening dates'!$A$6:$C$2448,2,FALSE)</f>
        <v>2015</v>
      </c>
    </row>
    <row r="18719" spans="1:5" ht="18.75" x14ac:dyDescent="0.3">
      <c r="A18719" s="7">
        <v>2015</v>
      </c>
      <c r="B18719" s="7" t="s">
        <v>2443</v>
      </c>
      <c r="C18719" s="7" t="s">
        <v>7</v>
      </c>
      <c r="D18719" s="8">
        <v>129099.94</v>
      </c>
      <c r="E18719">
        <f>VLOOKUP(B18719,'B. Store opening dates'!$A$6:$C$2448,2,FALSE)</f>
        <v>2015</v>
      </c>
    </row>
    <row r="18720" spans="1:5" ht="18.75" x14ac:dyDescent="0.3">
      <c r="A18720" s="7">
        <v>2015</v>
      </c>
      <c r="B18720" s="7" t="s">
        <v>2443</v>
      </c>
      <c r="C18720" s="7" t="s">
        <v>8</v>
      </c>
      <c r="D18720" s="8">
        <v>756966.14</v>
      </c>
      <c r="E18720">
        <f>VLOOKUP(B18720,'B. Store opening dates'!$A$6:$C$2448,2,FALSE)</f>
        <v>2015</v>
      </c>
    </row>
    <row r="18721" spans="1:5" ht="18.75" x14ac:dyDescent="0.3">
      <c r="A18721" s="7">
        <v>2015</v>
      </c>
      <c r="B18721" s="7" t="s">
        <v>2444</v>
      </c>
      <c r="C18721" s="7" t="s">
        <v>5</v>
      </c>
      <c r="D18721" s="8">
        <v>701095.55</v>
      </c>
      <c r="E18721">
        <f>VLOOKUP(B18721,'B. Store opening dates'!$A$6:$C$2448,2,FALSE)</f>
        <v>2015</v>
      </c>
    </row>
    <row r="18722" spans="1:5" ht="18.75" x14ac:dyDescent="0.3">
      <c r="A18722" s="7">
        <v>2015</v>
      </c>
      <c r="B18722" s="7" t="s">
        <v>2444</v>
      </c>
      <c r="C18722" s="7" t="s">
        <v>6</v>
      </c>
      <c r="D18722" s="8">
        <v>349725.77</v>
      </c>
      <c r="E18722">
        <f>VLOOKUP(B18722,'B. Store opening dates'!$A$6:$C$2448,2,FALSE)</f>
        <v>2015</v>
      </c>
    </row>
    <row r="18723" spans="1:5" ht="18.75" x14ac:dyDescent="0.3">
      <c r="A18723" s="7">
        <v>2015</v>
      </c>
      <c r="B18723" s="7" t="s">
        <v>2444</v>
      </c>
      <c r="C18723" s="7" t="s">
        <v>7</v>
      </c>
      <c r="D18723" s="8">
        <v>105616.64</v>
      </c>
      <c r="E18723">
        <f>VLOOKUP(B18723,'B. Store opening dates'!$A$6:$C$2448,2,FALSE)</f>
        <v>2015</v>
      </c>
    </row>
    <row r="18724" spans="1:5" ht="18.75" x14ac:dyDescent="0.3">
      <c r="A18724" s="7">
        <v>2015</v>
      </c>
      <c r="B18724" s="7" t="s">
        <v>2444</v>
      </c>
      <c r="C18724" s="7" t="s">
        <v>8</v>
      </c>
      <c r="D18724" s="8">
        <v>518886.08</v>
      </c>
      <c r="E18724">
        <f>VLOOKUP(B18724,'B. Store opening dates'!$A$6:$C$2448,2,FALSE)</f>
        <v>2015</v>
      </c>
    </row>
    <row r="18725" spans="1:5" ht="18.75" x14ac:dyDescent="0.3">
      <c r="A18725" s="7">
        <v>2015</v>
      </c>
      <c r="B18725" s="7" t="s">
        <v>2445</v>
      </c>
      <c r="C18725" s="7" t="s">
        <v>5</v>
      </c>
      <c r="D18725" s="8">
        <v>688902.51</v>
      </c>
      <c r="E18725">
        <f>VLOOKUP(B18725,'B. Store opening dates'!$A$6:$C$2448,2,FALSE)</f>
        <v>2015</v>
      </c>
    </row>
    <row r="18726" spans="1:5" ht="18.75" x14ac:dyDescent="0.3">
      <c r="A18726" s="7">
        <v>2015</v>
      </c>
      <c r="B18726" s="7" t="s">
        <v>2445</v>
      </c>
      <c r="C18726" s="7" t="s">
        <v>6</v>
      </c>
      <c r="D18726" s="8">
        <v>308867.95</v>
      </c>
      <c r="E18726">
        <f>VLOOKUP(B18726,'B. Store opening dates'!$A$6:$C$2448,2,FALSE)</f>
        <v>2015</v>
      </c>
    </row>
    <row r="18727" spans="1:5" ht="18.75" x14ac:dyDescent="0.3">
      <c r="A18727" s="7">
        <v>2015</v>
      </c>
      <c r="B18727" s="7" t="s">
        <v>2445</v>
      </c>
      <c r="C18727" s="7" t="s">
        <v>7</v>
      </c>
      <c r="D18727" s="8">
        <v>174269.73</v>
      </c>
      <c r="E18727">
        <f>VLOOKUP(B18727,'B. Store opening dates'!$A$6:$C$2448,2,FALSE)</f>
        <v>2015</v>
      </c>
    </row>
    <row r="18728" spans="1:5" ht="18.75" x14ac:dyDescent="0.3">
      <c r="A18728" s="7">
        <v>2015</v>
      </c>
      <c r="B18728" s="7" t="s">
        <v>2445</v>
      </c>
      <c r="C18728" s="7" t="s">
        <v>8</v>
      </c>
      <c r="D18728" s="8">
        <v>458896.94</v>
      </c>
      <c r="E18728">
        <f>VLOOKUP(B18728,'B. Store opening dates'!$A$6:$C$2448,2,FALSE)</f>
        <v>2015</v>
      </c>
    </row>
    <row r="18729" spans="1:5" ht="18.75" x14ac:dyDescent="0.3">
      <c r="A18729" s="7">
        <v>2015</v>
      </c>
      <c r="B18729" s="7" t="s">
        <v>2446</v>
      </c>
      <c r="C18729" s="7" t="s">
        <v>5</v>
      </c>
      <c r="D18729" s="8">
        <v>575829.92000000004</v>
      </c>
      <c r="E18729">
        <f>VLOOKUP(B18729,'B. Store opening dates'!$A$6:$C$2448,2,FALSE)</f>
        <v>2015</v>
      </c>
    </row>
    <row r="18730" spans="1:5" ht="18.75" x14ac:dyDescent="0.3">
      <c r="A18730" s="7">
        <v>2015</v>
      </c>
      <c r="B18730" s="7" t="s">
        <v>2446</v>
      </c>
      <c r="C18730" s="7" t="s">
        <v>6</v>
      </c>
      <c r="D18730" s="8">
        <v>445059.31</v>
      </c>
      <c r="E18730">
        <f>VLOOKUP(B18730,'B. Store opening dates'!$A$6:$C$2448,2,FALSE)</f>
        <v>2015</v>
      </c>
    </row>
    <row r="18731" spans="1:5" ht="18.75" x14ac:dyDescent="0.3">
      <c r="A18731" s="7">
        <v>2015</v>
      </c>
      <c r="B18731" s="7" t="s">
        <v>2446</v>
      </c>
      <c r="C18731" s="7" t="s">
        <v>7</v>
      </c>
      <c r="D18731" s="8">
        <v>116420.01</v>
      </c>
      <c r="E18731">
        <f>VLOOKUP(B18731,'B. Store opening dates'!$A$6:$C$2448,2,FALSE)</f>
        <v>2015</v>
      </c>
    </row>
    <row r="18732" spans="1:5" ht="18.75" x14ac:dyDescent="0.3">
      <c r="A18732" s="7">
        <v>2015</v>
      </c>
      <c r="B18732" s="7" t="s">
        <v>2446</v>
      </c>
      <c r="C18732" s="7" t="s">
        <v>8</v>
      </c>
      <c r="D18732" s="8">
        <v>554740.66</v>
      </c>
      <c r="E18732">
        <f>VLOOKUP(B18732,'B. Store opening dates'!$A$6:$C$2448,2,FALSE)</f>
        <v>2015</v>
      </c>
    </row>
    <row r="18733" spans="1:5" ht="18.75" x14ac:dyDescent="0.3">
      <c r="A18733" s="7">
        <v>2015</v>
      </c>
      <c r="B18733" s="7" t="s">
        <v>2447</v>
      </c>
      <c r="C18733" s="7" t="s">
        <v>5</v>
      </c>
      <c r="D18733" s="8">
        <v>936041.41</v>
      </c>
      <c r="E18733">
        <f>VLOOKUP(B18733,'B. Store opening dates'!$A$6:$C$2448,2,FALSE)</f>
        <v>2015</v>
      </c>
    </row>
    <row r="18734" spans="1:5" ht="18.75" x14ac:dyDescent="0.3">
      <c r="A18734" s="7">
        <v>2015</v>
      </c>
      <c r="B18734" s="7" t="s">
        <v>2447</v>
      </c>
      <c r="C18734" s="7" t="s">
        <v>6</v>
      </c>
      <c r="D18734" s="8">
        <v>392571.45</v>
      </c>
      <c r="E18734">
        <f>VLOOKUP(B18734,'B. Store opening dates'!$A$6:$C$2448,2,FALSE)</f>
        <v>2015</v>
      </c>
    </row>
    <row r="18735" spans="1:5" ht="18.75" x14ac:dyDescent="0.3">
      <c r="A18735" s="7">
        <v>2015</v>
      </c>
      <c r="B18735" s="7" t="s">
        <v>2447</v>
      </c>
      <c r="C18735" s="7" t="s">
        <v>7</v>
      </c>
      <c r="D18735" s="8">
        <v>70221.91</v>
      </c>
      <c r="E18735">
        <f>VLOOKUP(B18735,'B. Store opening dates'!$A$6:$C$2448,2,FALSE)</f>
        <v>2015</v>
      </c>
    </row>
    <row r="18736" spans="1:5" ht="18.75" x14ac:dyDescent="0.3">
      <c r="A18736" s="7">
        <v>2015</v>
      </c>
      <c r="B18736" s="7" t="s">
        <v>2447</v>
      </c>
      <c r="C18736" s="7" t="s">
        <v>8</v>
      </c>
      <c r="D18736" s="8">
        <v>751797.47</v>
      </c>
      <c r="E18736">
        <f>VLOOKUP(B18736,'B. Store opening dates'!$A$6:$C$2448,2,FALSE)</f>
        <v>2015</v>
      </c>
    </row>
    <row r="18737" spans="1:5" ht="18.75" x14ac:dyDescent="0.3">
      <c r="A18737" s="7">
        <v>2015</v>
      </c>
      <c r="B18737" s="7" t="s">
        <v>2448</v>
      </c>
      <c r="C18737" s="7" t="s">
        <v>5</v>
      </c>
      <c r="D18737" s="8">
        <v>548233.06999999995</v>
      </c>
      <c r="E18737">
        <f>VLOOKUP(B18737,'B. Store opening dates'!$A$6:$C$2448,2,FALSE)</f>
        <v>2015</v>
      </c>
    </row>
    <row r="18738" spans="1:5" ht="18.75" x14ac:dyDescent="0.3">
      <c r="A18738" s="7">
        <v>2015</v>
      </c>
      <c r="B18738" s="7" t="s">
        <v>2448</v>
      </c>
      <c r="C18738" s="7" t="s">
        <v>6</v>
      </c>
      <c r="D18738" s="8">
        <v>549216.18999999994</v>
      </c>
      <c r="E18738">
        <f>VLOOKUP(B18738,'B. Store opening dates'!$A$6:$C$2448,2,FALSE)</f>
        <v>2015</v>
      </c>
    </row>
    <row r="18739" spans="1:5" ht="18.75" x14ac:dyDescent="0.3">
      <c r="A18739" s="7">
        <v>2015</v>
      </c>
      <c r="B18739" s="7" t="s">
        <v>2448</v>
      </c>
      <c r="C18739" s="7" t="s">
        <v>7</v>
      </c>
      <c r="D18739" s="8">
        <v>52490</v>
      </c>
      <c r="E18739">
        <f>VLOOKUP(B18739,'B. Store opening dates'!$A$6:$C$2448,2,FALSE)</f>
        <v>2015</v>
      </c>
    </row>
    <row r="18740" spans="1:5" ht="18.75" x14ac:dyDescent="0.3">
      <c r="A18740" s="7">
        <v>2015</v>
      </c>
      <c r="B18740" s="7" t="s">
        <v>2448</v>
      </c>
      <c r="C18740" s="7" t="s">
        <v>8</v>
      </c>
      <c r="D18740" s="8">
        <v>767833.56</v>
      </c>
      <c r="E18740">
        <f>VLOOKUP(B18740,'B. Store opening dates'!$A$6:$C$2448,2,FALSE)</f>
        <v>2015</v>
      </c>
    </row>
    <row r="18741" spans="1:5" ht="18.75" x14ac:dyDescent="0.3">
      <c r="A18741" s="7">
        <v>2015</v>
      </c>
      <c r="B18741" s="7" t="s">
        <v>2449</v>
      </c>
      <c r="C18741" s="7" t="s">
        <v>5</v>
      </c>
      <c r="D18741" s="8">
        <v>714765.83</v>
      </c>
      <c r="E18741">
        <f>VLOOKUP(B18741,'B. Store opening dates'!$A$6:$C$2448,2,FALSE)</f>
        <v>2015</v>
      </c>
    </row>
    <row r="18742" spans="1:5" ht="18.75" x14ac:dyDescent="0.3">
      <c r="A18742" s="7">
        <v>2015</v>
      </c>
      <c r="B18742" s="7" t="s">
        <v>2449</v>
      </c>
      <c r="C18742" s="7" t="s">
        <v>6</v>
      </c>
      <c r="D18742" s="8">
        <v>363700.39</v>
      </c>
      <c r="E18742">
        <f>VLOOKUP(B18742,'B. Store opening dates'!$A$6:$C$2448,2,FALSE)</f>
        <v>2015</v>
      </c>
    </row>
    <row r="18743" spans="1:5" ht="18.75" x14ac:dyDescent="0.3">
      <c r="A18743" s="7">
        <v>2015</v>
      </c>
      <c r="B18743" s="7" t="s">
        <v>2449</v>
      </c>
      <c r="C18743" s="7" t="s">
        <v>7</v>
      </c>
      <c r="D18743" s="8">
        <v>221279.94</v>
      </c>
      <c r="E18743">
        <f>VLOOKUP(B18743,'B. Store opening dates'!$A$6:$C$2448,2,FALSE)</f>
        <v>2015</v>
      </c>
    </row>
    <row r="18744" spans="1:5" ht="18.75" x14ac:dyDescent="0.3">
      <c r="A18744" s="7">
        <v>2015</v>
      </c>
      <c r="B18744" s="7" t="s">
        <v>2449</v>
      </c>
      <c r="C18744" s="7" t="s">
        <v>8</v>
      </c>
      <c r="D18744" s="8">
        <v>736375.54</v>
      </c>
      <c r="E18744">
        <f>VLOOKUP(B18744,'B. Store opening dates'!$A$6:$C$2448,2,FALSE)</f>
        <v>2015</v>
      </c>
    </row>
    <row r="18745" spans="1:5" ht="18.75" x14ac:dyDescent="0.3">
      <c r="A18745" s="7">
        <v>2015</v>
      </c>
      <c r="B18745" s="7" t="s">
        <v>2450</v>
      </c>
      <c r="C18745" s="7" t="s">
        <v>5</v>
      </c>
      <c r="D18745" s="8">
        <v>798436.12</v>
      </c>
      <c r="E18745">
        <f>VLOOKUP(B18745,'B. Store opening dates'!$A$6:$C$2448,2,FALSE)</f>
        <v>2015</v>
      </c>
    </row>
    <row r="18746" spans="1:5" ht="18.75" x14ac:dyDescent="0.3">
      <c r="A18746" s="7">
        <v>2015</v>
      </c>
      <c r="B18746" s="7" t="s">
        <v>2450</v>
      </c>
      <c r="C18746" s="7" t="s">
        <v>6</v>
      </c>
      <c r="D18746" s="8">
        <v>412563.26</v>
      </c>
      <c r="E18746">
        <f>VLOOKUP(B18746,'B. Store opening dates'!$A$6:$C$2448,2,FALSE)</f>
        <v>2015</v>
      </c>
    </row>
    <row r="18747" spans="1:5" ht="18.75" x14ac:dyDescent="0.3">
      <c r="A18747" s="7">
        <v>2015</v>
      </c>
      <c r="B18747" s="7" t="s">
        <v>2450</v>
      </c>
      <c r="C18747" s="7" t="s">
        <v>7</v>
      </c>
      <c r="D18747" s="8">
        <v>107325.81</v>
      </c>
      <c r="E18747">
        <f>VLOOKUP(B18747,'B. Store opening dates'!$A$6:$C$2448,2,FALSE)</f>
        <v>2015</v>
      </c>
    </row>
    <row r="18748" spans="1:5" ht="18.75" x14ac:dyDescent="0.3">
      <c r="A18748" s="7">
        <v>2015</v>
      </c>
      <c r="B18748" s="7" t="s">
        <v>2450</v>
      </c>
      <c r="C18748" s="7" t="s">
        <v>8</v>
      </c>
      <c r="D18748" s="8">
        <v>686093.91</v>
      </c>
      <c r="E18748">
        <f>VLOOKUP(B18748,'B. Store opening dates'!$A$6:$C$2448,2,FALSE)</f>
        <v>2015</v>
      </c>
    </row>
  </sheetData>
  <autoFilter ref="A4:E18748"/>
  <hyperlinks>
    <hyperlink ref="A3" location="'Table of Contents'!A1" display="Back to ToC"/>
  </hyperlinks>
  <pageMargins left="0.75" right="0.75" top="1" bottom="1" header="0.5" footer="0.5"/>
  <pageSetup orientation="portrait" horizontalDpi="4294967292" verticalDpi="42949672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B31"/>
  <sheetViews>
    <sheetView workbookViewId="0">
      <selection activeCell="A3" sqref="A3"/>
    </sheetView>
  </sheetViews>
  <sheetFormatPr defaultRowHeight="15.75" x14ac:dyDescent="0.25"/>
  <cols>
    <col min="2" max="2" width="20.25" bestFit="1" customWidth="1"/>
  </cols>
  <sheetData>
    <row r="1" spans="1:2" ht="18.75" x14ac:dyDescent="0.3">
      <c r="A1" s="5" t="s">
        <v>2458</v>
      </c>
    </row>
    <row r="2" spans="1:2" x14ac:dyDescent="0.25">
      <c r="A2" s="42" t="s">
        <v>2513</v>
      </c>
    </row>
    <row r="3" spans="1:2" x14ac:dyDescent="0.25">
      <c r="A3" s="90" t="s">
        <v>2560</v>
      </c>
    </row>
    <row r="4" spans="1:2" x14ac:dyDescent="0.25">
      <c r="A4" s="90"/>
    </row>
    <row r="5" spans="1:2" x14ac:dyDescent="0.25">
      <c r="A5" s="1" t="s">
        <v>2511</v>
      </c>
      <c r="B5" s="1" t="s">
        <v>2514</v>
      </c>
    </row>
    <row r="6" spans="1:2" x14ac:dyDescent="0.25">
      <c r="A6" s="57">
        <v>1994</v>
      </c>
      <c r="B6">
        <f>COUNTIF('B. Store opening dates'!$B$6:$B$2448,A6)</f>
        <v>1</v>
      </c>
    </row>
    <row r="7" spans="1:2" x14ac:dyDescent="0.25">
      <c r="A7" s="57">
        <v>1995</v>
      </c>
      <c r="B7">
        <f>COUNTIF('B. Store opening dates'!$B$6:$B$2448,A7)</f>
        <v>1</v>
      </c>
    </row>
    <row r="8" spans="1:2" x14ac:dyDescent="0.25">
      <c r="A8" s="57">
        <v>1996</v>
      </c>
      <c r="B8">
        <f>COUNTIF('B. Store opening dates'!$B$6:$B$2448,A8)</f>
        <v>5</v>
      </c>
    </row>
    <row r="9" spans="1:2" x14ac:dyDescent="0.25">
      <c r="A9" s="57">
        <v>1997</v>
      </c>
      <c r="B9">
        <f>COUNTIF('B. Store opening dates'!$B$6:$B$2448,A9)</f>
        <v>13</v>
      </c>
    </row>
    <row r="10" spans="1:2" x14ac:dyDescent="0.25">
      <c r="A10" s="57">
        <v>1998</v>
      </c>
      <c r="B10">
        <f>COUNTIF('B. Store opening dates'!$B$6:$B$2448,A10)</f>
        <v>22</v>
      </c>
    </row>
    <row r="11" spans="1:2" x14ac:dyDescent="0.25">
      <c r="A11" s="57">
        <v>1999</v>
      </c>
      <c r="B11">
        <f>COUNTIF('B. Store opening dates'!$B$6:$B$2448,A11)</f>
        <v>58</v>
      </c>
    </row>
    <row r="12" spans="1:2" x14ac:dyDescent="0.25">
      <c r="A12" s="57">
        <v>2000</v>
      </c>
      <c r="B12">
        <f>COUNTIF('B. Store opening dates'!$B$6:$B$2448,A12)</f>
        <v>69</v>
      </c>
    </row>
    <row r="13" spans="1:2" x14ac:dyDescent="0.25">
      <c r="A13" s="57">
        <v>2001</v>
      </c>
      <c r="B13">
        <f>COUNTIF('B. Store opening dates'!$B$6:$B$2448,A13)</f>
        <v>115</v>
      </c>
    </row>
    <row r="14" spans="1:2" x14ac:dyDescent="0.25">
      <c r="A14" s="57">
        <v>2002</v>
      </c>
      <c r="B14">
        <f>COUNTIF('B. Store opening dates'!$B$6:$B$2448,A14)</f>
        <v>116</v>
      </c>
    </row>
    <row r="15" spans="1:2" x14ac:dyDescent="0.25">
      <c r="A15" s="57">
        <v>2003</v>
      </c>
      <c r="B15">
        <f>COUNTIF('B. Store opening dates'!$B$6:$B$2448,A15)</f>
        <v>130</v>
      </c>
    </row>
    <row r="16" spans="1:2" x14ac:dyDescent="0.25">
      <c r="A16" s="57">
        <v>2004</v>
      </c>
      <c r="B16">
        <f>COUNTIF('B. Store opening dates'!$B$6:$B$2448,A16)</f>
        <v>131</v>
      </c>
    </row>
    <row r="17" spans="1:2" x14ac:dyDescent="0.25">
      <c r="A17" s="57">
        <v>2005</v>
      </c>
      <c r="B17">
        <f>COUNTIF('B. Store opening dates'!$B$6:$B$2448,A17)</f>
        <v>145</v>
      </c>
    </row>
    <row r="18" spans="1:2" x14ac:dyDescent="0.25">
      <c r="A18" s="57">
        <v>2006</v>
      </c>
      <c r="B18">
        <f>COUNTIF('B. Store opening dates'!$B$6:$B$2448,A18)</f>
        <v>150</v>
      </c>
    </row>
    <row r="19" spans="1:2" x14ac:dyDescent="0.25">
      <c r="A19" s="57">
        <v>2007</v>
      </c>
      <c r="B19">
        <f>COUNTIF('B. Store opening dates'!$B$6:$B$2448,A19)</f>
        <v>154</v>
      </c>
    </row>
    <row r="20" spans="1:2" x14ac:dyDescent="0.25">
      <c r="A20" s="57">
        <v>2008</v>
      </c>
      <c r="B20">
        <f>COUNTIF('B. Store opening dates'!$B$6:$B$2448,A20)</f>
        <v>70</v>
      </c>
    </row>
    <row r="21" spans="1:2" x14ac:dyDescent="0.25">
      <c r="A21" s="57">
        <v>2009</v>
      </c>
      <c r="B21">
        <f>COUNTIF('B. Store opening dates'!$B$6:$B$2448,A21)</f>
        <v>94</v>
      </c>
    </row>
    <row r="22" spans="1:2" x14ac:dyDescent="0.25">
      <c r="A22" s="57">
        <v>2010</v>
      </c>
      <c r="B22">
        <f>COUNTIF('B. Store opening dates'!$B$6:$B$2448,A22)</f>
        <v>126</v>
      </c>
    </row>
    <row r="23" spans="1:2" x14ac:dyDescent="0.25">
      <c r="A23" s="57">
        <v>2011</v>
      </c>
      <c r="B23">
        <f>COUNTIF('B. Store opening dates'!$B$6:$B$2448,A23)</f>
        <v>160</v>
      </c>
    </row>
    <row r="24" spans="1:2" x14ac:dyDescent="0.25">
      <c r="A24" s="57">
        <v>2012</v>
      </c>
      <c r="B24">
        <f>COUNTIF('B. Store opening dates'!$B$6:$B$2448,A24)</f>
        <v>201</v>
      </c>
    </row>
    <row r="25" spans="1:2" x14ac:dyDescent="0.25">
      <c r="A25" s="57">
        <v>2013</v>
      </c>
      <c r="B25">
        <f>COUNTIF('B. Store opening dates'!$B$6:$B$2448,A25)</f>
        <v>260</v>
      </c>
    </row>
    <row r="26" spans="1:2" x14ac:dyDescent="0.25">
      <c r="A26" s="57">
        <v>2014</v>
      </c>
      <c r="B26">
        <f>COUNTIF('B. Store opening dates'!$B$6:$B$2448,A26)</f>
        <v>222</v>
      </c>
    </row>
    <row r="27" spans="1:2" x14ac:dyDescent="0.25">
      <c r="A27" s="57">
        <v>2015</v>
      </c>
      <c r="B27">
        <f>COUNTIF('B. Store opening dates'!$B$6:$B$2448,A27)</f>
        <v>200</v>
      </c>
    </row>
    <row r="28" spans="1:2" x14ac:dyDescent="0.25">
      <c r="A28" s="58">
        <v>2016</v>
      </c>
      <c r="B28" s="54">
        <f>'C. New locations planned'!F3</f>
        <v>153</v>
      </c>
    </row>
    <row r="29" spans="1:2" x14ac:dyDescent="0.25">
      <c r="A29" s="58">
        <v>2017</v>
      </c>
      <c r="B29" s="54">
        <f>'C. New locations planned'!G3</f>
        <v>101</v>
      </c>
    </row>
    <row r="30" spans="1:2" x14ac:dyDescent="0.25">
      <c r="A30" s="58">
        <v>2018</v>
      </c>
      <c r="B30" s="54">
        <f>'C. New locations planned'!H3</f>
        <v>72</v>
      </c>
    </row>
    <row r="31" spans="1:2" x14ac:dyDescent="0.25">
      <c r="A31" s="58">
        <v>2019</v>
      </c>
      <c r="B31" s="54">
        <f>'C. New locations planned'!I3</f>
        <v>62</v>
      </c>
    </row>
  </sheetData>
  <hyperlinks>
    <hyperlink ref="A3" location="'Table of Contents'!A1" display="Back to ToC"/>
  </hyperlinks>
  <pageMargins left="0.7" right="0.7" top="0.75" bottom="0.75" header="0.3" footer="0.3"/>
  <pageSetup orientation="portrait" horizontalDpi="300" verticalDpi="0" copies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H17"/>
  <sheetViews>
    <sheetView zoomScale="90" zoomScaleNormal="90" workbookViewId="0">
      <pane xSplit="2" ySplit="3" topLeftCell="C4" activePane="bottomRight" state="frozen"/>
      <selection activeCell="E58" sqref="E58"/>
      <selection pane="topRight" activeCell="E58" sqref="E58"/>
      <selection pane="bottomLeft" activeCell="E58" sqref="E58"/>
      <selection pane="bottomRight" activeCell="A3" sqref="A3"/>
    </sheetView>
  </sheetViews>
  <sheetFormatPr defaultColWidth="11" defaultRowHeight="15.75" x14ac:dyDescent="0.25"/>
  <cols>
    <col min="1" max="1" width="2.875" customWidth="1"/>
    <col min="2" max="2" width="27.875" bestFit="1" customWidth="1"/>
    <col min="3" max="8" width="16" style="20" bestFit="1" customWidth="1"/>
  </cols>
  <sheetData>
    <row r="1" spans="1:8" ht="18.75" x14ac:dyDescent="0.3">
      <c r="A1" s="5" t="s">
        <v>2458</v>
      </c>
    </row>
    <row r="2" spans="1:8" ht="16.5" thickBot="1" x14ac:dyDescent="0.3">
      <c r="A2" s="42" t="s">
        <v>2522</v>
      </c>
    </row>
    <row r="3" spans="1:8" ht="17.25" thickTop="1" thickBot="1" x14ac:dyDescent="0.3">
      <c r="A3" s="90" t="s">
        <v>2560</v>
      </c>
      <c r="C3" s="21">
        <v>2014</v>
      </c>
      <c r="D3" s="21">
        <v>2015</v>
      </c>
      <c r="E3" s="59" t="s">
        <v>2497</v>
      </c>
      <c r="F3" s="59" t="s">
        <v>2489</v>
      </c>
      <c r="G3" s="59" t="s">
        <v>2490</v>
      </c>
      <c r="H3" s="59" t="s">
        <v>2491</v>
      </c>
    </row>
    <row r="4" spans="1:8" ht="16.5" thickTop="1" x14ac:dyDescent="0.25"/>
    <row r="5" spans="1:8" x14ac:dyDescent="0.25">
      <c r="B5" s="22" t="s">
        <v>2451</v>
      </c>
      <c r="C5" s="20">
        <f>COUNTIF('B. Store opening dates'!$B$6:$B$2448,'Slide 4 - Forecast BusnAsUsual'!C3)</f>
        <v>222</v>
      </c>
      <c r="D5" s="20">
        <f>COUNTIF('B. Store opening dates'!$B$6:$B$2448,'Slide 4 - Forecast BusnAsUsual'!D3)</f>
        <v>200</v>
      </c>
      <c r="E5" s="20">
        <f>'C. New locations planned'!F3</f>
        <v>153</v>
      </c>
      <c r="F5" s="20">
        <f>'C. New locations planned'!G3</f>
        <v>101</v>
      </c>
      <c r="G5" s="20">
        <f>'C. New locations planned'!H3</f>
        <v>72</v>
      </c>
      <c r="H5" s="20">
        <f>'C. New locations planned'!I3</f>
        <v>62</v>
      </c>
    </row>
    <row r="6" spans="1:8" x14ac:dyDescent="0.25">
      <c r="B6" s="22" t="s">
        <v>2457</v>
      </c>
      <c r="C6" s="39">
        <f>D6-D5</f>
        <v>2243</v>
      </c>
      <c r="D6" s="39">
        <f>'C. New locations planned'!E4</f>
        <v>2443</v>
      </c>
      <c r="E6" s="38">
        <f>D6+E5</f>
        <v>2596</v>
      </c>
      <c r="F6" s="38">
        <f t="shared" ref="F6:H6" si="0">E6+F5</f>
        <v>2697</v>
      </c>
      <c r="G6" s="38">
        <f t="shared" si="0"/>
        <v>2769</v>
      </c>
      <c r="H6" s="38">
        <f t="shared" si="0"/>
        <v>2831</v>
      </c>
    </row>
    <row r="8" spans="1:8" s="24" customFormat="1" x14ac:dyDescent="0.25">
      <c r="B8" s="22" t="s">
        <v>2515</v>
      </c>
      <c r="C8" s="23">
        <f>SUM(C9:C12)</f>
        <v>1831595.6308292474</v>
      </c>
      <c r="D8" s="23">
        <f t="shared" ref="D8:H8" si="1">SUM(D9:D12)</f>
        <v>1842498.1580024553</v>
      </c>
      <c r="E8" s="23">
        <f t="shared" si="1"/>
        <v>1764394.9620978038</v>
      </c>
      <c r="F8" s="23">
        <f t="shared" si="1"/>
        <v>1729117.937077011</v>
      </c>
      <c r="G8" s="23">
        <f t="shared" si="1"/>
        <v>1715629.4889609625</v>
      </c>
      <c r="H8" s="23">
        <f t="shared" si="1"/>
        <v>1710345.437844407</v>
      </c>
    </row>
    <row r="9" spans="1:8" x14ac:dyDescent="0.25">
      <c r="B9" s="26" t="s">
        <v>2521</v>
      </c>
      <c r="C9" s="41">
        <f>'Forecast Model - Busn as Usual'!C18/C6</f>
        <v>768613.63092287316</v>
      </c>
      <c r="D9" s="41">
        <f>'Forecast Model - Busn as Usual'!D18/D6</f>
        <v>700149.29997544002</v>
      </c>
      <c r="E9" s="41">
        <f>'Forecast Model - Busn as Usual'!E18/E6</f>
        <v>653711.62471827841</v>
      </c>
      <c r="F9" s="41">
        <f>'Forecast Model - Busn as Usual'!F18/F6</f>
        <v>624290.49075686187</v>
      </c>
      <c r="G9" s="41">
        <f>'Forecast Model - Busn as Usual'!G18/G6</f>
        <v>603283.54619864118</v>
      </c>
      <c r="H9" s="41">
        <f>'Forecast Model - Busn as Usual'!H18/H6</f>
        <v>585438.57788862684</v>
      </c>
    </row>
    <row r="10" spans="1:8" x14ac:dyDescent="0.25">
      <c r="B10" s="26" t="s">
        <v>2516</v>
      </c>
      <c r="C10" s="41">
        <f>'Forecast Model - Busn as Usual'!C28/C6</f>
        <v>622575.54023628961</v>
      </c>
      <c r="D10" s="41">
        <f>'Forecast Model - Busn as Usual'!D28/D6</f>
        <v>598811.90120753204</v>
      </c>
      <c r="E10" s="41">
        <f>'Forecast Model - Busn as Usual'!E28/E6</f>
        <v>590339.39324880484</v>
      </c>
      <c r="F10" s="41">
        <f>'Forecast Model - Busn as Usual'!F28/F6</f>
        <v>595275.58263918548</v>
      </c>
      <c r="G10" s="41">
        <f>'Forecast Model - Busn as Usual'!G28/G6</f>
        <v>607391.37692651094</v>
      </c>
      <c r="H10" s="41">
        <f>'Forecast Model - Busn as Usual'!H28/H6</f>
        <v>622363.72412279656</v>
      </c>
    </row>
    <row r="11" spans="1:8" x14ac:dyDescent="0.25">
      <c r="B11" s="26" t="s">
        <v>2517</v>
      </c>
      <c r="C11" s="41">
        <f>'Forecast Model - Busn as Usual'!C38/C6</f>
        <v>155642.01887204612</v>
      </c>
      <c r="D11" s="41">
        <f>'Forecast Model - Busn as Usual'!D38/D6</f>
        <v>147399.85264019595</v>
      </c>
      <c r="E11" s="41">
        <f>'Forecast Model - Busn as Usual'!E38/E6</f>
        <v>143080.42299970434</v>
      </c>
      <c r="F11" s="41">
        <f>'Forecast Model - Busn as Usual'!F38/F6</f>
        <v>142058.86625182338</v>
      </c>
      <c r="G11" s="41">
        <f>'Forecast Model - Busn as Usual'!G38/G6</f>
        <v>142721.93404267644</v>
      </c>
      <c r="H11" s="41">
        <f>'Forecast Model - Busn as Usual'!H38/H6</f>
        <v>143991.94426660766</v>
      </c>
    </row>
    <row r="12" spans="1:8" x14ac:dyDescent="0.25">
      <c r="B12" s="26" t="s">
        <v>2518</v>
      </c>
      <c r="C12" s="41">
        <f>'Forecast Model - Busn as Usual'!C48/C6</f>
        <v>284764.44079803867</v>
      </c>
      <c r="D12" s="41">
        <f>'Forecast Model - Busn as Usual'!D48/D6</f>
        <v>396137.10417928704</v>
      </c>
      <c r="E12" s="41">
        <f>'Forecast Model - Busn as Usual'!E48/E6</f>
        <v>377263.52113101626</v>
      </c>
      <c r="F12" s="41">
        <f>'Forecast Model - Busn as Usual'!F48/F6</f>
        <v>367492.99742914038</v>
      </c>
      <c r="G12" s="41">
        <f>'Forecast Model - Busn as Usual'!G48/G6</f>
        <v>362232.63179313409</v>
      </c>
      <c r="H12" s="41">
        <f>'Forecast Model - Busn as Usual'!H48/H6</f>
        <v>358551.19156637602</v>
      </c>
    </row>
    <row r="14" spans="1:8" x14ac:dyDescent="0.25">
      <c r="B14" s="22" t="s">
        <v>2519</v>
      </c>
      <c r="C14" s="23">
        <f>C6*C8</f>
        <v>4108268999.9500017</v>
      </c>
      <c r="D14" s="23">
        <f t="shared" ref="D14:H14" si="2">D6*D8</f>
        <v>4501222999.9999981</v>
      </c>
      <c r="E14" s="23">
        <f t="shared" si="2"/>
        <v>4580369321.6058989</v>
      </c>
      <c r="F14" s="23">
        <f t="shared" si="2"/>
        <v>4663431076.2966986</v>
      </c>
      <c r="G14" s="23">
        <f t="shared" si="2"/>
        <v>4750578054.9329052</v>
      </c>
      <c r="H14" s="23">
        <f t="shared" si="2"/>
        <v>4841987934.5375166</v>
      </c>
    </row>
    <row r="15" spans="1:8" x14ac:dyDescent="0.25">
      <c r="B15" s="30" t="s">
        <v>2520</v>
      </c>
      <c r="C15" s="20" t="s">
        <v>2494</v>
      </c>
      <c r="D15" s="62">
        <f>(D14/C14)-1</f>
        <v>9.5649530265612848E-2</v>
      </c>
      <c r="E15" s="62">
        <f t="shared" ref="E15:H15" si="3">(E14/D14)-1</f>
        <v>1.758329271975656E-2</v>
      </c>
      <c r="F15" s="62">
        <f t="shared" si="3"/>
        <v>1.8134291987982776E-2</v>
      </c>
      <c r="G15" s="62">
        <f t="shared" si="3"/>
        <v>1.868730923871853E-2</v>
      </c>
      <c r="H15" s="62">
        <f t="shared" si="3"/>
        <v>1.9241843528850833E-2</v>
      </c>
    </row>
    <row r="17" spans="2:8" x14ac:dyDescent="0.25">
      <c r="B17" s="54" t="s">
        <v>2510</v>
      </c>
      <c r="C17" s="61">
        <f>'Forecast Model - Busn as Usual'!C8-C14</f>
        <v>0</v>
      </c>
      <c r="D17" s="61">
        <f>'Forecast Model - Busn as Usual'!D8-D14</f>
        <v>0</v>
      </c>
      <c r="E17" s="61">
        <f>'Forecast Model - Busn as Usual'!E8-E14</f>
        <v>0</v>
      </c>
      <c r="F17" s="61">
        <f>'Forecast Model - Busn as Usual'!F8-F14</f>
        <v>0</v>
      </c>
      <c r="G17" s="61">
        <f>'Forecast Model - Busn as Usual'!G8-G14</f>
        <v>0</v>
      </c>
      <c r="H17" s="61">
        <f>'Forecast Model - Busn as Usual'!H8-H14</f>
        <v>0</v>
      </c>
    </row>
  </sheetData>
  <hyperlinks>
    <hyperlink ref="A3" location="'Table of Contents'!A1" display="Back to ToC"/>
  </hyperlinks>
  <pageMargins left="0.75" right="0.75" top="1" bottom="1" header="0.5" footer="0.5"/>
  <pageSetup orientation="portrait" horizontalDpi="4294967292" vertic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K2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" sqref="A3"/>
    </sheetView>
  </sheetViews>
  <sheetFormatPr defaultRowHeight="15.75" outlineLevelRow="1" x14ac:dyDescent="0.25"/>
  <cols>
    <col min="1" max="1" width="4.625" customWidth="1"/>
    <col min="2" max="2" width="33.25" customWidth="1"/>
    <col min="3" max="6" width="16" customWidth="1"/>
    <col min="7" max="7" width="4.75" customWidth="1"/>
    <col min="8" max="8" width="23.875" bestFit="1" customWidth="1"/>
    <col min="9" max="9" width="37" bestFit="1" customWidth="1"/>
    <col min="10" max="10" width="20.25" bestFit="1" customWidth="1"/>
    <col min="11" max="11" width="14.625" customWidth="1"/>
  </cols>
  <sheetData>
    <row r="1" spans="1:11" ht="18.75" x14ac:dyDescent="0.3">
      <c r="A1" s="5" t="s">
        <v>2458</v>
      </c>
    </row>
    <row r="2" spans="1:11" ht="16.5" thickBot="1" x14ac:dyDescent="0.3">
      <c r="A2" s="42" t="s">
        <v>2563</v>
      </c>
    </row>
    <row r="3" spans="1:11" ht="33" thickTop="1" thickBot="1" x14ac:dyDescent="0.3">
      <c r="A3" s="90" t="s">
        <v>2560</v>
      </c>
      <c r="C3" s="59" t="s">
        <v>2497</v>
      </c>
      <c r="D3" s="59" t="s">
        <v>2489</v>
      </c>
      <c r="E3" s="59" t="s">
        <v>2490</v>
      </c>
      <c r="F3" s="59" t="s">
        <v>2491</v>
      </c>
      <c r="H3" s="79" t="s">
        <v>2526</v>
      </c>
      <c r="I3" s="79" t="s">
        <v>2527</v>
      </c>
      <c r="J3" s="79" t="s">
        <v>2528</v>
      </c>
      <c r="K3" s="79" t="s">
        <v>2529</v>
      </c>
    </row>
    <row r="4" spans="1:11" ht="16.5" thickTop="1" x14ac:dyDescent="0.25">
      <c r="B4" s="1" t="s">
        <v>2548</v>
      </c>
      <c r="C4">
        <f>ROUND(AVERAGE('E. Competitor salad prices'!$E$4:$E$12),2)</f>
        <v>8.44</v>
      </c>
      <c r="D4">
        <f>ROUND(AVERAGE('E. Competitor salad prices'!$E$4:$E$12),2)</f>
        <v>8.44</v>
      </c>
      <c r="E4">
        <f>ROUND(AVERAGE('E. Competitor salad prices'!$E$4:$E$12),2)</f>
        <v>8.44</v>
      </c>
      <c r="F4">
        <f>ROUND(AVERAGE('E. Competitor salad prices'!$E$4:$E$12),2)</f>
        <v>8.44</v>
      </c>
      <c r="H4" t="s">
        <v>2530</v>
      </c>
      <c r="I4">
        <f>ROUND(AVERAGE('E. Competitor salad prices'!E4:E12),2)</f>
        <v>8.44</v>
      </c>
      <c r="J4" t="s">
        <v>2531</v>
      </c>
      <c r="K4" t="s">
        <v>2532</v>
      </c>
    </row>
    <row r="5" spans="1:11" ht="31.5" x14ac:dyDescent="0.25">
      <c r="B5" s="1" t="s">
        <v>2538</v>
      </c>
      <c r="H5" t="s">
        <v>2533</v>
      </c>
      <c r="I5" s="85" t="s">
        <v>2547</v>
      </c>
      <c r="J5" t="s">
        <v>2534</v>
      </c>
      <c r="K5" t="s">
        <v>2535</v>
      </c>
    </row>
    <row r="6" spans="1:11" x14ac:dyDescent="0.25">
      <c r="B6" s="74" t="s">
        <v>2539</v>
      </c>
      <c r="C6" s="75">
        <f>'F. Survey'!E8</f>
        <v>0.08</v>
      </c>
      <c r="H6" t="s">
        <v>2536</v>
      </c>
      <c r="I6" t="s">
        <v>2546</v>
      </c>
      <c r="J6" t="s">
        <v>2537</v>
      </c>
      <c r="K6" t="s">
        <v>2535</v>
      </c>
    </row>
    <row r="7" spans="1:11" x14ac:dyDescent="0.25">
      <c r="B7" s="74" t="s">
        <v>2540</v>
      </c>
      <c r="C7" s="75">
        <f>'F. Survey'!F9</f>
        <v>0.23</v>
      </c>
    </row>
    <row r="8" spans="1:11" x14ac:dyDescent="0.25">
      <c r="B8" t="s">
        <v>2544</v>
      </c>
    </row>
    <row r="9" spans="1:11" x14ac:dyDescent="0.25">
      <c r="B9" s="72" t="s">
        <v>5</v>
      </c>
      <c r="C9" s="29">
        <f>'Forecast Model - Busn as Usual'!E12</f>
        <v>66366.662407947049</v>
      </c>
      <c r="D9" s="29">
        <f>'Forecast Model - Busn as Usual'!F12</f>
        <v>63379.745254503745</v>
      </c>
      <c r="E9" s="29">
        <f>'Forecast Model - Busn as Usual'!G12</f>
        <v>61247.060527780835</v>
      </c>
      <c r="F9" s="29">
        <f>'Forecast Model - Busn as Usual'!H12</f>
        <v>59435.388618134704</v>
      </c>
    </row>
    <row r="10" spans="1:11" x14ac:dyDescent="0.25">
      <c r="B10" s="72" t="s">
        <v>8</v>
      </c>
      <c r="C10" s="29">
        <f>'Forecast Model - Busn as Usual'!C22</f>
        <v>106788.25733040988</v>
      </c>
      <c r="D10" s="29">
        <f>'Forecast Model - Busn as Usual'!D22</f>
        <v>102712.16144211528</v>
      </c>
      <c r="E10" s="29">
        <f>'Forecast Model - Busn as Usual'!E22</f>
        <v>101258.90107183617</v>
      </c>
      <c r="F10" s="29">
        <f>'Forecast Model - Busn as Usual'!F22</f>
        <v>102105.58878888258</v>
      </c>
    </row>
    <row r="11" spans="1:11" x14ac:dyDescent="0.25">
      <c r="B11" s="72" t="s">
        <v>7</v>
      </c>
      <c r="C11" s="29">
        <f>'Forecast Model - Busn as Usual'!E32</f>
        <v>27047.338941342976</v>
      </c>
      <c r="D11" s="29">
        <f>'Forecast Model - Busn as Usual'!F32</f>
        <v>26854.228024919354</v>
      </c>
      <c r="E11" s="29">
        <f>'Forecast Model - Busn as Usual'!G32</f>
        <v>26979.571652679857</v>
      </c>
      <c r="F11" s="29">
        <f>'Forecast Model - Busn as Usual'!H32</f>
        <v>27219.649199736799</v>
      </c>
    </row>
    <row r="12" spans="1:11" x14ac:dyDescent="0.25">
      <c r="B12" s="72" t="s">
        <v>6</v>
      </c>
      <c r="C12" s="29">
        <f>'Forecast Model - Busn as Usual'!E42</f>
        <v>111947.63238309088</v>
      </c>
      <c r="D12" s="29">
        <f>'Forecast Model - Busn as Usual'!F42</f>
        <v>109048.3671896559</v>
      </c>
      <c r="E12" s="29">
        <f>'Forecast Model - Busn as Usual'!G42</f>
        <v>107487.42783179053</v>
      </c>
      <c r="F12" s="29">
        <f>'Forecast Model - Busn as Usual'!H42</f>
        <v>106395.01233423621</v>
      </c>
    </row>
    <row r="13" spans="1:11" x14ac:dyDescent="0.25">
      <c r="B13" t="s">
        <v>2555</v>
      </c>
    </row>
    <row r="14" spans="1:11" x14ac:dyDescent="0.25">
      <c r="B14" s="72" t="s">
        <v>5</v>
      </c>
      <c r="C14" s="77">
        <f>C9*(1-$C$6)</f>
        <v>61057.329415311287</v>
      </c>
      <c r="D14" s="77">
        <f t="shared" ref="D14:F14" si="0">D9*(1-$C$6)</f>
        <v>58309.365634143447</v>
      </c>
      <c r="E14" s="77">
        <f t="shared" si="0"/>
        <v>56347.295685558369</v>
      </c>
      <c r="F14" s="77">
        <f t="shared" si="0"/>
        <v>54680.55752868393</v>
      </c>
    </row>
    <row r="15" spans="1:11" x14ac:dyDescent="0.25">
      <c r="B15" s="72" t="s">
        <v>8</v>
      </c>
      <c r="C15" s="29">
        <f>C10</f>
        <v>106788.25733040988</v>
      </c>
      <c r="D15" s="29">
        <f t="shared" ref="D15:F15" si="1">D10</f>
        <v>102712.16144211528</v>
      </c>
      <c r="E15" s="29">
        <f t="shared" si="1"/>
        <v>101258.90107183617</v>
      </c>
      <c r="F15" s="29">
        <f t="shared" si="1"/>
        <v>102105.58878888258</v>
      </c>
    </row>
    <row r="16" spans="1:11" x14ac:dyDescent="0.25">
      <c r="B16" s="72" t="s">
        <v>7</v>
      </c>
      <c r="C16" s="29">
        <f t="shared" ref="C16:F17" si="2">C11</f>
        <v>27047.338941342976</v>
      </c>
      <c r="D16" s="29">
        <f t="shared" si="2"/>
        <v>26854.228024919354</v>
      </c>
      <c r="E16" s="29">
        <f t="shared" si="2"/>
        <v>26979.571652679857</v>
      </c>
      <c r="F16" s="29">
        <f t="shared" si="2"/>
        <v>27219.649199736799</v>
      </c>
    </row>
    <row r="17" spans="2:6" x14ac:dyDescent="0.25">
      <c r="B17" s="72" t="s">
        <v>6</v>
      </c>
      <c r="C17" s="29">
        <f t="shared" si="2"/>
        <v>111947.63238309088</v>
      </c>
      <c r="D17" s="29">
        <f t="shared" si="2"/>
        <v>109048.3671896559</v>
      </c>
      <c r="E17" s="29">
        <f t="shared" si="2"/>
        <v>107487.42783179053</v>
      </c>
      <c r="F17" s="29">
        <f t="shared" si="2"/>
        <v>106395.01233423621</v>
      </c>
    </row>
    <row r="18" spans="2:6" outlineLevel="1" x14ac:dyDescent="0.25">
      <c r="B18" s="78" t="s">
        <v>2539</v>
      </c>
      <c r="C18" s="77">
        <f>C9*$C$6</f>
        <v>5309.3329926357637</v>
      </c>
      <c r="D18" s="77">
        <f t="shared" ref="D18:E18" si="3">D9*$C$6</f>
        <v>5070.3796203602997</v>
      </c>
      <c r="E18" s="77">
        <f t="shared" si="3"/>
        <v>4899.7648422224665</v>
      </c>
      <c r="F18" s="77">
        <f>F9*$C$6</f>
        <v>4754.8310894507767</v>
      </c>
    </row>
    <row r="19" spans="2:6" outlineLevel="1" x14ac:dyDescent="0.25">
      <c r="B19" s="78" t="s">
        <v>2540</v>
      </c>
      <c r="C19" s="77">
        <f>C10*$C$7</f>
        <v>24561.299185994274</v>
      </c>
      <c r="D19" s="77">
        <f t="shared" ref="D19:F19" si="4">D10*$C$7</f>
        <v>23623.797131686515</v>
      </c>
      <c r="E19" s="77">
        <f t="shared" si="4"/>
        <v>23289.547246522321</v>
      </c>
      <c r="F19" s="77">
        <f t="shared" si="4"/>
        <v>23484.285421442994</v>
      </c>
    </row>
    <row r="20" spans="2:6" x14ac:dyDescent="0.25">
      <c r="B20" s="73" t="s">
        <v>2542</v>
      </c>
      <c r="C20" s="77">
        <f t="shared" ref="C20" si="5">SUM(C18:C19)</f>
        <v>29870.63217863004</v>
      </c>
      <c r="D20" s="77">
        <f t="shared" ref="D20" si="6">SUM(D18:D19)</f>
        <v>28694.176752046813</v>
      </c>
      <c r="E20" s="77">
        <f t="shared" ref="E20" si="7">SUM(E18:E19)</f>
        <v>28189.312088744788</v>
      </c>
      <c r="F20" s="77">
        <f t="shared" ref="F20" si="8">SUM(F18:F19)</f>
        <v>28239.116510893771</v>
      </c>
    </row>
    <row r="21" spans="2:6" x14ac:dyDescent="0.25">
      <c r="B21" s="73" t="s">
        <v>2545</v>
      </c>
      <c r="C21" s="75">
        <f>AVERAGE('G. Adoption curves'!E4:G4)</f>
        <v>0.16666666666666666</v>
      </c>
      <c r="D21" s="75">
        <f>AVERAGE('G. Adoption curves'!E5:G5)</f>
        <v>0.27666666666666667</v>
      </c>
      <c r="E21" s="75">
        <f>AVERAGE('G. Adoption curves'!E6:G6)</f>
        <v>0.54666666666666675</v>
      </c>
      <c r="F21" s="75">
        <f>AVERAGE('G. Adoption curves'!E7:G7)</f>
        <v>0.80333333333333334</v>
      </c>
    </row>
    <row r="23" spans="2:6" x14ac:dyDescent="0.25">
      <c r="B23" s="86" t="s">
        <v>2549</v>
      </c>
    </row>
    <row r="24" spans="2:6" x14ac:dyDescent="0.25">
      <c r="B24" s="87" t="s">
        <v>2550</v>
      </c>
      <c r="C24">
        <f>ROUND(MAX('E. Competitor salad prices'!$E$4:$E$12),2)</f>
        <v>10.38</v>
      </c>
      <c r="D24">
        <f>ROUND(MAX('E. Competitor salad prices'!$E$4:$E$12),2)</f>
        <v>10.38</v>
      </c>
      <c r="E24">
        <f>ROUND(MAX('E. Competitor salad prices'!$E$4:$E$12),2)</f>
        <v>10.38</v>
      </c>
      <c r="F24">
        <f>ROUND(MAX('E. Competitor salad prices'!$E$4:$E$12),2)</f>
        <v>10.38</v>
      </c>
    </row>
  </sheetData>
  <hyperlinks>
    <hyperlink ref="A3" location="'Table of Contents'!A1" display="Back to ToC"/>
  </hyperlinks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H19"/>
  <sheetViews>
    <sheetView zoomScale="90" zoomScaleNormal="90" workbookViewId="0">
      <pane xSplit="2" ySplit="3" topLeftCell="C4" activePane="bottomRight" state="frozen"/>
      <selection activeCell="E58" sqref="E58"/>
      <selection pane="topRight" activeCell="E58" sqref="E58"/>
      <selection pane="bottomLeft" activeCell="E58" sqref="E58"/>
      <selection pane="bottomRight" activeCell="A3" sqref="A3"/>
    </sheetView>
  </sheetViews>
  <sheetFormatPr defaultColWidth="11" defaultRowHeight="15.75" x14ac:dyDescent="0.25"/>
  <cols>
    <col min="1" max="1" width="2.875" customWidth="1"/>
    <col min="2" max="2" width="41.375" bestFit="1" customWidth="1"/>
    <col min="3" max="3" width="16.25" style="20" bestFit="1" customWidth="1"/>
    <col min="4" max="8" width="16" style="20" bestFit="1" customWidth="1"/>
  </cols>
  <sheetData>
    <row r="1" spans="1:8" ht="18.75" x14ac:dyDescent="0.3">
      <c r="A1" s="5" t="s">
        <v>2458</v>
      </c>
    </row>
    <row r="2" spans="1:8" ht="16.5" thickBot="1" x14ac:dyDescent="0.3">
      <c r="A2" s="42" t="s">
        <v>2525</v>
      </c>
    </row>
    <row r="3" spans="1:8" ht="17.25" thickTop="1" thickBot="1" x14ac:dyDescent="0.3">
      <c r="A3" s="90" t="s">
        <v>2560</v>
      </c>
      <c r="C3" s="21">
        <v>2014</v>
      </c>
      <c r="D3" s="21">
        <v>2015</v>
      </c>
      <c r="E3" s="59" t="s">
        <v>2497</v>
      </c>
      <c r="F3" s="59" t="s">
        <v>2489</v>
      </c>
      <c r="G3" s="59" t="s">
        <v>2490</v>
      </c>
      <c r="H3" s="59" t="s">
        <v>2491</v>
      </c>
    </row>
    <row r="4" spans="1:8" ht="16.5" thickTop="1" x14ac:dyDescent="0.25"/>
    <row r="5" spans="1:8" x14ac:dyDescent="0.25">
      <c r="B5" s="22" t="s">
        <v>2451</v>
      </c>
      <c r="C5" s="20">
        <f>COUNTIF('B. Store opening dates'!$B$6:$B$2448,'Slide 6 - ProjectCrunchForecast'!C3)</f>
        <v>222</v>
      </c>
      <c r="D5" s="20">
        <f>COUNTIF('B. Store opening dates'!$B$6:$B$2448,'Slide 6 - ProjectCrunchForecast'!D3)</f>
        <v>200</v>
      </c>
      <c r="E5" s="20">
        <f>'C. New locations planned'!F3</f>
        <v>153</v>
      </c>
      <c r="F5" s="20">
        <f>'C. New locations planned'!G3</f>
        <v>101</v>
      </c>
      <c r="G5" s="20">
        <f>'C. New locations planned'!H3</f>
        <v>72</v>
      </c>
      <c r="H5" s="20">
        <f>'C. New locations planned'!I3</f>
        <v>62</v>
      </c>
    </row>
    <row r="6" spans="1:8" x14ac:dyDescent="0.25">
      <c r="B6" s="22" t="s">
        <v>2457</v>
      </c>
      <c r="C6" s="39">
        <f>D6-D5</f>
        <v>2243</v>
      </c>
      <c r="D6" s="39">
        <f>'C. New locations planned'!E4</f>
        <v>2443</v>
      </c>
      <c r="E6" s="38">
        <f>D6+E5</f>
        <v>2596</v>
      </c>
      <c r="F6" s="38">
        <f t="shared" ref="F6:H6" si="0">E6+F5</f>
        <v>2697</v>
      </c>
      <c r="G6" s="38">
        <f t="shared" si="0"/>
        <v>2769</v>
      </c>
      <c r="H6" s="38">
        <f t="shared" si="0"/>
        <v>2831</v>
      </c>
    </row>
    <row r="7" spans="1:8" x14ac:dyDescent="0.25">
      <c r="B7" s="76" t="s">
        <v>2541</v>
      </c>
      <c r="C7" s="31" t="s">
        <v>2494</v>
      </c>
      <c r="D7" s="39"/>
      <c r="E7" s="38">
        <f>ROUND('Slide 5 - Key Assumptions'!C21*E6,0)</f>
        <v>433</v>
      </c>
      <c r="F7" s="38">
        <f>ROUND('Slide 5 - Key Assumptions'!D21*F6,0)</f>
        <v>746</v>
      </c>
      <c r="G7" s="38">
        <f>ROUND('Slide 5 - Key Assumptions'!E21*G6,0)</f>
        <v>1514</v>
      </c>
      <c r="H7" s="38">
        <f>ROUND('Slide 5 - Key Assumptions'!F21*H6,0)</f>
        <v>2274</v>
      </c>
    </row>
    <row r="9" spans="1:8" s="24" customFormat="1" x14ac:dyDescent="0.25">
      <c r="B9" s="22" t="s">
        <v>2515</v>
      </c>
      <c r="C9" s="23">
        <f>SUM(C10:C14)</f>
        <v>1831595.6308292474</v>
      </c>
      <c r="D9" s="23">
        <f t="shared" ref="D9:H9" si="1">SUM(D10:D14)</f>
        <v>1842498.1580024553</v>
      </c>
      <c r="E9" s="23">
        <f t="shared" si="1"/>
        <v>2016503.0976854414</v>
      </c>
      <c r="F9" s="23">
        <f t="shared" si="1"/>
        <v>1971296.7888642862</v>
      </c>
      <c r="G9" s="23">
        <f t="shared" si="1"/>
        <v>1953547.2829899685</v>
      </c>
      <c r="H9" s="23">
        <f t="shared" si="1"/>
        <v>1948683.5811963505</v>
      </c>
    </row>
    <row r="10" spans="1:8" x14ac:dyDescent="0.25">
      <c r="B10" s="26" t="s">
        <v>2521</v>
      </c>
      <c r="C10" s="41">
        <f>'Forecast Model - Busn as Usual'!C18/C6</f>
        <v>768613.63092287316</v>
      </c>
      <c r="D10" s="41">
        <f>'Forecast Model - Busn as Usual'!D18/D6</f>
        <v>700149.29997544002</v>
      </c>
      <c r="E10" s="41">
        <f>'Forecast Model - Busn as Usual'!E18/E6</f>
        <v>653711.62471827841</v>
      </c>
      <c r="F10" s="41">
        <f>'Forecast Model - Busn as Usual'!F18/F6</f>
        <v>624290.49075686187</v>
      </c>
      <c r="G10" s="41">
        <f>'Forecast Model - Busn as Usual'!G18/G6</f>
        <v>603283.54619864118</v>
      </c>
      <c r="H10" s="41">
        <f>'Forecast Model - Busn as Usual'!H18/H6</f>
        <v>585438.57788862684</v>
      </c>
    </row>
    <row r="11" spans="1:8" x14ac:dyDescent="0.25">
      <c r="B11" s="26" t="s">
        <v>2516</v>
      </c>
      <c r="C11" s="41">
        <f>'Forecast Model - Busn as Usual'!C28/C6</f>
        <v>622575.54023628961</v>
      </c>
      <c r="D11" s="41">
        <f>'Forecast Model - Busn as Usual'!D28/D6</f>
        <v>598811.90120753204</v>
      </c>
      <c r="E11" s="41">
        <f>'Forecast Model - Busn as Usual'!E28/E6</f>
        <v>590339.39324880484</v>
      </c>
      <c r="F11" s="41">
        <f>'Forecast Model - Busn as Usual'!F28/F6</f>
        <v>595275.58263918548</v>
      </c>
      <c r="G11" s="41">
        <f>'Forecast Model - Busn as Usual'!G28/G6</f>
        <v>607391.37692651094</v>
      </c>
      <c r="H11" s="41">
        <f>'Forecast Model - Busn as Usual'!H28/H6</f>
        <v>622363.72412279656</v>
      </c>
    </row>
    <row r="12" spans="1:8" x14ac:dyDescent="0.25">
      <c r="B12" s="26" t="s">
        <v>2517</v>
      </c>
      <c r="C12" s="41">
        <f>'Forecast Model - Busn as Usual'!C38/C6</f>
        <v>155642.01887204612</v>
      </c>
      <c r="D12" s="41">
        <f>'Forecast Model - Busn as Usual'!D38/D6</f>
        <v>147399.85264019595</v>
      </c>
      <c r="E12" s="41">
        <f>'Forecast Model - Busn as Usual'!E38/E6</f>
        <v>143080.42299970434</v>
      </c>
      <c r="F12" s="41">
        <f>'Forecast Model - Busn as Usual'!F38/F6</f>
        <v>142058.86625182338</v>
      </c>
      <c r="G12" s="41">
        <f>'Forecast Model - Busn as Usual'!G38/G6</f>
        <v>142721.93404267644</v>
      </c>
      <c r="H12" s="41">
        <f>'Forecast Model - Busn as Usual'!H38/H6</f>
        <v>143991.94426660766</v>
      </c>
    </row>
    <row r="13" spans="1:8" x14ac:dyDescent="0.25">
      <c r="B13" s="26" t="s">
        <v>2518</v>
      </c>
      <c r="C13" s="41">
        <f>'Forecast Model - Busn as Usual'!C48/C6</f>
        <v>284764.44079803867</v>
      </c>
      <c r="D13" s="41">
        <f>'Forecast Model - Busn as Usual'!D48/D6</f>
        <v>396137.10417928704</v>
      </c>
      <c r="E13" s="41">
        <f>'Forecast Model - Busn as Usual'!E48/E6</f>
        <v>377263.52113101626</v>
      </c>
      <c r="F13" s="41">
        <f>'Forecast Model - Busn as Usual'!F48/F6</f>
        <v>367492.99742914038</v>
      </c>
      <c r="G13" s="41">
        <f>'Forecast Model - Busn as Usual'!G48/G6</f>
        <v>362232.63179313409</v>
      </c>
      <c r="H13" s="41">
        <f>'Forecast Model - Busn as Usual'!H48/H6</f>
        <v>358551.19156637602</v>
      </c>
    </row>
    <row r="14" spans="1:8" x14ac:dyDescent="0.25">
      <c r="B14" s="26" t="s">
        <v>2524</v>
      </c>
      <c r="C14" s="41" t="str">
        <f>'Forecast Model - ProjectCrunch'!C57</f>
        <v>-</v>
      </c>
      <c r="D14" s="41" t="str">
        <f>'Forecast Model - ProjectCrunch'!D57</f>
        <v>-</v>
      </c>
      <c r="E14" s="41">
        <f>'Forecast Model - ProjectCrunch'!E57</f>
        <v>252108.13558763752</v>
      </c>
      <c r="F14" s="41">
        <f>'Forecast Model - ProjectCrunch'!F57</f>
        <v>242178.85178727508</v>
      </c>
      <c r="G14" s="41">
        <f>'Forecast Model - ProjectCrunch'!G57</f>
        <v>237917.79402900601</v>
      </c>
      <c r="H14" s="41">
        <f>'Forecast Model - ProjectCrunch'!H57</f>
        <v>238338.14335194341</v>
      </c>
    </row>
    <row r="16" spans="1:8" x14ac:dyDescent="0.25">
      <c r="B16" s="22" t="s">
        <v>2519</v>
      </c>
      <c r="C16" s="23">
        <f>SUM(C10:C13)*C6</f>
        <v>4108268999.9500017</v>
      </c>
      <c r="D16" s="23">
        <f>SUM(D10:D13)*D6</f>
        <v>4501222999.9999981</v>
      </c>
      <c r="E16" s="23">
        <f>SUM(E10:E13)*E6+(E14*E7)</f>
        <v>4689532144.3153458</v>
      </c>
      <c r="F16" s="23">
        <f t="shared" ref="F16:H16" si="2">SUM(F10:F13)*F6+(F14*F7)</f>
        <v>4844096499.7300062</v>
      </c>
      <c r="G16" s="23">
        <f t="shared" si="2"/>
        <v>5110785595.0928202</v>
      </c>
      <c r="H16" s="23">
        <f t="shared" si="2"/>
        <v>5383968872.5198364</v>
      </c>
    </row>
    <row r="17" spans="2:8" x14ac:dyDescent="0.25">
      <c r="B17" s="30" t="s">
        <v>2520</v>
      </c>
      <c r="C17" s="20" t="s">
        <v>2494</v>
      </c>
      <c r="D17" s="62">
        <f>(D16/C16)-1</f>
        <v>9.5649530265612848E-2</v>
      </c>
      <c r="E17" s="62">
        <f t="shared" ref="E17:H17" si="3">(E16/D16)-1</f>
        <v>4.1835106662200028E-2</v>
      </c>
      <c r="F17" s="62">
        <f t="shared" si="3"/>
        <v>3.2959440442693833E-2</v>
      </c>
      <c r="G17" s="62">
        <f t="shared" si="3"/>
        <v>5.5054455537307811E-2</v>
      </c>
      <c r="H17" s="62">
        <f t="shared" si="3"/>
        <v>5.345230637131726E-2</v>
      </c>
    </row>
    <row r="19" spans="2:8" x14ac:dyDescent="0.25">
      <c r="B19" s="54" t="s">
        <v>2510</v>
      </c>
      <c r="C19" s="61">
        <f>'Forecast Model - ProjectCrunch'!C9-C16</f>
        <v>0</v>
      </c>
      <c r="D19" s="61">
        <f>'Forecast Model - ProjectCrunch'!D9-D16</f>
        <v>0</v>
      </c>
      <c r="E19" s="61">
        <f>'Forecast Model - ProjectCrunch'!E9-E16</f>
        <v>0</v>
      </c>
      <c r="F19" s="61">
        <f>'Forecast Model - ProjectCrunch'!F9-F16</f>
        <v>0</v>
      </c>
      <c r="G19" s="61">
        <f>'Forecast Model - ProjectCrunch'!G9-G16</f>
        <v>0</v>
      </c>
      <c r="H19" s="61">
        <f>'Forecast Model - ProjectCrunch'!H9-H16</f>
        <v>0</v>
      </c>
    </row>
  </sheetData>
  <hyperlinks>
    <hyperlink ref="A3" location="'Table of Contents'!A1" display="Back to ToC"/>
  </hyperlinks>
  <pageMargins left="0.75" right="0.75" top="1" bottom="1" header="0.5" footer="0.5"/>
  <pageSetup orientation="portrait" horizontalDpi="4294967292" verticalDpi="4294967292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F10"/>
  <sheetViews>
    <sheetView zoomScaleNormal="100" workbookViewId="0">
      <selection activeCell="A3" sqref="A3"/>
    </sheetView>
  </sheetViews>
  <sheetFormatPr defaultColWidth="11" defaultRowHeight="15.75" x14ac:dyDescent="0.25"/>
  <cols>
    <col min="1" max="1" width="2.875" customWidth="1"/>
    <col min="2" max="2" width="50" bestFit="1" customWidth="1"/>
    <col min="3" max="6" width="16" style="20" bestFit="1" customWidth="1"/>
  </cols>
  <sheetData>
    <row r="1" spans="1:6" ht="18.75" x14ac:dyDescent="0.3">
      <c r="A1" s="5" t="s">
        <v>2458</v>
      </c>
    </row>
    <row r="2" spans="1:6" x14ac:dyDescent="0.25">
      <c r="A2" s="42" t="s">
        <v>2554</v>
      </c>
    </row>
    <row r="3" spans="1:6" ht="16.5" thickBot="1" x14ac:dyDescent="0.3">
      <c r="A3" s="90" t="s">
        <v>2560</v>
      </c>
      <c r="C3"/>
      <c r="D3"/>
      <c r="E3"/>
      <c r="F3"/>
    </row>
    <row r="4" spans="1:6" ht="17.25" thickTop="1" thickBot="1" x14ac:dyDescent="0.3">
      <c r="B4" s="22"/>
      <c r="C4" s="59">
        <v>2016</v>
      </c>
      <c r="D4" s="59">
        <v>2017</v>
      </c>
      <c r="E4" s="59">
        <v>2018</v>
      </c>
      <c r="F4" s="59">
        <v>2019</v>
      </c>
    </row>
    <row r="5" spans="1:6" ht="16.5" thickTop="1" x14ac:dyDescent="0.25">
      <c r="B5" s="30" t="s">
        <v>2553</v>
      </c>
      <c r="C5" s="23">
        <f>'ProjCrunch - SensitivityAnalys '!E9</f>
        <v>4714624072.7580385</v>
      </c>
      <c r="D5" s="23">
        <f>'ProjCrunch - SensitivityAnalys '!F9</f>
        <v>4885623860.092638</v>
      </c>
      <c r="E5" s="23">
        <f>'ProjCrunch - SensitivityAnalys '!G9</f>
        <v>5193582114.9873981</v>
      </c>
      <c r="F5" s="23">
        <f>'ProjCrunch - SensitivityAnalys '!H9</f>
        <v>5508547429.3546343</v>
      </c>
    </row>
    <row r="6" spans="1:6" x14ac:dyDescent="0.25">
      <c r="B6" s="30" t="s">
        <v>2552</v>
      </c>
      <c r="C6" s="23">
        <f>'Forecast Model - ProjectCrunch'!E9</f>
        <v>4689532144.3153458</v>
      </c>
      <c r="D6" s="23">
        <f>'Forecast Model - ProjectCrunch'!F9</f>
        <v>4844096499.7300062</v>
      </c>
      <c r="E6" s="23">
        <f>'Forecast Model - ProjectCrunch'!G9</f>
        <v>5110785595.0928202</v>
      </c>
      <c r="F6" s="23">
        <f>'Forecast Model - ProjectCrunch'!H9</f>
        <v>5383968872.5198364</v>
      </c>
    </row>
    <row r="7" spans="1:6" x14ac:dyDescent="0.25">
      <c r="B7" s="30" t="s">
        <v>2551</v>
      </c>
      <c r="C7" s="23">
        <f>'Forecast Model - Busn as Usual'!E8</f>
        <v>4580369321.6058989</v>
      </c>
      <c r="D7" s="23">
        <f>'Forecast Model - Busn as Usual'!F8</f>
        <v>4663431076.2966986</v>
      </c>
      <c r="E7" s="23">
        <f>'Forecast Model - Busn as Usual'!G8</f>
        <v>4750578054.9329052</v>
      </c>
      <c r="F7" s="23">
        <f>'Forecast Model - Busn as Usual'!H8</f>
        <v>4841987934.5375166</v>
      </c>
    </row>
    <row r="10" spans="1:6" x14ac:dyDescent="0.25">
      <c r="B10" s="54"/>
      <c r="C10" s="61"/>
      <c r="D10" s="61"/>
      <c r="E10" s="61"/>
      <c r="F10" s="61"/>
    </row>
  </sheetData>
  <hyperlinks>
    <hyperlink ref="A3" location="'Table of Contents'!A1" display="Back to ToC"/>
  </hyperlinks>
  <pageMargins left="0.75" right="0.75" top="1" bottom="1" header="0.5" footer="0.5"/>
  <pageSetup orientation="portrait" horizontalDpi="4294967292" verticalDpi="429496729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"/>
  <sheetViews>
    <sheetView workbookViewId="0">
      <selection activeCell="L31" sqref="L31"/>
    </sheetView>
  </sheetViews>
  <sheetFormatPr defaultRowHeight="15.7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747"/>
  <sheetViews>
    <sheetView zoomScale="90" zoomScaleNormal="90" workbookViewId="0">
      <pane ySplit="3" topLeftCell="A4" activePane="bottomLeft" state="frozen"/>
      <selection pane="bottomLeft" activeCell="A2" sqref="A2"/>
    </sheetView>
  </sheetViews>
  <sheetFormatPr defaultColWidth="11" defaultRowHeight="15.75" x14ac:dyDescent="0.25"/>
  <cols>
    <col min="1" max="1" width="17.875" bestFit="1" customWidth="1"/>
    <col min="2" max="2" width="13.125" bestFit="1" customWidth="1"/>
    <col min="3" max="3" width="11.5" bestFit="1" customWidth="1"/>
    <col min="4" max="4" width="17.125" bestFit="1" customWidth="1"/>
    <col min="8" max="8" width="14.5" bestFit="1" customWidth="1"/>
  </cols>
  <sheetData>
    <row r="1" spans="1:4" ht="18.75" x14ac:dyDescent="0.3">
      <c r="A1" s="5" t="s">
        <v>2458</v>
      </c>
    </row>
    <row r="2" spans="1:4" x14ac:dyDescent="0.25">
      <c r="A2" s="90" t="s">
        <v>2560</v>
      </c>
    </row>
    <row r="3" spans="1:4" ht="18.75" x14ac:dyDescent="0.3">
      <c r="A3" s="6" t="s">
        <v>1</v>
      </c>
      <c r="B3" s="6" t="s">
        <v>0</v>
      </c>
      <c r="C3" s="6" t="s">
        <v>2</v>
      </c>
      <c r="D3" s="6" t="s">
        <v>3</v>
      </c>
    </row>
    <row r="4" spans="1:4" ht="18.75" x14ac:dyDescent="0.3">
      <c r="A4" s="7">
        <v>2015</v>
      </c>
      <c r="B4" s="7" t="s">
        <v>4</v>
      </c>
      <c r="C4" s="7" t="s">
        <v>5</v>
      </c>
      <c r="D4" s="8">
        <v>870986.26</v>
      </c>
    </row>
    <row r="5" spans="1:4" ht="18.75" x14ac:dyDescent="0.3">
      <c r="A5" s="7">
        <v>2014</v>
      </c>
      <c r="B5" s="7" t="s">
        <v>4</v>
      </c>
      <c r="C5" s="7" t="s">
        <v>5</v>
      </c>
      <c r="D5" s="8">
        <v>963351.38</v>
      </c>
    </row>
    <row r="6" spans="1:4" ht="18.75" x14ac:dyDescent="0.3">
      <c r="A6" s="7">
        <v>2015</v>
      </c>
      <c r="B6" s="7" t="s">
        <v>4</v>
      </c>
      <c r="C6" s="7" t="s">
        <v>6</v>
      </c>
      <c r="D6" s="8">
        <v>461579.64</v>
      </c>
    </row>
    <row r="7" spans="1:4" ht="18.75" x14ac:dyDescent="0.3">
      <c r="A7" s="7">
        <v>2014</v>
      </c>
      <c r="B7" s="7" t="s">
        <v>4</v>
      </c>
      <c r="C7" s="7" t="s">
        <v>6</v>
      </c>
      <c r="D7" s="8">
        <v>320733.36</v>
      </c>
    </row>
    <row r="8" spans="1:4" ht="18.75" x14ac:dyDescent="0.3">
      <c r="A8" s="7">
        <v>2015</v>
      </c>
      <c r="B8" s="7" t="s">
        <v>4</v>
      </c>
      <c r="C8" s="7" t="s">
        <v>7</v>
      </c>
      <c r="D8" s="8">
        <v>82194.81</v>
      </c>
    </row>
    <row r="9" spans="1:4" ht="18.75" x14ac:dyDescent="0.3">
      <c r="A9" s="7">
        <v>2014</v>
      </c>
      <c r="B9" s="7" t="s">
        <v>4</v>
      </c>
      <c r="C9" s="7" t="s">
        <v>7</v>
      </c>
      <c r="D9" s="8">
        <v>86328.79</v>
      </c>
    </row>
    <row r="10" spans="1:4" ht="18.75" x14ac:dyDescent="0.3">
      <c r="A10" s="7">
        <v>2015</v>
      </c>
      <c r="B10" s="7" t="s">
        <v>4</v>
      </c>
      <c r="C10" s="7" t="s">
        <v>8</v>
      </c>
      <c r="D10" s="8">
        <v>602287.16</v>
      </c>
    </row>
    <row r="11" spans="1:4" ht="18.75" x14ac:dyDescent="0.3">
      <c r="A11" s="7">
        <v>2014</v>
      </c>
      <c r="B11" s="7" t="s">
        <v>4</v>
      </c>
      <c r="C11" s="7" t="s">
        <v>8</v>
      </c>
      <c r="D11" s="8">
        <v>627868.96</v>
      </c>
    </row>
    <row r="12" spans="1:4" ht="18.75" x14ac:dyDescent="0.3">
      <c r="A12" s="7">
        <v>2015</v>
      </c>
      <c r="B12" s="7" t="s">
        <v>9</v>
      </c>
      <c r="C12" s="7" t="s">
        <v>5</v>
      </c>
      <c r="D12" s="8">
        <v>698164.47</v>
      </c>
    </row>
    <row r="13" spans="1:4" ht="18.75" x14ac:dyDescent="0.3">
      <c r="A13" s="7">
        <v>2014</v>
      </c>
      <c r="B13" s="7" t="s">
        <v>9</v>
      </c>
      <c r="C13" s="7" t="s">
        <v>5</v>
      </c>
      <c r="D13" s="8">
        <v>772730.07</v>
      </c>
    </row>
    <row r="14" spans="1:4" ht="18.75" x14ac:dyDescent="0.3">
      <c r="A14" s="7">
        <v>2015</v>
      </c>
      <c r="B14" s="7" t="s">
        <v>9</v>
      </c>
      <c r="C14" s="7" t="s">
        <v>6</v>
      </c>
      <c r="D14" s="8">
        <v>390399.78</v>
      </c>
    </row>
    <row r="15" spans="1:4" ht="18.75" x14ac:dyDescent="0.3">
      <c r="A15" s="7">
        <v>2014</v>
      </c>
      <c r="B15" s="7" t="s">
        <v>9</v>
      </c>
      <c r="C15" s="7" t="s">
        <v>6</v>
      </c>
      <c r="D15" s="8">
        <v>283087.3</v>
      </c>
    </row>
    <row r="16" spans="1:4" ht="18.75" x14ac:dyDescent="0.3">
      <c r="A16" s="7">
        <v>2015</v>
      </c>
      <c r="B16" s="7" t="s">
        <v>9</v>
      </c>
      <c r="C16" s="7" t="s">
        <v>7</v>
      </c>
      <c r="D16" s="8">
        <v>85793.17</v>
      </c>
    </row>
    <row r="17" spans="1:4" ht="18.75" x14ac:dyDescent="0.3">
      <c r="A17" s="7">
        <v>2014</v>
      </c>
      <c r="B17" s="7" t="s">
        <v>9</v>
      </c>
      <c r="C17" s="7" t="s">
        <v>7</v>
      </c>
      <c r="D17" s="8">
        <v>90325.49</v>
      </c>
    </row>
    <row r="18" spans="1:4" ht="18.75" x14ac:dyDescent="0.3">
      <c r="A18" s="7">
        <v>2015</v>
      </c>
      <c r="B18" s="7" t="s">
        <v>9</v>
      </c>
      <c r="C18" s="7" t="s">
        <v>8</v>
      </c>
      <c r="D18" s="8">
        <v>426423.39</v>
      </c>
    </row>
    <row r="19" spans="1:4" ht="18.75" x14ac:dyDescent="0.3">
      <c r="A19" s="7">
        <v>2014</v>
      </c>
      <c r="B19" s="7" t="s">
        <v>9</v>
      </c>
      <c r="C19" s="7" t="s">
        <v>8</v>
      </c>
      <c r="D19" s="8">
        <v>447130.87</v>
      </c>
    </row>
    <row r="20" spans="1:4" ht="18.75" x14ac:dyDescent="0.3">
      <c r="A20" s="7">
        <v>2015</v>
      </c>
      <c r="B20" s="7" t="s">
        <v>10</v>
      </c>
      <c r="C20" s="7" t="s">
        <v>5</v>
      </c>
      <c r="D20" s="8">
        <v>882943.79</v>
      </c>
    </row>
    <row r="21" spans="1:4" ht="18.75" x14ac:dyDescent="0.3">
      <c r="A21" s="7">
        <v>2014</v>
      </c>
      <c r="B21" s="7" t="s">
        <v>10</v>
      </c>
      <c r="C21" s="7" t="s">
        <v>5</v>
      </c>
      <c r="D21" s="8">
        <v>975171.57</v>
      </c>
    </row>
    <row r="22" spans="1:4" ht="18.75" x14ac:dyDescent="0.3">
      <c r="A22" s="7">
        <v>2015</v>
      </c>
      <c r="B22" s="7" t="s">
        <v>10</v>
      </c>
      <c r="C22" s="7" t="s">
        <v>6</v>
      </c>
      <c r="D22" s="8">
        <v>274335.02</v>
      </c>
    </row>
    <row r="23" spans="1:4" ht="18.75" x14ac:dyDescent="0.3">
      <c r="A23" s="7">
        <v>2014</v>
      </c>
      <c r="B23" s="7" t="s">
        <v>10</v>
      </c>
      <c r="C23" s="7" t="s">
        <v>6</v>
      </c>
      <c r="D23" s="8">
        <v>203798.16</v>
      </c>
    </row>
    <row r="24" spans="1:4" ht="18.75" x14ac:dyDescent="0.3">
      <c r="A24" s="7">
        <v>2015</v>
      </c>
      <c r="B24" s="7" t="s">
        <v>10</v>
      </c>
      <c r="C24" s="7" t="s">
        <v>7</v>
      </c>
      <c r="D24" s="8">
        <v>235607.47</v>
      </c>
    </row>
    <row r="25" spans="1:4" ht="18.75" x14ac:dyDescent="0.3">
      <c r="A25" s="7">
        <v>2014</v>
      </c>
      <c r="B25" s="7" t="s">
        <v>10</v>
      </c>
      <c r="C25" s="7" t="s">
        <v>7</v>
      </c>
      <c r="D25" s="8">
        <v>248382.98</v>
      </c>
    </row>
    <row r="26" spans="1:4" ht="18.75" x14ac:dyDescent="0.3">
      <c r="A26" s="7">
        <v>2015</v>
      </c>
      <c r="B26" s="7" t="s">
        <v>10</v>
      </c>
      <c r="C26" s="7" t="s">
        <v>8</v>
      </c>
      <c r="D26" s="8">
        <v>430606.43</v>
      </c>
    </row>
    <row r="27" spans="1:4" ht="18.75" x14ac:dyDescent="0.3">
      <c r="A27" s="7">
        <v>2014</v>
      </c>
      <c r="B27" s="7" t="s">
        <v>10</v>
      </c>
      <c r="C27" s="7" t="s">
        <v>8</v>
      </c>
      <c r="D27" s="8">
        <v>449623.43</v>
      </c>
    </row>
    <row r="28" spans="1:4" ht="18.75" x14ac:dyDescent="0.3">
      <c r="A28" s="7">
        <v>2015</v>
      </c>
      <c r="B28" s="7" t="s">
        <v>11</v>
      </c>
      <c r="C28" s="7" t="s">
        <v>5</v>
      </c>
      <c r="D28" s="8">
        <v>674176.95</v>
      </c>
    </row>
    <row r="29" spans="1:4" ht="18.75" x14ac:dyDescent="0.3">
      <c r="A29" s="7">
        <v>2014</v>
      </c>
      <c r="B29" s="7" t="s">
        <v>11</v>
      </c>
      <c r="C29" s="7" t="s">
        <v>5</v>
      </c>
      <c r="D29" s="8">
        <v>742155.83</v>
      </c>
    </row>
    <row r="30" spans="1:4" ht="18.75" x14ac:dyDescent="0.3">
      <c r="A30" s="7">
        <v>2015</v>
      </c>
      <c r="B30" s="7" t="s">
        <v>11</v>
      </c>
      <c r="C30" s="7" t="s">
        <v>6</v>
      </c>
      <c r="D30" s="8">
        <v>443775.82</v>
      </c>
    </row>
    <row r="31" spans="1:4" ht="18.75" x14ac:dyDescent="0.3">
      <c r="A31" s="7">
        <v>2014</v>
      </c>
      <c r="B31" s="7" t="s">
        <v>11</v>
      </c>
      <c r="C31" s="7" t="s">
        <v>6</v>
      </c>
      <c r="D31" s="8">
        <v>329755.87</v>
      </c>
    </row>
    <row r="32" spans="1:4" ht="18.75" x14ac:dyDescent="0.3">
      <c r="A32" s="7">
        <v>2015</v>
      </c>
      <c r="B32" s="7" t="s">
        <v>11</v>
      </c>
      <c r="C32" s="7" t="s">
        <v>7</v>
      </c>
      <c r="D32" s="8">
        <v>198599.6</v>
      </c>
    </row>
    <row r="33" spans="1:4" ht="18.75" x14ac:dyDescent="0.3">
      <c r="A33" s="7">
        <v>2014</v>
      </c>
      <c r="B33" s="7" t="s">
        <v>11</v>
      </c>
      <c r="C33" s="7" t="s">
        <v>7</v>
      </c>
      <c r="D33" s="8">
        <v>210883.3</v>
      </c>
    </row>
    <row r="34" spans="1:4" ht="18.75" x14ac:dyDescent="0.3">
      <c r="A34" s="7">
        <v>2015</v>
      </c>
      <c r="B34" s="7" t="s">
        <v>11</v>
      </c>
      <c r="C34" s="7" t="s">
        <v>8</v>
      </c>
      <c r="D34" s="8">
        <v>741050.2</v>
      </c>
    </row>
    <row r="35" spans="1:4" ht="18.75" x14ac:dyDescent="0.3">
      <c r="A35" s="7">
        <v>2014</v>
      </c>
      <c r="B35" s="7" t="s">
        <v>11</v>
      </c>
      <c r="C35" s="7" t="s">
        <v>8</v>
      </c>
      <c r="D35" s="8">
        <v>770656.31</v>
      </c>
    </row>
    <row r="36" spans="1:4" ht="18.75" x14ac:dyDescent="0.3">
      <c r="A36" s="7">
        <v>2015</v>
      </c>
      <c r="B36" s="7" t="s">
        <v>12</v>
      </c>
      <c r="C36" s="7" t="s">
        <v>5</v>
      </c>
      <c r="D36" s="8">
        <v>699766.37</v>
      </c>
    </row>
    <row r="37" spans="1:4" ht="18.75" x14ac:dyDescent="0.3">
      <c r="A37" s="7">
        <v>2014</v>
      </c>
      <c r="B37" s="7" t="s">
        <v>12</v>
      </c>
      <c r="C37" s="7" t="s">
        <v>5</v>
      </c>
      <c r="D37" s="8">
        <v>775793.61</v>
      </c>
    </row>
    <row r="38" spans="1:4" ht="18.75" x14ac:dyDescent="0.3">
      <c r="A38" s="7">
        <v>2015</v>
      </c>
      <c r="B38" s="7" t="s">
        <v>12</v>
      </c>
      <c r="C38" s="7" t="s">
        <v>6</v>
      </c>
      <c r="D38" s="8">
        <v>285685.65999999997</v>
      </c>
    </row>
    <row r="39" spans="1:4" ht="18.75" x14ac:dyDescent="0.3">
      <c r="A39" s="7">
        <v>2014</v>
      </c>
      <c r="B39" s="7" t="s">
        <v>12</v>
      </c>
      <c r="C39" s="7" t="s">
        <v>6</v>
      </c>
      <c r="D39" s="8">
        <v>199673.25</v>
      </c>
    </row>
    <row r="40" spans="1:4" ht="18.75" x14ac:dyDescent="0.3">
      <c r="A40" s="7">
        <v>2015</v>
      </c>
      <c r="B40" s="7" t="s">
        <v>12</v>
      </c>
      <c r="C40" s="7" t="s">
        <v>7</v>
      </c>
      <c r="D40" s="8">
        <v>177095</v>
      </c>
    </row>
    <row r="41" spans="1:4" ht="18.75" x14ac:dyDescent="0.3">
      <c r="A41" s="7">
        <v>2014</v>
      </c>
      <c r="B41" s="7" t="s">
        <v>12</v>
      </c>
      <c r="C41" s="7" t="s">
        <v>7</v>
      </c>
      <c r="D41" s="8">
        <v>185956.72</v>
      </c>
    </row>
    <row r="42" spans="1:4" ht="18.75" x14ac:dyDescent="0.3">
      <c r="A42" s="7">
        <v>2015</v>
      </c>
      <c r="B42" s="7" t="s">
        <v>12</v>
      </c>
      <c r="C42" s="7" t="s">
        <v>8</v>
      </c>
      <c r="D42" s="8">
        <v>603306.39</v>
      </c>
    </row>
    <row r="43" spans="1:4" ht="18.75" x14ac:dyDescent="0.3">
      <c r="A43" s="7">
        <v>2014</v>
      </c>
      <c r="B43" s="7" t="s">
        <v>12</v>
      </c>
      <c r="C43" s="7" t="s">
        <v>8</v>
      </c>
      <c r="D43" s="8">
        <v>624722.01</v>
      </c>
    </row>
    <row r="44" spans="1:4" ht="18.75" x14ac:dyDescent="0.3">
      <c r="A44" s="7">
        <v>2015</v>
      </c>
      <c r="B44" s="7" t="s">
        <v>13</v>
      </c>
      <c r="C44" s="7" t="s">
        <v>5</v>
      </c>
      <c r="D44" s="8">
        <v>801549.19</v>
      </c>
    </row>
    <row r="45" spans="1:4" ht="18.75" x14ac:dyDescent="0.3">
      <c r="A45" s="7">
        <v>2014</v>
      </c>
      <c r="B45" s="7" t="s">
        <v>13</v>
      </c>
      <c r="C45" s="7" t="s">
        <v>5</v>
      </c>
      <c r="D45" s="8">
        <v>878555.38</v>
      </c>
    </row>
    <row r="46" spans="1:4" ht="18.75" x14ac:dyDescent="0.3">
      <c r="A46" s="7">
        <v>2015</v>
      </c>
      <c r="B46" s="7" t="s">
        <v>13</v>
      </c>
      <c r="C46" s="7" t="s">
        <v>6</v>
      </c>
      <c r="D46" s="8">
        <v>297751.15000000002</v>
      </c>
    </row>
    <row r="47" spans="1:4" ht="18.75" x14ac:dyDescent="0.3">
      <c r="A47" s="7">
        <v>2014</v>
      </c>
      <c r="B47" s="7" t="s">
        <v>13</v>
      </c>
      <c r="C47" s="7" t="s">
        <v>6</v>
      </c>
      <c r="D47" s="8">
        <v>214701.64</v>
      </c>
    </row>
    <row r="48" spans="1:4" ht="18.75" x14ac:dyDescent="0.3">
      <c r="A48" s="7">
        <v>2015</v>
      </c>
      <c r="B48" s="7" t="s">
        <v>13</v>
      </c>
      <c r="C48" s="7" t="s">
        <v>7</v>
      </c>
      <c r="D48" s="8">
        <v>238478.57</v>
      </c>
    </row>
    <row r="49" spans="1:4" ht="18.75" x14ac:dyDescent="0.3">
      <c r="A49" s="7">
        <v>2014</v>
      </c>
      <c r="B49" s="7" t="s">
        <v>13</v>
      </c>
      <c r="C49" s="7" t="s">
        <v>7</v>
      </c>
      <c r="D49" s="8">
        <v>250375.8</v>
      </c>
    </row>
    <row r="50" spans="1:4" ht="18.75" x14ac:dyDescent="0.3">
      <c r="A50" s="7">
        <v>2015</v>
      </c>
      <c r="B50" s="7" t="s">
        <v>13</v>
      </c>
      <c r="C50" s="7" t="s">
        <v>8</v>
      </c>
      <c r="D50" s="8">
        <v>583537.02</v>
      </c>
    </row>
    <row r="51" spans="1:4" ht="18.75" x14ac:dyDescent="0.3">
      <c r="A51" s="7">
        <v>2014</v>
      </c>
      <c r="B51" s="7" t="s">
        <v>13</v>
      </c>
      <c r="C51" s="7" t="s">
        <v>8</v>
      </c>
      <c r="D51" s="8">
        <v>606451.6</v>
      </c>
    </row>
    <row r="52" spans="1:4" ht="18.75" x14ac:dyDescent="0.3">
      <c r="A52" s="7">
        <v>2015</v>
      </c>
      <c r="B52" s="7" t="s">
        <v>14</v>
      </c>
      <c r="C52" s="7" t="s">
        <v>5</v>
      </c>
      <c r="D52" s="8">
        <v>896531.55</v>
      </c>
    </row>
    <row r="53" spans="1:4" ht="18.75" x14ac:dyDescent="0.3">
      <c r="A53" s="7">
        <v>2014</v>
      </c>
      <c r="B53" s="7" t="s">
        <v>14</v>
      </c>
      <c r="C53" s="7" t="s">
        <v>5</v>
      </c>
      <c r="D53" s="8">
        <v>990725.18</v>
      </c>
    </row>
    <row r="54" spans="1:4" ht="18.75" x14ac:dyDescent="0.3">
      <c r="A54" s="7">
        <v>2015</v>
      </c>
      <c r="B54" s="7" t="s">
        <v>14</v>
      </c>
      <c r="C54" s="7" t="s">
        <v>6</v>
      </c>
      <c r="D54" s="8">
        <v>577635.39</v>
      </c>
    </row>
    <row r="55" spans="1:4" ht="18.75" x14ac:dyDescent="0.3">
      <c r="A55" s="7">
        <v>2014</v>
      </c>
      <c r="B55" s="7" t="s">
        <v>14</v>
      </c>
      <c r="C55" s="7" t="s">
        <v>6</v>
      </c>
      <c r="D55" s="8">
        <v>399394.81</v>
      </c>
    </row>
    <row r="56" spans="1:4" ht="18.75" x14ac:dyDescent="0.3">
      <c r="A56" s="7">
        <v>2015</v>
      </c>
      <c r="B56" s="7" t="s">
        <v>14</v>
      </c>
      <c r="C56" s="7" t="s">
        <v>7</v>
      </c>
      <c r="D56" s="8">
        <v>126234.49</v>
      </c>
    </row>
    <row r="57" spans="1:4" ht="18.75" x14ac:dyDescent="0.3">
      <c r="A57" s="7">
        <v>2014</v>
      </c>
      <c r="B57" s="7" t="s">
        <v>14</v>
      </c>
      <c r="C57" s="7" t="s">
        <v>7</v>
      </c>
      <c r="D57" s="8">
        <v>132730.56</v>
      </c>
    </row>
    <row r="58" spans="1:4" ht="18.75" x14ac:dyDescent="0.3">
      <c r="A58" s="7">
        <v>2015</v>
      </c>
      <c r="B58" s="7" t="s">
        <v>14</v>
      </c>
      <c r="C58" s="7" t="s">
        <v>8</v>
      </c>
      <c r="D58" s="8">
        <v>684782.47</v>
      </c>
    </row>
    <row r="59" spans="1:4" ht="18.75" x14ac:dyDescent="0.3">
      <c r="A59" s="7">
        <v>2014</v>
      </c>
      <c r="B59" s="7" t="s">
        <v>14</v>
      </c>
      <c r="C59" s="7" t="s">
        <v>8</v>
      </c>
      <c r="D59" s="8">
        <v>712831.2</v>
      </c>
    </row>
    <row r="60" spans="1:4" ht="18.75" x14ac:dyDescent="0.3">
      <c r="A60" s="7">
        <v>2015</v>
      </c>
      <c r="B60" s="7" t="s">
        <v>15</v>
      </c>
      <c r="C60" s="7" t="s">
        <v>5</v>
      </c>
      <c r="D60" s="8">
        <v>873577.66</v>
      </c>
    </row>
    <row r="61" spans="1:4" ht="18.75" x14ac:dyDescent="0.3">
      <c r="A61" s="7">
        <v>2014</v>
      </c>
      <c r="B61" s="7" t="s">
        <v>15</v>
      </c>
      <c r="C61" s="7" t="s">
        <v>5</v>
      </c>
      <c r="D61" s="8">
        <v>953047.76</v>
      </c>
    </row>
    <row r="62" spans="1:4" ht="18.75" x14ac:dyDescent="0.3">
      <c r="A62" s="7">
        <v>2015</v>
      </c>
      <c r="B62" s="7" t="s">
        <v>15</v>
      </c>
      <c r="C62" s="7" t="s">
        <v>6</v>
      </c>
      <c r="D62" s="8">
        <v>513194.51</v>
      </c>
    </row>
    <row r="63" spans="1:4" ht="18.75" x14ac:dyDescent="0.3">
      <c r="A63" s="7">
        <v>2014</v>
      </c>
      <c r="B63" s="7" t="s">
        <v>15</v>
      </c>
      <c r="C63" s="7" t="s">
        <v>6</v>
      </c>
      <c r="D63" s="8">
        <v>357906.82</v>
      </c>
    </row>
    <row r="64" spans="1:4" ht="18.75" x14ac:dyDescent="0.3">
      <c r="A64" s="7">
        <v>2015</v>
      </c>
      <c r="B64" s="7" t="s">
        <v>15</v>
      </c>
      <c r="C64" s="7" t="s">
        <v>7</v>
      </c>
      <c r="D64" s="8">
        <v>107765.72</v>
      </c>
    </row>
    <row r="65" spans="1:4" ht="18.75" x14ac:dyDescent="0.3">
      <c r="A65" s="7">
        <v>2014</v>
      </c>
      <c r="B65" s="7" t="s">
        <v>15</v>
      </c>
      <c r="C65" s="7" t="s">
        <v>7</v>
      </c>
      <c r="D65" s="8">
        <v>114369.7</v>
      </c>
    </row>
    <row r="66" spans="1:4" ht="18.75" x14ac:dyDescent="0.3">
      <c r="A66" s="7">
        <v>2015</v>
      </c>
      <c r="B66" s="7" t="s">
        <v>15</v>
      </c>
      <c r="C66" s="7" t="s">
        <v>8</v>
      </c>
      <c r="D66" s="8">
        <v>728558.26</v>
      </c>
    </row>
    <row r="67" spans="1:4" ht="18.75" x14ac:dyDescent="0.3">
      <c r="A67" s="7">
        <v>2014</v>
      </c>
      <c r="B67" s="7" t="s">
        <v>15</v>
      </c>
      <c r="C67" s="7" t="s">
        <v>8</v>
      </c>
      <c r="D67" s="8">
        <v>764548.85</v>
      </c>
    </row>
    <row r="68" spans="1:4" ht="18.75" x14ac:dyDescent="0.3">
      <c r="A68" s="7">
        <v>2015</v>
      </c>
      <c r="B68" s="7" t="s">
        <v>16</v>
      </c>
      <c r="C68" s="7" t="s">
        <v>5</v>
      </c>
      <c r="D68" s="8">
        <v>552044.12</v>
      </c>
    </row>
    <row r="69" spans="1:4" ht="18.75" x14ac:dyDescent="0.3">
      <c r="A69" s="7">
        <v>2014</v>
      </c>
      <c r="B69" s="7" t="s">
        <v>16</v>
      </c>
      <c r="C69" s="7" t="s">
        <v>5</v>
      </c>
      <c r="D69" s="8">
        <v>605271.77</v>
      </c>
    </row>
    <row r="70" spans="1:4" ht="18.75" x14ac:dyDescent="0.3">
      <c r="A70" s="7">
        <v>2015</v>
      </c>
      <c r="B70" s="7" t="s">
        <v>16</v>
      </c>
      <c r="C70" s="7" t="s">
        <v>6</v>
      </c>
      <c r="D70" s="8">
        <v>567080.62</v>
      </c>
    </row>
    <row r="71" spans="1:4" ht="18.75" x14ac:dyDescent="0.3">
      <c r="A71" s="7">
        <v>2014</v>
      </c>
      <c r="B71" s="7" t="s">
        <v>16</v>
      </c>
      <c r="C71" s="7" t="s">
        <v>6</v>
      </c>
      <c r="D71" s="8">
        <v>400884.01</v>
      </c>
    </row>
    <row r="72" spans="1:4" ht="18.75" x14ac:dyDescent="0.3">
      <c r="A72" s="7">
        <v>2015</v>
      </c>
      <c r="B72" s="7" t="s">
        <v>16</v>
      </c>
      <c r="C72" s="7" t="s">
        <v>7</v>
      </c>
      <c r="D72" s="8">
        <v>52521.83</v>
      </c>
    </row>
    <row r="73" spans="1:4" ht="18.75" x14ac:dyDescent="0.3">
      <c r="A73" s="7">
        <v>2014</v>
      </c>
      <c r="B73" s="7" t="s">
        <v>16</v>
      </c>
      <c r="C73" s="7" t="s">
        <v>7</v>
      </c>
      <c r="D73" s="8">
        <v>55896.24</v>
      </c>
    </row>
    <row r="74" spans="1:4" ht="18.75" x14ac:dyDescent="0.3">
      <c r="A74" s="7">
        <v>2015</v>
      </c>
      <c r="B74" s="7" t="s">
        <v>16</v>
      </c>
      <c r="C74" s="7" t="s">
        <v>8</v>
      </c>
      <c r="D74" s="8">
        <v>498126.83</v>
      </c>
    </row>
    <row r="75" spans="1:4" ht="18.75" x14ac:dyDescent="0.3">
      <c r="A75" s="7">
        <v>2014</v>
      </c>
      <c r="B75" s="7" t="s">
        <v>16</v>
      </c>
      <c r="C75" s="7" t="s">
        <v>8</v>
      </c>
      <c r="D75" s="8">
        <v>520155.92</v>
      </c>
    </row>
    <row r="76" spans="1:4" ht="18.75" x14ac:dyDescent="0.3">
      <c r="A76" s="7">
        <v>2015</v>
      </c>
      <c r="B76" s="7" t="s">
        <v>17</v>
      </c>
      <c r="C76" s="7" t="s">
        <v>5</v>
      </c>
      <c r="D76" s="8">
        <v>671515.63</v>
      </c>
    </row>
    <row r="77" spans="1:4" ht="18.75" x14ac:dyDescent="0.3">
      <c r="A77" s="7">
        <v>2014</v>
      </c>
      <c r="B77" s="7" t="s">
        <v>17</v>
      </c>
      <c r="C77" s="7" t="s">
        <v>5</v>
      </c>
      <c r="D77" s="8">
        <v>741918.81</v>
      </c>
    </row>
    <row r="78" spans="1:4" ht="18.75" x14ac:dyDescent="0.3">
      <c r="A78" s="7">
        <v>2015</v>
      </c>
      <c r="B78" s="7" t="s">
        <v>17</v>
      </c>
      <c r="C78" s="7" t="s">
        <v>6</v>
      </c>
      <c r="D78" s="8">
        <v>334113.2</v>
      </c>
    </row>
    <row r="79" spans="1:4" ht="18.75" x14ac:dyDescent="0.3">
      <c r="A79" s="7">
        <v>2014</v>
      </c>
      <c r="B79" s="7" t="s">
        <v>17</v>
      </c>
      <c r="C79" s="7" t="s">
        <v>6</v>
      </c>
      <c r="D79" s="8">
        <v>239853.39</v>
      </c>
    </row>
    <row r="80" spans="1:4" ht="18.75" x14ac:dyDescent="0.3">
      <c r="A80" s="7">
        <v>2015</v>
      </c>
      <c r="B80" s="7" t="s">
        <v>17</v>
      </c>
      <c r="C80" s="7" t="s">
        <v>7</v>
      </c>
      <c r="D80" s="8">
        <v>80740.92</v>
      </c>
    </row>
    <row r="81" spans="1:4" ht="18.75" x14ac:dyDescent="0.3">
      <c r="A81" s="7">
        <v>2014</v>
      </c>
      <c r="B81" s="7" t="s">
        <v>17</v>
      </c>
      <c r="C81" s="7" t="s">
        <v>7</v>
      </c>
      <c r="D81" s="8">
        <v>84559.54</v>
      </c>
    </row>
    <row r="82" spans="1:4" ht="18.75" x14ac:dyDescent="0.3">
      <c r="A82" s="7">
        <v>2015</v>
      </c>
      <c r="B82" s="7" t="s">
        <v>17</v>
      </c>
      <c r="C82" s="7" t="s">
        <v>8</v>
      </c>
      <c r="D82" s="8">
        <v>552353.9</v>
      </c>
    </row>
    <row r="83" spans="1:4" ht="18.75" x14ac:dyDescent="0.3">
      <c r="A83" s="7">
        <v>2014</v>
      </c>
      <c r="B83" s="7" t="s">
        <v>17</v>
      </c>
      <c r="C83" s="7" t="s">
        <v>8</v>
      </c>
      <c r="D83" s="8">
        <v>570680.09</v>
      </c>
    </row>
    <row r="84" spans="1:4" ht="18.75" x14ac:dyDescent="0.3">
      <c r="A84" s="7">
        <v>2015</v>
      </c>
      <c r="B84" s="7" t="s">
        <v>18</v>
      </c>
      <c r="C84" s="7" t="s">
        <v>5</v>
      </c>
      <c r="D84" s="8">
        <v>579788.86</v>
      </c>
    </row>
    <row r="85" spans="1:4" ht="18.75" x14ac:dyDescent="0.3">
      <c r="A85" s="7">
        <v>2014</v>
      </c>
      <c r="B85" s="7" t="s">
        <v>18</v>
      </c>
      <c r="C85" s="7" t="s">
        <v>5</v>
      </c>
      <c r="D85" s="8">
        <v>641407.22</v>
      </c>
    </row>
    <row r="86" spans="1:4" ht="18.75" x14ac:dyDescent="0.3">
      <c r="A86" s="7">
        <v>2015</v>
      </c>
      <c r="B86" s="7" t="s">
        <v>18</v>
      </c>
      <c r="C86" s="7" t="s">
        <v>6</v>
      </c>
      <c r="D86" s="8">
        <v>427132</v>
      </c>
    </row>
    <row r="87" spans="1:4" ht="18.75" x14ac:dyDescent="0.3">
      <c r="A87" s="7">
        <v>2014</v>
      </c>
      <c r="B87" s="7" t="s">
        <v>18</v>
      </c>
      <c r="C87" s="7" t="s">
        <v>6</v>
      </c>
      <c r="D87" s="8">
        <v>317362.11</v>
      </c>
    </row>
    <row r="88" spans="1:4" ht="18.75" x14ac:dyDescent="0.3">
      <c r="A88" s="7">
        <v>2015</v>
      </c>
      <c r="B88" s="7" t="s">
        <v>18</v>
      </c>
      <c r="C88" s="7" t="s">
        <v>7</v>
      </c>
      <c r="D88" s="8">
        <v>230644.97</v>
      </c>
    </row>
    <row r="89" spans="1:4" ht="18.75" x14ac:dyDescent="0.3">
      <c r="A89" s="7">
        <v>2014</v>
      </c>
      <c r="B89" s="7" t="s">
        <v>18</v>
      </c>
      <c r="C89" s="7" t="s">
        <v>7</v>
      </c>
      <c r="D89" s="8">
        <v>243931.1</v>
      </c>
    </row>
    <row r="90" spans="1:4" ht="18.75" x14ac:dyDescent="0.3">
      <c r="A90" s="7">
        <v>2015</v>
      </c>
      <c r="B90" s="7" t="s">
        <v>18</v>
      </c>
      <c r="C90" s="7" t="s">
        <v>8</v>
      </c>
      <c r="D90" s="8">
        <v>705210.35</v>
      </c>
    </row>
    <row r="91" spans="1:4" ht="18.75" x14ac:dyDescent="0.3">
      <c r="A91" s="7">
        <v>2014</v>
      </c>
      <c r="B91" s="7" t="s">
        <v>18</v>
      </c>
      <c r="C91" s="7" t="s">
        <v>8</v>
      </c>
      <c r="D91" s="8">
        <v>726186.26</v>
      </c>
    </row>
    <row r="92" spans="1:4" ht="18.75" x14ac:dyDescent="0.3">
      <c r="A92" s="7">
        <v>2015</v>
      </c>
      <c r="B92" s="7" t="s">
        <v>19</v>
      </c>
      <c r="C92" s="7" t="s">
        <v>5</v>
      </c>
      <c r="D92" s="8">
        <v>680800.63</v>
      </c>
    </row>
    <row r="93" spans="1:4" ht="18.75" x14ac:dyDescent="0.3">
      <c r="A93" s="7">
        <v>2014</v>
      </c>
      <c r="B93" s="7" t="s">
        <v>19</v>
      </c>
      <c r="C93" s="7" t="s">
        <v>5</v>
      </c>
      <c r="D93" s="8">
        <v>742239.83</v>
      </c>
    </row>
    <row r="94" spans="1:4" ht="18.75" x14ac:dyDescent="0.3">
      <c r="A94" s="7">
        <v>2015</v>
      </c>
      <c r="B94" s="7" t="s">
        <v>19</v>
      </c>
      <c r="C94" s="7" t="s">
        <v>6</v>
      </c>
      <c r="D94" s="8">
        <v>311541.93</v>
      </c>
    </row>
    <row r="95" spans="1:4" ht="18.75" x14ac:dyDescent="0.3">
      <c r="A95" s="7">
        <v>2014</v>
      </c>
      <c r="B95" s="7" t="s">
        <v>19</v>
      </c>
      <c r="C95" s="7" t="s">
        <v>6</v>
      </c>
      <c r="D95" s="8">
        <v>229538.86</v>
      </c>
    </row>
    <row r="96" spans="1:4" ht="18.75" x14ac:dyDescent="0.3">
      <c r="A96" s="7">
        <v>2015</v>
      </c>
      <c r="B96" s="7" t="s">
        <v>19</v>
      </c>
      <c r="C96" s="7" t="s">
        <v>7</v>
      </c>
      <c r="D96" s="8">
        <v>131666.92000000001</v>
      </c>
    </row>
    <row r="97" spans="1:4" ht="18.75" x14ac:dyDescent="0.3">
      <c r="A97" s="7">
        <v>2014</v>
      </c>
      <c r="B97" s="7" t="s">
        <v>19</v>
      </c>
      <c r="C97" s="7" t="s">
        <v>7</v>
      </c>
      <c r="D97" s="8">
        <v>139938.51999999999</v>
      </c>
    </row>
    <row r="98" spans="1:4" ht="18.75" x14ac:dyDescent="0.3">
      <c r="A98" s="7">
        <v>2015</v>
      </c>
      <c r="B98" s="7" t="s">
        <v>19</v>
      </c>
      <c r="C98" s="7" t="s">
        <v>8</v>
      </c>
      <c r="D98" s="8">
        <v>520070.85</v>
      </c>
    </row>
    <row r="99" spans="1:4" ht="18.75" x14ac:dyDescent="0.3">
      <c r="A99" s="7">
        <v>2014</v>
      </c>
      <c r="B99" s="7" t="s">
        <v>19</v>
      </c>
      <c r="C99" s="7" t="s">
        <v>8</v>
      </c>
      <c r="D99" s="8">
        <v>536379.06000000006</v>
      </c>
    </row>
    <row r="100" spans="1:4" ht="18.75" x14ac:dyDescent="0.3">
      <c r="A100" s="7">
        <v>2015</v>
      </c>
      <c r="B100" s="7" t="s">
        <v>20</v>
      </c>
      <c r="C100" s="7" t="s">
        <v>5</v>
      </c>
      <c r="D100" s="8">
        <v>693973.45</v>
      </c>
    </row>
    <row r="101" spans="1:4" ht="18.75" x14ac:dyDescent="0.3">
      <c r="A101" s="7">
        <v>2014</v>
      </c>
      <c r="B101" s="7" t="s">
        <v>20</v>
      </c>
      <c r="C101" s="7" t="s">
        <v>5</v>
      </c>
      <c r="D101" s="8">
        <v>767296.02</v>
      </c>
    </row>
    <row r="102" spans="1:4" ht="18.75" x14ac:dyDescent="0.3">
      <c r="A102" s="7">
        <v>2015</v>
      </c>
      <c r="B102" s="7" t="s">
        <v>20</v>
      </c>
      <c r="C102" s="7" t="s">
        <v>6</v>
      </c>
      <c r="D102" s="8">
        <v>532453.34</v>
      </c>
    </row>
    <row r="103" spans="1:4" ht="18.75" x14ac:dyDescent="0.3">
      <c r="A103" s="7">
        <v>2014</v>
      </c>
      <c r="B103" s="7" t="s">
        <v>20</v>
      </c>
      <c r="C103" s="7" t="s">
        <v>6</v>
      </c>
      <c r="D103" s="8">
        <v>389105.59</v>
      </c>
    </row>
    <row r="104" spans="1:4" ht="18.75" x14ac:dyDescent="0.3">
      <c r="A104" s="7">
        <v>2015</v>
      </c>
      <c r="B104" s="7" t="s">
        <v>20</v>
      </c>
      <c r="C104" s="7" t="s">
        <v>7</v>
      </c>
      <c r="D104" s="8">
        <v>223583.71</v>
      </c>
    </row>
    <row r="105" spans="1:4" ht="18.75" x14ac:dyDescent="0.3">
      <c r="A105" s="7">
        <v>2014</v>
      </c>
      <c r="B105" s="7" t="s">
        <v>20</v>
      </c>
      <c r="C105" s="7" t="s">
        <v>7</v>
      </c>
      <c r="D105" s="8">
        <v>235830.42</v>
      </c>
    </row>
    <row r="106" spans="1:4" ht="18.75" x14ac:dyDescent="0.3">
      <c r="A106" s="7">
        <v>2015</v>
      </c>
      <c r="B106" s="7" t="s">
        <v>20</v>
      </c>
      <c r="C106" s="7" t="s">
        <v>8</v>
      </c>
      <c r="D106" s="8">
        <v>617680.01</v>
      </c>
    </row>
    <row r="107" spans="1:4" ht="18.75" x14ac:dyDescent="0.3">
      <c r="A107" s="7">
        <v>2014</v>
      </c>
      <c r="B107" s="7" t="s">
        <v>20</v>
      </c>
      <c r="C107" s="7" t="s">
        <v>8</v>
      </c>
      <c r="D107" s="8">
        <v>644131.83999999997</v>
      </c>
    </row>
    <row r="108" spans="1:4" ht="18.75" x14ac:dyDescent="0.3">
      <c r="A108" s="7">
        <v>2015</v>
      </c>
      <c r="B108" s="7" t="s">
        <v>21</v>
      </c>
      <c r="C108" s="7" t="s">
        <v>5</v>
      </c>
      <c r="D108" s="8">
        <v>534218.96</v>
      </c>
    </row>
    <row r="109" spans="1:4" ht="18.75" x14ac:dyDescent="0.3">
      <c r="A109" s="7">
        <v>2014</v>
      </c>
      <c r="B109" s="7" t="s">
        <v>21</v>
      </c>
      <c r="C109" s="7" t="s">
        <v>5</v>
      </c>
      <c r="D109" s="8">
        <v>587520.48</v>
      </c>
    </row>
    <row r="110" spans="1:4" ht="18.75" x14ac:dyDescent="0.3">
      <c r="A110" s="7">
        <v>2015</v>
      </c>
      <c r="B110" s="7" t="s">
        <v>21</v>
      </c>
      <c r="C110" s="7" t="s">
        <v>6</v>
      </c>
      <c r="D110" s="8">
        <v>473879.35</v>
      </c>
    </row>
    <row r="111" spans="1:4" ht="18.75" x14ac:dyDescent="0.3">
      <c r="A111" s="7">
        <v>2014</v>
      </c>
      <c r="B111" s="7" t="s">
        <v>21</v>
      </c>
      <c r="C111" s="7" t="s">
        <v>6</v>
      </c>
      <c r="D111" s="8">
        <v>335135.71000000002</v>
      </c>
    </row>
    <row r="112" spans="1:4" ht="18.75" x14ac:dyDescent="0.3">
      <c r="A112" s="7">
        <v>2015</v>
      </c>
      <c r="B112" s="7" t="s">
        <v>21</v>
      </c>
      <c r="C112" s="7" t="s">
        <v>7</v>
      </c>
      <c r="D112" s="8">
        <v>122533.19</v>
      </c>
    </row>
    <row r="113" spans="1:4" ht="18.75" x14ac:dyDescent="0.3">
      <c r="A113" s="7">
        <v>2014</v>
      </c>
      <c r="B113" s="7" t="s">
        <v>21</v>
      </c>
      <c r="C113" s="7" t="s">
        <v>7</v>
      </c>
      <c r="D113" s="8">
        <v>130050.21</v>
      </c>
    </row>
    <row r="114" spans="1:4" ht="18.75" x14ac:dyDescent="0.3">
      <c r="A114" s="7">
        <v>2015</v>
      </c>
      <c r="B114" s="7" t="s">
        <v>21</v>
      </c>
      <c r="C114" s="7" t="s">
        <v>8</v>
      </c>
      <c r="D114" s="8">
        <v>592594.94999999995</v>
      </c>
    </row>
    <row r="115" spans="1:4" ht="18.75" x14ac:dyDescent="0.3">
      <c r="A115" s="7">
        <v>2014</v>
      </c>
      <c r="B115" s="7" t="s">
        <v>21</v>
      </c>
      <c r="C115" s="7" t="s">
        <v>8</v>
      </c>
      <c r="D115" s="8">
        <v>611438.15</v>
      </c>
    </row>
    <row r="116" spans="1:4" ht="18.75" x14ac:dyDescent="0.3">
      <c r="A116" s="7">
        <v>2015</v>
      </c>
      <c r="B116" s="7" t="s">
        <v>22</v>
      </c>
      <c r="C116" s="7" t="s">
        <v>5</v>
      </c>
      <c r="D116" s="8">
        <v>572858.57999999996</v>
      </c>
    </row>
    <row r="117" spans="1:4" ht="18.75" x14ac:dyDescent="0.3">
      <c r="A117" s="7">
        <v>2014</v>
      </c>
      <c r="B117" s="7" t="s">
        <v>22</v>
      </c>
      <c r="C117" s="7" t="s">
        <v>5</v>
      </c>
      <c r="D117" s="8">
        <v>626562.27</v>
      </c>
    </row>
    <row r="118" spans="1:4" ht="18.75" x14ac:dyDescent="0.3">
      <c r="A118" s="7">
        <v>2015</v>
      </c>
      <c r="B118" s="7" t="s">
        <v>22</v>
      </c>
      <c r="C118" s="7" t="s">
        <v>6</v>
      </c>
      <c r="D118" s="8">
        <v>406415.23</v>
      </c>
    </row>
    <row r="119" spans="1:4" ht="18.75" x14ac:dyDescent="0.3">
      <c r="A119" s="7">
        <v>2014</v>
      </c>
      <c r="B119" s="7" t="s">
        <v>22</v>
      </c>
      <c r="C119" s="7" t="s">
        <v>6</v>
      </c>
      <c r="D119" s="8">
        <v>282338</v>
      </c>
    </row>
    <row r="120" spans="1:4" ht="18.75" x14ac:dyDescent="0.3">
      <c r="A120" s="7">
        <v>2015</v>
      </c>
      <c r="B120" s="7" t="s">
        <v>22</v>
      </c>
      <c r="C120" s="7" t="s">
        <v>7</v>
      </c>
      <c r="D120" s="8">
        <v>195474.33</v>
      </c>
    </row>
    <row r="121" spans="1:4" ht="18.75" x14ac:dyDescent="0.3">
      <c r="A121" s="7">
        <v>2014</v>
      </c>
      <c r="B121" s="7" t="s">
        <v>22</v>
      </c>
      <c r="C121" s="7" t="s">
        <v>7</v>
      </c>
      <c r="D121" s="8">
        <v>207338.26</v>
      </c>
    </row>
    <row r="122" spans="1:4" ht="18.75" x14ac:dyDescent="0.3">
      <c r="A122" s="7">
        <v>2015</v>
      </c>
      <c r="B122" s="7" t="s">
        <v>22</v>
      </c>
      <c r="C122" s="7" t="s">
        <v>8</v>
      </c>
      <c r="D122" s="8">
        <v>605070.07999999996</v>
      </c>
    </row>
    <row r="123" spans="1:4" ht="18.75" x14ac:dyDescent="0.3">
      <c r="A123" s="7">
        <v>2014</v>
      </c>
      <c r="B123" s="7" t="s">
        <v>22</v>
      </c>
      <c r="C123" s="7" t="s">
        <v>8</v>
      </c>
      <c r="D123" s="8">
        <v>634783.80000000005</v>
      </c>
    </row>
    <row r="124" spans="1:4" ht="18.75" x14ac:dyDescent="0.3">
      <c r="A124" s="7">
        <v>2015</v>
      </c>
      <c r="B124" s="7" t="s">
        <v>23</v>
      </c>
      <c r="C124" s="7" t="s">
        <v>5</v>
      </c>
      <c r="D124" s="8">
        <v>616414.93999999994</v>
      </c>
    </row>
    <row r="125" spans="1:4" ht="18.75" x14ac:dyDescent="0.3">
      <c r="A125" s="7">
        <v>2014</v>
      </c>
      <c r="B125" s="7" t="s">
        <v>23</v>
      </c>
      <c r="C125" s="7" t="s">
        <v>5</v>
      </c>
      <c r="D125" s="8">
        <v>677928.93</v>
      </c>
    </row>
    <row r="126" spans="1:4" ht="18.75" x14ac:dyDescent="0.3">
      <c r="A126" s="7">
        <v>2015</v>
      </c>
      <c r="B126" s="7" t="s">
        <v>23</v>
      </c>
      <c r="C126" s="7" t="s">
        <v>6</v>
      </c>
      <c r="D126" s="8">
        <v>544374.12</v>
      </c>
    </row>
    <row r="127" spans="1:4" ht="18.75" x14ac:dyDescent="0.3">
      <c r="A127" s="7">
        <v>2014</v>
      </c>
      <c r="B127" s="7" t="s">
        <v>23</v>
      </c>
      <c r="C127" s="7" t="s">
        <v>6</v>
      </c>
      <c r="D127" s="8">
        <v>386364.5</v>
      </c>
    </row>
    <row r="128" spans="1:4" ht="18.75" x14ac:dyDescent="0.3">
      <c r="A128" s="7">
        <v>2015</v>
      </c>
      <c r="B128" s="7" t="s">
        <v>23</v>
      </c>
      <c r="C128" s="7" t="s">
        <v>7</v>
      </c>
      <c r="D128" s="8">
        <v>232107.34</v>
      </c>
    </row>
    <row r="129" spans="1:4" ht="18.75" x14ac:dyDescent="0.3">
      <c r="A129" s="7">
        <v>2014</v>
      </c>
      <c r="B129" s="7" t="s">
        <v>23</v>
      </c>
      <c r="C129" s="7" t="s">
        <v>7</v>
      </c>
      <c r="D129" s="8">
        <v>246139.03</v>
      </c>
    </row>
    <row r="130" spans="1:4" ht="18.75" x14ac:dyDescent="0.3">
      <c r="A130" s="7">
        <v>2015</v>
      </c>
      <c r="B130" s="7" t="s">
        <v>23</v>
      </c>
      <c r="C130" s="7" t="s">
        <v>8</v>
      </c>
      <c r="D130" s="8">
        <v>759435.56</v>
      </c>
    </row>
    <row r="131" spans="1:4" ht="18.75" x14ac:dyDescent="0.3">
      <c r="A131" s="7">
        <v>2014</v>
      </c>
      <c r="B131" s="7" t="s">
        <v>23</v>
      </c>
      <c r="C131" s="7" t="s">
        <v>8</v>
      </c>
      <c r="D131" s="8">
        <v>796316</v>
      </c>
    </row>
    <row r="132" spans="1:4" ht="18.75" x14ac:dyDescent="0.3">
      <c r="A132" s="7">
        <v>2015</v>
      </c>
      <c r="B132" s="7" t="s">
        <v>24</v>
      </c>
      <c r="C132" s="7" t="s">
        <v>5</v>
      </c>
      <c r="D132" s="8">
        <v>527407.14</v>
      </c>
    </row>
    <row r="133" spans="1:4" ht="18.75" x14ac:dyDescent="0.3">
      <c r="A133" s="7">
        <v>2014</v>
      </c>
      <c r="B133" s="7" t="s">
        <v>24</v>
      </c>
      <c r="C133" s="7" t="s">
        <v>5</v>
      </c>
      <c r="D133" s="8">
        <v>576655.9</v>
      </c>
    </row>
    <row r="134" spans="1:4" ht="18.75" x14ac:dyDescent="0.3">
      <c r="A134" s="7">
        <v>2015</v>
      </c>
      <c r="B134" s="7" t="s">
        <v>24</v>
      </c>
      <c r="C134" s="7" t="s">
        <v>6</v>
      </c>
      <c r="D134" s="8">
        <v>461092.03</v>
      </c>
    </row>
    <row r="135" spans="1:4" ht="18.75" x14ac:dyDescent="0.3">
      <c r="A135" s="7">
        <v>2014</v>
      </c>
      <c r="B135" s="7" t="s">
        <v>24</v>
      </c>
      <c r="C135" s="7" t="s">
        <v>6</v>
      </c>
      <c r="D135" s="8">
        <v>341472.39</v>
      </c>
    </row>
    <row r="136" spans="1:4" ht="18.75" x14ac:dyDescent="0.3">
      <c r="A136" s="7">
        <v>2015</v>
      </c>
      <c r="B136" s="7" t="s">
        <v>24</v>
      </c>
      <c r="C136" s="7" t="s">
        <v>7</v>
      </c>
      <c r="D136" s="8">
        <v>117804.62</v>
      </c>
    </row>
    <row r="137" spans="1:4" ht="18.75" x14ac:dyDescent="0.3">
      <c r="A137" s="7">
        <v>2014</v>
      </c>
      <c r="B137" s="7" t="s">
        <v>24</v>
      </c>
      <c r="C137" s="7" t="s">
        <v>7</v>
      </c>
      <c r="D137" s="8">
        <v>123242.19</v>
      </c>
    </row>
    <row r="138" spans="1:4" ht="18.75" x14ac:dyDescent="0.3">
      <c r="A138" s="7">
        <v>2015</v>
      </c>
      <c r="B138" s="7" t="s">
        <v>24</v>
      </c>
      <c r="C138" s="7" t="s">
        <v>8</v>
      </c>
      <c r="D138" s="8">
        <v>424429.3</v>
      </c>
    </row>
    <row r="139" spans="1:4" ht="18.75" x14ac:dyDescent="0.3">
      <c r="A139" s="7">
        <v>2014</v>
      </c>
      <c r="B139" s="7" t="s">
        <v>24</v>
      </c>
      <c r="C139" s="7" t="s">
        <v>8</v>
      </c>
      <c r="D139" s="8">
        <v>441138.76</v>
      </c>
    </row>
    <row r="140" spans="1:4" ht="18.75" x14ac:dyDescent="0.3">
      <c r="A140" s="7">
        <v>2015</v>
      </c>
      <c r="B140" s="7" t="s">
        <v>25</v>
      </c>
      <c r="C140" s="7" t="s">
        <v>5</v>
      </c>
      <c r="D140" s="8">
        <v>835179.53</v>
      </c>
    </row>
    <row r="141" spans="1:4" ht="18.75" x14ac:dyDescent="0.3">
      <c r="A141" s="7">
        <v>2014</v>
      </c>
      <c r="B141" s="7" t="s">
        <v>25</v>
      </c>
      <c r="C141" s="7" t="s">
        <v>5</v>
      </c>
      <c r="D141" s="8">
        <v>914821.04</v>
      </c>
    </row>
    <row r="142" spans="1:4" ht="18.75" x14ac:dyDescent="0.3">
      <c r="A142" s="7">
        <v>2015</v>
      </c>
      <c r="B142" s="7" t="s">
        <v>25</v>
      </c>
      <c r="C142" s="7" t="s">
        <v>6</v>
      </c>
      <c r="D142" s="8">
        <v>261575.87</v>
      </c>
    </row>
    <row r="143" spans="1:4" ht="18.75" x14ac:dyDescent="0.3">
      <c r="A143" s="7">
        <v>2014</v>
      </c>
      <c r="B143" s="7" t="s">
        <v>25</v>
      </c>
      <c r="C143" s="7" t="s">
        <v>6</v>
      </c>
      <c r="D143" s="8">
        <v>190704.34</v>
      </c>
    </row>
    <row r="144" spans="1:4" ht="18.75" x14ac:dyDescent="0.3">
      <c r="A144" s="7">
        <v>2015</v>
      </c>
      <c r="B144" s="7" t="s">
        <v>25</v>
      </c>
      <c r="C144" s="7" t="s">
        <v>7</v>
      </c>
      <c r="D144" s="8">
        <v>57158.98</v>
      </c>
    </row>
    <row r="145" spans="1:4" ht="18.75" x14ac:dyDescent="0.3">
      <c r="A145" s="7">
        <v>2014</v>
      </c>
      <c r="B145" s="7" t="s">
        <v>25</v>
      </c>
      <c r="C145" s="7" t="s">
        <v>7</v>
      </c>
      <c r="D145" s="8">
        <v>60029</v>
      </c>
    </row>
    <row r="146" spans="1:4" ht="18.75" x14ac:dyDescent="0.3">
      <c r="A146" s="7">
        <v>2015</v>
      </c>
      <c r="B146" s="7" t="s">
        <v>25</v>
      </c>
      <c r="C146" s="7" t="s">
        <v>8</v>
      </c>
      <c r="D146" s="8">
        <v>533902.07999999996</v>
      </c>
    </row>
    <row r="147" spans="1:4" ht="18.75" x14ac:dyDescent="0.3">
      <c r="A147" s="7">
        <v>2014</v>
      </c>
      <c r="B147" s="7" t="s">
        <v>25</v>
      </c>
      <c r="C147" s="7" t="s">
        <v>8</v>
      </c>
      <c r="D147" s="8">
        <v>552853.11</v>
      </c>
    </row>
    <row r="148" spans="1:4" ht="18.75" x14ac:dyDescent="0.3">
      <c r="A148" s="7">
        <v>2015</v>
      </c>
      <c r="B148" s="7" t="s">
        <v>26</v>
      </c>
      <c r="C148" s="7" t="s">
        <v>5</v>
      </c>
      <c r="D148" s="8">
        <v>706863.48</v>
      </c>
    </row>
    <row r="149" spans="1:4" ht="18.75" x14ac:dyDescent="0.3">
      <c r="A149" s="7">
        <v>2014</v>
      </c>
      <c r="B149" s="7" t="s">
        <v>26</v>
      </c>
      <c r="C149" s="7" t="s">
        <v>5</v>
      </c>
      <c r="D149" s="8">
        <v>779075.97</v>
      </c>
    </row>
    <row r="150" spans="1:4" ht="18.75" x14ac:dyDescent="0.3">
      <c r="A150" s="7">
        <v>2015</v>
      </c>
      <c r="B150" s="7" t="s">
        <v>26</v>
      </c>
      <c r="C150" s="7" t="s">
        <v>6</v>
      </c>
      <c r="D150" s="8">
        <v>475290.69</v>
      </c>
    </row>
    <row r="151" spans="1:4" ht="18.75" x14ac:dyDescent="0.3">
      <c r="A151" s="7">
        <v>2014</v>
      </c>
      <c r="B151" s="7" t="s">
        <v>26</v>
      </c>
      <c r="C151" s="7" t="s">
        <v>6</v>
      </c>
      <c r="D151" s="8">
        <v>341840.5</v>
      </c>
    </row>
    <row r="152" spans="1:4" ht="18.75" x14ac:dyDescent="0.3">
      <c r="A152" s="7">
        <v>2015</v>
      </c>
      <c r="B152" s="7" t="s">
        <v>26</v>
      </c>
      <c r="C152" s="7" t="s">
        <v>7</v>
      </c>
      <c r="D152" s="8">
        <v>81510.37</v>
      </c>
    </row>
    <row r="153" spans="1:4" ht="18.75" x14ac:dyDescent="0.3">
      <c r="A153" s="7">
        <v>2014</v>
      </c>
      <c r="B153" s="7" t="s">
        <v>26</v>
      </c>
      <c r="C153" s="7" t="s">
        <v>7</v>
      </c>
      <c r="D153" s="8">
        <v>86018.91</v>
      </c>
    </row>
    <row r="154" spans="1:4" ht="18.75" x14ac:dyDescent="0.3">
      <c r="A154" s="7">
        <v>2015</v>
      </c>
      <c r="B154" s="7" t="s">
        <v>26</v>
      </c>
      <c r="C154" s="7" t="s">
        <v>8</v>
      </c>
      <c r="D154" s="8">
        <v>526341.16</v>
      </c>
    </row>
    <row r="155" spans="1:4" ht="18.75" x14ac:dyDescent="0.3">
      <c r="A155" s="7">
        <v>2014</v>
      </c>
      <c r="B155" s="7" t="s">
        <v>26</v>
      </c>
      <c r="C155" s="7" t="s">
        <v>8</v>
      </c>
      <c r="D155" s="8">
        <v>545425.29</v>
      </c>
    </row>
    <row r="156" spans="1:4" ht="18.75" x14ac:dyDescent="0.3">
      <c r="A156" s="7">
        <v>2015</v>
      </c>
      <c r="B156" s="7" t="s">
        <v>27</v>
      </c>
      <c r="C156" s="7" t="s">
        <v>5</v>
      </c>
      <c r="D156" s="8">
        <v>752093.04</v>
      </c>
    </row>
    <row r="157" spans="1:4" ht="18.75" x14ac:dyDescent="0.3">
      <c r="A157" s="7">
        <v>2014</v>
      </c>
      <c r="B157" s="7" t="s">
        <v>27</v>
      </c>
      <c r="C157" s="7" t="s">
        <v>5</v>
      </c>
      <c r="D157" s="8">
        <v>828627.42</v>
      </c>
    </row>
    <row r="158" spans="1:4" ht="18.75" x14ac:dyDescent="0.3">
      <c r="A158" s="7">
        <v>2015</v>
      </c>
      <c r="B158" s="7" t="s">
        <v>27</v>
      </c>
      <c r="C158" s="7" t="s">
        <v>6</v>
      </c>
      <c r="D158" s="8">
        <v>273899.75</v>
      </c>
    </row>
    <row r="159" spans="1:4" ht="18.75" x14ac:dyDescent="0.3">
      <c r="A159" s="7">
        <v>2014</v>
      </c>
      <c r="B159" s="7" t="s">
        <v>27</v>
      </c>
      <c r="C159" s="7" t="s">
        <v>6</v>
      </c>
      <c r="D159" s="8">
        <v>199436.69</v>
      </c>
    </row>
    <row r="160" spans="1:4" ht="18.75" x14ac:dyDescent="0.3">
      <c r="A160" s="7">
        <v>2015</v>
      </c>
      <c r="B160" s="7" t="s">
        <v>27</v>
      </c>
      <c r="C160" s="7" t="s">
        <v>7</v>
      </c>
      <c r="D160" s="8">
        <v>152404.67000000001</v>
      </c>
    </row>
    <row r="161" spans="1:4" ht="18.75" x14ac:dyDescent="0.3">
      <c r="A161" s="7">
        <v>2014</v>
      </c>
      <c r="B161" s="7" t="s">
        <v>27</v>
      </c>
      <c r="C161" s="7" t="s">
        <v>7</v>
      </c>
      <c r="D161" s="8">
        <v>159947.23000000001</v>
      </c>
    </row>
    <row r="162" spans="1:4" ht="18.75" x14ac:dyDescent="0.3">
      <c r="A162" s="7">
        <v>2015</v>
      </c>
      <c r="B162" s="7" t="s">
        <v>27</v>
      </c>
      <c r="C162" s="7" t="s">
        <v>8</v>
      </c>
      <c r="D162" s="8">
        <v>480091.23</v>
      </c>
    </row>
    <row r="163" spans="1:4" ht="18.75" x14ac:dyDescent="0.3">
      <c r="A163" s="7">
        <v>2014</v>
      </c>
      <c r="B163" s="7" t="s">
        <v>27</v>
      </c>
      <c r="C163" s="7" t="s">
        <v>8</v>
      </c>
      <c r="D163" s="8">
        <v>497005.63</v>
      </c>
    </row>
    <row r="164" spans="1:4" ht="18.75" x14ac:dyDescent="0.3">
      <c r="A164" s="7">
        <v>2015</v>
      </c>
      <c r="B164" s="7" t="s">
        <v>28</v>
      </c>
      <c r="C164" s="7" t="s">
        <v>5</v>
      </c>
      <c r="D164" s="8">
        <v>769830.78</v>
      </c>
    </row>
    <row r="165" spans="1:4" ht="18.75" x14ac:dyDescent="0.3">
      <c r="A165" s="7">
        <v>2014</v>
      </c>
      <c r="B165" s="7" t="s">
        <v>28</v>
      </c>
      <c r="C165" s="7" t="s">
        <v>5</v>
      </c>
      <c r="D165" s="8">
        <v>840205.46</v>
      </c>
    </row>
    <row r="166" spans="1:4" ht="18.75" x14ac:dyDescent="0.3">
      <c r="A166" s="7">
        <v>2015</v>
      </c>
      <c r="B166" s="7" t="s">
        <v>28</v>
      </c>
      <c r="C166" s="7" t="s">
        <v>6</v>
      </c>
      <c r="D166" s="8">
        <v>496577.52</v>
      </c>
    </row>
    <row r="167" spans="1:4" ht="18.75" x14ac:dyDescent="0.3">
      <c r="A167" s="7">
        <v>2014</v>
      </c>
      <c r="B167" s="7" t="s">
        <v>28</v>
      </c>
      <c r="C167" s="7" t="s">
        <v>6</v>
      </c>
      <c r="D167" s="8">
        <v>353013.77</v>
      </c>
    </row>
    <row r="168" spans="1:4" ht="18.75" x14ac:dyDescent="0.3">
      <c r="A168" s="7">
        <v>2015</v>
      </c>
      <c r="B168" s="7" t="s">
        <v>28</v>
      </c>
      <c r="C168" s="7" t="s">
        <v>7</v>
      </c>
      <c r="D168" s="8">
        <v>131811.71</v>
      </c>
    </row>
    <row r="169" spans="1:4" ht="18.75" x14ac:dyDescent="0.3">
      <c r="A169" s="7">
        <v>2014</v>
      </c>
      <c r="B169" s="7" t="s">
        <v>28</v>
      </c>
      <c r="C169" s="7" t="s">
        <v>7</v>
      </c>
      <c r="D169" s="8">
        <v>140086.82</v>
      </c>
    </row>
    <row r="170" spans="1:4" ht="18.75" x14ac:dyDescent="0.3">
      <c r="A170" s="7">
        <v>2015</v>
      </c>
      <c r="B170" s="7" t="s">
        <v>28</v>
      </c>
      <c r="C170" s="7" t="s">
        <v>8</v>
      </c>
      <c r="D170" s="8">
        <v>580667.57999999996</v>
      </c>
    </row>
    <row r="171" spans="1:4" ht="18.75" x14ac:dyDescent="0.3">
      <c r="A171" s="7">
        <v>2014</v>
      </c>
      <c r="B171" s="7" t="s">
        <v>28</v>
      </c>
      <c r="C171" s="7" t="s">
        <v>8</v>
      </c>
      <c r="D171" s="8">
        <v>601296.35</v>
      </c>
    </row>
    <row r="172" spans="1:4" ht="18.75" x14ac:dyDescent="0.3">
      <c r="A172" s="7">
        <v>2015</v>
      </c>
      <c r="B172" s="7" t="s">
        <v>29</v>
      </c>
      <c r="C172" s="7" t="s">
        <v>5</v>
      </c>
      <c r="D172" s="8">
        <v>579875.76</v>
      </c>
    </row>
    <row r="173" spans="1:4" ht="18.75" x14ac:dyDescent="0.3">
      <c r="A173" s="7">
        <v>2014</v>
      </c>
      <c r="B173" s="7" t="s">
        <v>29</v>
      </c>
      <c r="C173" s="7" t="s">
        <v>5</v>
      </c>
      <c r="D173" s="8">
        <v>635767.68999999994</v>
      </c>
    </row>
    <row r="174" spans="1:4" ht="18.75" x14ac:dyDescent="0.3">
      <c r="A174" s="7">
        <v>2015</v>
      </c>
      <c r="B174" s="7" t="s">
        <v>29</v>
      </c>
      <c r="C174" s="7" t="s">
        <v>6</v>
      </c>
      <c r="D174" s="8">
        <v>388844.16</v>
      </c>
    </row>
    <row r="175" spans="1:4" ht="18.75" x14ac:dyDescent="0.3">
      <c r="A175" s="7">
        <v>2014</v>
      </c>
      <c r="B175" s="7" t="s">
        <v>29</v>
      </c>
      <c r="C175" s="7" t="s">
        <v>6</v>
      </c>
      <c r="D175" s="8">
        <v>275252.83</v>
      </c>
    </row>
    <row r="176" spans="1:4" ht="18.75" x14ac:dyDescent="0.3">
      <c r="A176" s="7">
        <v>2015</v>
      </c>
      <c r="B176" s="7" t="s">
        <v>29</v>
      </c>
      <c r="C176" s="7" t="s">
        <v>7</v>
      </c>
      <c r="D176" s="8">
        <v>106720.32000000001</v>
      </c>
    </row>
    <row r="177" spans="1:4" ht="18.75" x14ac:dyDescent="0.3">
      <c r="A177" s="7">
        <v>2014</v>
      </c>
      <c r="B177" s="7" t="s">
        <v>29</v>
      </c>
      <c r="C177" s="7" t="s">
        <v>7</v>
      </c>
      <c r="D177" s="8">
        <v>113332.48</v>
      </c>
    </row>
    <row r="178" spans="1:4" ht="18.75" x14ac:dyDescent="0.3">
      <c r="A178" s="7">
        <v>2015</v>
      </c>
      <c r="B178" s="7" t="s">
        <v>29</v>
      </c>
      <c r="C178" s="7" t="s">
        <v>8</v>
      </c>
      <c r="D178" s="8">
        <v>445037.4</v>
      </c>
    </row>
    <row r="179" spans="1:4" ht="18.75" x14ac:dyDescent="0.3">
      <c r="A179" s="7">
        <v>2014</v>
      </c>
      <c r="B179" s="7" t="s">
        <v>29</v>
      </c>
      <c r="C179" s="7" t="s">
        <v>8</v>
      </c>
      <c r="D179" s="8">
        <v>466339.4</v>
      </c>
    </row>
    <row r="180" spans="1:4" ht="18.75" x14ac:dyDescent="0.3">
      <c r="A180" s="7">
        <v>2015</v>
      </c>
      <c r="B180" s="7" t="s">
        <v>30</v>
      </c>
      <c r="C180" s="7" t="s">
        <v>5</v>
      </c>
      <c r="D180" s="8">
        <v>573501.48</v>
      </c>
    </row>
    <row r="181" spans="1:4" ht="18.75" x14ac:dyDescent="0.3">
      <c r="A181" s="7">
        <v>2014</v>
      </c>
      <c r="B181" s="7" t="s">
        <v>30</v>
      </c>
      <c r="C181" s="7" t="s">
        <v>5</v>
      </c>
      <c r="D181" s="8">
        <v>625061.55000000005</v>
      </c>
    </row>
    <row r="182" spans="1:4" ht="18.75" x14ac:dyDescent="0.3">
      <c r="A182" s="7">
        <v>2015</v>
      </c>
      <c r="B182" s="7" t="s">
        <v>30</v>
      </c>
      <c r="C182" s="7" t="s">
        <v>6</v>
      </c>
      <c r="D182" s="8">
        <v>476617.03</v>
      </c>
    </row>
    <row r="183" spans="1:4" ht="18.75" x14ac:dyDescent="0.3">
      <c r="A183" s="7">
        <v>2014</v>
      </c>
      <c r="B183" s="7" t="s">
        <v>30</v>
      </c>
      <c r="C183" s="7" t="s">
        <v>6</v>
      </c>
      <c r="D183" s="8">
        <v>345225.91</v>
      </c>
    </row>
    <row r="184" spans="1:4" ht="18.75" x14ac:dyDescent="0.3">
      <c r="A184" s="7">
        <v>2015</v>
      </c>
      <c r="B184" s="7" t="s">
        <v>30</v>
      </c>
      <c r="C184" s="7" t="s">
        <v>7</v>
      </c>
      <c r="D184" s="8">
        <v>144295.96</v>
      </c>
    </row>
    <row r="185" spans="1:4" ht="18.75" x14ac:dyDescent="0.3">
      <c r="A185" s="7">
        <v>2014</v>
      </c>
      <c r="B185" s="7" t="s">
        <v>30</v>
      </c>
      <c r="C185" s="7" t="s">
        <v>7</v>
      </c>
      <c r="D185" s="8">
        <v>151051.88</v>
      </c>
    </row>
    <row r="186" spans="1:4" ht="18.75" x14ac:dyDescent="0.3">
      <c r="A186" s="7">
        <v>2015</v>
      </c>
      <c r="B186" s="7" t="s">
        <v>30</v>
      </c>
      <c r="C186" s="7" t="s">
        <v>8</v>
      </c>
      <c r="D186" s="8">
        <v>463159.95</v>
      </c>
    </row>
    <row r="187" spans="1:4" ht="18.75" x14ac:dyDescent="0.3">
      <c r="A187" s="7">
        <v>2014</v>
      </c>
      <c r="B187" s="7" t="s">
        <v>30</v>
      </c>
      <c r="C187" s="7" t="s">
        <v>8</v>
      </c>
      <c r="D187" s="8">
        <v>483958.24</v>
      </c>
    </row>
    <row r="188" spans="1:4" ht="18.75" x14ac:dyDescent="0.3">
      <c r="A188" s="7">
        <v>2015</v>
      </c>
      <c r="B188" s="7" t="s">
        <v>31</v>
      </c>
      <c r="C188" s="7" t="s">
        <v>5</v>
      </c>
      <c r="D188" s="8">
        <v>666080.18999999994</v>
      </c>
    </row>
    <row r="189" spans="1:4" ht="18.75" x14ac:dyDescent="0.3">
      <c r="A189" s="7">
        <v>2014</v>
      </c>
      <c r="B189" s="7" t="s">
        <v>31</v>
      </c>
      <c r="C189" s="7" t="s">
        <v>5</v>
      </c>
      <c r="D189" s="8">
        <v>726629.82</v>
      </c>
    </row>
    <row r="190" spans="1:4" ht="18.75" x14ac:dyDescent="0.3">
      <c r="A190" s="7">
        <v>2015</v>
      </c>
      <c r="B190" s="7" t="s">
        <v>31</v>
      </c>
      <c r="C190" s="7" t="s">
        <v>6</v>
      </c>
      <c r="D190" s="8">
        <v>503496.58</v>
      </c>
    </row>
    <row r="191" spans="1:4" ht="18.75" x14ac:dyDescent="0.3">
      <c r="A191" s="7">
        <v>2014</v>
      </c>
      <c r="B191" s="7" t="s">
        <v>31</v>
      </c>
      <c r="C191" s="7" t="s">
        <v>6</v>
      </c>
      <c r="D191" s="8">
        <v>348159.78</v>
      </c>
    </row>
    <row r="192" spans="1:4" ht="18.75" x14ac:dyDescent="0.3">
      <c r="A192" s="7">
        <v>2015</v>
      </c>
      <c r="B192" s="7" t="s">
        <v>31</v>
      </c>
      <c r="C192" s="7" t="s">
        <v>7</v>
      </c>
      <c r="D192" s="8">
        <v>198281.34</v>
      </c>
    </row>
    <row r="193" spans="1:4" ht="18.75" x14ac:dyDescent="0.3">
      <c r="A193" s="7">
        <v>2014</v>
      </c>
      <c r="B193" s="7" t="s">
        <v>31</v>
      </c>
      <c r="C193" s="7" t="s">
        <v>7</v>
      </c>
      <c r="D193" s="8">
        <v>207361.63</v>
      </c>
    </row>
    <row r="194" spans="1:4" ht="18.75" x14ac:dyDescent="0.3">
      <c r="A194" s="7">
        <v>2015</v>
      </c>
      <c r="B194" s="7" t="s">
        <v>31</v>
      </c>
      <c r="C194" s="7" t="s">
        <v>8</v>
      </c>
      <c r="D194" s="8">
        <v>719725.13</v>
      </c>
    </row>
    <row r="195" spans="1:4" ht="18.75" x14ac:dyDescent="0.3">
      <c r="A195" s="7">
        <v>2014</v>
      </c>
      <c r="B195" s="7" t="s">
        <v>31</v>
      </c>
      <c r="C195" s="7" t="s">
        <v>8</v>
      </c>
      <c r="D195" s="8">
        <v>745915.17</v>
      </c>
    </row>
    <row r="196" spans="1:4" ht="18.75" x14ac:dyDescent="0.3">
      <c r="A196" s="7">
        <v>2015</v>
      </c>
      <c r="B196" s="7" t="s">
        <v>32</v>
      </c>
      <c r="C196" s="7" t="s">
        <v>5</v>
      </c>
      <c r="D196" s="8">
        <v>906032.25</v>
      </c>
    </row>
    <row r="197" spans="1:4" ht="18.75" x14ac:dyDescent="0.3">
      <c r="A197" s="7">
        <v>2014</v>
      </c>
      <c r="B197" s="7" t="s">
        <v>32</v>
      </c>
      <c r="C197" s="7" t="s">
        <v>5</v>
      </c>
      <c r="D197" s="8">
        <v>985881.04</v>
      </c>
    </row>
    <row r="198" spans="1:4" ht="18.75" x14ac:dyDescent="0.3">
      <c r="A198" s="7">
        <v>2015</v>
      </c>
      <c r="B198" s="7" t="s">
        <v>32</v>
      </c>
      <c r="C198" s="7" t="s">
        <v>6</v>
      </c>
      <c r="D198" s="8">
        <v>539064.02</v>
      </c>
    </row>
    <row r="199" spans="1:4" ht="18.75" x14ac:dyDescent="0.3">
      <c r="A199" s="7">
        <v>2014</v>
      </c>
      <c r="B199" s="7" t="s">
        <v>32</v>
      </c>
      <c r="C199" s="7" t="s">
        <v>6</v>
      </c>
      <c r="D199" s="8">
        <v>390438.65</v>
      </c>
    </row>
    <row r="200" spans="1:4" ht="18.75" x14ac:dyDescent="0.3">
      <c r="A200" s="7">
        <v>2015</v>
      </c>
      <c r="B200" s="7" t="s">
        <v>32</v>
      </c>
      <c r="C200" s="7" t="s">
        <v>7</v>
      </c>
      <c r="D200" s="8">
        <v>205444.1</v>
      </c>
    </row>
    <row r="201" spans="1:4" ht="18.75" x14ac:dyDescent="0.3">
      <c r="A201" s="7">
        <v>2014</v>
      </c>
      <c r="B201" s="7" t="s">
        <v>32</v>
      </c>
      <c r="C201" s="7" t="s">
        <v>7</v>
      </c>
      <c r="D201" s="8">
        <v>214987.62</v>
      </c>
    </row>
    <row r="202" spans="1:4" ht="18.75" x14ac:dyDescent="0.3">
      <c r="A202" s="7">
        <v>2015</v>
      </c>
      <c r="B202" s="7" t="s">
        <v>32</v>
      </c>
      <c r="C202" s="7" t="s">
        <v>8</v>
      </c>
      <c r="D202" s="8">
        <v>544602.37</v>
      </c>
    </row>
    <row r="203" spans="1:4" ht="18.75" x14ac:dyDescent="0.3">
      <c r="A203" s="7">
        <v>2014</v>
      </c>
      <c r="B203" s="7" t="s">
        <v>32</v>
      </c>
      <c r="C203" s="7" t="s">
        <v>8</v>
      </c>
      <c r="D203" s="8">
        <v>564979.37</v>
      </c>
    </row>
    <row r="204" spans="1:4" ht="18.75" x14ac:dyDescent="0.3">
      <c r="A204" s="7">
        <v>2015</v>
      </c>
      <c r="B204" s="7" t="s">
        <v>33</v>
      </c>
      <c r="C204" s="7" t="s">
        <v>5</v>
      </c>
      <c r="D204" s="8">
        <v>549640.48</v>
      </c>
    </row>
    <row r="205" spans="1:4" ht="18.75" x14ac:dyDescent="0.3">
      <c r="A205" s="7">
        <v>2014</v>
      </c>
      <c r="B205" s="7" t="s">
        <v>33</v>
      </c>
      <c r="C205" s="7" t="s">
        <v>5</v>
      </c>
      <c r="D205" s="8">
        <v>608740.37</v>
      </c>
    </row>
    <row r="206" spans="1:4" ht="18.75" x14ac:dyDescent="0.3">
      <c r="A206" s="7">
        <v>2015</v>
      </c>
      <c r="B206" s="7" t="s">
        <v>33</v>
      </c>
      <c r="C206" s="7" t="s">
        <v>6</v>
      </c>
      <c r="D206" s="8">
        <v>204971.67</v>
      </c>
    </row>
    <row r="207" spans="1:4" ht="18.75" x14ac:dyDescent="0.3">
      <c r="A207" s="7">
        <v>2014</v>
      </c>
      <c r="B207" s="7" t="s">
        <v>33</v>
      </c>
      <c r="C207" s="7" t="s">
        <v>6</v>
      </c>
      <c r="D207" s="8">
        <v>145509.24</v>
      </c>
    </row>
    <row r="208" spans="1:4" ht="18.75" x14ac:dyDescent="0.3">
      <c r="A208" s="7">
        <v>2015</v>
      </c>
      <c r="B208" s="7" t="s">
        <v>33</v>
      </c>
      <c r="C208" s="7" t="s">
        <v>7</v>
      </c>
      <c r="D208" s="8">
        <v>191660.54</v>
      </c>
    </row>
    <row r="209" spans="1:4" ht="18.75" x14ac:dyDescent="0.3">
      <c r="A209" s="7">
        <v>2014</v>
      </c>
      <c r="B209" s="7" t="s">
        <v>33</v>
      </c>
      <c r="C209" s="7" t="s">
        <v>7</v>
      </c>
      <c r="D209" s="8">
        <v>202124.73</v>
      </c>
    </row>
    <row r="210" spans="1:4" ht="18.75" x14ac:dyDescent="0.3">
      <c r="A210" s="7">
        <v>2015</v>
      </c>
      <c r="B210" s="7" t="s">
        <v>33</v>
      </c>
      <c r="C210" s="7" t="s">
        <v>8</v>
      </c>
      <c r="D210" s="8">
        <v>608706.22</v>
      </c>
    </row>
    <row r="211" spans="1:4" ht="18.75" x14ac:dyDescent="0.3">
      <c r="A211" s="7">
        <v>2014</v>
      </c>
      <c r="B211" s="7" t="s">
        <v>33</v>
      </c>
      <c r="C211" s="7" t="s">
        <v>8</v>
      </c>
      <c r="D211" s="8">
        <v>630858.57999999996</v>
      </c>
    </row>
    <row r="212" spans="1:4" ht="18.75" x14ac:dyDescent="0.3">
      <c r="A212" s="7">
        <v>2015</v>
      </c>
      <c r="B212" s="7" t="s">
        <v>34</v>
      </c>
      <c r="C212" s="7" t="s">
        <v>5</v>
      </c>
      <c r="D212" s="8">
        <v>754666.5</v>
      </c>
    </row>
    <row r="213" spans="1:4" ht="18.75" x14ac:dyDescent="0.3">
      <c r="A213" s="7">
        <v>2014</v>
      </c>
      <c r="B213" s="7" t="s">
        <v>34</v>
      </c>
      <c r="C213" s="7" t="s">
        <v>5</v>
      </c>
      <c r="D213" s="8">
        <v>831135.18</v>
      </c>
    </row>
    <row r="214" spans="1:4" ht="18.75" x14ac:dyDescent="0.3">
      <c r="A214" s="7">
        <v>2015</v>
      </c>
      <c r="B214" s="7" t="s">
        <v>34</v>
      </c>
      <c r="C214" s="7" t="s">
        <v>6</v>
      </c>
      <c r="D214" s="8">
        <v>478627.26</v>
      </c>
    </row>
    <row r="215" spans="1:4" ht="18.75" x14ac:dyDescent="0.3">
      <c r="A215" s="7">
        <v>2014</v>
      </c>
      <c r="B215" s="7" t="s">
        <v>34</v>
      </c>
      <c r="C215" s="7" t="s">
        <v>6</v>
      </c>
      <c r="D215" s="8">
        <v>332634.90000000002</v>
      </c>
    </row>
    <row r="216" spans="1:4" ht="18.75" x14ac:dyDescent="0.3">
      <c r="A216" s="7">
        <v>2015</v>
      </c>
      <c r="B216" s="7" t="s">
        <v>34</v>
      </c>
      <c r="C216" s="7" t="s">
        <v>7</v>
      </c>
      <c r="D216" s="8">
        <v>163699.18</v>
      </c>
    </row>
    <row r="217" spans="1:4" ht="18.75" x14ac:dyDescent="0.3">
      <c r="A217" s="7">
        <v>2014</v>
      </c>
      <c r="B217" s="7" t="s">
        <v>34</v>
      </c>
      <c r="C217" s="7" t="s">
        <v>7</v>
      </c>
      <c r="D217" s="8">
        <v>171107.1</v>
      </c>
    </row>
    <row r="218" spans="1:4" ht="18.75" x14ac:dyDescent="0.3">
      <c r="A218" s="7">
        <v>2015</v>
      </c>
      <c r="B218" s="7" t="s">
        <v>34</v>
      </c>
      <c r="C218" s="7" t="s">
        <v>8</v>
      </c>
      <c r="D218" s="8">
        <v>626430.65</v>
      </c>
    </row>
    <row r="219" spans="1:4" ht="18.75" x14ac:dyDescent="0.3">
      <c r="A219" s="7">
        <v>2014</v>
      </c>
      <c r="B219" s="7" t="s">
        <v>34</v>
      </c>
      <c r="C219" s="7" t="s">
        <v>8</v>
      </c>
      <c r="D219" s="8">
        <v>656299.13</v>
      </c>
    </row>
    <row r="220" spans="1:4" ht="18.75" x14ac:dyDescent="0.3">
      <c r="A220" s="7">
        <v>2015</v>
      </c>
      <c r="B220" s="7" t="s">
        <v>35</v>
      </c>
      <c r="C220" s="7" t="s">
        <v>5</v>
      </c>
      <c r="D220" s="8">
        <v>685906.54</v>
      </c>
    </row>
    <row r="221" spans="1:4" ht="18.75" x14ac:dyDescent="0.3">
      <c r="A221" s="7">
        <v>2014</v>
      </c>
      <c r="B221" s="7" t="s">
        <v>35</v>
      </c>
      <c r="C221" s="7" t="s">
        <v>5</v>
      </c>
      <c r="D221" s="8">
        <v>754898.63</v>
      </c>
    </row>
    <row r="222" spans="1:4" ht="18.75" x14ac:dyDescent="0.3">
      <c r="A222" s="7">
        <v>2015</v>
      </c>
      <c r="B222" s="7" t="s">
        <v>35</v>
      </c>
      <c r="C222" s="7" t="s">
        <v>6</v>
      </c>
      <c r="D222" s="8">
        <v>211312.71</v>
      </c>
    </row>
    <row r="223" spans="1:4" ht="18.75" x14ac:dyDescent="0.3">
      <c r="A223" s="7">
        <v>2014</v>
      </c>
      <c r="B223" s="7" t="s">
        <v>35</v>
      </c>
      <c r="C223" s="7" t="s">
        <v>6</v>
      </c>
      <c r="D223" s="8">
        <v>146900.94</v>
      </c>
    </row>
    <row r="224" spans="1:4" ht="18.75" x14ac:dyDescent="0.3">
      <c r="A224" s="7">
        <v>2015</v>
      </c>
      <c r="B224" s="7" t="s">
        <v>35</v>
      </c>
      <c r="C224" s="7" t="s">
        <v>7</v>
      </c>
      <c r="D224" s="8">
        <v>230236.47</v>
      </c>
    </row>
    <row r="225" spans="1:4" ht="18.75" x14ac:dyDescent="0.3">
      <c r="A225" s="7">
        <v>2014</v>
      </c>
      <c r="B225" s="7" t="s">
        <v>35</v>
      </c>
      <c r="C225" s="7" t="s">
        <v>7</v>
      </c>
      <c r="D225" s="8">
        <v>241963.61</v>
      </c>
    </row>
    <row r="226" spans="1:4" ht="18.75" x14ac:dyDescent="0.3">
      <c r="A226" s="7">
        <v>2015</v>
      </c>
      <c r="B226" s="7" t="s">
        <v>35</v>
      </c>
      <c r="C226" s="7" t="s">
        <v>8</v>
      </c>
      <c r="D226" s="8">
        <v>663253.07999999996</v>
      </c>
    </row>
    <row r="227" spans="1:4" ht="18.75" x14ac:dyDescent="0.3">
      <c r="A227" s="7">
        <v>2014</v>
      </c>
      <c r="B227" s="7" t="s">
        <v>35</v>
      </c>
      <c r="C227" s="7" t="s">
        <v>8</v>
      </c>
      <c r="D227" s="8">
        <v>690224.8</v>
      </c>
    </row>
    <row r="228" spans="1:4" ht="18.75" x14ac:dyDescent="0.3">
      <c r="A228" s="7">
        <v>2015</v>
      </c>
      <c r="B228" s="7" t="s">
        <v>36</v>
      </c>
      <c r="C228" s="7" t="s">
        <v>5</v>
      </c>
      <c r="D228" s="8">
        <v>859542.45</v>
      </c>
    </row>
    <row r="229" spans="1:4" ht="18.75" x14ac:dyDescent="0.3">
      <c r="A229" s="7">
        <v>2014</v>
      </c>
      <c r="B229" s="7" t="s">
        <v>36</v>
      </c>
      <c r="C229" s="7" t="s">
        <v>5</v>
      </c>
      <c r="D229" s="8">
        <v>951313.27</v>
      </c>
    </row>
    <row r="230" spans="1:4" ht="18.75" x14ac:dyDescent="0.3">
      <c r="A230" s="7">
        <v>2015</v>
      </c>
      <c r="B230" s="7" t="s">
        <v>36</v>
      </c>
      <c r="C230" s="7" t="s">
        <v>6</v>
      </c>
      <c r="D230" s="8">
        <v>573830.16</v>
      </c>
    </row>
    <row r="231" spans="1:4" ht="18.75" x14ac:dyDescent="0.3">
      <c r="A231" s="7">
        <v>2014</v>
      </c>
      <c r="B231" s="7" t="s">
        <v>36</v>
      </c>
      <c r="C231" s="7" t="s">
        <v>6</v>
      </c>
      <c r="D231" s="8">
        <v>410008.64</v>
      </c>
    </row>
    <row r="232" spans="1:4" ht="18.75" x14ac:dyDescent="0.3">
      <c r="A232" s="7">
        <v>2015</v>
      </c>
      <c r="B232" s="7" t="s">
        <v>36</v>
      </c>
      <c r="C232" s="7" t="s">
        <v>7</v>
      </c>
      <c r="D232" s="8">
        <v>97883.44</v>
      </c>
    </row>
    <row r="233" spans="1:4" ht="18.75" x14ac:dyDescent="0.3">
      <c r="A233" s="7">
        <v>2014</v>
      </c>
      <c r="B233" s="7" t="s">
        <v>36</v>
      </c>
      <c r="C233" s="7" t="s">
        <v>7</v>
      </c>
      <c r="D233" s="8">
        <v>102716.31</v>
      </c>
    </row>
    <row r="234" spans="1:4" ht="18.75" x14ac:dyDescent="0.3">
      <c r="A234" s="7">
        <v>2015</v>
      </c>
      <c r="B234" s="7" t="s">
        <v>36</v>
      </c>
      <c r="C234" s="7" t="s">
        <v>8</v>
      </c>
      <c r="D234" s="8">
        <v>471884.71</v>
      </c>
    </row>
    <row r="235" spans="1:4" ht="18.75" x14ac:dyDescent="0.3">
      <c r="A235" s="7">
        <v>2014</v>
      </c>
      <c r="B235" s="7" t="s">
        <v>36</v>
      </c>
      <c r="C235" s="7" t="s">
        <v>8</v>
      </c>
      <c r="D235" s="8">
        <v>487522.23</v>
      </c>
    </row>
    <row r="236" spans="1:4" ht="18.75" x14ac:dyDescent="0.3">
      <c r="A236" s="7">
        <v>2015</v>
      </c>
      <c r="B236" s="7" t="s">
        <v>37</v>
      </c>
      <c r="C236" s="7" t="s">
        <v>5</v>
      </c>
      <c r="D236" s="8">
        <v>517413.74</v>
      </c>
    </row>
    <row r="237" spans="1:4" ht="18.75" x14ac:dyDescent="0.3">
      <c r="A237" s="7">
        <v>2014</v>
      </c>
      <c r="B237" s="7" t="s">
        <v>37</v>
      </c>
      <c r="C237" s="7" t="s">
        <v>5</v>
      </c>
      <c r="D237" s="8">
        <v>565511.81999999995</v>
      </c>
    </row>
    <row r="238" spans="1:4" ht="18.75" x14ac:dyDescent="0.3">
      <c r="A238" s="7">
        <v>2015</v>
      </c>
      <c r="B238" s="7" t="s">
        <v>37</v>
      </c>
      <c r="C238" s="7" t="s">
        <v>6</v>
      </c>
      <c r="D238" s="8">
        <v>379616.73</v>
      </c>
    </row>
    <row r="239" spans="1:4" ht="18.75" x14ac:dyDescent="0.3">
      <c r="A239" s="7">
        <v>2014</v>
      </c>
      <c r="B239" s="7" t="s">
        <v>37</v>
      </c>
      <c r="C239" s="7" t="s">
        <v>6</v>
      </c>
      <c r="D239" s="8">
        <v>273944.34000000003</v>
      </c>
    </row>
    <row r="240" spans="1:4" ht="18.75" x14ac:dyDescent="0.3">
      <c r="A240" s="7">
        <v>2015</v>
      </c>
      <c r="B240" s="7" t="s">
        <v>37</v>
      </c>
      <c r="C240" s="7" t="s">
        <v>7</v>
      </c>
      <c r="D240" s="8">
        <v>220238.81</v>
      </c>
    </row>
    <row r="241" spans="1:4" ht="18.75" x14ac:dyDescent="0.3">
      <c r="A241" s="7">
        <v>2014</v>
      </c>
      <c r="B241" s="7" t="s">
        <v>37</v>
      </c>
      <c r="C241" s="7" t="s">
        <v>7</v>
      </c>
      <c r="D241" s="8">
        <v>232351.53</v>
      </c>
    </row>
    <row r="242" spans="1:4" ht="18.75" x14ac:dyDescent="0.3">
      <c r="A242" s="7">
        <v>2015</v>
      </c>
      <c r="B242" s="7" t="s">
        <v>37</v>
      </c>
      <c r="C242" s="7" t="s">
        <v>8</v>
      </c>
      <c r="D242" s="8">
        <v>637302.67000000004</v>
      </c>
    </row>
    <row r="243" spans="1:4" ht="18.75" x14ac:dyDescent="0.3">
      <c r="A243" s="7">
        <v>2014</v>
      </c>
      <c r="B243" s="7" t="s">
        <v>37</v>
      </c>
      <c r="C243" s="7" t="s">
        <v>8</v>
      </c>
      <c r="D243" s="8">
        <v>656338.29</v>
      </c>
    </row>
    <row r="244" spans="1:4" ht="18.75" x14ac:dyDescent="0.3">
      <c r="A244" s="7">
        <v>2015</v>
      </c>
      <c r="B244" s="7" t="s">
        <v>38</v>
      </c>
      <c r="C244" s="7" t="s">
        <v>5</v>
      </c>
      <c r="D244" s="8">
        <v>642724.94999999995</v>
      </c>
    </row>
    <row r="245" spans="1:4" ht="18.75" x14ac:dyDescent="0.3">
      <c r="A245" s="7">
        <v>2014</v>
      </c>
      <c r="B245" s="7" t="s">
        <v>38</v>
      </c>
      <c r="C245" s="7" t="s">
        <v>5</v>
      </c>
      <c r="D245" s="8">
        <v>704244.73</v>
      </c>
    </row>
    <row r="246" spans="1:4" ht="18.75" x14ac:dyDescent="0.3">
      <c r="A246" s="7">
        <v>2015</v>
      </c>
      <c r="B246" s="7" t="s">
        <v>38</v>
      </c>
      <c r="C246" s="7" t="s">
        <v>6</v>
      </c>
      <c r="D246" s="8">
        <v>219329.07</v>
      </c>
    </row>
    <row r="247" spans="1:4" ht="18.75" x14ac:dyDescent="0.3">
      <c r="A247" s="7">
        <v>2014</v>
      </c>
      <c r="B247" s="7" t="s">
        <v>38</v>
      </c>
      <c r="C247" s="7" t="s">
        <v>6</v>
      </c>
      <c r="D247" s="8">
        <v>156937.51</v>
      </c>
    </row>
    <row r="248" spans="1:4" ht="18.75" x14ac:dyDescent="0.3">
      <c r="A248" s="7">
        <v>2015</v>
      </c>
      <c r="B248" s="7" t="s">
        <v>38</v>
      </c>
      <c r="C248" s="7" t="s">
        <v>7</v>
      </c>
      <c r="D248" s="8">
        <v>109113.12</v>
      </c>
    </row>
    <row r="249" spans="1:4" ht="18.75" x14ac:dyDescent="0.3">
      <c r="A249" s="7">
        <v>2014</v>
      </c>
      <c r="B249" s="7" t="s">
        <v>38</v>
      </c>
      <c r="C249" s="7" t="s">
        <v>7</v>
      </c>
      <c r="D249" s="8">
        <v>115188.95</v>
      </c>
    </row>
    <row r="250" spans="1:4" ht="18.75" x14ac:dyDescent="0.3">
      <c r="A250" s="7">
        <v>2015</v>
      </c>
      <c r="B250" s="7" t="s">
        <v>38</v>
      </c>
      <c r="C250" s="7" t="s">
        <v>8</v>
      </c>
      <c r="D250" s="8">
        <v>741202.09</v>
      </c>
    </row>
    <row r="251" spans="1:4" ht="18.75" x14ac:dyDescent="0.3">
      <c r="A251" s="7">
        <v>2014</v>
      </c>
      <c r="B251" s="7" t="s">
        <v>38</v>
      </c>
      <c r="C251" s="7" t="s">
        <v>8</v>
      </c>
      <c r="D251" s="8">
        <v>778130.16</v>
      </c>
    </row>
    <row r="252" spans="1:4" ht="18.75" x14ac:dyDescent="0.3">
      <c r="A252" s="7">
        <v>2015</v>
      </c>
      <c r="B252" s="7" t="s">
        <v>39</v>
      </c>
      <c r="C252" s="7" t="s">
        <v>5</v>
      </c>
      <c r="D252" s="8">
        <v>533600.94999999995</v>
      </c>
    </row>
    <row r="253" spans="1:4" ht="18.75" x14ac:dyDescent="0.3">
      <c r="A253" s="7">
        <v>2014</v>
      </c>
      <c r="B253" s="7" t="s">
        <v>39</v>
      </c>
      <c r="C253" s="7" t="s">
        <v>5</v>
      </c>
      <c r="D253" s="8">
        <v>580074.27</v>
      </c>
    </row>
    <row r="254" spans="1:4" ht="18.75" x14ac:dyDescent="0.3">
      <c r="A254" s="7">
        <v>2015</v>
      </c>
      <c r="B254" s="7" t="s">
        <v>39</v>
      </c>
      <c r="C254" s="7" t="s">
        <v>6</v>
      </c>
      <c r="D254" s="8">
        <v>299153.95</v>
      </c>
    </row>
    <row r="255" spans="1:4" ht="18.75" x14ac:dyDescent="0.3">
      <c r="A255" s="7">
        <v>2014</v>
      </c>
      <c r="B255" s="7" t="s">
        <v>39</v>
      </c>
      <c r="C255" s="7" t="s">
        <v>6</v>
      </c>
      <c r="D255" s="8">
        <v>210701.85</v>
      </c>
    </row>
    <row r="256" spans="1:4" ht="18.75" x14ac:dyDescent="0.3">
      <c r="A256" s="7">
        <v>2015</v>
      </c>
      <c r="B256" s="7" t="s">
        <v>39</v>
      </c>
      <c r="C256" s="7" t="s">
        <v>7</v>
      </c>
      <c r="D256" s="8">
        <v>159142.72</v>
      </c>
    </row>
    <row r="257" spans="1:4" ht="18.75" x14ac:dyDescent="0.3">
      <c r="A257" s="7">
        <v>2014</v>
      </c>
      <c r="B257" s="7" t="s">
        <v>39</v>
      </c>
      <c r="C257" s="7" t="s">
        <v>7</v>
      </c>
      <c r="D257" s="8">
        <v>169626.97</v>
      </c>
    </row>
    <row r="258" spans="1:4" ht="18.75" x14ac:dyDescent="0.3">
      <c r="A258" s="7">
        <v>2015</v>
      </c>
      <c r="B258" s="7" t="s">
        <v>39</v>
      </c>
      <c r="C258" s="7" t="s">
        <v>8</v>
      </c>
      <c r="D258" s="8">
        <v>531774.22</v>
      </c>
    </row>
    <row r="259" spans="1:4" ht="18.75" x14ac:dyDescent="0.3">
      <c r="A259" s="7">
        <v>2014</v>
      </c>
      <c r="B259" s="7" t="s">
        <v>39</v>
      </c>
      <c r="C259" s="7" t="s">
        <v>8</v>
      </c>
      <c r="D259" s="8">
        <v>557478.63</v>
      </c>
    </row>
    <row r="260" spans="1:4" ht="18.75" x14ac:dyDescent="0.3">
      <c r="A260" s="7">
        <v>2015</v>
      </c>
      <c r="B260" s="7" t="s">
        <v>40</v>
      </c>
      <c r="C260" s="7" t="s">
        <v>5</v>
      </c>
      <c r="D260" s="8">
        <v>877078.25</v>
      </c>
    </row>
    <row r="261" spans="1:4" ht="18.75" x14ac:dyDescent="0.3">
      <c r="A261" s="7">
        <v>2014</v>
      </c>
      <c r="B261" s="7" t="s">
        <v>40</v>
      </c>
      <c r="C261" s="7" t="s">
        <v>5</v>
      </c>
      <c r="D261" s="8">
        <v>968132.74</v>
      </c>
    </row>
    <row r="262" spans="1:4" ht="18.75" x14ac:dyDescent="0.3">
      <c r="A262" s="7">
        <v>2015</v>
      </c>
      <c r="B262" s="7" t="s">
        <v>40</v>
      </c>
      <c r="C262" s="7" t="s">
        <v>6</v>
      </c>
      <c r="D262" s="8">
        <v>529761.62</v>
      </c>
    </row>
    <row r="263" spans="1:4" ht="18.75" x14ac:dyDescent="0.3">
      <c r="A263" s="7">
        <v>2014</v>
      </c>
      <c r="B263" s="7" t="s">
        <v>40</v>
      </c>
      <c r="C263" s="7" t="s">
        <v>6</v>
      </c>
      <c r="D263" s="8">
        <v>376472.19</v>
      </c>
    </row>
    <row r="264" spans="1:4" ht="18.75" x14ac:dyDescent="0.3">
      <c r="A264" s="7">
        <v>2015</v>
      </c>
      <c r="B264" s="7" t="s">
        <v>40</v>
      </c>
      <c r="C264" s="7" t="s">
        <v>7</v>
      </c>
      <c r="D264" s="8">
        <v>237298.88</v>
      </c>
    </row>
    <row r="265" spans="1:4" ht="18.75" x14ac:dyDescent="0.3">
      <c r="A265" s="7">
        <v>2014</v>
      </c>
      <c r="B265" s="7" t="s">
        <v>40</v>
      </c>
      <c r="C265" s="7" t="s">
        <v>7</v>
      </c>
      <c r="D265" s="8">
        <v>252174.33</v>
      </c>
    </row>
    <row r="266" spans="1:4" ht="18.75" x14ac:dyDescent="0.3">
      <c r="A266" s="7">
        <v>2015</v>
      </c>
      <c r="B266" s="7" t="s">
        <v>40</v>
      </c>
      <c r="C266" s="7" t="s">
        <v>8</v>
      </c>
      <c r="D266" s="8">
        <v>549681.24</v>
      </c>
    </row>
    <row r="267" spans="1:4" ht="18.75" x14ac:dyDescent="0.3">
      <c r="A267" s="7">
        <v>2014</v>
      </c>
      <c r="B267" s="7" t="s">
        <v>40</v>
      </c>
      <c r="C267" s="7" t="s">
        <v>8</v>
      </c>
      <c r="D267" s="8">
        <v>572269.14</v>
      </c>
    </row>
    <row r="268" spans="1:4" ht="18.75" x14ac:dyDescent="0.3">
      <c r="A268" s="7">
        <v>2015</v>
      </c>
      <c r="B268" s="7" t="s">
        <v>41</v>
      </c>
      <c r="C268" s="7" t="s">
        <v>5</v>
      </c>
      <c r="D268" s="8">
        <v>810695.92</v>
      </c>
    </row>
    <row r="269" spans="1:4" ht="18.75" x14ac:dyDescent="0.3">
      <c r="A269" s="7">
        <v>2014</v>
      </c>
      <c r="B269" s="7" t="s">
        <v>41</v>
      </c>
      <c r="C269" s="7" t="s">
        <v>5</v>
      </c>
      <c r="D269" s="8">
        <v>898737.49</v>
      </c>
    </row>
    <row r="270" spans="1:4" ht="18.75" x14ac:dyDescent="0.3">
      <c r="A270" s="7">
        <v>2015</v>
      </c>
      <c r="B270" s="7" t="s">
        <v>41</v>
      </c>
      <c r="C270" s="7" t="s">
        <v>6</v>
      </c>
      <c r="D270" s="8">
        <v>572812.30000000005</v>
      </c>
    </row>
    <row r="271" spans="1:4" ht="18.75" x14ac:dyDescent="0.3">
      <c r="A271" s="7">
        <v>2014</v>
      </c>
      <c r="B271" s="7" t="s">
        <v>41</v>
      </c>
      <c r="C271" s="7" t="s">
        <v>6</v>
      </c>
      <c r="D271" s="8">
        <v>412274.09</v>
      </c>
    </row>
    <row r="272" spans="1:4" ht="18.75" x14ac:dyDescent="0.3">
      <c r="A272" s="7">
        <v>2015</v>
      </c>
      <c r="B272" s="7" t="s">
        <v>41</v>
      </c>
      <c r="C272" s="7" t="s">
        <v>7</v>
      </c>
      <c r="D272" s="8">
        <v>114766.57</v>
      </c>
    </row>
    <row r="273" spans="1:4" ht="18.75" x14ac:dyDescent="0.3">
      <c r="A273" s="7">
        <v>2014</v>
      </c>
      <c r="B273" s="7" t="s">
        <v>41</v>
      </c>
      <c r="C273" s="7" t="s">
        <v>7</v>
      </c>
      <c r="D273" s="8">
        <v>121158.98</v>
      </c>
    </row>
    <row r="274" spans="1:4" ht="18.75" x14ac:dyDescent="0.3">
      <c r="A274" s="7">
        <v>2015</v>
      </c>
      <c r="B274" s="7" t="s">
        <v>41</v>
      </c>
      <c r="C274" s="7" t="s">
        <v>8</v>
      </c>
      <c r="D274" s="8">
        <v>764406.63</v>
      </c>
    </row>
    <row r="275" spans="1:4" ht="18.75" x14ac:dyDescent="0.3">
      <c r="A275" s="7">
        <v>2014</v>
      </c>
      <c r="B275" s="7" t="s">
        <v>41</v>
      </c>
      <c r="C275" s="7" t="s">
        <v>8</v>
      </c>
      <c r="D275" s="8">
        <v>794614.44</v>
      </c>
    </row>
    <row r="276" spans="1:4" ht="18.75" x14ac:dyDescent="0.3">
      <c r="A276" s="7">
        <v>2015</v>
      </c>
      <c r="B276" s="7" t="s">
        <v>42</v>
      </c>
      <c r="C276" s="7" t="s">
        <v>5</v>
      </c>
      <c r="D276" s="8">
        <v>734291.63</v>
      </c>
    </row>
    <row r="277" spans="1:4" ht="18.75" x14ac:dyDescent="0.3">
      <c r="A277" s="7">
        <v>2014</v>
      </c>
      <c r="B277" s="7" t="s">
        <v>42</v>
      </c>
      <c r="C277" s="7" t="s">
        <v>5</v>
      </c>
      <c r="D277" s="8">
        <v>802137.27</v>
      </c>
    </row>
    <row r="278" spans="1:4" ht="18.75" x14ac:dyDescent="0.3">
      <c r="A278" s="7">
        <v>2015</v>
      </c>
      <c r="B278" s="7" t="s">
        <v>42</v>
      </c>
      <c r="C278" s="7" t="s">
        <v>6</v>
      </c>
      <c r="D278" s="8">
        <v>315762.21999999997</v>
      </c>
    </row>
    <row r="279" spans="1:4" ht="18.75" x14ac:dyDescent="0.3">
      <c r="A279" s="7">
        <v>2014</v>
      </c>
      <c r="B279" s="7" t="s">
        <v>42</v>
      </c>
      <c r="C279" s="7" t="s">
        <v>6</v>
      </c>
      <c r="D279" s="8">
        <v>233791.44</v>
      </c>
    </row>
    <row r="280" spans="1:4" ht="18.75" x14ac:dyDescent="0.3">
      <c r="A280" s="7">
        <v>2015</v>
      </c>
      <c r="B280" s="7" t="s">
        <v>42</v>
      </c>
      <c r="C280" s="7" t="s">
        <v>7</v>
      </c>
      <c r="D280" s="8">
        <v>65753.95</v>
      </c>
    </row>
    <row r="281" spans="1:4" ht="18.75" x14ac:dyDescent="0.3">
      <c r="A281" s="7">
        <v>2014</v>
      </c>
      <c r="B281" s="7" t="s">
        <v>42</v>
      </c>
      <c r="C281" s="7" t="s">
        <v>7</v>
      </c>
      <c r="D281" s="8">
        <v>68701.42</v>
      </c>
    </row>
    <row r="282" spans="1:4" ht="18.75" x14ac:dyDescent="0.3">
      <c r="A282" s="7">
        <v>2015</v>
      </c>
      <c r="B282" s="7" t="s">
        <v>42</v>
      </c>
      <c r="C282" s="7" t="s">
        <v>8</v>
      </c>
      <c r="D282" s="8">
        <v>454878.22</v>
      </c>
    </row>
    <row r="283" spans="1:4" ht="18.75" x14ac:dyDescent="0.3">
      <c r="A283" s="7">
        <v>2014</v>
      </c>
      <c r="B283" s="7" t="s">
        <v>42</v>
      </c>
      <c r="C283" s="7" t="s">
        <v>8</v>
      </c>
      <c r="D283" s="8">
        <v>475260.92</v>
      </c>
    </row>
    <row r="284" spans="1:4" ht="18.75" x14ac:dyDescent="0.3">
      <c r="A284" s="7">
        <v>2015</v>
      </c>
      <c r="B284" s="7" t="s">
        <v>43</v>
      </c>
      <c r="C284" s="7" t="s">
        <v>5</v>
      </c>
      <c r="D284" s="8">
        <v>528942.93000000005</v>
      </c>
    </row>
    <row r="285" spans="1:4" ht="18.75" x14ac:dyDescent="0.3">
      <c r="A285" s="7">
        <v>2014</v>
      </c>
      <c r="B285" s="7" t="s">
        <v>43</v>
      </c>
      <c r="C285" s="7" t="s">
        <v>5</v>
      </c>
      <c r="D285" s="8">
        <v>582099.06999999995</v>
      </c>
    </row>
    <row r="286" spans="1:4" ht="18.75" x14ac:dyDescent="0.3">
      <c r="A286" s="7">
        <v>2015</v>
      </c>
      <c r="B286" s="7" t="s">
        <v>43</v>
      </c>
      <c r="C286" s="7" t="s">
        <v>6</v>
      </c>
      <c r="D286" s="8">
        <v>559842.65</v>
      </c>
    </row>
    <row r="287" spans="1:4" ht="18.75" x14ac:dyDescent="0.3">
      <c r="A287" s="7">
        <v>2014</v>
      </c>
      <c r="B287" s="7" t="s">
        <v>43</v>
      </c>
      <c r="C287" s="7" t="s">
        <v>6</v>
      </c>
      <c r="D287" s="8">
        <v>410057.27</v>
      </c>
    </row>
    <row r="288" spans="1:4" ht="18.75" x14ac:dyDescent="0.3">
      <c r="A288" s="7">
        <v>2015</v>
      </c>
      <c r="B288" s="7" t="s">
        <v>43</v>
      </c>
      <c r="C288" s="7" t="s">
        <v>7</v>
      </c>
      <c r="D288" s="8">
        <v>110064.23</v>
      </c>
    </row>
    <row r="289" spans="1:4" ht="18.75" x14ac:dyDescent="0.3">
      <c r="A289" s="7">
        <v>2014</v>
      </c>
      <c r="B289" s="7" t="s">
        <v>43</v>
      </c>
      <c r="C289" s="7" t="s">
        <v>7</v>
      </c>
      <c r="D289" s="8">
        <v>115658.73</v>
      </c>
    </row>
    <row r="290" spans="1:4" ht="18.75" x14ac:dyDescent="0.3">
      <c r="A290" s="7">
        <v>2015</v>
      </c>
      <c r="B290" s="7" t="s">
        <v>43</v>
      </c>
      <c r="C290" s="7" t="s">
        <v>8</v>
      </c>
      <c r="D290" s="8">
        <v>612689.39</v>
      </c>
    </row>
    <row r="291" spans="1:4" ht="18.75" x14ac:dyDescent="0.3">
      <c r="A291" s="7">
        <v>2014</v>
      </c>
      <c r="B291" s="7" t="s">
        <v>43</v>
      </c>
      <c r="C291" s="7" t="s">
        <v>8</v>
      </c>
      <c r="D291" s="8">
        <v>639828.42000000004</v>
      </c>
    </row>
    <row r="292" spans="1:4" ht="18.75" x14ac:dyDescent="0.3">
      <c r="A292" s="7">
        <v>2015</v>
      </c>
      <c r="B292" s="7" t="s">
        <v>44</v>
      </c>
      <c r="C292" s="7" t="s">
        <v>5</v>
      </c>
      <c r="D292" s="8">
        <v>714544.24</v>
      </c>
    </row>
    <row r="293" spans="1:4" ht="18.75" x14ac:dyDescent="0.3">
      <c r="A293" s="7">
        <v>2014</v>
      </c>
      <c r="B293" s="7" t="s">
        <v>44</v>
      </c>
      <c r="C293" s="7" t="s">
        <v>5</v>
      </c>
      <c r="D293" s="8">
        <v>779030.48</v>
      </c>
    </row>
    <row r="294" spans="1:4" ht="18.75" x14ac:dyDescent="0.3">
      <c r="A294" s="7">
        <v>2015</v>
      </c>
      <c r="B294" s="7" t="s">
        <v>44</v>
      </c>
      <c r="C294" s="7" t="s">
        <v>6</v>
      </c>
      <c r="D294" s="8">
        <v>350245.73</v>
      </c>
    </row>
    <row r="295" spans="1:4" ht="18.75" x14ac:dyDescent="0.3">
      <c r="A295" s="7">
        <v>2014</v>
      </c>
      <c r="B295" s="7" t="s">
        <v>44</v>
      </c>
      <c r="C295" s="7" t="s">
        <v>6</v>
      </c>
      <c r="D295" s="8">
        <v>248831.08</v>
      </c>
    </row>
    <row r="296" spans="1:4" ht="18.75" x14ac:dyDescent="0.3">
      <c r="A296" s="7">
        <v>2015</v>
      </c>
      <c r="B296" s="7" t="s">
        <v>44</v>
      </c>
      <c r="C296" s="7" t="s">
        <v>7</v>
      </c>
      <c r="D296" s="8">
        <v>70148.210000000006</v>
      </c>
    </row>
    <row r="297" spans="1:4" ht="18.75" x14ac:dyDescent="0.3">
      <c r="A297" s="7">
        <v>2014</v>
      </c>
      <c r="B297" s="7" t="s">
        <v>44</v>
      </c>
      <c r="C297" s="7" t="s">
        <v>7</v>
      </c>
      <c r="D297" s="8">
        <v>73915.28</v>
      </c>
    </row>
    <row r="298" spans="1:4" ht="18.75" x14ac:dyDescent="0.3">
      <c r="A298" s="7">
        <v>2015</v>
      </c>
      <c r="B298" s="7" t="s">
        <v>44</v>
      </c>
      <c r="C298" s="7" t="s">
        <v>8</v>
      </c>
      <c r="D298" s="8">
        <v>696300.9</v>
      </c>
    </row>
    <row r="299" spans="1:4" ht="18.75" x14ac:dyDescent="0.3">
      <c r="A299" s="7">
        <v>2014</v>
      </c>
      <c r="B299" s="7" t="s">
        <v>44</v>
      </c>
      <c r="C299" s="7" t="s">
        <v>8</v>
      </c>
      <c r="D299" s="8">
        <v>726688.14</v>
      </c>
    </row>
    <row r="300" spans="1:4" ht="18.75" x14ac:dyDescent="0.3">
      <c r="A300" s="7">
        <v>2015</v>
      </c>
      <c r="B300" s="7" t="s">
        <v>45</v>
      </c>
      <c r="C300" s="7" t="s">
        <v>5</v>
      </c>
      <c r="D300" s="8">
        <v>541142.12</v>
      </c>
    </row>
    <row r="301" spans="1:4" ht="18.75" x14ac:dyDescent="0.3">
      <c r="A301" s="7">
        <v>2014</v>
      </c>
      <c r="B301" s="7" t="s">
        <v>45</v>
      </c>
      <c r="C301" s="7" t="s">
        <v>5</v>
      </c>
      <c r="D301" s="8">
        <v>595414.37</v>
      </c>
    </row>
    <row r="302" spans="1:4" ht="18.75" x14ac:dyDescent="0.3">
      <c r="A302" s="7">
        <v>2015</v>
      </c>
      <c r="B302" s="7" t="s">
        <v>45</v>
      </c>
      <c r="C302" s="7" t="s">
        <v>6</v>
      </c>
      <c r="D302" s="8">
        <v>328614.75</v>
      </c>
    </row>
    <row r="303" spans="1:4" ht="18.75" x14ac:dyDescent="0.3">
      <c r="A303" s="7">
        <v>2014</v>
      </c>
      <c r="B303" s="7" t="s">
        <v>45</v>
      </c>
      <c r="C303" s="7" t="s">
        <v>6</v>
      </c>
      <c r="D303" s="8">
        <v>227542.01</v>
      </c>
    </row>
    <row r="304" spans="1:4" ht="18.75" x14ac:dyDescent="0.3">
      <c r="A304" s="7">
        <v>2015</v>
      </c>
      <c r="B304" s="7" t="s">
        <v>45</v>
      </c>
      <c r="C304" s="7" t="s">
        <v>7</v>
      </c>
      <c r="D304" s="8">
        <v>73204.17</v>
      </c>
    </row>
    <row r="305" spans="1:4" ht="18.75" x14ac:dyDescent="0.3">
      <c r="A305" s="7">
        <v>2014</v>
      </c>
      <c r="B305" s="7" t="s">
        <v>45</v>
      </c>
      <c r="C305" s="7" t="s">
        <v>7</v>
      </c>
      <c r="D305" s="8">
        <v>77914.460000000006</v>
      </c>
    </row>
    <row r="306" spans="1:4" ht="18.75" x14ac:dyDescent="0.3">
      <c r="A306" s="7">
        <v>2015</v>
      </c>
      <c r="B306" s="7" t="s">
        <v>45</v>
      </c>
      <c r="C306" s="7" t="s">
        <v>8</v>
      </c>
      <c r="D306" s="8">
        <v>526435.57999999996</v>
      </c>
    </row>
    <row r="307" spans="1:4" ht="18.75" x14ac:dyDescent="0.3">
      <c r="A307" s="7">
        <v>2014</v>
      </c>
      <c r="B307" s="7" t="s">
        <v>45</v>
      </c>
      <c r="C307" s="7" t="s">
        <v>8</v>
      </c>
      <c r="D307" s="8">
        <v>551840.88</v>
      </c>
    </row>
    <row r="308" spans="1:4" ht="18.75" x14ac:dyDescent="0.3">
      <c r="A308" s="7">
        <v>2015</v>
      </c>
      <c r="B308" s="7" t="s">
        <v>46</v>
      </c>
      <c r="C308" s="7" t="s">
        <v>5</v>
      </c>
      <c r="D308" s="8">
        <v>882397.12</v>
      </c>
    </row>
    <row r="309" spans="1:4" ht="18.75" x14ac:dyDescent="0.3">
      <c r="A309" s="7">
        <v>2014</v>
      </c>
      <c r="B309" s="7" t="s">
        <v>46</v>
      </c>
      <c r="C309" s="7" t="s">
        <v>5</v>
      </c>
      <c r="D309" s="8">
        <v>966495.72</v>
      </c>
    </row>
    <row r="310" spans="1:4" ht="18.75" x14ac:dyDescent="0.3">
      <c r="A310" s="7">
        <v>2015</v>
      </c>
      <c r="B310" s="7" t="s">
        <v>46</v>
      </c>
      <c r="C310" s="7" t="s">
        <v>6</v>
      </c>
      <c r="D310" s="8">
        <v>229299.07</v>
      </c>
    </row>
    <row r="311" spans="1:4" ht="18.75" x14ac:dyDescent="0.3">
      <c r="A311" s="7">
        <v>2014</v>
      </c>
      <c r="B311" s="7" t="s">
        <v>46</v>
      </c>
      <c r="C311" s="7" t="s">
        <v>6</v>
      </c>
      <c r="D311" s="8">
        <v>158390.81</v>
      </c>
    </row>
    <row r="312" spans="1:4" ht="18.75" x14ac:dyDescent="0.3">
      <c r="A312" s="7">
        <v>2015</v>
      </c>
      <c r="B312" s="7" t="s">
        <v>46</v>
      </c>
      <c r="C312" s="7" t="s">
        <v>7</v>
      </c>
      <c r="D312" s="8">
        <v>95839.78</v>
      </c>
    </row>
    <row r="313" spans="1:4" ht="18.75" x14ac:dyDescent="0.3">
      <c r="A313" s="7">
        <v>2014</v>
      </c>
      <c r="B313" s="7" t="s">
        <v>46</v>
      </c>
      <c r="C313" s="7" t="s">
        <v>7</v>
      </c>
      <c r="D313" s="8">
        <v>101386.22</v>
      </c>
    </row>
    <row r="314" spans="1:4" ht="18.75" x14ac:dyDescent="0.3">
      <c r="A314" s="7">
        <v>2015</v>
      </c>
      <c r="B314" s="7" t="s">
        <v>46</v>
      </c>
      <c r="C314" s="7" t="s">
        <v>8</v>
      </c>
      <c r="D314" s="8">
        <v>671081.62</v>
      </c>
    </row>
    <row r="315" spans="1:4" ht="18.75" x14ac:dyDescent="0.3">
      <c r="A315" s="7">
        <v>2014</v>
      </c>
      <c r="B315" s="7" t="s">
        <v>46</v>
      </c>
      <c r="C315" s="7" t="s">
        <v>8</v>
      </c>
      <c r="D315" s="8">
        <v>691366.6</v>
      </c>
    </row>
    <row r="316" spans="1:4" ht="18.75" x14ac:dyDescent="0.3">
      <c r="A316" s="7">
        <v>2015</v>
      </c>
      <c r="B316" s="7" t="s">
        <v>47</v>
      </c>
      <c r="C316" s="7" t="s">
        <v>5</v>
      </c>
      <c r="D316" s="8">
        <v>690411.18</v>
      </c>
    </row>
    <row r="317" spans="1:4" ht="18.75" x14ac:dyDescent="0.3">
      <c r="A317" s="7">
        <v>2014</v>
      </c>
      <c r="B317" s="7" t="s">
        <v>47</v>
      </c>
      <c r="C317" s="7" t="s">
        <v>5</v>
      </c>
      <c r="D317" s="8">
        <v>751972.31</v>
      </c>
    </row>
    <row r="318" spans="1:4" ht="18.75" x14ac:dyDescent="0.3">
      <c r="A318" s="7">
        <v>2015</v>
      </c>
      <c r="B318" s="7" t="s">
        <v>47</v>
      </c>
      <c r="C318" s="7" t="s">
        <v>6</v>
      </c>
      <c r="D318" s="8">
        <v>214119.8</v>
      </c>
    </row>
    <row r="319" spans="1:4" ht="18.75" x14ac:dyDescent="0.3">
      <c r="A319" s="7">
        <v>2014</v>
      </c>
      <c r="B319" s="7" t="s">
        <v>47</v>
      </c>
      <c r="C319" s="7" t="s">
        <v>6</v>
      </c>
      <c r="D319" s="8">
        <v>148391.79</v>
      </c>
    </row>
    <row r="320" spans="1:4" ht="18.75" x14ac:dyDescent="0.3">
      <c r="A320" s="7">
        <v>2015</v>
      </c>
      <c r="B320" s="7" t="s">
        <v>47</v>
      </c>
      <c r="C320" s="7" t="s">
        <v>7</v>
      </c>
      <c r="D320" s="8">
        <v>145721.74</v>
      </c>
    </row>
    <row r="321" spans="1:4" ht="18.75" x14ac:dyDescent="0.3">
      <c r="A321" s="7">
        <v>2014</v>
      </c>
      <c r="B321" s="7" t="s">
        <v>47</v>
      </c>
      <c r="C321" s="7" t="s">
        <v>7</v>
      </c>
      <c r="D321" s="8">
        <v>153746.65</v>
      </c>
    </row>
    <row r="322" spans="1:4" ht="18.75" x14ac:dyDescent="0.3">
      <c r="A322" s="7">
        <v>2015</v>
      </c>
      <c r="B322" s="7" t="s">
        <v>47</v>
      </c>
      <c r="C322" s="7" t="s">
        <v>8</v>
      </c>
      <c r="D322" s="8">
        <v>673060.57</v>
      </c>
    </row>
    <row r="323" spans="1:4" ht="18.75" x14ac:dyDescent="0.3">
      <c r="A323" s="7">
        <v>2014</v>
      </c>
      <c r="B323" s="7" t="s">
        <v>47</v>
      </c>
      <c r="C323" s="7" t="s">
        <v>8</v>
      </c>
      <c r="D323" s="8">
        <v>706087.49</v>
      </c>
    </row>
    <row r="324" spans="1:4" ht="18.75" x14ac:dyDescent="0.3">
      <c r="A324" s="7">
        <v>2015</v>
      </c>
      <c r="B324" s="7" t="s">
        <v>48</v>
      </c>
      <c r="C324" s="7" t="s">
        <v>5</v>
      </c>
      <c r="D324" s="8">
        <v>697046.18</v>
      </c>
    </row>
    <row r="325" spans="1:4" ht="18.75" x14ac:dyDescent="0.3">
      <c r="A325" s="7">
        <v>2014</v>
      </c>
      <c r="B325" s="7" t="s">
        <v>48</v>
      </c>
      <c r="C325" s="7" t="s">
        <v>5</v>
      </c>
      <c r="D325" s="8">
        <v>770255.49</v>
      </c>
    </row>
    <row r="326" spans="1:4" ht="18.75" x14ac:dyDescent="0.3">
      <c r="A326" s="7">
        <v>2015</v>
      </c>
      <c r="B326" s="7" t="s">
        <v>48</v>
      </c>
      <c r="C326" s="7" t="s">
        <v>6</v>
      </c>
      <c r="D326" s="8">
        <v>423658.65</v>
      </c>
    </row>
    <row r="327" spans="1:4" ht="18.75" x14ac:dyDescent="0.3">
      <c r="A327" s="7">
        <v>2014</v>
      </c>
      <c r="B327" s="7" t="s">
        <v>48</v>
      </c>
      <c r="C327" s="7" t="s">
        <v>6</v>
      </c>
      <c r="D327" s="8">
        <v>303149.63</v>
      </c>
    </row>
    <row r="328" spans="1:4" ht="18.75" x14ac:dyDescent="0.3">
      <c r="A328" s="7">
        <v>2015</v>
      </c>
      <c r="B328" s="7" t="s">
        <v>48</v>
      </c>
      <c r="C328" s="7" t="s">
        <v>7</v>
      </c>
      <c r="D328" s="8">
        <v>81403.13</v>
      </c>
    </row>
    <row r="329" spans="1:4" ht="18.75" x14ac:dyDescent="0.3">
      <c r="A329" s="7">
        <v>2014</v>
      </c>
      <c r="B329" s="7" t="s">
        <v>48</v>
      </c>
      <c r="C329" s="7" t="s">
        <v>7</v>
      </c>
      <c r="D329" s="8">
        <v>85701.29</v>
      </c>
    </row>
    <row r="330" spans="1:4" ht="18.75" x14ac:dyDescent="0.3">
      <c r="A330" s="7">
        <v>2015</v>
      </c>
      <c r="B330" s="7" t="s">
        <v>48</v>
      </c>
      <c r="C330" s="7" t="s">
        <v>8</v>
      </c>
      <c r="D330" s="8">
        <v>655700.79</v>
      </c>
    </row>
    <row r="331" spans="1:4" ht="18.75" x14ac:dyDescent="0.3">
      <c r="A331" s="7">
        <v>2014</v>
      </c>
      <c r="B331" s="7" t="s">
        <v>48</v>
      </c>
      <c r="C331" s="7" t="s">
        <v>8</v>
      </c>
      <c r="D331" s="8">
        <v>688533.49</v>
      </c>
    </row>
    <row r="332" spans="1:4" ht="18.75" x14ac:dyDescent="0.3">
      <c r="A332" s="7">
        <v>2015</v>
      </c>
      <c r="B332" s="7" t="s">
        <v>49</v>
      </c>
      <c r="C332" s="7" t="s">
        <v>5</v>
      </c>
      <c r="D332" s="8">
        <v>680672.46</v>
      </c>
    </row>
    <row r="333" spans="1:4" ht="18.75" x14ac:dyDescent="0.3">
      <c r="A333" s="7">
        <v>2014</v>
      </c>
      <c r="B333" s="7" t="s">
        <v>49</v>
      </c>
      <c r="C333" s="7" t="s">
        <v>5</v>
      </c>
      <c r="D333" s="8">
        <v>741464.69</v>
      </c>
    </row>
    <row r="334" spans="1:4" ht="18.75" x14ac:dyDescent="0.3">
      <c r="A334" s="7">
        <v>2015</v>
      </c>
      <c r="B334" s="7" t="s">
        <v>49</v>
      </c>
      <c r="C334" s="7" t="s">
        <v>6</v>
      </c>
      <c r="D334" s="8">
        <v>318085.88</v>
      </c>
    </row>
    <row r="335" spans="1:4" ht="18.75" x14ac:dyDescent="0.3">
      <c r="A335" s="7">
        <v>2014</v>
      </c>
      <c r="B335" s="7" t="s">
        <v>49</v>
      </c>
      <c r="C335" s="7" t="s">
        <v>6</v>
      </c>
      <c r="D335" s="8">
        <v>233880.85</v>
      </c>
    </row>
    <row r="336" spans="1:4" ht="18.75" x14ac:dyDescent="0.3">
      <c r="A336" s="7">
        <v>2015</v>
      </c>
      <c r="B336" s="7" t="s">
        <v>49</v>
      </c>
      <c r="C336" s="7" t="s">
        <v>7</v>
      </c>
      <c r="D336" s="8">
        <v>65583.820000000007</v>
      </c>
    </row>
    <row r="337" spans="1:4" ht="18.75" x14ac:dyDescent="0.3">
      <c r="A337" s="7">
        <v>2014</v>
      </c>
      <c r="B337" s="7" t="s">
        <v>49</v>
      </c>
      <c r="C337" s="7" t="s">
        <v>7</v>
      </c>
      <c r="D337" s="8">
        <v>69387.98</v>
      </c>
    </row>
    <row r="338" spans="1:4" ht="18.75" x14ac:dyDescent="0.3">
      <c r="A338" s="7">
        <v>2015</v>
      </c>
      <c r="B338" s="7" t="s">
        <v>49</v>
      </c>
      <c r="C338" s="7" t="s">
        <v>8</v>
      </c>
      <c r="D338" s="8">
        <v>628150.76</v>
      </c>
    </row>
    <row r="339" spans="1:4" ht="18.75" x14ac:dyDescent="0.3">
      <c r="A339" s="7">
        <v>2014</v>
      </c>
      <c r="B339" s="7" t="s">
        <v>49</v>
      </c>
      <c r="C339" s="7" t="s">
        <v>8</v>
      </c>
      <c r="D339" s="8">
        <v>658921</v>
      </c>
    </row>
    <row r="340" spans="1:4" ht="18.75" x14ac:dyDescent="0.3">
      <c r="A340" s="7">
        <v>2015</v>
      </c>
      <c r="B340" s="7" t="s">
        <v>50</v>
      </c>
      <c r="C340" s="7" t="s">
        <v>5</v>
      </c>
      <c r="D340" s="8">
        <v>786494.1</v>
      </c>
    </row>
    <row r="341" spans="1:4" ht="18.75" x14ac:dyDescent="0.3">
      <c r="A341" s="7">
        <v>2014</v>
      </c>
      <c r="B341" s="7" t="s">
        <v>50</v>
      </c>
      <c r="C341" s="7" t="s">
        <v>5</v>
      </c>
      <c r="D341" s="8">
        <v>866828.27</v>
      </c>
    </row>
    <row r="342" spans="1:4" ht="18.75" x14ac:dyDescent="0.3">
      <c r="A342" s="7">
        <v>2015</v>
      </c>
      <c r="B342" s="7" t="s">
        <v>50</v>
      </c>
      <c r="C342" s="7" t="s">
        <v>6</v>
      </c>
      <c r="D342" s="8">
        <v>243483.07</v>
      </c>
    </row>
    <row r="343" spans="1:4" ht="18.75" x14ac:dyDescent="0.3">
      <c r="A343" s="7">
        <v>2014</v>
      </c>
      <c r="B343" s="7" t="s">
        <v>50</v>
      </c>
      <c r="C343" s="7" t="s">
        <v>6</v>
      </c>
      <c r="D343" s="8">
        <v>175562.61</v>
      </c>
    </row>
    <row r="344" spans="1:4" ht="18.75" x14ac:dyDescent="0.3">
      <c r="A344" s="7">
        <v>2015</v>
      </c>
      <c r="B344" s="7" t="s">
        <v>50</v>
      </c>
      <c r="C344" s="7" t="s">
        <v>7</v>
      </c>
      <c r="D344" s="8">
        <v>124580.58</v>
      </c>
    </row>
    <row r="345" spans="1:4" ht="18.75" x14ac:dyDescent="0.3">
      <c r="A345" s="7">
        <v>2014</v>
      </c>
      <c r="B345" s="7" t="s">
        <v>50</v>
      </c>
      <c r="C345" s="7" t="s">
        <v>7</v>
      </c>
      <c r="D345" s="8">
        <v>131016.37</v>
      </c>
    </row>
    <row r="346" spans="1:4" ht="18.75" x14ac:dyDescent="0.3">
      <c r="A346" s="7">
        <v>2015</v>
      </c>
      <c r="B346" s="7" t="s">
        <v>50</v>
      </c>
      <c r="C346" s="7" t="s">
        <v>8</v>
      </c>
      <c r="D346" s="8">
        <v>689003.33</v>
      </c>
    </row>
    <row r="347" spans="1:4" ht="18.75" x14ac:dyDescent="0.3">
      <c r="A347" s="7">
        <v>2014</v>
      </c>
      <c r="B347" s="7" t="s">
        <v>50</v>
      </c>
      <c r="C347" s="7" t="s">
        <v>8</v>
      </c>
      <c r="D347" s="8">
        <v>718969.49</v>
      </c>
    </row>
    <row r="348" spans="1:4" ht="18.75" x14ac:dyDescent="0.3">
      <c r="A348" s="7">
        <v>2015</v>
      </c>
      <c r="B348" s="7" t="s">
        <v>51</v>
      </c>
      <c r="C348" s="7" t="s">
        <v>5</v>
      </c>
      <c r="D348" s="8">
        <v>502127.73</v>
      </c>
    </row>
    <row r="349" spans="1:4" ht="18.75" x14ac:dyDescent="0.3">
      <c r="A349" s="7">
        <v>2014</v>
      </c>
      <c r="B349" s="7" t="s">
        <v>51</v>
      </c>
      <c r="C349" s="7" t="s">
        <v>5</v>
      </c>
      <c r="D349" s="8">
        <v>549488.28</v>
      </c>
    </row>
    <row r="350" spans="1:4" ht="18.75" x14ac:dyDescent="0.3">
      <c r="A350" s="7">
        <v>2015</v>
      </c>
      <c r="B350" s="7" t="s">
        <v>51</v>
      </c>
      <c r="C350" s="7" t="s">
        <v>6</v>
      </c>
      <c r="D350" s="8">
        <v>415425.31</v>
      </c>
    </row>
    <row r="351" spans="1:4" ht="18.75" x14ac:dyDescent="0.3">
      <c r="A351" s="7">
        <v>2014</v>
      </c>
      <c r="B351" s="7" t="s">
        <v>51</v>
      </c>
      <c r="C351" s="7" t="s">
        <v>6</v>
      </c>
      <c r="D351" s="8">
        <v>308221.78999999998</v>
      </c>
    </row>
    <row r="352" spans="1:4" ht="18.75" x14ac:dyDescent="0.3">
      <c r="A352" s="7">
        <v>2015</v>
      </c>
      <c r="B352" s="7" t="s">
        <v>51</v>
      </c>
      <c r="C352" s="7" t="s">
        <v>7</v>
      </c>
      <c r="D352" s="8">
        <v>223244.82</v>
      </c>
    </row>
    <row r="353" spans="1:4" ht="18.75" x14ac:dyDescent="0.3">
      <c r="A353" s="7">
        <v>2014</v>
      </c>
      <c r="B353" s="7" t="s">
        <v>51</v>
      </c>
      <c r="C353" s="7" t="s">
        <v>7</v>
      </c>
      <c r="D353" s="8">
        <v>235024.56</v>
      </c>
    </row>
    <row r="354" spans="1:4" ht="18.75" x14ac:dyDescent="0.3">
      <c r="A354" s="7">
        <v>2015</v>
      </c>
      <c r="B354" s="7" t="s">
        <v>51</v>
      </c>
      <c r="C354" s="7" t="s">
        <v>8</v>
      </c>
      <c r="D354" s="8">
        <v>470303.48</v>
      </c>
    </row>
    <row r="355" spans="1:4" ht="18.75" x14ac:dyDescent="0.3">
      <c r="A355" s="7">
        <v>2014</v>
      </c>
      <c r="B355" s="7" t="s">
        <v>51</v>
      </c>
      <c r="C355" s="7" t="s">
        <v>8</v>
      </c>
      <c r="D355" s="8">
        <v>493313.83</v>
      </c>
    </row>
    <row r="356" spans="1:4" ht="18.75" x14ac:dyDescent="0.3">
      <c r="A356" s="7">
        <v>2015</v>
      </c>
      <c r="B356" s="7" t="s">
        <v>52</v>
      </c>
      <c r="C356" s="7" t="s">
        <v>5</v>
      </c>
      <c r="D356" s="8">
        <v>753638.11</v>
      </c>
    </row>
    <row r="357" spans="1:4" ht="18.75" x14ac:dyDescent="0.3">
      <c r="A357" s="7">
        <v>2014</v>
      </c>
      <c r="B357" s="7" t="s">
        <v>52</v>
      </c>
      <c r="C357" s="7" t="s">
        <v>5</v>
      </c>
      <c r="D357" s="8">
        <v>835239.96</v>
      </c>
    </row>
    <row r="358" spans="1:4" ht="18.75" x14ac:dyDescent="0.3">
      <c r="A358" s="7">
        <v>2015</v>
      </c>
      <c r="B358" s="7" t="s">
        <v>52</v>
      </c>
      <c r="C358" s="7" t="s">
        <v>6</v>
      </c>
      <c r="D358" s="8">
        <v>258703.66</v>
      </c>
    </row>
    <row r="359" spans="1:4" ht="18.75" x14ac:dyDescent="0.3">
      <c r="A359" s="7">
        <v>2014</v>
      </c>
      <c r="B359" s="7" t="s">
        <v>52</v>
      </c>
      <c r="C359" s="7" t="s">
        <v>6</v>
      </c>
      <c r="D359" s="8">
        <v>187493.1</v>
      </c>
    </row>
    <row r="360" spans="1:4" ht="18.75" x14ac:dyDescent="0.3">
      <c r="A360" s="7">
        <v>2015</v>
      </c>
      <c r="B360" s="7" t="s">
        <v>52</v>
      </c>
      <c r="C360" s="7" t="s">
        <v>7</v>
      </c>
      <c r="D360" s="8">
        <v>173912.27</v>
      </c>
    </row>
    <row r="361" spans="1:4" ht="18.75" x14ac:dyDescent="0.3">
      <c r="A361" s="7">
        <v>2014</v>
      </c>
      <c r="B361" s="7" t="s">
        <v>52</v>
      </c>
      <c r="C361" s="7" t="s">
        <v>7</v>
      </c>
      <c r="D361" s="8">
        <v>181672.64</v>
      </c>
    </row>
    <row r="362" spans="1:4" ht="18.75" x14ac:dyDescent="0.3">
      <c r="A362" s="7">
        <v>2015</v>
      </c>
      <c r="B362" s="7" t="s">
        <v>52</v>
      </c>
      <c r="C362" s="7" t="s">
        <v>8</v>
      </c>
      <c r="D362" s="8">
        <v>407875.55</v>
      </c>
    </row>
    <row r="363" spans="1:4" ht="18.75" x14ac:dyDescent="0.3">
      <c r="A363" s="7">
        <v>2014</v>
      </c>
      <c r="B363" s="7" t="s">
        <v>52</v>
      </c>
      <c r="C363" s="7" t="s">
        <v>8</v>
      </c>
      <c r="D363" s="8">
        <v>427735.2</v>
      </c>
    </row>
    <row r="364" spans="1:4" ht="18.75" x14ac:dyDescent="0.3">
      <c r="A364" s="7">
        <v>2015</v>
      </c>
      <c r="B364" s="7" t="s">
        <v>53</v>
      </c>
      <c r="C364" s="7" t="s">
        <v>5</v>
      </c>
      <c r="D364" s="8">
        <v>524432.94999999995</v>
      </c>
    </row>
    <row r="365" spans="1:4" ht="18.75" x14ac:dyDescent="0.3">
      <c r="A365" s="7">
        <v>2014</v>
      </c>
      <c r="B365" s="7" t="s">
        <v>53</v>
      </c>
      <c r="C365" s="7" t="s">
        <v>5</v>
      </c>
      <c r="D365" s="8">
        <v>577970.46</v>
      </c>
    </row>
    <row r="366" spans="1:4" ht="18.75" x14ac:dyDescent="0.3">
      <c r="A366" s="7">
        <v>2015</v>
      </c>
      <c r="B366" s="7" t="s">
        <v>53</v>
      </c>
      <c r="C366" s="7" t="s">
        <v>6</v>
      </c>
      <c r="D366" s="8">
        <v>264245.34000000003</v>
      </c>
    </row>
    <row r="367" spans="1:4" ht="18.75" x14ac:dyDescent="0.3">
      <c r="A367" s="7">
        <v>2014</v>
      </c>
      <c r="B367" s="7" t="s">
        <v>53</v>
      </c>
      <c r="C367" s="7" t="s">
        <v>6</v>
      </c>
      <c r="D367" s="8">
        <v>188583.77</v>
      </c>
    </row>
    <row r="368" spans="1:4" ht="18.75" x14ac:dyDescent="0.3">
      <c r="A368" s="7">
        <v>2015</v>
      </c>
      <c r="B368" s="7" t="s">
        <v>53</v>
      </c>
      <c r="C368" s="7" t="s">
        <v>7</v>
      </c>
      <c r="D368" s="8">
        <v>92214.17</v>
      </c>
    </row>
    <row r="369" spans="1:4" ht="18.75" x14ac:dyDescent="0.3">
      <c r="A369" s="7">
        <v>2014</v>
      </c>
      <c r="B369" s="7" t="s">
        <v>53</v>
      </c>
      <c r="C369" s="7" t="s">
        <v>7</v>
      </c>
      <c r="D369" s="8">
        <v>97940.56</v>
      </c>
    </row>
    <row r="370" spans="1:4" ht="18.75" x14ac:dyDescent="0.3">
      <c r="A370" s="7">
        <v>2015</v>
      </c>
      <c r="B370" s="7" t="s">
        <v>53</v>
      </c>
      <c r="C370" s="7" t="s">
        <v>8</v>
      </c>
      <c r="D370" s="8">
        <v>623037.27</v>
      </c>
    </row>
    <row r="371" spans="1:4" ht="18.75" x14ac:dyDescent="0.3">
      <c r="A371" s="7">
        <v>2014</v>
      </c>
      <c r="B371" s="7" t="s">
        <v>53</v>
      </c>
      <c r="C371" s="7" t="s">
        <v>8</v>
      </c>
      <c r="D371" s="8">
        <v>641354.78</v>
      </c>
    </row>
    <row r="372" spans="1:4" ht="18.75" x14ac:dyDescent="0.3">
      <c r="A372" s="7">
        <v>2015</v>
      </c>
      <c r="B372" s="7" t="s">
        <v>54</v>
      </c>
      <c r="C372" s="7" t="s">
        <v>5</v>
      </c>
      <c r="D372" s="8">
        <v>601380.52</v>
      </c>
    </row>
    <row r="373" spans="1:4" ht="18.75" x14ac:dyDescent="0.3">
      <c r="A373" s="7">
        <v>2014</v>
      </c>
      <c r="B373" s="7" t="s">
        <v>54</v>
      </c>
      <c r="C373" s="7" t="s">
        <v>5</v>
      </c>
      <c r="D373" s="8">
        <v>666020.71</v>
      </c>
    </row>
    <row r="374" spans="1:4" ht="18.75" x14ac:dyDescent="0.3">
      <c r="A374" s="7">
        <v>2015</v>
      </c>
      <c r="B374" s="7" t="s">
        <v>54</v>
      </c>
      <c r="C374" s="7" t="s">
        <v>6</v>
      </c>
      <c r="D374" s="8">
        <v>406095.89</v>
      </c>
    </row>
    <row r="375" spans="1:4" ht="18.75" x14ac:dyDescent="0.3">
      <c r="A375" s="7">
        <v>2014</v>
      </c>
      <c r="B375" s="7" t="s">
        <v>54</v>
      </c>
      <c r="C375" s="7" t="s">
        <v>6</v>
      </c>
      <c r="D375" s="8">
        <v>292046.2</v>
      </c>
    </row>
    <row r="376" spans="1:4" ht="18.75" x14ac:dyDescent="0.3">
      <c r="A376" s="7">
        <v>2015</v>
      </c>
      <c r="B376" s="7" t="s">
        <v>54</v>
      </c>
      <c r="C376" s="7" t="s">
        <v>7</v>
      </c>
      <c r="D376" s="8">
        <v>118520.61</v>
      </c>
    </row>
    <row r="377" spans="1:4" ht="18.75" x14ac:dyDescent="0.3">
      <c r="A377" s="7">
        <v>2014</v>
      </c>
      <c r="B377" s="7" t="s">
        <v>54</v>
      </c>
      <c r="C377" s="7" t="s">
        <v>7</v>
      </c>
      <c r="D377" s="8">
        <v>125650.37</v>
      </c>
    </row>
    <row r="378" spans="1:4" ht="18.75" x14ac:dyDescent="0.3">
      <c r="A378" s="7">
        <v>2015</v>
      </c>
      <c r="B378" s="7" t="s">
        <v>54</v>
      </c>
      <c r="C378" s="7" t="s">
        <v>8</v>
      </c>
      <c r="D378" s="8">
        <v>784887.25</v>
      </c>
    </row>
    <row r="379" spans="1:4" ht="18.75" x14ac:dyDescent="0.3">
      <c r="A379" s="7">
        <v>2014</v>
      </c>
      <c r="B379" s="7" t="s">
        <v>54</v>
      </c>
      <c r="C379" s="7" t="s">
        <v>8</v>
      </c>
      <c r="D379" s="8">
        <v>815358.92</v>
      </c>
    </row>
    <row r="380" spans="1:4" ht="18.75" x14ac:dyDescent="0.3">
      <c r="A380" s="7">
        <v>2015</v>
      </c>
      <c r="B380" s="7" t="s">
        <v>55</v>
      </c>
      <c r="C380" s="7" t="s">
        <v>5</v>
      </c>
      <c r="D380" s="8">
        <v>533219.55000000005</v>
      </c>
    </row>
    <row r="381" spans="1:4" ht="18.75" x14ac:dyDescent="0.3">
      <c r="A381" s="7">
        <v>2014</v>
      </c>
      <c r="B381" s="7" t="s">
        <v>55</v>
      </c>
      <c r="C381" s="7" t="s">
        <v>5</v>
      </c>
      <c r="D381" s="8">
        <v>582325.19999999995</v>
      </c>
    </row>
    <row r="382" spans="1:4" ht="18.75" x14ac:dyDescent="0.3">
      <c r="A382" s="7">
        <v>2015</v>
      </c>
      <c r="B382" s="7" t="s">
        <v>55</v>
      </c>
      <c r="C382" s="7" t="s">
        <v>6</v>
      </c>
      <c r="D382" s="8">
        <v>297082.84999999998</v>
      </c>
    </row>
    <row r="383" spans="1:4" ht="18.75" x14ac:dyDescent="0.3">
      <c r="A383" s="7">
        <v>2014</v>
      </c>
      <c r="B383" s="7" t="s">
        <v>55</v>
      </c>
      <c r="C383" s="7" t="s">
        <v>6</v>
      </c>
      <c r="D383" s="8">
        <v>219392.74</v>
      </c>
    </row>
    <row r="384" spans="1:4" ht="18.75" x14ac:dyDescent="0.3">
      <c r="A384" s="7">
        <v>2015</v>
      </c>
      <c r="B384" s="7" t="s">
        <v>55</v>
      </c>
      <c r="C384" s="7" t="s">
        <v>7</v>
      </c>
      <c r="D384" s="8">
        <v>116110.23</v>
      </c>
    </row>
    <row r="385" spans="1:4" ht="18.75" x14ac:dyDescent="0.3">
      <c r="A385" s="7">
        <v>2014</v>
      </c>
      <c r="B385" s="7" t="s">
        <v>55</v>
      </c>
      <c r="C385" s="7" t="s">
        <v>7</v>
      </c>
      <c r="D385" s="8">
        <v>123211.5</v>
      </c>
    </row>
    <row r="386" spans="1:4" ht="18.75" x14ac:dyDescent="0.3">
      <c r="A386" s="7">
        <v>2015</v>
      </c>
      <c r="B386" s="7" t="s">
        <v>55</v>
      </c>
      <c r="C386" s="7" t="s">
        <v>8</v>
      </c>
      <c r="D386" s="8">
        <v>447169.69</v>
      </c>
    </row>
    <row r="387" spans="1:4" ht="18.75" x14ac:dyDescent="0.3">
      <c r="A387" s="7">
        <v>2014</v>
      </c>
      <c r="B387" s="7" t="s">
        <v>55</v>
      </c>
      <c r="C387" s="7" t="s">
        <v>8</v>
      </c>
      <c r="D387" s="8">
        <v>462666.18</v>
      </c>
    </row>
    <row r="388" spans="1:4" ht="18.75" x14ac:dyDescent="0.3">
      <c r="A388" s="7">
        <v>2015</v>
      </c>
      <c r="B388" s="7" t="s">
        <v>56</v>
      </c>
      <c r="C388" s="7" t="s">
        <v>5</v>
      </c>
      <c r="D388" s="8">
        <v>666803.59</v>
      </c>
    </row>
    <row r="389" spans="1:4" ht="18.75" x14ac:dyDescent="0.3">
      <c r="A389" s="7">
        <v>2014</v>
      </c>
      <c r="B389" s="7" t="s">
        <v>56</v>
      </c>
      <c r="C389" s="7" t="s">
        <v>5</v>
      </c>
      <c r="D389" s="8">
        <v>730879.58</v>
      </c>
    </row>
    <row r="390" spans="1:4" ht="18.75" x14ac:dyDescent="0.3">
      <c r="A390" s="7">
        <v>2015</v>
      </c>
      <c r="B390" s="7" t="s">
        <v>56</v>
      </c>
      <c r="C390" s="7" t="s">
        <v>6</v>
      </c>
      <c r="D390" s="8">
        <v>431198.22</v>
      </c>
    </row>
    <row r="391" spans="1:4" ht="18.75" x14ac:dyDescent="0.3">
      <c r="A391" s="7">
        <v>2014</v>
      </c>
      <c r="B391" s="7" t="s">
        <v>56</v>
      </c>
      <c r="C391" s="7" t="s">
        <v>6</v>
      </c>
      <c r="D391" s="8">
        <v>304353.52</v>
      </c>
    </row>
    <row r="392" spans="1:4" ht="18.75" x14ac:dyDescent="0.3">
      <c r="A392" s="7">
        <v>2015</v>
      </c>
      <c r="B392" s="7" t="s">
        <v>56</v>
      </c>
      <c r="C392" s="7" t="s">
        <v>7</v>
      </c>
      <c r="D392" s="8">
        <v>202387.23</v>
      </c>
    </row>
    <row r="393" spans="1:4" ht="18.75" x14ac:dyDescent="0.3">
      <c r="A393" s="7">
        <v>2014</v>
      </c>
      <c r="B393" s="7" t="s">
        <v>56</v>
      </c>
      <c r="C393" s="7" t="s">
        <v>7</v>
      </c>
      <c r="D393" s="8">
        <v>215394.41</v>
      </c>
    </row>
    <row r="394" spans="1:4" ht="18.75" x14ac:dyDescent="0.3">
      <c r="A394" s="7">
        <v>2015</v>
      </c>
      <c r="B394" s="7" t="s">
        <v>56</v>
      </c>
      <c r="C394" s="7" t="s">
        <v>8</v>
      </c>
      <c r="D394" s="8">
        <v>720237.64</v>
      </c>
    </row>
    <row r="395" spans="1:4" ht="18.75" x14ac:dyDescent="0.3">
      <c r="A395" s="7">
        <v>2014</v>
      </c>
      <c r="B395" s="7" t="s">
        <v>56</v>
      </c>
      <c r="C395" s="7" t="s">
        <v>8</v>
      </c>
      <c r="D395" s="8">
        <v>748059.87</v>
      </c>
    </row>
    <row r="396" spans="1:4" ht="18.75" x14ac:dyDescent="0.3">
      <c r="A396" s="7">
        <v>2015</v>
      </c>
      <c r="B396" s="7" t="s">
        <v>57</v>
      </c>
      <c r="C396" s="7" t="s">
        <v>5</v>
      </c>
      <c r="D396" s="8">
        <v>644216.81000000006</v>
      </c>
    </row>
    <row r="397" spans="1:4" ht="18.75" x14ac:dyDescent="0.3">
      <c r="A397" s="7">
        <v>2014</v>
      </c>
      <c r="B397" s="7" t="s">
        <v>57</v>
      </c>
      <c r="C397" s="7" t="s">
        <v>5</v>
      </c>
      <c r="D397" s="8">
        <v>707565.75</v>
      </c>
    </row>
    <row r="398" spans="1:4" ht="18.75" x14ac:dyDescent="0.3">
      <c r="A398" s="7">
        <v>2015</v>
      </c>
      <c r="B398" s="7" t="s">
        <v>57</v>
      </c>
      <c r="C398" s="7" t="s">
        <v>6</v>
      </c>
      <c r="D398" s="8">
        <v>578694.68000000005</v>
      </c>
    </row>
    <row r="399" spans="1:4" ht="18.75" x14ac:dyDescent="0.3">
      <c r="A399" s="7">
        <v>2014</v>
      </c>
      <c r="B399" s="7" t="s">
        <v>57</v>
      </c>
      <c r="C399" s="7" t="s">
        <v>6</v>
      </c>
      <c r="D399" s="8">
        <v>429807.94</v>
      </c>
    </row>
    <row r="400" spans="1:4" ht="18.75" x14ac:dyDescent="0.3">
      <c r="A400" s="7">
        <v>2015</v>
      </c>
      <c r="B400" s="7" t="s">
        <v>57</v>
      </c>
      <c r="C400" s="7" t="s">
        <v>7</v>
      </c>
      <c r="D400" s="8">
        <v>122798.37</v>
      </c>
    </row>
    <row r="401" spans="1:4" ht="18.75" x14ac:dyDescent="0.3">
      <c r="A401" s="7">
        <v>2014</v>
      </c>
      <c r="B401" s="7" t="s">
        <v>57</v>
      </c>
      <c r="C401" s="7" t="s">
        <v>7</v>
      </c>
      <c r="D401" s="8">
        <v>130100.03</v>
      </c>
    </row>
    <row r="402" spans="1:4" ht="18.75" x14ac:dyDescent="0.3">
      <c r="A402" s="7">
        <v>2015</v>
      </c>
      <c r="B402" s="7" t="s">
        <v>57</v>
      </c>
      <c r="C402" s="7" t="s">
        <v>8</v>
      </c>
      <c r="D402" s="8">
        <v>613260.86</v>
      </c>
    </row>
    <row r="403" spans="1:4" ht="18.75" x14ac:dyDescent="0.3">
      <c r="A403" s="7">
        <v>2014</v>
      </c>
      <c r="B403" s="7" t="s">
        <v>57</v>
      </c>
      <c r="C403" s="7" t="s">
        <v>8</v>
      </c>
      <c r="D403" s="8">
        <v>630761.36</v>
      </c>
    </row>
    <row r="404" spans="1:4" ht="18.75" x14ac:dyDescent="0.3">
      <c r="A404" s="7">
        <v>2015</v>
      </c>
      <c r="B404" s="7" t="s">
        <v>58</v>
      </c>
      <c r="C404" s="7" t="s">
        <v>5</v>
      </c>
      <c r="D404" s="8">
        <v>773616.69</v>
      </c>
    </row>
    <row r="405" spans="1:4" ht="18.75" x14ac:dyDescent="0.3">
      <c r="A405" s="7">
        <v>2014</v>
      </c>
      <c r="B405" s="7" t="s">
        <v>58</v>
      </c>
      <c r="C405" s="7" t="s">
        <v>5</v>
      </c>
      <c r="D405" s="8">
        <v>847958.02</v>
      </c>
    </row>
    <row r="406" spans="1:4" ht="18.75" x14ac:dyDescent="0.3">
      <c r="A406" s="7">
        <v>2015</v>
      </c>
      <c r="B406" s="7" t="s">
        <v>58</v>
      </c>
      <c r="C406" s="7" t="s">
        <v>6</v>
      </c>
      <c r="D406" s="8">
        <v>584182.71</v>
      </c>
    </row>
    <row r="407" spans="1:4" ht="18.75" x14ac:dyDescent="0.3">
      <c r="A407" s="7">
        <v>2014</v>
      </c>
      <c r="B407" s="7" t="s">
        <v>58</v>
      </c>
      <c r="C407" s="7" t="s">
        <v>6</v>
      </c>
      <c r="D407" s="8">
        <v>412730.96</v>
      </c>
    </row>
    <row r="408" spans="1:4" ht="18.75" x14ac:dyDescent="0.3">
      <c r="A408" s="7">
        <v>2015</v>
      </c>
      <c r="B408" s="7" t="s">
        <v>58</v>
      </c>
      <c r="C408" s="7" t="s">
        <v>7</v>
      </c>
      <c r="D408" s="8">
        <v>203372.22</v>
      </c>
    </row>
    <row r="409" spans="1:4" ht="18.75" x14ac:dyDescent="0.3">
      <c r="A409" s="7">
        <v>2014</v>
      </c>
      <c r="B409" s="7" t="s">
        <v>58</v>
      </c>
      <c r="C409" s="7" t="s">
        <v>7</v>
      </c>
      <c r="D409" s="8">
        <v>214390.24</v>
      </c>
    </row>
    <row r="410" spans="1:4" ht="18.75" x14ac:dyDescent="0.3">
      <c r="A410" s="7">
        <v>2015</v>
      </c>
      <c r="B410" s="7" t="s">
        <v>58</v>
      </c>
      <c r="C410" s="7" t="s">
        <v>8</v>
      </c>
      <c r="D410" s="8">
        <v>649885.28</v>
      </c>
    </row>
    <row r="411" spans="1:4" ht="18.75" x14ac:dyDescent="0.3">
      <c r="A411" s="7">
        <v>2014</v>
      </c>
      <c r="B411" s="7" t="s">
        <v>58</v>
      </c>
      <c r="C411" s="7" t="s">
        <v>8</v>
      </c>
      <c r="D411" s="8">
        <v>676080.16</v>
      </c>
    </row>
    <row r="412" spans="1:4" ht="18.75" x14ac:dyDescent="0.3">
      <c r="A412" s="7">
        <v>2015</v>
      </c>
      <c r="B412" s="7" t="s">
        <v>59</v>
      </c>
      <c r="C412" s="7" t="s">
        <v>5</v>
      </c>
      <c r="D412" s="8">
        <v>723184.74</v>
      </c>
    </row>
    <row r="413" spans="1:4" ht="18.75" x14ac:dyDescent="0.3">
      <c r="A413" s="7">
        <v>2014</v>
      </c>
      <c r="B413" s="7" t="s">
        <v>59</v>
      </c>
      <c r="C413" s="7" t="s">
        <v>5</v>
      </c>
      <c r="D413" s="8">
        <v>797171.17</v>
      </c>
    </row>
    <row r="414" spans="1:4" ht="18.75" x14ac:dyDescent="0.3">
      <c r="A414" s="7">
        <v>2015</v>
      </c>
      <c r="B414" s="7" t="s">
        <v>59</v>
      </c>
      <c r="C414" s="7" t="s">
        <v>6</v>
      </c>
      <c r="D414" s="8">
        <v>491287.91</v>
      </c>
    </row>
    <row r="415" spans="1:4" ht="18.75" x14ac:dyDescent="0.3">
      <c r="A415" s="7">
        <v>2014</v>
      </c>
      <c r="B415" s="7" t="s">
        <v>59</v>
      </c>
      <c r="C415" s="7" t="s">
        <v>6</v>
      </c>
      <c r="D415" s="8">
        <v>356286.37</v>
      </c>
    </row>
    <row r="416" spans="1:4" ht="18.75" x14ac:dyDescent="0.3">
      <c r="A416" s="7">
        <v>2015</v>
      </c>
      <c r="B416" s="7" t="s">
        <v>59</v>
      </c>
      <c r="C416" s="7" t="s">
        <v>7</v>
      </c>
      <c r="D416" s="8">
        <v>71231.820000000007</v>
      </c>
    </row>
    <row r="417" spans="1:4" ht="18.75" x14ac:dyDescent="0.3">
      <c r="A417" s="7">
        <v>2014</v>
      </c>
      <c r="B417" s="7" t="s">
        <v>59</v>
      </c>
      <c r="C417" s="7" t="s">
        <v>7</v>
      </c>
      <c r="D417" s="8">
        <v>75188.33</v>
      </c>
    </row>
    <row r="418" spans="1:4" ht="18.75" x14ac:dyDescent="0.3">
      <c r="A418" s="7">
        <v>2015</v>
      </c>
      <c r="B418" s="7" t="s">
        <v>59</v>
      </c>
      <c r="C418" s="7" t="s">
        <v>8</v>
      </c>
      <c r="D418" s="8">
        <v>778997.9</v>
      </c>
    </row>
    <row r="419" spans="1:4" ht="18.75" x14ac:dyDescent="0.3">
      <c r="A419" s="7">
        <v>2014</v>
      </c>
      <c r="B419" s="7" t="s">
        <v>59</v>
      </c>
      <c r="C419" s="7" t="s">
        <v>8</v>
      </c>
      <c r="D419" s="8">
        <v>810621.76</v>
      </c>
    </row>
    <row r="420" spans="1:4" ht="18.75" x14ac:dyDescent="0.3">
      <c r="A420" s="7">
        <v>2015</v>
      </c>
      <c r="B420" s="7" t="s">
        <v>60</v>
      </c>
      <c r="C420" s="7" t="s">
        <v>5</v>
      </c>
      <c r="D420" s="8">
        <v>678442.68</v>
      </c>
    </row>
    <row r="421" spans="1:4" ht="18.75" x14ac:dyDescent="0.3">
      <c r="A421" s="7">
        <v>2014</v>
      </c>
      <c r="B421" s="7" t="s">
        <v>60</v>
      </c>
      <c r="C421" s="7" t="s">
        <v>5</v>
      </c>
      <c r="D421" s="8">
        <v>743218.66</v>
      </c>
    </row>
    <row r="422" spans="1:4" ht="18.75" x14ac:dyDescent="0.3">
      <c r="A422" s="7">
        <v>2015</v>
      </c>
      <c r="B422" s="7" t="s">
        <v>60</v>
      </c>
      <c r="C422" s="7" t="s">
        <v>6</v>
      </c>
      <c r="D422" s="8">
        <v>356310.24</v>
      </c>
    </row>
    <row r="423" spans="1:4" ht="18.75" x14ac:dyDescent="0.3">
      <c r="A423" s="7">
        <v>2014</v>
      </c>
      <c r="B423" s="7" t="s">
        <v>60</v>
      </c>
      <c r="C423" s="7" t="s">
        <v>6</v>
      </c>
      <c r="D423" s="8">
        <v>255779.34</v>
      </c>
    </row>
    <row r="424" spans="1:4" ht="18.75" x14ac:dyDescent="0.3">
      <c r="A424" s="7">
        <v>2015</v>
      </c>
      <c r="B424" s="7" t="s">
        <v>60</v>
      </c>
      <c r="C424" s="7" t="s">
        <v>7</v>
      </c>
      <c r="D424" s="8">
        <v>201132.32</v>
      </c>
    </row>
    <row r="425" spans="1:4" ht="18.75" x14ac:dyDescent="0.3">
      <c r="A425" s="7">
        <v>2014</v>
      </c>
      <c r="B425" s="7" t="s">
        <v>60</v>
      </c>
      <c r="C425" s="7" t="s">
        <v>7</v>
      </c>
      <c r="D425" s="8">
        <v>212752.48</v>
      </c>
    </row>
    <row r="426" spans="1:4" ht="18.75" x14ac:dyDescent="0.3">
      <c r="A426" s="7">
        <v>2015</v>
      </c>
      <c r="B426" s="7" t="s">
        <v>60</v>
      </c>
      <c r="C426" s="7" t="s">
        <v>8</v>
      </c>
      <c r="D426" s="8">
        <v>401118.32</v>
      </c>
    </row>
    <row r="427" spans="1:4" ht="18.75" x14ac:dyDescent="0.3">
      <c r="A427" s="7">
        <v>2014</v>
      </c>
      <c r="B427" s="7" t="s">
        <v>60</v>
      </c>
      <c r="C427" s="7" t="s">
        <v>8</v>
      </c>
      <c r="D427" s="8">
        <v>419224.96</v>
      </c>
    </row>
    <row r="428" spans="1:4" ht="18.75" x14ac:dyDescent="0.3">
      <c r="A428" s="7">
        <v>2015</v>
      </c>
      <c r="B428" s="7" t="s">
        <v>61</v>
      </c>
      <c r="C428" s="7" t="s">
        <v>5</v>
      </c>
      <c r="D428" s="8">
        <v>902899.08</v>
      </c>
    </row>
    <row r="429" spans="1:4" ht="18.75" x14ac:dyDescent="0.3">
      <c r="A429" s="7">
        <v>2014</v>
      </c>
      <c r="B429" s="7" t="s">
        <v>61</v>
      </c>
      <c r="C429" s="7" t="s">
        <v>5</v>
      </c>
      <c r="D429" s="8">
        <v>983602.97</v>
      </c>
    </row>
    <row r="430" spans="1:4" ht="18.75" x14ac:dyDescent="0.3">
      <c r="A430" s="7">
        <v>2015</v>
      </c>
      <c r="B430" s="7" t="s">
        <v>61</v>
      </c>
      <c r="C430" s="7" t="s">
        <v>6</v>
      </c>
      <c r="D430" s="8">
        <v>357173.8</v>
      </c>
    </row>
    <row r="431" spans="1:4" ht="18.75" x14ac:dyDescent="0.3">
      <c r="A431" s="7">
        <v>2014</v>
      </c>
      <c r="B431" s="7" t="s">
        <v>61</v>
      </c>
      <c r="C431" s="7" t="s">
        <v>6</v>
      </c>
      <c r="D431" s="8">
        <v>250184.99</v>
      </c>
    </row>
    <row r="432" spans="1:4" ht="18.75" x14ac:dyDescent="0.3">
      <c r="A432" s="7">
        <v>2015</v>
      </c>
      <c r="B432" s="7" t="s">
        <v>61</v>
      </c>
      <c r="C432" s="7" t="s">
        <v>7</v>
      </c>
      <c r="D432" s="8">
        <v>54394.61</v>
      </c>
    </row>
    <row r="433" spans="1:4" ht="18.75" x14ac:dyDescent="0.3">
      <c r="A433" s="7">
        <v>2014</v>
      </c>
      <c r="B433" s="7" t="s">
        <v>61</v>
      </c>
      <c r="C433" s="7" t="s">
        <v>7</v>
      </c>
      <c r="D433" s="8">
        <v>57159.18</v>
      </c>
    </row>
    <row r="434" spans="1:4" ht="18.75" x14ac:dyDescent="0.3">
      <c r="A434" s="7">
        <v>2015</v>
      </c>
      <c r="B434" s="7" t="s">
        <v>61</v>
      </c>
      <c r="C434" s="7" t="s">
        <v>8</v>
      </c>
      <c r="D434" s="8">
        <v>644600.6</v>
      </c>
    </row>
    <row r="435" spans="1:4" ht="18.75" x14ac:dyDescent="0.3">
      <c r="A435" s="7">
        <v>2014</v>
      </c>
      <c r="B435" s="7" t="s">
        <v>61</v>
      </c>
      <c r="C435" s="7" t="s">
        <v>8</v>
      </c>
      <c r="D435" s="8">
        <v>667821.18999999994</v>
      </c>
    </row>
    <row r="436" spans="1:4" ht="18.75" x14ac:dyDescent="0.3">
      <c r="A436" s="7">
        <v>2015</v>
      </c>
      <c r="B436" s="7" t="s">
        <v>62</v>
      </c>
      <c r="C436" s="7" t="s">
        <v>5</v>
      </c>
      <c r="D436" s="8">
        <v>752905.11</v>
      </c>
    </row>
    <row r="437" spans="1:4" ht="18.75" x14ac:dyDescent="0.3">
      <c r="A437" s="7">
        <v>2014</v>
      </c>
      <c r="B437" s="7" t="s">
        <v>62</v>
      </c>
      <c r="C437" s="7" t="s">
        <v>5</v>
      </c>
      <c r="D437" s="8">
        <v>821218.62</v>
      </c>
    </row>
    <row r="438" spans="1:4" ht="18.75" x14ac:dyDescent="0.3">
      <c r="A438" s="7">
        <v>2015</v>
      </c>
      <c r="B438" s="7" t="s">
        <v>62</v>
      </c>
      <c r="C438" s="7" t="s">
        <v>6</v>
      </c>
      <c r="D438" s="8">
        <v>345087</v>
      </c>
    </row>
    <row r="439" spans="1:4" ht="18.75" x14ac:dyDescent="0.3">
      <c r="A439" s="7">
        <v>2014</v>
      </c>
      <c r="B439" s="7" t="s">
        <v>62</v>
      </c>
      <c r="C439" s="7" t="s">
        <v>6</v>
      </c>
      <c r="D439" s="8">
        <v>242152.1</v>
      </c>
    </row>
    <row r="440" spans="1:4" ht="18.75" x14ac:dyDescent="0.3">
      <c r="A440" s="7">
        <v>2015</v>
      </c>
      <c r="B440" s="7" t="s">
        <v>62</v>
      </c>
      <c r="C440" s="7" t="s">
        <v>7</v>
      </c>
      <c r="D440" s="8">
        <v>119671.21</v>
      </c>
    </row>
    <row r="441" spans="1:4" ht="18.75" x14ac:dyDescent="0.3">
      <c r="A441" s="7">
        <v>2014</v>
      </c>
      <c r="B441" s="7" t="s">
        <v>62</v>
      </c>
      <c r="C441" s="7" t="s">
        <v>7</v>
      </c>
      <c r="D441" s="8">
        <v>127605.04</v>
      </c>
    </row>
    <row r="442" spans="1:4" ht="18.75" x14ac:dyDescent="0.3">
      <c r="A442" s="7">
        <v>2015</v>
      </c>
      <c r="B442" s="7" t="s">
        <v>62</v>
      </c>
      <c r="C442" s="7" t="s">
        <v>8</v>
      </c>
      <c r="D442" s="8">
        <v>470434.53</v>
      </c>
    </row>
    <row r="443" spans="1:4" ht="18.75" x14ac:dyDescent="0.3">
      <c r="A443" s="7">
        <v>2014</v>
      </c>
      <c r="B443" s="7" t="s">
        <v>62</v>
      </c>
      <c r="C443" s="7" t="s">
        <v>8</v>
      </c>
      <c r="D443" s="8">
        <v>490099.69</v>
      </c>
    </row>
    <row r="444" spans="1:4" ht="18.75" x14ac:dyDescent="0.3">
      <c r="A444" s="7">
        <v>2015</v>
      </c>
      <c r="B444" s="7" t="s">
        <v>63</v>
      </c>
      <c r="C444" s="7" t="s">
        <v>5</v>
      </c>
      <c r="D444" s="8">
        <v>549694.05000000005</v>
      </c>
    </row>
    <row r="445" spans="1:4" ht="18.75" x14ac:dyDescent="0.3">
      <c r="A445" s="7">
        <v>2014</v>
      </c>
      <c r="B445" s="7" t="s">
        <v>63</v>
      </c>
      <c r="C445" s="7" t="s">
        <v>5</v>
      </c>
      <c r="D445" s="8">
        <v>601241.19999999995</v>
      </c>
    </row>
    <row r="446" spans="1:4" ht="18.75" x14ac:dyDescent="0.3">
      <c r="A446" s="7">
        <v>2015</v>
      </c>
      <c r="B446" s="7" t="s">
        <v>63</v>
      </c>
      <c r="C446" s="7" t="s">
        <v>6</v>
      </c>
      <c r="D446" s="8">
        <v>481174.08</v>
      </c>
    </row>
    <row r="447" spans="1:4" ht="18.75" x14ac:dyDescent="0.3">
      <c r="A447" s="7">
        <v>2014</v>
      </c>
      <c r="B447" s="7" t="s">
        <v>63</v>
      </c>
      <c r="C447" s="7" t="s">
        <v>6</v>
      </c>
      <c r="D447" s="8">
        <v>342152.44</v>
      </c>
    </row>
    <row r="448" spans="1:4" ht="18.75" x14ac:dyDescent="0.3">
      <c r="A448" s="7">
        <v>2015</v>
      </c>
      <c r="B448" s="7" t="s">
        <v>63</v>
      </c>
      <c r="C448" s="7" t="s">
        <v>7</v>
      </c>
      <c r="D448" s="8">
        <v>140995.09</v>
      </c>
    </row>
    <row r="449" spans="1:4" ht="18.75" x14ac:dyDescent="0.3">
      <c r="A449" s="7">
        <v>2014</v>
      </c>
      <c r="B449" s="7" t="s">
        <v>63</v>
      </c>
      <c r="C449" s="7" t="s">
        <v>7</v>
      </c>
      <c r="D449" s="8">
        <v>149129.1</v>
      </c>
    </row>
    <row r="450" spans="1:4" ht="18.75" x14ac:dyDescent="0.3">
      <c r="A450" s="7">
        <v>2015</v>
      </c>
      <c r="B450" s="7" t="s">
        <v>63</v>
      </c>
      <c r="C450" s="7" t="s">
        <v>8</v>
      </c>
      <c r="D450" s="8">
        <v>706028.65</v>
      </c>
    </row>
    <row r="451" spans="1:4" ht="18.75" x14ac:dyDescent="0.3">
      <c r="A451" s="7">
        <v>2014</v>
      </c>
      <c r="B451" s="7" t="s">
        <v>63</v>
      </c>
      <c r="C451" s="7" t="s">
        <v>8</v>
      </c>
      <c r="D451" s="8">
        <v>732422.04</v>
      </c>
    </row>
    <row r="452" spans="1:4" ht="18.75" x14ac:dyDescent="0.3">
      <c r="A452" s="7">
        <v>2015</v>
      </c>
      <c r="B452" s="7" t="s">
        <v>64</v>
      </c>
      <c r="C452" s="7" t="s">
        <v>5</v>
      </c>
      <c r="D452" s="8">
        <v>792438.6</v>
      </c>
    </row>
    <row r="453" spans="1:4" ht="18.75" x14ac:dyDescent="0.3">
      <c r="A453" s="7">
        <v>2014</v>
      </c>
      <c r="B453" s="7" t="s">
        <v>64</v>
      </c>
      <c r="C453" s="7" t="s">
        <v>5</v>
      </c>
      <c r="D453" s="8">
        <v>865014.51</v>
      </c>
    </row>
    <row r="454" spans="1:4" ht="18.75" x14ac:dyDescent="0.3">
      <c r="A454" s="7">
        <v>2015</v>
      </c>
      <c r="B454" s="7" t="s">
        <v>64</v>
      </c>
      <c r="C454" s="7" t="s">
        <v>6</v>
      </c>
      <c r="D454" s="8">
        <v>450709.66</v>
      </c>
    </row>
    <row r="455" spans="1:4" ht="18.75" x14ac:dyDescent="0.3">
      <c r="A455" s="7">
        <v>2014</v>
      </c>
      <c r="B455" s="7" t="s">
        <v>64</v>
      </c>
      <c r="C455" s="7" t="s">
        <v>6</v>
      </c>
      <c r="D455" s="8">
        <v>327182.17</v>
      </c>
    </row>
    <row r="456" spans="1:4" ht="18.75" x14ac:dyDescent="0.3">
      <c r="A456" s="7">
        <v>2015</v>
      </c>
      <c r="B456" s="7" t="s">
        <v>64</v>
      </c>
      <c r="C456" s="7" t="s">
        <v>7</v>
      </c>
      <c r="D456" s="8">
        <v>193945.54</v>
      </c>
    </row>
    <row r="457" spans="1:4" ht="18.75" x14ac:dyDescent="0.3">
      <c r="A457" s="7">
        <v>2014</v>
      </c>
      <c r="B457" s="7" t="s">
        <v>64</v>
      </c>
      <c r="C457" s="7" t="s">
        <v>7</v>
      </c>
      <c r="D457" s="8">
        <v>202776.29</v>
      </c>
    </row>
    <row r="458" spans="1:4" ht="18.75" x14ac:dyDescent="0.3">
      <c r="A458" s="7">
        <v>2015</v>
      </c>
      <c r="B458" s="7" t="s">
        <v>64</v>
      </c>
      <c r="C458" s="7" t="s">
        <v>8</v>
      </c>
      <c r="D458" s="8">
        <v>660180.73</v>
      </c>
    </row>
    <row r="459" spans="1:4" ht="18.75" x14ac:dyDescent="0.3">
      <c r="A459" s="7">
        <v>2014</v>
      </c>
      <c r="B459" s="7" t="s">
        <v>64</v>
      </c>
      <c r="C459" s="7" t="s">
        <v>8</v>
      </c>
      <c r="D459" s="8">
        <v>687005.58</v>
      </c>
    </row>
    <row r="460" spans="1:4" ht="18.75" x14ac:dyDescent="0.3">
      <c r="A460" s="7">
        <v>2015</v>
      </c>
      <c r="B460" s="7" t="s">
        <v>65</v>
      </c>
      <c r="C460" s="7" t="s">
        <v>5</v>
      </c>
      <c r="D460" s="8">
        <v>832515.55</v>
      </c>
    </row>
    <row r="461" spans="1:4" ht="18.75" x14ac:dyDescent="0.3">
      <c r="A461" s="7">
        <v>2014</v>
      </c>
      <c r="B461" s="7" t="s">
        <v>65</v>
      </c>
      <c r="C461" s="7" t="s">
        <v>5</v>
      </c>
      <c r="D461" s="8">
        <v>911613.43</v>
      </c>
    </row>
    <row r="462" spans="1:4" ht="18.75" x14ac:dyDescent="0.3">
      <c r="A462" s="7">
        <v>2015</v>
      </c>
      <c r="B462" s="7" t="s">
        <v>65</v>
      </c>
      <c r="C462" s="7" t="s">
        <v>6</v>
      </c>
      <c r="D462" s="8">
        <v>568785.66</v>
      </c>
    </row>
    <row r="463" spans="1:4" ht="18.75" x14ac:dyDescent="0.3">
      <c r="A463" s="7">
        <v>2014</v>
      </c>
      <c r="B463" s="7" t="s">
        <v>65</v>
      </c>
      <c r="C463" s="7" t="s">
        <v>6</v>
      </c>
      <c r="D463" s="8">
        <v>396579.77</v>
      </c>
    </row>
    <row r="464" spans="1:4" ht="18.75" x14ac:dyDescent="0.3">
      <c r="A464" s="7">
        <v>2015</v>
      </c>
      <c r="B464" s="7" t="s">
        <v>65</v>
      </c>
      <c r="C464" s="7" t="s">
        <v>7</v>
      </c>
      <c r="D464" s="8">
        <v>208329.24</v>
      </c>
    </row>
    <row r="465" spans="1:4" ht="18.75" x14ac:dyDescent="0.3">
      <c r="A465" s="7">
        <v>2014</v>
      </c>
      <c r="B465" s="7" t="s">
        <v>65</v>
      </c>
      <c r="C465" s="7" t="s">
        <v>7</v>
      </c>
      <c r="D465" s="8">
        <v>218329.39</v>
      </c>
    </row>
    <row r="466" spans="1:4" ht="18.75" x14ac:dyDescent="0.3">
      <c r="A466" s="7">
        <v>2015</v>
      </c>
      <c r="B466" s="7" t="s">
        <v>65</v>
      </c>
      <c r="C466" s="7" t="s">
        <v>8</v>
      </c>
      <c r="D466" s="8">
        <v>510495.47</v>
      </c>
    </row>
    <row r="467" spans="1:4" ht="18.75" x14ac:dyDescent="0.3">
      <c r="A467" s="7">
        <v>2014</v>
      </c>
      <c r="B467" s="7" t="s">
        <v>65</v>
      </c>
      <c r="C467" s="7" t="s">
        <v>8</v>
      </c>
      <c r="D467" s="8">
        <v>535885.36</v>
      </c>
    </row>
    <row r="468" spans="1:4" ht="18.75" x14ac:dyDescent="0.3">
      <c r="A468" s="7">
        <v>2015</v>
      </c>
      <c r="B468" s="7" t="s">
        <v>66</v>
      </c>
      <c r="C468" s="7" t="s">
        <v>5</v>
      </c>
      <c r="D468" s="8">
        <v>764583.73</v>
      </c>
    </row>
    <row r="469" spans="1:4" ht="18.75" x14ac:dyDescent="0.3">
      <c r="A469" s="7">
        <v>2014</v>
      </c>
      <c r="B469" s="7" t="s">
        <v>66</v>
      </c>
      <c r="C469" s="7" t="s">
        <v>5</v>
      </c>
      <c r="D469" s="8">
        <v>846939.06</v>
      </c>
    </row>
    <row r="470" spans="1:4" ht="18.75" x14ac:dyDescent="0.3">
      <c r="A470" s="7">
        <v>2015</v>
      </c>
      <c r="B470" s="7" t="s">
        <v>66</v>
      </c>
      <c r="C470" s="7" t="s">
        <v>6</v>
      </c>
      <c r="D470" s="8">
        <v>350389.66</v>
      </c>
    </row>
    <row r="471" spans="1:4" ht="18.75" x14ac:dyDescent="0.3">
      <c r="A471" s="7">
        <v>2014</v>
      </c>
      <c r="B471" s="7" t="s">
        <v>66</v>
      </c>
      <c r="C471" s="7" t="s">
        <v>6</v>
      </c>
      <c r="D471" s="8">
        <v>259654.21</v>
      </c>
    </row>
    <row r="472" spans="1:4" ht="18.75" x14ac:dyDescent="0.3">
      <c r="A472" s="7">
        <v>2015</v>
      </c>
      <c r="B472" s="7" t="s">
        <v>66</v>
      </c>
      <c r="C472" s="7" t="s">
        <v>7</v>
      </c>
      <c r="D472" s="8">
        <v>71522.820000000007</v>
      </c>
    </row>
    <row r="473" spans="1:4" ht="18.75" x14ac:dyDescent="0.3">
      <c r="A473" s="7">
        <v>2014</v>
      </c>
      <c r="B473" s="7" t="s">
        <v>66</v>
      </c>
      <c r="C473" s="7" t="s">
        <v>7</v>
      </c>
      <c r="D473" s="8">
        <v>75601.429999999993</v>
      </c>
    </row>
    <row r="474" spans="1:4" ht="18.75" x14ac:dyDescent="0.3">
      <c r="A474" s="7">
        <v>2015</v>
      </c>
      <c r="B474" s="7" t="s">
        <v>66</v>
      </c>
      <c r="C474" s="7" t="s">
        <v>8</v>
      </c>
      <c r="D474" s="8">
        <v>588570.24</v>
      </c>
    </row>
    <row r="475" spans="1:4" ht="18.75" x14ac:dyDescent="0.3">
      <c r="A475" s="7">
        <v>2014</v>
      </c>
      <c r="B475" s="7" t="s">
        <v>66</v>
      </c>
      <c r="C475" s="7" t="s">
        <v>8</v>
      </c>
      <c r="D475" s="8">
        <v>614473.23</v>
      </c>
    </row>
    <row r="476" spans="1:4" ht="18.75" x14ac:dyDescent="0.3">
      <c r="A476" s="7">
        <v>2015</v>
      </c>
      <c r="B476" s="7" t="s">
        <v>67</v>
      </c>
      <c r="C476" s="7" t="s">
        <v>5</v>
      </c>
      <c r="D476" s="8">
        <v>654986.27</v>
      </c>
    </row>
    <row r="477" spans="1:4" ht="18.75" x14ac:dyDescent="0.3">
      <c r="A477" s="7">
        <v>2014</v>
      </c>
      <c r="B477" s="7" t="s">
        <v>67</v>
      </c>
      <c r="C477" s="7" t="s">
        <v>5</v>
      </c>
      <c r="D477" s="8">
        <v>716958.01</v>
      </c>
    </row>
    <row r="478" spans="1:4" ht="18.75" x14ac:dyDescent="0.3">
      <c r="A478" s="7">
        <v>2015</v>
      </c>
      <c r="B478" s="7" t="s">
        <v>67</v>
      </c>
      <c r="C478" s="7" t="s">
        <v>6</v>
      </c>
      <c r="D478" s="8">
        <v>415053.78</v>
      </c>
    </row>
    <row r="479" spans="1:4" ht="18.75" x14ac:dyDescent="0.3">
      <c r="A479" s="7">
        <v>2014</v>
      </c>
      <c r="B479" s="7" t="s">
        <v>67</v>
      </c>
      <c r="C479" s="7" t="s">
        <v>6</v>
      </c>
      <c r="D479" s="8">
        <v>293311.49</v>
      </c>
    </row>
    <row r="480" spans="1:4" ht="18.75" x14ac:dyDescent="0.3">
      <c r="A480" s="7">
        <v>2015</v>
      </c>
      <c r="B480" s="7" t="s">
        <v>67</v>
      </c>
      <c r="C480" s="7" t="s">
        <v>7</v>
      </c>
      <c r="D480" s="8">
        <v>153035.39000000001</v>
      </c>
    </row>
    <row r="481" spans="1:4" ht="18.75" x14ac:dyDescent="0.3">
      <c r="A481" s="7">
        <v>2014</v>
      </c>
      <c r="B481" s="7" t="s">
        <v>67</v>
      </c>
      <c r="C481" s="7" t="s">
        <v>7</v>
      </c>
      <c r="D481" s="8">
        <v>161685.19</v>
      </c>
    </row>
    <row r="482" spans="1:4" ht="18.75" x14ac:dyDescent="0.3">
      <c r="A482" s="7">
        <v>2015</v>
      </c>
      <c r="B482" s="7" t="s">
        <v>67</v>
      </c>
      <c r="C482" s="7" t="s">
        <v>8</v>
      </c>
      <c r="D482" s="8">
        <v>580918.9</v>
      </c>
    </row>
    <row r="483" spans="1:4" ht="18.75" x14ac:dyDescent="0.3">
      <c r="A483" s="7">
        <v>2014</v>
      </c>
      <c r="B483" s="7" t="s">
        <v>67</v>
      </c>
      <c r="C483" s="7" t="s">
        <v>8</v>
      </c>
      <c r="D483" s="8">
        <v>600230.11</v>
      </c>
    </row>
    <row r="484" spans="1:4" ht="18.75" x14ac:dyDescent="0.3">
      <c r="A484" s="7">
        <v>2015</v>
      </c>
      <c r="B484" s="7" t="s">
        <v>68</v>
      </c>
      <c r="C484" s="7" t="s">
        <v>5</v>
      </c>
      <c r="D484" s="8">
        <v>546390.04</v>
      </c>
    </row>
    <row r="485" spans="1:4" ht="18.75" x14ac:dyDescent="0.3">
      <c r="A485" s="7">
        <v>2014</v>
      </c>
      <c r="B485" s="7" t="s">
        <v>68</v>
      </c>
      <c r="C485" s="7" t="s">
        <v>5</v>
      </c>
      <c r="D485" s="8">
        <v>605505</v>
      </c>
    </row>
    <row r="486" spans="1:4" ht="18.75" x14ac:dyDescent="0.3">
      <c r="A486" s="7">
        <v>2015</v>
      </c>
      <c r="B486" s="7" t="s">
        <v>68</v>
      </c>
      <c r="C486" s="7" t="s">
        <v>6</v>
      </c>
      <c r="D486" s="8">
        <v>528267.46</v>
      </c>
    </row>
    <row r="487" spans="1:4" ht="18.75" x14ac:dyDescent="0.3">
      <c r="A487" s="7">
        <v>2014</v>
      </c>
      <c r="B487" s="7" t="s">
        <v>68</v>
      </c>
      <c r="C487" s="7" t="s">
        <v>6</v>
      </c>
      <c r="D487" s="8">
        <v>364488.6</v>
      </c>
    </row>
    <row r="488" spans="1:4" ht="18.75" x14ac:dyDescent="0.3">
      <c r="A488" s="7">
        <v>2015</v>
      </c>
      <c r="B488" s="7" t="s">
        <v>68</v>
      </c>
      <c r="C488" s="7" t="s">
        <v>7</v>
      </c>
      <c r="D488" s="8">
        <v>148704.66</v>
      </c>
    </row>
    <row r="489" spans="1:4" ht="18.75" x14ac:dyDescent="0.3">
      <c r="A489" s="7">
        <v>2014</v>
      </c>
      <c r="B489" s="7" t="s">
        <v>68</v>
      </c>
      <c r="C489" s="7" t="s">
        <v>7</v>
      </c>
      <c r="D489" s="8">
        <v>156622.6</v>
      </c>
    </row>
    <row r="490" spans="1:4" ht="18.75" x14ac:dyDescent="0.3">
      <c r="A490" s="7">
        <v>2015</v>
      </c>
      <c r="B490" s="7" t="s">
        <v>68</v>
      </c>
      <c r="C490" s="7" t="s">
        <v>8</v>
      </c>
      <c r="D490" s="8">
        <v>682742.58</v>
      </c>
    </row>
    <row r="491" spans="1:4" ht="18.75" x14ac:dyDescent="0.3">
      <c r="A491" s="7">
        <v>2014</v>
      </c>
      <c r="B491" s="7" t="s">
        <v>68</v>
      </c>
      <c r="C491" s="7" t="s">
        <v>8</v>
      </c>
      <c r="D491" s="8">
        <v>709729.02</v>
      </c>
    </row>
    <row r="492" spans="1:4" ht="18.75" x14ac:dyDescent="0.3">
      <c r="A492" s="7">
        <v>2015</v>
      </c>
      <c r="B492" s="7" t="s">
        <v>69</v>
      </c>
      <c r="C492" s="7" t="s">
        <v>5</v>
      </c>
      <c r="D492" s="8">
        <v>881001.12</v>
      </c>
    </row>
    <row r="493" spans="1:4" ht="18.75" x14ac:dyDescent="0.3">
      <c r="A493" s="7">
        <v>2014</v>
      </c>
      <c r="B493" s="7" t="s">
        <v>69</v>
      </c>
      <c r="C493" s="7" t="s">
        <v>5</v>
      </c>
      <c r="D493" s="8">
        <v>976446.85</v>
      </c>
    </row>
    <row r="494" spans="1:4" ht="18.75" x14ac:dyDescent="0.3">
      <c r="A494" s="7">
        <v>2015</v>
      </c>
      <c r="B494" s="7" t="s">
        <v>69</v>
      </c>
      <c r="C494" s="7" t="s">
        <v>6</v>
      </c>
      <c r="D494" s="8">
        <v>456720.85</v>
      </c>
    </row>
    <row r="495" spans="1:4" ht="18.75" x14ac:dyDescent="0.3">
      <c r="A495" s="7">
        <v>2014</v>
      </c>
      <c r="B495" s="7" t="s">
        <v>69</v>
      </c>
      <c r="C495" s="7" t="s">
        <v>6</v>
      </c>
      <c r="D495" s="8">
        <v>331701.73</v>
      </c>
    </row>
    <row r="496" spans="1:4" ht="18.75" x14ac:dyDescent="0.3">
      <c r="A496" s="7">
        <v>2015</v>
      </c>
      <c r="B496" s="7" t="s">
        <v>69</v>
      </c>
      <c r="C496" s="7" t="s">
        <v>7</v>
      </c>
      <c r="D496" s="8">
        <v>77321.350000000006</v>
      </c>
    </row>
    <row r="497" spans="1:4" ht="18.75" x14ac:dyDescent="0.3">
      <c r="A497" s="7">
        <v>2014</v>
      </c>
      <c r="B497" s="7" t="s">
        <v>69</v>
      </c>
      <c r="C497" s="7" t="s">
        <v>7</v>
      </c>
      <c r="D497" s="8">
        <v>82435.240000000005</v>
      </c>
    </row>
    <row r="498" spans="1:4" ht="18.75" x14ac:dyDescent="0.3">
      <c r="A498" s="7">
        <v>2015</v>
      </c>
      <c r="B498" s="7" t="s">
        <v>69</v>
      </c>
      <c r="C498" s="7" t="s">
        <v>8</v>
      </c>
      <c r="D498" s="8">
        <v>698126.95</v>
      </c>
    </row>
    <row r="499" spans="1:4" ht="18.75" x14ac:dyDescent="0.3">
      <c r="A499" s="7">
        <v>2014</v>
      </c>
      <c r="B499" s="7" t="s">
        <v>69</v>
      </c>
      <c r="C499" s="7" t="s">
        <v>8</v>
      </c>
      <c r="D499" s="8">
        <v>731621.01</v>
      </c>
    </row>
    <row r="500" spans="1:4" ht="18.75" x14ac:dyDescent="0.3">
      <c r="A500" s="7">
        <v>2015</v>
      </c>
      <c r="B500" s="7" t="s">
        <v>70</v>
      </c>
      <c r="C500" s="7" t="s">
        <v>5</v>
      </c>
      <c r="D500" s="8">
        <v>614258.14</v>
      </c>
    </row>
    <row r="501" spans="1:4" ht="18.75" x14ac:dyDescent="0.3">
      <c r="A501" s="7">
        <v>2014</v>
      </c>
      <c r="B501" s="7" t="s">
        <v>70</v>
      </c>
      <c r="C501" s="7" t="s">
        <v>5</v>
      </c>
      <c r="D501" s="8">
        <v>676158.39</v>
      </c>
    </row>
    <row r="502" spans="1:4" ht="18.75" x14ac:dyDescent="0.3">
      <c r="A502" s="7">
        <v>2015</v>
      </c>
      <c r="B502" s="7" t="s">
        <v>70</v>
      </c>
      <c r="C502" s="7" t="s">
        <v>6</v>
      </c>
      <c r="D502" s="8">
        <v>445699.15</v>
      </c>
    </row>
    <row r="503" spans="1:4" ht="18.75" x14ac:dyDescent="0.3">
      <c r="A503" s="7">
        <v>2014</v>
      </c>
      <c r="B503" s="7" t="s">
        <v>70</v>
      </c>
      <c r="C503" s="7" t="s">
        <v>6</v>
      </c>
      <c r="D503" s="8">
        <v>325900.39</v>
      </c>
    </row>
    <row r="504" spans="1:4" ht="18.75" x14ac:dyDescent="0.3">
      <c r="A504" s="7">
        <v>2015</v>
      </c>
      <c r="B504" s="7" t="s">
        <v>70</v>
      </c>
      <c r="C504" s="7" t="s">
        <v>7</v>
      </c>
      <c r="D504" s="8">
        <v>59913.14</v>
      </c>
    </row>
    <row r="505" spans="1:4" ht="18.75" x14ac:dyDescent="0.3">
      <c r="A505" s="7">
        <v>2014</v>
      </c>
      <c r="B505" s="7" t="s">
        <v>70</v>
      </c>
      <c r="C505" s="7" t="s">
        <v>7</v>
      </c>
      <c r="D505" s="8">
        <v>63614.61</v>
      </c>
    </row>
    <row r="506" spans="1:4" ht="18.75" x14ac:dyDescent="0.3">
      <c r="A506" s="7">
        <v>2015</v>
      </c>
      <c r="B506" s="7" t="s">
        <v>70</v>
      </c>
      <c r="C506" s="7" t="s">
        <v>8</v>
      </c>
      <c r="D506" s="8">
        <v>547018.84</v>
      </c>
    </row>
    <row r="507" spans="1:4" ht="18.75" x14ac:dyDescent="0.3">
      <c r="A507" s="7">
        <v>2014</v>
      </c>
      <c r="B507" s="7" t="s">
        <v>70</v>
      </c>
      <c r="C507" s="7" t="s">
        <v>8</v>
      </c>
      <c r="D507" s="8">
        <v>573355.65</v>
      </c>
    </row>
    <row r="508" spans="1:4" ht="18.75" x14ac:dyDescent="0.3">
      <c r="A508" s="7">
        <v>2015</v>
      </c>
      <c r="B508" s="7" t="s">
        <v>71</v>
      </c>
      <c r="C508" s="7" t="s">
        <v>5</v>
      </c>
      <c r="D508" s="8">
        <v>701863.91</v>
      </c>
    </row>
    <row r="509" spans="1:4" ht="18.75" x14ac:dyDescent="0.3">
      <c r="A509" s="7">
        <v>2014</v>
      </c>
      <c r="B509" s="7" t="s">
        <v>71</v>
      </c>
      <c r="C509" s="7" t="s">
        <v>5</v>
      </c>
      <c r="D509" s="8">
        <v>776034.55</v>
      </c>
    </row>
    <row r="510" spans="1:4" ht="18.75" x14ac:dyDescent="0.3">
      <c r="A510" s="7">
        <v>2015</v>
      </c>
      <c r="B510" s="7" t="s">
        <v>71</v>
      </c>
      <c r="C510" s="7" t="s">
        <v>6</v>
      </c>
      <c r="D510" s="8">
        <v>306671.84999999998</v>
      </c>
    </row>
    <row r="511" spans="1:4" ht="18.75" x14ac:dyDescent="0.3">
      <c r="A511" s="7">
        <v>2014</v>
      </c>
      <c r="B511" s="7" t="s">
        <v>71</v>
      </c>
      <c r="C511" s="7" t="s">
        <v>6</v>
      </c>
      <c r="D511" s="8">
        <v>223321.16</v>
      </c>
    </row>
    <row r="512" spans="1:4" ht="18.75" x14ac:dyDescent="0.3">
      <c r="A512" s="7">
        <v>2015</v>
      </c>
      <c r="B512" s="7" t="s">
        <v>71</v>
      </c>
      <c r="C512" s="7" t="s">
        <v>7</v>
      </c>
      <c r="D512" s="8">
        <v>96107.96</v>
      </c>
    </row>
    <row r="513" spans="1:4" ht="18.75" x14ac:dyDescent="0.3">
      <c r="A513" s="7">
        <v>2014</v>
      </c>
      <c r="B513" s="7" t="s">
        <v>71</v>
      </c>
      <c r="C513" s="7" t="s">
        <v>7</v>
      </c>
      <c r="D513" s="8">
        <v>101911.62</v>
      </c>
    </row>
    <row r="514" spans="1:4" ht="18.75" x14ac:dyDescent="0.3">
      <c r="A514" s="7">
        <v>2015</v>
      </c>
      <c r="B514" s="7" t="s">
        <v>71</v>
      </c>
      <c r="C514" s="7" t="s">
        <v>8</v>
      </c>
      <c r="D514" s="8">
        <v>725578.32</v>
      </c>
    </row>
    <row r="515" spans="1:4" ht="18.75" x14ac:dyDescent="0.3">
      <c r="A515" s="7">
        <v>2014</v>
      </c>
      <c r="B515" s="7" t="s">
        <v>71</v>
      </c>
      <c r="C515" s="7" t="s">
        <v>8</v>
      </c>
      <c r="D515" s="8">
        <v>753187.63</v>
      </c>
    </row>
    <row r="516" spans="1:4" ht="18.75" x14ac:dyDescent="0.3">
      <c r="A516" s="7">
        <v>2015</v>
      </c>
      <c r="B516" s="7" t="s">
        <v>72</v>
      </c>
      <c r="C516" s="7" t="s">
        <v>5</v>
      </c>
      <c r="D516" s="8">
        <v>721540.38</v>
      </c>
    </row>
    <row r="517" spans="1:4" ht="18.75" x14ac:dyDescent="0.3">
      <c r="A517" s="7">
        <v>2014</v>
      </c>
      <c r="B517" s="7" t="s">
        <v>72</v>
      </c>
      <c r="C517" s="7" t="s">
        <v>5</v>
      </c>
      <c r="D517" s="8">
        <v>797329.45</v>
      </c>
    </row>
    <row r="518" spans="1:4" ht="18.75" x14ac:dyDescent="0.3">
      <c r="A518" s="7">
        <v>2015</v>
      </c>
      <c r="B518" s="7" t="s">
        <v>72</v>
      </c>
      <c r="C518" s="7" t="s">
        <v>6</v>
      </c>
      <c r="D518" s="8">
        <v>420137.4</v>
      </c>
    </row>
    <row r="519" spans="1:4" ht="18.75" x14ac:dyDescent="0.3">
      <c r="A519" s="7">
        <v>2014</v>
      </c>
      <c r="B519" s="7" t="s">
        <v>72</v>
      </c>
      <c r="C519" s="7" t="s">
        <v>6</v>
      </c>
      <c r="D519" s="8">
        <v>307933.31</v>
      </c>
    </row>
    <row r="520" spans="1:4" ht="18.75" x14ac:dyDescent="0.3">
      <c r="A520" s="7">
        <v>2015</v>
      </c>
      <c r="B520" s="7" t="s">
        <v>72</v>
      </c>
      <c r="C520" s="7" t="s">
        <v>7</v>
      </c>
      <c r="D520" s="8">
        <v>222821.6</v>
      </c>
    </row>
    <row r="521" spans="1:4" ht="18.75" x14ac:dyDescent="0.3">
      <c r="A521" s="7">
        <v>2014</v>
      </c>
      <c r="B521" s="7" t="s">
        <v>72</v>
      </c>
      <c r="C521" s="7" t="s">
        <v>7</v>
      </c>
      <c r="D521" s="8">
        <v>237373.56</v>
      </c>
    </row>
    <row r="522" spans="1:4" ht="18.75" x14ac:dyDescent="0.3">
      <c r="A522" s="7">
        <v>2015</v>
      </c>
      <c r="B522" s="7" t="s">
        <v>72</v>
      </c>
      <c r="C522" s="7" t="s">
        <v>8</v>
      </c>
      <c r="D522" s="8">
        <v>681421.2</v>
      </c>
    </row>
    <row r="523" spans="1:4" ht="18.75" x14ac:dyDescent="0.3">
      <c r="A523" s="7">
        <v>2014</v>
      </c>
      <c r="B523" s="7" t="s">
        <v>72</v>
      </c>
      <c r="C523" s="7" t="s">
        <v>8</v>
      </c>
      <c r="D523" s="8">
        <v>712345.08</v>
      </c>
    </row>
    <row r="524" spans="1:4" ht="18.75" x14ac:dyDescent="0.3">
      <c r="A524" s="7">
        <v>2015</v>
      </c>
      <c r="B524" s="7" t="s">
        <v>73</v>
      </c>
      <c r="C524" s="7" t="s">
        <v>5</v>
      </c>
      <c r="D524" s="8">
        <v>930605.68</v>
      </c>
    </row>
    <row r="525" spans="1:4" ht="18.75" x14ac:dyDescent="0.3">
      <c r="A525" s="7">
        <v>2014</v>
      </c>
      <c r="B525" s="7" t="s">
        <v>73</v>
      </c>
      <c r="C525" s="7" t="s">
        <v>5</v>
      </c>
      <c r="D525" s="8">
        <v>1027729.87</v>
      </c>
    </row>
    <row r="526" spans="1:4" ht="18.75" x14ac:dyDescent="0.3">
      <c r="A526" s="7">
        <v>2015</v>
      </c>
      <c r="B526" s="7" t="s">
        <v>73</v>
      </c>
      <c r="C526" s="7" t="s">
        <v>6</v>
      </c>
      <c r="D526" s="8">
        <v>423662.75</v>
      </c>
    </row>
    <row r="527" spans="1:4" ht="18.75" x14ac:dyDescent="0.3">
      <c r="A527" s="7">
        <v>2014</v>
      </c>
      <c r="B527" s="7" t="s">
        <v>73</v>
      </c>
      <c r="C527" s="7" t="s">
        <v>6</v>
      </c>
      <c r="D527" s="8">
        <v>300637.48</v>
      </c>
    </row>
    <row r="528" spans="1:4" ht="18.75" x14ac:dyDescent="0.3">
      <c r="A528" s="7">
        <v>2015</v>
      </c>
      <c r="B528" s="7" t="s">
        <v>73</v>
      </c>
      <c r="C528" s="7" t="s">
        <v>7</v>
      </c>
      <c r="D528" s="8">
        <v>99893.45</v>
      </c>
    </row>
    <row r="529" spans="1:4" ht="18.75" x14ac:dyDescent="0.3">
      <c r="A529" s="7">
        <v>2014</v>
      </c>
      <c r="B529" s="7" t="s">
        <v>73</v>
      </c>
      <c r="C529" s="7" t="s">
        <v>7</v>
      </c>
      <c r="D529" s="8">
        <v>104983.56</v>
      </c>
    </row>
    <row r="530" spans="1:4" ht="18.75" x14ac:dyDescent="0.3">
      <c r="A530" s="7">
        <v>2015</v>
      </c>
      <c r="B530" s="7" t="s">
        <v>73</v>
      </c>
      <c r="C530" s="7" t="s">
        <v>8</v>
      </c>
      <c r="D530" s="8">
        <v>557116.55000000005</v>
      </c>
    </row>
    <row r="531" spans="1:4" ht="18.75" x14ac:dyDescent="0.3">
      <c r="A531" s="7">
        <v>2014</v>
      </c>
      <c r="B531" s="7" t="s">
        <v>73</v>
      </c>
      <c r="C531" s="7" t="s">
        <v>8</v>
      </c>
      <c r="D531" s="8">
        <v>577597.80000000005</v>
      </c>
    </row>
    <row r="532" spans="1:4" ht="18.75" x14ac:dyDescent="0.3">
      <c r="A532" s="7">
        <v>2015</v>
      </c>
      <c r="B532" s="7" t="s">
        <v>74</v>
      </c>
      <c r="C532" s="7" t="s">
        <v>5</v>
      </c>
      <c r="D532" s="8">
        <v>627342.14</v>
      </c>
    </row>
    <row r="533" spans="1:4" ht="18.75" x14ac:dyDescent="0.3">
      <c r="A533" s="7">
        <v>2014</v>
      </c>
      <c r="B533" s="7" t="s">
        <v>74</v>
      </c>
      <c r="C533" s="7" t="s">
        <v>5</v>
      </c>
      <c r="D533" s="8">
        <v>687522.06</v>
      </c>
    </row>
    <row r="534" spans="1:4" ht="18.75" x14ac:dyDescent="0.3">
      <c r="A534" s="7">
        <v>2015</v>
      </c>
      <c r="B534" s="7" t="s">
        <v>74</v>
      </c>
      <c r="C534" s="7" t="s">
        <v>6</v>
      </c>
      <c r="D534" s="8">
        <v>279721.36</v>
      </c>
    </row>
    <row r="535" spans="1:4" ht="18.75" x14ac:dyDescent="0.3">
      <c r="A535" s="7">
        <v>2014</v>
      </c>
      <c r="B535" s="7" t="s">
        <v>74</v>
      </c>
      <c r="C535" s="7" t="s">
        <v>6</v>
      </c>
      <c r="D535" s="8">
        <v>197169.08</v>
      </c>
    </row>
    <row r="536" spans="1:4" ht="18.75" x14ac:dyDescent="0.3">
      <c r="A536" s="7">
        <v>2015</v>
      </c>
      <c r="B536" s="7" t="s">
        <v>74</v>
      </c>
      <c r="C536" s="7" t="s">
        <v>7</v>
      </c>
      <c r="D536" s="8">
        <v>141536.41</v>
      </c>
    </row>
    <row r="537" spans="1:4" ht="18.75" x14ac:dyDescent="0.3">
      <c r="A537" s="7">
        <v>2014</v>
      </c>
      <c r="B537" s="7" t="s">
        <v>74</v>
      </c>
      <c r="C537" s="7" t="s">
        <v>7</v>
      </c>
      <c r="D537" s="8">
        <v>148380.20000000001</v>
      </c>
    </row>
    <row r="538" spans="1:4" ht="18.75" x14ac:dyDescent="0.3">
      <c r="A538" s="7">
        <v>2015</v>
      </c>
      <c r="B538" s="7" t="s">
        <v>74</v>
      </c>
      <c r="C538" s="7" t="s">
        <v>8</v>
      </c>
      <c r="D538" s="8">
        <v>619610.31000000006</v>
      </c>
    </row>
    <row r="539" spans="1:4" ht="18.75" x14ac:dyDescent="0.3">
      <c r="A539" s="7">
        <v>2014</v>
      </c>
      <c r="B539" s="7" t="s">
        <v>74</v>
      </c>
      <c r="C539" s="7" t="s">
        <v>8</v>
      </c>
      <c r="D539" s="8">
        <v>650579.36</v>
      </c>
    </row>
    <row r="540" spans="1:4" ht="18.75" x14ac:dyDescent="0.3">
      <c r="A540" s="7">
        <v>2015</v>
      </c>
      <c r="B540" s="7" t="s">
        <v>75</v>
      </c>
      <c r="C540" s="7" t="s">
        <v>5</v>
      </c>
      <c r="D540" s="8">
        <v>669663.76</v>
      </c>
    </row>
    <row r="541" spans="1:4" ht="18.75" x14ac:dyDescent="0.3">
      <c r="A541" s="7">
        <v>2014</v>
      </c>
      <c r="B541" s="7" t="s">
        <v>75</v>
      </c>
      <c r="C541" s="7" t="s">
        <v>5</v>
      </c>
      <c r="D541" s="8">
        <v>732464.03</v>
      </c>
    </row>
    <row r="542" spans="1:4" ht="18.75" x14ac:dyDescent="0.3">
      <c r="A542" s="7">
        <v>2015</v>
      </c>
      <c r="B542" s="7" t="s">
        <v>75</v>
      </c>
      <c r="C542" s="7" t="s">
        <v>6</v>
      </c>
      <c r="D542" s="8">
        <v>223741.96</v>
      </c>
    </row>
    <row r="543" spans="1:4" ht="18.75" x14ac:dyDescent="0.3">
      <c r="A543" s="7">
        <v>2014</v>
      </c>
      <c r="B543" s="7" t="s">
        <v>75</v>
      </c>
      <c r="C543" s="7" t="s">
        <v>6</v>
      </c>
      <c r="D543" s="8">
        <v>154899.46</v>
      </c>
    </row>
    <row r="544" spans="1:4" ht="18.75" x14ac:dyDescent="0.3">
      <c r="A544" s="7">
        <v>2015</v>
      </c>
      <c r="B544" s="7" t="s">
        <v>75</v>
      </c>
      <c r="C544" s="7" t="s">
        <v>7</v>
      </c>
      <c r="D544" s="8">
        <v>105885.5</v>
      </c>
    </row>
    <row r="545" spans="1:4" ht="18.75" x14ac:dyDescent="0.3">
      <c r="A545" s="7">
        <v>2014</v>
      </c>
      <c r="B545" s="7" t="s">
        <v>75</v>
      </c>
      <c r="C545" s="7" t="s">
        <v>7</v>
      </c>
      <c r="D545" s="8">
        <v>111625.48</v>
      </c>
    </row>
    <row r="546" spans="1:4" ht="18.75" x14ac:dyDescent="0.3">
      <c r="A546" s="7">
        <v>2015</v>
      </c>
      <c r="B546" s="7" t="s">
        <v>75</v>
      </c>
      <c r="C546" s="7" t="s">
        <v>8</v>
      </c>
      <c r="D546" s="8">
        <v>658810.57999999996</v>
      </c>
    </row>
    <row r="547" spans="1:4" ht="18.75" x14ac:dyDescent="0.3">
      <c r="A547" s="7">
        <v>2014</v>
      </c>
      <c r="B547" s="7" t="s">
        <v>75</v>
      </c>
      <c r="C547" s="7" t="s">
        <v>8</v>
      </c>
      <c r="D547" s="8">
        <v>682662.63</v>
      </c>
    </row>
    <row r="548" spans="1:4" ht="18.75" x14ac:dyDescent="0.3">
      <c r="A548" s="7">
        <v>2015</v>
      </c>
      <c r="B548" s="7" t="s">
        <v>76</v>
      </c>
      <c r="C548" s="7" t="s">
        <v>5</v>
      </c>
      <c r="D548" s="8">
        <v>669591.12</v>
      </c>
    </row>
    <row r="549" spans="1:4" ht="18.75" x14ac:dyDescent="0.3">
      <c r="A549" s="7">
        <v>2014</v>
      </c>
      <c r="B549" s="7" t="s">
        <v>76</v>
      </c>
      <c r="C549" s="7" t="s">
        <v>5</v>
      </c>
      <c r="D549" s="8">
        <v>734643.45</v>
      </c>
    </row>
    <row r="550" spans="1:4" ht="18.75" x14ac:dyDescent="0.3">
      <c r="A550" s="7">
        <v>2015</v>
      </c>
      <c r="B550" s="7" t="s">
        <v>76</v>
      </c>
      <c r="C550" s="7" t="s">
        <v>6</v>
      </c>
      <c r="D550" s="8">
        <v>560852.80000000005</v>
      </c>
    </row>
    <row r="551" spans="1:4" ht="18.75" x14ac:dyDescent="0.3">
      <c r="A551" s="7">
        <v>2014</v>
      </c>
      <c r="B551" s="7" t="s">
        <v>76</v>
      </c>
      <c r="C551" s="7" t="s">
        <v>6</v>
      </c>
      <c r="D551" s="8">
        <v>407390.23</v>
      </c>
    </row>
    <row r="552" spans="1:4" ht="18.75" x14ac:dyDescent="0.3">
      <c r="A552" s="7">
        <v>2015</v>
      </c>
      <c r="B552" s="7" t="s">
        <v>76</v>
      </c>
      <c r="C552" s="7" t="s">
        <v>7</v>
      </c>
      <c r="D552" s="8">
        <v>133936.13</v>
      </c>
    </row>
    <row r="553" spans="1:4" ht="18.75" x14ac:dyDescent="0.3">
      <c r="A553" s="7">
        <v>2014</v>
      </c>
      <c r="B553" s="7" t="s">
        <v>76</v>
      </c>
      <c r="C553" s="7" t="s">
        <v>7</v>
      </c>
      <c r="D553" s="8">
        <v>141823.57</v>
      </c>
    </row>
    <row r="554" spans="1:4" ht="18.75" x14ac:dyDescent="0.3">
      <c r="A554" s="7">
        <v>2015</v>
      </c>
      <c r="B554" s="7" t="s">
        <v>76</v>
      </c>
      <c r="C554" s="7" t="s">
        <v>8</v>
      </c>
      <c r="D554" s="8">
        <v>427751.65</v>
      </c>
    </row>
    <row r="555" spans="1:4" ht="18.75" x14ac:dyDescent="0.3">
      <c r="A555" s="7">
        <v>2014</v>
      </c>
      <c r="B555" s="7" t="s">
        <v>76</v>
      </c>
      <c r="C555" s="7" t="s">
        <v>8</v>
      </c>
      <c r="D555" s="8">
        <v>449150.52</v>
      </c>
    </row>
    <row r="556" spans="1:4" ht="18.75" x14ac:dyDescent="0.3">
      <c r="A556" s="7">
        <v>2015</v>
      </c>
      <c r="B556" s="7" t="s">
        <v>77</v>
      </c>
      <c r="C556" s="7" t="s">
        <v>5</v>
      </c>
      <c r="D556" s="8">
        <v>835349.72</v>
      </c>
    </row>
    <row r="557" spans="1:4" ht="18.75" x14ac:dyDescent="0.3">
      <c r="A557" s="7">
        <v>2014</v>
      </c>
      <c r="B557" s="7" t="s">
        <v>77</v>
      </c>
      <c r="C557" s="7" t="s">
        <v>5</v>
      </c>
      <c r="D557" s="8">
        <v>919459.38</v>
      </c>
    </row>
    <row r="558" spans="1:4" ht="18.75" x14ac:dyDescent="0.3">
      <c r="A558" s="7">
        <v>2015</v>
      </c>
      <c r="B558" s="7" t="s">
        <v>77</v>
      </c>
      <c r="C558" s="7" t="s">
        <v>6</v>
      </c>
      <c r="D558" s="8">
        <v>206156.85</v>
      </c>
    </row>
    <row r="559" spans="1:4" ht="18.75" x14ac:dyDescent="0.3">
      <c r="A559" s="7">
        <v>2014</v>
      </c>
      <c r="B559" s="7" t="s">
        <v>77</v>
      </c>
      <c r="C559" s="7" t="s">
        <v>6</v>
      </c>
      <c r="D559" s="8">
        <v>150745.57</v>
      </c>
    </row>
    <row r="560" spans="1:4" ht="18.75" x14ac:dyDescent="0.3">
      <c r="A560" s="7">
        <v>2015</v>
      </c>
      <c r="B560" s="7" t="s">
        <v>77</v>
      </c>
      <c r="C560" s="7" t="s">
        <v>7</v>
      </c>
      <c r="D560" s="8">
        <v>109012.91</v>
      </c>
    </row>
    <row r="561" spans="1:4" ht="18.75" x14ac:dyDescent="0.3">
      <c r="A561" s="7">
        <v>2014</v>
      </c>
      <c r="B561" s="7" t="s">
        <v>77</v>
      </c>
      <c r="C561" s="7" t="s">
        <v>7</v>
      </c>
      <c r="D561" s="8">
        <v>113916.53</v>
      </c>
    </row>
    <row r="562" spans="1:4" ht="18.75" x14ac:dyDescent="0.3">
      <c r="A562" s="7">
        <v>2015</v>
      </c>
      <c r="B562" s="7" t="s">
        <v>77</v>
      </c>
      <c r="C562" s="7" t="s">
        <v>8</v>
      </c>
      <c r="D562" s="8">
        <v>735852.23</v>
      </c>
    </row>
    <row r="563" spans="1:4" ht="18.75" x14ac:dyDescent="0.3">
      <c r="A563" s="7">
        <v>2014</v>
      </c>
      <c r="B563" s="7" t="s">
        <v>77</v>
      </c>
      <c r="C563" s="7" t="s">
        <v>8</v>
      </c>
      <c r="D563" s="8">
        <v>770265.97</v>
      </c>
    </row>
    <row r="564" spans="1:4" ht="18.75" x14ac:dyDescent="0.3">
      <c r="A564" s="7">
        <v>2015</v>
      </c>
      <c r="B564" s="7" t="s">
        <v>78</v>
      </c>
      <c r="C564" s="7" t="s">
        <v>5</v>
      </c>
      <c r="D564" s="8">
        <v>578133.55000000005</v>
      </c>
    </row>
    <row r="565" spans="1:4" ht="18.75" x14ac:dyDescent="0.3">
      <c r="A565" s="7">
        <v>2014</v>
      </c>
      <c r="B565" s="7" t="s">
        <v>78</v>
      </c>
      <c r="C565" s="7" t="s">
        <v>5</v>
      </c>
      <c r="D565" s="8">
        <v>639027.21</v>
      </c>
    </row>
    <row r="566" spans="1:4" ht="18.75" x14ac:dyDescent="0.3">
      <c r="A566" s="7">
        <v>2015</v>
      </c>
      <c r="B566" s="7" t="s">
        <v>78</v>
      </c>
      <c r="C566" s="7" t="s">
        <v>6</v>
      </c>
      <c r="D566" s="8">
        <v>316323.71999999997</v>
      </c>
    </row>
    <row r="567" spans="1:4" ht="18.75" x14ac:dyDescent="0.3">
      <c r="A567" s="7">
        <v>2014</v>
      </c>
      <c r="B567" s="7" t="s">
        <v>78</v>
      </c>
      <c r="C567" s="7" t="s">
        <v>6</v>
      </c>
      <c r="D567" s="8">
        <v>228435.89</v>
      </c>
    </row>
    <row r="568" spans="1:4" ht="18.75" x14ac:dyDescent="0.3">
      <c r="A568" s="7">
        <v>2015</v>
      </c>
      <c r="B568" s="7" t="s">
        <v>78</v>
      </c>
      <c r="C568" s="7" t="s">
        <v>7</v>
      </c>
      <c r="D568" s="8">
        <v>223353.23</v>
      </c>
    </row>
    <row r="569" spans="1:4" ht="18.75" x14ac:dyDescent="0.3">
      <c r="A569" s="7">
        <v>2014</v>
      </c>
      <c r="B569" s="7" t="s">
        <v>78</v>
      </c>
      <c r="C569" s="7" t="s">
        <v>7</v>
      </c>
      <c r="D569" s="8">
        <v>234548.41</v>
      </c>
    </row>
    <row r="570" spans="1:4" ht="18.75" x14ac:dyDescent="0.3">
      <c r="A570" s="7">
        <v>2015</v>
      </c>
      <c r="B570" s="7" t="s">
        <v>78</v>
      </c>
      <c r="C570" s="7" t="s">
        <v>8</v>
      </c>
      <c r="D570" s="8">
        <v>700242.8</v>
      </c>
    </row>
    <row r="571" spans="1:4" ht="18.75" x14ac:dyDescent="0.3">
      <c r="A571" s="7">
        <v>2014</v>
      </c>
      <c r="B571" s="7" t="s">
        <v>78</v>
      </c>
      <c r="C571" s="7" t="s">
        <v>8</v>
      </c>
      <c r="D571" s="8">
        <v>721908.47</v>
      </c>
    </row>
    <row r="572" spans="1:4" ht="18.75" x14ac:dyDescent="0.3">
      <c r="A572" s="7">
        <v>2015</v>
      </c>
      <c r="B572" s="7" t="s">
        <v>79</v>
      </c>
      <c r="C572" s="7" t="s">
        <v>5</v>
      </c>
      <c r="D572" s="8">
        <v>757708.21</v>
      </c>
    </row>
    <row r="573" spans="1:4" ht="18.75" x14ac:dyDescent="0.3">
      <c r="A573" s="7">
        <v>2014</v>
      </c>
      <c r="B573" s="7" t="s">
        <v>79</v>
      </c>
      <c r="C573" s="7" t="s">
        <v>5</v>
      </c>
      <c r="D573" s="8">
        <v>828168.04</v>
      </c>
    </row>
    <row r="574" spans="1:4" ht="18.75" x14ac:dyDescent="0.3">
      <c r="A574" s="7">
        <v>2015</v>
      </c>
      <c r="B574" s="7" t="s">
        <v>79</v>
      </c>
      <c r="C574" s="7" t="s">
        <v>6</v>
      </c>
      <c r="D574" s="8">
        <v>404610.99</v>
      </c>
    </row>
    <row r="575" spans="1:4" ht="18.75" x14ac:dyDescent="0.3">
      <c r="A575" s="7">
        <v>2014</v>
      </c>
      <c r="B575" s="7" t="s">
        <v>79</v>
      </c>
      <c r="C575" s="7" t="s">
        <v>6</v>
      </c>
      <c r="D575" s="8">
        <v>296200.21999999997</v>
      </c>
    </row>
    <row r="576" spans="1:4" ht="18.75" x14ac:dyDescent="0.3">
      <c r="A576" s="7">
        <v>2015</v>
      </c>
      <c r="B576" s="7" t="s">
        <v>79</v>
      </c>
      <c r="C576" s="7" t="s">
        <v>7</v>
      </c>
      <c r="D576" s="8">
        <v>229942.33</v>
      </c>
    </row>
    <row r="577" spans="1:4" ht="18.75" x14ac:dyDescent="0.3">
      <c r="A577" s="7">
        <v>2014</v>
      </c>
      <c r="B577" s="7" t="s">
        <v>79</v>
      </c>
      <c r="C577" s="7" t="s">
        <v>7</v>
      </c>
      <c r="D577" s="8">
        <v>242267.79</v>
      </c>
    </row>
    <row r="578" spans="1:4" ht="18.75" x14ac:dyDescent="0.3">
      <c r="A578" s="7">
        <v>2015</v>
      </c>
      <c r="B578" s="7" t="s">
        <v>79</v>
      </c>
      <c r="C578" s="7" t="s">
        <v>8</v>
      </c>
      <c r="D578" s="8">
        <v>504868.3</v>
      </c>
    </row>
    <row r="579" spans="1:4" ht="18.75" x14ac:dyDescent="0.3">
      <c r="A579" s="7">
        <v>2014</v>
      </c>
      <c r="B579" s="7" t="s">
        <v>79</v>
      </c>
      <c r="C579" s="7" t="s">
        <v>8</v>
      </c>
      <c r="D579" s="8">
        <v>522767.01</v>
      </c>
    </row>
    <row r="580" spans="1:4" ht="18.75" x14ac:dyDescent="0.3">
      <c r="A580" s="7">
        <v>2015</v>
      </c>
      <c r="B580" s="7" t="s">
        <v>80</v>
      </c>
      <c r="C580" s="7" t="s">
        <v>5</v>
      </c>
      <c r="D580" s="8">
        <v>601392.04</v>
      </c>
    </row>
    <row r="581" spans="1:4" ht="18.75" x14ac:dyDescent="0.3">
      <c r="A581" s="7">
        <v>2014</v>
      </c>
      <c r="B581" s="7" t="s">
        <v>80</v>
      </c>
      <c r="C581" s="7" t="s">
        <v>5</v>
      </c>
      <c r="D581" s="8">
        <v>655307.86</v>
      </c>
    </row>
    <row r="582" spans="1:4" ht="18.75" x14ac:dyDescent="0.3">
      <c r="A582" s="7">
        <v>2015</v>
      </c>
      <c r="B582" s="7" t="s">
        <v>80</v>
      </c>
      <c r="C582" s="7" t="s">
        <v>6</v>
      </c>
      <c r="D582" s="8">
        <v>243640.58</v>
      </c>
    </row>
    <row r="583" spans="1:4" ht="18.75" x14ac:dyDescent="0.3">
      <c r="A583" s="7">
        <v>2014</v>
      </c>
      <c r="B583" s="7" t="s">
        <v>80</v>
      </c>
      <c r="C583" s="7" t="s">
        <v>6</v>
      </c>
      <c r="D583" s="8">
        <v>171074.59</v>
      </c>
    </row>
    <row r="584" spans="1:4" ht="18.75" x14ac:dyDescent="0.3">
      <c r="A584" s="7">
        <v>2015</v>
      </c>
      <c r="B584" s="7" t="s">
        <v>80</v>
      </c>
      <c r="C584" s="7" t="s">
        <v>7</v>
      </c>
      <c r="D584" s="8">
        <v>130970.05</v>
      </c>
    </row>
    <row r="585" spans="1:4" ht="18.75" x14ac:dyDescent="0.3">
      <c r="A585" s="7">
        <v>2014</v>
      </c>
      <c r="B585" s="7" t="s">
        <v>80</v>
      </c>
      <c r="C585" s="7" t="s">
        <v>7</v>
      </c>
      <c r="D585" s="8">
        <v>138821.56</v>
      </c>
    </row>
    <row r="586" spans="1:4" ht="18.75" x14ac:dyDescent="0.3">
      <c r="A586" s="7">
        <v>2015</v>
      </c>
      <c r="B586" s="7" t="s">
        <v>80</v>
      </c>
      <c r="C586" s="7" t="s">
        <v>8</v>
      </c>
      <c r="D586" s="8">
        <v>725670.02</v>
      </c>
    </row>
    <row r="587" spans="1:4" ht="18.75" x14ac:dyDescent="0.3">
      <c r="A587" s="7">
        <v>2014</v>
      </c>
      <c r="B587" s="7" t="s">
        <v>80</v>
      </c>
      <c r="C587" s="7" t="s">
        <v>8</v>
      </c>
      <c r="D587" s="8">
        <v>757953.27</v>
      </c>
    </row>
    <row r="588" spans="1:4" ht="18.75" x14ac:dyDescent="0.3">
      <c r="A588" s="7">
        <v>2015</v>
      </c>
      <c r="B588" s="7" t="s">
        <v>81</v>
      </c>
      <c r="C588" s="7" t="s">
        <v>5</v>
      </c>
      <c r="D588" s="8">
        <v>729368.73</v>
      </c>
    </row>
    <row r="589" spans="1:4" ht="18.75" x14ac:dyDescent="0.3">
      <c r="A589" s="7">
        <v>2014</v>
      </c>
      <c r="B589" s="7" t="s">
        <v>81</v>
      </c>
      <c r="C589" s="7" t="s">
        <v>5</v>
      </c>
      <c r="D589" s="8">
        <v>800376.33</v>
      </c>
    </row>
    <row r="590" spans="1:4" ht="18.75" x14ac:dyDescent="0.3">
      <c r="A590" s="7">
        <v>2015</v>
      </c>
      <c r="B590" s="7" t="s">
        <v>81</v>
      </c>
      <c r="C590" s="7" t="s">
        <v>6</v>
      </c>
      <c r="D590" s="8">
        <v>360608.17</v>
      </c>
    </row>
    <row r="591" spans="1:4" ht="18.75" x14ac:dyDescent="0.3">
      <c r="A591" s="7">
        <v>2014</v>
      </c>
      <c r="B591" s="7" t="s">
        <v>81</v>
      </c>
      <c r="C591" s="7" t="s">
        <v>6</v>
      </c>
      <c r="D591" s="8">
        <v>249126.58</v>
      </c>
    </row>
    <row r="592" spans="1:4" ht="18.75" x14ac:dyDescent="0.3">
      <c r="A592" s="7">
        <v>2015</v>
      </c>
      <c r="B592" s="7" t="s">
        <v>81</v>
      </c>
      <c r="C592" s="7" t="s">
        <v>7</v>
      </c>
      <c r="D592" s="8">
        <v>102011.48</v>
      </c>
    </row>
    <row r="593" spans="1:4" ht="18.75" x14ac:dyDescent="0.3">
      <c r="A593" s="7">
        <v>2014</v>
      </c>
      <c r="B593" s="7" t="s">
        <v>81</v>
      </c>
      <c r="C593" s="7" t="s">
        <v>7</v>
      </c>
      <c r="D593" s="8">
        <v>108707.92</v>
      </c>
    </row>
    <row r="594" spans="1:4" ht="18.75" x14ac:dyDescent="0.3">
      <c r="A594" s="7">
        <v>2015</v>
      </c>
      <c r="B594" s="7" t="s">
        <v>81</v>
      </c>
      <c r="C594" s="7" t="s">
        <v>8</v>
      </c>
      <c r="D594" s="8">
        <v>574848.79</v>
      </c>
    </row>
    <row r="595" spans="1:4" ht="18.75" x14ac:dyDescent="0.3">
      <c r="A595" s="7">
        <v>2014</v>
      </c>
      <c r="B595" s="7" t="s">
        <v>81</v>
      </c>
      <c r="C595" s="7" t="s">
        <v>8</v>
      </c>
      <c r="D595" s="8">
        <v>600503.63</v>
      </c>
    </row>
    <row r="596" spans="1:4" ht="18.75" x14ac:dyDescent="0.3">
      <c r="A596" s="7">
        <v>2015</v>
      </c>
      <c r="B596" s="7" t="s">
        <v>82</v>
      </c>
      <c r="C596" s="7" t="s">
        <v>5</v>
      </c>
      <c r="D596" s="8">
        <v>811058.24</v>
      </c>
    </row>
    <row r="597" spans="1:4" ht="18.75" x14ac:dyDescent="0.3">
      <c r="A597" s="7">
        <v>2014</v>
      </c>
      <c r="B597" s="7" t="s">
        <v>82</v>
      </c>
      <c r="C597" s="7" t="s">
        <v>5</v>
      </c>
      <c r="D597" s="8">
        <v>894511.42</v>
      </c>
    </row>
    <row r="598" spans="1:4" ht="18.75" x14ac:dyDescent="0.3">
      <c r="A598" s="7">
        <v>2015</v>
      </c>
      <c r="B598" s="7" t="s">
        <v>82</v>
      </c>
      <c r="C598" s="7" t="s">
        <v>6</v>
      </c>
      <c r="D598" s="8">
        <v>350627.97</v>
      </c>
    </row>
    <row r="599" spans="1:4" ht="18.75" x14ac:dyDescent="0.3">
      <c r="A599" s="7">
        <v>2014</v>
      </c>
      <c r="B599" s="7" t="s">
        <v>82</v>
      </c>
      <c r="C599" s="7" t="s">
        <v>6</v>
      </c>
      <c r="D599" s="8">
        <v>258291.96</v>
      </c>
    </row>
    <row r="600" spans="1:4" ht="18.75" x14ac:dyDescent="0.3">
      <c r="A600" s="7">
        <v>2015</v>
      </c>
      <c r="B600" s="7" t="s">
        <v>82</v>
      </c>
      <c r="C600" s="7" t="s">
        <v>7</v>
      </c>
      <c r="D600" s="8">
        <v>197063.2</v>
      </c>
    </row>
    <row r="601" spans="1:4" ht="18.75" x14ac:dyDescent="0.3">
      <c r="A601" s="7">
        <v>2014</v>
      </c>
      <c r="B601" s="7" t="s">
        <v>82</v>
      </c>
      <c r="C601" s="7" t="s">
        <v>7</v>
      </c>
      <c r="D601" s="8">
        <v>208688.78</v>
      </c>
    </row>
    <row r="602" spans="1:4" ht="18.75" x14ac:dyDescent="0.3">
      <c r="A602" s="7">
        <v>2015</v>
      </c>
      <c r="B602" s="7" t="s">
        <v>82</v>
      </c>
      <c r="C602" s="7" t="s">
        <v>8</v>
      </c>
      <c r="D602" s="8">
        <v>502748.79</v>
      </c>
    </row>
    <row r="603" spans="1:4" ht="18.75" x14ac:dyDescent="0.3">
      <c r="A603" s="7">
        <v>2014</v>
      </c>
      <c r="B603" s="7" t="s">
        <v>82</v>
      </c>
      <c r="C603" s="7" t="s">
        <v>8</v>
      </c>
      <c r="D603" s="8">
        <v>521865.55</v>
      </c>
    </row>
    <row r="604" spans="1:4" ht="18.75" x14ac:dyDescent="0.3">
      <c r="A604" s="7">
        <v>2015</v>
      </c>
      <c r="B604" s="7" t="s">
        <v>83</v>
      </c>
      <c r="C604" s="7" t="s">
        <v>5</v>
      </c>
      <c r="D604" s="8">
        <v>734234.55</v>
      </c>
    </row>
    <row r="605" spans="1:4" ht="18.75" x14ac:dyDescent="0.3">
      <c r="A605" s="7">
        <v>2014</v>
      </c>
      <c r="B605" s="7" t="s">
        <v>83</v>
      </c>
      <c r="C605" s="7" t="s">
        <v>5</v>
      </c>
      <c r="D605" s="8">
        <v>802987.03</v>
      </c>
    </row>
    <row r="606" spans="1:4" ht="18.75" x14ac:dyDescent="0.3">
      <c r="A606" s="7">
        <v>2015</v>
      </c>
      <c r="B606" s="7" t="s">
        <v>83</v>
      </c>
      <c r="C606" s="7" t="s">
        <v>6</v>
      </c>
      <c r="D606" s="8">
        <v>511905.17</v>
      </c>
    </row>
    <row r="607" spans="1:4" ht="18.75" x14ac:dyDescent="0.3">
      <c r="A607" s="7">
        <v>2014</v>
      </c>
      <c r="B607" s="7" t="s">
        <v>83</v>
      </c>
      <c r="C607" s="7" t="s">
        <v>6</v>
      </c>
      <c r="D607" s="8">
        <v>358467.59</v>
      </c>
    </row>
    <row r="608" spans="1:4" ht="18.75" x14ac:dyDescent="0.3">
      <c r="A608" s="7">
        <v>2015</v>
      </c>
      <c r="B608" s="7" t="s">
        <v>83</v>
      </c>
      <c r="C608" s="7" t="s">
        <v>7</v>
      </c>
      <c r="D608" s="8">
        <v>202393.27</v>
      </c>
    </row>
    <row r="609" spans="1:4" ht="18.75" x14ac:dyDescent="0.3">
      <c r="A609" s="7">
        <v>2014</v>
      </c>
      <c r="B609" s="7" t="s">
        <v>83</v>
      </c>
      <c r="C609" s="7" t="s">
        <v>7</v>
      </c>
      <c r="D609" s="8">
        <v>212207.51</v>
      </c>
    </row>
    <row r="610" spans="1:4" ht="18.75" x14ac:dyDescent="0.3">
      <c r="A610" s="7">
        <v>2015</v>
      </c>
      <c r="B610" s="7" t="s">
        <v>83</v>
      </c>
      <c r="C610" s="7" t="s">
        <v>8</v>
      </c>
      <c r="D610" s="8">
        <v>579057.26</v>
      </c>
    </row>
    <row r="611" spans="1:4" ht="18.75" x14ac:dyDescent="0.3">
      <c r="A611" s="7">
        <v>2014</v>
      </c>
      <c r="B611" s="7" t="s">
        <v>83</v>
      </c>
      <c r="C611" s="7" t="s">
        <v>8</v>
      </c>
      <c r="D611" s="8">
        <v>604885.28</v>
      </c>
    </row>
    <row r="612" spans="1:4" ht="18.75" x14ac:dyDescent="0.3">
      <c r="A612" s="7">
        <v>2015</v>
      </c>
      <c r="B612" s="7" t="s">
        <v>84</v>
      </c>
      <c r="C612" s="7" t="s">
        <v>5</v>
      </c>
      <c r="D612" s="8">
        <v>575820.85</v>
      </c>
    </row>
    <row r="613" spans="1:4" ht="18.75" x14ac:dyDescent="0.3">
      <c r="A613" s="7">
        <v>2014</v>
      </c>
      <c r="B613" s="7" t="s">
        <v>84</v>
      </c>
      <c r="C613" s="7" t="s">
        <v>5</v>
      </c>
      <c r="D613" s="8">
        <v>635937.91</v>
      </c>
    </row>
    <row r="614" spans="1:4" ht="18.75" x14ac:dyDescent="0.3">
      <c r="A614" s="7">
        <v>2015</v>
      </c>
      <c r="B614" s="7" t="s">
        <v>84</v>
      </c>
      <c r="C614" s="7" t="s">
        <v>6</v>
      </c>
      <c r="D614" s="8">
        <v>215490.5</v>
      </c>
    </row>
    <row r="615" spans="1:4" ht="18.75" x14ac:dyDescent="0.3">
      <c r="A615" s="7">
        <v>2014</v>
      </c>
      <c r="B615" s="7" t="s">
        <v>84</v>
      </c>
      <c r="C615" s="7" t="s">
        <v>6</v>
      </c>
      <c r="D615" s="8">
        <v>152695.24</v>
      </c>
    </row>
    <row r="616" spans="1:4" ht="18.75" x14ac:dyDescent="0.3">
      <c r="A616" s="7">
        <v>2015</v>
      </c>
      <c r="B616" s="7" t="s">
        <v>84</v>
      </c>
      <c r="C616" s="7" t="s">
        <v>7</v>
      </c>
      <c r="D616" s="8">
        <v>208799.93</v>
      </c>
    </row>
    <row r="617" spans="1:4" ht="18.75" x14ac:dyDescent="0.3">
      <c r="A617" s="7">
        <v>2014</v>
      </c>
      <c r="B617" s="7" t="s">
        <v>84</v>
      </c>
      <c r="C617" s="7" t="s">
        <v>7</v>
      </c>
      <c r="D617" s="8">
        <v>221237.73</v>
      </c>
    </row>
    <row r="618" spans="1:4" ht="18.75" x14ac:dyDescent="0.3">
      <c r="A618" s="7">
        <v>2015</v>
      </c>
      <c r="B618" s="7" t="s">
        <v>84</v>
      </c>
      <c r="C618" s="7" t="s">
        <v>8</v>
      </c>
      <c r="D618" s="8">
        <v>569987.62</v>
      </c>
    </row>
    <row r="619" spans="1:4" ht="18.75" x14ac:dyDescent="0.3">
      <c r="A619" s="7">
        <v>2014</v>
      </c>
      <c r="B619" s="7" t="s">
        <v>84</v>
      </c>
      <c r="C619" s="7" t="s">
        <v>8</v>
      </c>
      <c r="D619" s="8">
        <v>595767.87</v>
      </c>
    </row>
    <row r="620" spans="1:4" ht="18.75" x14ac:dyDescent="0.3">
      <c r="A620" s="7">
        <v>2015</v>
      </c>
      <c r="B620" s="7" t="s">
        <v>85</v>
      </c>
      <c r="C620" s="7" t="s">
        <v>5</v>
      </c>
      <c r="D620" s="8">
        <v>902302.08</v>
      </c>
    </row>
    <row r="621" spans="1:4" ht="18.75" x14ac:dyDescent="0.3">
      <c r="A621" s="7">
        <v>2014</v>
      </c>
      <c r="B621" s="7" t="s">
        <v>85</v>
      </c>
      <c r="C621" s="7" t="s">
        <v>5</v>
      </c>
      <c r="D621" s="8">
        <v>997322.6</v>
      </c>
    </row>
    <row r="622" spans="1:4" ht="18.75" x14ac:dyDescent="0.3">
      <c r="A622" s="7">
        <v>2015</v>
      </c>
      <c r="B622" s="7" t="s">
        <v>85</v>
      </c>
      <c r="C622" s="7" t="s">
        <v>6</v>
      </c>
      <c r="D622" s="8">
        <v>477539.7</v>
      </c>
    </row>
    <row r="623" spans="1:4" ht="18.75" x14ac:dyDescent="0.3">
      <c r="A623" s="7">
        <v>2014</v>
      </c>
      <c r="B623" s="7" t="s">
        <v>85</v>
      </c>
      <c r="C623" s="7" t="s">
        <v>6</v>
      </c>
      <c r="D623" s="8">
        <v>342253.34</v>
      </c>
    </row>
    <row r="624" spans="1:4" ht="18.75" x14ac:dyDescent="0.3">
      <c r="A624" s="7">
        <v>2015</v>
      </c>
      <c r="B624" s="7" t="s">
        <v>85</v>
      </c>
      <c r="C624" s="7" t="s">
        <v>7</v>
      </c>
      <c r="D624" s="8">
        <v>53900.09</v>
      </c>
    </row>
    <row r="625" spans="1:4" ht="18.75" x14ac:dyDescent="0.3">
      <c r="A625" s="7">
        <v>2014</v>
      </c>
      <c r="B625" s="7" t="s">
        <v>85</v>
      </c>
      <c r="C625" s="7" t="s">
        <v>7</v>
      </c>
      <c r="D625" s="8">
        <v>56839.59</v>
      </c>
    </row>
    <row r="626" spans="1:4" ht="18.75" x14ac:dyDescent="0.3">
      <c r="A626" s="7">
        <v>2015</v>
      </c>
      <c r="B626" s="7" t="s">
        <v>85</v>
      </c>
      <c r="C626" s="7" t="s">
        <v>8</v>
      </c>
      <c r="D626" s="8">
        <v>683437.86</v>
      </c>
    </row>
    <row r="627" spans="1:4" ht="18.75" x14ac:dyDescent="0.3">
      <c r="A627" s="7">
        <v>2014</v>
      </c>
      <c r="B627" s="7" t="s">
        <v>85</v>
      </c>
      <c r="C627" s="7" t="s">
        <v>8</v>
      </c>
      <c r="D627" s="8">
        <v>708927.82</v>
      </c>
    </row>
    <row r="628" spans="1:4" ht="18.75" x14ac:dyDescent="0.3">
      <c r="A628" s="7">
        <v>2015</v>
      </c>
      <c r="B628" s="7" t="s">
        <v>86</v>
      </c>
      <c r="C628" s="7" t="s">
        <v>5</v>
      </c>
      <c r="D628" s="8">
        <v>537876.02</v>
      </c>
    </row>
    <row r="629" spans="1:4" ht="18.75" x14ac:dyDescent="0.3">
      <c r="A629" s="7">
        <v>2014</v>
      </c>
      <c r="B629" s="7" t="s">
        <v>86</v>
      </c>
      <c r="C629" s="7" t="s">
        <v>5</v>
      </c>
      <c r="D629" s="8">
        <v>595295.19999999995</v>
      </c>
    </row>
    <row r="630" spans="1:4" ht="18.75" x14ac:dyDescent="0.3">
      <c r="A630" s="7">
        <v>2015</v>
      </c>
      <c r="B630" s="7" t="s">
        <v>86</v>
      </c>
      <c r="C630" s="7" t="s">
        <v>6</v>
      </c>
      <c r="D630" s="8">
        <v>297007.5</v>
      </c>
    </row>
    <row r="631" spans="1:4" ht="18.75" x14ac:dyDescent="0.3">
      <c r="A631" s="7">
        <v>2014</v>
      </c>
      <c r="B631" s="7" t="s">
        <v>86</v>
      </c>
      <c r="C631" s="7" t="s">
        <v>6</v>
      </c>
      <c r="D631" s="8">
        <v>219817.09</v>
      </c>
    </row>
    <row r="632" spans="1:4" ht="18.75" x14ac:dyDescent="0.3">
      <c r="A632" s="7">
        <v>2015</v>
      </c>
      <c r="B632" s="7" t="s">
        <v>86</v>
      </c>
      <c r="C632" s="7" t="s">
        <v>7</v>
      </c>
      <c r="D632" s="8">
        <v>79476.72</v>
      </c>
    </row>
    <row r="633" spans="1:4" ht="18.75" x14ac:dyDescent="0.3">
      <c r="A633" s="7">
        <v>2014</v>
      </c>
      <c r="B633" s="7" t="s">
        <v>86</v>
      </c>
      <c r="C633" s="7" t="s">
        <v>7</v>
      </c>
      <c r="D633" s="8">
        <v>84641.02</v>
      </c>
    </row>
    <row r="634" spans="1:4" ht="18.75" x14ac:dyDescent="0.3">
      <c r="A634" s="7">
        <v>2015</v>
      </c>
      <c r="B634" s="7" t="s">
        <v>86</v>
      </c>
      <c r="C634" s="7" t="s">
        <v>8</v>
      </c>
      <c r="D634" s="8">
        <v>399622.24</v>
      </c>
    </row>
    <row r="635" spans="1:4" ht="18.75" x14ac:dyDescent="0.3">
      <c r="A635" s="7">
        <v>2014</v>
      </c>
      <c r="B635" s="7" t="s">
        <v>86</v>
      </c>
      <c r="C635" s="7" t="s">
        <v>8</v>
      </c>
      <c r="D635" s="8">
        <v>411030.79</v>
      </c>
    </row>
    <row r="636" spans="1:4" ht="18.75" x14ac:dyDescent="0.3">
      <c r="A636" s="7">
        <v>2015</v>
      </c>
      <c r="B636" s="7" t="s">
        <v>87</v>
      </c>
      <c r="C636" s="7" t="s">
        <v>5</v>
      </c>
      <c r="D636" s="8">
        <v>917171.75</v>
      </c>
    </row>
    <row r="637" spans="1:4" ht="18.75" x14ac:dyDescent="0.3">
      <c r="A637" s="7">
        <v>2014</v>
      </c>
      <c r="B637" s="7" t="s">
        <v>87</v>
      </c>
      <c r="C637" s="7" t="s">
        <v>5</v>
      </c>
      <c r="D637" s="8">
        <v>1012460.7</v>
      </c>
    </row>
    <row r="638" spans="1:4" ht="18.75" x14ac:dyDescent="0.3">
      <c r="A638" s="7">
        <v>2015</v>
      </c>
      <c r="B638" s="7" t="s">
        <v>87</v>
      </c>
      <c r="C638" s="7" t="s">
        <v>6</v>
      </c>
      <c r="D638" s="8">
        <v>444973.69</v>
      </c>
    </row>
    <row r="639" spans="1:4" ht="18.75" x14ac:dyDescent="0.3">
      <c r="A639" s="7">
        <v>2014</v>
      </c>
      <c r="B639" s="7" t="s">
        <v>87</v>
      </c>
      <c r="C639" s="7" t="s">
        <v>6</v>
      </c>
      <c r="D639" s="8">
        <v>323670.45</v>
      </c>
    </row>
    <row r="640" spans="1:4" ht="18.75" x14ac:dyDescent="0.3">
      <c r="A640" s="7">
        <v>2015</v>
      </c>
      <c r="B640" s="7" t="s">
        <v>87</v>
      </c>
      <c r="C640" s="7" t="s">
        <v>7</v>
      </c>
      <c r="D640" s="8">
        <v>125126.29</v>
      </c>
    </row>
    <row r="641" spans="1:4" ht="18.75" x14ac:dyDescent="0.3">
      <c r="A641" s="7">
        <v>2014</v>
      </c>
      <c r="B641" s="7" t="s">
        <v>87</v>
      </c>
      <c r="C641" s="7" t="s">
        <v>7</v>
      </c>
      <c r="D641" s="8">
        <v>133293.15</v>
      </c>
    </row>
    <row r="642" spans="1:4" ht="18.75" x14ac:dyDescent="0.3">
      <c r="A642" s="7">
        <v>2015</v>
      </c>
      <c r="B642" s="7" t="s">
        <v>87</v>
      </c>
      <c r="C642" s="7" t="s">
        <v>8</v>
      </c>
      <c r="D642" s="8">
        <v>774917.23</v>
      </c>
    </row>
    <row r="643" spans="1:4" ht="18.75" x14ac:dyDescent="0.3">
      <c r="A643" s="7">
        <v>2014</v>
      </c>
      <c r="B643" s="7" t="s">
        <v>87</v>
      </c>
      <c r="C643" s="7" t="s">
        <v>8</v>
      </c>
      <c r="D643" s="8">
        <v>813155.52</v>
      </c>
    </row>
    <row r="644" spans="1:4" ht="18.75" x14ac:dyDescent="0.3">
      <c r="A644" s="7">
        <v>2015</v>
      </c>
      <c r="B644" s="7" t="s">
        <v>88</v>
      </c>
      <c r="C644" s="7" t="s">
        <v>5</v>
      </c>
      <c r="D644" s="8">
        <v>809733.04</v>
      </c>
    </row>
    <row r="645" spans="1:4" ht="18.75" x14ac:dyDescent="0.3">
      <c r="A645" s="7">
        <v>2014</v>
      </c>
      <c r="B645" s="7" t="s">
        <v>88</v>
      </c>
      <c r="C645" s="7" t="s">
        <v>5</v>
      </c>
      <c r="D645" s="8">
        <v>888013.61</v>
      </c>
    </row>
    <row r="646" spans="1:4" ht="18.75" x14ac:dyDescent="0.3">
      <c r="A646" s="7">
        <v>2015</v>
      </c>
      <c r="B646" s="7" t="s">
        <v>88</v>
      </c>
      <c r="C646" s="7" t="s">
        <v>6</v>
      </c>
      <c r="D646" s="8">
        <v>468470.96</v>
      </c>
    </row>
    <row r="647" spans="1:4" ht="18.75" x14ac:dyDescent="0.3">
      <c r="A647" s="7">
        <v>2014</v>
      </c>
      <c r="B647" s="7" t="s">
        <v>88</v>
      </c>
      <c r="C647" s="7" t="s">
        <v>6</v>
      </c>
      <c r="D647" s="8">
        <v>331846.7</v>
      </c>
    </row>
    <row r="648" spans="1:4" ht="18.75" x14ac:dyDescent="0.3">
      <c r="A648" s="7">
        <v>2015</v>
      </c>
      <c r="B648" s="7" t="s">
        <v>88</v>
      </c>
      <c r="C648" s="7" t="s">
        <v>7</v>
      </c>
      <c r="D648" s="8">
        <v>153224.07999999999</v>
      </c>
    </row>
    <row r="649" spans="1:4" ht="18.75" x14ac:dyDescent="0.3">
      <c r="A649" s="7">
        <v>2014</v>
      </c>
      <c r="B649" s="7" t="s">
        <v>88</v>
      </c>
      <c r="C649" s="7" t="s">
        <v>7</v>
      </c>
      <c r="D649" s="8">
        <v>162875.49</v>
      </c>
    </row>
    <row r="650" spans="1:4" ht="18.75" x14ac:dyDescent="0.3">
      <c r="A650" s="7">
        <v>2015</v>
      </c>
      <c r="B650" s="7" t="s">
        <v>88</v>
      </c>
      <c r="C650" s="7" t="s">
        <v>8</v>
      </c>
      <c r="D650" s="8">
        <v>626818.03</v>
      </c>
    </row>
    <row r="651" spans="1:4" ht="18.75" x14ac:dyDescent="0.3">
      <c r="A651" s="7">
        <v>2014</v>
      </c>
      <c r="B651" s="7" t="s">
        <v>88</v>
      </c>
      <c r="C651" s="7" t="s">
        <v>8</v>
      </c>
      <c r="D651" s="8">
        <v>646411.96</v>
      </c>
    </row>
    <row r="652" spans="1:4" ht="18.75" x14ac:dyDescent="0.3">
      <c r="A652" s="7">
        <v>2015</v>
      </c>
      <c r="B652" s="7" t="s">
        <v>89</v>
      </c>
      <c r="C652" s="7" t="s">
        <v>5</v>
      </c>
      <c r="D652" s="8">
        <v>869851.09</v>
      </c>
    </row>
    <row r="653" spans="1:4" ht="18.75" x14ac:dyDescent="0.3">
      <c r="A653" s="7">
        <v>2014</v>
      </c>
      <c r="B653" s="7" t="s">
        <v>89</v>
      </c>
      <c r="C653" s="7" t="s">
        <v>5</v>
      </c>
      <c r="D653" s="8">
        <v>949228.07</v>
      </c>
    </row>
    <row r="654" spans="1:4" ht="18.75" x14ac:dyDescent="0.3">
      <c r="A654" s="7">
        <v>2015</v>
      </c>
      <c r="B654" s="7" t="s">
        <v>89</v>
      </c>
      <c r="C654" s="7" t="s">
        <v>6</v>
      </c>
      <c r="D654" s="8">
        <v>324661.42</v>
      </c>
    </row>
    <row r="655" spans="1:4" ht="18.75" x14ac:dyDescent="0.3">
      <c r="A655" s="7">
        <v>2014</v>
      </c>
      <c r="B655" s="7" t="s">
        <v>89</v>
      </c>
      <c r="C655" s="7" t="s">
        <v>6</v>
      </c>
      <c r="D655" s="8">
        <v>231287.18</v>
      </c>
    </row>
    <row r="656" spans="1:4" ht="18.75" x14ac:dyDescent="0.3">
      <c r="A656" s="7">
        <v>2015</v>
      </c>
      <c r="B656" s="7" t="s">
        <v>89</v>
      </c>
      <c r="C656" s="7" t="s">
        <v>7</v>
      </c>
      <c r="D656" s="8">
        <v>149693.60999999999</v>
      </c>
    </row>
    <row r="657" spans="1:4" ht="18.75" x14ac:dyDescent="0.3">
      <c r="A657" s="7">
        <v>2014</v>
      </c>
      <c r="B657" s="7" t="s">
        <v>89</v>
      </c>
      <c r="C657" s="7" t="s">
        <v>7</v>
      </c>
      <c r="D657" s="8">
        <v>157662.5</v>
      </c>
    </row>
    <row r="658" spans="1:4" ht="18.75" x14ac:dyDescent="0.3">
      <c r="A658" s="7">
        <v>2015</v>
      </c>
      <c r="B658" s="7" t="s">
        <v>89</v>
      </c>
      <c r="C658" s="7" t="s">
        <v>8</v>
      </c>
      <c r="D658" s="8">
        <v>420908.85</v>
      </c>
    </row>
    <row r="659" spans="1:4" ht="18.75" x14ac:dyDescent="0.3">
      <c r="A659" s="7">
        <v>2014</v>
      </c>
      <c r="B659" s="7" t="s">
        <v>89</v>
      </c>
      <c r="C659" s="7" t="s">
        <v>8</v>
      </c>
      <c r="D659" s="8">
        <v>434427.42</v>
      </c>
    </row>
    <row r="660" spans="1:4" ht="18.75" x14ac:dyDescent="0.3">
      <c r="A660" s="7">
        <v>2015</v>
      </c>
      <c r="B660" s="7" t="s">
        <v>90</v>
      </c>
      <c r="C660" s="7" t="s">
        <v>5</v>
      </c>
      <c r="D660" s="8">
        <v>891509.66</v>
      </c>
    </row>
    <row r="661" spans="1:4" ht="18.75" x14ac:dyDescent="0.3">
      <c r="A661" s="7">
        <v>2014</v>
      </c>
      <c r="B661" s="7" t="s">
        <v>90</v>
      </c>
      <c r="C661" s="7" t="s">
        <v>5</v>
      </c>
      <c r="D661" s="8">
        <v>973499.31</v>
      </c>
    </row>
    <row r="662" spans="1:4" ht="18.75" x14ac:dyDescent="0.3">
      <c r="A662" s="7">
        <v>2015</v>
      </c>
      <c r="B662" s="7" t="s">
        <v>90</v>
      </c>
      <c r="C662" s="7" t="s">
        <v>6</v>
      </c>
      <c r="D662" s="8">
        <v>233477.08</v>
      </c>
    </row>
    <row r="663" spans="1:4" ht="18.75" x14ac:dyDescent="0.3">
      <c r="A663" s="7">
        <v>2014</v>
      </c>
      <c r="B663" s="7" t="s">
        <v>90</v>
      </c>
      <c r="C663" s="7" t="s">
        <v>6</v>
      </c>
      <c r="D663" s="8">
        <v>173274.1</v>
      </c>
    </row>
    <row r="664" spans="1:4" ht="18.75" x14ac:dyDescent="0.3">
      <c r="A664" s="7">
        <v>2015</v>
      </c>
      <c r="B664" s="7" t="s">
        <v>90</v>
      </c>
      <c r="C664" s="7" t="s">
        <v>7</v>
      </c>
      <c r="D664" s="8">
        <v>227776.05</v>
      </c>
    </row>
    <row r="665" spans="1:4" ht="18.75" x14ac:dyDescent="0.3">
      <c r="A665" s="7">
        <v>2014</v>
      </c>
      <c r="B665" s="7" t="s">
        <v>90</v>
      </c>
      <c r="C665" s="7" t="s">
        <v>7</v>
      </c>
      <c r="D665" s="8">
        <v>240416.96</v>
      </c>
    </row>
    <row r="666" spans="1:4" ht="18.75" x14ac:dyDescent="0.3">
      <c r="A666" s="7">
        <v>2015</v>
      </c>
      <c r="B666" s="7" t="s">
        <v>90</v>
      </c>
      <c r="C666" s="7" t="s">
        <v>8</v>
      </c>
      <c r="D666" s="8">
        <v>597324.43999999994</v>
      </c>
    </row>
    <row r="667" spans="1:4" ht="18.75" x14ac:dyDescent="0.3">
      <c r="A667" s="7">
        <v>2014</v>
      </c>
      <c r="B667" s="7" t="s">
        <v>90</v>
      </c>
      <c r="C667" s="7" t="s">
        <v>8</v>
      </c>
      <c r="D667" s="8">
        <v>618696.53</v>
      </c>
    </row>
    <row r="668" spans="1:4" ht="18.75" x14ac:dyDescent="0.3">
      <c r="A668" s="7">
        <v>2015</v>
      </c>
      <c r="B668" s="7" t="s">
        <v>91</v>
      </c>
      <c r="C668" s="7" t="s">
        <v>5</v>
      </c>
      <c r="D668" s="8">
        <v>717509.55</v>
      </c>
    </row>
    <row r="669" spans="1:4" ht="18.75" x14ac:dyDescent="0.3">
      <c r="A669" s="7">
        <v>2014</v>
      </c>
      <c r="B669" s="7" t="s">
        <v>91</v>
      </c>
      <c r="C669" s="7" t="s">
        <v>5</v>
      </c>
      <c r="D669" s="8">
        <v>781880.54</v>
      </c>
    </row>
    <row r="670" spans="1:4" ht="18.75" x14ac:dyDescent="0.3">
      <c r="A670" s="7">
        <v>2015</v>
      </c>
      <c r="B670" s="7" t="s">
        <v>91</v>
      </c>
      <c r="C670" s="7" t="s">
        <v>6</v>
      </c>
      <c r="D670" s="8">
        <v>557473.41</v>
      </c>
    </row>
    <row r="671" spans="1:4" ht="18.75" x14ac:dyDescent="0.3">
      <c r="A671" s="7">
        <v>2014</v>
      </c>
      <c r="B671" s="7" t="s">
        <v>91</v>
      </c>
      <c r="C671" s="7" t="s">
        <v>6</v>
      </c>
      <c r="D671" s="8">
        <v>388227.23</v>
      </c>
    </row>
    <row r="672" spans="1:4" ht="18.75" x14ac:dyDescent="0.3">
      <c r="A672" s="7">
        <v>2015</v>
      </c>
      <c r="B672" s="7" t="s">
        <v>91</v>
      </c>
      <c r="C672" s="7" t="s">
        <v>7</v>
      </c>
      <c r="D672" s="8">
        <v>140671.69</v>
      </c>
    </row>
    <row r="673" spans="1:4" ht="18.75" x14ac:dyDescent="0.3">
      <c r="A673" s="7">
        <v>2014</v>
      </c>
      <c r="B673" s="7" t="s">
        <v>91</v>
      </c>
      <c r="C673" s="7" t="s">
        <v>7</v>
      </c>
      <c r="D673" s="8">
        <v>149683.41</v>
      </c>
    </row>
    <row r="674" spans="1:4" ht="18.75" x14ac:dyDescent="0.3">
      <c r="A674" s="7">
        <v>2015</v>
      </c>
      <c r="B674" s="7" t="s">
        <v>91</v>
      </c>
      <c r="C674" s="7" t="s">
        <v>8</v>
      </c>
      <c r="D674" s="8">
        <v>557921.32999999996</v>
      </c>
    </row>
    <row r="675" spans="1:4" ht="18.75" x14ac:dyDescent="0.3">
      <c r="A675" s="7">
        <v>2014</v>
      </c>
      <c r="B675" s="7" t="s">
        <v>91</v>
      </c>
      <c r="C675" s="7" t="s">
        <v>8</v>
      </c>
      <c r="D675" s="8">
        <v>585433.67000000004</v>
      </c>
    </row>
    <row r="676" spans="1:4" ht="18.75" x14ac:dyDescent="0.3">
      <c r="A676" s="7">
        <v>2015</v>
      </c>
      <c r="B676" s="7" t="s">
        <v>92</v>
      </c>
      <c r="C676" s="7" t="s">
        <v>5</v>
      </c>
      <c r="D676" s="8">
        <v>666964.07999999996</v>
      </c>
    </row>
    <row r="677" spans="1:4" ht="18.75" x14ac:dyDescent="0.3">
      <c r="A677" s="7">
        <v>2014</v>
      </c>
      <c r="B677" s="7" t="s">
        <v>92</v>
      </c>
      <c r="C677" s="7" t="s">
        <v>5</v>
      </c>
      <c r="D677" s="8">
        <v>731805.63</v>
      </c>
    </row>
    <row r="678" spans="1:4" ht="18.75" x14ac:dyDescent="0.3">
      <c r="A678" s="7">
        <v>2015</v>
      </c>
      <c r="B678" s="7" t="s">
        <v>92</v>
      </c>
      <c r="C678" s="7" t="s">
        <v>6</v>
      </c>
      <c r="D678" s="8">
        <v>330261.56</v>
      </c>
    </row>
    <row r="679" spans="1:4" ht="18.75" x14ac:dyDescent="0.3">
      <c r="A679" s="7">
        <v>2014</v>
      </c>
      <c r="B679" s="7" t="s">
        <v>92</v>
      </c>
      <c r="C679" s="7" t="s">
        <v>6</v>
      </c>
      <c r="D679" s="8">
        <v>243161.73</v>
      </c>
    </row>
    <row r="680" spans="1:4" ht="18.75" x14ac:dyDescent="0.3">
      <c r="A680" s="7">
        <v>2015</v>
      </c>
      <c r="B680" s="7" t="s">
        <v>92</v>
      </c>
      <c r="C680" s="7" t="s">
        <v>7</v>
      </c>
      <c r="D680" s="8">
        <v>58508.22</v>
      </c>
    </row>
    <row r="681" spans="1:4" ht="18.75" x14ac:dyDescent="0.3">
      <c r="A681" s="7">
        <v>2014</v>
      </c>
      <c r="B681" s="7" t="s">
        <v>92</v>
      </c>
      <c r="C681" s="7" t="s">
        <v>7</v>
      </c>
      <c r="D681" s="8">
        <v>61778.6</v>
      </c>
    </row>
    <row r="682" spans="1:4" ht="18.75" x14ac:dyDescent="0.3">
      <c r="A682" s="7">
        <v>2015</v>
      </c>
      <c r="B682" s="7" t="s">
        <v>92</v>
      </c>
      <c r="C682" s="7" t="s">
        <v>8</v>
      </c>
      <c r="D682" s="8">
        <v>630173.81000000006</v>
      </c>
    </row>
    <row r="683" spans="1:4" ht="18.75" x14ac:dyDescent="0.3">
      <c r="A683" s="7">
        <v>2014</v>
      </c>
      <c r="B683" s="7" t="s">
        <v>92</v>
      </c>
      <c r="C683" s="7" t="s">
        <v>8</v>
      </c>
      <c r="D683" s="8">
        <v>653798.52</v>
      </c>
    </row>
    <row r="684" spans="1:4" ht="18.75" x14ac:dyDescent="0.3">
      <c r="A684" s="7">
        <v>2015</v>
      </c>
      <c r="B684" s="7" t="s">
        <v>93</v>
      </c>
      <c r="C684" s="7" t="s">
        <v>5</v>
      </c>
      <c r="D684" s="8">
        <v>513339.72</v>
      </c>
    </row>
    <row r="685" spans="1:4" ht="18.75" x14ac:dyDescent="0.3">
      <c r="A685" s="7">
        <v>2014</v>
      </c>
      <c r="B685" s="7" t="s">
        <v>93</v>
      </c>
      <c r="C685" s="7" t="s">
        <v>5</v>
      </c>
      <c r="D685" s="8">
        <v>558874.85</v>
      </c>
    </row>
    <row r="686" spans="1:4" ht="18.75" x14ac:dyDescent="0.3">
      <c r="A686" s="7">
        <v>2015</v>
      </c>
      <c r="B686" s="7" t="s">
        <v>93</v>
      </c>
      <c r="C686" s="7" t="s">
        <v>6</v>
      </c>
      <c r="D686" s="8">
        <v>208687.2</v>
      </c>
    </row>
    <row r="687" spans="1:4" ht="18.75" x14ac:dyDescent="0.3">
      <c r="A687" s="7">
        <v>2014</v>
      </c>
      <c r="B687" s="7" t="s">
        <v>93</v>
      </c>
      <c r="C687" s="7" t="s">
        <v>6</v>
      </c>
      <c r="D687" s="8">
        <v>147084.93</v>
      </c>
    </row>
    <row r="688" spans="1:4" ht="18.75" x14ac:dyDescent="0.3">
      <c r="A688" s="7">
        <v>2015</v>
      </c>
      <c r="B688" s="7" t="s">
        <v>93</v>
      </c>
      <c r="C688" s="7" t="s">
        <v>7</v>
      </c>
      <c r="D688" s="8">
        <v>185260.86</v>
      </c>
    </row>
    <row r="689" spans="1:4" ht="18.75" x14ac:dyDescent="0.3">
      <c r="A689" s="7">
        <v>2014</v>
      </c>
      <c r="B689" s="7" t="s">
        <v>93</v>
      </c>
      <c r="C689" s="7" t="s">
        <v>7</v>
      </c>
      <c r="D689" s="8">
        <v>195328.7</v>
      </c>
    </row>
    <row r="690" spans="1:4" ht="18.75" x14ac:dyDescent="0.3">
      <c r="A690" s="7">
        <v>2015</v>
      </c>
      <c r="B690" s="7" t="s">
        <v>93</v>
      </c>
      <c r="C690" s="7" t="s">
        <v>8</v>
      </c>
      <c r="D690" s="8">
        <v>558868.39</v>
      </c>
    </row>
    <row r="691" spans="1:4" ht="18.75" x14ac:dyDescent="0.3">
      <c r="A691" s="7">
        <v>2014</v>
      </c>
      <c r="B691" s="7" t="s">
        <v>93</v>
      </c>
      <c r="C691" s="7" t="s">
        <v>8</v>
      </c>
      <c r="D691" s="8">
        <v>579830.49</v>
      </c>
    </row>
    <row r="692" spans="1:4" ht="18.75" x14ac:dyDescent="0.3">
      <c r="A692" s="7">
        <v>2015</v>
      </c>
      <c r="B692" s="7" t="s">
        <v>94</v>
      </c>
      <c r="C692" s="7" t="s">
        <v>5</v>
      </c>
      <c r="D692" s="8">
        <v>813142.72</v>
      </c>
    </row>
    <row r="693" spans="1:4" ht="18.75" x14ac:dyDescent="0.3">
      <c r="A693" s="7">
        <v>2014</v>
      </c>
      <c r="B693" s="7" t="s">
        <v>94</v>
      </c>
      <c r="C693" s="7" t="s">
        <v>5</v>
      </c>
      <c r="D693" s="8">
        <v>891858.82</v>
      </c>
    </row>
    <row r="694" spans="1:4" ht="18.75" x14ac:dyDescent="0.3">
      <c r="A694" s="7">
        <v>2015</v>
      </c>
      <c r="B694" s="7" t="s">
        <v>94</v>
      </c>
      <c r="C694" s="7" t="s">
        <v>6</v>
      </c>
      <c r="D694" s="8">
        <v>493063.39</v>
      </c>
    </row>
    <row r="695" spans="1:4" ht="18.75" x14ac:dyDescent="0.3">
      <c r="A695" s="7">
        <v>2014</v>
      </c>
      <c r="B695" s="7" t="s">
        <v>94</v>
      </c>
      <c r="C695" s="7" t="s">
        <v>6</v>
      </c>
      <c r="D695" s="8">
        <v>344313.52</v>
      </c>
    </row>
    <row r="696" spans="1:4" ht="18.75" x14ac:dyDescent="0.3">
      <c r="A696" s="7">
        <v>2015</v>
      </c>
      <c r="B696" s="7" t="s">
        <v>94</v>
      </c>
      <c r="C696" s="7" t="s">
        <v>7</v>
      </c>
      <c r="D696" s="8">
        <v>134036.93</v>
      </c>
    </row>
    <row r="697" spans="1:4" ht="18.75" x14ac:dyDescent="0.3">
      <c r="A697" s="7">
        <v>2014</v>
      </c>
      <c r="B697" s="7" t="s">
        <v>94</v>
      </c>
      <c r="C697" s="7" t="s">
        <v>7</v>
      </c>
      <c r="D697" s="8">
        <v>142878.79999999999</v>
      </c>
    </row>
    <row r="698" spans="1:4" ht="18.75" x14ac:dyDescent="0.3">
      <c r="A698" s="7">
        <v>2015</v>
      </c>
      <c r="B698" s="7" t="s">
        <v>94</v>
      </c>
      <c r="C698" s="7" t="s">
        <v>8</v>
      </c>
      <c r="D698" s="8">
        <v>492733.85</v>
      </c>
    </row>
    <row r="699" spans="1:4" ht="18.75" x14ac:dyDescent="0.3">
      <c r="A699" s="7">
        <v>2014</v>
      </c>
      <c r="B699" s="7" t="s">
        <v>94</v>
      </c>
      <c r="C699" s="7" t="s">
        <v>8</v>
      </c>
      <c r="D699" s="8">
        <v>510105.18</v>
      </c>
    </row>
    <row r="700" spans="1:4" ht="18.75" x14ac:dyDescent="0.3">
      <c r="A700" s="7">
        <v>2015</v>
      </c>
      <c r="B700" s="7" t="s">
        <v>95</v>
      </c>
      <c r="C700" s="7" t="s">
        <v>5</v>
      </c>
      <c r="D700" s="8">
        <v>727218.34</v>
      </c>
    </row>
    <row r="701" spans="1:4" ht="18.75" x14ac:dyDescent="0.3">
      <c r="A701" s="7">
        <v>2014</v>
      </c>
      <c r="B701" s="7" t="s">
        <v>95</v>
      </c>
      <c r="C701" s="7" t="s">
        <v>5</v>
      </c>
      <c r="D701" s="8">
        <v>793477.32</v>
      </c>
    </row>
    <row r="702" spans="1:4" ht="18.75" x14ac:dyDescent="0.3">
      <c r="A702" s="7">
        <v>2015</v>
      </c>
      <c r="B702" s="7" t="s">
        <v>95</v>
      </c>
      <c r="C702" s="7" t="s">
        <v>6</v>
      </c>
      <c r="D702" s="8">
        <v>277390.3</v>
      </c>
    </row>
    <row r="703" spans="1:4" ht="18.75" x14ac:dyDescent="0.3">
      <c r="A703" s="7">
        <v>2014</v>
      </c>
      <c r="B703" s="7" t="s">
        <v>95</v>
      </c>
      <c r="C703" s="7" t="s">
        <v>6</v>
      </c>
      <c r="D703" s="8">
        <v>202488.3</v>
      </c>
    </row>
    <row r="704" spans="1:4" ht="18.75" x14ac:dyDescent="0.3">
      <c r="A704" s="7">
        <v>2015</v>
      </c>
      <c r="B704" s="7" t="s">
        <v>95</v>
      </c>
      <c r="C704" s="7" t="s">
        <v>7</v>
      </c>
      <c r="D704" s="8">
        <v>53422.11</v>
      </c>
    </row>
    <row r="705" spans="1:4" ht="18.75" x14ac:dyDescent="0.3">
      <c r="A705" s="7">
        <v>2014</v>
      </c>
      <c r="B705" s="7" t="s">
        <v>95</v>
      </c>
      <c r="C705" s="7" t="s">
        <v>7</v>
      </c>
      <c r="D705" s="8">
        <v>56601.42</v>
      </c>
    </row>
    <row r="706" spans="1:4" ht="18.75" x14ac:dyDescent="0.3">
      <c r="A706" s="7">
        <v>2015</v>
      </c>
      <c r="B706" s="7" t="s">
        <v>95</v>
      </c>
      <c r="C706" s="7" t="s">
        <v>8</v>
      </c>
      <c r="D706" s="8">
        <v>656772.05000000005</v>
      </c>
    </row>
    <row r="707" spans="1:4" ht="18.75" x14ac:dyDescent="0.3">
      <c r="A707" s="7">
        <v>2014</v>
      </c>
      <c r="B707" s="7" t="s">
        <v>95</v>
      </c>
      <c r="C707" s="7" t="s">
        <v>8</v>
      </c>
      <c r="D707" s="8">
        <v>679463.89</v>
      </c>
    </row>
    <row r="708" spans="1:4" ht="18.75" x14ac:dyDescent="0.3">
      <c r="A708" s="7">
        <v>2015</v>
      </c>
      <c r="B708" s="7" t="s">
        <v>96</v>
      </c>
      <c r="C708" s="7" t="s">
        <v>5</v>
      </c>
      <c r="D708" s="8">
        <v>501317.16</v>
      </c>
    </row>
    <row r="709" spans="1:4" ht="18.75" x14ac:dyDescent="0.3">
      <c r="A709" s="7">
        <v>2014</v>
      </c>
      <c r="B709" s="7" t="s">
        <v>96</v>
      </c>
      <c r="C709" s="7" t="s">
        <v>5</v>
      </c>
      <c r="D709" s="8">
        <v>549184.43000000005</v>
      </c>
    </row>
    <row r="710" spans="1:4" ht="18.75" x14ac:dyDescent="0.3">
      <c r="A710" s="7">
        <v>2015</v>
      </c>
      <c r="B710" s="7" t="s">
        <v>96</v>
      </c>
      <c r="C710" s="7" t="s">
        <v>6</v>
      </c>
      <c r="D710" s="8">
        <v>216960.3</v>
      </c>
    </row>
    <row r="711" spans="1:4" ht="18.75" x14ac:dyDescent="0.3">
      <c r="A711" s="7">
        <v>2014</v>
      </c>
      <c r="B711" s="7" t="s">
        <v>96</v>
      </c>
      <c r="C711" s="7" t="s">
        <v>6</v>
      </c>
      <c r="D711" s="8">
        <v>152201.45000000001</v>
      </c>
    </row>
    <row r="712" spans="1:4" ht="18.75" x14ac:dyDescent="0.3">
      <c r="A712" s="7">
        <v>2015</v>
      </c>
      <c r="B712" s="7" t="s">
        <v>96</v>
      </c>
      <c r="C712" s="7" t="s">
        <v>7</v>
      </c>
      <c r="D712" s="8">
        <v>238877.92</v>
      </c>
    </row>
    <row r="713" spans="1:4" ht="18.75" x14ac:dyDescent="0.3">
      <c r="A713" s="7">
        <v>2014</v>
      </c>
      <c r="B713" s="7" t="s">
        <v>96</v>
      </c>
      <c r="C713" s="7" t="s">
        <v>7</v>
      </c>
      <c r="D713" s="8">
        <v>250330.02</v>
      </c>
    </row>
    <row r="714" spans="1:4" ht="18.75" x14ac:dyDescent="0.3">
      <c r="A714" s="7">
        <v>2015</v>
      </c>
      <c r="B714" s="7" t="s">
        <v>96</v>
      </c>
      <c r="C714" s="7" t="s">
        <v>8</v>
      </c>
      <c r="D714" s="8">
        <v>580828.43999999994</v>
      </c>
    </row>
    <row r="715" spans="1:4" ht="18.75" x14ac:dyDescent="0.3">
      <c r="A715" s="7">
        <v>2014</v>
      </c>
      <c r="B715" s="7" t="s">
        <v>96</v>
      </c>
      <c r="C715" s="7" t="s">
        <v>8</v>
      </c>
      <c r="D715" s="8">
        <v>605494.04</v>
      </c>
    </row>
    <row r="716" spans="1:4" ht="18.75" x14ac:dyDescent="0.3">
      <c r="A716" s="7">
        <v>2015</v>
      </c>
      <c r="B716" s="7" t="s">
        <v>97</v>
      </c>
      <c r="C716" s="7" t="s">
        <v>5</v>
      </c>
      <c r="D716" s="8">
        <v>631723.64</v>
      </c>
    </row>
    <row r="717" spans="1:4" ht="18.75" x14ac:dyDescent="0.3">
      <c r="A717" s="7">
        <v>2014</v>
      </c>
      <c r="B717" s="7" t="s">
        <v>97</v>
      </c>
      <c r="C717" s="7" t="s">
        <v>5</v>
      </c>
      <c r="D717" s="8">
        <v>694857.64</v>
      </c>
    </row>
    <row r="718" spans="1:4" ht="18.75" x14ac:dyDescent="0.3">
      <c r="A718" s="7">
        <v>2015</v>
      </c>
      <c r="B718" s="7" t="s">
        <v>97</v>
      </c>
      <c r="C718" s="7" t="s">
        <v>6</v>
      </c>
      <c r="D718" s="8">
        <v>412819.53</v>
      </c>
    </row>
    <row r="719" spans="1:4" ht="18.75" x14ac:dyDescent="0.3">
      <c r="A719" s="7">
        <v>2014</v>
      </c>
      <c r="B719" s="7" t="s">
        <v>97</v>
      </c>
      <c r="C719" s="7" t="s">
        <v>6</v>
      </c>
      <c r="D719" s="8">
        <v>306079.02</v>
      </c>
    </row>
    <row r="720" spans="1:4" ht="18.75" x14ac:dyDescent="0.3">
      <c r="A720" s="7">
        <v>2015</v>
      </c>
      <c r="B720" s="7" t="s">
        <v>97</v>
      </c>
      <c r="C720" s="7" t="s">
        <v>7</v>
      </c>
      <c r="D720" s="8">
        <v>236086.19</v>
      </c>
    </row>
    <row r="721" spans="1:4" ht="18.75" x14ac:dyDescent="0.3">
      <c r="A721" s="7">
        <v>2014</v>
      </c>
      <c r="B721" s="7" t="s">
        <v>97</v>
      </c>
      <c r="C721" s="7" t="s">
        <v>7</v>
      </c>
      <c r="D721" s="8">
        <v>248533.28</v>
      </c>
    </row>
    <row r="722" spans="1:4" ht="18.75" x14ac:dyDescent="0.3">
      <c r="A722" s="7">
        <v>2015</v>
      </c>
      <c r="B722" s="7" t="s">
        <v>97</v>
      </c>
      <c r="C722" s="7" t="s">
        <v>8</v>
      </c>
      <c r="D722" s="8">
        <v>722477.8</v>
      </c>
    </row>
    <row r="723" spans="1:4" ht="18.75" x14ac:dyDescent="0.3">
      <c r="A723" s="7">
        <v>2014</v>
      </c>
      <c r="B723" s="7" t="s">
        <v>97</v>
      </c>
      <c r="C723" s="7" t="s">
        <v>8</v>
      </c>
      <c r="D723" s="8">
        <v>746771.34</v>
      </c>
    </row>
    <row r="724" spans="1:4" ht="18.75" x14ac:dyDescent="0.3">
      <c r="A724" s="7">
        <v>2015</v>
      </c>
      <c r="B724" s="7" t="s">
        <v>98</v>
      </c>
      <c r="C724" s="7" t="s">
        <v>5</v>
      </c>
      <c r="D724" s="8">
        <v>540600.68000000005</v>
      </c>
    </row>
    <row r="725" spans="1:4" ht="18.75" x14ac:dyDescent="0.3">
      <c r="A725" s="7">
        <v>2014</v>
      </c>
      <c r="B725" s="7" t="s">
        <v>98</v>
      </c>
      <c r="C725" s="7" t="s">
        <v>5</v>
      </c>
      <c r="D725" s="8">
        <v>590429.71</v>
      </c>
    </row>
    <row r="726" spans="1:4" ht="18.75" x14ac:dyDescent="0.3">
      <c r="A726" s="7">
        <v>2015</v>
      </c>
      <c r="B726" s="7" t="s">
        <v>98</v>
      </c>
      <c r="C726" s="7" t="s">
        <v>6</v>
      </c>
      <c r="D726" s="8">
        <v>498515.79</v>
      </c>
    </row>
    <row r="727" spans="1:4" ht="18.75" x14ac:dyDescent="0.3">
      <c r="A727" s="7">
        <v>2014</v>
      </c>
      <c r="B727" s="7" t="s">
        <v>98</v>
      </c>
      <c r="C727" s="7" t="s">
        <v>6</v>
      </c>
      <c r="D727" s="8">
        <v>368017.51</v>
      </c>
    </row>
    <row r="728" spans="1:4" ht="18.75" x14ac:dyDescent="0.3">
      <c r="A728" s="7">
        <v>2015</v>
      </c>
      <c r="B728" s="7" t="s">
        <v>98</v>
      </c>
      <c r="C728" s="7" t="s">
        <v>7</v>
      </c>
      <c r="D728" s="8">
        <v>128011.54</v>
      </c>
    </row>
    <row r="729" spans="1:4" ht="18.75" x14ac:dyDescent="0.3">
      <c r="A729" s="7">
        <v>2014</v>
      </c>
      <c r="B729" s="7" t="s">
        <v>98</v>
      </c>
      <c r="C729" s="7" t="s">
        <v>7</v>
      </c>
      <c r="D729" s="8">
        <v>133855.04000000001</v>
      </c>
    </row>
    <row r="730" spans="1:4" ht="18.75" x14ac:dyDescent="0.3">
      <c r="A730" s="7">
        <v>2015</v>
      </c>
      <c r="B730" s="7" t="s">
        <v>98</v>
      </c>
      <c r="C730" s="7" t="s">
        <v>8</v>
      </c>
      <c r="D730" s="8">
        <v>437727.21</v>
      </c>
    </row>
    <row r="731" spans="1:4" ht="18.75" x14ac:dyDescent="0.3">
      <c r="A731" s="7">
        <v>2014</v>
      </c>
      <c r="B731" s="7" t="s">
        <v>98</v>
      </c>
      <c r="C731" s="7" t="s">
        <v>8</v>
      </c>
      <c r="D731" s="8">
        <v>452713.17</v>
      </c>
    </row>
    <row r="732" spans="1:4" ht="18.75" x14ac:dyDescent="0.3">
      <c r="A732" s="7">
        <v>2015</v>
      </c>
      <c r="B732" s="7" t="s">
        <v>99</v>
      </c>
      <c r="C732" s="7" t="s">
        <v>5</v>
      </c>
      <c r="D732" s="8">
        <v>840336.95</v>
      </c>
    </row>
    <row r="733" spans="1:4" ht="18.75" x14ac:dyDescent="0.3">
      <c r="A733" s="7">
        <v>2014</v>
      </c>
      <c r="B733" s="7" t="s">
        <v>99</v>
      </c>
      <c r="C733" s="7" t="s">
        <v>5</v>
      </c>
      <c r="D733" s="8">
        <v>930959.66</v>
      </c>
    </row>
    <row r="734" spans="1:4" ht="18.75" x14ac:dyDescent="0.3">
      <c r="A734" s="7">
        <v>2015</v>
      </c>
      <c r="B734" s="7" t="s">
        <v>99</v>
      </c>
      <c r="C734" s="7" t="s">
        <v>6</v>
      </c>
      <c r="D734" s="8">
        <v>209178.95</v>
      </c>
    </row>
    <row r="735" spans="1:4" ht="18.75" x14ac:dyDescent="0.3">
      <c r="A735" s="7">
        <v>2014</v>
      </c>
      <c r="B735" s="7" t="s">
        <v>99</v>
      </c>
      <c r="C735" s="7" t="s">
        <v>6</v>
      </c>
      <c r="D735" s="8">
        <v>149823.81</v>
      </c>
    </row>
    <row r="736" spans="1:4" ht="18.75" x14ac:dyDescent="0.3">
      <c r="A736" s="7">
        <v>2015</v>
      </c>
      <c r="B736" s="7" t="s">
        <v>99</v>
      </c>
      <c r="C736" s="7" t="s">
        <v>7</v>
      </c>
      <c r="D736" s="8">
        <v>223894.98</v>
      </c>
    </row>
    <row r="737" spans="1:4" ht="18.75" x14ac:dyDescent="0.3">
      <c r="A737" s="7">
        <v>2014</v>
      </c>
      <c r="B737" s="7" t="s">
        <v>99</v>
      </c>
      <c r="C737" s="7" t="s">
        <v>7</v>
      </c>
      <c r="D737" s="8">
        <v>235981.97</v>
      </c>
    </row>
    <row r="738" spans="1:4" ht="18.75" x14ac:dyDescent="0.3">
      <c r="A738" s="7">
        <v>2015</v>
      </c>
      <c r="B738" s="7" t="s">
        <v>99</v>
      </c>
      <c r="C738" s="7" t="s">
        <v>8</v>
      </c>
      <c r="D738" s="8">
        <v>586405.39</v>
      </c>
    </row>
    <row r="739" spans="1:4" ht="18.75" x14ac:dyDescent="0.3">
      <c r="A739" s="7">
        <v>2014</v>
      </c>
      <c r="B739" s="7" t="s">
        <v>99</v>
      </c>
      <c r="C739" s="7" t="s">
        <v>8</v>
      </c>
      <c r="D739" s="8">
        <v>613884.88</v>
      </c>
    </row>
    <row r="740" spans="1:4" ht="18.75" x14ac:dyDescent="0.3">
      <c r="A740" s="7">
        <v>2015</v>
      </c>
      <c r="B740" s="7" t="s">
        <v>100</v>
      </c>
      <c r="C740" s="7" t="s">
        <v>5</v>
      </c>
      <c r="D740" s="8">
        <v>481834.37</v>
      </c>
    </row>
    <row r="741" spans="1:4" ht="18.75" x14ac:dyDescent="0.3">
      <c r="A741" s="7">
        <v>2014</v>
      </c>
      <c r="B741" s="7" t="s">
        <v>100</v>
      </c>
      <c r="C741" s="7" t="s">
        <v>5</v>
      </c>
      <c r="D741" s="8">
        <v>527039.19999999995</v>
      </c>
    </row>
    <row r="742" spans="1:4" ht="18.75" x14ac:dyDescent="0.3">
      <c r="A742" s="7">
        <v>2015</v>
      </c>
      <c r="B742" s="7" t="s">
        <v>100</v>
      </c>
      <c r="C742" s="7" t="s">
        <v>6</v>
      </c>
      <c r="D742" s="8">
        <v>509630.74</v>
      </c>
    </row>
    <row r="743" spans="1:4" ht="18.75" x14ac:dyDescent="0.3">
      <c r="A743" s="7">
        <v>2014</v>
      </c>
      <c r="B743" s="7" t="s">
        <v>100</v>
      </c>
      <c r="C743" s="7" t="s">
        <v>6</v>
      </c>
      <c r="D743" s="8">
        <v>360213.74</v>
      </c>
    </row>
    <row r="744" spans="1:4" ht="18.75" x14ac:dyDescent="0.3">
      <c r="A744" s="7">
        <v>2015</v>
      </c>
      <c r="B744" s="7" t="s">
        <v>100</v>
      </c>
      <c r="C744" s="7" t="s">
        <v>7</v>
      </c>
      <c r="D744" s="8">
        <v>178146.16</v>
      </c>
    </row>
    <row r="745" spans="1:4" ht="18.75" x14ac:dyDescent="0.3">
      <c r="A745" s="7">
        <v>2014</v>
      </c>
      <c r="B745" s="7" t="s">
        <v>100</v>
      </c>
      <c r="C745" s="7" t="s">
        <v>7</v>
      </c>
      <c r="D745" s="8">
        <v>186454.23</v>
      </c>
    </row>
    <row r="746" spans="1:4" ht="18.75" x14ac:dyDescent="0.3">
      <c r="A746" s="7">
        <v>2015</v>
      </c>
      <c r="B746" s="7" t="s">
        <v>100</v>
      </c>
      <c r="C746" s="7" t="s">
        <v>8</v>
      </c>
      <c r="D746" s="8">
        <v>566904.93000000005</v>
      </c>
    </row>
    <row r="747" spans="1:4" ht="18.75" x14ac:dyDescent="0.3">
      <c r="A747" s="7">
        <v>2014</v>
      </c>
      <c r="B747" s="7" t="s">
        <v>100</v>
      </c>
      <c r="C747" s="7" t="s">
        <v>8</v>
      </c>
      <c r="D747" s="8">
        <v>584832.38</v>
      </c>
    </row>
    <row r="748" spans="1:4" ht="18.75" x14ac:dyDescent="0.3">
      <c r="A748" s="7">
        <v>2015</v>
      </c>
      <c r="B748" s="7" t="s">
        <v>101</v>
      </c>
      <c r="C748" s="7" t="s">
        <v>5</v>
      </c>
      <c r="D748" s="8">
        <v>477044.9</v>
      </c>
    </row>
    <row r="749" spans="1:4" ht="18.75" x14ac:dyDescent="0.3">
      <c r="A749" s="7">
        <v>2014</v>
      </c>
      <c r="B749" s="7" t="s">
        <v>101</v>
      </c>
      <c r="C749" s="7" t="s">
        <v>5</v>
      </c>
      <c r="D749" s="8">
        <v>521189.88</v>
      </c>
    </row>
    <row r="750" spans="1:4" ht="18.75" x14ac:dyDescent="0.3">
      <c r="A750" s="7">
        <v>2015</v>
      </c>
      <c r="B750" s="7" t="s">
        <v>101</v>
      </c>
      <c r="C750" s="7" t="s">
        <v>6</v>
      </c>
      <c r="D750" s="8">
        <v>314066.64</v>
      </c>
    </row>
    <row r="751" spans="1:4" ht="18.75" x14ac:dyDescent="0.3">
      <c r="A751" s="7">
        <v>2014</v>
      </c>
      <c r="B751" s="7" t="s">
        <v>101</v>
      </c>
      <c r="C751" s="7" t="s">
        <v>6</v>
      </c>
      <c r="D751" s="8">
        <v>230511.38</v>
      </c>
    </row>
    <row r="752" spans="1:4" ht="18.75" x14ac:dyDescent="0.3">
      <c r="A752" s="7">
        <v>2015</v>
      </c>
      <c r="B752" s="7" t="s">
        <v>101</v>
      </c>
      <c r="C752" s="7" t="s">
        <v>7</v>
      </c>
      <c r="D752" s="8">
        <v>178798.46</v>
      </c>
    </row>
    <row r="753" spans="1:4" ht="18.75" x14ac:dyDescent="0.3">
      <c r="A753" s="7">
        <v>2014</v>
      </c>
      <c r="B753" s="7" t="s">
        <v>101</v>
      </c>
      <c r="C753" s="7" t="s">
        <v>7</v>
      </c>
      <c r="D753" s="8">
        <v>186983.4</v>
      </c>
    </row>
    <row r="754" spans="1:4" ht="18.75" x14ac:dyDescent="0.3">
      <c r="A754" s="7">
        <v>2015</v>
      </c>
      <c r="B754" s="7" t="s">
        <v>101</v>
      </c>
      <c r="C754" s="7" t="s">
        <v>8</v>
      </c>
      <c r="D754" s="8">
        <v>794813.62</v>
      </c>
    </row>
    <row r="755" spans="1:4" ht="18.75" x14ac:dyDescent="0.3">
      <c r="A755" s="7">
        <v>2014</v>
      </c>
      <c r="B755" s="7" t="s">
        <v>101</v>
      </c>
      <c r="C755" s="7" t="s">
        <v>8</v>
      </c>
      <c r="D755" s="8">
        <v>817489.33</v>
      </c>
    </row>
    <row r="756" spans="1:4" ht="18.75" x14ac:dyDescent="0.3">
      <c r="A756" s="7">
        <v>2015</v>
      </c>
      <c r="B756" s="7" t="s">
        <v>102</v>
      </c>
      <c r="C756" s="7" t="s">
        <v>5</v>
      </c>
      <c r="D756" s="8">
        <v>489877.22</v>
      </c>
    </row>
    <row r="757" spans="1:4" ht="18.75" x14ac:dyDescent="0.3">
      <c r="A757" s="7">
        <v>2014</v>
      </c>
      <c r="B757" s="7" t="s">
        <v>102</v>
      </c>
      <c r="C757" s="7" t="s">
        <v>5</v>
      </c>
      <c r="D757" s="8">
        <v>534758.09</v>
      </c>
    </row>
    <row r="758" spans="1:4" ht="18.75" x14ac:dyDescent="0.3">
      <c r="A758" s="7">
        <v>2015</v>
      </c>
      <c r="B758" s="7" t="s">
        <v>102</v>
      </c>
      <c r="C758" s="7" t="s">
        <v>6</v>
      </c>
      <c r="D758" s="8">
        <v>557018.53</v>
      </c>
    </row>
    <row r="759" spans="1:4" ht="18.75" x14ac:dyDescent="0.3">
      <c r="A759" s="7">
        <v>2014</v>
      </c>
      <c r="B759" s="7" t="s">
        <v>102</v>
      </c>
      <c r="C759" s="7" t="s">
        <v>6</v>
      </c>
      <c r="D759" s="8">
        <v>398326.69</v>
      </c>
    </row>
    <row r="760" spans="1:4" ht="18.75" x14ac:dyDescent="0.3">
      <c r="A760" s="7">
        <v>2015</v>
      </c>
      <c r="B760" s="7" t="s">
        <v>102</v>
      </c>
      <c r="C760" s="7" t="s">
        <v>7</v>
      </c>
      <c r="D760" s="8">
        <v>138873.4</v>
      </c>
    </row>
    <row r="761" spans="1:4" ht="18.75" x14ac:dyDescent="0.3">
      <c r="A761" s="7">
        <v>2014</v>
      </c>
      <c r="B761" s="7" t="s">
        <v>102</v>
      </c>
      <c r="C761" s="7" t="s">
        <v>7</v>
      </c>
      <c r="D761" s="8">
        <v>145143.60999999999</v>
      </c>
    </row>
    <row r="762" spans="1:4" ht="18.75" x14ac:dyDescent="0.3">
      <c r="A762" s="7">
        <v>2015</v>
      </c>
      <c r="B762" s="7" t="s">
        <v>102</v>
      </c>
      <c r="C762" s="7" t="s">
        <v>8</v>
      </c>
      <c r="D762" s="8">
        <v>781242.53</v>
      </c>
    </row>
    <row r="763" spans="1:4" ht="18.75" x14ac:dyDescent="0.3">
      <c r="A763" s="7">
        <v>2014</v>
      </c>
      <c r="B763" s="7" t="s">
        <v>102</v>
      </c>
      <c r="C763" s="7" t="s">
        <v>8</v>
      </c>
      <c r="D763" s="8">
        <v>809806.98</v>
      </c>
    </row>
    <row r="764" spans="1:4" ht="18.75" x14ac:dyDescent="0.3">
      <c r="A764" s="7">
        <v>2015</v>
      </c>
      <c r="B764" s="7" t="s">
        <v>103</v>
      </c>
      <c r="C764" s="7" t="s">
        <v>5</v>
      </c>
      <c r="D764" s="8">
        <v>492661.35</v>
      </c>
    </row>
    <row r="765" spans="1:4" ht="18.75" x14ac:dyDescent="0.3">
      <c r="A765" s="7">
        <v>2014</v>
      </c>
      <c r="B765" s="7" t="s">
        <v>103</v>
      </c>
      <c r="C765" s="7" t="s">
        <v>5</v>
      </c>
      <c r="D765" s="8">
        <v>536037.52</v>
      </c>
    </row>
    <row r="766" spans="1:4" ht="18.75" x14ac:dyDescent="0.3">
      <c r="A766" s="7">
        <v>2015</v>
      </c>
      <c r="B766" s="7" t="s">
        <v>103</v>
      </c>
      <c r="C766" s="7" t="s">
        <v>6</v>
      </c>
      <c r="D766" s="8">
        <v>359263.97</v>
      </c>
    </row>
    <row r="767" spans="1:4" ht="18.75" x14ac:dyDescent="0.3">
      <c r="A767" s="7">
        <v>2014</v>
      </c>
      <c r="B767" s="7" t="s">
        <v>103</v>
      </c>
      <c r="C767" s="7" t="s">
        <v>6</v>
      </c>
      <c r="D767" s="8">
        <v>266329.06</v>
      </c>
    </row>
    <row r="768" spans="1:4" ht="18.75" x14ac:dyDescent="0.3">
      <c r="A768" s="7">
        <v>2015</v>
      </c>
      <c r="B768" s="7" t="s">
        <v>103</v>
      </c>
      <c r="C768" s="7" t="s">
        <v>7</v>
      </c>
      <c r="D768" s="8">
        <v>195925.43</v>
      </c>
    </row>
    <row r="769" spans="1:4" ht="18.75" x14ac:dyDescent="0.3">
      <c r="A769" s="7">
        <v>2014</v>
      </c>
      <c r="B769" s="7" t="s">
        <v>103</v>
      </c>
      <c r="C769" s="7" t="s">
        <v>7</v>
      </c>
      <c r="D769" s="8">
        <v>207998.2</v>
      </c>
    </row>
    <row r="770" spans="1:4" ht="18.75" x14ac:dyDescent="0.3">
      <c r="A770" s="7">
        <v>2015</v>
      </c>
      <c r="B770" s="7" t="s">
        <v>103</v>
      </c>
      <c r="C770" s="7" t="s">
        <v>8</v>
      </c>
      <c r="D770" s="8">
        <v>561291.21</v>
      </c>
    </row>
    <row r="771" spans="1:4" ht="18.75" x14ac:dyDescent="0.3">
      <c r="A771" s="7">
        <v>2014</v>
      </c>
      <c r="B771" s="7" t="s">
        <v>103</v>
      </c>
      <c r="C771" s="7" t="s">
        <v>8</v>
      </c>
      <c r="D771" s="8">
        <v>582361.85</v>
      </c>
    </row>
    <row r="772" spans="1:4" ht="18.75" x14ac:dyDescent="0.3">
      <c r="A772" s="7">
        <v>2015</v>
      </c>
      <c r="B772" s="7" t="s">
        <v>104</v>
      </c>
      <c r="C772" s="7" t="s">
        <v>5</v>
      </c>
      <c r="D772" s="8">
        <v>656781.82999999996</v>
      </c>
    </row>
    <row r="773" spans="1:4" ht="18.75" x14ac:dyDescent="0.3">
      <c r="A773" s="7">
        <v>2014</v>
      </c>
      <c r="B773" s="7" t="s">
        <v>104</v>
      </c>
      <c r="C773" s="7" t="s">
        <v>5</v>
      </c>
      <c r="D773" s="8">
        <v>723764.35</v>
      </c>
    </row>
    <row r="774" spans="1:4" ht="18.75" x14ac:dyDescent="0.3">
      <c r="A774" s="7">
        <v>2015</v>
      </c>
      <c r="B774" s="7" t="s">
        <v>104</v>
      </c>
      <c r="C774" s="7" t="s">
        <v>6</v>
      </c>
      <c r="D774" s="8">
        <v>505202.72</v>
      </c>
    </row>
    <row r="775" spans="1:4" ht="18.75" x14ac:dyDescent="0.3">
      <c r="A775" s="7">
        <v>2014</v>
      </c>
      <c r="B775" s="7" t="s">
        <v>104</v>
      </c>
      <c r="C775" s="7" t="s">
        <v>6</v>
      </c>
      <c r="D775" s="8">
        <v>348038.9</v>
      </c>
    </row>
    <row r="776" spans="1:4" ht="18.75" x14ac:dyDescent="0.3">
      <c r="A776" s="7">
        <v>2015</v>
      </c>
      <c r="B776" s="7" t="s">
        <v>104</v>
      </c>
      <c r="C776" s="7" t="s">
        <v>7</v>
      </c>
      <c r="D776" s="8">
        <v>82632.7</v>
      </c>
    </row>
    <row r="777" spans="1:4" ht="18.75" x14ac:dyDescent="0.3">
      <c r="A777" s="7">
        <v>2014</v>
      </c>
      <c r="B777" s="7" t="s">
        <v>104</v>
      </c>
      <c r="C777" s="7" t="s">
        <v>7</v>
      </c>
      <c r="D777" s="8">
        <v>86319.54</v>
      </c>
    </row>
    <row r="778" spans="1:4" ht="18.75" x14ac:dyDescent="0.3">
      <c r="A778" s="7">
        <v>2015</v>
      </c>
      <c r="B778" s="7" t="s">
        <v>104</v>
      </c>
      <c r="C778" s="7" t="s">
        <v>8</v>
      </c>
      <c r="D778" s="8">
        <v>439852.6</v>
      </c>
    </row>
    <row r="779" spans="1:4" ht="18.75" x14ac:dyDescent="0.3">
      <c r="A779" s="7">
        <v>2014</v>
      </c>
      <c r="B779" s="7" t="s">
        <v>104</v>
      </c>
      <c r="C779" s="7" t="s">
        <v>8</v>
      </c>
      <c r="D779" s="8">
        <v>454387.1</v>
      </c>
    </row>
    <row r="780" spans="1:4" ht="18.75" x14ac:dyDescent="0.3">
      <c r="A780" s="7">
        <v>2015</v>
      </c>
      <c r="B780" s="7" t="s">
        <v>105</v>
      </c>
      <c r="C780" s="7" t="s">
        <v>5</v>
      </c>
      <c r="D780" s="8">
        <v>518222.37</v>
      </c>
    </row>
    <row r="781" spans="1:4" ht="18.75" x14ac:dyDescent="0.3">
      <c r="A781" s="7">
        <v>2014</v>
      </c>
      <c r="B781" s="7" t="s">
        <v>105</v>
      </c>
      <c r="C781" s="7" t="s">
        <v>5</v>
      </c>
      <c r="D781" s="8">
        <v>565683.93000000005</v>
      </c>
    </row>
    <row r="782" spans="1:4" ht="18.75" x14ac:dyDescent="0.3">
      <c r="A782" s="7">
        <v>2015</v>
      </c>
      <c r="B782" s="7" t="s">
        <v>105</v>
      </c>
      <c r="C782" s="7" t="s">
        <v>6</v>
      </c>
      <c r="D782" s="8">
        <v>482017.08</v>
      </c>
    </row>
    <row r="783" spans="1:4" ht="18.75" x14ac:dyDescent="0.3">
      <c r="A783" s="7">
        <v>2014</v>
      </c>
      <c r="B783" s="7" t="s">
        <v>105</v>
      </c>
      <c r="C783" s="7" t="s">
        <v>6</v>
      </c>
      <c r="D783" s="8">
        <v>342062.62</v>
      </c>
    </row>
    <row r="784" spans="1:4" ht="18.75" x14ac:dyDescent="0.3">
      <c r="A784" s="7">
        <v>2015</v>
      </c>
      <c r="B784" s="7" t="s">
        <v>105</v>
      </c>
      <c r="C784" s="7" t="s">
        <v>7</v>
      </c>
      <c r="D784" s="8">
        <v>230720.62</v>
      </c>
    </row>
    <row r="785" spans="1:4" ht="18.75" x14ac:dyDescent="0.3">
      <c r="A785" s="7">
        <v>2014</v>
      </c>
      <c r="B785" s="7" t="s">
        <v>105</v>
      </c>
      <c r="C785" s="7" t="s">
        <v>7</v>
      </c>
      <c r="D785" s="8">
        <v>245437.86</v>
      </c>
    </row>
    <row r="786" spans="1:4" ht="18.75" x14ac:dyDescent="0.3">
      <c r="A786" s="7">
        <v>2015</v>
      </c>
      <c r="B786" s="7" t="s">
        <v>105</v>
      </c>
      <c r="C786" s="7" t="s">
        <v>8</v>
      </c>
      <c r="D786" s="8">
        <v>579002.25</v>
      </c>
    </row>
    <row r="787" spans="1:4" ht="18.75" x14ac:dyDescent="0.3">
      <c r="A787" s="7">
        <v>2014</v>
      </c>
      <c r="B787" s="7" t="s">
        <v>105</v>
      </c>
      <c r="C787" s="7" t="s">
        <v>8</v>
      </c>
      <c r="D787" s="8">
        <v>595573.39</v>
      </c>
    </row>
    <row r="788" spans="1:4" ht="18.75" x14ac:dyDescent="0.3">
      <c r="A788" s="7">
        <v>2015</v>
      </c>
      <c r="B788" s="7" t="s">
        <v>106</v>
      </c>
      <c r="C788" s="7" t="s">
        <v>5</v>
      </c>
      <c r="D788" s="8">
        <v>665540.13</v>
      </c>
    </row>
    <row r="789" spans="1:4" ht="18.75" x14ac:dyDescent="0.3">
      <c r="A789" s="7">
        <v>2014</v>
      </c>
      <c r="B789" s="7" t="s">
        <v>106</v>
      </c>
      <c r="C789" s="7" t="s">
        <v>5</v>
      </c>
      <c r="D789" s="8">
        <v>735689.27</v>
      </c>
    </row>
    <row r="790" spans="1:4" ht="18.75" x14ac:dyDescent="0.3">
      <c r="A790" s="7">
        <v>2015</v>
      </c>
      <c r="B790" s="7" t="s">
        <v>106</v>
      </c>
      <c r="C790" s="7" t="s">
        <v>6</v>
      </c>
      <c r="D790" s="8">
        <v>514141.12</v>
      </c>
    </row>
    <row r="791" spans="1:4" ht="18.75" x14ac:dyDescent="0.3">
      <c r="A791" s="7">
        <v>2014</v>
      </c>
      <c r="B791" s="7" t="s">
        <v>106</v>
      </c>
      <c r="C791" s="7" t="s">
        <v>6</v>
      </c>
      <c r="D791" s="8">
        <v>356478.41</v>
      </c>
    </row>
    <row r="792" spans="1:4" ht="18.75" x14ac:dyDescent="0.3">
      <c r="A792" s="7">
        <v>2015</v>
      </c>
      <c r="B792" s="7" t="s">
        <v>106</v>
      </c>
      <c r="C792" s="7" t="s">
        <v>7</v>
      </c>
      <c r="D792" s="8">
        <v>133138.91</v>
      </c>
    </row>
    <row r="793" spans="1:4" ht="18.75" x14ac:dyDescent="0.3">
      <c r="A793" s="7">
        <v>2014</v>
      </c>
      <c r="B793" s="7" t="s">
        <v>106</v>
      </c>
      <c r="C793" s="7" t="s">
        <v>7</v>
      </c>
      <c r="D793" s="8">
        <v>141422.97</v>
      </c>
    </row>
    <row r="794" spans="1:4" ht="18.75" x14ac:dyDescent="0.3">
      <c r="A794" s="7">
        <v>2015</v>
      </c>
      <c r="B794" s="7" t="s">
        <v>106</v>
      </c>
      <c r="C794" s="7" t="s">
        <v>8</v>
      </c>
      <c r="D794" s="8">
        <v>621580.97</v>
      </c>
    </row>
    <row r="795" spans="1:4" ht="18.75" x14ac:dyDescent="0.3">
      <c r="A795" s="7">
        <v>2014</v>
      </c>
      <c r="B795" s="7" t="s">
        <v>106</v>
      </c>
      <c r="C795" s="7" t="s">
        <v>8</v>
      </c>
      <c r="D795" s="8">
        <v>651377.54</v>
      </c>
    </row>
    <row r="796" spans="1:4" ht="18.75" x14ac:dyDescent="0.3">
      <c r="A796" s="7">
        <v>2015</v>
      </c>
      <c r="B796" s="7" t="s">
        <v>107</v>
      </c>
      <c r="C796" s="7" t="s">
        <v>5</v>
      </c>
      <c r="D796" s="8">
        <v>908447.44</v>
      </c>
    </row>
    <row r="797" spans="1:4" ht="18.75" x14ac:dyDescent="0.3">
      <c r="A797" s="7">
        <v>2014</v>
      </c>
      <c r="B797" s="7" t="s">
        <v>107</v>
      </c>
      <c r="C797" s="7" t="s">
        <v>5</v>
      </c>
      <c r="D797" s="8">
        <v>1000715.85</v>
      </c>
    </row>
    <row r="798" spans="1:4" ht="18.75" x14ac:dyDescent="0.3">
      <c r="A798" s="7">
        <v>2015</v>
      </c>
      <c r="B798" s="7" t="s">
        <v>107</v>
      </c>
      <c r="C798" s="7" t="s">
        <v>6</v>
      </c>
      <c r="D798" s="8">
        <v>288927.53000000003</v>
      </c>
    </row>
    <row r="799" spans="1:4" ht="18.75" x14ac:dyDescent="0.3">
      <c r="A799" s="7">
        <v>2014</v>
      </c>
      <c r="B799" s="7" t="s">
        <v>107</v>
      </c>
      <c r="C799" s="7" t="s">
        <v>6</v>
      </c>
      <c r="D799" s="8">
        <v>204190.68</v>
      </c>
    </row>
    <row r="800" spans="1:4" ht="18.75" x14ac:dyDescent="0.3">
      <c r="A800" s="7">
        <v>2015</v>
      </c>
      <c r="B800" s="7" t="s">
        <v>107</v>
      </c>
      <c r="C800" s="7" t="s">
        <v>7</v>
      </c>
      <c r="D800" s="8">
        <v>132834.29</v>
      </c>
    </row>
    <row r="801" spans="1:4" ht="18.75" x14ac:dyDescent="0.3">
      <c r="A801" s="7">
        <v>2014</v>
      </c>
      <c r="B801" s="7" t="s">
        <v>107</v>
      </c>
      <c r="C801" s="7" t="s">
        <v>7</v>
      </c>
      <c r="D801" s="8">
        <v>138991.14000000001</v>
      </c>
    </row>
    <row r="802" spans="1:4" ht="18.75" x14ac:dyDescent="0.3">
      <c r="A802" s="7">
        <v>2015</v>
      </c>
      <c r="B802" s="7" t="s">
        <v>107</v>
      </c>
      <c r="C802" s="7" t="s">
        <v>8</v>
      </c>
      <c r="D802" s="8">
        <v>480327.15</v>
      </c>
    </row>
    <row r="803" spans="1:4" ht="18.75" x14ac:dyDescent="0.3">
      <c r="A803" s="7">
        <v>2014</v>
      </c>
      <c r="B803" s="7" t="s">
        <v>107</v>
      </c>
      <c r="C803" s="7" t="s">
        <v>8</v>
      </c>
      <c r="D803" s="8">
        <v>497176.58</v>
      </c>
    </row>
    <row r="804" spans="1:4" ht="18.75" x14ac:dyDescent="0.3">
      <c r="A804" s="7">
        <v>2015</v>
      </c>
      <c r="B804" s="7" t="s">
        <v>108</v>
      </c>
      <c r="C804" s="7" t="s">
        <v>5</v>
      </c>
      <c r="D804" s="8">
        <v>715006.3</v>
      </c>
    </row>
    <row r="805" spans="1:4" ht="18.75" x14ac:dyDescent="0.3">
      <c r="A805" s="7">
        <v>2014</v>
      </c>
      <c r="B805" s="7" t="s">
        <v>108</v>
      </c>
      <c r="C805" s="7" t="s">
        <v>5</v>
      </c>
      <c r="D805" s="8">
        <v>777525.89</v>
      </c>
    </row>
    <row r="806" spans="1:4" ht="18.75" x14ac:dyDescent="0.3">
      <c r="A806" s="7">
        <v>2015</v>
      </c>
      <c r="B806" s="7" t="s">
        <v>108</v>
      </c>
      <c r="C806" s="7" t="s">
        <v>6</v>
      </c>
      <c r="D806" s="8">
        <v>589923.26</v>
      </c>
    </row>
    <row r="807" spans="1:4" ht="18.75" x14ac:dyDescent="0.3">
      <c r="A807" s="7">
        <v>2014</v>
      </c>
      <c r="B807" s="7" t="s">
        <v>108</v>
      </c>
      <c r="C807" s="7" t="s">
        <v>6</v>
      </c>
      <c r="D807" s="8">
        <v>426848.51</v>
      </c>
    </row>
    <row r="808" spans="1:4" ht="18.75" x14ac:dyDescent="0.3">
      <c r="A808" s="7">
        <v>2015</v>
      </c>
      <c r="B808" s="7" t="s">
        <v>108</v>
      </c>
      <c r="C808" s="7" t="s">
        <v>7</v>
      </c>
      <c r="D808" s="8">
        <v>126866.19</v>
      </c>
    </row>
    <row r="809" spans="1:4" ht="18.75" x14ac:dyDescent="0.3">
      <c r="A809" s="7">
        <v>2014</v>
      </c>
      <c r="B809" s="7" t="s">
        <v>108</v>
      </c>
      <c r="C809" s="7" t="s">
        <v>7</v>
      </c>
      <c r="D809" s="8">
        <v>135039.67000000001</v>
      </c>
    </row>
    <row r="810" spans="1:4" ht="18.75" x14ac:dyDescent="0.3">
      <c r="A810" s="7">
        <v>2015</v>
      </c>
      <c r="B810" s="7" t="s">
        <v>108</v>
      </c>
      <c r="C810" s="7" t="s">
        <v>8</v>
      </c>
      <c r="D810" s="8">
        <v>645086.81999999995</v>
      </c>
    </row>
    <row r="811" spans="1:4" ht="18.75" x14ac:dyDescent="0.3">
      <c r="A811" s="7">
        <v>2014</v>
      </c>
      <c r="B811" s="7" t="s">
        <v>108</v>
      </c>
      <c r="C811" s="7" t="s">
        <v>8</v>
      </c>
      <c r="D811" s="8">
        <v>668213.28</v>
      </c>
    </row>
    <row r="812" spans="1:4" ht="18.75" x14ac:dyDescent="0.3">
      <c r="A812" s="7">
        <v>2015</v>
      </c>
      <c r="B812" s="7" t="s">
        <v>109</v>
      </c>
      <c r="C812" s="7" t="s">
        <v>5</v>
      </c>
      <c r="D812" s="8">
        <v>884584.26</v>
      </c>
    </row>
    <row r="813" spans="1:4" ht="18.75" x14ac:dyDescent="0.3">
      <c r="A813" s="7">
        <v>2014</v>
      </c>
      <c r="B813" s="7" t="s">
        <v>109</v>
      </c>
      <c r="C813" s="7" t="s">
        <v>5</v>
      </c>
      <c r="D813" s="8">
        <v>979722.26</v>
      </c>
    </row>
    <row r="814" spans="1:4" ht="18.75" x14ac:dyDescent="0.3">
      <c r="A814" s="7">
        <v>2015</v>
      </c>
      <c r="B814" s="7" t="s">
        <v>109</v>
      </c>
      <c r="C814" s="7" t="s">
        <v>6</v>
      </c>
      <c r="D814" s="8">
        <v>206031.73</v>
      </c>
    </row>
    <row r="815" spans="1:4" ht="18.75" x14ac:dyDescent="0.3">
      <c r="A815" s="7">
        <v>2014</v>
      </c>
      <c r="B815" s="7" t="s">
        <v>109</v>
      </c>
      <c r="C815" s="7" t="s">
        <v>6</v>
      </c>
      <c r="D815" s="8">
        <v>152551.26999999999</v>
      </c>
    </row>
    <row r="816" spans="1:4" ht="18.75" x14ac:dyDescent="0.3">
      <c r="A816" s="7">
        <v>2015</v>
      </c>
      <c r="B816" s="7" t="s">
        <v>109</v>
      </c>
      <c r="C816" s="7" t="s">
        <v>7</v>
      </c>
      <c r="D816" s="8">
        <v>219079.34</v>
      </c>
    </row>
    <row r="817" spans="1:4" ht="18.75" x14ac:dyDescent="0.3">
      <c r="A817" s="7">
        <v>2014</v>
      </c>
      <c r="B817" s="7" t="s">
        <v>109</v>
      </c>
      <c r="C817" s="7" t="s">
        <v>7</v>
      </c>
      <c r="D817" s="8">
        <v>230802.36</v>
      </c>
    </row>
    <row r="818" spans="1:4" ht="18.75" x14ac:dyDescent="0.3">
      <c r="A818" s="7">
        <v>2015</v>
      </c>
      <c r="B818" s="7" t="s">
        <v>109</v>
      </c>
      <c r="C818" s="7" t="s">
        <v>8</v>
      </c>
      <c r="D818" s="8">
        <v>691225.9</v>
      </c>
    </row>
    <row r="819" spans="1:4" ht="18.75" x14ac:dyDescent="0.3">
      <c r="A819" s="7">
        <v>2014</v>
      </c>
      <c r="B819" s="7" t="s">
        <v>109</v>
      </c>
      <c r="C819" s="7" t="s">
        <v>8</v>
      </c>
      <c r="D819" s="8">
        <v>717158.17</v>
      </c>
    </row>
    <row r="820" spans="1:4" ht="18.75" x14ac:dyDescent="0.3">
      <c r="A820" s="7">
        <v>2015</v>
      </c>
      <c r="B820" s="7" t="s">
        <v>110</v>
      </c>
      <c r="C820" s="7" t="s">
        <v>5</v>
      </c>
      <c r="D820" s="8">
        <v>824378.68</v>
      </c>
    </row>
    <row r="821" spans="1:4" ht="18.75" x14ac:dyDescent="0.3">
      <c r="A821" s="7">
        <v>2014</v>
      </c>
      <c r="B821" s="7" t="s">
        <v>110</v>
      </c>
      <c r="C821" s="7" t="s">
        <v>5</v>
      </c>
      <c r="D821" s="8">
        <v>913807.8</v>
      </c>
    </row>
    <row r="822" spans="1:4" ht="18.75" x14ac:dyDescent="0.3">
      <c r="A822" s="7">
        <v>2015</v>
      </c>
      <c r="B822" s="7" t="s">
        <v>110</v>
      </c>
      <c r="C822" s="7" t="s">
        <v>6</v>
      </c>
      <c r="D822" s="8">
        <v>375724.31</v>
      </c>
    </row>
    <row r="823" spans="1:4" ht="18.75" x14ac:dyDescent="0.3">
      <c r="A823" s="7">
        <v>2014</v>
      </c>
      <c r="B823" s="7" t="s">
        <v>110</v>
      </c>
      <c r="C823" s="7" t="s">
        <v>6</v>
      </c>
      <c r="D823" s="8">
        <v>269866.01</v>
      </c>
    </row>
    <row r="824" spans="1:4" ht="18.75" x14ac:dyDescent="0.3">
      <c r="A824" s="7">
        <v>2015</v>
      </c>
      <c r="B824" s="7" t="s">
        <v>110</v>
      </c>
      <c r="C824" s="7" t="s">
        <v>7</v>
      </c>
      <c r="D824" s="8">
        <v>139956.65</v>
      </c>
    </row>
    <row r="825" spans="1:4" ht="18.75" x14ac:dyDescent="0.3">
      <c r="A825" s="7">
        <v>2014</v>
      </c>
      <c r="B825" s="7" t="s">
        <v>110</v>
      </c>
      <c r="C825" s="7" t="s">
        <v>7</v>
      </c>
      <c r="D825" s="8">
        <v>146297.88</v>
      </c>
    </row>
    <row r="826" spans="1:4" ht="18.75" x14ac:dyDescent="0.3">
      <c r="A826" s="7">
        <v>2015</v>
      </c>
      <c r="B826" s="7" t="s">
        <v>110</v>
      </c>
      <c r="C826" s="7" t="s">
        <v>8</v>
      </c>
      <c r="D826" s="8">
        <v>512869.18</v>
      </c>
    </row>
    <row r="827" spans="1:4" ht="18.75" x14ac:dyDescent="0.3">
      <c r="A827" s="7">
        <v>2014</v>
      </c>
      <c r="B827" s="7" t="s">
        <v>110</v>
      </c>
      <c r="C827" s="7" t="s">
        <v>8</v>
      </c>
      <c r="D827" s="8">
        <v>538047.56000000006</v>
      </c>
    </row>
    <row r="828" spans="1:4" ht="18.75" x14ac:dyDescent="0.3">
      <c r="A828" s="7">
        <v>2015</v>
      </c>
      <c r="B828" s="7" t="s">
        <v>111</v>
      </c>
      <c r="C828" s="7" t="s">
        <v>5</v>
      </c>
      <c r="D828" s="8">
        <v>598762.11</v>
      </c>
    </row>
    <row r="829" spans="1:4" ht="18.75" x14ac:dyDescent="0.3">
      <c r="A829" s="7">
        <v>2014</v>
      </c>
      <c r="B829" s="7" t="s">
        <v>111</v>
      </c>
      <c r="C829" s="7" t="s">
        <v>5</v>
      </c>
      <c r="D829" s="8">
        <v>659333.18999999994</v>
      </c>
    </row>
    <row r="830" spans="1:4" ht="18.75" x14ac:dyDescent="0.3">
      <c r="A830" s="7">
        <v>2015</v>
      </c>
      <c r="B830" s="7" t="s">
        <v>111</v>
      </c>
      <c r="C830" s="7" t="s">
        <v>6</v>
      </c>
      <c r="D830" s="8">
        <v>448077.41</v>
      </c>
    </row>
    <row r="831" spans="1:4" ht="18.75" x14ac:dyDescent="0.3">
      <c r="A831" s="7">
        <v>2014</v>
      </c>
      <c r="B831" s="7" t="s">
        <v>111</v>
      </c>
      <c r="C831" s="7" t="s">
        <v>6</v>
      </c>
      <c r="D831" s="8">
        <v>312750.51</v>
      </c>
    </row>
    <row r="832" spans="1:4" ht="18.75" x14ac:dyDescent="0.3">
      <c r="A832" s="7">
        <v>2015</v>
      </c>
      <c r="B832" s="7" t="s">
        <v>111</v>
      </c>
      <c r="C832" s="7" t="s">
        <v>7</v>
      </c>
      <c r="D832" s="8">
        <v>71489.25</v>
      </c>
    </row>
    <row r="833" spans="1:4" ht="18.75" x14ac:dyDescent="0.3">
      <c r="A833" s="7">
        <v>2014</v>
      </c>
      <c r="B833" s="7" t="s">
        <v>111</v>
      </c>
      <c r="C833" s="7" t="s">
        <v>7</v>
      </c>
      <c r="D833" s="8">
        <v>76119.89</v>
      </c>
    </row>
    <row r="834" spans="1:4" ht="18.75" x14ac:dyDescent="0.3">
      <c r="A834" s="7">
        <v>2015</v>
      </c>
      <c r="B834" s="7" t="s">
        <v>111</v>
      </c>
      <c r="C834" s="7" t="s">
        <v>8</v>
      </c>
      <c r="D834" s="8">
        <v>529787.72</v>
      </c>
    </row>
    <row r="835" spans="1:4" ht="18.75" x14ac:dyDescent="0.3">
      <c r="A835" s="7">
        <v>2014</v>
      </c>
      <c r="B835" s="7" t="s">
        <v>111</v>
      </c>
      <c r="C835" s="7" t="s">
        <v>8</v>
      </c>
      <c r="D835" s="8">
        <v>550885.4</v>
      </c>
    </row>
    <row r="836" spans="1:4" ht="18.75" x14ac:dyDescent="0.3">
      <c r="A836" s="7">
        <v>2015</v>
      </c>
      <c r="B836" s="7" t="s">
        <v>112</v>
      </c>
      <c r="C836" s="7" t="s">
        <v>5</v>
      </c>
      <c r="D836" s="8">
        <v>559316.79</v>
      </c>
    </row>
    <row r="837" spans="1:4" ht="18.75" x14ac:dyDescent="0.3">
      <c r="A837" s="7">
        <v>2014</v>
      </c>
      <c r="B837" s="7" t="s">
        <v>112</v>
      </c>
      <c r="C837" s="7" t="s">
        <v>5</v>
      </c>
      <c r="D837" s="8">
        <v>610782</v>
      </c>
    </row>
    <row r="838" spans="1:4" ht="18.75" x14ac:dyDescent="0.3">
      <c r="A838" s="7">
        <v>2015</v>
      </c>
      <c r="B838" s="7" t="s">
        <v>112</v>
      </c>
      <c r="C838" s="7" t="s">
        <v>6</v>
      </c>
      <c r="D838" s="8">
        <v>509606.34</v>
      </c>
    </row>
    <row r="839" spans="1:4" ht="18.75" x14ac:dyDescent="0.3">
      <c r="A839" s="7">
        <v>2014</v>
      </c>
      <c r="B839" s="7" t="s">
        <v>112</v>
      </c>
      <c r="C839" s="7" t="s">
        <v>6</v>
      </c>
      <c r="D839" s="8">
        <v>378672.62</v>
      </c>
    </row>
    <row r="840" spans="1:4" ht="18.75" x14ac:dyDescent="0.3">
      <c r="A840" s="7">
        <v>2015</v>
      </c>
      <c r="B840" s="7" t="s">
        <v>112</v>
      </c>
      <c r="C840" s="7" t="s">
        <v>7</v>
      </c>
      <c r="D840" s="8">
        <v>69739.38</v>
      </c>
    </row>
    <row r="841" spans="1:4" ht="18.75" x14ac:dyDescent="0.3">
      <c r="A841" s="7">
        <v>2014</v>
      </c>
      <c r="B841" s="7" t="s">
        <v>112</v>
      </c>
      <c r="C841" s="7" t="s">
        <v>7</v>
      </c>
      <c r="D841" s="8">
        <v>74114.820000000007</v>
      </c>
    </row>
    <row r="842" spans="1:4" ht="18.75" x14ac:dyDescent="0.3">
      <c r="A842" s="7">
        <v>2015</v>
      </c>
      <c r="B842" s="7" t="s">
        <v>112</v>
      </c>
      <c r="C842" s="7" t="s">
        <v>8</v>
      </c>
      <c r="D842" s="8">
        <v>416282.98</v>
      </c>
    </row>
    <row r="843" spans="1:4" ht="18.75" x14ac:dyDescent="0.3">
      <c r="A843" s="7">
        <v>2014</v>
      </c>
      <c r="B843" s="7" t="s">
        <v>112</v>
      </c>
      <c r="C843" s="7" t="s">
        <v>8</v>
      </c>
      <c r="D843" s="8">
        <v>429939.54</v>
      </c>
    </row>
    <row r="844" spans="1:4" ht="18.75" x14ac:dyDescent="0.3">
      <c r="A844" s="7">
        <v>2015</v>
      </c>
      <c r="B844" s="7" t="s">
        <v>113</v>
      </c>
      <c r="C844" s="7" t="s">
        <v>5</v>
      </c>
      <c r="D844" s="8">
        <v>628883.82999999996</v>
      </c>
    </row>
    <row r="845" spans="1:4" ht="18.75" x14ac:dyDescent="0.3">
      <c r="A845" s="7">
        <v>2014</v>
      </c>
      <c r="B845" s="7" t="s">
        <v>113</v>
      </c>
      <c r="C845" s="7" t="s">
        <v>5</v>
      </c>
      <c r="D845" s="8">
        <v>688635.53</v>
      </c>
    </row>
    <row r="846" spans="1:4" ht="18.75" x14ac:dyDescent="0.3">
      <c r="A846" s="7">
        <v>2015</v>
      </c>
      <c r="B846" s="7" t="s">
        <v>113</v>
      </c>
      <c r="C846" s="7" t="s">
        <v>6</v>
      </c>
      <c r="D846" s="8">
        <v>228089.2</v>
      </c>
    </row>
    <row r="847" spans="1:4" ht="18.75" x14ac:dyDescent="0.3">
      <c r="A847" s="7">
        <v>2014</v>
      </c>
      <c r="B847" s="7" t="s">
        <v>113</v>
      </c>
      <c r="C847" s="7" t="s">
        <v>6</v>
      </c>
      <c r="D847" s="8">
        <v>157451.04999999999</v>
      </c>
    </row>
    <row r="848" spans="1:4" ht="18.75" x14ac:dyDescent="0.3">
      <c r="A848" s="7">
        <v>2015</v>
      </c>
      <c r="B848" s="7" t="s">
        <v>113</v>
      </c>
      <c r="C848" s="7" t="s">
        <v>7</v>
      </c>
      <c r="D848" s="8">
        <v>127763.5</v>
      </c>
    </row>
    <row r="849" spans="1:4" ht="18.75" x14ac:dyDescent="0.3">
      <c r="A849" s="7">
        <v>2014</v>
      </c>
      <c r="B849" s="7" t="s">
        <v>113</v>
      </c>
      <c r="C849" s="7" t="s">
        <v>7</v>
      </c>
      <c r="D849" s="8">
        <v>134059.09</v>
      </c>
    </row>
    <row r="850" spans="1:4" ht="18.75" x14ac:dyDescent="0.3">
      <c r="A850" s="7">
        <v>2015</v>
      </c>
      <c r="B850" s="7" t="s">
        <v>113</v>
      </c>
      <c r="C850" s="7" t="s">
        <v>8</v>
      </c>
      <c r="D850" s="8">
        <v>545432.05000000005</v>
      </c>
    </row>
    <row r="851" spans="1:4" ht="18.75" x14ac:dyDescent="0.3">
      <c r="A851" s="7">
        <v>2014</v>
      </c>
      <c r="B851" s="7" t="s">
        <v>113</v>
      </c>
      <c r="C851" s="7" t="s">
        <v>8</v>
      </c>
      <c r="D851" s="8">
        <v>562850.86</v>
      </c>
    </row>
    <row r="852" spans="1:4" ht="18.75" x14ac:dyDescent="0.3">
      <c r="A852" s="7">
        <v>2015</v>
      </c>
      <c r="B852" s="7" t="s">
        <v>114</v>
      </c>
      <c r="C852" s="7" t="s">
        <v>5</v>
      </c>
      <c r="D852" s="8">
        <v>705071.3</v>
      </c>
    </row>
    <row r="853" spans="1:4" ht="18.75" x14ac:dyDescent="0.3">
      <c r="A853" s="7">
        <v>2014</v>
      </c>
      <c r="B853" s="7" t="s">
        <v>114</v>
      </c>
      <c r="C853" s="7" t="s">
        <v>5</v>
      </c>
      <c r="D853" s="8">
        <v>781709.38</v>
      </c>
    </row>
    <row r="854" spans="1:4" ht="18.75" x14ac:dyDescent="0.3">
      <c r="A854" s="7">
        <v>2015</v>
      </c>
      <c r="B854" s="7" t="s">
        <v>114</v>
      </c>
      <c r="C854" s="7" t="s">
        <v>6</v>
      </c>
      <c r="D854" s="8">
        <v>595663.79</v>
      </c>
    </row>
    <row r="855" spans="1:4" ht="18.75" x14ac:dyDescent="0.3">
      <c r="A855" s="7">
        <v>2014</v>
      </c>
      <c r="B855" s="7" t="s">
        <v>114</v>
      </c>
      <c r="C855" s="7" t="s">
        <v>6</v>
      </c>
      <c r="D855" s="8">
        <v>426323</v>
      </c>
    </row>
    <row r="856" spans="1:4" ht="18.75" x14ac:dyDescent="0.3">
      <c r="A856" s="7">
        <v>2015</v>
      </c>
      <c r="B856" s="7" t="s">
        <v>114</v>
      </c>
      <c r="C856" s="7" t="s">
        <v>7</v>
      </c>
      <c r="D856" s="8">
        <v>212592.29</v>
      </c>
    </row>
    <row r="857" spans="1:4" ht="18.75" x14ac:dyDescent="0.3">
      <c r="A857" s="7">
        <v>2014</v>
      </c>
      <c r="B857" s="7" t="s">
        <v>114</v>
      </c>
      <c r="C857" s="7" t="s">
        <v>7</v>
      </c>
      <c r="D857" s="8">
        <v>226666.28</v>
      </c>
    </row>
    <row r="858" spans="1:4" ht="18.75" x14ac:dyDescent="0.3">
      <c r="A858" s="7">
        <v>2015</v>
      </c>
      <c r="B858" s="7" t="s">
        <v>114</v>
      </c>
      <c r="C858" s="7" t="s">
        <v>8</v>
      </c>
      <c r="D858" s="8">
        <v>682135.48</v>
      </c>
    </row>
    <row r="859" spans="1:4" ht="18.75" x14ac:dyDescent="0.3">
      <c r="A859" s="7">
        <v>2014</v>
      </c>
      <c r="B859" s="7" t="s">
        <v>114</v>
      </c>
      <c r="C859" s="7" t="s">
        <v>8</v>
      </c>
      <c r="D859" s="8">
        <v>702719.37</v>
      </c>
    </row>
    <row r="860" spans="1:4" ht="18.75" x14ac:dyDescent="0.3">
      <c r="A860" s="7">
        <v>2015</v>
      </c>
      <c r="B860" s="7" t="s">
        <v>115</v>
      </c>
      <c r="C860" s="7" t="s">
        <v>5</v>
      </c>
      <c r="D860" s="8">
        <v>835095.72</v>
      </c>
    </row>
    <row r="861" spans="1:4" ht="18.75" x14ac:dyDescent="0.3">
      <c r="A861" s="7">
        <v>2014</v>
      </c>
      <c r="B861" s="7" t="s">
        <v>115</v>
      </c>
      <c r="C861" s="7" t="s">
        <v>5</v>
      </c>
      <c r="D861" s="8">
        <v>914354.9</v>
      </c>
    </row>
    <row r="862" spans="1:4" ht="18.75" x14ac:dyDescent="0.3">
      <c r="A862" s="7">
        <v>2015</v>
      </c>
      <c r="B862" s="7" t="s">
        <v>115</v>
      </c>
      <c r="C862" s="7" t="s">
        <v>6</v>
      </c>
      <c r="D862" s="8">
        <v>336813.64</v>
      </c>
    </row>
    <row r="863" spans="1:4" ht="18.75" x14ac:dyDescent="0.3">
      <c r="A863" s="7">
        <v>2014</v>
      </c>
      <c r="B863" s="7" t="s">
        <v>115</v>
      </c>
      <c r="C863" s="7" t="s">
        <v>6</v>
      </c>
      <c r="D863" s="8">
        <v>243569.39</v>
      </c>
    </row>
    <row r="864" spans="1:4" ht="18.75" x14ac:dyDescent="0.3">
      <c r="A864" s="7">
        <v>2015</v>
      </c>
      <c r="B864" s="7" t="s">
        <v>115</v>
      </c>
      <c r="C864" s="7" t="s">
        <v>7</v>
      </c>
      <c r="D864" s="8">
        <v>95446.68</v>
      </c>
    </row>
    <row r="865" spans="1:4" ht="18.75" x14ac:dyDescent="0.3">
      <c r="A865" s="7">
        <v>2014</v>
      </c>
      <c r="B865" s="7" t="s">
        <v>115</v>
      </c>
      <c r="C865" s="7" t="s">
        <v>7</v>
      </c>
      <c r="D865" s="8">
        <v>100556.73</v>
      </c>
    </row>
    <row r="866" spans="1:4" ht="18.75" x14ac:dyDescent="0.3">
      <c r="A866" s="7">
        <v>2015</v>
      </c>
      <c r="B866" s="7" t="s">
        <v>115</v>
      </c>
      <c r="C866" s="7" t="s">
        <v>8</v>
      </c>
      <c r="D866" s="8">
        <v>645954.72</v>
      </c>
    </row>
    <row r="867" spans="1:4" ht="18.75" x14ac:dyDescent="0.3">
      <c r="A867" s="7">
        <v>2014</v>
      </c>
      <c r="B867" s="7" t="s">
        <v>115</v>
      </c>
      <c r="C867" s="7" t="s">
        <v>8</v>
      </c>
      <c r="D867" s="8">
        <v>664851.13</v>
      </c>
    </row>
    <row r="868" spans="1:4" ht="18.75" x14ac:dyDescent="0.3">
      <c r="A868" s="7">
        <v>2015</v>
      </c>
      <c r="B868" s="7" t="s">
        <v>116</v>
      </c>
      <c r="C868" s="7" t="s">
        <v>5</v>
      </c>
      <c r="D868" s="8">
        <v>788793.63</v>
      </c>
    </row>
    <row r="869" spans="1:4" ht="18.75" x14ac:dyDescent="0.3">
      <c r="A869" s="7">
        <v>2014</v>
      </c>
      <c r="B869" s="7" t="s">
        <v>116</v>
      </c>
      <c r="C869" s="7" t="s">
        <v>5</v>
      </c>
      <c r="D869" s="8">
        <v>873963.44</v>
      </c>
    </row>
    <row r="870" spans="1:4" ht="18.75" x14ac:dyDescent="0.3">
      <c r="A870" s="7">
        <v>2015</v>
      </c>
      <c r="B870" s="7" t="s">
        <v>116</v>
      </c>
      <c r="C870" s="7" t="s">
        <v>6</v>
      </c>
      <c r="D870" s="8">
        <v>447590.33</v>
      </c>
    </row>
    <row r="871" spans="1:4" ht="18.75" x14ac:dyDescent="0.3">
      <c r="A871" s="7">
        <v>2014</v>
      </c>
      <c r="B871" s="7" t="s">
        <v>116</v>
      </c>
      <c r="C871" s="7" t="s">
        <v>6</v>
      </c>
      <c r="D871" s="8">
        <v>312347.11</v>
      </c>
    </row>
    <row r="872" spans="1:4" ht="18.75" x14ac:dyDescent="0.3">
      <c r="A872" s="7">
        <v>2015</v>
      </c>
      <c r="B872" s="7" t="s">
        <v>116</v>
      </c>
      <c r="C872" s="7" t="s">
        <v>7</v>
      </c>
      <c r="D872" s="8">
        <v>229289.76</v>
      </c>
    </row>
    <row r="873" spans="1:4" ht="18.75" x14ac:dyDescent="0.3">
      <c r="A873" s="7">
        <v>2014</v>
      </c>
      <c r="B873" s="7" t="s">
        <v>116</v>
      </c>
      <c r="C873" s="7" t="s">
        <v>7</v>
      </c>
      <c r="D873" s="8">
        <v>241136.51</v>
      </c>
    </row>
    <row r="874" spans="1:4" ht="18.75" x14ac:dyDescent="0.3">
      <c r="A874" s="7">
        <v>2015</v>
      </c>
      <c r="B874" s="7" t="s">
        <v>116</v>
      </c>
      <c r="C874" s="7" t="s">
        <v>8</v>
      </c>
      <c r="D874" s="8">
        <v>764545.56</v>
      </c>
    </row>
    <row r="875" spans="1:4" ht="18.75" x14ac:dyDescent="0.3">
      <c r="A875" s="7">
        <v>2014</v>
      </c>
      <c r="B875" s="7" t="s">
        <v>116</v>
      </c>
      <c r="C875" s="7" t="s">
        <v>8</v>
      </c>
      <c r="D875" s="8">
        <v>797059.63</v>
      </c>
    </row>
    <row r="876" spans="1:4" ht="18.75" x14ac:dyDescent="0.3">
      <c r="A876" s="7">
        <v>2015</v>
      </c>
      <c r="B876" s="7" t="s">
        <v>117</v>
      </c>
      <c r="C876" s="7" t="s">
        <v>5</v>
      </c>
      <c r="D876" s="8">
        <v>891496.52</v>
      </c>
    </row>
    <row r="877" spans="1:4" ht="18.75" x14ac:dyDescent="0.3">
      <c r="A877" s="7">
        <v>2014</v>
      </c>
      <c r="B877" s="7" t="s">
        <v>117</v>
      </c>
      <c r="C877" s="7" t="s">
        <v>5</v>
      </c>
      <c r="D877" s="8">
        <v>971609.32</v>
      </c>
    </row>
    <row r="878" spans="1:4" ht="18.75" x14ac:dyDescent="0.3">
      <c r="A878" s="7">
        <v>2015</v>
      </c>
      <c r="B878" s="7" t="s">
        <v>117</v>
      </c>
      <c r="C878" s="7" t="s">
        <v>6</v>
      </c>
      <c r="D878" s="8">
        <v>386920.68</v>
      </c>
    </row>
    <row r="879" spans="1:4" ht="18.75" x14ac:dyDescent="0.3">
      <c r="A879" s="7">
        <v>2014</v>
      </c>
      <c r="B879" s="7" t="s">
        <v>117</v>
      </c>
      <c r="C879" s="7" t="s">
        <v>6</v>
      </c>
      <c r="D879" s="8">
        <v>283734.73</v>
      </c>
    </row>
    <row r="880" spans="1:4" ht="18.75" x14ac:dyDescent="0.3">
      <c r="A880" s="7">
        <v>2015</v>
      </c>
      <c r="B880" s="7" t="s">
        <v>117</v>
      </c>
      <c r="C880" s="7" t="s">
        <v>7</v>
      </c>
      <c r="D880" s="8">
        <v>76824.09</v>
      </c>
    </row>
    <row r="881" spans="1:4" ht="18.75" x14ac:dyDescent="0.3">
      <c r="A881" s="7">
        <v>2014</v>
      </c>
      <c r="B881" s="7" t="s">
        <v>117</v>
      </c>
      <c r="C881" s="7" t="s">
        <v>7</v>
      </c>
      <c r="D881" s="8">
        <v>81733.919999999998</v>
      </c>
    </row>
    <row r="882" spans="1:4" ht="18.75" x14ac:dyDescent="0.3">
      <c r="A882" s="7">
        <v>2015</v>
      </c>
      <c r="B882" s="7" t="s">
        <v>117</v>
      </c>
      <c r="C882" s="7" t="s">
        <v>8</v>
      </c>
      <c r="D882" s="8">
        <v>578033.59</v>
      </c>
    </row>
    <row r="883" spans="1:4" ht="18.75" x14ac:dyDescent="0.3">
      <c r="A883" s="7">
        <v>2014</v>
      </c>
      <c r="B883" s="7" t="s">
        <v>117</v>
      </c>
      <c r="C883" s="7" t="s">
        <v>8</v>
      </c>
      <c r="D883" s="8">
        <v>595459.12</v>
      </c>
    </row>
    <row r="884" spans="1:4" ht="18.75" x14ac:dyDescent="0.3">
      <c r="A884" s="7">
        <v>2015</v>
      </c>
      <c r="B884" s="7" t="s">
        <v>118</v>
      </c>
      <c r="C884" s="7" t="s">
        <v>5</v>
      </c>
      <c r="D884" s="8">
        <v>849501.72</v>
      </c>
    </row>
    <row r="885" spans="1:4" ht="18.75" x14ac:dyDescent="0.3">
      <c r="A885" s="7">
        <v>2014</v>
      </c>
      <c r="B885" s="7" t="s">
        <v>118</v>
      </c>
      <c r="C885" s="7" t="s">
        <v>5</v>
      </c>
      <c r="D885" s="8">
        <v>937816.15</v>
      </c>
    </row>
    <row r="886" spans="1:4" ht="18.75" x14ac:dyDescent="0.3">
      <c r="A886" s="7">
        <v>2015</v>
      </c>
      <c r="B886" s="7" t="s">
        <v>118</v>
      </c>
      <c r="C886" s="7" t="s">
        <v>6</v>
      </c>
      <c r="D886" s="8">
        <v>328843.34999999998</v>
      </c>
    </row>
    <row r="887" spans="1:4" ht="18.75" x14ac:dyDescent="0.3">
      <c r="A887" s="7">
        <v>2014</v>
      </c>
      <c r="B887" s="7" t="s">
        <v>118</v>
      </c>
      <c r="C887" s="7" t="s">
        <v>6</v>
      </c>
      <c r="D887" s="8">
        <v>238680.95999999999</v>
      </c>
    </row>
    <row r="888" spans="1:4" ht="18.75" x14ac:dyDescent="0.3">
      <c r="A888" s="7">
        <v>2015</v>
      </c>
      <c r="B888" s="7" t="s">
        <v>118</v>
      </c>
      <c r="C888" s="7" t="s">
        <v>7</v>
      </c>
      <c r="D888" s="8">
        <v>170276.61</v>
      </c>
    </row>
    <row r="889" spans="1:4" ht="18.75" x14ac:dyDescent="0.3">
      <c r="A889" s="7">
        <v>2014</v>
      </c>
      <c r="B889" s="7" t="s">
        <v>118</v>
      </c>
      <c r="C889" s="7" t="s">
        <v>7</v>
      </c>
      <c r="D889" s="8">
        <v>180107.89</v>
      </c>
    </row>
    <row r="890" spans="1:4" ht="18.75" x14ac:dyDescent="0.3">
      <c r="A890" s="7">
        <v>2015</v>
      </c>
      <c r="B890" s="7" t="s">
        <v>118</v>
      </c>
      <c r="C890" s="7" t="s">
        <v>8</v>
      </c>
      <c r="D890" s="8">
        <v>473924.03</v>
      </c>
    </row>
    <row r="891" spans="1:4" ht="18.75" x14ac:dyDescent="0.3">
      <c r="A891" s="7">
        <v>2014</v>
      </c>
      <c r="B891" s="7" t="s">
        <v>118</v>
      </c>
      <c r="C891" s="7" t="s">
        <v>8</v>
      </c>
      <c r="D891" s="8">
        <v>488370.28</v>
      </c>
    </row>
    <row r="892" spans="1:4" ht="18.75" x14ac:dyDescent="0.3">
      <c r="A892" s="7">
        <v>2015</v>
      </c>
      <c r="B892" s="7" t="s">
        <v>119</v>
      </c>
      <c r="C892" s="7" t="s">
        <v>5</v>
      </c>
      <c r="D892" s="8">
        <v>842556.1</v>
      </c>
    </row>
    <row r="893" spans="1:4" ht="18.75" x14ac:dyDescent="0.3">
      <c r="A893" s="7">
        <v>2014</v>
      </c>
      <c r="B893" s="7" t="s">
        <v>119</v>
      </c>
      <c r="C893" s="7" t="s">
        <v>5</v>
      </c>
      <c r="D893" s="8">
        <v>915940.61</v>
      </c>
    </row>
    <row r="894" spans="1:4" ht="18.75" x14ac:dyDescent="0.3">
      <c r="A894" s="7">
        <v>2015</v>
      </c>
      <c r="B894" s="7" t="s">
        <v>119</v>
      </c>
      <c r="C894" s="7" t="s">
        <v>6</v>
      </c>
      <c r="D894" s="8">
        <v>403965.17</v>
      </c>
    </row>
    <row r="895" spans="1:4" ht="18.75" x14ac:dyDescent="0.3">
      <c r="A895" s="7">
        <v>2014</v>
      </c>
      <c r="B895" s="7" t="s">
        <v>119</v>
      </c>
      <c r="C895" s="7" t="s">
        <v>6</v>
      </c>
      <c r="D895" s="8">
        <v>298276.59000000003</v>
      </c>
    </row>
    <row r="896" spans="1:4" ht="18.75" x14ac:dyDescent="0.3">
      <c r="A896" s="7">
        <v>2015</v>
      </c>
      <c r="B896" s="7" t="s">
        <v>119</v>
      </c>
      <c r="C896" s="7" t="s">
        <v>7</v>
      </c>
      <c r="D896" s="8">
        <v>175261.73</v>
      </c>
    </row>
    <row r="897" spans="1:4" ht="18.75" x14ac:dyDescent="0.3">
      <c r="A897" s="7">
        <v>2014</v>
      </c>
      <c r="B897" s="7" t="s">
        <v>119</v>
      </c>
      <c r="C897" s="7" t="s">
        <v>7</v>
      </c>
      <c r="D897" s="8">
        <v>185266.83</v>
      </c>
    </row>
    <row r="898" spans="1:4" ht="18.75" x14ac:dyDescent="0.3">
      <c r="A898" s="7">
        <v>2015</v>
      </c>
      <c r="B898" s="7" t="s">
        <v>119</v>
      </c>
      <c r="C898" s="7" t="s">
        <v>8</v>
      </c>
      <c r="D898" s="8">
        <v>614148.99</v>
      </c>
    </row>
    <row r="899" spans="1:4" ht="18.75" x14ac:dyDescent="0.3">
      <c r="A899" s="7">
        <v>2014</v>
      </c>
      <c r="B899" s="7" t="s">
        <v>119</v>
      </c>
      <c r="C899" s="7" t="s">
        <v>8</v>
      </c>
      <c r="D899" s="8">
        <v>643682.87</v>
      </c>
    </row>
    <row r="900" spans="1:4" ht="18.75" x14ac:dyDescent="0.3">
      <c r="A900" s="7">
        <v>2015</v>
      </c>
      <c r="B900" s="7" t="s">
        <v>120</v>
      </c>
      <c r="C900" s="7" t="s">
        <v>5</v>
      </c>
      <c r="D900" s="8">
        <v>652666.59</v>
      </c>
    </row>
    <row r="901" spans="1:4" ht="18.75" x14ac:dyDescent="0.3">
      <c r="A901" s="7">
        <v>2014</v>
      </c>
      <c r="B901" s="7" t="s">
        <v>120</v>
      </c>
      <c r="C901" s="7" t="s">
        <v>5</v>
      </c>
      <c r="D901" s="8">
        <v>715325.26</v>
      </c>
    </row>
    <row r="902" spans="1:4" ht="18.75" x14ac:dyDescent="0.3">
      <c r="A902" s="7">
        <v>2015</v>
      </c>
      <c r="B902" s="7" t="s">
        <v>120</v>
      </c>
      <c r="C902" s="7" t="s">
        <v>6</v>
      </c>
      <c r="D902" s="8">
        <v>279093.5</v>
      </c>
    </row>
    <row r="903" spans="1:4" ht="18.75" x14ac:dyDescent="0.3">
      <c r="A903" s="7">
        <v>2014</v>
      </c>
      <c r="B903" s="7" t="s">
        <v>120</v>
      </c>
      <c r="C903" s="7" t="s">
        <v>6</v>
      </c>
      <c r="D903" s="8">
        <v>196488.16</v>
      </c>
    </row>
    <row r="904" spans="1:4" ht="18.75" x14ac:dyDescent="0.3">
      <c r="A904" s="7">
        <v>2015</v>
      </c>
      <c r="B904" s="7" t="s">
        <v>120</v>
      </c>
      <c r="C904" s="7" t="s">
        <v>7</v>
      </c>
      <c r="D904" s="8">
        <v>75014.66</v>
      </c>
    </row>
    <row r="905" spans="1:4" ht="18.75" x14ac:dyDescent="0.3">
      <c r="A905" s="7">
        <v>2014</v>
      </c>
      <c r="B905" s="7" t="s">
        <v>120</v>
      </c>
      <c r="C905" s="7" t="s">
        <v>7</v>
      </c>
      <c r="D905" s="8">
        <v>79413.67</v>
      </c>
    </row>
    <row r="906" spans="1:4" ht="18.75" x14ac:dyDescent="0.3">
      <c r="A906" s="7">
        <v>2015</v>
      </c>
      <c r="B906" s="7" t="s">
        <v>120</v>
      </c>
      <c r="C906" s="7" t="s">
        <v>8</v>
      </c>
      <c r="D906" s="8">
        <v>713526.13</v>
      </c>
    </row>
    <row r="907" spans="1:4" ht="18.75" x14ac:dyDescent="0.3">
      <c r="A907" s="7">
        <v>2014</v>
      </c>
      <c r="B907" s="7" t="s">
        <v>120</v>
      </c>
      <c r="C907" s="7" t="s">
        <v>8</v>
      </c>
      <c r="D907" s="8">
        <v>740858.94</v>
      </c>
    </row>
    <row r="908" spans="1:4" ht="18.75" x14ac:dyDescent="0.3">
      <c r="A908" s="7">
        <v>2015</v>
      </c>
      <c r="B908" s="7" t="s">
        <v>121</v>
      </c>
      <c r="C908" s="7" t="s">
        <v>5</v>
      </c>
      <c r="D908" s="8">
        <v>931477.07</v>
      </c>
    </row>
    <row r="909" spans="1:4" ht="18.75" x14ac:dyDescent="0.3">
      <c r="A909" s="7">
        <v>2014</v>
      </c>
      <c r="B909" s="7" t="s">
        <v>121</v>
      </c>
      <c r="C909" s="7" t="s">
        <v>5</v>
      </c>
      <c r="D909" s="8">
        <v>1025304.75</v>
      </c>
    </row>
    <row r="910" spans="1:4" ht="18.75" x14ac:dyDescent="0.3">
      <c r="A910" s="7">
        <v>2015</v>
      </c>
      <c r="B910" s="7" t="s">
        <v>121</v>
      </c>
      <c r="C910" s="7" t="s">
        <v>6</v>
      </c>
      <c r="D910" s="8">
        <v>327303.44</v>
      </c>
    </row>
    <row r="911" spans="1:4" ht="18.75" x14ac:dyDescent="0.3">
      <c r="A911" s="7">
        <v>2014</v>
      </c>
      <c r="B911" s="7" t="s">
        <v>121</v>
      </c>
      <c r="C911" s="7" t="s">
        <v>6</v>
      </c>
      <c r="D911" s="8">
        <v>229177.33</v>
      </c>
    </row>
    <row r="912" spans="1:4" ht="18.75" x14ac:dyDescent="0.3">
      <c r="A912" s="7">
        <v>2015</v>
      </c>
      <c r="B912" s="7" t="s">
        <v>121</v>
      </c>
      <c r="C912" s="7" t="s">
        <v>7</v>
      </c>
      <c r="D912" s="8">
        <v>57986.76</v>
      </c>
    </row>
    <row r="913" spans="1:4" ht="18.75" x14ac:dyDescent="0.3">
      <c r="A913" s="7">
        <v>2014</v>
      </c>
      <c r="B913" s="7" t="s">
        <v>121</v>
      </c>
      <c r="C913" s="7" t="s">
        <v>7</v>
      </c>
      <c r="D913" s="8">
        <v>61767.67</v>
      </c>
    </row>
    <row r="914" spans="1:4" ht="18.75" x14ac:dyDescent="0.3">
      <c r="A914" s="7">
        <v>2015</v>
      </c>
      <c r="B914" s="7" t="s">
        <v>121</v>
      </c>
      <c r="C914" s="7" t="s">
        <v>8</v>
      </c>
      <c r="D914" s="8">
        <v>623424.38</v>
      </c>
    </row>
    <row r="915" spans="1:4" ht="18.75" x14ac:dyDescent="0.3">
      <c r="A915" s="7">
        <v>2014</v>
      </c>
      <c r="B915" s="7" t="s">
        <v>121</v>
      </c>
      <c r="C915" s="7" t="s">
        <v>8</v>
      </c>
      <c r="D915" s="8">
        <v>649009.62</v>
      </c>
    </row>
    <row r="916" spans="1:4" ht="18.75" x14ac:dyDescent="0.3">
      <c r="A916" s="7">
        <v>2015</v>
      </c>
      <c r="B916" s="7" t="s">
        <v>122</v>
      </c>
      <c r="C916" s="7" t="s">
        <v>5</v>
      </c>
      <c r="D916" s="8">
        <v>846031.7</v>
      </c>
    </row>
    <row r="917" spans="1:4" ht="18.75" x14ac:dyDescent="0.3">
      <c r="A917" s="7">
        <v>2014</v>
      </c>
      <c r="B917" s="7" t="s">
        <v>122</v>
      </c>
      <c r="C917" s="7" t="s">
        <v>5</v>
      </c>
      <c r="D917" s="8">
        <v>928646.36</v>
      </c>
    </row>
    <row r="918" spans="1:4" ht="18.75" x14ac:dyDescent="0.3">
      <c r="A918" s="7">
        <v>2015</v>
      </c>
      <c r="B918" s="7" t="s">
        <v>122</v>
      </c>
      <c r="C918" s="7" t="s">
        <v>6</v>
      </c>
      <c r="D918" s="8">
        <v>561785.56000000006</v>
      </c>
    </row>
    <row r="919" spans="1:4" ht="18.75" x14ac:dyDescent="0.3">
      <c r="A919" s="7">
        <v>2014</v>
      </c>
      <c r="B919" s="7" t="s">
        <v>122</v>
      </c>
      <c r="C919" s="7" t="s">
        <v>6</v>
      </c>
      <c r="D919" s="8">
        <v>400460.55</v>
      </c>
    </row>
    <row r="920" spans="1:4" ht="18.75" x14ac:dyDescent="0.3">
      <c r="A920" s="7">
        <v>2015</v>
      </c>
      <c r="B920" s="7" t="s">
        <v>122</v>
      </c>
      <c r="C920" s="7" t="s">
        <v>7</v>
      </c>
      <c r="D920" s="8">
        <v>196062.04</v>
      </c>
    </row>
    <row r="921" spans="1:4" ht="18.75" x14ac:dyDescent="0.3">
      <c r="A921" s="7">
        <v>2014</v>
      </c>
      <c r="B921" s="7" t="s">
        <v>122</v>
      </c>
      <c r="C921" s="7" t="s">
        <v>7</v>
      </c>
      <c r="D921" s="8">
        <v>206965.19</v>
      </c>
    </row>
    <row r="922" spans="1:4" ht="18.75" x14ac:dyDescent="0.3">
      <c r="A922" s="7">
        <v>2015</v>
      </c>
      <c r="B922" s="7" t="s">
        <v>122</v>
      </c>
      <c r="C922" s="7" t="s">
        <v>8</v>
      </c>
      <c r="D922" s="8">
        <v>425577.63</v>
      </c>
    </row>
    <row r="923" spans="1:4" ht="18.75" x14ac:dyDescent="0.3">
      <c r="A923" s="7">
        <v>2014</v>
      </c>
      <c r="B923" s="7" t="s">
        <v>122</v>
      </c>
      <c r="C923" s="7" t="s">
        <v>8</v>
      </c>
      <c r="D923" s="8">
        <v>439934.96</v>
      </c>
    </row>
    <row r="924" spans="1:4" ht="18.75" x14ac:dyDescent="0.3">
      <c r="A924" s="7">
        <v>2015</v>
      </c>
      <c r="B924" s="7" t="s">
        <v>123</v>
      </c>
      <c r="C924" s="7" t="s">
        <v>5</v>
      </c>
      <c r="D924" s="8">
        <v>858343.71</v>
      </c>
    </row>
    <row r="925" spans="1:4" ht="18.75" x14ac:dyDescent="0.3">
      <c r="A925" s="7">
        <v>2014</v>
      </c>
      <c r="B925" s="7" t="s">
        <v>123</v>
      </c>
      <c r="C925" s="7" t="s">
        <v>5</v>
      </c>
      <c r="D925" s="8">
        <v>947249.75</v>
      </c>
    </row>
    <row r="926" spans="1:4" ht="18.75" x14ac:dyDescent="0.3">
      <c r="A926" s="7">
        <v>2015</v>
      </c>
      <c r="B926" s="7" t="s">
        <v>123</v>
      </c>
      <c r="C926" s="7" t="s">
        <v>6</v>
      </c>
      <c r="D926" s="8">
        <v>575768.96</v>
      </c>
    </row>
    <row r="927" spans="1:4" ht="18.75" x14ac:dyDescent="0.3">
      <c r="A927" s="7">
        <v>2014</v>
      </c>
      <c r="B927" s="7" t="s">
        <v>123</v>
      </c>
      <c r="C927" s="7" t="s">
        <v>6</v>
      </c>
      <c r="D927" s="8">
        <v>412054.7</v>
      </c>
    </row>
    <row r="928" spans="1:4" ht="18.75" x14ac:dyDescent="0.3">
      <c r="A928" s="7">
        <v>2015</v>
      </c>
      <c r="B928" s="7" t="s">
        <v>123</v>
      </c>
      <c r="C928" s="7" t="s">
        <v>7</v>
      </c>
      <c r="D928" s="8">
        <v>144392</v>
      </c>
    </row>
    <row r="929" spans="1:4" ht="18.75" x14ac:dyDescent="0.3">
      <c r="A929" s="7">
        <v>2014</v>
      </c>
      <c r="B929" s="7" t="s">
        <v>123</v>
      </c>
      <c r="C929" s="7" t="s">
        <v>7</v>
      </c>
      <c r="D929" s="8">
        <v>151996.46</v>
      </c>
    </row>
    <row r="930" spans="1:4" ht="18.75" x14ac:dyDescent="0.3">
      <c r="A930" s="7">
        <v>2015</v>
      </c>
      <c r="B930" s="7" t="s">
        <v>123</v>
      </c>
      <c r="C930" s="7" t="s">
        <v>8</v>
      </c>
      <c r="D930" s="8">
        <v>667998.26</v>
      </c>
    </row>
    <row r="931" spans="1:4" ht="18.75" x14ac:dyDescent="0.3">
      <c r="A931" s="7">
        <v>2014</v>
      </c>
      <c r="B931" s="7" t="s">
        <v>123</v>
      </c>
      <c r="C931" s="7" t="s">
        <v>8</v>
      </c>
      <c r="D931" s="8">
        <v>688158.03</v>
      </c>
    </row>
    <row r="932" spans="1:4" ht="18.75" x14ac:dyDescent="0.3">
      <c r="A932" s="7">
        <v>2015</v>
      </c>
      <c r="B932" s="7" t="s">
        <v>124</v>
      </c>
      <c r="C932" s="7" t="s">
        <v>5</v>
      </c>
      <c r="D932" s="8">
        <v>770953.55</v>
      </c>
    </row>
    <row r="933" spans="1:4" ht="18.75" x14ac:dyDescent="0.3">
      <c r="A933" s="7">
        <v>2014</v>
      </c>
      <c r="B933" s="7" t="s">
        <v>124</v>
      </c>
      <c r="C933" s="7" t="s">
        <v>5</v>
      </c>
      <c r="D933" s="8">
        <v>841104.85</v>
      </c>
    </row>
    <row r="934" spans="1:4" ht="18.75" x14ac:dyDescent="0.3">
      <c r="A934" s="7">
        <v>2015</v>
      </c>
      <c r="B934" s="7" t="s">
        <v>124</v>
      </c>
      <c r="C934" s="7" t="s">
        <v>6</v>
      </c>
      <c r="D934" s="8">
        <v>369097.59</v>
      </c>
    </row>
    <row r="935" spans="1:4" ht="18.75" x14ac:dyDescent="0.3">
      <c r="A935" s="7">
        <v>2014</v>
      </c>
      <c r="B935" s="7" t="s">
        <v>124</v>
      </c>
      <c r="C935" s="7" t="s">
        <v>6</v>
      </c>
      <c r="D935" s="8">
        <v>270923.23</v>
      </c>
    </row>
    <row r="936" spans="1:4" ht="18.75" x14ac:dyDescent="0.3">
      <c r="A936" s="7">
        <v>2015</v>
      </c>
      <c r="B936" s="7" t="s">
        <v>124</v>
      </c>
      <c r="C936" s="7" t="s">
        <v>7</v>
      </c>
      <c r="D936" s="8">
        <v>81865.16</v>
      </c>
    </row>
    <row r="937" spans="1:4" ht="18.75" x14ac:dyDescent="0.3">
      <c r="A937" s="7">
        <v>2014</v>
      </c>
      <c r="B937" s="7" t="s">
        <v>124</v>
      </c>
      <c r="C937" s="7" t="s">
        <v>7</v>
      </c>
      <c r="D937" s="8">
        <v>87220.26</v>
      </c>
    </row>
    <row r="938" spans="1:4" ht="18.75" x14ac:dyDescent="0.3">
      <c r="A938" s="7">
        <v>2015</v>
      </c>
      <c r="B938" s="7" t="s">
        <v>124</v>
      </c>
      <c r="C938" s="7" t="s">
        <v>8</v>
      </c>
      <c r="D938" s="8">
        <v>790915.87</v>
      </c>
    </row>
    <row r="939" spans="1:4" ht="18.75" x14ac:dyDescent="0.3">
      <c r="A939" s="7">
        <v>2014</v>
      </c>
      <c r="B939" s="7" t="s">
        <v>124</v>
      </c>
      <c r="C939" s="7" t="s">
        <v>8</v>
      </c>
      <c r="D939" s="8">
        <v>825784.84</v>
      </c>
    </row>
    <row r="940" spans="1:4" ht="18.75" x14ac:dyDescent="0.3">
      <c r="A940" s="7">
        <v>2015</v>
      </c>
      <c r="B940" s="7" t="s">
        <v>125</v>
      </c>
      <c r="C940" s="7" t="s">
        <v>5</v>
      </c>
      <c r="D940" s="8">
        <v>919711.82</v>
      </c>
    </row>
    <row r="941" spans="1:4" ht="18.75" x14ac:dyDescent="0.3">
      <c r="A941" s="7">
        <v>2014</v>
      </c>
      <c r="B941" s="7" t="s">
        <v>125</v>
      </c>
      <c r="C941" s="7" t="s">
        <v>5</v>
      </c>
      <c r="D941" s="8">
        <v>1017051.17</v>
      </c>
    </row>
    <row r="942" spans="1:4" ht="18.75" x14ac:dyDescent="0.3">
      <c r="A942" s="7">
        <v>2015</v>
      </c>
      <c r="B942" s="7" t="s">
        <v>125</v>
      </c>
      <c r="C942" s="7" t="s">
        <v>6</v>
      </c>
      <c r="D942" s="8">
        <v>424656.28</v>
      </c>
    </row>
    <row r="943" spans="1:4" ht="18.75" x14ac:dyDescent="0.3">
      <c r="A943" s="7">
        <v>2014</v>
      </c>
      <c r="B943" s="7" t="s">
        <v>125</v>
      </c>
      <c r="C943" s="7" t="s">
        <v>6</v>
      </c>
      <c r="D943" s="8">
        <v>299168.08</v>
      </c>
    </row>
    <row r="944" spans="1:4" ht="18.75" x14ac:dyDescent="0.3">
      <c r="A944" s="7">
        <v>2015</v>
      </c>
      <c r="B944" s="7" t="s">
        <v>125</v>
      </c>
      <c r="C944" s="7" t="s">
        <v>7</v>
      </c>
      <c r="D944" s="8">
        <v>96104.86</v>
      </c>
    </row>
    <row r="945" spans="1:4" ht="18.75" x14ac:dyDescent="0.3">
      <c r="A945" s="7">
        <v>2014</v>
      </c>
      <c r="B945" s="7" t="s">
        <v>125</v>
      </c>
      <c r="C945" s="7" t="s">
        <v>7</v>
      </c>
      <c r="D945" s="8">
        <v>100977.18</v>
      </c>
    </row>
    <row r="946" spans="1:4" ht="18.75" x14ac:dyDescent="0.3">
      <c r="A946" s="7">
        <v>2015</v>
      </c>
      <c r="B946" s="7" t="s">
        <v>125</v>
      </c>
      <c r="C946" s="7" t="s">
        <v>8</v>
      </c>
      <c r="D946" s="8">
        <v>645161.17000000004</v>
      </c>
    </row>
    <row r="947" spans="1:4" ht="18.75" x14ac:dyDescent="0.3">
      <c r="A947" s="7">
        <v>2014</v>
      </c>
      <c r="B947" s="7" t="s">
        <v>125</v>
      </c>
      <c r="C947" s="7" t="s">
        <v>8</v>
      </c>
      <c r="D947" s="8">
        <v>667935.91</v>
      </c>
    </row>
    <row r="948" spans="1:4" ht="18.75" x14ac:dyDescent="0.3">
      <c r="A948" s="7">
        <v>2015</v>
      </c>
      <c r="B948" s="7" t="s">
        <v>126</v>
      </c>
      <c r="C948" s="7" t="s">
        <v>5</v>
      </c>
      <c r="D948" s="8">
        <v>568628.97</v>
      </c>
    </row>
    <row r="949" spans="1:4" ht="18.75" x14ac:dyDescent="0.3">
      <c r="A949" s="7">
        <v>2014</v>
      </c>
      <c r="B949" s="7" t="s">
        <v>126</v>
      </c>
      <c r="C949" s="7" t="s">
        <v>5</v>
      </c>
      <c r="D949" s="8">
        <v>622145.91</v>
      </c>
    </row>
    <row r="950" spans="1:4" ht="18.75" x14ac:dyDescent="0.3">
      <c r="A950" s="7">
        <v>2015</v>
      </c>
      <c r="B950" s="7" t="s">
        <v>126</v>
      </c>
      <c r="C950" s="7" t="s">
        <v>6</v>
      </c>
      <c r="D950" s="8">
        <v>281798.46999999997</v>
      </c>
    </row>
    <row r="951" spans="1:4" ht="18.75" x14ac:dyDescent="0.3">
      <c r="A951" s="7">
        <v>2014</v>
      </c>
      <c r="B951" s="7" t="s">
        <v>126</v>
      </c>
      <c r="C951" s="7" t="s">
        <v>6</v>
      </c>
      <c r="D951" s="8">
        <v>194153.62</v>
      </c>
    </row>
    <row r="952" spans="1:4" ht="18.75" x14ac:dyDescent="0.3">
      <c r="A952" s="7">
        <v>2015</v>
      </c>
      <c r="B952" s="7" t="s">
        <v>126</v>
      </c>
      <c r="C952" s="7" t="s">
        <v>7</v>
      </c>
      <c r="D952" s="8">
        <v>96035.25</v>
      </c>
    </row>
    <row r="953" spans="1:4" ht="18.75" x14ac:dyDescent="0.3">
      <c r="A953" s="7">
        <v>2014</v>
      </c>
      <c r="B953" s="7" t="s">
        <v>126</v>
      </c>
      <c r="C953" s="7" t="s">
        <v>7</v>
      </c>
      <c r="D953" s="8">
        <v>101395.37</v>
      </c>
    </row>
    <row r="954" spans="1:4" ht="18.75" x14ac:dyDescent="0.3">
      <c r="A954" s="7">
        <v>2015</v>
      </c>
      <c r="B954" s="7" t="s">
        <v>126</v>
      </c>
      <c r="C954" s="7" t="s">
        <v>8</v>
      </c>
      <c r="D954" s="8">
        <v>695663</v>
      </c>
    </row>
    <row r="955" spans="1:4" ht="18.75" x14ac:dyDescent="0.3">
      <c r="A955" s="7">
        <v>2014</v>
      </c>
      <c r="B955" s="7" t="s">
        <v>126</v>
      </c>
      <c r="C955" s="7" t="s">
        <v>8</v>
      </c>
      <c r="D955" s="8">
        <v>717078.86</v>
      </c>
    </row>
    <row r="956" spans="1:4" ht="18.75" x14ac:dyDescent="0.3">
      <c r="A956" s="7">
        <v>2015</v>
      </c>
      <c r="B956" s="7" t="s">
        <v>127</v>
      </c>
      <c r="C956" s="7" t="s">
        <v>5</v>
      </c>
      <c r="D956" s="8">
        <v>580557.03</v>
      </c>
    </row>
    <row r="957" spans="1:4" ht="18.75" x14ac:dyDescent="0.3">
      <c r="A957" s="7">
        <v>2014</v>
      </c>
      <c r="B957" s="7" t="s">
        <v>127</v>
      </c>
      <c r="C957" s="7" t="s">
        <v>5</v>
      </c>
      <c r="D957" s="8">
        <v>641710.68000000005</v>
      </c>
    </row>
    <row r="958" spans="1:4" ht="18.75" x14ac:dyDescent="0.3">
      <c r="A958" s="7">
        <v>2015</v>
      </c>
      <c r="B958" s="7" t="s">
        <v>127</v>
      </c>
      <c r="C958" s="7" t="s">
        <v>6</v>
      </c>
      <c r="D958" s="8">
        <v>290578.49</v>
      </c>
    </row>
    <row r="959" spans="1:4" ht="18.75" x14ac:dyDescent="0.3">
      <c r="A959" s="7">
        <v>2014</v>
      </c>
      <c r="B959" s="7" t="s">
        <v>127</v>
      </c>
      <c r="C959" s="7" t="s">
        <v>6</v>
      </c>
      <c r="D959" s="8">
        <v>211743.5</v>
      </c>
    </row>
    <row r="960" spans="1:4" ht="18.75" x14ac:dyDescent="0.3">
      <c r="A960" s="7">
        <v>2015</v>
      </c>
      <c r="B960" s="7" t="s">
        <v>127</v>
      </c>
      <c r="C960" s="7" t="s">
        <v>7</v>
      </c>
      <c r="D960" s="8">
        <v>80568.34</v>
      </c>
    </row>
    <row r="961" spans="1:4" ht="18.75" x14ac:dyDescent="0.3">
      <c r="A961" s="7">
        <v>2014</v>
      </c>
      <c r="B961" s="7" t="s">
        <v>127</v>
      </c>
      <c r="C961" s="7" t="s">
        <v>7</v>
      </c>
      <c r="D961" s="8">
        <v>85057.78</v>
      </c>
    </row>
    <row r="962" spans="1:4" ht="18.75" x14ac:dyDescent="0.3">
      <c r="A962" s="7">
        <v>2015</v>
      </c>
      <c r="B962" s="7" t="s">
        <v>127</v>
      </c>
      <c r="C962" s="7" t="s">
        <v>8</v>
      </c>
      <c r="D962" s="8">
        <v>452924.92</v>
      </c>
    </row>
    <row r="963" spans="1:4" ht="18.75" x14ac:dyDescent="0.3">
      <c r="A963" s="7">
        <v>2014</v>
      </c>
      <c r="B963" s="7" t="s">
        <v>127</v>
      </c>
      <c r="C963" s="7" t="s">
        <v>8</v>
      </c>
      <c r="D963" s="8">
        <v>470435.02</v>
      </c>
    </row>
    <row r="964" spans="1:4" ht="18.75" x14ac:dyDescent="0.3">
      <c r="A964" s="7">
        <v>2015</v>
      </c>
      <c r="B964" s="7" t="s">
        <v>128</v>
      </c>
      <c r="C964" s="7" t="s">
        <v>5</v>
      </c>
      <c r="D964" s="8">
        <v>471534.91</v>
      </c>
    </row>
    <row r="965" spans="1:4" ht="18.75" x14ac:dyDescent="0.3">
      <c r="A965" s="7">
        <v>2014</v>
      </c>
      <c r="B965" s="7" t="s">
        <v>128</v>
      </c>
      <c r="C965" s="7" t="s">
        <v>5</v>
      </c>
      <c r="D965" s="8">
        <v>515443.68</v>
      </c>
    </row>
    <row r="966" spans="1:4" ht="18.75" x14ac:dyDescent="0.3">
      <c r="A966" s="7">
        <v>2015</v>
      </c>
      <c r="B966" s="7" t="s">
        <v>128</v>
      </c>
      <c r="C966" s="7" t="s">
        <v>6</v>
      </c>
      <c r="D966" s="8">
        <v>435343.23</v>
      </c>
    </row>
    <row r="967" spans="1:4" ht="18.75" x14ac:dyDescent="0.3">
      <c r="A967" s="7">
        <v>2014</v>
      </c>
      <c r="B967" s="7" t="s">
        <v>128</v>
      </c>
      <c r="C967" s="7" t="s">
        <v>6</v>
      </c>
      <c r="D967" s="8">
        <v>308805.33</v>
      </c>
    </row>
    <row r="968" spans="1:4" ht="18.75" x14ac:dyDescent="0.3">
      <c r="A968" s="7">
        <v>2015</v>
      </c>
      <c r="B968" s="7" t="s">
        <v>128</v>
      </c>
      <c r="C968" s="7" t="s">
        <v>7</v>
      </c>
      <c r="D968" s="8">
        <v>121792.37</v>
      </c>
    </row>
    <row r="969" spans="1:4" ht="18.75" x14ac:dyDescent="0.3">
      <c r="A969" s="7">
        <v>2014</v>
      </c>
      <c r="B969" s="7" t="s">
        <v>128</v>
      </c>
      <c r="C969" s="7" t="s">
        <v>7</v>
      </c>
      <c r="D969" s="8">
        <v>128573.25</v>
      </c>
    </row>
    <row r="970" spans="1:4" ht="18.75" x14ac:dyDescent="0.3">
      <c r="A970" s="7">
        <v>2015</v>
      </c>
      <c r="B970" s="7" t="s">
        <v>128</v>
      </c>
      <c r="C970" s="7" t="s">
        <v>8</v>
      </c>
      <c r="D970" s="8">
        <v>482612.07</v>
      </c>
    </row>
    <row r="971" spans="1:4" ht="18.75" x14ac:dyDescent="0.3">
      <c r="A971" s="7">
        <v>2014</v>
      </c>
      <c r="B971" s="7" t="s">
        <v>128</v>
      </c>
      <c r="C971" s="7" t="s">
        <v>8</v>
      </c>
      <c r="D971" s="8">
        <v>499262.68</v>
      </c>
    </row>
    <row r="972" spans="1:4" ht="18.75" x14ac:dyDescent="0.3">
      <c r="A972" s="7">
        <v>2015</v>
      </c>
      <c r="B972" s="7" t="s">
        <v>129</v>
      </c>
      <c r="C972" s="7" t="s">
        <v>5</v>
      </c>
      <c r="D972" s="8">
        <v>753785.41</v>
      </c>
    </row>
    <row r="973" spans="1:4" ht="18.75" x14ac:dyDescent="0.3">
      <c r="A973" s="7">
        <v>2014</v>
      </c>
      <c r="B973" s="7" t="s">
        <v>129</v>
      </c>
      <c r="C973" s="7" t="s">
        <v>5</v>
      </c>
      <c r="D973" s="8">
        <v>832691.5</v>
      </c>
    </row>
    <row r="974" spans="1:4" ht="18.75" x14ac:dyDescent="0.3">
      <c r="A974" s="7">
        <v>2015</v>
      </c>
      <c r="B974" s="7" t="s">
        <v>129</v>
      </c>
      <c r="C974" s="7" t="s">
        <v>6</v>
      </c>
      <c r="D974" s="8">
        <v>561469.56999999995</v>
      </c>
    </row>
    <row r="975" spans="1:4" ht="18.75" x14ac:dyDescent="0.3">
      <c r="A975" s="7">
        <v>2014</v>
      </c>
      <c r="B975" s="7" t="s">
        <v>129</v>
      </c>
      <c r="C975" s="7" t="s">
        <v>6</v>
      </c>
      <c r="D975" s="8">
        <v>387570.26</v>
      </c>
    </row>
    <row r="976" spans="1:4" ht="18.75" x14ac:dyDescent="0.3">
      <c r="A976" s="7">
        <v>2015</v>
      </c>
      <c r="B976" s="7" t="s">
        <v>129</v>
      </c>
      <c r="C976" s="7" t="s">
        <v>7</v>
      </c>
      <c r="D976" s="8">
        <v>226649.84</v>
      </c>
    </row>
    <row r="977" spans="1:4" ht="18.75" x14ac:dyDescent="0.3">
      <c r="A977" s="7">
        <v>2014</v>
      </c>
      <c r="B977" s="7" t="s">
        <v>129</v>
      </c>
      <c r="C977" s="7" t="s">
        <v>7</v>
      </c>
      <c r="D977" s="8">
        <v>238608.95</v>
      </c>
    </row>
    <row r="978" spans="1:4" ht="18.75" x14ac:dyDescent="0.3">
      <c r="A978" s="7">
        <v>2015</v>
      </c>
      <c r="B978" s="7" t="s">
        <v>129</v>
      </c>
      <c r="C978" s="7" t="s">
        <v>8</v>
      </c>
      <c r="D978" s="8">
        <v>579714.38</v>
      </c>
    </row>
    <row r="979" spans="1:4" ht="18.75" x14ac:dyDescent="0.3">
      <c r="A979" s="7">
        <v>2014</v>
      </c>
      <c r="B979" s="7" t="s">
        <v>129</v>
      </c>
      <c r="C979" s="7" t="s">
        <v>8</v>
      </c>
      <c r="D979" s="8">
        <v>607450.27</v>
      </c>
    </row>
    <row r="980" spans="1:4" ht="18.75" x14ac:dyDescent="0.3">
      <c r="A980" s="7">
        <v>2015</v>
      </c>
      <c r="B980" s="7" t="s">
        <v>130</v>
      </c>
      <c r="C980" s="7" t="s">
        <v>5</v>
      </c>
      <c r="D980" s="8">
        <v>693652.57</v>
      </c>
    </row>
    <row r="981" spans="1:4" ht="18.75" x14ac:dyDescent="0.3">
      <c r="A981" s="7">
        <v>2014</v>
      </c>
      <c r="B981" s="7" t="s">
        <v>130</v>
      </c>
      <c r="C981" s="7" t="s">
        <v>5</v>
      </c>
      <c r="D981" s="8">
        <v>763432.76</v>
      </c>
    </row>
    <row r="982" spans="1:4" ht="18.75" x14ac:dyDescent="0.3">
      <c r="A982" s="7">
        <v>2015</v>
      </c>
      <c r="B982" s="7" t="s">
        <v>130</v>
      </c>
      <c r="C982" s="7" t="s">
        <v>6</v>
      </c>
      <c r="D982" s="8">
        <v>470243.87</v>
      </c>
    </row>
    <row r="983" spans="1:4" ht="18.75" x14ac:dyDescent="0.3">
      <c r="A983" s="7">
        <v>2014</v>
      </c>
      <c r="B983" s="7" t="s">
        <v>130</v>
      </c>
      <c r="C983" s="7" t="s">
        <v>6</v>
      </c>
      <c r="D983" s="8">
        <v>342070.64</v>
      </c>
    </row>
    <row r="984" spans="1:4" ht="18.75" x14ac:dyDescent="0.3">
      <c r="A984" s="7">
        <v>2015</v>
      </c>
      <c r="B984" s="7" t="s">
        <v>130</v>
      </c>
      <c r="C984" s="7" t="s">
        <v>7</v>
      </c>
      <c r="D984" s="8">
        <v>118856.77</v>
      </c>
    </row>
    <row r="985" spans="1:4" ht="18.75" x14ac:dyDescent="0.3">
      <c r="A985" s="7">
        <v>2014</v>
      </c>
      <c r="B985" s="7" t="s">
        <v>130</v>
      </c>
      <c r="C985" s="7" t="s">
        <v>7</v>
      </c>
      <c r="D985" s="8">
        <v>126225.64</v>
      </c>
    </row>
    <row r="986" spans="1:4" ht="18.75" x14ac:dyDescent="0.3">
      <c r="A986" s="7">
        <v>2015</v>
      </c>
      <c r="B986" s="7" t="s">
        <v>130</v>
      </c>
      <c r="C986" s="7" t="s">
        <v>8</v>
      </c>
      <c r="D986" s="8">
        <v>784031.04</v>
      </c>
    </row>
    <row r="987" spans="1:4" ht="18.75" x14ac:dyDescent="0.3">
      <c r="A987" s="7">
        <v>2014</v>
      </c>
      <c r="B987" s="7" t="s">
        <v>130</v>
      </c>
      <c r="C987" s="7" t="s">
        <v>8</v>
      </c>
      <c r="D987" s="8">
        <v>810369.26</v>
      </c>
    </row>
    <row r="988" spans="1:4" ht="18.75" x14ac:dyDescent="0.3">
      <c r="A988" s="7">
        <v>2015</v>
      </c>
      <c r="B988" s="7" t="s">
        <v>131</v>
      </c>
      <c r="C988" s="7" t="s">
        <v>5</v>
      </c>
      <c r="D988" s="8">
        <v>912720.58</v>
      </c>
    </row>
    <row r="989" spans="1:4" ht="18.75" x14ac:dyDescent="0.3">
      <c r="A989" s="7">
        <v>2014</v>
      </c>
      <c r="B989" s="7" t="s">
        <v>131</v>
      </c>
      <c r="C989" s="7" t="s">
        <v>5</v>
      </c>
      <c r="D989" s="8">
        <v>996261.64</v>
      </c>
    </row>
    <row r="990" spans="1:4" ht="18.75" x14ac:dyDescent="0.3">
      <c r="A990" s="7">
        <v>2015</v>
      </c>
      <c r="B990" s="7" t="s">
        <v>131</v>
      </c>
      <c r="C990" s="7" t="s">
        <v>6</v>
      </c>
      <c r="D990" s="8">
        <v>364859.71</v>
      </c>
    </row>
    <row r="991" spans="1:4" ht="18.75" x14ac:dyDescent="0.3">
      <c r="A991" s="7">
        <v>2014</v>
      </c>
      <c r="B991" s="7" t="s">
        <v>131</v>
      </c>
      <c r="C991" s="7" t="s">
        <v>6</v>
      </c>
      <c r="D991" s="8">
        <v>266551.65999999997</v>
      </c>
    </row>
    <row r="992" spans="1:4" ht="18.75" x14ac:dyDescent="0.3">
      <c r="A992" s="7">
        <v>2015</v>
      </c>
      <c r="B992" s="7" t="s">
        <v>131</v>
      </c>
      <c r="C992" s="7" t="s">
        <v>7</v>
      </c>
      <c r="D992" s="8">
        <v>219739.28</v>
      </c>
    </row>
    <row r="993" spans="1:4" ht="18.75" x14ac:dyDescent="0.3">
      <c r="A993" s="7">
        <v>2014</v>
      </c>
      <c r="B993" s="7" t="s">
        <v>131</v>
      </c>
      <c r="C993" s="7" t="s">
        <v>7</v>
      </c>
      <c r="D993" s="8">
        <v>229949.57</v>
      </c>
    </row>
    <row r="994" spans="1:4" ht="18.75" x14ac:dyDescent="0.3">
      <c r="A994" s="7">
        <v>2015</v>
      </c>
      <c r="B994" s="7" t="s">
        <v>131</v>
      </c>
      <c r="C994" s="7" t="s">
        <v>8</v>
      </c>
      <c r="D994" s="8">
        <v>479845.42</v>
      </c>
    </row>
    <row r="995" spans="1:4" ht="18.75" x14ac:dyDescent="0.3">
      <c r="A995" s="7">
        <v>2014</v>
      </c>
      <c r="B995" s="7" t="s">
        <v>131</v>
      </c>
      <c r="C995" s="7" t="s">
        <v>8</v>
      </c>
      <c r="D995" s="8">
        <v>495827.16</v>
      </c>
    </row>
    <row r="996" spans="1:4" ht="18.75" x14ac:dyDescent="0.3">
      <c r="A996" s="7">
        <v>2015</v>
      </c>
      <c r="B996" s="7" t="s">
        <v>132</v>
      </c>
      <c r="C996" s="7" t="s">
        <v>5</v>
      </c>
      <c r="D996" s="8">
        <v>607349.57999999996</v>
      </c>
    </row>
    <row r="997" spans="1:4" ht="18.75" x14ac:dyDescent="0.3">
      <c r="A997" s="7">
        <v>2014</v>
      </c>
      <c r="B997" s="7" t="s">
        <v>132</v>
      </c>
      <c r="C997" s="7" t="s">
        <v>5</v>
      </c>
      <c r="D997" s="8">
        <v>668145.93999999994</v>
      </c>
    </row>
    <row r="998" spans="1:4" ht="18.75" x14ac:dyDescent="0.3">
      <c r="A998" s="7">
        <v>2015</v>
      </c>
      <c r="B998" s="7" t="s">
        <v>132</v>
      </c>
      <c r="C998" s="7" t="s">
        <v>6</v>
      </c>
      <c r="D998" s="8">
        <v>325686.32</v>
      </c>
    </row>
    <row r="999" spans="1:4" ht="18.75" x14ac:dyDescent="0.3">
      <c r="A999" s="7">
        <v>2014</v>
      </c>
      <c r="B999" s="7" t="s">
        <v>132</v>
      </c>
      <c r="C999" s="7" t="s">
        <v>6</v>
      </c>
      <c r="D999" s="8">
        <v>224788.87</v>
      </c>
    </row>
    <row r="1000" spans="1:4" ht="18.75" x14ac:dyDescent="0.3">
      <c r="A1000" s="7">
        <v>2015</v>
      </c>
      <c r="B1000" s="7" t="s">
        <v>132</v>
      </c>
      <c r="C1000" s="7" t="s">
        <v>7</v>
      </c>
      <c r="D1000" s="8">
        <v>136361.37</v>
      </c>
    </row>
    <row r="1001" spans="1:4" ht="18.75" x14ac:dyDescent="0.3">
      <c r="A1001" s="7">
        <v>2014</v>
      </c>
      <c r="B1001" s="7" t="s">
        <v>132</v>
      </c>
      <c r="C1001" s="7" t="s">
        <v>7</v>
      </c>
      <c r="D1001" s="8">
        <v>145194.53</v>
      </c>
    </row>
    <row r="1002" spans="1:4" ht="18.75" x14ac:dyDescent="0.3">
      <c r="A1002" s="7">
        <v>2015</v>
      </c>
      <c r="B1002" s="7" t="s">
        <v>132</v>
      </c>
      <c r="C1002" s="7" t="s">
        <v>8</v>
      </c>
      <c r="D1002" s="8">
        <v>747368.02</v>
      </c>
    </row>
    <row r="1003" spans="1:4" ht="18.75" x14ac:dyDescent="0.3">
      <c r="A1003" s="7">
        <v>2014</v>
      </c>
      <c r="B1003" s="7" t="s">
        <v>132</v>
      </c>
      <c r="C1003" s="7" t="s">
        <v>8</v>
      </c>
      <c r="D1003" s="8">
        <v>781861.52</v>
      </c>
    </row>
    <row r="1004" spans="1:4" ht="18.75" x14ac:dyDescent="0.3">
      <c r="A1004" s="7">
        <v>2015</v>
      </c>
      <c r="B1004" s="7" t="s">
        <v>133</v>
      </c>
      <c r="C1004" s="7" t="s">
        <v>5</v>
      </c>
      <c r="D1004" s="8">
        <v>908341.28</v>
      </c>
    </row>
    <row r="1005" spans="1:4" ht="18.75" x14ac:dyDescent="0.3">
      <c r="A1005" s="7">
        <v>2014</v>
      </c>
      <c r="B1005" s="7" t="s">
        <v>133</v>
      </c>
      <c r="C1005" s="7" t="s">
        <v>5</v>
      </c>
      <c r="D1005" s="8">
        <v>995927.59</v>
      </c>
    </row>
    <row r="1006" spans="1:4" ht="18.75" x14ac:dyDescent="0.3">
      <c r="A1006" s="7">
        <v>2015</v>
      </c>
      <c r="B1006" s="7" t="s">
        <v>133</v>
      </c>
      <c r="C1006" s="7" t="s">
        <v>6</v>
      </c>
      <c r="D1006" s="8">
        <v>406167.81</v>
      </c>
    </row>
    <row r="1007" spans="1:4" ht="18.75" x14ac:dyDescent="0.3">
      <c r="A1007" s="7">
        <v>2014</v>
      </c>
      <c r="B1007" s="7" t="s">
        <v>133</v>
      </c>
      <c r="C1007" s="7" t="s">
        <v>6</v>
      </c>
      <c r="D1007" s="8">
        <v>287670.01</v>
      </c>
    </row>
    <row r="1008" spans="1:4" ht="18.75" x14ac:dyDescent="0.3">
      <c r="A1008" s="7">
        <v>2015</v>
      </c>
      <c r="B1008" s="7" t="s">
        <v>133</v>
      </c>
      <c r="C1008" s="7" t="s">
        <v>7</v>
      </c>
      <c r="D1008" s="8">
        <v>86909.87</v>
      </c>
    </row>
    <row r="1009" spans="1:4" ht="18.75" x14ac:dyDescent="0.3">
      <c r="A1009" s="7">
        <v>2014</v>
      </c>
      <c r="B1009" s="7" t="s">
        <v>133</v>
      </c>
      <c r="C1009" s="7" t="s">
        <v>7</v>
      </c>
      <c r="D1009" s="8">
        <v>91214.38</v>
      </c>
    </row>
    <row r="1010" spans="1:4" ht="18.75" x14ac:dyDescent="0.3">
      <c r="A1010" s="7">
        <v>2015</v>
      </c>
      <c r="B1010" s="7" t="s">
        <v>133</v>
      </c>
      <c r="C1010" s="7" t="s">
        <v>8</v>
      </c>
      <c r="D1010" s="8">
        <v>628266.34</v>
      </c>
    </row>
    <row r="1011" spans="1:4" ht="18.75" x14ac:dyDescent="0.3">
      <c r="A1011" s="7">
        <v>2014</v>
      </c>
      <c r="B1011" s="7" t="s">
        <v>133</v>
      </c>
      <c r="C1011" s="7" t="s">
        <v>8</v>
      </c>
      <c r="D1011" s="8">
        <v>651759.47</v>
      </c>
    </row>
    <row r="1012" spans="1:4" ht="18.75" x14ac:dyDescent="0.3">
      <c r="A1012" s="7">
        <v>2015</v>
      </c>
      <c r="B1012" s="7" t="s">
        <v>134</v>
      </c>
      <c r="C1012" s="7" t="s">
        <v>5</v>
      </c>
      <c r="D1012" s="8">
        <v>516391.56</v>
      </c>
    </row>
    <row r="1013" spans="1:4" ht="18.75" x14ac:dyDescent="0.3">
      <c r="A1013" s="7">
        <v>2014</v>
      </c>
      <c r="B1013" s="7" t="s">
        <v>134</v>
      </c>
      <c r="C1013" s="7" t="s">
        <v>5</v>
      </c>
      <c r="D1013" s="8">
        <v>565659.23</v>
      </c>
    </row>
    <row r="1014" spans="1:4" ht="18.75" x14ac:dyDescent="0.3">
      <c r="A1014" s="7">
        <v>2015</v>
      </c>
      <c r="B1014" s="7" t="s">
        <v>134</v>
      </c>
      <c r="C1014" s="7" t="s">
        <v>6</v>
      </c>
      <c r="D1014" s="8">
        <v>550600.88</v>
      </c>
    </row>
    <row r="1015" spans="1:4" ht="18.75" x14ac:dyDescent="0.3">
      <c r="A1015" s="7">
        <v>2014</v>
      </c>
      <c r="B1015" s="7" t="s">
        <v>134</v>
      </c>
      <c r="C1015" s="7" t="s">
        <v>6</v>
      </c>
      <c r="D1015" s="8">
        <v>385739.69</v>
      </c>
    </row>
    <row r="1016" spans="1:4" ht="18.75" x14ac:dyDescent="0.3">
      <c r="A1016" s="7">
        <v>2015</v>
      </c>
      <c r="B1016" s="7" t="s">
        <v>134</v>
      </c>
      <c r="C1016" s="7" t="s">
        <v>7</v>
      </c>
      <c r="D1016" s="8">
        <v>198663.41</v>
      </c>
    </row>
    <row r="1017" spans="1:4" ht="18.75" x14ac:dyDescent="0.3">
      <c r="A1017" s="7">
        <v>2014</v>
      </c>
      <c r="B1017" s="7" t="s">
        <v>134</v>
      </c>
      <c r="C1017" s="7" t="s">
        <v>7</v>
      </c>
      <c r="D1017" s="8">
        <v>209766.61</v>
      </c>
    </row>
    <row r="1018" spans="1:4" ht="18.75" x14ac:dyDescent="0.3">
      <c r="A1018" s="7">
        <v>2015</v>
      </c>
      <c r="B1018" s="7" t="s">
        <v>134</v>
      </c>
      <c r="C1018" s="7" t="s">
        <v>8</v>
      </c>
      <c r="D1018" s="8">
        <v>609137.35</v>
      </c>
    </row>
    <row r="1019" spans="1:4" ht="18.75" x14ac:dyDescent="0.3">
      <c r="A1019" s="7">
        <v>2014</v>
      </c>
      <c r="B1019" s="7" t="s">
        <v>134</v>
      </c>
      <c r="C1019" s="7" t="s">
        <v>8</v>
      </c>
      <c r="D1019" s="8">
        <v>638411.43000000005</v>
      </c>
    </row>
    <row r="1020" spans="1:4" ht="18.75" x14ac:dyDescent="0.3">
      <c r="A1020" s="7">
        <v>2015</v>
      </c>
      <c r="B1020" s="7" t="s">
        <v>135</v>
      </c>
      <c r="C1020" s="7" t="s">
        <v>5</v>
      </c>
      <c r="D1020" s="8">
        <v>617698.81000000006</v>
      </c>
    </row>
    <row r="1021" spans="1:4" ht="18.75" x14ac:dyDescent="0.3">
      <c r="A1021" s="7">
        <v>2014</v>
      </c>
      <c r="B1021" s="7" t="s">
        <v>135</v>
      </c>
      <c r="C1021" s="7" t="s">
        <v>5</v>
      </c>
      <c r="D1021" s="8">
        <v>673167.62</v>
      </c>
    </row>
    <row r="1022" spans="1:4" ht="18.75" x14ac:dyDescent="0.3">
      <c r="A1022" s="7">
        <v>2015</v>
      </c>
      <c r="B1022" s="7" t="s">
        <v>135</v>
      </c>
      <c r="C1022" s="7" t="s">
        <v>6</v>
      </c>
      <c r="D1022" s="8">
        <v>241611.1</v>
      </c>
    </row>
    <row r="1023" spans="1:4" ht="18.75" x14ac:dyDescent="0.3">
      <c r="A1023" s="7">
        <v>2014</v>
      </c>
      <c r="B1023" s="7" t="s">
        <v>135</v>
      </c>
      <c r="C1023" s="7" t="s">
        <v>6</v>
      </c>
      <c r="D1023" s="8">
        <v>174940.27</v>
      </c>
    </row>
    <row r="1024" spans="1:4" ht="18.75" x14ac:dyDescent="0.3">
      <c r="A1024" s="7">
        <v>2015</v>
      </c>
      <c r="B1024" s="7" t="s">
        <v>135</v>
      </c>
      <c r="C1024" s="7" t="s">
        <v>7</v>
      </c>
      <c r="D1024" s="8">
        <v>171799.79</v>
      </c>
    </row>
    <row r="1025" spans="1:4" ht="18.75" x14ac:dyDescent="0.3">
      <c r="A1025" s="7">
        <v>2014</v>
      </c>
      <c r="B1025" s="7" t="s">
        <v>135</v>
      </c>
      <c r="C1025" s="7" t="s">
        <v>7</v>
      </c>
      <c r="D1025" s="8">
        <v>182480.7</v>
      </c>
    </row>
    <row r="1026" spans="1:4" ht="18.75" x14ac:dyDescent="0.3">
      <c r="A1026" s="7">
        <v>2015</v>
      </c>
      <c r="B1026" s="7" t="s">
        <v>135</v>
      </c>
      <c r="C1026" s="7" t="s">
        <v>8</v>
      </c>
      <c r="D1026" s="8">
        <v>467587.76</v>
      </c>
    </row>
    <row r="1027" spans="1:4" ht="18.75" x14ac:dyDescent="0.3">
      <c r="A1027" s="7">
        <v>2014</v>
      </c>
      <c r="B1027" s="7" t="s">
        <v>135</v>
      </c>
      <c r="C1027" s="7" t="s">
        <v>8</v>
      </c>
      <c r="D1027" s="8">
        <v>488209.48</v>
      </c>
    </row>
    <row r="1028" spans="1:4" ht="18.75" x14ac:dyDescent="0.3">
      <c r="A1028" s="7">
        <v>2015</v>
      </c>
      <c r="B1028" s="7" t="s">
        <v>136</v>
      </c>
      <c r="C1028" s="7" t="s">
        <v>5</v>
      </c>
      <c r="D1028" s="8">
        <v>612785.99</v>
      </c>
    </row>
    <row r="1029" spans="1:4" ht="18.75" x14ac:dyDescent="0.3">
      <c r="A1029" s="7">
        <v>2014</v>
      </c>
      <c r="B1029" s="7" t="s">
        <v>136</v>
      </c>
      <c r="C1029" s="7" t="s">
        <v>5</v>
      </c>
      <c r="D1029" s="8">
        <v>668082.43999999994</v>
      </c>
    </row>
    <row r="1030" spans="1:4" ht="18.75" x14ac:dyDescent="0.3">
      <c r="A1030" s="7">
        <v>2015</v>
      </c>
      <c r="B1030" s="7" t="s">
        <v>136</v>
      </c>
      <c r="C1030" s="7" t="s">
        <v>6</v>
      </c>
      <c r="D1030" s="8">
        <v>235231.23</v>
      </c>
    </row>
    <row r="1031" spans="1:4" ht="18.75" x14ac:dyDescent="0.3">
      <c r="A1031" s="7">
        <v>2014</v>
      </c>
      <c r="B1031" s="7" t="s">
        <v>136</v>
      </c>
      <c r="C1031" s="7" t="s">
        <v>6</v>
      </c>
      <c r="D1031" s="8">
        <v>166175.69</v>
      </c>
    </row>
    <row r="1032" spans="1:4" ht="18.75" x14ac:dyDescent="0.3">
      <c r="A1032" s="7">
        <v>2015</v>
      </c>
      <c r="B1032" s="7" t="s">
        <v>136</v>
      </c>
      <c r="C1032" s="7" t="s">
        <v>7</v>
      </c>
      <c r="D1032" s="8">
        <v>132888.54999999999</v>
      </c>
    </row>
    <row r="1033" spans="1:4" ht="18.75" x14ac:dyDescent="0.3">
      <c r="A1033" s="7">
        <v>2014</v>
      </c>
      <c r="B1033" s="7" t="s">
        <v>136</v>
      </c>
      <c r="C1033" s="7" t="s">
        <v>7</v>
      </c>
      <c r="D1033" s="8">
        <v>140264.49</v>
      </c>
    </row>
    <row r="1034" spans="1:4" ht="18.75" x14ac:dyDescent="0.3">
      <c r="A1034" s="7">
        <v>2015</v>
      </c>
      <c r="B1034" s="7" t="s">
        <v>136</v>
      </c>
      <c r="C1034" s="7" t="s">
        <v>8</v>
      </c>
      <c r="D1034" s="8">
        <v>578778.68999999994</v>
      </c>
    </row>
    <row r="1035" spans="1:4" ht="18.75" x14ac:dyDescent="0.3">
      <c r="A1035" s="7">
        <v>2014</v>
      </c>
      <c r="B1035" s="7" t="s">
        <v>136</v>
      </c>
      <c r="C1035" s="7" t="s">
        <v>8</v>
      </c>
      <c r="D1035" s="8">
        <v>605172.43000000005</v>
      </c>
    </row>
    <row r="1036" spans="1:4" ht="18.75" x14ac:dyDescent="0.3">
      <c r="A1036" s="7">
        <v>2015</v>
      </c>
      <c r="B1036" s="7" t="s">
        <v>137</v>
      </c>
      <c r="C1036" s="7" t="s">
        <v>5</v>
      </c>
      <c r="D1036" s="8">
        <v>559180.07999999996</v>
      </c>
    </row>
    <row r="1037" spans="1:4" ht="18.75" x14ac:dyDescent="0.3">
      <c r="A1037" s="7">
        <v>2014</v>
      </c>
      <c r="B1037" s="7" t="s">
        <v>137</v>
      </c>
      <c r="C1037" s="7" t="s">
        <v>5</v>
      </c>
      <c r="D1037" s="8">
        <v>617315.71</v>
      </c>
    </row>
    <row r="1038" spans="1:4" ht="18.75" x14ac:dyDescent="0.3">
      <c r="A1038" s="7">
        <v>2015</v>
      </c>
      <c r="B1038" s="7" t="s">
        <v>137</v>
      </c>
      <c r="C1038" s="7" t="s">
        <v>6</v>
      </c>
      <c r="D1038" s="8">
        <v>486911.32</v>
      </c>
    </row>
    <row r="1039" spans="1:4" ht="18.75" x14ac:dyDescent="0.3">
      <c r="A1039" s="7">
        <v>2014</v>
      </c>
      <c r="B1039" s="7" t="s">
        <v>137</v>
      </c>
      <c r="C1039" s="7" t="s">
        <v>6</v>
      </c>
      <c r="D1039" s="8">
        <v>342757.58</v>
      </c>
    </row>
    <row r="1040" spans="1:4" ht="18.75" x14ac:dyDescent="0.3">
      <c r="A1040" s="7">
        <v>2015</v>
      </c>
      <c r="B1040" s="7" t="s">
        <v>137</v>
      </c>
      <c r="C1040" s="7" t="s">
        <v>7</v>
      </c>
      <c r="D1040" s="8">
        <v>208480.02</v>
      </c>
    </row>
    <row r="1041" spans="1:4" ht="18.75" x14ac:dyDescent="0.3">
      <c r="A1041" s="7">
        <v>2014</v>
      </c>
      <c r="B1041" s="7" t="s">
        <v>137</v>
      </c>
      <c r="C1041" s="7" t="s">
        <v>7</v>
      </c>
      <c r="D1041" s="8">
        <v>219157.05</v>
      </c>
    </row>
    <row r="1042" spans="1:4" ht="18.75" x14ac:dyDescent="0.3">
      <c r="A1042" s="7">
        <v>2015</v>
      </c>
      <c r="B1042" s="7" t="s">
        <v>137</v>
      </c>
      <c r="C1042" s="7" t="s">
        <v>8</v>
      </c>
      <c r="D1042" s="8">
        <v>468727.06</v>
      </c>
    </row>
    <row r="1043" spans="1:4" ht="18.75" x14ac:dyDescent="0.3">
      <c r="A1043" s="7">
        <v>2014</v>
      </c>
      <c r="B1043" s="7" t="s">
        <v>137</v>
      </c>
      <c r="C1043" s="7" t="s">
        <v>8</v>
      </c>
      <c r="D1043" s="8">
        <v>489854.35</v>
      </c>
    </row>
    <row r="1044" spans="1:4" ht="18.75" x14ac:dyDescent="0.3">
      <c r="A1044" s="7">
        <v>2015</v>
      </c>
      <c r="B1044" s="7" t="s">
        <v>138</v>
      </c>
      <c r="C1044" s="7" t="s">
        <v>5</v>
      </c>
      <c r="D1044" s="8">
        <v>580256.32999999996</v>
      </c>
    </row>
    <row r="1045" spans="1:4" ht="18.75" x14ac:dyDescent="0.3">
      <c r="A1045" s="7">
        <v>2014</v>
      </c>
      <c r="B1045" s="7" t="s">
        <v>138</v>
      </c>
      <c r="C1045" s="7" t="s">
        <v>5</v>
      </c>
      <c r="D1045" s="8">
        <v>637537.12</v>
      </c>
    </row>
    <row r="1046" spans="1:4" ht="18.75" x14ac:dyDescent="0.3">
      <c r="A1046" s="7">
        <v>2015</v>
      </c>
      <c r="B1046" s="7" t="s">
        <v>138</v>
      </c>
      <c r="C1046" s="7" t="s">
        <v>6</v>
      </c>
      <c r="D1046" s="8">
        <v>261046.37</v>
      </c>
    </row>
    <row r="1047" spans="1:4" ht="18.75" x14ac:dyDescent="0.3">
      <c r="A1047" s="7">
        <v>2014</v>
      </c>
      <c r="B1047" s="7" t="s">
        <v>138</v>
      </c>
      <c r="C1047" s="7" t="s">
        <v>6</v>
      </c>
      <c r="D1047" s="8">
        <v>187846.93</v>
      </c>
    </row>
    <row r="1048" spans="1:4" ht="18.75" x14ac:dyDescent="0.3">
      <c r="A1048" s="7">
        <v>2015</v>
      </c>
      <c r="B1048" s="7" t="s">
        <v>138</v>
      </c>
      <c r="C1048" s="7" t="s">
        <v>7</v>
      </c>
      <c r="D1048" s="8">
        <v>126246.89</v>
      </c>
    </row>
    <row r="1049" spans="1:4" ht="18.75" x14ac:dyDescent="0.3">
      <c r="A1049" s="7">
        <v>2014</v>
      </c>
      <c r="B1049" s="7" t="s">
        <v>138</v>
      </c>
      <c r="C1049" s="7" t="s">
        <v>7</v>
      </c>
      <c r="D1049" s="8">
        <v>132387.29</v>
      </c>
    </row>
    <row r="1050" spans="1:4" ht="18.75" x14ac:dyDescent="0.3">
      <c r="A1050" s="7">
        <v>2015</v>
      </c>
      <c r="B1050" s="7" t="s">
        <v>138</v>
      </c>
      <c r="C1050" s="7" t="s">
        <v>8</v>
      </c>
      <c r="D1050" s="8">
        <v>731966.73</v>
      </c>
    </row>
    <row r="1051" spans="1:4" ht="18.75" x14ac:dyDescent="0.3">
      <c r="A1051" s="7">
        <v>2014</v>
      </c>
      <c r="B1051" s="7" t="s">
        <v>138</v>
      </c>
      <c r="C1051" s="7" t="s">
        <v>8</v>
      </c>
      <c r="D1051" s="8">
        <v>754443</v>
      </c>
    </row>
    <row r="1052" spans="1:4" ht="18.75" x14ac:dyDescent="0.3">
      <c r="A1052" s="7">
        <v>2015</v>
      </c>
      <c r="B1052" s="7" t="s">
        <v>139</v>
      </c>
      <c r="C1052" s="7" t="s">
        <v>5</v>
      </c>
      <c r="D1052" s="8">
        <v>607564.68000000005</v>
      </c>
    </row>
    <row r="1053" spans="1:4" ht="18.75" x14ac:dyDescent="0.3">
      <c r="A1053" s="7">
        <v>2014</v>
      </c>
      <c r="B1053" s="7" t="s">
        <v>139</v>
      </c>
      <c r="C1053" s="7" t="s">
        <v>5</v>
      </c>
      <c r="D1053" s="8">
        <v>665021.56999999995</v>
      </c>
    </row>
    <row r="1054" spans="1:4" ht="18.75" x14ac:dyDescent="0.3">
      <c r="A1054" s="7">
        <v>2015</v>
      </c>
      <c r="B1054" s="7" t="s">
        <v>139</v>
      </c>
      <c r="C1054" s="7" t="s">
        <v>6</v>
      </c>
      <c r="D1054" s="8">
        <v>216970.13</v>
      </c>
    </row>
    <row r="1055" spans="1:4" ht="18.75" x14ac:dyDescent="0.3">
      <c r="A1055" s="7">
        <v>2014</v>
      </c>
      <c r="B1055" s="7" t="s">
        <v>139</v>
      </c>
      <c r="C1055" s="7" t="s">
        <v>6</v>
      </c>
      <c r="D1055" s="8">
        <v>159258.59</v>
      </c>
    </row>
    <row r="1056" spans="1:4" ht="18.75" x14ac:dyDescent="0.3">
      <c r="A1056" s="7">
        <v>2015</v>
      </c>
      <c r="B1056" s="7" t="s">
        <v>139</v>
      </c>
      <c r="C1056" s="7" t="s">
        <v>7</v>
      </c>
      <c r="D1056" s="8">
        <v>219096.41</v>
      </c>
    </row>
    <row r="1057" spans="1:4" ht="18.75" x14ac:dyDescent="0.3">
      <c r="A1057" s="7">
        <v>2014</v>
      </c>
      <c r="B1057" s="7" t="s">
        <v>139</v>
      </c>
      <c r="C1057" s="7" t="s">
        <v>7</v>
      </c>
      <c r="D1057" s="8">
        <v>228997.72</v>
      </c>
    </row>
    <row r="1058" spans="1:4" ht="18.75" x14ac:dyDescent="0.3">
      <c r="A1058" s="7">
        <v>2015</v>
      </c>
      <c r="B1058" s="7" t="s">
        <v>139</v>
      </c>
      <c r="C1058" s="7" t="s">
        <v>8</v>
      </c>
      <c r="D1058" s="8">
        <v>626491.65</v>
      </c>
    </row>
    <row r="1059" spans="1:4" ht="18.75" x14ac:dyDescent="0.3">
      <c r="A1059" s="7">
        <v>2014</v>
      </c>
      <c r="B1059" s="7" t="s">
        <v>139</v>
      </c>
      <c r="C1059" s="7" t="s">
        <v>8</v>
      </c>
      <c r="D1059" s="8">
        <v>653434.87</v>
      </c>
    </row>
    <row r="1060" spans="1:4" ht="18.75" x14ac:dyDescent="0.3">
      <c r="A1060" s="7">
        <v>2015</v>
      </c>
      <c r="B1060" s="7" t="s">
        <v>140</v>
      </c>
      <c r="C1060" s="7" t="s">
        <v>5</v>
      </c>
      <c r="D1060" s="8">
        <v>539333.62</v>
      </c>
    </row>
    <row r="1061" spans="1:4" ht="18.75" x14ac:dyDescent="0.3">
      <c r="A1061" s="7">
        <v>2014</v>
      </c>
      <c r="B1061" s="7" t="s">
        <v>140</v>
      </c>
      <c r="C1061" s="7" t="s">
        <v>5</v>
      </c>
      <c r="D1061" s="8">
        <v>595701.84</v>
      </c>
    </row>
    <row r="1062" spans="1:4" ht="18.75" x14ac:dyDescent="0.3">
      <c r="A1062" s="7">
        <v>2015</v>
      </c>
      <c r="B1062" s="7" t="s">
        <v>140</v>
      </c>
      <c r="C1062" s="7" t="s">
        <v>6</v>
      </c>
      <c r="D1062" s="8">
        <v>570589.56000000006</v>
      </c>
    </row>
    <row r="1063" spans="1:4" ht="18.75" x14ac:dyDescent="0.3">
      <c r="A1063" s="7">
        <v>2014</v>
      </c>
      <c r="B1063" s="7" t="s">
        <v>140</v>
      </c>
      <c r="C1063" s="7" t="s">
        <v>6</v>
      </c>
      <c r="D1063" s="8">
        <v>396071.7</v>
      </c>
    </row>
    <row r="1064" spans="1:4" ht="18.75" x14ac:dyDescent="0.3">
      <c r="A1064" s="7">
        <v>2015</v>
      </c>
      <c r="B1064" s="7" t="s">
        <v>140</v>
      </c>
      <c r="C1064" s="7" t="s">
        <v>7</v>
      </c>
      <c r="D1064" s="8">
        <v>205583.35999999999</v>
      </c>
    </row>
    <row r="1065" spans="1:4" ht="18.75" x14ac:dyDescent="0.3">
      <c r="A1065" s="7">
        <v>2014</v>
      </c>
      <c r="B1065" s="7" t="s">
        <v>140</v>
      </c>
      <c r="C1065" s="7" t="s">
        <v>7</v>
      </c>
      <c r="D1065" s="8">
        <v>218649.91</v>
      </c>
    </row>
    <row r="1066" spans="1:4" ht="18.75" x14ac:dyDescent="0.3">
      <c r="A1066" s="7">
        <v>2015</v>
      </c>
      <c r="B1066" s="7" t="s">
        <v>140</v>
      </c>
      <c r="C1066" s="7" t="s">
        <v>8</v>
      </c>
      <c r="D1066" s="8">
        <v>620248.9</v>
      </c>
    </row>
    <row r="1067" spans="1:4" ht="18.75" x14ac:dyDescent="0.3">
      <c r="A1067" s="7">
        <v>2014</v>
      </c>
      <c r="B1067" s="7" t="s">
        <v>140</v>
      </c>
      <c r="C1067" s="7" t="s">
        <v>8</v>
      </c>
      <c r="D1067" s="8">
        <v>648333.62</v>
      </c>
    </row>
    <row r="1068" spans="1:4" ht="18.75" x14ac:dyDescent="0.3">
      <c r="A1068" s="7">
        <v>2015</v>
      </c>
      <c r="B1068" s="7" t="s">
        <v>141</v>
      </c>
      <c r="C1068" s="7" t="s">
        <v>5</v>
      </c>
      <c r="D1068" s="8">
        <v>548823.5</v>
      </c>
    </row>
    <row r="1069" spans="1:4" ht="18.75" x14ac:dyDescent="0.3">
      <c r="A1069" s="7">
        <v>2014</v>
      </c>
      <c r="B1069" s="7" t="s">
        <v>141</v>
      </c>
      <c r="C1069" s="7" t="s">
        <v>5</v>
      </c>
      <c r="D1069" s="8">
        <v>607513.81999999995</v>
      </c>
    </row>
    <row r="1070" spans="1:4" ht="18.75" x14ac:dyDescent="0.3">
      <c r="A1070" s="7">
        <v>2015</v>
      </c>
      <c r="B1070" s="7" t="s">
        <v>141</v>
      </c>
      <c r="C1070" s="7" t="s">
        <v>6</v>
      </c>
      <c r="D1070" s="8">
        <v>547469.64</v>
      </c>
    </row>
    <row r="1071" spans="1:4" ht="18.75" x14ac:dyDescent="0.3">
      <c r="A1071" s="7">
        <v>2014</v>
      </c>
      <c r="B1071" s="7" t="s">
        <v>141</v>
      </c>
      <c r="C1071" s="7" t="s">
        <v>6</v>
      </c>
      <c r="D1071" s="8">
        <v>406610.5</v>
      </c>
    </row>
    <row r="1072" spans="1:4" ht="18.75" x14ac:dyDescent="0.3">
      <c r="A1072" s="7">
        <v>2015</v>
      </c>
      <c r="B1072" s="7" t="s">
        <v>141</v>
      </c>
      <c r="C1072" s="7" t="s">
        <v>7</v>
      </c>
      <c r="D1072" s="8">
        <v>159595.87</v>
      </c>
    </row>
    <row r="1073" spans="1:4" ht="18.75" x14ac:dyDescent="0.3">
      <c r="A1073" s="7">
        <v>2014</v>
      </c>
      <c r="B1073" s="7" t="s">
        <v>141</v>
      </c>
      <c r="C1073" s="7" t="s">
        <v>7</v>
      </c>
      <c r="D1073" s="8">
        <v>168002.62</v>
      </c>
    </row>
    <row r="1074" spans="1:4" ht="18.75" x14ac:dyDescent="0.3">
      <c r="A1074" s="7">
        <v>2015</v>
      </c>
      <c r="B1074" s="7" t="s">
        <v>141</v>
      </c>
      <c r="C1074" s="7" t="s">
        <v>8</v>
      </c>
      <c r="D1074" s="8">
        <v>662343.17000000004</v>
      </c>
    </row>
    <row r="1075" spans="1:4" ht="18.75" x14ac:dyDescent="0.3">
      <c r="A1075" s="7">
        <v>2014</v>
      </c>
      <c r="B1075" s="7" t="s">
        <v>141</v>
      </c>
      <c r="C1075" s="7" t="s">
        <v>8</v>
      </c>
      <c r="D1075" s="8">
        <v>694130.52</v>
      </c>
    </row>
    <row r="1076" spans="1:4" ht="18.75" x14ac:dyDescent="0.3">
      <c r="A1076" s="7">
        <v>2015</v>
      </c>
      <c r="B1076" s="7" t="s">
        <v>142</v>
      </c>
      <c r="C1076" s="7" t="s">
        <v>5</v>
      </c>
      <c r="D1076" s="8">
        <v>647521.25</v>
      </c>
    </row>
    <row r="1077" spans="1:4" ht="18.75" x14ac:dyDescent="0.3">
      <c r="A1077" s="7">
        <v>2014</v>
      </c>
      <c r="B1077" s="7" t="s">
        <v>142</v>
      </c>
      <c r="C1077" s="7" t="s">
        <v>5</v>
      </c>
      <c r="D1077" s="8">
        <v>709816.31999999995</v>
      </c>
    </row>
    <row r="1078" spans="1:4" ht="18.75" x14ac:dyDescent="0.3">
      <c r="A1078" s="7">
        <v>2015</v>
      </c>
      <c r="B1078" s="7" t="s">
        <v>142</v>
      </c>
      <c r="C1078" s="7" t="s">
        <v>6</v>
      </c>
      <c r="D1078" s="8">
        <v>225431.95</v>
      </c>
    </row>
    <row r="1079" spans="1:4" ht="18.75" x14ac:dyDescent="0.3">
      <c r="A1079" s="7">
        <v>2014</v>
      </c>
      <c r="B1079" s="7" t="s">
        <v>142</v>
      </c>
      <c r="C1079" s="7" t="s">
        <v>6</v>
      </c>
      <c r="D1079" s="8">
        <v>157757.01</v>
      </c>
    </row>
    <row r="1080" spans="1:4" ht="18.75" x14ac:dyDescent="0.3">
      <c r="A1080" s="7">
        <v>2015</v>
      </c>
      <c r="B1080" s="7" t="s">
        <v>142</v>
      </c>
      <c r="C1080" s="7" t="s">
        <v>7</v>
      </c>
      <c r="D1080" s="8">
        <v>199893.32</v>
      </c>
    </row>
    <row r="1081" spans="1:4" ht="18.75" x14ac:dyDescent="0.3">
      <c r="A1081" s="7">
        <v>2014</v>
      </c>
      <c r="B1081" s="7" t="s">
        <v>142</v>
      </c>
      <c r="C1081" s="7" t="s">
        <v>7</v>
      </c>
      <c r="D1081" s="8">
        <v>211687.8</v>
      </c>
    </row>
    <row r="1082" spans="1:4" ht="18.75" x14ac:dyDescent="0.3">
      <c r="A1082" s="7">
        <v>2015</v>
      </c>
      <c r="B1082" s="7" t="s">
        <v>142</v>
      </c>
      <c r="C1082" s="7" t="s">
        <v>8</v>
      </c>
      <c r="D1082" s="8">
        <v>631333.69999999995</v>
      </c>
    </row>
    <row r="1083" spans="1:4" ht="18.75" x14ac:dyDescent="0.3">
      <c r="A1083" s="7">
        <v>2014</v>
      </c>
      <c r="B1083" s="7" t="s">
        <v>142</v>
      </c>
      <c r="C1083" s="7" t="s">
        <v>8</v>
      </c>
      <c r="D1083" s="8">
        <v>653952.99</v>
      </c>
    </row>
    <row r="1084" spans="1:4" ht="18.75" x14ac:dyDescent="0.3">
      <c r="A1084" s="7">
        <v>2015</v>
      </c>
      <c r="B1084" s="7" t="s">
        <v>143</v>
      </c>
      <c r="C1084" s="7" t="s">
        <v>5</v>
      </c>
      <c r="D1084" s="8">
        <v>846986.23999999999</v>
      </c>
    </row>
    <row r="1085" spans="1:4" ht="18.75" x14ac:dyDescent="0.3">
      <c r="A1085" s="7">
        <v>2014</v>
      </c>
      <c r="B1085" s="7" t="s">
        <v>143</v>
      </c>
      <c r="C1085" s="7" t="s">
        <v>5</v>
      </c>
      <c r="D1085" s="8">
        <v>934207.4</v>
      </c>
    </row>
    <row r="1086" spans="1:4" ht="18.75" x14ac:dyDescent="0.3">
      <c r="A1086" s="7">
        <v>2015</v>
      </c>
      <c r="B1086" s="7" t="s">
        <v>143</v>
      </c>
      <c r="C1086" s="7" t="s">
        <v>6</v>
      </c>
      <c r="D1086" s="8">
        <v>262232.07</v>
      </c>
    </row>
    <row r="1087" spans="1:4" ht="18.75" x14ac:dyDescent="0.3">
      <c r="A1087" s="7">
        <v>2014</v>
      </c>
      <c r="B1087" s="7" t="s">
        <v>143</v>
      </c>
      <c r="C1087" s="7" t="s">
        <v>6</v>
      </c>
      <c r="D1087" s="8">
        <v>192753.78</v>
      </c>
    </row>
    <row r="1088" spans="1:4" ht="18.75" x14ac:dyDescent="0.3">
      <c r="A1088" s="7">
        <v>2015</v>
      </c>
      <c r="B1088" s="7" t="s">
        <v>143</v>
      </c>
      <c r="C1088" s="7" t="s">
        <v>7</v>
      </c>
      <c r="D1088" s="8">
        <v>189394.92</v>
      </c>
    </row>
    <row r="1089" spans="1:4" ht="18.75" x14ac:dyDescent="0.3">
      <c r="A1089" s="7">
        <v>2014</v>
      </c>
      <c r="B1089" s="7" t="s">
        <v>143</v>
      </c>
      <c r="C1089" s="7" t="s">
        <v>7</v>
      </c>
      <c r="D1089" s="8">
        <v>199631.16</v>
      </c>
    </row>
    <row r="1090" spans="1:4" ht="18.75" x14ac:dyDescent="0.3">
      <c r="A1090" s="7">
        <v>2015</v>
      </c>
      <c r="B1090" s="7" t="s">
        <v>143</v>
      </c>
      <c r="C1090" s="7" t="s">
        <v>8</v>
      </c>
      <c r="D1090" s="8">
        <v>443984.42</v>
      </c>
    </row>
    <row r="1091" spans="1:4" ht="18.75" x14ac:dyDescent="0.3">
      <c r="A1091" s="7">
        <v>2014</v>
      </c>
      <c r="B1091" s="7" t="s">
        <v>143</v>
      </c>
      <c r="C1091" s="7" t="s">
        <v>8</v>
      </c>
      <c r="D1091" s="8">
        <v>463513.79</v>
      </c>
    </row>
    <row r="1092" spans="1:4" ht="18.75" x14ac:dyDescent="0.3">
      <c r="A1092" s="7">
        <v>2015</v>
      </c>
      <c r="B1092" s="7" t="s">
        <v>144</v>
      </c>
      <c r="C1092" s="7" t="s">
        <v>5</v>
      </c>
      <c r="D1092" s="8">
        <v>485970.6</v>
      </c>
    </row>
    <row r="1093" spans="1:4" ht="18.75" x14ac:dyDescent="0.3">
      <c r="A1093" s="7">
        <v>2014</v>
      </c>
      <c r="B1093" s="7" t="s">
        <v>144</v>
      </c>
      <c r="C1093" s="7" t="s">
        <v>5</v>
      </c>
      <c r="D1093" s="8">
        <v>535493.37</v>
      </c>
    </row>
    <row r="1094" spans="1:4" ht="18.75" x14ac:dyDescent="0.3">
      <c r="A1094" s="7">
        <v>2015</v>
      </c>
      <c r="B1094" s="7" t="s">
        <v>144</v>
      </c>
      <c r="C1094" s="7" t="s">
        <v>6</v>
      </c>
      <c r="D1094" s="8">
        <v>238947.54</v>
      </c>
    </row>
    <row r="1095" spans="1:4" ht="18.75" x14ac:dyDescent="0.3">
      <c r="A1095" s="7">
        <v>2014</v>
      </c>
      <c r="B1095" s="7" t="s">
        <v>144</v>
      </c>
      <c r="C1095" s="7" t="s">
        <v>6</v>
      </c>
      <c r="D1095" s="8">
        <v>168796.28</v>
      </c>
    </row>
    <row r="1096" spans="1:4" ht="18.75" x14ac:dyDescent="0.3">
      <c r="A1096" s="7">
        <v>2015</v>
      </c>
      <c r="B1096" s="7" t="s">
        <v>144</v>
      </c>
      <c r="C1096" s="7" t="s">
        <v>7</v>
      </c>
      <c r="D1096" s="8">
        <v>148022.57999999999</v>
      </c>
    </row>
    <row r="1097" spans="1:4" ht="18.75" x14ac:dyDescent="0.3">
      <c r="A1097" s="7">
        <v>2014</v>
      </c>
      <c r="B1097" s="7" t="s">
        <v>144</v>
      </c>
      <c r="C1097" s="7" t="s">
        <v>7</v>
      </c>
      <c r="D1097" s="8">
        <v>156563.78</v>
      </c>
    </row>
    <row r="1098" spans="1:4" ht="18.75" x14ac:dyDescent="0.3">
      <c r="A1098" s="7">
        <v>2015</v>
      </c>
      <c r="B1098" s="7" t="s">
        <v>144</v>
      </c>
      <c r="C1098" s="7" t="s">
        <v>8</v>
      </c>
      <c r="D1098" s="8">
        <v>776849.53</v>
      </c>
    </row>
    <row r="1099" spans="1:4" ht="18.75" x14ac:dyDescent="0.3">
      <c r="A1099" s="7">
        <v>2014</v>
      </c>
      <c r="B1099" s="7" t="s">
        <v>144</v>
      </c>
      <c r="C1099" s="7" t="s">
        <v>8</v>
      </c>
      <c r="D1099" s="8">
        <v>802418.85</v>
      </c>
    </row>
    <row r="1100" spans="1:4" ht="18.75" x14ac:dyDescent="0.3">
      <c r="A1100" s="7">
        <v>2015</v>
      </c>
      <c r="B1100" s="7" t="s">
        <v>145</v>
      </c>
      <c r="C1100" s="7" t="s">
        <v>5</v>
      </c>
      <c r="D1100" s="8">
        <v>748019.01</v>
      </c>
    </row>
    <row r="1101" spans="1:4" ht="18.75" x14ac:dyDescent="0.3">
      <c r="A1101" s="7">
        <v>2014</v>
      </c>
      <c r="B1101" s="7" t="s">
        <v>145</v>
      </c>
      <c r="C1101" s="7" t="s">
        <v>5</v>
      </c>
      <c r="D1101" s="8">
        <v>821875.39</v>
      </c>
    </row>
    <row r="1102" spans="1:4" ht="18.75" x14ac:dyDescent="0.3">
      <c r="A1102" s="7">
        <v>2015</v>
      </c>
      <c r="B1102" s="7" t="s">
        <v>145</v>
      </c>
      <c r="C1102" s="7" t="s">
        <v>6</v>
      </c>
      <c r="D1102" s="8">
        <v>357040.66</v>
      </c>
    </row>
    <row r="1103" spans="1:4" ht="18.75" x14ac:dyDescent="0.3">
      <c r="A1103" s="7">
        <v>2014</v>
      </c>
      <c r="B1103" s="7" t="s">
        <v>145</v>
      </c>
      <c r="C1103" s="7" t="s">
        <v>6</v>
      </c>
      <c r="D1103" s="8">
        <v>252017.12</v>
      </c>
    </row>
    <row r="1104" spans="1:4" ht="18.75" x14ac:dyDescent="0.3">
      <c r="A1104" s="7">
        <v>2015</v>
      </c>
      <c r="B1104" s="7" t="s">
        <v>145</v>
      </c>
      <c r="C1104" s="7" t="s">
        <v>7</v>
      </c>
      <c r="D1104" s="8">
        <v>198627.96</v>
      </c>
    </row>
    <row r="1105" spans="1:4" ht="18.75" x14ac:dyDescent="0.3">
      <c r="A1105" s="7">
        <v>2014</v>
      </c>
      <c r="B1105" s="7" t="s">
        <v>145</v>
      </c>
      <c r="C1105" s="7" t="s">
        <v>7</v>
      </c>
      <c r="D1105" s="8">
        <v>208651.05</v>
      </c>
    </row>
    <row r="1106" spans="1:4" ht="18.75" x14ac:dyDescent="0.3">
      <c r="A1106" s="7">
        <v>2015</v>
      </c>
      <c r="B1106" s="7" t="s">
        <v>145</v>
      </c>
      <c r="C1106" s="7" t="s">
        <v>8</v>
      </c>
      <c r="D1106" s="8">
        <v>528585.56000000006</v>
      </c>
    </row>
    <row r="1107" spans="1:4" ht="18.75" x14ac:dyDescent="0.3">
      <c r="A1107" s="7">
        <v>2014</v>
      </c>
      <c r="B1107" s="7" t="s">
        <v>145</v>
      </c>
      <c r="C1107" s="7" t="s">
        <v>8</v>
      </c>
      <c r="D1107" s="8">
        <v>554872.30000000005</v>
      </c>
    </row>
    <row r="1108" spans="1:4" ht="18.75" x14ac:dyDescent="0.3">
      <c r="A1108" s="7">
        <v>2015</v>
      </c>
      <c r="B1108" s="7" t="s">
        <v>146</v>
      </c>
      <c r="C1108" s="7" t="s">
        <v>5</v>
      </c>
      <c r="D1108" s="8">
        <v>562061.42000000004</v>
      </c>
    </row>
    <row r="1109" spans="1:4" ht="18.75" x14ac:dyDescent="0.3">
      <c r="A1109" s="7">
        <v>2014</v>
      </c>
      <c r="B1109" s="7" t="s">
        <v>146</v>
      </c>
      <c r="C1109" s="7" t="s">
        <v>5</v>
      </c>
      <c r="D1109" s="8">
        <v>616770.64</v>
      </c>
    </row>
    <row r="1110" spans="1:4" ht="18.75" x14ac:dyDescent="0.3">
      <c r="A1110" s="7">
        <v>2015</v>
      </c>
      <c r="B1110" s="7" t="s">
        <v>146</v>
      </c>
      <c r="C1110" s="7" t="s">
        <v>6</v>
      </c>
      <c r="D1110" s="8">
        <v>302538.34000000003</v>
      </c>
    </row>
    <row r="1111" spans="1:4" ht="18.75" x14ac:dyDescent="0.3">
      <c r="A1111" s="7">
        <v>2014</v>
      </c>
      <c r="B1111" s="7" t="s">
        <v>146</v>
      </c>
      <c r="C1111" s="7" t="s">
        <v>6</v>
      </c>
      <c r="D1111" s="8">
        <v>212059.13</v>
      </c>
    </row>
    <row r="1112" spans="1:4" ht="18.75" x14ac:dyDescent="0.3">
      <c r="A1112" s="7">
        <v>2015</v>
      </c>
      <c r="B1112" s="7" t="s">
        <v>146</v>
      </c>
      <c r="C1112" s="7" t="s">
        <v>7</v>
      </c>
      <c r="D1112" s="8">
        <v>105073.01</v>
      </c>
    </row>
    <row r="1113" spans="1:4" ht="18.75" x14ac:dyDescent="0.3">
      <c r="A1113" s="7">
        <v>2014</v>
      </c>
      <c r="B1113" s="7" t="s">
        <v>146</v>
      </c>
      <c r="C1113" s="7" t="s">
        <v>7</v>
      </c>
      <c r="D1113" s="8">
        <v>111000.7</v>
      </c>
    </row>
    <row r="1114" spans="1:4" ht="18.75" x14ac:dyDescent="0.3">
      <c r="A1114" s="7">
        <v>2015</v>
      </c>
      <c r="B1114" s="7" t="s">
        <v>146</v>
      </c>
      <c r="C1114" s="7" t="s">
        <v>8</v>
      </c>
      <c r="D1114" s="8">
        <v>430286.62</v>
      </c>
    </row>
    <row r="1115" spans="1:4" ht="18.75" x14ac:dyDescent="0.3">
      <c r="A1115" s="7">
        <v>2014</v>
      </c>
      <c r="B1115" s="7" t="s">
        <v>146</v>
      </c>
      <c r="C1115" s="7" t="s">
        <v>8</v>
      </c>
      <c r="D1115" s="8">
        <v>446787.97</v>
      </c>
    </row>
    <row r="1116" spans="1:4" ht="18.75" x14ac:dyDescent="0.3">
      <c r="A1116" s="7">
        <v>2015</v>
      </c>
      <c r="B1116" s="7" t="s">
        <v>147</v>
      </c>
      <c r="C1116" s="7" t="s">
        <v>5</v>
      </c>
      <c r="D1116" s="8">
        <v>912722.36</v>
      </c>
    </row>
    <row r="1117" spans="1:4" ht="18.75" x14ac:dyDescent="0.3">
      <c r="A1117" s="7">
        <v>2014</v>
      </c>
      <c r="B1117" s="7" t="s">
        <v>147</v>
      </c>
      <c r="C1117" s="7" t="s">
        <v>5</v>
      </c>
      <c r="D1117" s="8">
        <v>1007617.75</v>
      </c>
    </row>
    <row r="1118" spans="1:4" ht="18.75" x14ac:dyDescent="0.3">
      <c r="A1118" s="7">
        <v>2015</v>
      </c>
      <c r="B1118" s="7" t="s">
        <v>147</v>
      </c>
      <c r="C1118" s="7" t="s">
        <v>6</v>
      </c>
      <c r="D1118" s="8">
        <v>246131.56</v>
      </c>
    </row>
    <row r="1119" spans="1:4" ht="18.75" x14ac:dyDescent="0.3">
      <c r="A1119" s="7">
        <v>2014</v>
      </c>
      <c r="B1119" s="7" t="s">
        <v>147</v>
      </c>
      <c r="C1119" s="7" t="s">
        <v>6</v>
      </c>
      <c r="D1119" s="8">
        <v>170566.36</v>
      </c>
    </row>
    <row r="1120" spans="1:4" ht="18.75" x14ac:dyDescent="0.3">
      <c r="A1120" s="7">
        <v>2015</v>
      </c>
      <c r="B1120" s="7" t="s">
        <v>147</v>
      </c>
      <c r="C1120" s="7" t="s">
        <v>7</v>
      </c>
      <c r="D1120" s="8">
        <v>120804.6</v>
      </c>
    </row>
    <row r="1121" spans="1:4" ht="18.75" x14ac:dyDescent="0.3">
      <c r="A1121" s="7">
        <v>2014</v>
      </c>
      <c r="B1121" s="7" t="s">
        <v>147</v>
      </c>
      <c r="C1121" s="7" t="s">
        <v>7</v>
      </c>
      <c r="D1121" s="8">
        <v>127447</v>
      </c>
    </row>
    <row r="1122" spans="1:4" ht="18.75" x14ac:dyDescent="0.3">
      <c r="A1122" s="7">
        <v>2015</v>
      </c>
      <c r="B1122" s="7" t="s">
        <v>147</v>
      </c>
      <c r="C1122" s="7" t="s">
        <v>8</v>
      </c>
      <c r="D1122" s="8">
        <v>615386.9</v>
      </c>
    </row>
    <row r="1123" spans="1:4" ht="18.75" x14ac:dyDescent="0.3">
      <c r="A1123" s="7">
        <v>2014</v>
      </c>
      <c r="B1123" s="7" t="s">
        <v>147</v>
      </c>
      <c r="C1123" s="7" t="s">
        <v>8</v>
      </c>
      <c r="D1123" s="8">
        <v>639803.30000000005</v>
      </c>
    </row>
    <row r="1124" spans="1:4" ht="18.75" x14ac:dyDescent="0.3">
      <c r="A1124" s="7">
        <v>2015</v>
      </c>
      <c r="B1124" s="7" t="s">
        <v>148</v>
      </c>
      <c r="C1124" s="7" t="s">
        <v>5</v>
      </c>
      <c r="D1124" s="8">
        <v>597899.27</v>
      </c>
    </row>
    <row r="1125" spans="1:4" ht="18.75" x14ac:dyDescent="0.3">
      <c r="A1125" s="7">
        <v>2014</v>
      </c>
      <c r="B1125" s="7" t="s">
        <v>148</v>
      </c>
      <c r="C1125" s="7" t="s">
        <v>5</v>
      </c>
      <c r="D1125" s="8">
        <v>662530.09</v>
      </c>
    </row>
    <row r="1126" spans="1:4" ht="18.75" x14ac:dyDescent="0.3">
      <c r="A1126" s="7">
        <v>2015</v>
      </c>
      <c r="B1126" s="7" t="s">
        <v>148</v>
      </c>
      <c r="C1126" s="7" t="s">
        <v>6</v>
      </c>
      <c r="D1126" s="8">
        <v>510717.37</v>
      </c>
    </row>
    <row r="1127" spans="1:4" ht="18.75" x14ac:dyDescent="0.3">
      <c r="A1127" s="7">
        <v>2014</v>
      </c>
      <c r="B1127" s="7" t="s">
        <v>148</v>
      </c>
      <c r="C1127" s="7" t="s">
        <v>6</v>
      </c>
      <c r="D1127" s="8">
        <v>361384.42</v>
      </c>
    </row>
    <row r="1128" spans="1:4" ht="18.75" x14ac:dyDescent="0.3">
      <c r="A1128" s="7">
        <v>2015</v>
      </c>
      <c r="B1128" s="7" t="s">
        <v>148</v>
      </c>
      <c r="C1128" s="7" t="s">
        <v>7</v>
      </c>
      <c r="D1128" s="8">
        <v>91347.5</v>
      </c>
    </row>
    <row r="1129" spans="1:4" ht="18.75" x14ac:dyDescent="0.3">
      <c r="A1129" s="7">
        <v>2014</v>
      </c>
      <c r="B1129" s="7" t="s">
        <v>148</v>
      </c>
      <c r="C1129" s="7" t="s">
        <v>7</v>
      </c>
      <c r="D1129" s="8">
        <v>97273.31</v>
      </c>
    </row>
    <row r="1130" spans="1:4" ht="18.75" x14ac:dyDescent="0.3">
      <c r="A1130" s="7">
        <v>2015</v>
      </c>
      <c r="B1130" s="7" t="s">
        <v>148</v>
      </c>
      <c r="C1130" s="7" t="s">
        <v>8</v>
      </c>
      <c r="D1130" s="8">
        <v>426230.7</v>
      </c>
    </row>
    <row r="1131" spans="1:4" ht="18.75" x14ac:dyDescent="0.3">
      <c r="A1131" s="7">
        <v>2014</v>
      </c>
      <c r="B1131" s="7" t="s">
        <v>148</v>
      </c>
      <c r="C1131" s="7" t="s">
        <v>8</v>
      </c>
      <c r="D1131" s="8">
        <v>439549.67</v>
      </c>
    </row>
    <row r="1132" spans="1:4" ht="18.75" x14ac:dyDescent="0.3">
      <c r="A1132" s="7">
        <v>2015</v>
      </c>
      <c r="B1132" s="7" t="s">
        <v>149</v>
      </c>
      <c r="C1132" s="7" t="s">
        <v>5</v>
      </c>
      <c r="D1132" s="8">
        <v>524625.93999999994</v>
      </c>
    </row>
    <row r="1133" spans="1:4" ht="18.75" x14ac:dyDescent="0.3">
      <c r="A1133" s="7">
        <v>2014</v>
      </c>
      <c r="B1133" s="7" t="s">
        <v>149</v>
      </c>
      <c r="C1133" s="7" t="s">
        <v>5</v>
      </c>
      <c r="D1133" s="8">
        <v>573032.82999999996</v>
      </c>
    </row>
    <row r="1134" spans="1:4" ht="18.75" x14ac:dyDescent="0.3">
      <c r="A1134" s="7">
        <v>2015</v>
      </c>
      <c r="B1134" s="7" t="s">
        <v>149</v>
      </c>
      <c r="C1134" s="7" t="s">
        <v>6</v>
      </c>
      <c r="D1134" s="8">
        <v>496034.73</v>
      </c>
    </row>
    <row r="1135" spans="1:4" ht="18.75" x14ac:dyDescent="0.3">
      <c r="A1135" s="7">
        <v>2014</v>
      </c>
      <c r="B1135" s="7" t="s">
        <v>149</v>
      </c>
      <c r="C1135" s="7" t="s">
        <v>6</v>
      </c>
      <c r="D1135" s="8">
        <v>362899.25</v>
      </c>
    </row>
    <row r="1136" spans="1:4" ht="18.75" x14ac:dyDescent="0.3">
      <c r="A1136" s="7">
        <v>2015</v>
      </c>
      <c r="B1136" s="7" t="s">
        <v>149</v>
      </c>
      <c r="C1136" s="7" t="s">
        <v>7</v>
      </c>
      <c r="D1136" s="8">
        <v>178961.04</v>
      </c>
    </row>
    <row r="1137" spans="1:4" ht="18.75" x14ac:dyDescent="0.3">
      <c r="A1137" s="7">
        <v>2014</v>
      </c>
      <c r="B1137" s="7" t="s">
        <v>149</v>
      </c>
      <c r="C1137" s="7" t="s">
        <v>7</v>
      </c>
      <c r="D1137" s="8">
        <v>186949.3</v>
      </c>
    </row>
    <row r="1138" spans="1:4" ht="18.75" x14ac:dyDescent="0.3">
      <c r="A1138" s="7">
        <v>2015</v>
      </c>
      <c r="B1138" s="7" t="s">
        <v>149</v>
      </c>
      <c r="C1138" s="7" t="s">
        <v>8</v>
      </c>
      <c r="D1138" s="8">
        <v>534225.91</v>
      </c>
    </row>
    <row r="1139" spans="1:4" ht="18.75" x14ac:dyDescent="0.3">
      <c r="A1139" s="7">
        <v>2014</v>
      </c>
      <c r="B1139" s="7" t="s">
        <v>149</v>
      </c>
      <c r="C1139" s="7" t="s">
        <v>8</v>
      </c>
      <c r="D1139" s="8">
        <v>552226.06000000006</v>
      </c>
    </row>
    <row r="1140" spans="1:4" ht="18.75" x14ac:dyDescent="0.3">
      <c r="A1140" s="7">
        <v>2015</v>
      </c>
      <c r="B1140" s="7" t="s">
        <v>150</v>
      </c>
      <c r="C1140" s="7" t="s">
        <v>5</v>
      </c>
      <c r="D1140" s="8">
        <v>694747.7</v>
      </c>
    </row>
    <row r="1141" spans="1:4" ht="18.75" x14ac:dyDescent="0.3">
      <c r="A1141" s="7">
        <v>2014</v>
      </c>
      <c r="B1141" s="7" t="s">
        <v>150</v>
      </c>
      <c r="C1141" s="7" t="s">
        <v>5</v>
      </c>
      <c r="D1141" s="8">
        <v>764319.54</v>
      </c>
    </row>
    <row r="1142" spans="1:4" ht="18.75" x14ac:dyDescent="0.3">
      <c r="A1142" s="7">
        <v>2015</v>
      </c>
      <c r="B1142" s="7" t="s">
        <v>150</v>
      </c>
      <c r="C1142" s="7" t="s">
        <v>6</v>
      </c>
      <c r="D1142" s="8">
        <v>264102.61</v>
      </c>
    </row>
    <row r="1143" spans="1:4" ht="18.75" x14ac:dyDescent="0.3">
      <c r="A1143" s="7">
        <v>2014</v>
      </c>
      <c r="B1143" s="7" t="s">
        <v>150</v>
      </c>
      <c r="C1143" s="7" t="s">
        <v>6</v>
      </c>
      <c r="D1143" s="8">
        <v>190544.42</v>
      </c>
    </row>
    <row r="1144" spans="1:4" ht="18.75" x14ac:dyDescent="0.3">
      <c r="A1144" s="7">
        <v>2015</v>
      </c>
      <c r="B1144" s="7" t="s">
        <v>150</v>
      </c>
      <c r="C1144" s="7" t="s">
        <v>7</v>
      </c>
      <c r="D1144" s="8">
        <v>138961.72</v>
      </c>
    </row>
    <row r="1145" spans="1:4" ht="18.75" x14ac:dyDescent="0.3">
      <c r="A1145" s="7">
        <v>2014</v>
      </c>
      <c r="B1145" s="7" t="s">
        <v>150</v>
      </c>
      <c r="C1145" s="7" t="s">
        <v>7</v>
      </c>
      <c r="D1145" s="8">
        <v>147144.29999999999</v>
      </c>
    </row>
    <row r="1146" spans="1:4" ht="18.75" x14ac:dyDescent="0.3">
      <c r="A1146" s="7">
        <v>2015</v>
      </c>
      <c r="B1146" s="7" t="s">
        <v>150</v>
      </c>
      <c r="C1146" s="7" t="s">
        <v>8</v>
      </c>
      <c r="D1146" s="8">
        <v>686724.29</v>
      </c>
    </row>
    <row r="1147" spans="1:4" ht="18.75" x14ac:dyDescent="0.3">
      <c r="A1147" s="7">
        <v>2014</v>
      </c>
      <c r="B1147" s="7" t="s">
        <v>150</v>
      </c>
      <c r="C1147" s="7" t="s">
        <v>8</v>
      </c>
      <c r="D1147" s="8">
        <v>711906</v>
      </c>
    </row>
    <row r="1148" spans="1:4" ht="18.75" x14ac:dyDescent="0.3">
      <c r="A1148" s="7">
        <v>2015</v>
      </c>
      <c r="B1148" s="7" t="s">
        <v>151</v>
      </c>
      <c r="C1148" s="7" t="s">
        <v>5</v>
      </c>
      <c r="D1148" s="8">
        <v>894053.83</v>
      </c>
    </row>
    <row r="1149" spans="1:4" ht="18.75" x14ac:dyDescent="0.3">
      <c r="A1149" s="7">
        <v>2014</v>
      </c>
      <c r="B1149" s="7" t="s">
        <v>151</v>
      </c>
      <c r="C1149" s="7" t="s">
        <v>5</v>
      </c>
      <c r="D1149" s="8">
        <v>975838.64</v>
      </c>
    </row>
    <row r="1150" spans="1:4" ht="18.75" x14ac:dyDescent="0.3">
      <c r="A1150" s="7">
        <v>2015</v>
      </c>
      <c r="B1150" s="7" t="s">
        <v>151</v>
      </c>
      <c r="C1150" s="7" t="s">
        <v>6</v>
      </c>
      <c r="D1150" s="8">
        <v>234046.09</v>
      </c>
    </row>
    <row r="1151" spans="1:4" ht="18.75" x14ac:dyDescent="0.3">
      <c r="A1151" s="7">
        <v>2014</v>
      </c>
      <c r="B1151" s="7" t="s">
        <v>151</v>
      </c>
      <c r="C1151" s="7" t="s">
        <v>6</v>
      </c>
      <c r="D1151" s="8">
        <v>173488.9</v>
      </c>
    </row>
    <row r="1152" spans="1:4" ht="18.75" x14ac:dyDescent="0.3">
      <c r="A1152" s="7">
        <v>2015</v>
      </c>
      <c r="B1152" s="7" t="s">
        <v>151</v>
      </c>
      <c r="C1152" s="7" t="s">
        <v>7</v>
      </c>
      <c r="D1152" s="8">
        <v>97634.03</v>
      </c>
    </row>
    <row r="1153" spans="1:4" ht="18.75" x14ac:dyDescent="0.3">
      <c r="A1153" s="7">
        <v>2014</v>
      </c>
      <c r="B1153" s="7" t="s">
        <v>151</v>
      </c>
      <c r="C1153" s="7" t="s">
        <v>7</v>
      </c>
      <c r="D1153" s="8">
        <v>102239.72</v>
      </c>
    </row>
    <row r="1154" spans="1:4" ht="18.75" x14ac:dyDescent="0.3">
      <c r="A1154" s="7">
        <v>2015</v>
      </c>
      <c r="B1154" s="7" t="s">
        <v>151</v>
      </c>
      <c r="C1154" s="7" t="s">
        <v>8</v>
      </c>
      <c r="D1154" s="8">
        <v>507345.03</v>
      </c>
    </row>
    <row r="1155" spans="1:4" ht="18.75" x14ac:dyDescent="0.3">
      <c r="A1155" s="7">
        <v>2014</v>
      </c>
      <c r="B1155" s="7" t="s">
        <v>151</v>
      </c>
      <c r="C1155" s="7" t="s">
        <v>8</v>
      </c>
      <c r="D1155" s="8">
        <v>530475.82999999996</v>
      </c>
    </row>
    <row r="1156" spans="1:4" ht="18.75" x14ac:dyDescent="0.3">
      <c r="A1156" s="7">
        <v>2015</v>
      </c>
      <c r="B1156" s="7" t="s">
        <v>152</v>
      </c>
      <c r="C1156" s="7" t="s">
        <v>5</v>
      </c>
      <c r="D1156" s="8">
        <v>577151.68999999994</v>
      </c>
    </row>
    <row r="1157" spans="1:4" ht="18.75" x14ac:dyDescent="0.3">
      <c r="A1157" s="7">
        <v>2014</v>
      </c>
      <c r="B1157" s="7" t="s">
        <v>152</v>
      </c>
      <c r="C1157" s="7" t="s">
        <v>5</v>
      </c>
      <c r="D1157" s="8">
        <v>635470.68000000005</v>
      </c>
    </row>
    <row r="1158" spans="1:4" ht="18.75" x14ac:dyDescent="0.3">
      <c r="A1158" s="7">
        <v>2015</v>
      </c>
      <c r="B1158" s="7" t="s">
        <v>152</v>
      </c>
      <c r="C1158" s="7" t="s">
        <v>6</v>
      </c>
      <c r="D1158" s="8">
        <v>424307.07</v>
      </c>
    </row>
    <row r="1159" spans="1:4" ht="18.75" x14ac:dyDescent="0.3">
      <c r="A1159" s="7">
        <v>2014</v>
      </c>
      <c r="B1159" s="7" t="s">
        <v>152</v>
      </c>
      <c r="C1159" s="7" t="s">
        <v>6</v>
      </c>
      <c r="D1159" s="8">
        <v>306698.65999999997</v>
      </c>
    </row>
    <row r="1160" spans="1:4" ht="18.75" x14ac:dyDescent="0.3">
      <c r="A1160" s="7">
        <v>2015</v>
      </c>
      <c r="B1160" s="7" t="s">
        <v>152</v>
      </c>
      <c r="C1160" s="7" t="s">
        <v>7</v>
      </c>
      <c r="D1160" s="8">
        <v>91653.440000000002</v>
      </c>
    </row>
    <row r="1161" spans="1:4" ht="18.75" x14ac:dyDescent="0.3">
      <c r="A1161" s="7">
        <v>2014</v>
      </c>
      <c r="B1161" s="7" t="s">
        <v>152</v>
      </c>
      <c r="C1161" s="7" t="s">
        <v>7</v>
      </c>
      <c r="D1161" s="8">
        <v>96546.55</v>
      </c>
    </row>
    <row r="1162" spans="1:4" ht="18.75" x14ac:dyDescent="0.3">
      <c r="A1162" s="7">
        <v>2015</v>
      </c>
      <c r="B1162" s="7" t="s">
        <v>152</v>
      </c>
      <c r="C1162" s="7" t="s">
        <v>8</v>
      </c>
      <c r="D1162" s="8">
        <v>491520.16</v>
      </c>
    </row>
    <row r="1163" spans="1:4" ht="18.75" x14ac:dyDescent="0.3">
      <c r="A1163" s="7">
        <v>2014</v>
      </c>
      <c r="B1163" s="7" t="s">
        <v>152</v>
      </c>
      <c r="C1163" s="7" t="s">
        <v>8</v>
      </c>
      <c r="D1163" s="8">
        <v>505691.45</v>
      </c>
    </row>
    <row r="1164" spans="1:4" ht="18.75" x14ac:dyDescent="0.3">
      <c r="A1164" s="7">
        <v>2015</v>
      </c>
      <c r="B1164" s="7" t="s">
        <v>153</v>
      </c>
      <c r="C1164" s="7" t="s">
        <v>5</v>
      </c>
      <c r="D1164" s="8">
        <v>783233.22</v>
      </c>
    </row>
    <row r="1165" spans="1:4" ht="18.75" x14ac:dyDescent="0.3">
      <c r="A1165" s="7">
        <v>2014</v>
      </c>
      <c r="B1165" s="7" t="s">
        <v>153</v>
      </c>
      <c r="C1165" s="7" t="s">
        <v>5</v>
      </c>
      <c r="D1165" s="8">
        <v>857260.8</v>
      </c>
    </row>
    <row r="1166" spans="1:4" ht="18.75" x14ac:dyDescent="0.3">
      <c r="A1166" s="7">
        <v>2015</v>
      </c>
      <c r="B1166" s="7" t="s">
        <v>153</v>
      </c>
      <c r="C1166" s="7" t="s">
        <v>6</v>
      </c>
      <c r="D1166" s="8">
        <v>505145.12</v>
      </c>
    </row>
    <row r="1167" spans="1:4" ht="18.75" x14ac:dyDescent="0.3">
      <c r="A1167" s="7">
        <v>2014</v>
      </c>
      <c r="B1167" s="7" t="s">
        <v>153</v>
      </c>
      <c r="C1167" s="7" t="s">
        <v>6</v>
      </c>
      <c r="D1167" s="8">
        <v>373986.04</v>
      </c>
    </row>
    <row r="1168" spans="1:4" ht="18.75" x14ac:dyDescent="0.3">
      <c r="A1168" s="7">
        <v>2015</v>
      </c>
      <c r="B1168" s="7" t="s">
        <v>153</v>
      </c>
      <c r="C1168" s="7" t="s">
        <v>7</v>
      </c>
      <c r="D1168" s="8">
        <v>239425.71</v>
      </c>
    </row>
    <row r="1169" spans="1:4" ht="18.75" x14ac:dyDescent="0.3">
      <c r="A1169" s="7">
        <v>2014</v>
      </c>
      <c r="B1169" s="7" t="s">
        <v>153</v>
      </c>
      <c r="C1169" s="7" t="s">
        <v>7</v>
      </c>
      <c r="D1169" s="8">
        <v>253134.43</v>
      </c>
    </row>
    <row r="1170" spans="1:4" ht="18.75" x14ac:dyDescent="0.3">
      <c r="A1170" s="7">
        <v>2015</v>
      </c>
      <c r="B1170" s="7" t="s">
        <v>153</v>
      </c>
      <c r="C1170" s="7" t="s">
        <v>8</v>
      </c>
      <c r="D1170" s="8">
        <v>514188</v>
      </c>
    </row>
    <row r="1171" spans="1:4" ht="18.75" x14ac:dyDescent="0.3">
      <c r="A1171" s="7">
        <v>2014</v>
      </c>
      <c r="B1171" s="7" t="s">
        <v>153</v>
      </c>
      <c r="C1171" s="7" t="s">
        <v>8</v>
      </c>
      <c r="D1171" s="8">
        <v>535275.51</v>
      </c>
    </row>
    <row r="1172" spans="1:4" ht="18.75" x14ac:dyDescent="0.3">
      <c r="A1172" s="7">
        <v>2015</v>
      </c>
      <c r="B1172" s="7" t="s">
        <v>154</v>
      </c>
      <c r="C1172" s="7" t="s">
        <v>5</v>
      </c>
      <c r="D1172" s="8">
        <v>710133.12</v>
      </c>
    </row>
    <row r="1173" spans="1:4" ht="18.75" x14ac:dyDescent="0.3">
      <c r="A1173" s="7">
        <v>2014</v>
      </c>
      <c r="B1173" s="7" t="s">
        <v>154</v>
      </c>
      <c r="C1173" s="7" t="s">
        <v>5</v>
      </c>
      <c r="D1173" s="8">
        <v>780144.87</v>
      </c>
    </row>
    <row r="1174" spans="1:4" ht="18.75" x14ac:dyDescent="0.3">
      <c r="A1174" s="7">
        <v>2015</v>
      </c>
      <c r="B1174" s="7" t="s">
        <v>154</v>
      </c>
      <c r="C1174" s="7" t="s">
        <v>6</v>
      </c>
      <c r="D1174" s="8">
        <v>562465.37</v>
      </c>
    </row>
    <row r="1175" spans="1:4" ht="18.75" x14ac:dyDescent="0.3">
      <c r="A1175" s="7">
        <v>2014</v>
      </c>
      <c r="B1175" s="7" t="s">
        <v>154</v>
      </c>
      <c r="C1175" s="7" t="s">
        <v>6</v>
      </c>
      <c r="D1175" s="8">
        <v>407941.84</v>
      </c>
    </row>
    <row r="1176" spans="1:4" ht="18.75" x14ac:dyDescent="0.3">
      <c r="A1176" s="7">
        <v>2015</v>
      </c>
      <c r="B1176" s="7" t="s">
        <v>154</v>
      </c>
      <c r="C1176" s="7" t="s">
        <v>7</v>
      </c>
      <c r="D1176" s="8">
        <v>234310.77</v>
      </c>
    </row>
    <row r="1177" spans="1:4" ht="18.75" x14ac:dyDescent="0.3">
      <c r="A1177" s="7">
        <v>2014</v>
      </c>
      <c r="B1177" s="7" t="s">
        <v>154</v>
      </c>
      <c r="C1177" s="7" t="s">
        <v>7</v>
      </c>
      <c r="D1177" s="8">
        <v>247513.61</v>
      </c>
    </row>
    <row r="1178" spans="1:4" ht="18.75" x14ac:dyDescent="0.3">
      <c r="A1178" s="7">
        <v>2015</v>
      </c>
      <c r="B1178" s="7" t="s">
        <v>154</v>
      </c>
      <c r="C1178" s="7" t="s">
        <v>8</v>
      </c>
      <c r="D1178" s="8">
        <v>586010.42000000004</v>
      </c>
    </row>
    <row r="1179" spans="1:4" ht="18.75" x14ac:dyDescent="0.3">
      <c r="A1179" s="7">
        <v>2014</v>
      </c>
      <c r="B1179" s="7" t="s">
        <v>154</v>
      </c>
      <c r="C1179" s="7" t="s">
        <v>8</v>
      </c>
      <c r="D1179" s="8">
        <v>607562.18000000005</v>
      </c>
    </row>
    <row r="1180" spans="1:4" ht="18.75" x14ac:dyDescent="0.3">
      <c r="A1180" s="7">
        <v>2015</v>
      </c>
      <c r="B1180" s="7" t="s">
        <v>155</v>
      </c>
      <c r="C1180" s="7" t="s">
        <v>5</v>
      </c>
      <c r="D1180" s="8">
        <v>799209.64</v>
      </c>
    </row>
    <row r="1181" spans="1:4" ht="18.75" x14ac:dyDescent="0.3">
      <c r="A1181" s="7">
        <v>2014</v>
      </c>
      <c r="B1181" s="7" t="s">
        <v>155</v>
      </c>
      <c r="C1181" s="7" t="s">
        <v>5</v>
      </c>
      <c r="D1181" s="8">
        <v>872843.04</v>
      </c>
    </row>
    <row r="1182" spans="1:4" ht="18.75" x14ac:dyDescent="0.3">
      <c r="A1182" s="7">
        <v>2015</v>
      </c>
      <c r="B1182" s="7" t="s">
        <v>155</v>
      </c>
      <c r="C1182" s="7" t="s">
        <v>6</v>
      </c>
      <c r="D1182" s="8">
        <v>331502.99</v>
      </c>
    </row>
    <row r="1183" spans="1:4" ht="18.75" x14ac:dyDescent="0.3">
      <c r="A1183" s="7">
        <v>2014</v>
      </c>
      <c r="B1183" s="7" t="s">
        <v>155</v>
      </c>
      <c r="C1183" s="7" t="s">
        <v>6</v>
      </c>
      <c r="D1183" s="8">
        <v>229399.06</v>
      </c>
    </row>
    <row r="1184" spans="1:4" ht="18.75" x14ac:dyDescent="0.3">
      <c r="A1184" s="7">
        <v>2015</v>
      </c>
      <c r="B1184" s="7" t="s">
        <v>155</v>
      </c>
      <c r="C1184" s="7" t="s">
        <v>7</v>
      </c>
      <c r="D1184" s="8">
        <v>159638.32</v>
      </c>
    </row>
    <row r="1185" spans="1:4" ht="18.75" x14ac:dyDescent="0.3">
      <c r="A1185" s="7">
        <v>2014</v>
      </c>
      <c r="B1185" s="7" t="s">
        <v>155</v>
      </c>
      <c r="C1185" s="7" t="s">
        <v>7</v>
      </c>
      <c r="D1185" s="8">
        <v>168381.68</v>
      </c>
    </row>
    <row r="1186" spans="1:4" ht="18.75" x14ac:dyDescent="0.3">
      <c r="A1186" s="7">
        <v>2015</v>
      </c>
      <c r="B1186" s="7" t="s">
        <v>155</v>
      </c>
      <c r="C1186" s="7" t="s">
        <v>8</v>
      </c>
      <c r="D1186" s="8">
        <v>413258.06</v>
      </c>
    </row>
    <row r="1187" spans="1:4" ht="18.75" x14ac:dyDescent="0.3">
      <c r="A1187" s="7">
        <v>2014</v>
      </c>
      <c r="B1187" s="7" t="s">
        <v>155</v>
      </c>
      <c r="C1187" s="7" t="s">
        <v>8</v>
      </c>
      <c r="D1187" s="8">
        <v>433394.48</v>
      </c>
    </row>
    <row r="1188" spans="1:4" ht="18.75" x14ac:dyDescent="0.3">
      <c r="A1188" s="7">
        <v>2015</v>
      </c>
      <c r="B1188" s="7" t="s">
        <v>156</v>
      </c>
      <c r="C1188" s="7" t="s">
        <v>5</v>
      </c>
      <c r="D1188" s="8">
        <v>934587.24</v>
      </c>
    </row>
    <row r="1189" spans="1:4" ht="18.75" x14ac:dyDescent="0.3">
      <c r="A1189" s="7">
        <v>2014</v>
      </c>
      <c r="B1189" s="7" t="s">
        <v>156</v>
      </c>
      <c r="C1189" s="7" t="s">
        <v>5</v>
      </c>
      <c r="D1189" s="8">
        <v>1031611.27</v>
      </c>
    </row>
    <row r="1190" spans="1:4" ht="18.75" x14ac:dyDescent="0.3">
      <c r="A1190" s="7">
        <v>2015</v>
      </c>
      <c r="B1190" s="7" t="s">
        <v>156</v>
      </c>
      <c r="C1190" s="7" t="s">
        <v>6</v>
      </c>
      <c r="D1190" s="8">
        <v>456620.64</v>
      </c>
    </row>
    <row r="1191" spans="1:4" ht="18.75" x14ac:dyDescent="0.3">
      <c r="A1191" s="7">
        <v>2014</v>
      </c>
      <c r="B1191" s="7" t="s">
        <v>156</v>
      </c>
      <c r="C1191" s="7" t="s">
        <v>6</v>
      </c>
      <c r="D1191" s="8">
        <v>332595.76</v>
      </c>
    </row>
    <row r="1192" spans="1:4" ht="18.75" x14ac:dyDescent="0.3">
      <c r="A1192" s="7">
        <v>2015</v>
      </c>
      <c r="B1192" s="7" t="s">
        <v>156</v>
      </c>
      <c r="C1192" s="7" t="s">
        <v>7</v>
      </c>
      <c r="D1192" s="8">
        <v>175966</v>
      </c>
    </row>
    <row r="1193" spans="1:4" ht="18.75" x14ac:dyDescent="0.3">
      <c r="A1193" s="7">
        <v>2014</v>
      </c>
      <c r="B1193" s="7" t="s">
        <v>156</v>
      </c>
      <c r="C1193" s="7" t="s">
        <v>7</v>
      </c>
      <c r="D1193" s="8">
        <v>184577.07</v>
      </c>
    </row>
    <row r="1194" spans="1:4" ht="18.75" x14ac:dyDescent="0.3">
      <c r="A1194" s="7">
        <v>2015</v>
      </c>
      <c r="B1194" s="7" t="s">
        <v>156</v>
      </c>
      <c r="C1194" s="7" t="s">
        <v>8</v>
      </c>
      <c r="D1194" s="8">
        <v>492824.52</v>
      </c>
    </row>
    <row r="1195" spans="1:4" ht="18.75" x14ac:dyDescent="0.3">
      <c r="A1195" s="7">
        <v>2014</v>
      </c>
      <c r="B1195" s="7" t="s">
        <v>156</v>
      </c>
      <c r="C1195" s="7" t="s">
        <v>8</v>
      </c>
      <c r="D1195" s="8">
        <v>510462.81</v>
      </c>
    </row>
    <row r="1196" spans="1:4" ht="18.75" x14ac:dyDescent="0.3">
      <c r="A1196" s="7">
        <v>2015</v>
      </c>
      <c r="B1196" s="7" t="s">
        <v>157</v>
      </c>
      <c r="C1196" s="7" t="s">
        <v>5</v>
      </c>
      <c r="D1196" s="8">
        <v>611029.26</v>
      </c>
    </row>
    <row r="1197" spans="1:4" ht="18.75" x14ac:dyDescent="0.3">
      <c r="A1197" s="7">
        <v>2014</v>
      </c>
      <c r="B1197" s="7" t="s">
        <v>157</v>
      </c>
      <c r="C1197" s="7" t="s">
        <v>5</v>
      </c>
      <c r="D1197" s="8">
        <v>665449.19999999995</v>
      </c>
    </row>
    <row r="1198" spans="1:4" ht="18.75" x14ac:dyDescent="0.3">
      <c r="A1198" s="7">
        <v>2015</v>
      </c>
      <c r="B1198" s="7" t="s">
        <v>157</v>
      </c>
      <c r="C1198" s="7" t="s">
        <v>6</v>
      </c>
      <c r="D1198" s="8">
        <v>357971.14</v>
      </c>
    </row>
    <row r="1199" spans="1:4" ht="18.75" x14ac:dyDescent="0.3">
      <c r="A1199" s="7">
        <v>2014</v>
      </c>
      <c r="B1199" s="7" t="s">
        <v>157</v>
      </c>
      <c r="C1199" s="7" t="s">
        <v>6</v>
      </c>
      <c r="D1199" s="8">
        <v>250963.22</v>
      </c>
    </row>
    <row r="1200" spans="1:4" ht="18.75" x14ac:dyDescent="0.3">
      <c r="A1200" s="7">
        <v>2015</v>
      </c>
      <c r="B1200" s="7" t="s">
        <v>157</v>
      </c>
      <c r="C1200" s="7" t="s">
        <v>7</v>
      </c>
      <c r="D1200" s="8">
        <v>217513.32</v>
      </c>
    </row>
    <row r="1201" spans="1:4" ht="18.75" x14ac:dyDescent="0.3">
      <c r="A1201" s="7">
        <v>2014</v>
      </c>
      <c r="B1201" s="7" t="s">
        <v>157</v>
      </c>
      <c r="C1201" s="7" t="s">
        <v>7</v>
      </c>
      <c r="D1201" s="8">
        <v>227911.94</v>
      </c>
    </row>
    <row r="1202" spans="1:4" ht="18.75" x14ac:dyDescent="0.3">
      <c r="A1202" s="7">
        <v>2015</v>
      </c>
      <c r="B1202" s="7" t="s">
        <v>157</v>
      </c>
      <c r="C1202" s="7" t="s">
        <v>8</v>
      </c>
      <c r="D1202" s="8">
        <v>627866.53</v>
      </c>
    </row>
    <row r="1203" spans="1:4" ht="18.75" x14ac:dyDescent="0.3">
      <c r="A1203" s="7">
        <v>2014</v>
      </c>
      <c r="B1203" s="7" t="s">
        <v>157</v>
      </c>
      <c r="C1203" s="7" t="s">
        <v>8</v>
      </c>
      <c r="D1203" s="8">
        <v>650287.11</v>
      </c>
    </row>
    <row r="1204" spans="1:4" ht="18.75" x14ac:dyDescent="0.3">
      <c r="A1204" s="7">
        <v>2015</v>
      </c>
      <c r="B1204" s="7" t="s">
        <v>158</v>
      </c>
      <c r="C1204" s="7" t="s">
        <v>5</v>
      </c>
      <c r="D1204" s="8">
        <v>503144.89</v>
      </c>
    </row>
    <row r="1205" spans="1:4" ht="18.75" x14ac:dyDescent="0.3">
      <c r="A1205" s="7">
        <v>2014</v>
      </c>
      <c r="B1205" s="7" t="s">
        <v>158</v>
      </c>
      <c r="C1205" s="7" t="s">
        <v>5</v>
      </c>
      <c r="D1205" s="8">
        <v>549472.36</v>
      </c>
    </row>
    <row r="1206" spans="1:4" ht="18.75" x14ac:dyDescent="0.3">
      <c r="A1206" s="7">
        <v>2015</v>
      </c>
      <c r="B1206" s="7" t="s">
        <v>158</v>
      </c>
      <c r="C1206" s="7" t="s">
        <v>6</v>
      </c>
      <c r="D1206" s="8">
        <v>581078.51</v>
      </c>
    </row>
    <row r="1207" spans="1:4" ht="18.75" x14ac:dyDescent="0.3">
      <c r="A1207" s="7">
        <v>2014</v>
      </c>
      <c r="B1207" s="7" t="s">
        <v>158</v>
      </c>
      <c r="C1207" s="7" t="s">
        <v>6</v>
      </c>
      <c r="D1207" s="8">
        <v>429378.45</v>
      </c>
    </row>
    <row r="1208" spans="1:4" ht="18.75" x14ac:dyDescent="0.3">
      <c r="A1208" s="7">
        <v>2015</v>
      </c>
      <c r="B1208" s="7" t="s">
        <v>158</v>
      </c>
      <c r="C1208" s="7" t="s">
        <v>7</v>
      </c>
      <c r="D1208" s="8">
        <v>126903.31</v>
      </c>
    </row>
    <row r="1209" spans="1:4" ht="18.75" x14ac:dyDescent="0.3">
      <c r="A1209" s="7">
        <v>2014</v>
      </c>
      <c r="B1209" s="7" t="s">
        <v>158</v>
      </c>
      <c r="C1209" s="7" t="s">
        <v>7</v>
      </c>
      <c r="D1209" s="8">
        <v>132727.37</v>
      </c>
    </row>
    <row r="1210" spans="1:4" ht="18.75" x14ac:dyDescent="0.3">
      <c r="A1210" s="7">
        <v>2015</v>
      </c>
      <c r="B1210" s="7" t="s">
        <v>158</v>
      </c>
      <c r="C1210" s="7" t="s">
        <v>8</v>
      </c>
      <c r="D1210" s="8">
        <v>411690.64</v>
      </c>
    </row>
    <row r="1211" spans="1:4" ht="18.75" x14ac:dyDescent="0.3">
      <c r="A1211" s="7">
        <v>2014</v>
      </c>
      <c r="B1211" s="7" t="s">
        <v>158</v>
      </c>
      <c r="C1211" s="7" t="s">
        <v>8</v>
      </c>
      <c r="D1211" s="8">
        <v>423938.71</v>
      </c>
    </row>
    <row r="1212" spans="1:4" ht="18.75" x14ac:dyDescent="0.3">
      <c r="A1212" s="7">
        <v>2015</v>
      </c>
      <c r="B1212" s="7" t="s">
        <v>159</v>
      </c>
      <c r="C1212" s="7" t="s">
        <v>5</v>
      </c>
      <c r="D1212" s="8">
        <v>823563.17</v>
      </c>
    </row>
    <row r="1213" spans="1:4" ht="18.75" x14ac:dyDescent="0.3">
      <c r="A1213" s="7">
        <v>2014</v>
      </c>
      <c r="B1213" s="7" t="s">
        <v>159</v>
      </c>
      <c r="C1213" s="7" t="s">
        <v>5</v>
      </c>
      <c r="D1213" s="8">
        <v>909643.59</v>
      </c>
    </row>
    <row r="1214" spans="1:4" ht="18.75" x14ac:dyDescent="0.3">
      <c r="A1214" s="7">
        <v>2015</v>
      </c>
      <c r="B1214" s="7" t="s">
        <v>159</v>
      </c>
      <c r="C1214" s="7" t="s">
        <v>6</v>
      </c>
      <c r="D1214" s="8">
        <v>491575.4</v>
      </c>
    </row>
    <row r="1215" spans="1:4" ht="18.75" x14ac:dyDescent="0.3">
      <c r="A1215" s="7">
        <v>2014</v>
      </c>
      <c r="B1215" s="7" t="s">
        <v>159</v>
      </c>
      <c r="C1215" s="7" t="s">
        <v>6</v>
      </c>
      <c r="D1215" s="8">
        <v>348796.57</v>
      </c>
    </row>
    <row r="1216" spans="1:4" ht="18.75" x14ac:dyDescent="0.3">
      <c r="A1216" s="7">
        <v>2015</v>
      </c>
      <c r="B1216" s="7" t="s">
        <v>159</v>
      </c>
      <c r="C1216" s="7" t="s">
        <v>7</v>
      </c>
      <c r="D1216" s="8">
        <v>62625.8</v>
      </c>
    </row>
    <row r="1217" spans="1:4" ht="18.75" x14ac:dyDescent="0.3">
      <c r="A1217" s="7">
        <v>2014</v>
      </c>
      <c r="B1217" s="7" t="s">
        <v>159</v>
      </c>
      <c r="C1217" s="7" t="s">
        <v>7</v>
      </c>
      <c r="D1217" s="8">
        <v>65723.63</v>
      </c>
    </row>
    <row r="1218" spans="1:4" ht="18.75" x14ac:dyDescent="0.3">
      <c r="A1218" s="7">
        <v>2015</v>
      </c>
      <c r="B1218" s="7" t="s">
        <v>159</v>
      </c>
      <c r="C1218" s="7" t="s">
        <v>8</v>
      </c>
      <c r="D1218" s="8">
        <v>454650.13</v>
      </c>
    </row>
    <row r="1219" spans="1:4" ht="18.75" x14ac:dyDescent="0.3">
      <c r="A1219" s="7">
        <v>2014</v>
      </c>
      <c r="B1219" s="7" t="s">
        <v>159</v>
      </c>
      <c r="C1219" s="7" t="s">
        <v>8</v>
      </c>
      <c r="D1219" s="8">
        <v>477018.58</v>
      </c>
    </row>
    <row r="1220" spans="1:4" ht="18.75" x14ac:dyDescent="0.3">
      <c r="A1220" s="7">
        <v>2015</v>
      </c>
      <c r="B1220" s="7" t="s">
        <v>160</v>
      </c>
      <c r="C1220" s="7" t="s">
        <v>5</v>
      </c>
      <c r="D1220" s="8">
        <v>730137.51</v>
      </c>
    </row>
    <row r="1221" spans="1:4" ht="18.75" x14ac:dyDescent="0.3">
      <c r="A1221" s="7">
        <v>2014</v>
      </c>
      <c r="B1221" s="7" t="s">
        <v>160</v>
      </c>
      <c r="C1221" s="7" t="s">
        <v>5</v>
      </c>
      <c r="D1221" s="8">
        <v>805174.2</v>
      </c>
    </row>
    <row r="1222" spans="1:4" ht="18.75" x14ac:dyDescent="0.3">
      <c r="A1222" s="7">
        <v>2015</v>
      </c>
      <c r="B1222" s="7" t="s">
        <v>160</v>
      </c>
      <c r="C1222" s="7" t="s">
        <v>6</v>
      </c>
      <c r="D1222" s="8">
        <v>586976.81999999995</v>
      </c>
    </row>
    <row r="1223" spans="1:4" ht="18.75" x14ac:dyDescent="0.3">
      <c r="A1223" s="7">
        <v>2014</v>
      </c>
      <c r="B1223" s="7" t="s">
        <v>160</v>
      </c>
      <c r="C1223" s="7" t="s">
        <v>6</v>
      </c>
      <c r="D1223" s="8">
        <v>418330.8</v>
      </c>
    </row>
    <row r="1224" spans="1:4" ht="18.75" x14ac:dyDescent="0.3">
      <c r="A1224" s="7">
        <v>2015</v>
      </c>
      <c r="B1224" s="7" t="s">
        <v>160</v>
      </c>
      <c r="C1224" s="7" t="s">
        <v>7</v>
      </c>
      <c r="D1224" s="8">
        <v>173271.24</v>
      </c>
    </row>
    <row r="1225" spans="1:4" ht="18.75" x14ac:dyDescent="0.3">
      <c r="A1225" s="7">
        <v>2014</v>
      </c>
      <c r="B1225" s="7" t="s">
        <v>160</v>
      </c>
      <c r="C1225" s="7" t="s">
        <v>7</v>
      </c>
      <c r="D1225" s="8">
        <v>183666.34</v>
      </c>
    </row>
    <row r="1226" spans="1:4" ht="18.75" x14ac:dyDescent="0.3">
      <c r="A1226" s="7">
        <v>2015</v>
      </c>
      <c r="B1226" s="7" t="s">
        <v>160</v>
      </c>
      <c r="C1226" s="7" t="s">
        <v>8</v>
      </c>
      <c r="D1226" s="8">
        <v>618727.09</v>
      </c>
    </row>
    <row r="1227" spans="1:4" ht="18.75" x14ac:dyDescent="0.3">
      <c r="A1227" s="7">
        <v>2014</v>
      </c>
      <c r="B1227" s="7" t="s">
        <v>160</v>
      </c>
      <c r="C1227" s="7" t="s">
        <v>8</v>
      </c>
      <c r="D1227" s="8">
        <v>637854.32999999996</v>
      </c>
    </row>
    <row r="1228" spans="1:4" ht="18.75" x14ac:dyDescent="0.3">
      <c r="A1228" s="7">
        <v>2015</v>
      </c>
      <c r="B1228" s="7" t="s">
        <v>161</v>
      </c>
      <c r="C1228" s="7" t="s">
        <v>5</v>
      </c>
      <c r="D1228" s="8">
        <v>649153.07999999996</v>
      </c>
    </row>
    <row r="1229" spans="1:4" ht="18.75" x14ac:dyDescent="0.3">
      <c r="A1229" s="7">
        <v>2014</v>
      </c>
      <c r="B1229" s="7" t="s">
        <v>161</v>
      </c>
      <c r="C1229" s="7" t="s">
        <v>5</v>
      </c>
      <c r="D1229" s="8">
        <v>717144.35</v>
      </c>
    </row>
    <row r="1230" spans="1:4" ht="18.75" x14ac:dyDescent="0.3">
      <c r="A1230" s="7">
        <v>2015</v>
      </c>
      <c r="B1230" s="7" t="s">
        <v>161</v>
      </c>
      <c r="C1230" s="7" t="s">
        <v>6</v>
      </c>
      <c r="D1230" s="8">
        <v>275843.58</v>
      </c>
    </row>
    <row r="1231" spans="1:4" ht="18.75" x14ac:dyDescent="0.3">
      <c r="A1231" s="7">
        <v>2014</v>
      </c>
      <c r="B1231" s="7" t="s">
        <v>161</v>
      </c>
      <c r="C1231" s="7" t="s">
        <v>6</v>
      </c>
      <c r="D1231" s="8">
        <v>201909.67</v>
      </c>
    </row>
    <row r="1232" spans="1:4" ht="18.75" x14ac:dyDescent="0.3">
      <c r="A1232" s="7">
        <v>2015</v>
      </c>
      <c r="B1232" s="7" t="s">
        <v>161</v>
      </c>
      <c r="C1232" s="7" t="s">
        <v>7</v>
      </c>
      <c r="D1232" s="8">
        <v>119291.28</v>
      </c>
    </row>
    <row r="1233" spans="1:4" ht="18.75" x14ac:dyDescent="0.3">
      <c r="A1233" s="7">
        <v>2014</v>
      </c>
      <c r="B1233" s="7" t="s">
        <v>161</v>
      </c>
      <c r="C1233" s="7" t="s">
        <v>7</v>
      </c>
      <c r="D1233" s="8">
        <v>126660.88</v>
      </c>
    </row>
    <row r="1234" spans="1:4" ht="18.75" x14ac:dyDescent="0.3">
      <c r="A1234" s="7">
        <v>2015</v>
      </c>
      <c r="B1234" s="7" t="s">
        <v>161</v>
      </c>
      <c r="C1234" s="7" t="s">
        <v>8</v>
      </c>
      <c r="D1234" s="8">
        <v>618231.91</v>
      </c>
    </row>
    <row r="1235" spans="1:4" ht="18.75" x14ac:dyDescent="0.3">
      <c r="A1235" s="7">
        <v>2014</v>
      </c>
      <c r="B1235" s="7" t="s">
        <v>161</v>
      </c>
      <c r="C1235" s="7" t="s">
        <v>8</v>
      </c>
      <c r="D1235" s="8">
        <v>644211.98</v>
      </c>
    </row>
    <row r="1236" spans="1:4" ht="18.75" x14ac:dyDescent="0.3">
      <c r="A1236" s="7">
        <v>2015</v>
      </c>
      <c r="B1236" s="7" t="s">
        <v>162</v>
      </c>
      <c r="C1236" s="7" t="s">
        <v>5</v>
      </c>
      <c r="D1236" s="8">
        <v>792649.31</v>
      </c>
    </row>
    <row r="1237" spans="1:4" ht="18.75" x14ac:dyDescent="0.3">
      <c r="A1237" s="7">
        <v>2014</v>
      </c>
      <c r="B1237" s="7" t="s">
        <v>162</v>
      </c>
      <c r="C1237" s="7" t="s">
        <v>5</v>
      </c>
      <c r="D1237" s="8">
        <v>872666.93</v>
      </c>
    </row>
    <row r="1238" spans="1:4" ht="18.75" x14ac:dyDescent="0.3">
      <c r="A1238" s="7">
        <v>2015</v>
      </c>
      <c r="B1238" s="7" t="s">
        <v>162</v>
      </c>
      <c r="C1238" s="7" t="s">
        <v>6</v>
      </c>
      <c r="D1238" s="8">
        <v>200526.21</v>
      </c>
    </row>
    <row r="1239" spans="1:4" ht="18.75" x14ac:dyDescent="0.3">
      <c r="A1239" s="7">
        <v>2014</v>
      </c>
      <c r="B1239" s="7" t="s">
        <v>162</v>
      </c>
      <c r="C1239" s="7" t="s">
        <v>6</v>
      </c>
      <c r="D1239" s="8">
        <v>138219.5</v>
      </c>
    </row>
    <row r="1240" spans="1:4" ht="18.75" x14ac:dyDescent="0.3">
      <c r="A1240" s="7">
        <v>2015</v>
      </c>
      <c r="B1240" s="7" t="s">
        <v>162</v>
      </c>
      <c r="C1240" s="7" t="s">
        <v>7</v>
      </c>
      <c r="D1240" s="8">
        <v>186190.27</v>
      </c>
    </row>
    <row r="1241" spans="1:4" ht="18.75" x14ac:dyDescent="0.3">
      <c r="A1241" s="7">
        <v>2014</v>
      </c>
      <c r="B1241" s="7" t="s">
        <v>162</v>
      </c>
      <c r="C1241" s="7" t="s">
        <v>7</v>
      </c>
      <c r="D1241" s="8">
        <v>197648.31</v>
      </c>
    </row>
    <row r="1242" spans="1:4" ht="18.75" x14ac:dyDescent="0.3">
      <c r="A1242" s="7">
        <v>2015</v>
      </c>
      <c r="B1242" s="7" t="s">
        <v>162</v>
      </c>
      <c r="C1242" s="7" t="s">
        <v>8</v>
      </c>
      <c r="D1242" s="8">
        <v>439345.47</v>
      </c>
    </row>
    <row r="1243" spans="1:4" ht="18.75" x14ac:dyDescent="0.3">
      <c r="A1243" s="7">
        <v>2014</v>
      </c>
      <c r="B1243" s="7" t="s">
        <v>162</v>
      </c>
      <c r="C1243" s="7" t="s">
        <v>8</v>
      </c>
      <c r="D1243" s="8">
        <v>452968.49</v>
      </c>
    </row>
    <row r="1244" spans="1:4" ht="18.75" x14ac:dyDescent="0.3">
      <c r="A1244" s="7">
        <v>2015</v>
      </c>
      <c r="B1244" s="7" t="s">
        <v>163</v>
      </c>
      <c r="C1244" s="7" t="s">
        <v>5</v>
      </c>
      <c r="D1244" s="8">
        <v>484410.45</v>
      </c>
    </row>
    <row r="1245" spans="1:4" ht="18.75" x14ac:dyDescent="0.3">
      <c r="A1245" s="7">
        <v>2014</v>
      </c>
      <c r="B1245" s="7" t="s">
        <v>163</v>
      </c>
      <c r="C1245" s="7" t="s">
        <v>5</v>
      </c>
      <c r="D1245" s="8">
        <v>527470.07999999996</v>
      </c>
    </row>
    <row r="1246" spans="1:4" ht="18.75" x14ac:dyDescent="0.3">
      <c r="A1246" s="7">
        <v>2015</v>
      </c>
      <c r="B1246" s="7" t="s">
        <v>163</v>
      </c>
      <c r="C1246" s="7" t="s">
        <v>6</v>
      </c>
      <c r="D1246" s="8">
        <v>229456.73</v>
      </c>
    </row>
    <row r="1247" spans="1:4" ht="18.75" x14ac:dyDescent="0.3">
      <c r="A1247" s="7">
        <v>2014</v>
      </c>
      <c r="B1247" s="7" t="s">
        <v>163</v>
      </c>
      <c r="C1247" s="7" t="s">
        <v>6</v>
      </c>
      <c r="D1247" s="8">
        <v>163879.13</v>
      </c>
    </row>
    <row r="1248" spans="1:4" ht="18.75" x14ac:dyDescent="0.3">
      <c r="A1248" s="7">
        <v>2015</v>
      </c>
      <c r="B1248" s="7" t="s">
        <v>163</v>
      </c>
      <c r="C1248" s="7" t="s">
        <v>7</v>
      </c>
      <c r="D1248" s="8">
        <v>108510.5</v>
      </c>
    </row>
    <row r="1249" spans="1:4" ht="18.75" x14ac:dyDescent="0.3">
      <c r="A1249" s="7">
        <v>2014</v>
      </c>
      <c r="B1249" s="7" t="s">
        <v>163</v>
      </c>
      <c r="C1249" s="7" t="s">
        <v>7</v>
      </c>
      <c r="D1249" s="8">
        <v>114806.17</v>
      </c>
    </row>
    <row r="1250" spans="1:4" ht="18.75" x14ac:dyDescent="0.3">
      <c r="A1250" s="7">
        <v>2015</v>
      </c>
      <c r="B1250" s="7" t="s">
        <v>163</v>
      </c>
      <c r="C1250" s="7" t="s">
        <v>8</v>
      </c>
      <c r="D1250" s="8">
        <v>704841.42</v>
      </c>
    </row>
    <row r="1251" spans="1:4" ht="18.75" x14ac:dyDescent="0.3">
      <c r="A1251" s="7">
        <v>2014</v>
      </c>
      <c r="B1251" s="7" t="s">
        <v>163</v>
      </c>
      <c r="C1251" s="7" t="s">
        <v>8</v>
      </c>
      <c r="D1251" s="8">
        <v>726408.07</v>
      </c>
    </row>
    <row r="1252" spans="1:4" ht="18.75" x14ac:dyDescent="0.3">
      <c r="A1252" s="7">
        <v>2015</v>
      </c>
      <c r="B1252" s="7" t="s">
        <v>164</v>
      </c>
      <c r="C1252" s="7" t="s">
        <v>5</v>
      </c>
      <c r="D1252" s="8">
        <v>646774.79</v>
      </c>
    </row>
    <row r="1253" spans="1:4" ht="18.75" x14ac:dyDescent="0.3">
      <c r="A1253" s="7">
        <v>2014</v>
      </c>
      <c r="B1253" s="7" t="s">
        <v>164</v>
      </c>
      <c r="C1253" s="7" t="s">
        <v>5</v>
      </c>
      <c r="D1253" s="8">
        <v>708111.1</v>
      </c>
    </row>
    <row r="1254" spans="1:4" ht="18.75" x14ac:dyDescent="0.3">
      <c r="A1254" s="7">
        <v>2015</v>
      </c>
      <c r="B1254" s="7" t="s">
        <v>164</v>
      </c>
      <c r="C1254" s="7" t="s">
        <v>6</v>
      </c>
      <c r="D1254" s="8">
        <v>221528.77</v>
      </c>
    </row>
    <row r="1255" spans="1:4" ht="18.75" x14ac:dyDescent="0.3">
      <c r="A1255" s="7">
        <v>2014</v>
      </c>
      <c r="B1255" s="7" t="s">
        <v>164</v>
      </c>
      <c r="C1255" s="7" t="s">
        <v>6</v>
      </c>
      <c r="D1255" s="8">
        <v>161709.87</v>
      </c>
    </row>
    <row r="1256" spans="1:4" ht="18.75" x14ac:dyDescent="0.3">
      <c r="A1256" s="7">
        <v>2015</v>
      </c>
      <c r="B1256" s="7" t="s">
        <v>164</v>
      </c>
      <c r="C1256" s="7" t="s">
        <v>7</v>
      </c>
      <c r="D1256" s="8">
        <v>62158.49</v>
      </c>
    </row>
    <row r="1257" spans="1:4" ht="18.75" x14ac:dyDescent="0.3">
      <c r="A1257" s="7">
        <v>2014</v>
      </c>
      <c r="B1257" s="7" t="s">
        <v>164</v>
      </c>
      <c r="C1257" s="7" t="s">
        <v>7</v>
      </c>
      <c r="D1257" s="8">
        <v>65340.24</v>
      </c>
    </row>
    <row r="1258" spans="1:4" ht="18.75" x14ac:dyDescent="0.3">
      <c r="A1258" s="7">
        <v>2015</v>
      </c>
      <c r="B1258" s="7" t="s">
        <v>164</v>
      </c>
      <c r="C1258" s="7" t="s">
        <v>8</v>
      </c>
      <c r="D1258" s="8">
        <v>413254.83</v>
      </c>
    </row>
    <row r="1259" spans="1:4" ht="18.75" x14ac:dyDescent="0.3">
      <c r="A1259" s="7">
        <v>2014</v>
      </c>
      <c r="B1259" s="7" t="s">
        <v>164</v>
      </c>
      <c r="C1259" s="7" t="s">
        <v>8</v>
      </c>
      <c r="D1259" s="8">
        <v>428683.59</v>
      </c>
    </row>
    <row r="1260" spans="1:4" ht="18.75" x14ac:dyDescent="0.3">
      <c r="A1260" s="7">
        <v>2015</v>
      </c>
      <c r="B1260" s="7" t="s">
        <v>165</v>
      </c>
      <c r="C1260" s="7" t="s">
        <v>5</v>
      </c>
      <c r="D1260" s="8">
        <v>922211.52</v>
      </c>
    </row>
    <row r="1261" spans="1:4" ht="18.75" x14ac:dyDescent="0.3">
      <c r="A1261" s="7">
        <v>2014</v>
      </c>
      <c r="B1261" s="7" t="s">
        <v>165</v>
      </c>
      <c r="C1261" s="7" t="s">
        <v>5</v>
      </c>
      <c r="D1261" s="8">
        <v>1008379.41</v>
      </c>
    </row>
    <row r="1262" spans="1:4" ht="18.75" x14ac:dyDescent="0.3">
      <c r="A1262" s="7">
        <v>2015</v>
      </c>
      <c r="B1262" s="7" t="s">
        <v>165</v>
      </c>
      <c r="C1262" s="7" t="s">
        <v>6</v>
      </c>
      <c r="D1262" s="8">
        <v>414437.54</v>
      </c>
    </row>
    <row r="1263" spans="1:4" ht="18.75" x14ac:dyDescent="0.3">
      <c r="A1263" s="7">
        <v>2014</v>
      </c>
      <c r="B1263" s="7" t="s">
        <v>165</v>
      </c>
      <c r="C1263" s="7" t="s">
        <v>6</v>
      </c>
      <c r="D1263" s="8">
        <v>296521.57</v>
      </c>
    </row>
    <row r="1264" spans="1:4" ht="18.75" x14ac:dyDescent="0.3">
      <c r="A1264" s="7">
        <v>2015</v>
      </c>
      <c r="B1264" s="7" t="s">
        <v>165</v>
      </c>
      <c r="C1264" s="7" t="s">
        <v>7</v>
      </c>
      <c r="D1264" s="8">
        <v>147677.57</v>
      </c>
    </row>
    <row r="1265" spans="1:4" ht="18.75" x14ac:dyDescent="0.3">
      <c r="A1265" s="7">
        <v>2014</v>
      </c>
      <c r="B1265" s="7" t="s">
        <v>165</v>
      </c>
      <c r="C1265" s="7" t="s">
        <v>7</v>
      </c>
      <c r="D1265" s="8">
        <v>155472.51999999999</v>
      </c>
    </row>
    <row r="1266" spans="1:4" ht="18.75" x14ac:dyDescent="0.3">
      <c r="A1266" s="7">
        <v>2015</v>
      </c>
      <c r="B1266" s="7" t="s">
        <v>165</v>
      </c>
      <c r="C1266" s="7" t="s">
        <v>8</v>
      </c>
      <c r="D1266" s="8">
        <v>401949.6</v>
      </c>
    </row>
    <row r="1267" spans="1:4" ht="18.75" x14ac:dyDescent="0.3">
      <c r="A1267" s="7">
        <v>2014</v>
      </c>
      <c r="B1267" s="7" t="s">
        <v>165</v>
      </c>
      <c r="C1267" s="7" t="s">
        <v>8</v>
      </c>
      <c r="D1267" s="8">
        <v>417378.9</v>
      </c>
    </row>
    <row r="1268" spans="1:4" ht="18.75" x14ac:dyDescent="0.3">
      <c r="A1268" s="7">
        <v>2015</v>
      </c>
      <c r="B1268" s="7" t="s">
        <v>166</v>
      </c>
      <c r="C1268" s="7" t="s">
        <v>5</v>
      </c>
      <c r="D1268" s="8">
        <v>840900.81</v>
      </c>
    </row>
    <row r="1269" spans="1:4" ht="18.75" x14ac:dyDescent="0.3">
      <c r="A1269" s="7">
        <v>2014</v>
      </c>
      <c r="B1269" s="7" t="s">
        <v>166</v>
      </c>
      <c r="C1269" s="7" t="s">
        <v>5</v>
      </c>
      <c r="D1269" s="8">
        <v>914618</v>
      </c>
    </row>
    <row r="1270" spans="1:4" ht="18.75" x14ac:dyDescent="0.3">
      <c r="A1270" s="7">
        <v>2015</v>
      </c>
      <c r="B1270" s="7" t="s">
        <v>166</v>
      </c>
      <c r="C1270" s="7" t="s">
        <v>6</v>
      </c>
      <c r="D1270" s="8">
        <v>331926.58</v>
      </c>
    </row>
    <row r="1271" spans="1:4" ht="18.75" x14ac:dyDescent="0.3">
      <c r="A1271" s="7">
        <v>2014</v>
      </c>
      <c r="B1271" s="7" t="s">
        <v>166</v>
      </c>
      <c r="C1271" s="7" t="s">
        <v>6</v>
      </c>
      <c r="D1271" s="8">
        <v>245845.91</v>
      </c>
    </row>
    <row r="1272" spans="1:4" ht="18.75" x14ac:dyDescent="0.3">
      <c r="A1272" s="7">
        <v>2015</v>
      </c>
      <c r="B1272" s="7" t="s">
        <v>166</v>
      </c>
      <c r="C1272" s="7" t="s">
        <v>7</v>
      </c>
      <c r="D1272" s="8">
        <v>145258.9</v>
      </c>
    </row>
    <row r="1273" spans="1:4" ht="18.75" x14ac:dyDescent="0.3">
      <c r="A1273" s="7">
        <v>2014</v>
      </c>
      <c r="B1273" s="7" t="s">
        <v>166</v>
      </c>
      <c r="C1273" s="7" t="s">
        <v>7</v>
      </c>
      <c r="D1273" s="8">
        <v>152653.54999999999</v>
      </c>
    </row>
    <row r="1274" spans="1:4" ht="18.75" x14ac:dyDescent="0.3">
      <c r="A1274" s="7">
        <v>2015</v>
      </c>
      <c r="B1274" s="7" t="s">
        <v>166</v>
      </c>
      <c r="C1274" s="7" t="s">
        <v>8</v>
      </c>
      <c r="D1274" s="8">
        <v>720353.49</v>
      </c>
    </row>
    <row r="1275" spans="1:4" ht="18.75" x14ac:dyDescent="0.3">
      <c r="A1275" s="7">
        <v>2014</v>
      </c>
      <c r="B1275" s="7" t="s">
        <v>166</v>
      </c>
      <c r="C1275" s="7" t="s">
        <v>8</v>
      </c>
      <c r="D1275" s="8">
        <v>751641.91</v>
      </c>
    </row>
    <row r="1276" spans="1:4" ht="18.75" x14ac:dyDescent="0.3">
      <c r="A1276" s="7">
        <v>2015</v>
      </c>
      <c r="B1276" s="7" t="s">
        <v>167</v>
      </c>
      <c r="C1276" s="7" t="s">
        <v>5</v>
      </c>
      <c r="D1276" s="8">
        <v>488099.16</v>
      </c>
    </row>
    <row r="1277" spans="1:4" ht="18.75" x14ac:dyDescent="0.3">
      <c r="A1277" s="7">
        <v>2014</v>
      </c>
      <c r="B1277" s="7" t="s">
        <v>167</v>
      </c>
      <c r="C1277" s="7" t="s">
        <v>5</v>
      </c>
      <c r="D1277" s="8">
        <v>533146.79</v>
      </c>
    </row>
    <row r="1278" spans="1:4" ht="18.75" x14ac:dyDescent="0.3">
      <c r="A1278" s="7">
        <v>2015</v>
      </c>
      <c r="B1278" s="7" t="s">
        <v>167</v>
      </c>
      <c r="C1278" s="7" t="s">
        <v>6</v>
      </c>
      <c r="D1278" s="8">
        <v>257664.55</v>
      </c>
    </row>
    <row r="1279" spans="1:4" ht="18.75" x14ac:dyDescent="0.3">
      <c r="A1279" s="7">
        <v>2014</v>
      </c>
      <c r="B1279" s="7" t="s">
        <v>167</v>
      </c>
      <c r="C1279" s="7" t="s">
        <v>6</v>
      </c>
      <c r="D1279" s="8">
        <v>184264.99</v>
      </c>
    </row>
    <row r="1280" spans="1:4" ht="18.75" x14ac:dyDescent="0.3">
      <c r="A1280" s="7">
        <v>2015</v>
      </c>
      <c r="B1280" s="7" t="s">
        <v>167</v>
      </c>
      <c r="C1280" s="7" t="s">
        <v>7</v>
      </c>
      <c r="D1280" s="8">
        <v>80365.7</v>
      </c>
    </row>
    <row r="1281" spans="1:4" ht="18.75" x14ac:dyDescent="0.3">
      <c r="A1281" s="7">
        <v>2014</v>
      </c>
      <c r="B1281" s="7" t="s">
        <v>167</v>
      </c>
      <c r="C1281" s="7" t="s">
        <v>7</v>
      </c>
      <c r="D1281" s="8">
        <v>85196.56</v>
      </c>
    </row>
    <row r="1282" spans="1:4" ht="18.75" x14ac:dyDescent="0.3">
      <c r="A1282" s="7">
        <v>2015</v>
      </c>
      <c r="B1282" s="7" t="s">
        <v>167</v>
      </c>
      <c r="C1282" s="7" t="s">
        <v>8</v>
      </c>
      <c r="D1282" s="8">
        <v>663686.06000000006</v>
      </c>
    </row>
    <row r="1283" spans="1:4" ht="18.75" x14ac:dyDescent="0.3">
      <c r="A1283" s="7">
        <v>2014</v>
      </c>
      <c r="B1283" s="7" t="s">
        <v>167</v>
      </c>
      <c r="C1283" s="7" t="s">
        <v>8</v>
      </c>
      <c r="D1283" s="8">
        <v>685875.84</v>
      </c>
    </row>
    <row r="1284" spans="1:4" ht="18.75" x14ac:dyDescent="0.3">
      <c r="A1284" s="7">
        <v>2015</v>
      </c>
      <c r="B1284" s="7" t="s">
        <v>168</v>
      </c>
      <c r="C1284" s="7" t="s">
        <v>5</v>
      </c>
      <c r="D1284" s="8">
        <v>600477.6</v>
      </c>
    </row>
    <row r="1285" spans="1:4" ht="18.75" x14ac:dyDescent="0.3">
      <c r="A1285" s="7">
        <v>2014</v>
      </c>
      <c r="B1285" s="7" t="s">
        <v>168</v>
      </c>
      <c r="C1285" s="7" t="s">
        <v>5</v>
      </c>
      <c r="D1285" s="8">
        <v>655667.35</v>
      </c>
    </row>
    <row r="1286" spans="1:4" ht="18.75" x14ac:dyDescent="0.3">
      <c r="A1286" s="7">
        <v>2015</v>
      </c>
      <c r="B1286" s="7" t="s">
        <v>168</v>
      </c>
      <c r="C1286" s="7" t="s">
        <v>6</v>
      </c>
      <c r="D1286" s="8">
        <v>425816.52</v>
      </c>
    </row>
    <row r="1287" spans="1:4" ht="18.75" x14ac:dyDescent="0.3">
      <c r="A1287" s="7">
        <v>2014</v>
      </c>
      <c r="B1287" s="7" t="s">
        <v>168</v>
      </c>
      <c r="C1287" s="7" t="s">
        <v>6</v>
      </c>
      <c r="D1287" s="8">
        <v>315936.68</v>
      </c>
    </row>
    <row r="1288" spans="1:4" ht="18.75" x14ac:dyDescent="0.3">
      <c r="A1288" s="7">
        <v>2015</v>
      </c>
      <c r="B1288" s="7" t="s">
        <v>168</v>
      </c>
      <c r="C1288" s="7" t="s">
        <v>7</v>
      </c>
      <c r="D1288" s="8">
        <v>126896.38</v>
      </c>
    </row>
    <row r="1289" spans="1:4" ht="18.75" x14ac:dyDescent="0.3">
      <c r="A1289" s="7">
        <v>2014</v>
      </c>
      <c r="B1289" s="7" t="s">
        <v>168</v>
      </c>
      <c r="C1289" s="7" t="s">
        <v>7</v>
      </c>
      <c r="D1289" s="8">
        <v>133497.04999999999</v>
      </c>
    </row>
    <row r="1290" spans="1:4" ht="18.75" x14ac:dyDescent="0.3">
      <c r="A1290" s="7">
        <v>2015</v>
      </c>
      <c r="B1290" s="7" t="s">
        <v>168</v>
      </c>
      <c r="C1290" s="7" t="s">
        <v>8</v>
      </c>
      <c r="D1290" s="8">
        <v>635595.35</v>
      </c>
    </row>
    <row r="1291" spans="1:4" ht="18.75" x14ac:dyDescent="0.3">
      <c r="A1291" s="7">
        <v>2014</v>
      </c>
      <c r="B1291" s="7" t="s">
        <v>168</v>
      </c>
      <c r="C1291" s="7" t="s">
        <v>8</v>
      </c>
      <c r="D1291" s="8">
        <v>657420.1</v>
      </c>
    </row>
    <row r="1292" spans="1:4" ht="18.75" x14ac:dyDescent="0.3">
      <c r="A1292" s="7">
        <v>2015</v>
      </c>
      <c r="B1292" s="7" t="s">
        <v>169</v>
      </c>
      <c r="C1292" s="7" t="s">
        <v>5</v>
      </c>
      <c r="D1292" s="8">
        <v>674917.49</v>
      </c>
    </row>
    <row r="1293" spans="1:4" ht="18.75" x14ac:dyDescent="0.3">
      <c r="A1293" s="7">
        <v>2014</v>
      </c>
      <c r="B1293" s="7" t="s">
        <v>169</v>
      </c>
      <c r="C1293" s="7" t="s">
        <v>5</v>
      </c>
      <c r="D1293" s="8">
        <v>737931.22</v>
      </c>
    </row>
    <row r="1294" spans="1:4" ht="18.75" x14ac:dyDescent="0.3">
      <c r="A1294" s="7">
        <v>2015</v>
      </c>
      <c r="B1294" s="7" t="s">
        <v>169</v>
      </c>
      <c r="C1294" s="7" t="s">
        <v>6</v>
      </c>
      <c r="D1294" s="8">
        <v>475511</v>
      </c>
    </row>
    <row r="1295" spans="1:4" ht="18.75" x14ac:dyDescent="0.3">
      <c r="A1295" s="7">
        <v>2014</v>
      </c>
      <c r="B1295" s="7" t="s">
        <v>169</v>
      </c>
      <c r="C1295" s="7" t="s">
        <v>6</v>
      </c>
      <c r="D1295" s="8">
        <v>343806.77</v>
      </c>
    </row>
    <row r="1296" spans="1:4" ht="18.75" x14ac:dyDescent="0.3">
      <c r="A1296" s="7">
        <v>2015</v>
      </c>
      <c r="B1296" s="7" t="s">
        <v>169</v>
      </c>
      <c r="C1296" s="7" t="s">
        <v>7</v>
      </c>
      <c r="D1296" s="8">
        <v>154705.71</v>
      </c>
    </row>
    <row r="1297" spans="1:4" ht="18.75" x14ac:dyDescent="0.3">
      <c r="A1297" s="7">
        <v>2014</v>
      </c>
      <c r="B1297" s="7" t="s">
        <v>169</v>
      </c>
      <c r="C1297" s="7" t="s">
        <v>7</v>
      </c>
      <c r="D1297" s="8">
        <v>163066.53</v>
      </c>
    </row>
    <row r="1298" spans="1:4" ht="18.75" x14ac:dyDescent="0.3">
      <c r="A1298" s="7">
        <v>2015</v>
      </c>
      <c r="B1298" s="7" t="s">
        <v>169</v>
      </c>
      <c r="C1298" s="7" t="s">
        <v>8</v>
      </c>
      <c r="D1298" s="8">
        <v>664571.22</v>
      </c>
    </row>
    <row r="1299" spans="1:4" ht="18.75" x14ac:dyDescent="0.3">
      <c r="A1299" s="7">
        <v>2014</v>
      </c>
      <c r="B1299" s="7" t="s">
        <v>169</v>
      </c>
      <c r="C1299" s="7" t="s">
        <v>8</v>
      </c>
      <c r="D1299" s="8">
        <v>688396.76</v>
      </c>
    </row>
    <row r="1300" spans="1:4" ht="18.75" x14ac:dyDescent="0.3">
      <c r="A1300" s="7">
        <v>2015</v>
      </c>
      <c r="B1300" s="7" t="s">
        <v>170</v>
      </c>
      <c r="C1300" s="7" t="s">
        <v>5</v>
      </c>
      <c r="D1300" s="8">
        <v>844740.09</v>
      </c>
    </row>
    <row r="1301" spans="1:4" ht="18.75" x14ac:dyDescent="0.3">
      <c r="A1301" s="7">
        <v>2014</v>
      </c>
      <c r="B1301" s="7" t="s">
        <v>170</v>
      </c>
      <c r="C1301" s="7" t="s">
        <v>5</v>
      </c>
      <c r="D1301" s="8">
        <v>932886.64</v>
      </c>
    </row>
    <row r="1302" spans="1:4" ht="18.75" x14ac:dyDescent="0.3">
      <c r="A1302" s="7">
        <v>2015</v>
      </c>
      <c r="B1302" s="7" t="s">
        <v>170</v>
      </c>
      <c r="C1302" s="7" t="s">
        <v>6</v>
      </c>
      <c r="D1302" s="8">
        <v>273276.51</v>
      </c>
    </row>
    <row r="1303" spans="1:4" ht="18.75" x14ac:dyDescent="0.3">
      <c r="A1303" s="7">
        <v>2014</v>
      </c>
      <c r="B1303" s="7" t="s">
        <v>170</v>
      </c>
      <c r="C1303" s="7" t="s">
        <v>6</v>
      </c>
      <c r="D1303" s="8">
        <v>198488.21</v>
      </c>
    </row>
    <row r="1304" spans="1:4" ht="18.75" x14ac:dyDescent="0.3">
      <c r="A1304" s="7">
        <v>2015</v>
      </c>
      <c r="B1304" s="7" t="s">
        <v>170</v>
      </c>
      <c r="C1304" s="7" t="s">
        <v>7</v>
      </c>
      <c r="D1304" s="8">
        <v>216377.14</v>
      </c>
    </row>
    <row r="1305" spans="1:4" ht="18.75" x14ac:dyDescent="0.3">
      <c r="A1305" s="7">
        <v>2014</v>
      </c>
      <c r="B1305" s="7" t="s">
        <v>170</v>
      </c>
      <c r="C1305" s="7" t="s">
        <v>7</v>
      </c>
      <c r="D1305" s="8">
        <v>228377.15</v>
      </c>
    </row>
    <row r="1306" spans="1:4" ht="18.75" x14ac:dyDescent="0.3">
      <c r="A1306" s="7">
        <v>2015</v>
      </c>
      <c r="B1306" s="7" t="s">
        <v>170</v>
      </c>
      <c r="C1306" s="7" t="s">
        <v>8</v>
      </c>
      <c r="D1306" s="8">
        <v>467378.81</v>
      </c>
    </row>
    <row r="1307" spans="1:4" ht="18.75" x14ac:dyDescent="0.3">
      <c r="A1307" s="7">
        <v>2014</v>
      </c>
      <c r="B1307" s="7" t="s">
        <v>170</v>
      </c>
      <c r="C1307" s="7" t="s">
        <v>8</v>
      </c>
      <c r="D1307" s="8">
        <v>489430.14</v>
      </c>
    </row>
    <row r="1308" spans="1:4" ht="18.75" x14ac:dyDescent="0.3">
      <c r="A1308" s="7">
        <v>2015</v>
      </c>
      <c r="B1308" s="7" t="s">
        <v>171</v>
      </c>
      <c r="C1308" s="7" t="s">
        <v>5</v>
      </c>
      <c r="D1308" s="8">
        <v>544278.06999999995</v>
      </c>
    </row>
    <row r="1309" spans="1:4" ht="18.75" x14ac:dyDescent="0.3">
      <c r="A1309" s="7">
        <v>2014</v>
      </c>
      <c r="B1309" s="7" t="s">
        <v>171</v>
      </c>
      <c r="C1309" s="7" t="s">
        <v>5</v>
      </c>
      <c r="D1309" s="8">
        <v>594289.72</v>
      </c>
    </row>
    <row r="1310" spans="1:4" ht="18.75" x14ac:dyDescent="0.3">
      <c r="A1310" s="7">
        <v>2015</v>
      </c>
      <c r="B1310" s="7" t="s">
        <v>171</v>
      </c>
      <c r="C1310" s="7" t="s">
        <v>6</v>
      </c>
      <c r="D1310" s="8">
        <v>349572.46</v>
      </c>
    </row>
    <row r="1311" spans="1:4" ht="18.75" x14ac:dyDescent="0.3">
      <c r="A1311" s="7">
        <v>2014</v>
      </c>
      <c r="B1311" s="7" t="s">
        <v>171</v>
      </c>
      <c r="C1311" s="7" t="s">
        <v>6</v>
      </c>
      <c r="D1311" s="8">
        <v>247731.88</v>
      </c>
    </row>
    <row r="1312" spans="1:4" ht="18.75" x14ac:dyDescent="0.3">
      <c r="A1312" s="7">
        <v>2015</v>
      </c>
      <c r="B1312" s="7" t="s">
        <v>171</v>
      </c>
      <c r="C1312" s="7" t="s">
        <v>7</v>
      </c>
      <c r="D1312" s="8">
        <v>82308.94</v>
      </c>
    </row>
    <row r="1313" spans="1:4" ht="18.75" x14ac:dyDescent="0.3">
      <c r="A1313" s="7">
        <v>2014</v>
      </c>
      <c r="B1313" s="7" t="s">
        <v>171</v>
      </c>
      <c r="C1313" s="7" t="s">
        <v>7</v>
      </c>
      <c r="D1313" s="8">
        <v>86952.320000000007</v>
      </c>
    </row>
    <row r="1314" spans="1:4" ht="18.75" x14ac:dyDescent="0.3">
      <c r="A1314" s="7">
        <v>2015</v>
      </c>
      <c r="B1314" s="7" t="s">
        <v>171</v>
      </c>
      <c r="C1314" s="7" t="s">
        <v>8</v>
      </c>
      <c r="D1314" s="8">
        <v>411792.52</v>
      </c>
    </row>
    <row r="1315" spans="1:4" ht="18.75" x14ac:dyDescent="0.3">
      <c r="A1315" s="7">
        <v>2014</v>
      </c>
      <c r="B1315" s="7" t="s">
        <v>171</v>
      </c>
      <c r="C1315" s="7" t="s">
        <v>8</v>
      </c>
      <c r="D1315" s="8">
        <v>426103.63</v>
      </c>
    </row>
    <row r="1316" spans="1:4" ht="18.75" x14ac:dyDescent="0.3">
      <c r="A1316" s="7">
        <v>2015</v>
      </c>
      <c r="B1316" s="7" t="s">
        <v>172</v>
      </c>
      <c r="C1316" s="7" t="s">
        <v>5</v>
      </c>
      <c r="D1316" s="8">
        <v>842469.77</v>
      </c>
    </row>
    <row r="1317" spans="1:4" ht="18.75" x14ac:dyDescent="0.3">
      <c r="A1317" s="7">
        <v>2014</v>
      </c>
      <c r="B1317" s="7" t="s">
        <v>172</v>
      </c>
      <c r="C1317" s="7" t="s">
        <v>5</v>
      </c>
      <c r="D1317" s="8">
        <v>928741.19</v>
      </c>
    </row>
    <row r="1318" spans="1:4" ht="18.75" x14ac:dyDescent="0.3">
      <c r="A1318" s="7">
        <v>2015</v>
      </c>
      <c r="B1318" s="7" t="s">
        <v>172</v>
      </c>
      <c r="C1318" s="7" t="s">
        <v>6</v>
      </c>
      <c r="D1318" s="8">
        <v>564506.03</v>
      </c>
    </row>
    <row r="1319" spans="1:4" ht="18.75" x14ac:dyDescent="0.3">
      <c r="A1319" s="7">
        <v>2014</v>
      </c>
      <c r="B1319" s="7" t="s">
        <v>172</v>
      </c>
      <c r="C1319" s="7" t="s">
        <v>6</v>
      </c>
      <c r="D1319" s="8">
        <v>397183.12</v>
      </c>
    </row>
    <row r="1320" spans="1:4" ht="18.75" x14ac:dyDescent="0.3">
      <c r="A1320" s="7">
        <v>2015</v>
      </c>
      <c r="B1320" s="7" t="s">
        <v>172</v>
      </c>
      <c r="C1320" s="7" t="s">
        <v>7</v>
      </c>
      <c r="D1320" s="8">
        <v>217760.37</v>
      </c>
    </row>
    <row r="1321" spans="1:4" ht="18.75" x14ac:dyDescent="0.3">
      <c r="A1321" s="7">
        <v>2014</v>
      </c>
      <c r="B1321" s="7" t="s">
        <v>172</v>
      </c>
      <c r="C1321" s="7" t="s">
        <v>7</v>
      </c>
      <c r="D1321" s="8">
        <v>227948.71</v>
      </c>
    </row>
    <row r="1322" spans="1:4" ht="18.75" x14ac:dyDescent="0.3">
      <c r="A1322" s="7">
        <v>2015</v>
      </c>
      <c r="B1322" s="7" t="s">
        <v>172</v>
      </c>
      <c r="C1322" s="7" t="s">
        <v>8</v>
      </c>
      <c r="D1322" s="8">
        <v>404402.27</v>
      </c>
    </row>
    <row r="1323" spans="1:4" ht="18.75" x14ac:dyDescent="0.3">
      <c r="A1323" s="7">
        <v>2014</v>
      </c>
      <c r="B1323" s="7" t="s">
        <v>172</v>
      </c>
      <c r="C1323" s="7" t="s">
        <v>8</v>
      </c>
      <c r="D1323" s="8">
        <v>419573.96</v>
      </c>
    </row>
    <row r="1324" spans="1:4" ht="18.75" x14ac:dyDescent="0.3">
      <c r="A1324" s="7">
        <v>2015</v>
      </c>
      <c r="B1324" s="7" t="s">
        <v>173</v>
      </c>
      <c r="C1324" s="7" t="s">
        <v>5</v>
      </c>
      <c r="D1324" s="8">
        <v>520220.72</v>
      </c>
    </row>
    <row r="1325" spans="1:4" ht="18.75" x14ac:dyDescent="0.3">
      <c r="A1325" s="7">
        <v>2014</v>
      </c>
      <c r="B1325" s="7" t="s">
        <v>173</v>
      </c>
      <c r="C1325" s="7" t="s">
        <v>5</v>
      </c>
      <c r="D1325" s="8">
        <v>571389.67000000004</v>
      </c>
    </row>
    <row r="1326" spans="1:4" ht="18.75" x14ac:dyDescent="0.3">
      <c r="A1326" s="7">
        <v>2015</v>
      </c>
      <c r="B1326" s="7" t="s">
        <v>173</v>
      </c>
      <c r="C1326" s="7" t="s">
        <v>6</v>
      </c>
      <c r="D1326" s="8">
        <v>566066.21</v>
      </c>
    </row>
    <row r="1327" spans="1:4" ht="18.75" x14ac:dyDescent="0.3">
      <c r="A1327" s="7">
        <v>2014</v>
      </c>
      <c r="B1327" s="7" t="s">
        <v>173</v>
      </c>
      <c r="C1327" s="7" t="s">
        <v>6</v>
      </c>
      <c r="D1327" s="8">
        <v>392878.34</v>
      </c>
    </row>
    <row r="1328" spans="1:4" ht="18.75" x14ac:dyDescent="0.3">
      <c r="A1328" s="7">
        <v>2015</v>
      </c>
      <c r="B1328" s="7" t="s">
        <v>173</v>
      </c>
      <c r="C1328" s="7" t="s">
        <v>7</v>
      </c>
      <c r="D1328" s="8">
        <v>70245.02</v>
      </c>
    </row>
    <row r="1329" spans="1:4" ht="18.75" x14ac:dyDescent="0.3">
      <c r="A1329" s="7">
        <v>2014</v>
      </c>
      <c r="B1329" s="7" t="s">
        <v>173</v>
      </c>
      <c r="C1329" s="7" t="s">
        <v>7</v>
      </c>
      <c r="D1329" s="8">
        <v>74574.19</v>
      </c>
    </row>
    <row r="1330" spans="1:4" ht="18.75" x14ac:dyDescent="0.3">
      <c r="A1330" s="7">
        <v>2015</v>
      </c>
      <c r="B1330" s="7" t="s">
        <v>173</v>
      </c>
      <c r="C1330" s="7" t="s">
        <v>8</v>
      </c>
      <c r="D1330" s="8">
        <v>675440.96</v>
      </c>
    </row>
    <row r="1331" spans="1:4" ht="18.75" x14ac:dyDescent="0.3">
      <c r="A1331" s="7">
        <v>2014</v>
      </c>
      <c r="B1331" s="7" t="s">
        <v>173</v>
      </c>
      <c r="C1331" s="7" t="s">
        <v>8</v>
      </c>
      <c r="D1331" s="8">
        <v>703714.25</v>
      </c>
    </row>
    <row r="1332" spans="1:4" ht="18.75" x14ac:dyDescent="0.3">
      <c r="A1332" s="7">
        <v>2015</v>
      </c>
      <c r="B1332" s="7" t="s">
        <v>174</v>
      </c>
      <c r="C1332" s="7" t="s">
        <v>5</v>
      </c>
      <c r="D1332" s="8">
        <v>615294.56999999995</v>
      </c>
    </row>
    <row r="1333" spans="1:4" ht="18.75" x14ac:dyDescent="0.3">
      <c r="A1333" s="7">
        <v>2014</v>
      </c>
      <c r="B1333" s="7" t="s">
        <v>174</v>
      </c>
      <c r="C1333" s="7" t="s">
        <v>5</v>
      </c>
      <c r="D1333" s="8">
        <v>680740.86</v>
      </c>
    </row>
    <row r="1334" spans="1:4" ht="18.75" x14ac:dyDescent="0.3">
      <c r="A1334" s="7">
        <v>2015</v>
      </c>
      <c r="B1334" s="7" t="s">
        <v>174</v>
      </c>
      <c r="C1334" s="7" t="s">
        <v>6</v>
      </c>
      <c r="D1334" s="8">
        <v>357519.82</v>
      </c>
    </row>
    <row r="1335" spans="1:4" ht="18.75" x14ac:dyDescent="0.3">
      <c r="A1335" s="7">
        <v>2014</v>
      </c>
      <c r="B1335" s="7" t="s">
        <v>174</v>
      </c>
      <c r="C1335" s="7" t="s">
        <v>6</v>
      </c>
      <c r="D1335" s="8">
        <v>255825.16</v>
      </c>
    </row>
    <row r="1336" spans="1:4" ht="18.75" x14ac:dyDescent="0.3">
      <c r="A1336" s="7">
        <v>2015</v>
      </c>
      <c r="B1336" s="7" t="s">
        <v>174</v>
      </c>
      <c r="C1336" s="7" t="s">
        <v>7</v>
      </c>
      <c r="D1336" s="8">
        <v>130582.51</v>
      </c>
    </row>
    <row r="1337" spans="1:4" ht="18.75" x14ac:dyDescent="0.3">
      <c r="A1337" s="7">
        <v>2014</v>
      </c>
      <c r="B1337" s="7" t="s">
        <v>174</v>
      </c>
      <c r="C1337" s="7" t="s">
        <v>7</v>
      </c>
      <c r="D1337" s="8">
        <v>138524.13</v>
      </c>
    </row>
    <row r="1338" spans="1:4" ht="18.75" x14ac:dyDescent="0.3">
      <c r="A1338" s="7">
        <v>2015</v>
      </c>
      <c r="B1338" s="7" t="s">
        <v>174</v>
      </c>
      <c r="C1338" s="7" t="s">
        <v>8</v>
      </c>
      <c r="D1338" s="8">
        <v>546285.37</v>
      </c>
    </row>
    <row r="1339" spans="1:4" ht="18.75" x14ac:dyDescent="0.3">
      <c r="A1339" s="7">
        <v>2014</v>
      </c>
      <c r="B1339" s="7" t="s">
        <v>174</v>
      </c>
      <c r="C1339" s="7" t="s">
        <v>8</v>
      </c>
      <c r="D1339" s="8">
        <v>570647.82999999996</v>
      </c>
    </row>
    <row r="1340" spans="1:4" ht="18.75" x14ac:dyDescent="0.3">
      <c r="A1340" s="7">
        <v>2015</v>
      </c>
      <c r="B1340" s="7" t="s">
        <v>175</v>
      </c>
      <c r="C1340" s="7" t="s">
        <v>5</v>
      </c>
      <c r="D1340" s="8">
        <v>905834.92</v>
      </c>
    </row>
    <row r="1341" spans="1:4" ht="18.75" x14ac:dyDescent="0.3">
      <c r="A1341" s="7">
        <v>2014</v>
      </c>
      <c r="B1341" s="7" t="s">
        <v>175</v>
      </c>
      <c r="C1341" s="7" t="s">
        <v>5</v>
      </c>
      <c r="D1341" s="8">
        <v>1000149.44</v>
      </c>
    </row>
    <row r="1342" spans="1:4" ht="18.75" x14ac:dyDescent="0.3">
      <c r="A1342" s="7">
        <v>2015</v>
      </c>
      <c r="B1342" s="7" t="s">
        <v>175</v>
      </c>
      <c r="C1342" s="7" t="s">
        <v>6</v>
      </c>
      <c r="D1342" s="8">
        <v>466988.13</v>
      </c>
    </row>
    <row r="1343" spans="1:4" ht="18.75" x14ac:dyDescent="0.3">
      <c r="A1343" s="7">
        <v>2014</v>
      </c>
      <c r="B1343" s="7" t="s">
        <v>175</v>
      </c>
      <c r="C1343" s="7" t="s">
        <v>6</v>
      </c>
      <c r="D1343" s="8">
        <v>342264.45</v>
      </c>
    </row>
    <row r="1344" spans="1:4" ht="18.75" x14ac:dyDescent="0.3">
      <c r="A1344" s="7">
        <v>2015</v>
      </c>
      <c r="B1344" s="7" t="s">
        <v>175</v>
      </c>
      <c r="C1344" s="7" t="s">
        <v>7</v>
      </c>
      <c r="D1344" s="8">
        <v>233347.38</v>
      </c>
    </row>
    <row r="1345" spans="1:4" ht="18.75" x14ac:dyDescent="0.3">
      <c r="A1345" s="7">
        <v>2014</v>
      </c>
      <c r="B1345" s="7" t="s">
        <v>175</v>
      </c>
      <c r="C1345" s="7" t="s">
        <v>7</v>
      </c>
      <c r="D1345" s="8">
        <v>246243.71</v>
      </c>
    </row>
    <row r="1346" spans="1:4" ht="18.75" x14ac:dyDescent="0.3">
      <c r="A1346" s="7">
        <v>2015</v>
      </c>
      <c r="B1346" s="7" t="s">
        <v>175</v>
      </c>
      <c r="C1346" s="7" t="s">
        <v>8</v>
      </c>
      <c r="D1346" s="8">
        <v>741372.52</v>
      </c>
    </row>
    <row r="1347" spans="1:4" ht="18.75" x14ac:dyDescent="0.3">
      <c r="A1347" s="7">
        <v>2014</v>
      </c>
      <c r="B1347" s="7" t="s">
        <v>175</v>
      </c>
      <c r="C1347" s="7" t="s">
        <v>8</v>
      </c>
      <c r="D1347" s="8">
        <v>768247.83</v>
      </c>
    </row>
    <row r="1348" spans="1:4" ht="18.75" x14ac:dyDescent="0.3">
      <c r="A1348" s="7">
        <v>2015</v>
      </c>
      <c r="B1348" s="7" t="s">
        <v>176</v>
      </c>
      <c r="C1348" s="7" t="s">
        <v>5</v>
      </c>
      <c r="D1348" s="8">
        <v>584508.31000000006</v>
      </c>
    </row>
    <row r="1349" spans="1:4" ht="18.75" x14ac:dyDescent="0.3">
      <c r="A1349" s="7">
        <v>2014</v>
      </c>
      <c r="B1349" s="7" t="s">
        <v>176</v>
      </c>
      <c r="C1349" s="7" t="s">
        <v>5</v>
      </c>
      <c r="D1349" s="8">
        <v>641845.87</v>
      </c>
    </row>
    <row r="1350" spans="1:4" ht="18.75" x14ac:dyDescent="0.3">
      <c r="A1350" s="7">
        <v>2015</v>
      </c>
      <c r="B1350" s="7" t="s">
        <v>176</v>
      </c>
      <c r="C1350" s="7" t="s">
        <v>6</v>
      </c>
      <c r="D1350" s="8">
        <v>389366.75</v>
      </c>
    </row>
    <row r="1351" spans="1:4" ht="18.75" x14ac:dyDescent="0.3">
      <c r="A1351" s="7">
        <v>2014</v>
      </c>
      <c r="B1351" s="7" t="s">
        <v>176</v>
      </c>
      <c r="C1351" s="7" t="s">
        <v>6</v>
      </c>
      <c r="D1351" s="8">
        <v>288296.53999999998</v>
      </c>
    </row>
    <row r="1352" spans="1:4" ht="18.75" x14ac:dyDescent="0.3">
      <c r="A1352" s="7">
        <v>2015</v>
      </c>
      <c r="B1352" s="7" t="s">
        <v>176</v>
      </c>
      <c r="C1352" s="7" t="s">
        <v>7</v>
      </c>
      <c r="D1352" s="8">
        <v>223707.18</v>
      </c>
    </row>
    <row r="1353" spans="1:4" ht="18.75" x14ac:dyDescent="0.3">
      <c r="A1353" s="7">
        <v>2014</v>
      </c>
      <c r="B1353" s="7" t="s">
        <v>176</v>
      </c>
      <c r="C1353" s="7" t="s">
        <v>7</v>
      </c>
      <c r="D1353" s="8">
        <v>237494.19</v>
      </c>
    </row>
    <row r="1354" spans="1:4" ht="18.75" x14ac:dyDescent="0.3">
      <c r="A1354" s="7">
        <v>2015</v>
      </c>
      <c r="B1354" s="7" t="s">
        <v>176</v>
      </c>
      <c r="C1354" s="7" t="s">
        <v>8</v>
      </c>
      <c r="D1354" s="8">
        <v>700815.64</v>
      </c>
    </row>
    <row r="1355" spans="1:4" ht="18.75" x14ac:dyDescent="0.3">
      <c r="A1355" s="7">
        <v>2014</v>
      </c>
      <c r="B1355" s="7" t="s">
        <v>176</v>
      </c>
      <c r="C1355" s="7" t="s">
        <v>8</v>
      </c>
      <c r="D1355" s="8">
        <v>730442.52</v>
      </c>
    </row>
    <row r="1356" spans="1:4" ht="18.75" x14ac:dyDescent="0.3">
      <c r="A1356" s="7">
        <v>2015</v>
      </c>
      <c r="B1356" s="7" t="s">
        <v>177</v>
      </c>
      <c r="C1356" s="7" t="s">
        <v>5</v>
      </c>
      <c r="D1356" s="8">
        <v>559418.81000000006</v>
      </c>
    </row>
    <row r="1357" spans="1:4" ht="18.75" x14ac:dyDescent="0.3">
      <c r="A1357" s="7">
        <v>2014</v>
      </c>
      <c r="B1357" s="7" t="s">
        <v>177</v>
      </c>
      <c r="C1357" s="7" t="s">
        <v>5</v>
      </c>
      <c r="D1357" s="8">
        <v>619636.49</v>
      </c>
    </row>
    <row r="1358" spans="1:4" ht="18.75" x14ac:dyDescent="0.3">
      <c r="A1358" s="7">
        <v>2015</v>
      </c>
      <c r="B1358" s="7" t="s">
        <v>177</v>
      </c>
      <c r="C1358" s="7" t="s">
        <v>6</v>
      </c>
      <c r="D1358" s="8">
        <v>293983.14</v>
      </c>
    </row>
    <row r="1359" spans="1:4" ht="18.75" x14ac:dyDescent="0.3">
      <c r="A1359" s="7">
        <v>2014</v>
      </c>
      <c r="B1359" s="7" t="s">
        <v>177</v>
      </c>
      <c r="C1359" s="7" t="s">
        <v>6</v>
      </c>
      <c r="D1359" s="8">
        <v>213090.37</v>
      </c>
    </row>
    <row r="1360" spans="1:4" ht="18.75" x14ac:dyDescent="0.3">
      <c r="A1360" s="7">
        <v>2015</v>
      </c>
      <c r="B1360" s="7" t="s">
        <v>177</v>
      </c>
      <c r="C1360" s="7" t="s">
        <v>7</v>
      </c>
      <c r="D1360" s="8">
        <v>190899.36</v>
      </c>
    </row>
    <row r="1361" spans="1:4" ht="18.75" x14ac:dyDescent="0.3">
      <c r="A1361" s="7">
        <v>2014</v>
      </c>
      <c r="B1361" s="7" t="s">
        <v>177</v>
      </c>
      <c r="C1361" s="7" t="s">
        <v>7</v>
      </c>
      <c r="D1361" s="8">
        <v>200264.52</v>
      </c>
    </row>
    <row r="1362" spans="1:4" ht="18.75" x14ac:dyDescent="0.3">
      <c r="A1362" s="7">
        <v>2015</v>
      </c>
      <c r="B1362" s="7" t="s">
        <v>177</v>
      </c>
      <c r="C1362" s="7" t="s">
        <v>8</v>
      </c>
      <c r="D1362" s="8">
        <v>718693.04</v>
      </c>
    </row>
    <row r="1363" spans="1:4" ht="18.75" x14ac:dyDescent="0.3">
      <c r="A1363" s="7">
        <v>2014</v>
      </c>
      <c r="B1363" s="7" t="s">
        <v>177</v>
      </c>
      <c r="C1363" s="7" t="s">
        <v>8</v>
      </c>
      <c r="D1363" s="8">
        <v>749796.01</v>
      </c>
    </row>
    <row r="1364" spans="1:4" ht="18.75" x14ac:dyDescent="0.3">
      <c r="A1364" s="7">
        <v>2015</v>
      </c>
      <c r="B1364" s="7" t="s">
        <v>178</v>
      </c>
      <c r="C1364" s="7" t="s">
        <v>5</v>
      </c>
      <c r="D1364" s="8">
        <v>488650.22</v>
      </c>
    </row>
    <row r="1365" spans="1:4" ht="18.75" x14ac:dyDescent="0.3">
      <c r="A1365" s="7">
        <v>2014</v>
      </c>
      <c r="B1365" s="7" t="s">
        <v>178</v>
      </c>
      <c r="C1365" s="7" t="s">
        <v>5</v>
      </c>
      <c r="D1365" s="8">
        <v>539933.1</v>
      </c>
    </row>
    <row r="1366" spans="1:4" ht="18.75" x14ac:dyDescent="0.3">
      <c r="A1366" s="7">
        <v>2015</v>
      </c>
      <c r="B1366" s="7" t="s">
        <v>178</v>
      </c>
      <c r="C1366" s="7" t="s">
        <v>6</v>
      </c>
      <c r="D1366" s="8">
        <v>416742.18</v>
      </c>
    </row>
    <row r="1367" spans="1:4" ht="18.75" x14ac:dyDescent="0.3">
      <c r="A1367" s="7">
        <v>2014</v>
      </c>
      <c r="B1367" s="7" t="s">
        <v>178</v>
      </c>
      <c r="C1367" s="7" t="s">
        <v>6</v>
      </c>
      <c r="D1367" s="8">
        <v>293832.2</v>
      </c>
    </row>
    <row r="1368" spans="1:4" ht="18.75" x14ac:dyDescent="0.3">
      <c r="A1368" s="7">
        <v>2015</v>
      </c>
      <c r="B1368" s="7" t="s">
        <v>178</v>
      </c>
      <c r="C1368" s="7" t="s">
        <v>7</v>
      </c>
      <c r="D1368" s="8">
        <v>217867.75</v>
      </c>
    </row>
    <row r="1369" spans="1:4" ht="18.75" x14ac:dyDescent="0.3">
      <c r="A1369" s="7">
        <v>2014</v>
      </c>
      <c r="B1369" s="7" t="s">
        <v>178</v>
      </c>
      <c r="C1369" s="7" t="s">
        <v>7</v>
      </c>
      <c r="D1369" s="8">
        <v>231107.48</v>
      </c>
    </row>
    <row r="1370" spans="1:4" ht="18.75" x14ac:dyDescent="0.3">
      <c r="A1370" s="7">
        <v>2015</v>
      </c>
      <c r="B1370" s="7" t="s">
        <v>178</v>
      </c>
      <c r="C1370" s="7" t="s">
        <v>8</v>
      </c>
      <c r="D1370" s="8">
        <v>488057.39</v>
      </c>
    </row>
    <row r="1371" spans="1:4" ht="18.75" x14ac:dyDescent="0.3">
      <c r="A1371" s="7">
        <v>2014</v>
      </c>
      <c r="B1371" s="7" t="s">
        <v>178</v>
      </c>
      <c r="C1371" s="7" t="s">
        <v>8</v>
      </c>
      <c r="D1371" s="8">
        <v>507093.78</v>
      </c>
    </row>
    <row r="1372" spans="1:4" ht="18.75" x14ac:dyDescent="0.3">
      <c r="A1372" s="7">
        <v>2015</v>
      </c>
      <c r="B1372" s="7" t="s">
        <v>179</v>
      </c>
      <c r="C1372" s="7" t="s">
        <v>5</v>
      </c>
      <c r="D1372" s="8">
        <v>806254.05</v>
      </c>
    </row>
    <row r="1373" spans="1:4" ht="18.75" x14ac:dyDescent="0.3">
      <c r="A1373" s="7">
        <v>2014</v>
      </c>
      <c r="B1373" s="7" t="s">
        <v>179</v>
      </c>
      <c r="C1373" s="7" t="s">
        <v>5</v>
      </c>
      <c r="D1373" s="8">
        <v>887317.83</v>
      </c>
    </row>
    <row r="1374" spans="1:4" ht="18.75" x14ac:dyDescent="0.3">
      <c r="A1374" s="7">
        <v>2015</v>
      </c>
      <c r="B1374" s="7" t="s">
        <v>179</v>
      </c>
      <c r="C1374" s="7" t="s">
        <v>6</v>
      </c>
      <c r="D1374" s="8">
        <v>432253.89</v>
      </c>
    </row>
    <row r="1375" spans="1:4" ht="18.75" x14ac:dyDescent="0.3">
      <c r="A1375" s="7">
        <v>2014</v>
      </c>
      <c r="B1375" s="7" t="s">
        <v>179</v>
      </c>
      <c r="C1375" s="7" t="s">
        <v>6</v>
      </c>
      <c r="D1375" s="8">
        <v>306203.43</v>
      </c>
    </row>
    <row r="1376" spans="1:4" ht="18.75" x14ac:dyDescent="0.3">
      <c r="A1376" s="7">
        <v>2015</v>
      </c>
      <c r="B1376" s="7" t="s">
        <v>179</v>
      </c>
      <c r="C1376" s="7" t="s">
        <v>7</v>
      </c>
      <c r="D1376" s="8">
        <v>65483.09</v>
      </c>
    </row>
    <row r="1377" spans="1:4" ht="18.75" x14ac:dyDescent="0.3">
      <c r="A1377" s="7">
        <v>2014</v>
      </c>
      <c r="B1377" s="7" t="s">
        <v>179</v>
      </c>
      <c r="C1377" s="7" t="s">
        <v>7</v>
      </c>
      <c r="D1377" s="8">
        <v>69508.429999999993</v>
      </c>
    </row>
    <row r="1378" spans="1:4" ht="18.75" x14ac:dyDescent="0.3">
      <c r="A1378" s="7">
        <v>2015</v>
      </c>
      <c r="B1378" s="7" t="s">
        <v>179</v>
      </c>
      <c r="C1378" s="7" t="s">
        <v>8</v>
      </c>
      <c r="D1378" s="8">
        <v>406073.61</v>
      </c>
    </row>
    <row r="1379" spans="1:4" ht="18.75" x14ac:dyDescent="0.3">
      <c r="A1379" s="7">
        <v>2014</v>
      </c>
      <c r="B1379" s="7" t="s">
        <v>179</v>
      </c>
      <c r="C1379" s="7" t="s">
        <v>8</v>
      </c>
      <c r="D1379" s="8">
        <v>423486.68</v>
      </c>
    </row>
    <row r="1380" spans="1:4" ht="18.75" x14ac:dyDescent="0.3">
      <c r="A1380" s="7">
        <v>2015</v>
      </c>
      <c r="B1380" s="7" t="s">
        <v>180</v>
      </c>
      <c r="C1380" s="7" t="s">
        <v>5</v>
      </c>
      <c r="D1380" s="8">
        <v>928702.05</v>
      </c>
    </row>
    <row r="1381" spans="1:4" ht="18.75" x14ac:dyDescent="0.3">
      <c r="A1381" s="7">
        <v>2014</v>
      </c>
      <c r="B1381" s="7" t="s">
        <v>180</v>
      </c>
      <c r="C1381" s="7" t="s">
        <v>5</v>
      </c>
      <c r="D1381" s="8">
        <v>1028915.1</v>
      </c>
    </row>
    <row r="1382" spans="1:4" ht="18.75" x14ac:dyDescent="0.3">
      <c r="A1382" s="7">
        <v>2015</v>
      </c>
      <c r="B1382" s="7" t="s">
        <v>180</v>
      </c>
      <c r="C1382" s="7" t="s">
        <v>6</v>
      </c>
      <c r="D1382" s="8">
        <v>454782.39</v>
      </c>
    </row>
    <row r="1383" spans="1:4" ht="18.75" x14ac:dyDescent="0.3">
      <c r="A1383" s="7">
        <v>2014</v>
      </c>
      <c r="B1383" s="7" t="s">
        <v>180</v>
      </c>
      <c r="C1383" s="7" t="s">
        <v>6</v>
      </c>
      <c r="D1383" s="8">
        <v>314554.13</v>
      </c>
    </row>
    <row r="1384" spans="1:4" ht="18.75" x14ac:dyDescent="0.3">
      <c r="A1384" s="7">
        <v>2015</v>
      </c>
      <c r="B1384" s="7" t="s">
        <v>180</v>
      </c>
      <c r="C1384" s="7" t="s">
        <v>7</v>
      </c>
      <c r="D1384" s="8">
        <v>129177.76</v>
      </c>
    </row>
    <row r="1385" spans="1:4" ht="18.75" x14ac:dyDescent="0.3">
      <c r="A1385" s="7">
        <v>2014</v>
      </c>
      <c r="B1385" s="7" t="s">
        <v>180</v>
      </c>
      <c r="C1385" s="7" t="s">
        <v>7</v>
      </c>
      <c r="D1385" s="8">
        <v>136880.85</v>
      </c>
    </row>
    <row r="1386" spans="1:4" ht="18.75" x14ac:dyDescent="0.3">
      <c r="A1386" s="7">
        <v>2015</v>
      </c>
      <c r="B1386" s="7" t="s">
        <v>180</v>
      </c>
      <c r="C1386" s="7" t="s">
        <v>8</v>
      </c>
      <c r="D1386" s="8">
        <v>547086.9</v>
      </c>
    </row>
    <row r="1387" spans="1:4" ht="18.75" x14ac:dyDescent="0.3">
      <c r="A1387" s="7">
        <v>2014</v>
      </c>
      <c r="B1387" s="7" t="s">
        <v>180</v>
      </c>
      <c r="C1387" s="7" t="s">
        <v>8</v>
      </c>
      <c r="D1387" s="8">
        <v>570535.21</v>
      </c>
    </row>
    <row r="1388" spans="1:4" ht="18.75" x14ac:dyDescent="0.3">
      <c r="A1388" s="7">
        <v>2015</v>
      </c>
      <c r="B1388" s="7" t="s">
        <v>181</v>
      </c>
      <c r="C1388" s="7" t="s">
        <v>5</v>
      </c>
      <c r="D1388" s="8">
        <v>845152.09</v>
      </c>
    </row>
    <row r="1389" spans="1:4" ht="18.75" x14ac:dyDescent="0.3">
      <c r="A1389" s="7">
        <v>2014</v>
      </c>
      <c r="B1389" s="7" t="s">
        <v>181</v>
      </c>
      <c r="C1389" s="7" t="s">
        <v>5</v>
      </c>
      <c r="D1389" s="8">
        <v>927359.58</v>
      </c>
    </row>
    <row r="1390" spans="1:4" ht="18.75" x14ac:dyDescent="0.3">
      <c r="A1390" s="7">
        <v>2015</v>
      </c>
      <c r="B1390" s="7" t="s">
        <v>181</v>
      </c>
      <c r="C1390" s="7" t="s">
        <v>6</v>
      </c>
      <c r="D1390" s="8">
        <v>246039.92</v>
      </c>
    </row>
    <row r="1391" spans="1:4" ht="18.75" x14ac:dyDescent="0.3">
      <c r="A1391" s="7">
        <v>2014</v>
      </c>
      <c r="B1391" s="7" t="s">
        <v>181</v>
      </c>
      <c r="C1391" s="7" t="s">
        <v>6</v>
      </c>
      <c r="D1391" s="8">
        <v>180457.93</v>
      </c>
    </row>
    <row r="1392" spans="1:4" ht="18.75" x14ac:dyDescent="0.3">
      <c r="A1392" s="7">
        <v>2015</v>
      </c>
      <c r="B1392" s="7" t="s">
        <v>181</v>
      </c>
      <c r="C1392" s="7" t="s">
        <v>7</v>
      </c>
      <c r="D1392" s="8">
        <v>206145.11</v>
      </c>
    </row>
    <row r="1393" spans="1:4" ht="18.75" x14ac:dyDescent="0.3">
      <c r="A1393" s="7">
        <v>2014</v>
      </c>
      <c r="B1393" s="7" t="s">
        <v>181</v>
      </c>
      <c r="C1393" s="7" t="s">
        <v>7</v>
      </c>
      <c r="D1393" s="8">
        <v>219387.66</v>
      </c>
    </row>
    <row r="1394" spans="1:4" ht="18.75" x14ac:dyDescent="0.3">
      <c r="A1394" s="7">
        <v>2015</v>
      </c>
      <c r="B1394" s="7" t="s">
        <v>181</v>
      </c>
      <c r="C1394" s="7" t="s">
        <v>8</v>
      </c>
      <c r="D1394" s="8">
        <v>591094.55000000005</v>
      </c>
    </row>
    <row r="1395" spans="1:4" ht="18.75" x14ac:dyDescent="0.3">
      <c r="A1395" s="7">
        <v>2014</v>
      </c>
      <c r="B1395" s="7" t="s">
        <v>181</v>
      </c>
      <c r="C1395" s="7" t="s">
        <v>8</v>
      </c>
      <c r="D1395" s="8">
        <v>613288.18999999994</v>
      </c>
    </row>
    <row r="1396" spans="1:4" ht="18.75" x14ac:dyDescent="0.3">
      <c r="A1396" s="7">
        <v>2015</v>
      </c>
      <c r="B1396" s="7" t="s">
        <v>182</v>
      </c>
      <c r="C1396" s="7" t="s">
        <v>5</v>
      </c>
      <c r="D1396" s="8">
        <v>605073.68999999994</v>
      </c>
    </row>
    <row r="1397" spans="1:4" ht="18.75" x14ac:dyDescent="0.3">
      <c r="A1397" s="7">
        <v>2014</v>
      </c>
      <c r="B1397" s="7" t="s">
        <v>182</v>
      </c>
      <c r="C1397" s="7" t="s">
        <v>5</v>
      </c>
      <c r="D1397" s="8">
        <v>657966.17000000004</v>
      </c>
    </row>
    <row r="1398" spans="1:4" ht="18.75" x14ac:dyDescent="0.3">
      <c r="A1398" s="7">
        <v>2015</v>
      </c>
      <c r="B1398" s="7" t="s">
        <v>182</v>
      </c>
      <c r="C1398" s="7" t="s">
        <v>6</v>
      </c>
      <c r="D1398" s="8">
        <v>491777.43</v>
      </c>
    </row>
    <row r="1399" spans="1:4" ht="18.75" x14ac:dyDescent="0.3">
      <c r="A1399" s="7">
        <v>2014</v>
      </c>
      <c r="B1399" s="7" t="s">
        <v>182</v>
      </c>
      <c r="C1399" s="7" t="s">
        <v>6</v>
      </c>
      <c r="D1399" s="8">
        <v>356279.28</v>
      </c>
    </row>
    <row r="1400" spans="1:4" ht="18.75" x14ac:dyDescent="0.3">
      <c r="A1400" s="7">
        <v>2015</v>
      </c>
      <c r="B1400" s="7" t="s">
        <v>182</v>
      </c>
      <c r="C1400" s="7" t="s">
        <v>7</v>
      </c>
      <c r="D1400" s="8">
        <v>50060.75</v>
      </c>
    </row>
    <row r="1401" spans="1:4" ht="18.75" x14ac:dyDescent="0.3">
      <c r="A1401" s="7">
        <v>2014</v>
      </c>
      <c r="B1401" s="7" t="s">
        <v>182</v>
      </c>
      <c r="C1401" s="7" t="s">
        <v>7</v>
      </c>
      <c r="D1401" s="8">
        <v>52886.66</v>
      </c>
    </row>
    <row r="1402" spans="1:4" ht="18.75" x14ac:dyDescent="0.3">
      <c r="A1402" s="7">
        <v>2015</v>
      </c>
      <c r="B1402" s="7" t="s">
        <v>182</v>
      </c>
      <c r="C1402" s="7" t="s">
        <v>8</v>
      </c>
      <c r="D1402" s="8">
        <v>564315.17000000004</v>
      </c>
    </row>
    <row r="1403" spans="1:4" ht="18.75" x14ac:dyDescent="0.3">
      <c r="A1403" s="7">
        <v>2014</v>
      </c>
      <c r="B1403" s="7" t="s">
        <v>182</v>
      </c>
      <c r="C1403" s="7" t="s">
        <v>8</v>
      </c>
      <c r="D1403" s="8">
        <v>584646.75</v>
      </c>
    </row>
    <row r="1404" spans="1:4" ht="18.75" x14ac:dyDescent="0.3">
      <c r="A1404" s="7">
        <v>2015</v>
      </c>
      <c r="B1404" s="7" t="s">
        <v>183</v>
      </c>
      <c r="C1404" s="7" t="s">
        <v>5</v>
      </c>
      <c r="D1404" s="8">
        <v>855966.33</v>
      </c>
    </row>
    <row r="1405" spans="1:4" ht="18.75" x14ac:dyDescent="0.3">
      <c r="A1405" s="7">
        <v>2014</v>
      </c>
      <c r="B1405" s="7" t="s">
        <v>183</v>
      </c>
      <c r="C1405" s="7" t="s">
        <v>5</v>
      </c>
      <c r="D1405" s="8">
        <v>942732.34</v>
      </c>
    </row>
    <row r="1406" spans="1:4" ht="18.75" x14ac:dyDescent="0.3">
      <c r="A1406" s="7">
        <v>2015</v>
      </c>
      <c r="B1406" s="7" t="s">
        <v>183</v>
      </c>
      <c r="C1406" s="7" t="s">
        <v>6</v>
      </c>
      <c r="D1406" s="8">
        <v>513893.49</v>
      </c>
    </row>
    <row r="1407" spans="1:4" ht="18.75" x14ac:dyDescent="0.3">
      <c r="A1407" s="7">
        <v>2014</v>
      </c>
      <c r="B1407" s="7" t="s">
        <v>183</v>
      </c>
      <c r="C1407" s="7" t="s">
        <v>6</v>
      </c>
      <c r="D1407" s="8">
        <v>366895.73</v>
      </c>
    </row>
    <row r="1408" spans="1:4" ht="18.75" x14ac:dyDescent="0.3">
      <c r="A1408" s="7">
        <v>2015</v>
      </c>
      <c r="B1408" s="7" t="s">
        <v>183</v>
      </c>
      <c r="C1408" s="7" t="s">
        <v>7</v>
      </c>
      <c r="D1408" s="8">
        <v>68789.45</v>
      </c>
    </row>
    <row r="1409" spans="1:4" ht="18.75" x14ac:dyDescent="0.3">
      <c r="A1409" s="7">
        <v>2014</v>
      </c>
      <c r="B1409" s="7" t="s">
        <v>183</v>
      </c>
      <c r="C1409" s="7" t="s">
        <v>7</v>
      </c>
      <c r="D1409" s="8">
        <v>72872.429999999993</v>
      </c>
    </row>
    <row r="1410" spans="1:4" ht="18.75" x14ac:dyDescent="0.3">
      <c r="A1410" s="7">
        <v>2015</v>
      </c>
      <c r="B1410" s="7" t="s">
        <v>183</v>
      </c>
      <c r="C1410" s="7" t="s">
        <v>8</v>
      </c>
      <c r="D1410" s="8">
        <v>522162.91</v>
      </c>
    </row>
    <row r="1411" spans="1:4" ht="18.75" x14ac:dyDescent="0.3">
      <c r="A1411" s="7">
        <v>2014</v>
      </c>
      <c r="B1411" s="7" t="s">
        <v>183</v>
      </c>
      <c r="C1411" s="7" t="s">
        <v>8</v>
      </c>
      <c r="D1411" s="8">
        <v>544370.67000000004</v>
      </c>
    </row>
    <row r="1412" spans="1:4" ht="18.75" x14ac:dyDescent="0.3">
      <c r="A1412" s="7">
        <v>2015</v>
      </c>
      <c r="B1412" s="7" t="s">
        <v>184</v>
      </c>
      <c r="C1412" s="7" t="s">
        <v>5</v>
      </c>
      <c r="D1412" s="8">
        <v>705264.57</v>
      </c>
    </row>
    <row r="1413" spans="1:4" ht="18.75" x14ac:dyDescent="0.3">
      <c r="A1413" s="7">
        <v>2014</v>
      </c>
      <c r="B1413" s="7" t="s">
        <v>184</v>
      </c>
      <c r="C1413" s="7" t="s">
        <v>5</v>
      </c>
      <c r="D1413" s="8">
        <v>773238.53</v>
      </c>
    </row>
    <row r="1414" spans="1:4" ht="18.75" x14ac:dyDescent="0.3">
      <c r="A1414" s="7">
        <v>2015</v>
      </c>
      <c r="B1414" s="7" t="s">
        <v>184</v>
      </c>
      <c r="C1414" s="7" t="s">
        <v>6</v>
      </c>
      <c r="D1414" s="8">
        <v>483933.41</v>
      </c>
    </row>
    <row r="1415" spans="1:4" ht="18.75" x14ac:dyDescent="0.3">
      <c r="A1415" s="7">
        <v>2014</v>
      </c>
      <c r="B1415" s="7" t="s">
        <v>184</v>
      </c>
      <c r="C1415" s="7" t="s">
        <v>6</v>
      </c>
      <c r="D1415" s="8">
        <v>335868.89</v>
      </c>
    </row>
    <row r="1416" spans="1:4" ht="18.75" x14ac:dyDescent="0.3">
      <c r="A1416" s="7">
        <v>2015</v>
      </c>
      <c r="B1416" s="7" t="s">
        <v>184</v>
      </c>
      <c r="C1416" s="7" t="s">
        <v>7</v>
      </c>
      <c r="D1416" s="8">
        <v>217732.83</v>
      </c>
    </row>
    <row r="1417" spans="1:4" ht="18.75" x14ac:dyDescent="0.3">
      <c r="A1417" s="7">
        <v>2014</v>
      </c>
      <c r="B1417" s="7" t="s">
        <v>184</v>
      </c>
      <c r="C1417" s="7" t="s">
        <v>7</v>
      </c>
      <c r="D1417" s="8">
        <v>229422.89</v>
      </c>
    </row>
    <row r="1418" spans="1:4" ht="18.75" x14ac:dyDescent="0.3">
      <c r="A1418" s="7">
        <v>2015</v>
      </c>
      <c r="B1418" s="7" t="s">
        <v>184</v>
      </c>
      <c r="C1418" s="7" t="s">
        <v>8</v>
      </c>
      <c r="D1418" s="8">
        <v>706349.4</v>
      </c>
    </row>
    <row r="1419" spans="1:4" ht="18.75" x14ac:dyDescent="0.3">
      <c r="A1419" s="7">
        <v>2014</v>
      </c>
      <c r="B1419" s="7" t="s">
        <v>184</v>
      </c>
      <c r="C1419" s="7" t="s">
        <v>8</v>
      </c>
      <c r="D1419" s="8">
        <v>727393.27</v>
      </c>
    </row>
    <row r="1420" spans="1:4" ht="18.75" x14ac:dyDescent="0.3">
      <c r="A1420" s="7">
        <v>2015</v>
      </c>
      <c r="B1420" s="7" t="s">
        <v>185</v>
      </c>
      <c r="C1420" s="7" t="s">
        <v>5</v>
      </c>
      <c r="D1420" s="8">
        <v>896145.54</v>
      </c>
    </row>
    <row r="1421" spans="1:4" ht="18.75" x14ac:dyDescent="0.3">
      <c r="A1421" s="7">
        <v>2014</v>
      </c>
      <c r="B1421" s="7" t="s">
        <v>185</v>
      </c>
      <c r="C1421" s="7" t="s">
        <v>5</v>
      </c>
      <c r="D1421" s="8">
        <v>980999.32</v>
      </c>
    </row>
    <row r="1422" spans="1:4" ht="18.75" x14ac:dyDescent="0.3">
      <c r="A1422" s="7">
        <v>2015</v>
      </c>
      <c r="B1422" s="7" t="s">
        <v>185</v>
      </c>
      <c r="C1422" s="7" t="s">
        <v>6</v>
      </c>
      <c r="D1422" s="8">
        <v>419010.92</v>
      </c>
    </row>
    <row r="1423" spans="1:4" ht="18.75" x14ac:dyDescent="0.3">
      <c r="A1423" s="7">
        <v>2014</v>
      </c>
      <c r="B1423" s="7" t="s">
        <v>185</v>
      </c>
      <c r="C1423" s="7" t="s">
        <v>6</v>
      </c>
      <c r="D1423" s="8">
        <v>307036.11</v>
      </c>
    </row>
    <row r="1424" spans="1:4" ht="18.75" x14ac:dyDescent="0.3">
      <c r="A1424" s="7">
        <v>2015</v>
      </c>
      <c r="B1424" s="7" t="s">
        <v>185</v>
      </c>
      <c r="C1424" s="7" t="s">
        <v>7</v>
      </c>
      <c r="D1424" s="8">
        <v>53662.879999999997</v>
      </c>
    </row>
    <row r="1425" spans="1:4" ht="18.75" x14ac:dyDescent="0.3">
      <c r="A1425" s="7">
        <v>2014</v>
      </c>
      <c r="B1425" s="7" t="s">
        <v>185</v>
      </c>
      <c r="C1425" s="7" t="s">
        <v>7</v>
      </c>
      <c r="D1425" s="8">
        <v>57060.58</v>
      </c>
    </row>
    <row r="1426" spans="1:4" ht="18.75" x14ac:dyDescent="0.3">
      <c r="A1426" s="7">
        <v>2015</v>
      </c>
      <c r="B1426" s="7" t="s">
        <v>185</v>
      </c>
      <c r="C1426" s="7" t="s">
        <v>8</v>
      </c>
      <c r="D1426" s="8">
        <v>793606.98</v>
      </c>
    </row>
    <row r="1427" spans="1:4" ht="18.75" x14ac:dyDescent="0.3">
      <c r="A1427" s="7">
        <v>2014</v>
      </c>
      <c r="B1427" s="7" t="s">
        <v>185</v>
      </c>
      <c r="C1427" s="7" t="s">
        <v>8</v>
      </c>
      <c r="D1427" s="8">
        <v>826803.04</v>
      </c>
    </row>
    <row r="1428" spans="1:4" ht="18.75" x14ac:dyDescent="0.3">
      <c r="A1428" s="7">
        <v>2015</v>
      </c>
      <c r="B1428" s="7" t="s">
        <v>186</v>
      </c>
      <c r="C1428" s="7" t="s">
        <v>5</v>
      </c>
      <c r="D1428" s="8">
        <v>610263.1</v>
      </c>
    </row>
    <row r="1429" spans="1:4" ht="18.75" x14ac:dyDescent="0.3">
      <c r="A1429" s="7">
        <v>2014</v>
      </c>
      <c r="B1429" s="7" t="s">
        <v>186</v>
      </c>
      <c r="C1429" s="7" t="s">
        <v>5</v>
      </c>
      <c r="D1429" s="8">
        <v>665736.23</v>
      </c>
    </row>
    <row r="1430" spans="1:4" ht="18.75" x14ac:dyDescent="0.3">
      <c r="A1430" s="7">
        <v>2015</v>
      </c>
      <c r="B1430" s="7" t="s">
        <v>186</v>
      </c>
      <c r="C1430" s="7" t="s">
        <v>6</v>
      </c>
      <c r="D1430" s="8">
        <v>346268.25</v>
      </c>
    </row>
    <row r="1431" spans="1:4" ht="18.75" x14ac:dyDescent="0.3">
      <c r="A1431" s="7">
        <v>2014</v>
      </c>
      <c r="B1431" s="7" t="s">
        <v>186</v>
      </c>
      <c r="C1431" s="7" t="s">
        <v>6</v>
      </c>
      <c r="D1431" s="8">
        <v>253291.94</v>
      </c>
    </row>
    <row r="1432" spans="1:4" ht="18.75" x14ac:dyDescent="0.3">
      <c r="A1432" s="7">
        <v>2015</v>
      </c>
      <c r="B1432" s="7" t="s">
        <v>186</v>
      </c>
      <c r="C1432" s="7" t="s">
        <v>7</v>
      </c>
      <c r="D1432" s="8">
        <v>74572.66</v>
      </c>
    </row>
    <row r="1433" spans="1:4" ht="18.75" x14ac:dyDescent="0.3">
      <c r="A1433" s="7">
        <v>2014</v>
      </c>
      <c r="B1433" s="7" t="s">
        <v>186</v>
      </c>
      <c r="C1433" s="7" t="s">
        <v>7</v>
      </c>
      <c r="D1433" s="8">
        <v>78085.88</v>
      </c>
    </row>
    <row r="1434" spans="1:4" ht="18.75" x14ac:dyDescent="0.3">
      <c r="A1434" s="7">
        <v>2015</v>
      </c>
      <c r="B1434" s="7" t="s">
        <v>186</v>
      </c>
      <c r="C1434" s="7" t="s">
        <v>8</v>
      </c>
      <c r="D1434" s="8">
        <v>645166.77</v>
      </c>
    </row>
    <row r="1435" spans="1:4" ht="18.75" x14ac:dyDescent="0.3">
      <c r="A1435" s="7">
        <v>2014</v>
      </c>
      <c r="B1435" s="7" t="s">
        <v>186</v>
      </c>
      <c r="C1435" s="7" t="s">
        <v>8</v>
      </c>
      <c r="D1435" s="8">
        <v>664226.48</v>
      </c>
    </row>
    <row r="1436" spans="1:4" ht="18.75" x14ac:dyDescent="0.3">
      <c r="A1436" s="7">
        <v>2015</v>
      </c>
      <c r="B1436" s="7" t="s">
        <v>187</v>
      </c>
      <c r="C1436" s="7" t="s">
        <v>5</v>
      </c>
      <c r="D1436" s="8">
        <v>709630.12</v>
      </c>
    </row>
    <row r="1437" spans="1:4" ht="18.75" x14ac:dyDescent="0.3">
      <c r="A1437" s="7">
        <v>2014</v>
      </c>
      <c r="B1437" s="7" t="s">
        <v>187</v>
      </c>
      <c r="C1437" s="7" t="s">
        <v>5</v>
      </c>
      <c r="D1437" s="8">
        <v>773300.06</v>
      </c>
    </row>
    <row r="1438" spans="1:4" ht="18.75" x14ac:dyDescent="0.3">
      <c r="A1438" s="7">
        <v>2015</v>
      </c>
      <c r="B1438" s="7" t="s">
        <v>187</v>
      </c>
      <c r="C1438" s="7" t="s">
        <v>6</v>
      </c>
      <c r="D1438" s="8">
        <v>222486.1</v>
      </c>
    </row>
    <row r="1439" spans="1:4" ht="18.75" x14ac:dyDescent="0.3">
      <c r="A1439" s="7">
        <v>2014</v>
      </c>
      <c r="B1439" s="7" t="s">
        <v>187</v>
      </c>
      <c r="C1439" s="7" t="s">
        <v>6</v>
      </c>
      <c r="D1439" s="8">
        <v>160867.43</v>
      </c>
    </row>
    <row r="1440" spans="1:4" ht="18.75" x14ac:dyDescent="0.3">
      <c r="A1440" s="7">
        <v>2015</v>
      </c>
      <c r="B1440" s="7" t="s">
        <v>187</v>
      </c>
      <c r="C1440" s="7" t="s">
        <v>7</v>
      </c>
      <c r="D1440" s="8">
        <v>92169.93</v>
      </c>
    </row>
    <row r="1441" spans="1:4" ht="18.75" x14ac:dyDescent="0.3">
      <c r="A1441" s="7">
        <v>2014</v>
      </c>
      <c r="B1441" s="7" t="s">
        <v>187</v>
      </c>
      <c r="C1441" s="7" t="s">
        <v>7</v>
      </c>
      <c r="D1441" s="8">
        <v>96966.8</v>
      </c>
    </row>
    <row r="1442" spans="1:4" ht="18.75" x14ac:dyDescent="0.3">
      <c r="A1442" s="7">
        <v>2015</v>
      </c>
      <c r="B1442" s="7" t="s">
        <v>187</v>
      </c>
      <c r="C1442" s="7" t="s">
        <v>8</v>
      </c>
      <c r="D1442" s="8">
        <v>585536.02</v>
      </c>
    </row>
    <row r="1443" spans="1:4" ht="18.75" x14ac:dyDescent="0.3">
      <c r="A1443" s="7">
        <v>2014</v>
      </c>
      <c r="B1443" s="7" t="s">
        <v>187</v>
      </c>
      <c r="C1443" s="7" t="s">
        <v>8</v>
      </c>
      <c r="D1443" s="8">
        <v>610265.85</v>
      </c>
    </row>
    <row r="1444" spans="1:4" ht="18.75" x14ac:dyDescent="0.3">
      <c r="A1444" s="7">
        <v>2015</v>
      </c>
      <c r="B1444" s="7" t="s">
        <v>188</v>
      </c>
      <c r="C1444" s="7" t="s">
        <v>5</v>
      </c>
      <c r="D1444" s="8">
        <v>666812.23</v>
      </c>
    </row>
    <row r="1445" spans="1:4" ht="18.75" x14ac:dyDescent="0.3">
      <c r="A1445" s="7">
        <v>2014</v>
      </c>
      <c r="B1445" s="7" t="s">
        <v>188</v>
      </c>
      <c r="C1445" s="7" t="s">
        <v>5</v>
      </c>
      <c r="D1445" s="8">
        <v>733200.34</v>
      </c>
    </row>
    <row r="1446" spans="1:4" ht="18.75" x14ac:dyDescent="0.3">
      <c r="A1446" s="7">
        <v>2015</v>
      </c>
      <c r="B1446" s="7" t="s">
        <v>188</v>
      </c>
      <c r="C1446" s="7" t="s">
        <v>6</v>
      </c>
      <c r="D1446" s="8">
        <v>326010.11</v>
      </c>
    </row>
    <row r="1447" spans="1:4" ht="18.75" x14ac:dyDescent="0.3">
      <c r="A1447" s="7">
        <v>2014</v>
      </c>
      <c r="B1447" s="7" t="s">
        <v>188</v>
      </c>
      <c r="C1447" s="7" t="s">
        <v>6</v>
      </c>
      <c r="D1447" s="8">
        <v>233078.23</v>
      </c>
    </row>
    <row r="1448" spans="1:4" ht="18.75" x14ac:dyDescent="0.3">
      <c r="A1448" s="7">
        <v>2015</v>
      </c>
      <c r="B1448" s="7" t="s">
        <v>188</v>
      </c>
      <c r="C1448" s="7" t="s">
        <v>7</v>
      </c>
      <c r="D1448" s="8">
        <v>161709.15</v>
      </c>
    </row>
    <row r="1449" spans="1:4" ht="18.75" x14ac:dyDescent="0.3">
      <c r="A1449" s="7">
        <v>2014</v>
      </c>
      <c r="B1449" s="7" t="s">
        <v>188</v>
      </c>
      <c r="C1449" s="7" t="s">
        <v>7</v>
      </c>
      <c r="D1449" s="8">
        <v>169582.46</v>
      </c>
    </row>
    <row r="1450" spans="1:4" ht="18.75" x14ac:dyDescent="0.3">
      <c r="A1450" s="7">
        <v>2015</v>
      </c>
      <c r="B1450" s="7" t="s">
        <v>188</v>
      </c>
      <c r="C1450" s="7" t="s">
        <v>8</v>
      </c>
      <c r="D1450" s="8">
        <v>643491.56999999995</v>
      </c>
    </row>
    <row r="1451" spans="1:4" ht="18.75" x14ac:dyDescent="0.3">
      <c r="A1451" s="7">
        <v>2014</v>
      </c>
      <c r="B1451" s="7" t="s">
        <v>188</v>
      </c>
      <c r="C1451" s="7" t="s">
        <v>8</v>
      </c>
      <c r="D1451" s="8">
        <v>668462.93999999994</v>
      </c>
    </row>
    <row r="1452" spans="1:4" ht="18.75" x14ac:dyDescent="0.3">
      <c r="A1452" s="7">
        <v>2015</v>
      </c>
      <c r="B1452" s="7" t="s">
        <v>189</v>
      </c>
      <c r="C1452" s="7" t="s">
        <v>5</v>
      </c>
      <c r="D1452" s="8">
        <v>914099.9</v>
      </c>
    </row>
    <row r="1453" spans="1:4" ht="18.75" x14ac:dyDescent="0.3">
      <c r="A1453" s="7">
        <v>2014</v>
      </c>
      <c r="B1453" s="7" t="s">
        <v>189</v>
      </c>
      <c r="C1453" s="7" t="s">
        <v>5</v>
      </c>
      <c r="D1453" s="8">
        <v>1010396.12</v>
      </c>
    </row>
    <row r="1454" spans="1:4" ht="18.75" x14ac:dyDescent="0.3">
      <c r="A1454" s="7">
        <v>2015</v>
      </c>
      <c r="B1454" s="7" t="s">
        <v>189</v>
      </c>
      <c r="C1454" s="7" t="s">
        <v>6</v>
      </c>
      <c r="D1454" s="8">
        <v>436835.29</v>
      </c>
    </row>
    <row r="1455" spans="1:4" ht="18.75" x14ac:dyDescent="0.3">
      <c r="A1455" s="7">
        <v>2014</v>
      </c>
      <c r="B1455" s="7" t="s">
        <v>189</v>
      </c>
      <c r="C1455" s="7" t="s">
        <v>6</v>
      </c>
      <c r="D1455" s="8">
        <v>316703.58</v>
      </c>
    </row>
    <row r="1456" spans="1:4" ht="18.75" x14ac:dyDescent="0.3">
      <c r="A1456" s="7">
        <v>2015</v>
      </c>
      <c r="B1456" s="7" t="s">
        <v>189</v>
      </c>
      <c r="C1456" s="7" t="s">
        <v>7</v>
      </c>
      <c r="D1456" s="8">
        <v>96962.74</v>
      </c>
    </row>
    <row r="1457" spans="1:4" ht="18.75" x14ac:dyDescent="0.3">
      <c r="A1457" s="7">
        <v>2014</v>
      </c>
      <c r="B1457" s="7" t="s">
        <v>189</v>
      </c>
      <c r="C1457" s="7" t="s">
        <v>7</v>
      </c>
      <c r="D1457" s="8">
        <v>102431.24</v>
      </c>
    </row>
    <row r="1458" spans="1:4" ht="18.75" x14ac:dyDescent="0.3">
      <c r="A1458" s="7">
        <v>2015</v>
      </c>
      <c r="B1458" s="7" t="s">
        <v>189</v>
      </c>
      <c r="C1458" s="7" t="s">
        <v>8</v>
      </c>
      <c r="D1458" s="8">
        <v>502053.37</v>
      </c>
    </row>
    <row r="1459" spans="1:4" ht="18.75" x14ac:dyDescent="0.3">
      <c r="A1459" s="7">
        <v>2014</v>
      </c>
      <c r="B1459" s="7" t="s">
        <v>189</v>
      </c>
      <c r="C1459" s="7" t="s">
        <v>8</v>
      </c>
      <c r="D1459" s="8">
        <v>526057.09</v>
      </c>
    </row>
    <row r="1460" spans="1:4" ht="18.75" x14ac:dyDescent="0.3">
      <c r="A1460" s="7">
        <v>2015</v>
      </c>
      <c r="B1460" s="7" t="s">
        <v>190</v>
      </c>
      <c r="C1460" s="7" t="s">
        <v>5</v>
      </c>
      <c r="D1460" s="8">
        <v>495637.18</v>
      </c>
    </row>
    <row r="1461" spans="1:4" ht="18.75" x14ac:dyDescent="0.3">
      <c r="A1461" s="7">
        <v>2014</v>
      </c>
      <c r="B1461" s="7" t="s">
        <v>190</v>
      </c>
      <c r="C1461" s="7" t="s">
        <v>5</v>
      </c>
      <c r="D1461" s="8">
        <v>545273.28</v>
      </c>
    </row>
    <row r="1462" spans="1:4" ht="18.75" x14ac:dyDescent="0.3">
      <c r="A1462" s="7">
        <v>2015</v>
      </c>
      <c r="B1462" s="7" t="s">
        <v>190</v>
      </c>
      <c r="C1462" s="7" t="s">
        <v>6</v>
      </c>
      <c r="D1462" s="8">
        <v>435925.92</v>
      </c>
    </row>
    <row r="1463" spans="1:4" ht="18.75" x14ac:dyDescent="0.3">
      <c r="A1463" s="7">
        <v>2014</v>
      </c>
      <c r="B1463" s="7" t="s">
        <v>190</v>
      </c>
      <c r="C1463" s="7" t="s">
        <v>6</v>
      </c>
      <c r="D1463" s="8">
        <v>307600.15999999997</v>
      </c>
    </row>
    <row r="1464" spans="1:4" ht="18.75" x14ac:dyDescent="0.3">
      <c r="A1464" s="7">
        <v>2015</v>
      </c>
      <c r="B1464" s="7" t="s">
        <v>190</v>
      </c>
      <c r="C1464" s="7" t="s">
        <v>7</v>
      </c>
      <c r="D1464" s="8">
        <v>112161.21</v>
      </c>
    </row>
    <row r="1465" spans="1:4" ht="18.75" x14ac:dyDescent="0.3">
      <c r="A1465" s="7">
        <v>2014</v>
      </c>
      <c r="B1465" s="7" t="s">
        <v>190</v>
      </c>
      <c r="C1465" s="7" t="s">
        <v>7</v>
      </c>
      <c r="D1465" s="8">
        <v>118780.12</v>
      </c>
    </row>
    <row r="1466" spans="1:4" ht="18.75" x14ac:dyDescent="0.3">
      <c r="A1466" s="7">
        <v>2015</v>
      </c>
      <c r="B1466" s="7" t="s">
        <v>190</v>
      </c>
      <c r="C1466" s="7" t="s">
        <v>8</v>
      </c>
      <c r="D1466" s="8">
        <v>749545.47</v>
      </c>
    </row>
    <row r="1467" spans="1:4" ht="18.75" x14ac:dyDescent="0.3">
      <c r="A1467" s="7">
        <v>2014</v>
      </c>
      <c r="B1467" s="7" t="s">
        <v>190</v>
      </c>
      <c r="C1467" s="7" t="s">
        <v>8</v>
      </c>
      <c r="D1467" s="8">
        <v>777169.14</v>
      </c>
    </row>
    <row r="1468" spans="1:4" ht="18.75" x14ac:dyDescent="0.3">
      <c r="A1468" s="7">
        <v>2015</v>
      </c>
      <c r="B1468" s="7" t="s">
        <v>191</v>
      </c>
      <c r="C1468" s="7" t="s">
        <v>5</v>
      </c>
      <c r="D1468" s="8">
        <v>751724.87</v>
      </c>
    </row>
    <row r="1469" spans="1:4" ht="18.75" x14ac:dyDescent="0.3">
      <c r="A1469" s="7">
        <v>2014</v>
      </c>
      <c r="B1469" s="7" t="s">
        <v>191</v>
      </c>
      <c r="C1469" s="7" t="s">
        <v>5</v>
      </c>
      <c r="D1469" s="8">
        <v>832233.53</v>
      </c>
    </row>
    <row r="1470" spans="1:4" ht="18.75" x14ac:dyDescent="0.3">
      <c r="A1470" s="7">
        <v>2015</v>
      </c>
      <c r="B1470" s="7" t="s">
        <v>191</v>
      </c>
      <c r="C1470" s="7" t="s">
        <v>6</v>
      </c>
      <c r="D1470" s="8">
        <v>422456.8</v>
      </c>
    </row>
    <row r="1471" spans="1:4" ht="18.75" x14ac:dyDescent="0.3">
      <c r="A1471" s="7">
        <v>2014</v>
      </c>
      <c r="B1471" s="7" t="s">
        <v>191</v>
      </c>
      <c r="C1471" s="7" t="s">
        <v>6</v>
      </c>
      <c r="D1471" s="8">
        <v>297821.2</v>
      </c>
    </row>
    <row r="1472" spans="1:4" ht="18.75" x14ac:dyDescent="0.3">
      <c r="A1472" s="7">
        <v>2015</v>
      </c>
      <c r="B1472" s="7" t="s">
        <v>191</v>
      </c>
      <c r="C1472" s="7" t="s">
        <v>7</v>
      </c>
      <c r="D1472" s="8">
        <v>123774.67</v>
      </c>
    </row>
    <row r="1473" spans="1:4" ht="18.75" x14ac:dyDescent="0.3">
      <c r="A1473" s="7">
        <v>2014</v>
      </c>
      <c r="B1473" s="7" t="s">
        <v>191</v>
      </c>
      <c r="C1473" s="7" t="s">
        <v>7</v>
      </c>
      <c r="D1473" s="8">
        <v>130973.66</v>
      </c>
    </row>
    <row r="1474" spans="1:4" ht="18.75" x14ac:dyDescent="0.3">
      <c r="A1474" s="7">
        <v>2015</v>
      </c>
      <c r="B1474" s="7" t="s">
        <v>191</v>
      </c>
      <c r="C1474" s="7" t="s">
        <v>8</v>
      </c>
      <c r="D1474" s="8">
        <v>573009.31000000006</v>
      </c>
    </row>
    <row r="1475" spans="1:4" ht="18.75" x14ac:dyDescent="0.3">
      <c r="A1475" s="7">
        <v>2014</v>
      </c>
      <c r="B1475" s="7" t="s">
        <v>191</v>
      </c>
      <c r="C1475" s="7" t="s">
        <v>8</v>
      </c>
      <c r="D1475" s="8">
        <v>600378.85</v>
      </c>
    </row>
    <row r="1476" spans="1:4" ht="18.75" x14ac:dyDescent="0.3">
      <c r="A1476" s="7">
        <v>2015</v>
      </c>
      <c r="B1476" s="7" t="s">
        <v>192</v>
      </c>
      <c r="C1476" s="7" t="s">
        <v>5</v>
      </c>
      <c r="D1476" s="8">
        <v>680364.05</v>
      </c>
    </row>
    <row r="1477" spans="1:4" ht="18.75" x14ac:dyDescent="0.3">
      <c r="A1477" s="7">
        <v>2014</v>
      </c>
      <c r="B1477" s="7" t="s">
        <v>192</v>
      </c>
      <c r="C1477" s="7" t="s">
        <v>5</v>
      </c>
      <c r="D1477" s="8">
        <v>742699.36</v>
      </c>
    </row>
    <row r="1478" spans="1:4" ht="18.75" x14ac:dyDescent="0.3">
      <c r="A1478" s="7">
        <v>2015</v>
      </c>
      <c r="B1478" s="7" t="s">
        <v>192</v>
      </c>
      <c r="C1478" s="7" t="s">
        <v>6</v>
      </c>
      <c r="D1478" s="8">
        <v>305529.43</v>
      </c>
    </row>
    <row r="1479" spans="1:4" ht="18.75" x14ac:dyDescent="0.3">
      <c r="A1479" s="7">
        <v>2014</v>
      </c>
      <c r="B1479" s="7" t="s">
        <v>192</v>
      </c>
      <c r="C1479" s="7" t="s">
        <v>6</v>
      </c>
      <c r="D1479" s="8">
        <v>220374.27</v>
      </c>
    </row>
    <row r="1480" spans="1:4" ht="18.75" x14ac:dyDescent="0.3">
      <c r="A1480" s="7">
        <v>2015</v>
      </c>
      <c r="B1480" s="7" t="s">
        <v>192</v>
      </c>
      <c r="C1480" s="7" t="s">
        <v>7</v>
      </c>
      <c r="D1480" s="8">
        <v>230674.13</v>
      </c>
    </row>
    <row r="1481" spans="1:4" ht="18.75" x14ac:dyDescent="0.3">
      <c r="A1481" s="7">
        <v>2014</v>
      </c>
      <c r="B1481" s="7" t="s">
        <v>192</v>
      </c>
      <c r="C1481" s="7" t="s">
        <v>7</v>
      </c>
      <c r="D1481" s="8">
        <v>243546.79</v>
      </c>
    </row>
    <row r="1482" spans="1:4" ht="18.75" x14ac:dyDescent="0.3">
      <c r="A1482" s="7">
        <v>2015</v>
      </c>
      <c r="B1482" s="7" t="s">
        <v>192</v>
      </c>
      <c r="C1482" s="7" t="s">
        <v>8</v>
      </c>
      <c r="D1482" s="8">
        <v>655210.14</v>
      </c>
    </row>
    <row r="1483" spans="1:4" ht="18.75" x14ac:dyDescent="0.3">
      <c r="A1483" s="7">
        <v>2014</v>
      </c>
      <c r="B1483" s="7" t="s">
        <v>192</v>
      </c>
      <c r="C1483" s="7" t="s">
        <v>8</v>
      </c>
      <c r="D1483" s="8">
        <v>680254.91</v>
      </c>
    </row>
    <row r="1484" spans="1:4" ht="18.75" x14ac:dyDescent="0.3">
      <c r="A1484" s="7">
        <v>2015</v>
      </c>
      <c r="B1484" s="7" t="s">
        <v>193</v>
      </c>
      <c r="C1484" s="7" t="s">
        <v>5</v>
      </c>
      <c r="D1484" s="8">
        <v>767856.26</v>
      </c>
    </row>
    <row r="1485" spans="1:4" ht="18.75" x14ac:dyDescent="0.3">
      <c r="A1485" s="7">
        <v>2014</v>
      </c>
      <c r="B1485" s="7" t="s">
        <v>193</v>
      </c>
      <c r="C1485" s="7" t="s">
        <v>5</v>
      </c>
      <c r="D1485" s="8">
        <v>843222.44</v>
      </c>
    </row>
    <row r="1486" spans="1:4" ht="18.75" x14ac:dyDescent="0.3">
      <c r="A1486" s="7">
        <v>2015</v>
      </c>
      <c r="B1486" s="7" t="s">
        <v>193</v>
      </c>
      <c r="C1486" s="7" t="s">
        <v>6</v>
      </c>
      <c r="D1486" s="8">
        <v>314556.57</v>
      </c>
    </row>
    <row r="1487" spans="1:4" ht="18.75" x14ac:dyDescent="0.3">
      <c r="A1487" s="7">
        <v>2014</v>
      </c>
      <c r="B1487" s="7" t="s">
        <v>193</v>
      </c>
      <c r="C1487" s="7" t="s">
        <v>6</v>
      </c>
      <c r="D1487" s="8">
        <v>222446.5</v>
      </c>
    </row>
    <row r="1488" spans="1:4" ht="18.75" x14ac:dyDescent="0.3">
      <c r="A1488" s="7">
        <v>2015</v>
      </c>
      <c r="B1488" s="7" t="s">
        <v>193</v>
      </c>
      <c r="C1488" s="7" t="s">
        <v>7</v>
      </c>
      <c r="D1488" s="8">
        <v>54995.94</v>
      </c>
    </row>
    <row r="1489" spans="1:4" ht="18.75" x14ac:dyDescent="0.3">
      <c r="A1489" s="7">
        <v>2014</v>
      </c>
      <c r="B1489" s="7" t="s">
        <v>193</v>
      </c>
      <c r="C1489" s="7" t="s">
        <v>7</v>
      </c>
      <c r="D1489" s="8">
        <v>58075.33</v>
      </c>
    </row>
    <row r="1490" spans="1:4" ht="18.75" x14ac:dyDescent="0.3">
      <c r="A1490" s="7">
        <v>2015</v>
      </c>
      <c r="B1490" s="7" t="s">
        <v>193</v>
      </c>
      <c r="C1490" s="7" t="s">
        <v>8</v>
      </c>
      <c r="D1490" s="8">
        <v>609336.72</v>
      </c>
    </row>
    <row r="1491" spans="1:4" ht="18.75" x14ac:dyDescent="0.3">
      <c r="A1491" s="7">
        <v>2014</v>
      </c>
      <c r="B1491" s="7" t="s">
        <v>193</v>
      </c>
      <c r="C1491" s="7" t="s">
        <v>8</v>
      </c>
      <c r="D1491" s="8">
        <v>635274.55000000005</v>
      </c>
    </row>
    <row r="1492" spans="1:4" ht="18.75" x14ac:dyDescent="0.3">
      <c r="A1492" s="7">
        <v>2015</v>
      </c>
      <c r="B1492" s="7" t="s">
        <v>194</v>
      </c>
      <c r="C1492" s="7" t="s">
        <v>5</v>
      </c>
      <c r="D1492" s="8">
        <v>800755.65</v>
      </c>
    </row>
    <row r="1493" spans="1:4" ht="18.75" x14ac:dyDescent="0.3">
      <c r="A1493" s="7">
        <v>2014</v>
      </c>
      <c r="B1493" s="7" t="s">
        <v>194</v>
      </c>
      <c r="C1493" s="7" t="s">
        <v>5</v>
      </c>
      <c r="D1493" s="8">
        <v>880308.19</v>
      </c>
    </row>
    <row r="1494" spans="1:4" ht="18.75" x14ac:dyDescent="0.3">
      <c r="A1494" s="7">
        <v>2015</v>
      </c>
      <c r="B1494" s="7" t="s">
        <v>194</v>
      </c>
      <c r="C1494" s="7" t="s">
        <v>6</v>
      </c>
      <c r="D1494" s="8">
        <v>417676.76</v>
      </c>
    </row>
    <row r="1495" spans="1:4" ht="18.75" x14ac:dyDescent="0.3">
      <c r="A1495" s="7">
        <v>2014</v>
      </c>
      <c r="B1495" s="7" t="s">
        <v>194</v>
      </c>
      <c r="C1495" s="7" t="s">
        <v>6</v>
      </c>
      <c r="D1495" s="8">
        <v>293779.34000000003</v>
      </c>
    </row>
    <row r="1496" spans="1:4" ht="18.75" x14ac:dyDescent="0.3">
      <c r="A1496" s="7">
        <v>2015</v>
      </c>
      <c r="B1496" s="7" t="s">
        <v>194</v>
      </c>
      <c r="C1496" s="7" t="s">
        <v>7</v>
      </c>
      <c r="D1496" s="8">
        <v>215795.83</v>
      </c>
    </row>
    <row r="1497" spans="1:4" ht="18.75" x14ac:dyDescent="0.3">
      <c r="A1497" s="7">
        <v>2014</v>
      </c>
      <c r="B1497" s="7" t="s">
        <v>194</v>
      </c>
      <c r="C1497" s="7" t="s">
        <v>7</v>
      </c>
      <c r="D1497" s="8">
        <v>227981.27</v>
      </c>
    </row>
    <row r="1498" spans="1:4" ht="18.75" x14ac:dyDescent="0.3">
      <c r="A1498" s="7">
        <v>2015</v>
      </c>
      <c r="B1498" s="7" t="s">
        <v>194</v>
      </c>
      <c r="C1498" s="7" t="s">
        <v>8</v>
      </c>
      <c r="D1498" s="8">
        <v>529950.84</v>
      </c>
    </row>
    <row r="1499" spans="1:4" ht="18.75" x14ac:dyDescent="0.3">
      <c r="A1499" s="7">
        <v>2014</v>
      </c>
      <c r="B1499" s="7" t="s">
        <v>194</v>
      </c>
      <c r="C1499" s="7" t="s">
        <v>8</v>
      </c>
      <c r="D1499" s="8">
        <v>548696.51</v>
      </c>
    </row>
    <row r="1500" spans="1:4" ht="18.75" x14ac:dyDescent="0.3">
      <c r="A1500" s="7">
        <v>2015</v>
      </c>
      <c r="B1500" s="7" t="s">
        <v>195</v>
      </c>
      <c r="C1500" s="7" t="s">
        <v>5</v>
      </c>
      <c r="D1500" s="8">
        <v>593087.82999999996</v>
      </c>
    </row>
    <row r="1501" spans="1:4" ht="18.75" x14ac:dyDescent="0.3">
      <c r="A1501" s="7">
        <v>2014</v>
      </c>
      <c r="B1501" s="7" t="s">
        <v>195</v>
      </c>
      <c r="C1501" s="7" t="s">
        <v>5</v>
      </c>
      <c r="D1501" s="8">
        <v>648154.48</v>
      </c>
    </row>
    <row r="1502" spans="1:4" ht="18.75" x14ac:dyDescent="0.3">
      <c r="A1502" s="7">
        <v>2015</v>
      </c>
      <c r="B1502" s="7" t="s">
        <v>195</v>
      </c>
      <c r="C1502" s="7" t="s">
        <v>6</v>
      </c>
      <c r="D1502" s="8">
        <v>371187.26</v>
      </c>
    </row>
    <row r="1503" spans="1:4" ht="18.75" x14ac:dyDescent="0.3">
      <c r="A1503" s="7">
        <v>2014</v>
      </c>
      <c r="B1503" s="7" t="s">
        <v>195</v>
      </c>
      <c r="C1503" s="7" t="s">
        <v>6</v>
      </c>
      <c r="D1503" s="8">
        <v>275622.43</v>
      </c>
    </row>
    <row r="1504" spans="1:4" ht="18.75" x14ac:dyDescent="0.3">
      <c r="A1504" s="7">
        <v>2015</v>
      </c>
      <c r="B1504" s="7" t="s">
        <v>195</v>
      </c>
      <c r="C1504" s="7" t="s">
        <v>7</v>
      </c>
      <c r="D1504" s="8">
        <v>132358.99</v>
      </c>
    </row>
    <row r="1505" spans="1:4" ht="18.75" x14ac:dyDescent="0.3">
      <c r="A1505" s="7">
        <v>2014</v>
      </c>
      <c r="B1505" s="7" t="s">
        <v>195</v>
      </c>
      <c r="C1505" s="7" t="s">
        <v>7</v>
      </c>
      <c r="D1505" s="8">
        <v>139591.94</v>
      </c>
    </row>
    <row r="1506" spans="1:4" ht="18.75" x14ac:dyDescent="0.3">
      <c r="A1506" s="7">
        <v>2015</v>
      </c>
      <c r="B1506" s="7" t="s">
        <v>195</v>
      </c>
      <c r="C1506" s="7" t="s">
        <v>8</v>
      </c>
      <c r="D1506" s="8">
        <v>637468.4</v>
      </c>
    </row>
    <row r="1507" spans="1:4" ht="18.75" x14ac:dyDescent="0.3">
      <c r="A1507" s="7">
        <v>2014</v>
      </c>
      <c r="B1507" s="7" t="s">
        <v>195</v>
      </c>
      <c r="C1507" s="7" t="s">
        <v>8</v>
      </c>
      <c r="D1507" s="8">
        <v>668205.26</v>
      </c>
    </row>
    <row r="1508" spans="1:4" ht="18.75" x14ac:dyDescent="0.3">
      <c r="A1508" s="7">
        <v>2015</v>
      </c>
      <c r="B1508" s="7" t="s">
        <v>196</v>
      </c>
      <c r="C1508" s="7" t="s">
        <v>5</v>
      </c>
      <c r="D1508" s="8">
        <v>495029.93</v>
      </c>
    </row>
    <row r="1509" spans="1:4" ht="18.75" x14ac:dyDescent="0.3">
      <c r="A1509" s="7">
        <v>2014</v>
      </c>
      <c r="B1509" s="7" t="s">
        <v>196</v>
      </c>
      <c r="C1509" s="7" t="s">
        <v>5</v>
      </c>
      <c r="D1509" s="8">
        <v>542024</v>
      </c>
    </row>
    <row r="1510" spans="1:4" ht="18.75" x14ac:dyDescent="0.3">
      <c r="A1510" s="7">
        <v>2015</v>
      </c>
      <c r="B1510" s="7" t="s">
        <v>196</v>
      </c>
      <c r="C1510" s="7" t="s">
        <v>6</v>
      </c>
      <c r="D1510" s="8">
        <v>521291.17</v>
      </c>
    </row>
    <row r="1511" spans="1:4" ht="18.75" x14ac:dyDescent="0.3">
      <c r="A1511" s="7">
        <v>2014</v>
      </c>
      <c r="B1511" s="7" t="s">
        <v>196</v>
      </c>
      <c r="C1511" s="7" t="s">
        <v>6</v>
      </c>
      <c r="D1511" s="8">
        <v>379104.44</v>
      </c>
    </row>
    <row r="1512" spans="1:4" ht="18.75" x14ac:dyDescent="0.3">
      <c r="A1512" s="7">
        <v>2015</v>
      </c>
      <c r="B1512" s="7" t="s">
        <v>196</v>
      </c>
      <c r="C1512" s="7" t="s">
        <v>7</v>
      </c>
      <c r="D1512" s="8">
        <v>143346.57999999999</v>
      </c>
    </row>
    <row r="1513" spans="1:4" ht="18.75" x14ac:dyDescent="0.3">
      <c r="A1513" s="7">
        <v>2014</v>
      </c>
      <c r="B1513" s="7" t="s">
        <v>196</v>
      </c>
      <c r="C1513" s="7" t="s">
        <v>7</v>
      </c>
      <c r="D1513" s="8">
        <v>152797.1</v>
      </c>
    </row>
    <row r="1514" spans="1:4" ht="18.75" x14ac:dyDescent="0.3">
      <c r="A1514" s="7">
        <v>2015</v>
      </c>
      <c r="B1514" s="7" t="s">
        <v>196</v>
      </c>
      <c r="C1514" s="7" t="s">
        <v>8</v>
      </c>
      <c r="D1514" s="8">
        <v>742973.81</v>
      </c>
    </row>
    <row r="1515" spans="1:4" ht="18.75" x14ac:dyDescent="0.3">
      <c r="A1515" s="7">
        <v>2014</v>
      </c>
      <c r="B1515" s="7" t="s">
        <v>196</v>
      </c>
      <c r="C1515" s="7" t="s">
        <v>8</v>
      </c>
      <c r="D1515" s="8">
        <v>779134.03</v>
      </c>
    </row>
    <row r="1516" spans="1:4" ht="18.75" x14ac:dyDescent="0.3">
      <c r="A1516" s="7">
        <v>2015</v>
      </c>
      <c r="B1516" s="7" t="s">
        <v>197</v>
      </c>
      <c r="C1516" s="7" t="s">
        <v>5</v>
      </c>
      <c r="D1516" s="8">
        <v>890578.88</v>
      </c>
    </row>
    <row r="1517" spans="1:4" ht="18.75" x14ac:dyDescent="0.3">
      <c r="A1517" s="7">
        <v>2014</v>
      </c>
      <c r="B1517" s="7" t="s">
        <v>197</v>
      </c>
      <c r="C1517" s="7" t="s">
        <v>5</v>
      </c>
      <c r="D1517" s="8">
        <v>982294.26</v>
      </c>
    </row>
    <row r="1518" spans="1:4" ht="18.75" x14ac:dyDescent="0.3">
      <c r="A1518" s="7">
        <v>2015</v>
      </c>
      <c r="B1518" s="7" t="s">
        <v>197</v>
      </c>
      <c r="C1518" s="7" t="s">
        <v>6</v>
      </c>
      <c r="D1518" s="8">
        <v>382613.69</v>
      </c>
    </row>
    <row r="1519" spans="1:4" ht="18.75" x14ac:dyDescent="0.3">
      <c r="A1519" s="7">
        <v>2014</v>
      </c>
      <c r="B1519" s="7" t="s">
        <v>197</v>
      </c>
      <c r="C1519" s="7" t="s">
        <v>6</v>
      </c>
      <c r="D1519" s="8">
        <v>281209.61</v>
      </c>
    </row>
    <row r="1520" spans="1:4" ht="18.75" x14ac:dyDescent="0.3">
      <c r="A1520" s="7">
        <v>2015</v>
      </c>
      <c r="B1520" s="7" t="s">
        <v>197</v>
      </c>
      <c r="C1520" s="7" t="s">
        <v>7</v>
      </c>
      <c r="D1520" s="8">
        <v>127314.03</v>
      </c>
    </row>
    <row r="1521" spans="1:4" ht="18.75" x14ac:dyDescent="0.3">
      <c r="A1521" s="7">
        <v>2014</v>
      </c>
      <c r="B1521" s="7" t="s">
        <v>197</v>
      </c>
      <c r="C1521" s="7" t="s">
        <v>7</v>
      </c>
      <c r="D1521" s="8">
        <v>135104.4</v>
      </c>
    </row>
    <row r="1522" spans="1:4" ht="18.75" x14ac:dyDescent="0.3">
      <c r="A1522" s="7">
        <v>2015</v>
      </c>
      <c r="B1522" s="7" t="s">
        <v>197</v>
      </c>
      <c r="C1522" s="7" t="s">
        <v>8</v>
      </c>
      <c r="D1522" s="8">
        <v>657660.86</v>
      </c>
    </row>
    <row r="1523" spans="1:4" ht="18.75" x14ac:dyDescent="0.3">
      <c r="A1523" s="7">
        <v>2014</v>
      </c>
      <c r="B1523" s="7" t="s">
        <v>197</v>
      </c>
      <c r="C1523" s="7" t="s">
        <v>8</v>
      </c>
      <c r="D1523" s="8">
        <v>689378.16</v>
      </c>
    </row>
    <row r="1524" spans="1:4" ht="18.75" x14ac:dyDescent="0.3">
      <c r="A1524" s="7">
        <v>2015</v>
      </c>
      <c r="B1524" s="7" t="s">
        <v>198</v>
      </c>
      <c r="C1524" s="7" t="s">
        <v>5</v>
      </c>
      <c r="D1524" s="8">
        <v>500316.71</v>
      </c>
    </row>
    <row r="1525" spans="1:4" ht="18.75" x14ac:dyDescent="0.3">
      <c r="A1525" s="7">
        <v>2014</v>
      </c>
      <c r="B1525" s="7" t="s">
        <v>198</v>
      </c>
      <c r="C1525" s="7" t="s">
        <v>5</v>
      </c>
      <c r="D1525" s="8">
        <v>548059.57999999996</v>
      </c>
    </row>
    <row r="1526" spans="1:4" ht="18.75" x14ac:dyDescent="0.3">
      <c r="A1526" s="7">
        <v>2015</v>
      </c>
      <c r="B1526" s="7" t="s">
        <v>198</v>
      </c>
      <c r="C1526" s="7" t="s">
        <v>6</v>
      </c>
      <c r="D1526" s="8">
        <v>281773.09000000003</v>
      </c>
    </row>
    <row r="1527" spans="1:4" ht="18.75" x14ac:dyDescent="0.3">
      <c r="A1527" s="7">
        <v>2014</v>
      </c>
      <c r="B1527" s="7" t="s">
        <v>198</v>
      </c>
      <c r="C1527" s="7" t="s">
        <v>6</v>
      </c>
      <c r="D1527" s="8">
        <v>199642.26</v>
      </c>
    </row>
    <row r="1528" spans="1:4" ht="18.75" x14ac:dyDescent="0.3">
      <c r="A1528" s="7">
        <v>2015</v>
      </c>
      <c r="B1528" s="7" t="s">
        <v>198</v>
      </c>
      <c r="C1528" s="7" t="s">
        <v>7</v>
      </c>
      <c r="D1528" s="8">
        <v>135351.34</v>
      </c>
    </row>
    <row r="1529" spans="1:4" ht="18.75" x14ac:dyDescent="0.3">
      <c r="A1529" s="7">
        <v>2014</v>
      </c>
      <c r="B1529" s="7" t="s">
        <v>198</v>
      </c>
      <c r="C1529" s="7" t="s">
        <v>7</v>
      </c>
      <c r="D1529" s="8">
        <v>142783.24</v>
      </c>
    </row>
    <row r="1530" spans="1:4" ht="18.75" x14ac:dyDescent="0.3">
      <c r="A1530" s="7">
        <v>2015</v>
      </c>
      <c r="B1530" s="7" t="s">
        <v>198</v>
      </c>
      <c r="C1530" s="7" t="s">
        <v>8</v>
      </c>
      <c r="D1530" s="8">
        <v>596068.52</v>
      </c>
    </row>
    <row r="1531" spans="1:4" ht="18.75" x14ac:dyDescent="0.3">
      <c r="A1531" s="7">
        <v>2014</v>
      </c>
      <c r="B1531" s="7" t="s">
        <v>198</v>
      </c>
      <c r="C1531" s="7" t="s">
        <v>8</v>
      </c>
      <c r="D1531" s="8">
        <v>619853.81999999995</v>
      </c>
    </row>
    <row r="1532" spans="1:4" ht="18.75" x14ac:dyDescent="0.3">
      <c r="A1532" s="7">
        <v>2015</v>
      </c>
      <c r="B1532" s="7" t="s">
        <v>199</v>
      </c>
      <c r="C1532" s="7" t="s">
        <v>5</v>
      </c>
      <c r="D1532" s="8">
        <v>650630.5</v>
      </c>
    </row>
    <row r="1533" spans="1:4" ht="18.75" x14ac:dyDescent="0.3">
      <c r="A1533" s="7">
        <v>2014</v>
      </c>
      <c r="B1533" s="7" t="s">
        <v>199</v>
      </c>
      <c r="C1533" s="7" t="s">
        <v>5</v>
      </c>
      <c r="D1533" s="8">
        <v>710715.36</v>
      </c>
    </row>
    <row r="1534" spans="1:4" ht="18.75" x14ac:dyDescent="0.3">
      <c r="A1534" s="7">
        <v>2015</v>
      </c>
      <c r="B1534" s="7" t="s">
        <v>199</v>
      </c>
      <c r="C1534" s="7" t="s">
        <v>6</v>
      </c>
      <c r="D1534" s="8">
        <v>558707.31999999995</v>
      </c>
    </row>
    <row r="1535" spans="1:4" ht="18.75" x14ac:dyDescent="0.3">
      <c r="A1535" s="7">
        <v>2014</v>
      </c>
      <c r="B1535" s="7" t="s">
        <v>199</v>
      </c>
      <c r="C1535" s="7" t="s">
        <v>6</v>
      </c>
      <c r="D1535" s="8">
        <v>406791.49</v>
      </c>
    </row>
    <row r="1536" spans="1:4" ht="18.75" x14ac:dyDescent="0.3">
      <c r="A1536" s="7">
        <v>2015</v>
      </c>
      <c r="B1536" s="7" t="s">
        <v>199</v>
      </c>
      <c r="C1536" s="7" t="s">
        <v>7</v>
      </c>
      <c r="D1536" s="8">
        <v>94200.39</v>
      </c>
    </row>
    <row r="1537" spans="1:4" ht="18.75" x14ac:dyDescent="0.3">
      <c r="A1537" s="7">
        <v>2014</v>
      </c>
      <c r="B1537" s="7" t="s">
        <v>199</v>
      </c>
      <c r="C1537" s="7" t="s">
        <v>7</v>
      </c>
      <c r="D1537" s="8">
        <v>99814.88</v>
      </c>
    </row>
    <row r="1538" spans="1:4" ht="18.75" x14ac:dyDescent="0.3">
      <c r="A1538" s="7">
        <v>2015</v>
      </c>
      <c r="B1538" s="7" t="s">
        <v>199</v>
      </c>
      <c r="C1538" s="7" t="s">
        <v>8</v>
      </c>
      <c r="D1538" s="8">
        <v>653463.75</v>
      </c>
    </row>
    <row r="1539" spans="1:4" ht="18.75" x14ac:dyDescent="0.3">
      <c r="A1539" s="7">
        <v>2014</v>
      </c>
      <c r="B1539" s="7" t="s">
        <v>199</v>
      </c>
      <c r="C1539" s="7" t="s">
        <v>8</v>
      </c>
      <c r="D1539" s="8">
        <v>680547.66</v>
      </c>
    </row>
    <row r="1540" spans="1:4" ht="18.75" x14ac:dyDescent="0.3">
      <c r="A1540" s="7">
        <v>2015</v>
      </c>
      <c r="B1540" s="7" t="s">
        <v>200</v>
      </c>
      <c r="C1540" s="7" t="s">
        <v>5</v>
      </c>
      <c r="D1540" s="8">
        <v>763459.94</v>
      </c>
    </row>
    <row r="1541" spans="1:4" ht="18.75" x14ac:dyDescent="0.3">
      <c r="A1541" s="7">
        <v>2014</v>
      </c>
      <c r="B1541" s="7" t="s">
        <v>200</v>
      </c>
      <c r="C1541" s="7" t="s">
        <v>5</v>
      </c>
      <c r="D1541" s="8">
        <v>837717.99</v>
      </c>
    </row>
    <row r="1542" spans="1:4" ht="18.75" x14ac:dyDescent="0.3">
      <c r="A1542" s="7">
        <v>2015</v>
      </c>
      <c r="B1542" s="7" t="s">
        <v>200</v>
      </c>
      <c r="C1542" s="7" t="s">
        <v>6</v>
      </c>
      <c r="D1542" s="8">
        <v>477342.03</v>
      </c>
    </row>
    <row r="1543" spans="1:4" ht="18.75" x14ac:dyDescent="0.3">
      <c r="A1543" s="7">
        <v>2014</v>
      </c>
      <c r="B1543" s="7" t="s">
        <v>200</v>
      </c>
      <c r="C1543" s="7" t="s">
        <v>6</v>
      </c>
      <c r="D1543" s="8">
        <v>339713.99</v>
      </c>
    </row>
    <row r="1544" spans="1:4" ht="18.75" x14ac:dyDescent="0.3">
      <c r="A1544" s="7">
        <v>2015</v>
      </c>
      <c r="B1544" s="7" t="s">
        <v>200</v>
      </c>
      <c r="C1544" s="7" t="s">
        <v>7</v>
      </c>
      <c r="D1544" s="8">
        <v>223125.54</v>
      </c>
    </row>
    <row r="1545" spans="1:4" ht="18.75" x14ac:dyDescent="0.3">
      <c r="A1545" s="7">
        <v>2014</v>
      </c>
      <c r="B1545" s="7" t="s">
        <v>200</v>
      </c>
      <c r="C1545" s="7" t="s">
        <v>7</v>
      </c>
      <c r="D1545" s="8">
        <v>234290.35</v>
      </c>
    </row>
    <row r="1546" spans="1:4" ht="18.75" x14ac:dyDescent="0.3">
      <c r="A1546" s="7">
        <v>2015</v>
      </c>
      <c r="B1546" s="7" t="s">
        <v>200</v>
      </c>
      <c r="C1546" s="7" t="s">
        <v>8</v>
      </c>
      <c r="D1546" s="8">
        <v>478448.6</v>
      </c>
    </row>
    <row r="1547" spans="1:4" ht="18.75" x14ac:dyDescent="0.3">
      <c r="A1547" s="7">
        <v>2014</v>
      </c>
      <c r="B1547" s="7" t="s">
        <v>200</v>
      </c>
      <c r="C1547" s="7" t="s">
        <v>8</v>
      </c>
      <c r="D1547" s="8">
        <v>496725.48</v>
      </c>
    </row>
    <row r="1548" spans="1:4" ht="18.75" x14ac:dyDescent="0.3">
      <c r="A1548" s="7">
        <v>2015</v>
      </c>
      <c r="B1548" s="7" t="s">
        <v>201</v>
      </c>
      <c r="C1548" s="7" t="s">
        <v>5</v>
      </c>
      <c r="D1548" s="8">
        <v>569946.52</v>
      </c>
    </row>
    <row r="1549" spans="1:4" ht="18.75" x14ac:dyDescent="0.3">
      <c r="A1549" s="7">
        <v>2014</v>
      </c>
      <c r="B1549" s="7" t="s">
        <v>201</v>
      </c>
      <c r="C1549" s="7" t="s">
        <v>5</v>
      </c>
      <c r="D1549" s="8">
        <v>627006.78</v>
      </c>
    </row>
    <row r="1550" spans="1:4" ht="18.75" x14ac:dyDescent="0.3">
      <c r="A1550" s="7">
        <v>2015</v>
      </c>
      <c r="B1550" s="7" t="s">
        <v>201</v>
      </c>
      <c r="C1550" s="7" t="s">
        <v>6</v>
      </c>
      <c r="D1550" s="8">
        <v>390661.58</v>
      </c>
    </row>
    <row r="1551" spans="1:4" ht="18.75" x14ac:dyDescent="0.3">
      <c r="A1551" s="7">
        <v>2014</v>
      </c>
      <c r="B1551" s="7" t="s">
        <v>201</v>
      </c>
      <c r="C1551" s="7" t="s">
        <v>6</v>
      </c>
      <c r="D1551" s="8">
        <v>280109.26</v>
      </c>
    </row>
    <row r="1552" spans="1:4" ht="18.75" x14ac:dyDescent="0.3">
      <c r="A1552" s="7">
        <v>2015</v>
      </c>
      <c r="B1552" s="7" t="s">
        <v>201</v>
      </c>
      <c r="C1552" s="7" t="s">
        <v>7</v>
      </c>
      <c r="D1552" s="8">
        <v>204041.01</v>
      </c>
    </row>
    <row r="1553" spans="1:4" ht="18.75" x14ac:dyDescent="0.3">
      <c r="A1553" s="7">
        <v>2014</v>
      </c>
      <c r="B1553" s="7" t="s">
        <v>201</v>
      </c>
      <c r="C1553" s="7" t="s">
        <v>7</v>
      </c>
      <c r="D1553" s="8">
        <v>214150.72</v>
      </c>
    </row>
    <row r="1554" spans="1:4" ht="18.75" x14ac:dyDescent="0.3">
      <c r="A1554" s="7">
        <v>2015</v>
      </c>
      <c r="B1554" s="7" t="s">
        <v>201</v>
      </c>
      <c r="C1554" s="7" t="s">
        <v>8</v>
      </c>
      <c r="D1554" s="8">
        <v>463593.78</v>
      </c>
    </row>
    <row r="1555" spans="1:4" ht="18.75" x14ac:dyDescent="0.3">
      <c r="A1555" s="7">
        <v>2014</v>
      </c>
      <c r="B1555" s="7" t="s">
        <v>201</v>
      </c>
      <c r="C1555" s="7" t="s">
        <v>8</v>
      </c>
      <c r="D1555" s="8">
        <v>480718.5</v>
      </c>
    </row>
    <row r="1556" spans="1:4" ht="18.75" x14ac:dyDescent="0.3">
      <c r="A1556" s="7">
        <v>2015</v>
      </c>
      <c r="B1556" s="7" t="s">
        <v>202</v>
      </c>
      <c r="C1556" s="7" t="s">
        <v>5</v>
      </c>
      <c r="D1556" s="8">
        <v>623402.44999999995</v>
      </c>
    </row>
    <row r="1557" spans="1:4" ht="18.75" x14ac:dyDescent="0.3">
      <c r="A1557" s="7">
        <v>2014</v>
      </c>
      <c r="B1557" s="7" t="s">
        <v>202</v>
      </c>
      <c r="C1557" s="7" t="s">
        <v>5</v>
      </c>
      <c r="D1557" s="8">
        <v>683049.95</v>
      </c>
    </row>
    <row r="1558" spans="1:4" ht="18.75" x14ac:dyDescent="0.3">
      <c r="A1558" s="7">
        <v>2015</v>
      </c>
      <c r="B1558" s="7" t="s">
        <v>202</v>
      </c>
      <c r="C1558" s="7" t="s">
        <v>6</v>
      </c>
      <c r="D1558" s="8">
        <v>363131.59</v>
      </c>
    </row>
    <row r="1559" spans="1:4" ht="18.75" x14ac:dyDescent="0.3">
      <c r="A1559" s="7">
        <v>2014</v>
      </c>
      <c r="B1559" s="7" t="s">
        <v>202</v>
      </c>
      <c r="C1559" s="7" t="s">
        <v>6</v>
      </c>
      <c r="D1559" s="8">
        <v>266631.59000000003</v>
      </c>
    </row>
    <row r="1560" spans="1:4" ht="18.75" x14ac:dyDescent="0.3">
      <c r="A1560" s="7">
        <v>2015</v>
      </c>
      <c r="B1560" s="7" t="s">
        <v>202</v>
      </c>
      <c r="C1560" s="7" t="s">
        <v>7</v>
      </c>
      <c r="D1560" s="8">
        <v>151941.53</v>
      </c>
    </row>
    <row r="1561" spans="1:4" ht="18.75" x14ac:dyDescent="0.3">
      <c r="A1561" s="7">
        <v>2014</v>
      </c>
      <c r="B1561" s="7" t="s">
        <v>202</v>
      </c>
      <c r="C1561" s="7" t="s">
        <v>7</v>
      </c>
      <c r="D1561" s="8">
        <v>160981.09</v>
      </c>
    </row>
    <row r="1562" spans="1:4" ht="18.75" x14ac:dyDescent="0.3">
      <c r="A1562" s="7">
        <v>2015</v>
      </c>
      <c r="B1562" s="7" t="s">
        <v>202</v>
      </c>
      <c r="C1562" s="7" t="s">
        <v>8</v>
      </c>
      <c r="D1562" s="8">
        <v>540795.64</v>
      </c>
    </row>
    <row r="1563" spans="1:4" ht="18.75" x14ac:dyDescent="0.3">
      <c r="A1563" s="7">
        <v>2014</v>
      </c>
      <c r="B1563" s="7" t="s">
        <v>202</v>
      </c>
      <c r="C1563" s="7" t="s">
        <v>8</v>
      </c>
      <c r="D1563" s="8">
        <v>564560.74</v>
      </c>
    </row>
    <row r="1564" spans="1:4" ht="18.75" x14ac:dyDescent="0.3">
      <c r="A1564" s="7">
        <v>2015</v>
      </c>
      <c r="B1564" s="7" t="s">
        <v>203</v>
      </c>
      <c r="C1564" s="7" t="s">
        <v>5</v>
      </c>
      <c r="D1564" s="8">
        <v>673321.72</v>
      </c>
    </row>
    <row r="1565" spans="1:4" ht="18.75" x14ac:dyDescent="0.3">
      <c r="A1565" s="7">
        <v>2014</v>
      </c>
      <c r="B1565" s="7" t="s">
        <v>203</v>
      </c>
      <c r="C1565" s="7" t="s">
        <v>5</v>
      </c>
      <c r="D1565" s="8">
        <v>734517.59</v>
      </c>
    </row>
    <row r="1566" spans="1:4" ht="18.75" x14ac:dyDescent="0.3">
      <c r="A1566" s="7">
        <v>2015</v>
      </c>
      <c r="B1566" s="7" t="s">
        <v>203</v>
      </c>
      <c r="C1566" s="7" t="s">
        <v>6</v>
      </c>
      <c r="D1566" s="8">
        <v>304999.43</v>
      </c>
    </row>
    <row r="1567" spans="1:4" ht="18.75" x14ac:dyDescent="0.3">
      <c r="A1567" s="7">
        <v>2014</v>
      </c>
      <c r="B1567" s="7" t="s">
        <v>203</v>
      </c>
      <c r="C1567" s="7" t="s">
        <v>6</v>
      </c>
      <c r="D1567" s="8">
        <v>216914.09</v>
      </c>
    </row>
    <row r="1568" spans="1:4" ht="18.75" x14ac:dyDescent="0.3">
      <c r="A1568" s="7">
        <v>2015</v>
      </c>
      <c r="B1568" s="7" t="s">
        <v>203</v>
      </c>
      <c r="C1568" s="7" t="s">
        <v>7</v>
      </c>
      <c r="D1568" s="8">
        <v>150874.01</v>
      </c>
    </row>
    <row r="1569" spans="1:4" ht="18.75" x14ac:dyDescent="0.3">
      <c r="A1569" s="7">
        <v>2014</v>
      </c>
      <c r="B1569" s="7" t="s">
        <v>203</v>
      </c>
      <c r="C1569" s="7" t="s">
        <v>7</v>
      </c>
      <c r="D1569" s="8">
        <v>157633.47</v>
      </c>
    </row>
    <row r="1570" spans="1:4" ht="18.75" x14ac:dyDescent="0.3">
      <c r="A1570" s="7">
        <v>2015</v>
      </c>
      <c r="B1570" s="7" t="s">
        <v>203</v>
      </c>
      <c r="C1570" s="7" t="s">
        <v>8</v>
      </c>
      <c r="D1570" s="8">
        <v>602999.74</v>
      </c>
    </row>
    <row r="1571" spans="1:4" ht="18.75" x14ac:dyDescent="0.3">
      <c r="A1571" s="7">
        <v>2014</v>
      </c>
      <c r="B1571" s="7" t="s">
        <v>203</v>
      </c>
      <c r="C1571" s="7" t="s">
        <v>8</v>
      </c>
      <c r="D1571" s="8">
        <v>627280.79</v>
      </c>
    </row>
    <row r="1572" spans="1:4" ht="18.75" x14ac:dyDescent="0.3">
      <c r="A1572" s="7">
        <v>2015</v>
      </c>
      <c r="B1572" s="7" t="s">
        <v>204</v>
      </c>
      <c r="C1572" s="7" t="s">
        <v>5</v>
      </c>
      <c r="D1572" s="8">
        <v>706223.05</v>
      </c>
    </row>
    <row r="1573" spans="1:4" ht="18.75" x14ac:dyDescent="0.3">
      <c r="A1573" s="7">
        <v>2014</v>
      </c>
      <c r="B1573" s="7" t="s">
        <v>204</v>
      </c>
      <c r="C1573" s="7" t="s">
        <v>5</v>
      </c>
      <c r="D1573" s="8">
        <v>778951.54</v>
      </c>
    </row>
    <row r="1574" spans="1:4" ht="18.75" x14ac:dyDescent="0.3">
      <c r="A1574" s="7">
        <v>2015</v>
      </c>
      <c r="B1574" s="7" t="s">
        <v>204</v>
      </c>
      <c r="C1574" s="7" t="s">
        <v>6</v>
      </c>
      <c r="D1574" s="8">
        <v>526524.56000000006</v>
      </c>
    </row>
    <row r="1575" spans="1:4" ht="18.75" x14ac:dyDescent="0.3">
      <c r="A1575" s="7">
        <v>2014</v>
      </c>
      <c r="B1575" s="7" t="s">
        <v>204</v>
      </c>
      <c r="C1575" s="7" t="s">
        <v>6</v>
      </c>
      <c r="D1575" s="8">
        <v>363498.67</v>
      </c>
    </row>
    <row r="1576" spans="1:4" ht="18.75" x14ac:dyDescent="0.3">
      <c r="A1576" s="7">
        <v>2015</v>
      </c>
      <c r="B1576" s="7" t="s">
        <v>204</v>
      </c>
      <c r="C1576" s="7" t="s">
        <v>7</v>
      </c>
      <c r="D1576" s="8">
        <v>213230.49</v>
      </c>
    </row>
    <row r="1577" spans="1:4" ht="18.75" x14ac:dyDescent="0.3">
      <c r="A1577" s="7">
        <v>2014</v>
      </c>
      <c r="B1577" s="7" t="s">
        <v>204</v>
      </c>
      <c r="C1577" s="7" t="s">
        <v>7</v>
      </c>
      <c r="D1577" s="8">
        <v>224674.19</v>
      </c>
    </row>
    <row r="1578" spans="1:4" ht="18.75" x14ac:dyDescent="0.3">
      <c r="A1578" s="7">
        <v>2015</v>
      </c>
      <c r="B1578" s="7" t="s">
        <v>204</v>
      </c>
      <c r="C1578" s="7" t="s">
        <v>8</v>
      </c>
      <c r="D1578" s="8">
        <v>499089.52</v>
      </c>
    </row>
    <row r="1579" spans="1:4" ht="18.75" x14ac:dyDescent="0.3">
      <c r="A1579" s="7">
        <v>2014</v>
      </c>
      <c r="B1579" s="7" t="s">
        <v>204</v>
      </c>
      <c r="C1579" s="7" t="s">
        <v>8</v>
      </c>
      <c r="D1579" s="8">
        <v>523574.84</v>
      </c>
    </row>
    <row r="1580" spans="1:4" ht="18.75" x14ac:dyDescent="0.3">
      <c r="A1580" s="7">
        <v>2015</v>
      </c>
      <c r="B1580" s="7" t="s">
        <v>205</v>
      </c>
      <c r="C1580" s="7" t="s">
        <v>5</v>
      </c>
      <c r="D1580" s="8">
        <v>737564.93</v>
      </c>
    </row>
    <row r="1581" spans="1:4" ht="18.75" x14ac:dyDescent="0.3">
      <c r="A1581" s="7">
        <v>2014</v>
      </c>
      <c r="B1581" s="7" t="s">
        <v>205</v>
      </c>
      <c r="C1581" s="7" t="s">
        <v>5</v>
      </c>
      <c r="D1581" s="8">
        <v>807172.95</v>
      </c>
    </row>
    <row r="1582" spans="1:4" ht="18.75" x14ac:dyDescent="0.3">
      <c r="A1582" s="7">
        <v>2015</v>
      </c>
      <c r="B1582" s="7" t="s">
        <v>205</v>
      </c>
      <c r="C1582" s="7" t="s">
        <v>6</v>
      </c>
      <c r="D1582" s="8">
        <v>370920.91</v>
      </c>
    </row>
    <row r="1583" spans="1:4" ht="18.75" x14ac:dyDescent="0.3">
      <c r="A1583" s="7">
        <v>2014</v>
      </c>
      <c r="B1583" s="7" t="s">
        <v>205</v>
      </c>
      <c r="C1583" s="7" t="s">
        <v>6</v>
      </c>
      <c r="D1583" s="8">
        <v>256639.39</v>
      </c>
    </row>
    <row r="1584" spans="1:4" ht="18.75" x14ac:dyDescent="0.3">
      <c r="A1584" s="7">
        <v>2015</v>
      </c>
      <c r="B1584" s="7" t="s">
        <v>205</v>
      </c>
      <c r="C1584" s="7" t="s">
        <v>7</v>
      </c>
      <c r="D1584" s="8">
        <v>243666.17</v>
      </c>
    </row>
    <row r="1585" spans="1:4" ht="18.75" x14ac:dyDescent="0.3">
      <c r="A1585" s="7">
        <v>2014</v>
      </c>
      <c r="B1585" s="7" t="s">
        <v>205</v>
      </c>
      <c r="C1585" s="7" t="s">
        <v>7</v>
      </c>
      <c r="D1585" s="8">
        <v>257198.06</v>
      </c>
    </row>
    <row r="1586" spans="1:4" ht="18.75" x14ac:dyDescent="0.3">
      <c r="A1586" s="7">
        <v>2015</v>
      </c>
      <c r="B1586" s="7" t="s">
        <v>205</v>
      </c>
      <c r="C1586" s="7" t="s">
        <v>8</v>
      </c>
      <c r="D1586" s="8">
        <v>771389.72</v>
      </c>
    </row>
    <row r="1587" spans="1:4" ht="18.75" x14ac:dyDescent="0.3">
      <c r="A1587" s="7">
        <v>2014</v>
      </c>
      <c r="B1587" s="7" t="s">
        <v>205</v>
      </c>
      <c r="C1587" s="7" t="s">
        <v>8</v>
      </c>
      <c r="D1587" s="8">
        <v>795869.69</v>
      </c>
    </row>
    <row r="1588" spans="1:4" ht="18.75" x14ac:dyDescent="0.3">
      <c r="A1588" s="7">
        <v>2015</v>
      </c>
      <c r="B1588" s="7" t="s">
        <v>206</v>
      </c>
      <c r="C1588" s="7" t="s">
        <v>5</v>
      </c>
      <c r="D1588" s="8">
        <v>683500.86</v>
      </c>
    </row>
    <row r="1589" spans="1:4" ht="18.75" x14ac:dyDescent="0.3">
      <c r="A1589" s="7">
        <v>2014</v>
      </c>
      <c r="B1589" s="7" t="s">
        <v>206</v>
      </c>
      <c r="C1589" s="7" t="s">
        <v>5</v>
      </c>
      <c r="D1589" s="8">
        <v>755034.36</v>
      </c>
    </row>
    <row r="1590" spans="1:4" ht="18.75" x14ac:dyDescent="0.3">
      <c r="A1590" s="7">
        <v>2015</v>
      </c>
      <c r="B1590" s="7" t="s">
        <v>206</v>
      </c>
      <c r="C1590" s="7" t="s">
        <v>6</v>
      </c>
      <c r="D1590" s="8">
        <v>443323.62</v>
      </c>
    </row>
    <row r="1591" spans="1:4" ht="18.75" x14ac:dyDescent="0.3">
      <c r="A1591" s="7">
        <v>2014</v>
      </c>
      <c r="B1591" s="7" t="s">
        <v>206</v>
      </c>
      <c r="C1591" s="7" t="s">
        <v>6</v>
      </c>
      <c r="D1591" s="8">
        <v>328681.78999999998</v>
      </c>
    </row>
    <row r="1592" spans="1:4" ht="18.75" x14ac:dyDescent="0.3">
      <c r="A1592" s="7">
        <v>2015</v>
      </c>
      <c r="B1592" s="7" t="s">
        <v>206</v>
      </c>
      <c r="C1592" s="7" t="s">
        <v>7</v>
      </c>
      <c r="D1592" s="8">
        <v>70685.399999999994</v>
      </c>
    </row>
    <row r="1593" spans="1:4" ht="18.75" x14ac:dyDescent="0.3">
      <c r="A1593" s="7">
        <v>2014</v>
      </c>
      <c r="B1593" s="7" t="s">
        <v>206</v>
      </c>
      <c r="C1593" s="7" t="s">
        <v>7</v>
      </c>
      <c r="D1593" s="8">
        <v>75349.61</v>
      </c>
    </row>
    <row r="1594" spans="1:4" ht="18.75" x14ac:dyDescent="0.3">
      <c r="A1594" s="7">
        <v>2015</v>
      </c>
      <c r="B1594" s="7" t="s">
        <v>206</v>
      </c>
      <c r="C1594" s="7" t="s">
        <v>8</v>
      </c>
      <c r="D1594" s="8">
        <v>580614.9</v>
      </c>
    </row>
    <row r="1595" spans="1:4" ht="18.75" x14ac:dyDescent="0.3">
      <c r="A1595" s="7">
        <v>2014</v>
      </c>
      <c r="B1595" s="7" t="s">
        <v>206</v>
      </c>
      <c r="C1595" s="7" t="s">
        <v>8</v>
      </c>
      <c r="D1595" s="8">
        <v>607015.86</v>
      </c>
    </row>
    <row r="1596" spans="1:4" ht="18.75" x14ac:dyDescent="0.3">
      <c r="A1596" s="7">
        <v>2015</v>
      </c>
      <c r="B1596" s="7" t="s">
        <v>207</v>
      </c>
      <c r="C1596" s="7" t="s">
        <v>5</v>
      </c>
      <c r="D1596" s="8">
        <v>476653.89</v>
      </c>
    </row>
    <row r="1597" spans="1:4" ht="18.75" x14ac:dyDescent="0.3">
      <c r="A1597" s="7">
        <v>2014</v>
      </c>
      <c r="B1597" s="7" t="s">
        <v>207</v>
      </c>
      <c r="C1597" s="7" t="s">
        <v>5</v>
      </c>
      <c r="D1597" s="8">
        <v>520770.6</v>
      </c>
    </row>
    <row r="1598" spans="1:4" ht="18.75" x14ac:dyDescent="0.3">
      <c r="A1598" s="7">
        <v>2015</v>
      </c>
      <c r="B1598" s="7" t="s">
        <v>207</v>
      </c>
      <c r="C1598" s="7" t="s">
        <v>6</v>
      </c>
      <c r="D1598" s="8">
        <v>246754.06</v>
      </c>
    </row>
    <row r="1599" spans="1:4" ht="18.75" x14ac:dyDescent="0.3">
      <c r="A1599" s="7">
        <v>2014</v>
      </c>
      <c r="B1599" s="7" t="s">
        <v>207</v>
      </c>
      <c r="C1599" s="7" t="s">
        <v>6</v>
      </c>
      <c r="D1599" s="8">
        <v>171608.99</v>
      </c>
    </row>
    <row r="1600" spans="1:4" ht="18.75" x14ac:dyDescent="0.3">
      <c r="A1600" s="7">
        <v>2015</v>
      </c>
      <c r="B1600" s="7" t="s">
        <v>207</v>
      </c>
      <c r="C1600" s="7" t="s">
        <v>7</v>
      </c>
      <c r="D1600" s="8">
        <v>84196.31</v>
      </c>
    </row>
    <row r="1601" spans="1:4" ht="18.75" x14ac:dyDescent="0.3">
      <c r="A1601" s="7">
        <v>2014</v>
      </c>
      <c r="B1601" s="7" t="s">
        <v>207</v>
      </c>
      <c r="C1601" s="7" t="s">
        <v>7</v>
      </c>
      <c r="D1601" s="8">
        <v>88193.24</v>
      </c>
    </row>
    <row r="1602" spans="1:4" ht="18.75" x14ac:dyDescent="0.3">
      <c r="A1602" s="7">
        <v>2015</v>
      </c>
      <c r="B1602" s="7" t="s">
        <v>207</v>
      </c>
      <c r="C1602" s="7" t="s">
        <v>8</v>
      </c>
      <c r="D1602" s="8">
        <v>642326.06999999995</v>
      </c>
    </row>
    <row r="1603" spans="1:4" ht="18.75" x14ac:dyDescent="0.3">
      <c r="A1603" s="7">
        <v>2014</v>
      </c>
      <c r="B1603" s="7" t="s">
        <v>207</v>
      </c>
      <c r="C1603" s="7" t="s">
        <v>8</v>
      </c>
      <c r="D1603" s="8">
        <v>661148.43999999994</v>
      </c>
    </row>
    <row r="1604" spans="1:4" ht="18.75" x14ac:dyDescent="0.3">
      <c r="A1604" s="7">
        <v>2015</v>
      </c>
      <c r="B1604" s="7" t="s">
        <v>208</v>
      </c>
      <c r="C1604" s="7" t="s">
        <v>5</v>
      </c>
      <c r="D1604" s="8">
        <v>723869.24</v>
      </c>
    </row>
    <row r="1605" spans="1:4" ht="18.75" x14ac:dyDescent="0.3">
      <c r="A1605" s="7">
        <v>2014</v>
      </c>
      <c r="B1605" s="7" t="s">
        <v>208</v>
      </c>
      <c r="C1605" s="7" t="s">
        <v>5</v>
      </c>
      <c r="D1605" s="8">
        <v>792421.3</v>
      </c>
    </row>
    <row r="1606" spans="1:4" ht="18.75" x14ac:dyDescent="0.3">
      <c r="A1606" s="7">
        <v>2015</v>
      </c>
      <c r="B1606" s="7" t="s">
        <v>208</v>
      </c>
      <c r="C1606" s="7" t="s">
        <v>6</v>
      </c>
      <c r="D1606" s="8">
        <v>208825.18</v>
      </c>
    </row>
    <row r="1607" spans="1:4" ht="18.75" x14ac:dyDescent="0.3">
      <c r="A1607" s="7">
        <v>2014</v>
      </c>
      <c r="B1607" s="7" t="s">
        <v>208</v>
      </c>
      <c r="C1607" s="7" t="s">
        <v>6</v>
      </c>
      <c r="D1607" s="8">
        <v>154835.15</v>
      </c>
    </row>
    <row r="1608" spans="1:4" ht="18.75" x14ac:dyDescent="0.3">
      <c r="A1608" s="7">
        <v>2015</v>
      </c>
      <c r="B1608" s="7" t="s">
        <v>208</v>
      </c>
      <c r="C1608" s="7" t="s">
        <v>7</v>
      </c>
      <c r="D1608" s="8">
        <v>206380.69</v>
      </c>
    </row>
    <row r="1609" spans="1:4" ht="18.75" x14ac:dyDescent="0.3">
      <c r="A1609" s="7">
        <v>2014</v>
      </c>
      <c r="B1609" s="7" t="s">
        <v>208</v>
      </c>
      <c r="C1609" s="7" t="s">
        <v>7</v>
      </c>
      <c r="D1609" s="8">
        <v>217217.47</v>
      </c>
    </row>
    <row r="1610" spans="1:4" ht="18.75" x14ac:dyDescent="0.3">
      <c r="A1610" s="7">
        <v>2015</v>
      </c>
      <c r="B1610" s="7" t="s">
        <v>208</v>
      </c>
      <c r="C1610" s="7" t="s">
        <v>8</v>
      </c>
      <c r="D1610" s="8">
        <v>684365.98</v>
      </c>
    </row>
    <row r="1611" spans="1:4" ht="18.75" x14ac:dyDescent="0.3">
      <c r="A1611" s="7">
        <v>2014</v>
      </c>
      <c r="B1611" s="7" t="s">
        <v>208</v>
      </c>
      <c r="C1611" s="7" t="s">
        <v>8</v>
      </c>
      <c r="D1611" s="8">
        <v>706379.77</v>
      </c>
    </row>
    <row r="1612" spans="1:4" ht="18.75" x14ac:dyDescent="0.3">
      <c r="A1612" s="7">
        <v>2015</v>
      </c>
      <c r="B1612" s="7" t="s">
        <v>209</v>
      </c>
      <c r="C1612" s="7" t="s">
        <v>5</v>
      </c>
      <c r="D1612" s="8">
        <v>584982.15</v>
      </c>
    </row>
    <row r="1613" spans="1:4" ht="18.75" x14ac:dyDescent="0.3">
      <c r="A1613" s="7">
        <v>2014</v>
      </c>
      <c r="B1613" s="7" t="s">
        <v>209</v>
      </c>
      <c r="C1613" s="7" t="s">
        <v>5</v>
      </c>
      <c r="D1613" s="8">
        <v>647291.29</v>
      </c>
    </row>
    <row r="1614" spans="1:4" ht="18.75" x14ac:dyDescent="0.3">
      <c r="A1614" s="7">
        <v>2015</v>
      </c>
      <c r="B1614" s="7" t="s">
        <v>209</v>
      </c>
      <c r="C1614" s="7" t="s">
        <v>6</v>
      </c>
      <c r="D1614" s="8">
        <v>414693.38</v>
      </c>
    </row>
    <row r="1615" spans="1:4" ht="18.75" x14ac:dyDescent="0.3">
      <c r="A1615" s="7">
        <v>2014</v>
      </c>
      <c r="B1615" s="7" t="s">
        <v>209</v>
      </c>
      <c r="C1615" s="7" t="s">
        <v>6</v>
      </c>
      <c r="D1615" s="8">
        <v>287938.28999999998</v>
      </c>
    </row>
    <row r="1616" spans="1:4" ht="18.75" x14ac:dyDescent="0.3">
      <c r="A1616" s="7">
        <v>2015</v>
      </c>
      <c r="B1616" s="7" t="s">
        <v>209</v>
      </c>
      <c r="C1616" s="7" t="s">
        <v>7</v>
      </c>
      <c r="D1616" s="8">
        <v>137374.63</v>
      </c>
    </row>
    <row r="1617" spans="1:4" ht="18.75" x14ac:dyDescent="0.3">
      <c r="A1617" s="7">
        <v>2014</v>
      </c>
      <c r="B1617" s="7" t="s">
        <v>209</v>
      </c>
      <c r="C1617" s="7" t="s">
        <v>7</v>
      </c>
      <c r="D1617" s="8">
        <v>145908.89000000001</v>
      </c>
    </row>
    <row r="1618" spans="1:4" ht="18.75" x14ac:dyDescent="0.3">
      <c r="A1618" s="7">
        <v>2015</v>
      </c>
      <c r="B1618" s="7" t="s">
        <v>209</v>
      </c>
      <c r="C1618" s="7" t="s">
        <v>8</v>
      </c>
      <c r="D1618" s="8">
        <v>792536.02</v>
      </c>
    </row>
    <row r="1619" spans="1:4" ht="18.75" x14ac:dyDescent="0.3">
      <c r="A1619" s="7">
        <v>2014</v>
      </c>
      <c r="B1619" s="7" t="s">
        <v>209</v>
      </c>
      <c r="C1619" s="7" t="s">
        <v>8</v>
      </c>
      <c r="D1619" s="8">
        <v>818023.07</v>
      </c>
    </row>
    <row r="1620" spans="1:4" ht="18.75" x14ac:dyDescent="0.3">
      <c r="A1620" s="7">
        <v>2015</v>
      </c>
      <c r="B1620" s="7" t="s">
        <v>210</v>
      </c>
      <c r="C1620" s="7" t="s">
        <v>5</v>
      </c>
      <c r="D1620" s="8">
        <v>692918.13</v>
      </c>
    </row>
    <row r="1621" spans="1:4" ht="18.75" x14ac:dyDescent="0.3">
      <c r="A1621" s="7">
        <v>2014</v>
      </c>
      <c r="B1621" s="7" t="s">
        <v>210</v>
      </c>
      <c r="C1621" s="7" t="s">
        <v>5</v>
      </c>
      <c r="D1621" s="8">
        <v>758388.67</v>
      </c>
    </row>
    <row r="1622" spans="1:4" ht="18.75" x14ac:dyDescent="0.3">
      <c r="A1622" s="7">
        <v>2015</v>
      </c>
      <c r="B1622" s="7" t="s">
        <v>210</v>
      </c>
      <c r="C1622" s="7" t="s">
        <v>6</v>
      </c>
      <c r="D1622" s="8">
        <v>581928.4</v>
      </c>
    </row>
    <row r="1623" spans="1:4" ht="18.75" x14ac:dyDescent="0.3">
      <c r="A1623" s="7">
        <v>2014</v>
      </c>
      <c r="B1623" s="7" t="s">
        <v>210</v>
      </c>
      <c r="C1623" s="7" t="s">
        <v>6</v>
      </c>
      <c r="D1623" s="8">
        <v>431160.38</v>
      </c>
    </row>
    <row r="1624" spans="1:4" ht="18.75" x14ac:dyDescent="0.3">
      <c r="A1624" s="7">
        <v>2015</v>
      </c>
      <c r="B1624" s="7" t="s">
        <v>210</v>
      </c>
      <c r="C1624" s="7" t="s">
        <v>7</v>
      </c>
      <c r="D1624" s="8">
        <v>228037.73</v>
      </c>
    </row>
    <row r="1625" spans="1:4" ht="18.75" x14ac:dyDescent="0.3">
      <c r="A1625" s="7">
        <v>2014</v>
      </c>
      <c r="B1625" s="7" t="s">
        <v>210</v>
      </c>
      <c r="C1625" s="7" t="s">
        <v>7</v>
      </c>
      <c r="D1625" s="8">
        <v>242389.74</v>
      </c>
    </row>
    <row r="1626" spans="1:4" ht="18.75" x14ac:dyDescent="0.3">
      <c r="A1626" s="7">
        <v>2015</v>
      </c>
      <c r="B1626" s="7" t="s">
        <v>210</v>
      </c>
      <c r="C1626" s="7" t="s">
        <v>8</v>
      </c>
      <c r="D1626" s="8">
        <v>537838.55000000005</v>
      </c>
    </row>
    <row r="1627" spans="1:4" ht="18.75" x14ac:dyDescent="0.3">
      <c r="A1627" s="7">
        <v>2014</v>
      </c>
      <c r="B1627" s="7" t="s">
        <v>210</v>
      </c>
      <c r="C1627" s="7" t="s">
        <v>8</v>
      </c>
      <c r="D1627" s="8">
        <v>557965.04</v>
      </c>
    </row>
    <row r="1628" spans="1:4" ht="18.75" x14ac:dyDescent="0.3">
      <c r="A1628" s="7">
        <v>2015</v>
      </c>
      <c r="B1628" s="7" t="s">
        <v>211</v>
      </c>
      <c r="C1628" s="7" t="s">
        <v>5</v>
      </c>
      <c r="D1628" s="8">
        <v>690780.71</v>
      </c>
    </row>
    <row r="1629" spans="1:4" ht="18.75" x14ac:dyDescent="0.3">
      <c r="A1629" s="7">
        <v>2014</v>
      </c>
      <c r="B1629" s="7" t="s">
        <v>211</v>
      </c>
      <c r="C1629" s="7" t="s">
        <v>5</v>
      </c>
      <c r="D1629" s="8">
        <v>763678.98</v>
      </c>
    </row>
    <row r="1630" spans="1:4" ht="18.75" x14ac:dyDescent="0.3">
      <c r="A1630" s="7">
        <v>2015</v>
      </c>
      <c r="B1630" s="7" t="s">
        <v>211</v>
      </c>
      <c r="C1630" s="7" t="s">
        <v>6</v>
      </c>
      <c r="D1630" s="8">
        <v>239629.23</v>
      </c>
    </row>
    <row r="1631" spans="1:4" ht="18.75" x14ac:dyDescent="0.3">
      <c r="A1631" s="7">
        <v>2014</v>
      </c>
      <c r="B1631" s="7" t="s">
        <v>211</v>
      </c>
      <c r="C1631" s="7" t="s">
        <v>6</v>
      </c>
      <c r="D1631" s="8">
        <v>174217.57</v>
      </c>
    </row>
    <row r="1632" spans="1:4" ht="18.75" x14ac:dyDescent="0.3">
      <c r="A1632" s="7">
        <v>2015</v>
      </c>
      <c r="B1632" s="7" t="s">
        <v>211</v>
      </c>
      <c r="C1632" s="7" t="s">
        <v>7</v>
      </c>
      <c r="D1632" s="8">
        <v>74943.25</v>
      </c>
    </row>
    <row r="1633" spans="1:4" ht="18.75" x14ac:dyDescent="0.3">
      <c r="A1633" s="7">
        <v>2014</v>
      </c>
      <c r="B1633" s="7" t="s">
        <v>211</v>
      </c>
      <c r="C1633" s="7" t="s">
        <v>7</v>
      </c>
      <c r="D1633" s="8">
        <v>79410.320000000007</v>
      </c>
    </row>
    <row r="1634" spans="1:4" ht="18.75" x14ac:dyDescent="0.3">
      <c r="A1634" s="7">
        <v>2015</v>
      </c>
      <c r="B1634" s="7" t="s">
        <v>211</v>
      </c>
      <c r="C1634" s="7" t="s">
        <v>8</v>
      </c>
      <c r="D1634" s="8">
        <v>635140.94999999995</v>
      </c>
    </row>
    <row r="1635" spans="1:4" ht="18.75" x14ac:dyDescent="0.3">
      <c r="A1635" s="7">
        <v>2014</v>
      </c>
      <c r="B1635" s="7" t="s">
        <v>211</v>
      </c>
      <c r="C1635" s="7" t="s">
        <v>8</v>
      </c>
      <c r="D1635" s="8">
        <v>661638.63</v>
      </c>
    </row>
    <row r="1636" spans="1:4" ht="18.75" x14ac:dyDescent="0.3">
      <c r="A1636" s="7">
        <v>2015</v>
      </c>
      <c r="B1636" s="7" t="s">
        <v>212</v>
      </c>
      <c r="C1636" s="7" t="s">
        <v>5</v>
      </c>
      <c r="D1636" s="8">
        <v>654749.1</v>
      </c>
    </row>
    <row r="1637" spans="1:4" ht="18.75" x14ac:dyDescent="0.3">
      <c r="A1637" s="7">
        <v>2014</v>
      </c>
      <c r="B1637" s="7" t="s">
        <v>212</v>
      </c>
      <c r="C1637" s="7" t="s">
        <v>5</v>
      </c>
      <c r="D1637" s="8">
        <v>722581.72</v>
      </c>
    </row>
    <row r="1638" spans="1:4" ht="18.75" x14ac:dyDescent="0.3">
      <c r="A1638" s="7">
        <v>2015</v>
      </c>
      <c r="B1638" s="7" t="s">
        <v>212</v>
      </c>
      <c r="C1638" s="7" t="s">
        <v>6</v>
      </c>
      <c r="D1638" s="8">
        <v>316542.02</v>
      </c>
    </row>
    <row r="1639" spans="1:4" ht="18.75" x14ac:dyDescent="0.3">
      <c r="A1639" s="7">
        <v>2014</v>
      </c>
      <c r="B1639" s="7" t="s">
        <v>212</v>
      </c>
      <c r="C1639" s="7" t="s">
        <v>6</v>
      </c>
      <c r="D1639" s="8">
        <v>225620.27</v>
      </c>
    </row>
    <row r="1640" spans="1:4" ht="18.75" x14ac:dyDescent="0.3">
      <c r="A1640" s="7">
        <v>2015</v>
      </c>
      <c r="B1640" s="7" t="s">
        <v>212</v>
      </c>
      <c r="C1640" s="7" t="s">
        <v>7</v>
      </c>
      <c r="D1640" s="8">
        <v>167795.42</v>
      </c>
    </row>
    <row r="1641" spans="1:4" ht="18.75" x14ac:dyDescent="0.3">
      <c r="A1641" s="7">
        <v>2014</v>
      </c>
      <c r="B1641" s="7" t="s">
        <v>212</v>
      </c>
      <c r="C1641" s="7" t="s">
        <v>7</v>
      </c>
      <c r="D1641" s="8">
        <v>175798.35</v>
      </c>
    </row>
    <row r="1642" spans="1:4" ht="18.75" x14ac:dyDescent="0.3">
      <c r="A1642" s="7">
        <v>2015</v>
      </c>
      <c r="B1642" s="7" t="s">
        <v>212</v>
      </c>
      <c r="C1642" s="7" t="s">
        <v>8</v>
      </c>
      <c r="D1642" s="8">
        <v>788363.9</v>
      </c>
    </row>
    <row r="1643" spans="1:4" ht="18.75" x14ac:dyDescent="0.3">
      <c r="A1643" s="7">
        <v>2014</v>
      </c>
      <c r="B1643" s="7" t="s">
        <v>212</v>
      </c>
      <c r="C1643" s="7" t="s">
        <v>8</v>
      </c>
      <c r="D1643" s="8">
        <v>820807.64</v>
      </c>
    </row>
    <row r="1644" spans="1:4" ht="18.75" x14ac:dyDescent="0.3">
      <c r="A1644" s="7">
        <v>2015</v>
      </c>
      <c r="B1644" s="7" t="s">
        <v>213</v>
      </c>
      <c r="C1644" s="7" t="s">
        <v>5</v>
      </c>
      <c r="D1644" s="8">
        <v>475791.78</v>
      </c>
    </row>
    <row r="1645" spans="1:4" ht="18.75" x14ac:dyDescent="0.3">
      <c r="A1645" s="7">
        <v>2014</v>
      </c>
      <c r="B1645" s="7" t="s">
        <v>213</v>
      </c>
      <c r="C1645" s="7" t="s">
        <v>5</v>
      </c>
      <c r="D1645" s="8">
        <v>517547.1</v>
      </c>
    </row>
    <row r="1646" spans="1:4" ht="18.75" x14ac:dyDescent="0.3">
      <c r="A1646" s="7">
        <v>2015</v>
      </c>
      <c r="B1646" s="7" t="s">
        <v>213</v>
      </c>
      <c r="C1646" s="7" t="s">
        <v>6</v>
      </c>
      <c r="D1646" s="8">
        <v>591953.68000000005</v>
      </c>
    </row>
    <row r="1647" spans="1:4" ht="18.75" x14ac:dyDescent="0.3">
      <c r="A1647" s="7">
        <v>2014</v>
      </c>
      <c r="B1647" s="7" t="s">
        <v>213</v>
      </c>
      <c r="C1647" s="7" t="s">
        <v>6</v>
      </c>
      <c r="D1647" s="8">
        <v>422196.38</v>
      </c>
    </row>
    <row r="1648" spans="1:4" ht="18.75" x14ac:dyDescent="0.3">
      <c r="A1648" s="7">
        <v>2015</v>
      </c>
      <c r="B1648" s="7" t="s">
        <v>213</v>
      </c>
      <c r="C1648" s="7" t="s">
        <v>7</v>
      </c>
      <c r="D1648" s="8">
        <v>149790.66</v>
      </c>
    </row>
    <row r="1649" spans="1:4" ht="18.75" x14ac:dyDescent="0.3">
      <c r="A1649" s="7">
        <v>2014</v>
      </c>
      <c r="B1649" s="7" t="s">
        <v>213</v>
      </c>
      <c r="C1649" s="7" t="s">
        <v>7</v>
      </c>
      <c r="D1649" s="8">
        <v>158384.82999999999</v>
      </c>
    </row>
    <row r="1650" spans="1:4" ht="18.75" x14ac:dyDescent="0.3">
      <c r="A1650" s="7">
        <v>2015</v>
      </c>
      <c r="B1650" s="7" t="s">
        <v>213</v>
      </c>
      <c r="C1650" s="7" t="s">
        <v>8</v>
      </c>
      <c r="D1650" s="8">
        <v>484865.2</v>
      </c>
    </row>
    <row r="1651" spans="1:4" ht="18.75" x14ac:dyDescent="0.3">
      <c r="A1651" s="7">
        <v>2014</v>
      </c>
      <c r="B1651" s="7" t="s">
        <v>213</v>
      </c>
      <c r="C1651" s="7" t="s">
        <v>8</v>
      </c>
      <c r="D1651" s="8">
        <v>506201.35</v>
      </c>
    </row>
    <row r="1652" spans="1:4" ht="18.75" x14ac:dyDescent="0.3">
      <c r="A1652" s="7">
        <v>2015</v>
      </c>
      <c r="B1652" s="7" t="s">
        <v>214</v>
      </c>
      <c r="C1652" s="7" t="s">
        <v>5</v>
      </c>
      <c r="D1652" s="8">
        <v>595355.98</v>
      </c>
    </row>
    <row r="1653" spans="1:4" ht="18.75" x14ac:dyDescent="0.3">
      <c r="A1653" s="7">
        <v>2014</v>
      </c>
      <c r="B1653" s="7" t="s">
        <v>214</v>
      </c>
      <c r="C1653" s="7" t="s">
        <v>5</v>
      </c>
      <c r="D1653" s="8">
        <v>655171.4</v>
      </c>
    </row>
    <row r="1654" spans="1:4" ht="18.75" x14ac:dyDescent="0.3">
      <c r="A1654" s="7">
        <v>2015</v>
      </c>
      <c r="B1654" s="7" t="s">
        <v>214</v>
      </c>
      <c r="C1654" s="7" t="s">
        <v>6</v>
      </c>
      <c r="D1654" s="8">
        <v>457943.01</v>
      </c>
    </row>
    <row r="1655" spans="1:4" ht="18.75" x14ac:dyDescent="0.3">
      <c r="A1655" s="7">
        <v>2014</v>
      </c>
      <c r="B1655" s="7" t="s">
        <v>214</v>
      </c>
      <c r="C1655" s="7" t="s">
        <v>6</v>
      </c>
      <c r="D1655" s="8">
        <v>337285.89</v>
      </c>
    </row>
    <row r="1656" spans="1:4" ht="18.75" x14ac:dyDescent="0.3">
      <c r="A1656" s="7">
        <v>2015</v>
      </c>
      <c r="B1656" s="7" t="s">
        <v>214</v>
      </c>
      <c r="C1656" s="7" t="s">
        <v>7</v>
      </c>
      <c r="D1656" s="8">
        <v>213963.82</v>
      </c>
    </row>
    <row r="1657" spans="1:4" ht="18.75" x14ac:dyDescent="0.3">
      <c r="A1657" s="7">
        <v>2014</v>
      </c>
      <c r="B1657" s="7" t="s">
        <v>214</v>
      </c>
      <c r="C1657" s="7" t="s">
        <v>7</v>
      </c>
      <c r="D1657" s="8">
        <v>224667.4</v>
      </c>
    </row>
    <row r="1658" spans="1:4" ht="18.75" x14ac:dyDescent="0.3">
      <c r="A1658" s="7">
        <v>2015</v>
      </c>
      <c r="B1658" s="7" t="s">
        <v>214</v>
      </c>
      <c r="C1658" s="7" t="s">
        <v>8</v>
      </c>
      <c r="D1658" s="8">
        <v>772817.79</v>
      </c>
    </row>
    <row r="1659" spans="1:4" ht="18.75" x14ac:dyDescent="0.3">
      <c r="A1659" s="7">
        <v>2014</v>
      </c>
      <c r="B1659" s="7" t="s">
        <v>214</v>
      </c>
      <c r="C1659" s="7" t="s">
        <v>8</v>
      </c>
      <c r="D1659" s="8">
        <v>801276.3</v>
      </c>
    </row>
    <row r="1660" spans="1:4" ht="18.75" x14ac:dyDescent="0.3">
      <c r="A1660" s="7">
        <v>2015</v>
      </c>
      <c r="B1660" s="7" t="s">
        <v>215</v>
      </c>
      <c r="C1660" s="7" t="s">
        <v>5</v>
      </c>
      <c r="D1660" s="8">
        <v>800528.11</v>
      </c>
    </row>
    <row r="1661" spans="1:4" ht="18.75" x14ac:dyDescent="0.3">
      <c r="A1661" s="7">
        <v>2014</v>
      </c>
      <c r="B1661" s="7" t="s">
        <v>215</v>
      </c>
      <c r="C1661" s="7" t="s">
        <v>5</v>
      </c>
      <c r="D1661" s="8">
        <v>876944.46</v>
      </c>
    </row>
    <row r="1662" spans="1:4" ht="18.75" x14ac:dyDescent="0.3">
      <c r="A1662" s="7">
        <v>2015</v>
      </c>
      <c r="B1662" s="7" t="s">
        <v>215</v>
      </c>
      <c r="C1662" s="7" t="s">
        <v>6</v>
      </c>
      <c r="D1662" s="8">
        <v>327385.33</v>
      </c>
    </row>
    <row r="1663" spans="1:4" ht="18.75" x14ac:dyDescent="0.3">
      <c r="A1663" s="7">
        <v>2014</v>
      </c>
      <c r="B1663" s="7" t="s">
        <v>215</v>
      </c>
      <c r="C1663" s="7" t="s">
        <v>6</v>
      </c>
      <c r="D1663" s="8">
        <v>229749.6</v>
      </c>
    </row>
    <row r="1664" spans="1:4" ht="18.75" x14ac:dyDescent="0.3">
      <c r="A1664" s="7">
        <v>2015</v>
      </c>
      <c r="B1664" s="7" t="s">
        <v>215</v>
      </c>
      <c r="C1664" s="7" t="s">
        <v>7</v>
      </c>
      <c r="D1664" s="8">
        <v>115180.36</v>
      </c>
    </row>
    <row r="1665" spans="1:4" ht="18.75" x14ac:dyDescent="0.3">
      <c r="A1665" s="7">
        <v>2014</v>
      </c>
      <c r="B1665" s="7" t="s">
        <v>215</v>
      </c>
      <c r="C1665" s="7" t="s">
        <v>7</v>
      </c>
      <c r="D1665" s="8">
        <v>121846.48</v>
      </c>
    </row>
    <row r="1666" spans="1:4" ht="18.75" x14ac:dyDescent="0.3">
      <c r="A1666" s="7">
        <v>2015</v>
      </c>
      <c r="B1666" s="7" t="s">
        <v>215</v>
      </c>
      <c r="C1666" s="7" t="s">
        <v>8</v>
      </c>
      <c r="D1666" s="8">
        <v>590375.88</v>
      </c>
    </row>
    <row r="1667" spans="1:4" ht="18.75" x14ac:dyDescent="0.3">
      <c r="A1667" s="7">
        <v>2014</v>
      </c>
      <c r="B1667" s="7" t="s">
        <v>215</v>
      </c>
      <c r="C1667" s="7" t="s">
        <v>8</v>
      </c>
      <c r="D1667" s="8">
        <v>616820.43999999994</v>
      </c>
    </row>
    <row r="1668" spans="1:4" ht="18.75" x14ac:dyDescent="0.3">
      <c r="A1668" s="7">
        <v>2015</v>
      </c>
      <c r="B1668" s="7" t="s">
        <v>216</v>
      </c>
      <c r="C1668" s="7" t="s">
        <v>5</v>
      </c>
      <c r="D1668" s="8">
        <v>541112.49</v>
      </c>
    </row>
    <row r="1669" spans="1:4" ht="18.75" x14ac:dyDescent="0.3">
      <c r="A1669" s="7">
        <v>2014</v>
      </c>
      <c r="B1669" s="7" t="s">
        <v>216</v>
      </c>
      <c r="C1669" s="7" t="s">
        <v>5</v>
      </c>
      <c r="D1669" s="8">
        <v>599688.07999999996</v>
      </c>
    </row>
    <row r="1670" spans="1:4" ht="18.75" x14ac:dyDescent="0.3">
      <c r="A1670" s="7">
        <v>2015</v>
      </c>
      <c r="B1670" s="7" t="s">
        <v>216</v>
      </c>
      <c r="C1670" s="7" t="s">
        <v>6</v>
      </c>
      <c r="D1670" s="8">
        <v>499238.11</v>
      </c>
    </row>
    <row r="1671" spans="1:4" ht="18.75" x14ac:dyDescent="0.3">
      <c r="A1671" s="7">
        <v>2014</v>
      </c>
      <c r="B1671" s="7" t="s">
        <v>216</v>
      </c>
      <c r="C1671" s="7" t="s">
        <v>6</v>
      </c>
      <c r="D1671" s="8">
        <v>359576.2</v>
      </c>
    </row>
    <row r="1672" spans="1:4" ht="18.75" x14ac:dyDescent="0.3">
      <c r="A1672" s="7">
        <v>2015</v>
      </c>
      <c r="B1672" s="7" t="s">
        <v>216</v>
      </c>
      <c r="C1672" s="7" t="s">
        <v>7</v>
      </c>
      <c r="D1672" s="8">
        <v>83845.02</v>
      </c>
    </row>
    <row r="1673" spans="1:4" ht="18.75" x14ac:dyDescent="0.3">
      <c r="A1673" s="7">
        <v>2014</v>
      </c>
      <c r="B1673" s="7" t="s">
        <v>216</v>
      </c>
      <c r="C1673" s="7" t="s">
        <v>7</v>
      </c>
      <c r="D1673" s="8">
        <v>88096.15</v>
      </c>
    </row>
    <row r="1674" spans="1:4" ht="18.75" x14ac:dyDescent="0.3">
      <c r="A1674" s="7">
        <v>2015</v>
      </c>
      <c r="B1674" s="7" t="s">
        <v>216</v>
      </c>
      <c r="C1674" s="7" t="s">
        <v>8</v>
      </c>
      <c r="D1674" s="8">
        <v>561612.03</v>
      </c>
    </row>
    <row r="1675" spans="1:4" ht="18.75" x14ac:dyDescent="0.3">
      <c r="A1675" s="7">
        <v>2014</v>
      </c>
      <c r="B1675" s="7" t="s">
        <v>216</v>
      </c>
      <c r="C1675" s="7" t="s">
        <v>8</v>
      </c>
      <c r="D1675" s="8">
        <v>587140.18000000005</v>
      </c>
    </row>
    <row r="1676" spans="1:4" ht="18.75" x14ac:dyDescent="0.3">
      <c r="A1676" s="7">
        <v>2015</v>
      </c>
      <c r="B1676" s="7" t="s">
        <v>217</v>
      </c>
      <c r="C1676" s="7" t="s">
        <v>5</v>
      </c>
      <c r="D1676" s="8">
        <v>482121.5</v>
      </c>
    </row>
    <row r="1677" spans="1:4" ht="18.75" x14ac:dyDescent="0.3">
      <c r="A1677" s="7">
        <v>2014</v>
      </c>
      <c r="B1677" s="7" t="s">
        <v>217</v>
      </c>
      <c r="C1677" s="7" t="s">
        <v>5</v>
      </c>
      <c r="D1677" s="8">
        <v>530518.59</v>
      </c>
    </row>
    <row r="1678" spans="1:4" ht="18.75" x14ac:dyDescent="0.3">
      <c r="A1678" s="7">
        <v>2015</v>
      </c>
      <c r="B1678" s="7" t="s">
        <v>217</v>
      </c>
      <c r="C1678" s="7" t="s">
        <v>6</v>
      </c>
      <c r="D1678" s="8">
        <v>320498.44</v>
      </c>
    </row>
    <row r="1679" spans="1:4" ht="18.75" x14ac:dyDescent="0.3">
      <c r="A1679" s="7">
        <v>2014</v>
      </c>
      <c r="B1679" s="7" t="s">
        <v>217</v>
      </c>
      <c r="C1679" s="7" t="s">
        <v>6</v>
      </c>
      <c r="D1679" s="8">
        <v>234304.71</v>
      </c>
    </row>
    <row r="1680" spans="1:4" ht="18.75" x14ac:dyDescent="0.3">
      <c r="A1680" s="7">
        <v>2015</v>
      </c>
      <c r="B1680" s="7" t="s">
        <v>217</v>
      </c>
      <c r="C1680" s="7" t="s">
        <v>7</v>
      </c>
      <c r="D1680" s="8">
        <v>77049.149999999994</v>
      </c>
    </row>
    <row r="1681" spans="1:4" ht="18.75" x14ac:dyDescent="0.3">
      <c r="A1681" s="7">
        <v>2014</v>
      </c>
      <c r="B1681" s="7" t="s">
        <v>217</v>
      </c>
      <c r="C1681" s="7" t="s">
        <v>7</v>
      </c>
      <c r="D1681" s="8">
        <v>81332.899999999994</v>
      </c>
    </row>
    <row r="1682" spans="1:4" ht="18.75" x14ac:dyDescent="0.3">
      <c r="A1682" s="7">
        <v>2015</v>
      </c>
      <c r="B1682" s="7" t="s">
        <v>217</v>
      </c>
      <c r="C1682" s="7" t="s">
        <v>8</v>
      </c>
      <c r="D1682" s="8">
        <v>485282.96</v>
      </c>
    </row>
    <row r="1683" spans="1:4" ht="18.75" x14ac:dyDescent="0.3">
      <c r="A1683" s="7">
        <v>2014</v>
      </c>
      <c r="B1683" s="7" t="s">
        <v>217</v>
      </c>
      <c r="C1683" s="7" t="s">
        <v>8</v>
      </c>
      <c r="D1683" s="8">
        <v>499323.92</v>
      </c>
    </row>
    <row r="1684" spans="1:4" ht="18.75" x14ac:dyDescent="0.3">
      <c r="A1684" s="7">
        <v>2015</v>
      </c>
      <c r="B1684" s="7" t="s">
        <v>218</v>
      </c>
      <c r="C1684" s="7" t="s">
        <v>5</v>
      </c>
      <c r="D1684" s="8">
        <v>609617.53</v>
      </c>
    </row>
    <row r="1685" spans="1:4" ht="18.75" x14ac:dyDescent="0.3">
      <c r="A1685" s="7">
        <v>2014</v>
      </c>
      <c r="B1685" s="7" t="s">
        <v>218</v>
      </c>
      <c r="C1685" s="7" t="s">
        <v>5</v>
      </c>
      <c r="D1685" s="8">
        <v>669441.03</v>
      </c>
    </row>
    <row r="1686" spans="1:4" ht="18.75" x14ac:dyDescent="0.3">
      <c r="A1686" s="7">
        <v>2015</v>
      </c>
      <c r="B1686" s="7" t="s">
        <v>218</v>
      </c>
      <c r="C1686" s="7" t="s">
        <v>6</v>
      </c>
      <c r="D1686" s="8">
        <v>528404.99</v>
      </c>
    </row>
    <row r="1687" spans="1:4" ht="18.75" x14ac:dyDescent="0.3">
      <c r="A1687" s="7">
        <v>2014</v>
      </c>
      <c r="B1687" s="7" t="s">
        <v>218</v>
      </c>
      <c r="C1687" s="7" t="s">
        <v>6</v>
      </c>
      <c r="D1687" s="8">
        <v>376168.12</v>
      </c>
    </row>
    <row r="1688" spans="1:4" ht="18.75" x14ac:dyDescent="0.3">
      <c r="A1688" s="7">
        <v>2015</v>
      </c>
      <c r="B1688" s="7" t="s">
        <v>218</v>
      </c>
      <c r="C1688" s="7" t="s">
        <v>7</v>
      </c>
      <c r="D1688" s="8">
        <v>184309.61</v>
      </c>
    </row>
    <row r="1689" spans="1:4" ht="18.75" x14ac:dyDescent="0.3">
      <c r="A1689" s="7">
        <v>2014</v>
      </c>
      <c r="B1689" s="7" t="s">
        <v>218</v>
      </c>
      <c r="C1689" s="7" t="s">
        <v>7</v>
      </c>
      <c r="D1689" s="8">
        <v>194944.99</v>
      </c>
    </row>
    <row r="1690" spans="1:4" ht="18.75" x14ac:dyDescent="0.3">
      <c r="A1690" s="7">
        <v>2015</v>
      </c>
      <c r="B1690" s="7" t="s">
        <v>218</v>
      </c>
      <c r="C1690" s="7" t="s">
        <v>8</v>
      </c>
      <c r="D1690" s="8">
        <v>490270.62</v>
      </c>
    </row>
    <row r="1691" spans="1:4" ht="18.75" x14ac:dyDescent="0.3">
      <c r="A1691" s="7">
        <v>2014</v>
      </c>
      <c r="B1691" s="7" t="s">
        <v>218</v>
      </c>
      <c r="C1691" s="7" t="s">
        <v>8</v>
      </c>
      <c r="D1691" s="8">
        <v>509859.68</v>
      </c>
    </row>
    <row r="1692" spans="1:4" ht="18.75" x14ac:dyDescent="0.3">
      <c r="A1692" s="7">
        <v>2015</v>
      </c>
      <c r="B1692" s="7" t="s">
        <v>219</v>
      </c>
      <c r="C1692" s="7" t="s">
        <v>5</v>
      </c>
      <c r="D1692" s="8">
        <v>502732.95</v>
      </c>
    </row>
    <row r="1693" spans="1:4" ht="18.75" x14ac:dyDescent="0.3">
      <c r="A1693" s="7">
        <v>2014</v>
      </c>
      <c r="B1693" s="7" t="s">
        <v>219</v>
      </c>
      <c r="C1693" s="7" t="s">
        <v>5</v>
      </c>
      <c r="D1693" s="8">
        <v>550485.05000000005</v>
      </c>
    </row>
    <row r="1694" spans="1:4" ht="18.75" x14ac:dyDescent="0.3">
      <c r="A1694" s="7">
        <v>2015</v>
      </c>
      <c r="B1694" s="7" t="s">
        <v>219</v>
      </c>
      <c r="C1694" s="7" t="s">
        <v>6</v>
      </c>
      <c r="D1694" s="8">
        <v>301372.02</v>
      </c>
    </row>
    <row r="1695" spans="1:4" ht="18.75" x14ac:dyDescent="0.3">
      <c r="A1695" s="7">
        <v>2014</v>
      </c>
      <c r="B1695" s="7" t="s">
        <v>219</v>
      </c>
      <c r="C1695" s="7" t="s">
        <v>6</v>
      </c>
      <c r="D1695" s="8">
        <v>211079.01</v>
      </c>
    </row>
    <row r="1696" spans="1:4" ht="18.75" x14ac:dyDescent="0.3">
      <c r="A1696" s="7">
        <v>2015</v>
      </c>
      <c r="B1696" s="7" t="s">
        <v>219</v>
      </c>
      <c r="C1696" s="7" t="s">
        <v>7</v>
      </c>
      <c r="D1696" s="8">
        <v>234603.29</v>
      </c>
    </row>
    <row r="1697" spans="1:4" ht="18.75" x14ac:dyDescent="0.3">
      <c r="A1697" s="7">
        <v>2014</v>
      </c>
      <c r="B1697" s="7" t="s">
        <v>219</v>
      </c>
      <c r="C1697" s="7" t="s">
        <v>7</v>
      </c>
      <c r="D1697" s="8">
        <v>245500.91</v>
      </c>
    </row>
    <row r="1698" spans="1:4" ht="18.75" x14ac:dyDescent="0.3">
      <c r="A1698" s="7">
        <v>2015</v>
      </c>
      <c r="B1698" s="7" t="s">
        <v>219</v>
      </c>
      <c r="C1698" s="7" t="s">
        <v>8</v>
      </c>
      <c r="D1698" s="8">
        <v>635330.05000000005</v>
      </c>
    </row>
    <row r="1699" spans="1:4" ht="18.75" x14ac:dyDescent="0.3">
      <c r="A1699" s="7">
        <v>2014</v>
      </c>
      <c r="B1699" s="7" t="s">
        <v>219</v>
      </c>
      <c r="C1699" s="7" t="s">
        <v>8</v>
      </c>
      <c r="D1699" s="8">
        <v>657933.37</v>
      </c>
    </row>
    <row r="1700" spans="1:4" ht="18.75" x14ac:dyDescent="0.3">
      <c r="A1700" s="7">
        <v>2015</v>
      </c>
      <c r="B1700" s="7" t="s">
        <v>220</v>
      </c>
      <c r="C1700" s="7" t="s">
        <v>5</v>
      </c>
      <c r="D1700" s="8">
        <v>690069.92</v>
      </c>
    </row>
    <row r="1701" spans="1:4" ht="18.75" x14ac:dyDescent="0.3">
      <c r="A1701" s="7">
        <v>2014</v>
      </c>
      <c r="B1701" s="7" t="s">
        <v>220</v>
      </c>
      <c r="C1701" s="7" t="s">
        <v>5</v>
      </c>
      <c r="D1701" s="8">
        <v>763403.87</v>
      </c>
    </row>
    <row r="1702" spans="1:4" ht="18.75" x14ac:dyDescent="0.3">
      <c r="A1702" s="7">
        <v>2015</v>
      </c>
      <c r="B1702" s="7" t="s">
        <v>220</v>
      </c>
      <c r="C1702" s="7" t="s">
        <v>6</v>
      </c>
      <c r="D1702" s="8">
        <v>467924.68</v>
      </c>
    </row>
    <row r="1703" spans="1:4" ht="18.75" x14ac:dyDescent="0.3">
      <c r="A1703" s="7">
        <v>2014</v>
      </c>
      <c r="B1703" s="7" t="s">
        <v>220</v>
      </c>
      <c r="C1703" s="7" t="s">
        <v>6</v>
      </c>
      <c r="D1703" s="8">
        <v>336338.97</v>
      </c>
    </row>
    <row r="1704" spans="1:4" ht="18.75" x14ac:dyDescent="0.3">
      <c r="A1704" s="7">
        <v>2015</v>
      </c>
      <c r="B1704" s="7" t="s">
        <v>220</v>
      </c>
      <c r="C1704" s="7" t="s">
        <v>7</v>
      </c>
      <c r="D1704" s="8">
        <v>214160.83</v>
      </c>
    </row>
    <row r="1705" spans="1:4" ht="18.75" x14ac:dyDescent="0.3">
      <c r="A1705" s="7">
        <v>2014</v>
      </c>
      <c r="B1705" s="7" t="s">
        <v>220</v>
      </c>
      <c r="C1705" s="7" t="s">
        <v>7</v>
      </c>
      <c r="D1705" s="8">
        <v>226155.77</v>
      </c>
    </row>
    <row r="1706" spans="1:4" ht="18.75" x14ac:dyDescent="0.3">
      <c r="A1706" s="7">
        <v>2015</v>
      </c>
      <c r="B1706" s="7" t="s">
        <v>220</v>
      </c>
      <c r="C1706" s="7" t="s">
        <v>8</v>
      </c>
      <c r="D1706" s="8">
        <v>784093.17</v>
      </c>
    </row>
    <row r="1707" spans="1:4" ht="18.75" x14ac:dyDescent="0.3">
      <c r="A1707" s="7">
        <v>2014</v>
      </c>
      <c r="B1707" s="7" t="s">
        <v>220</v>
      </c>
      <c r="C1707" s="7" t="s">
        <v>8</v>
      </c>
      <c r="D1707" s="8">
        <v>814244.57</v>
      </c>
    </row>
    <row r="1708" spans="1:4" ht="18.75" x14ac:dyDescent="0.3">
      <c r="A1708" s="7">
        <v>2015</v>
      </c>
      <c r="B1708" s="7" t="s">
        <v>221</v>
      </c>
      <c r="C1708" s="7" t="s">
        <v>5</v>
      </c>
      <c r="D1708" s="8">
        <v>715871.4</v>
      </c>
    </row>
    <row r="1709" spans="1:4" ht="18.75" x14ac:dyDescent="0.3">
      <c r="A1709" s="7">
        <v>2014</v>
      </c>
      <c r="B1709" s="7" t="s">
        <v>221</v>
      </c>
      <c r="C1709" s="7" t="s">
        <v>5</v>
      </c>
      <c r="D1709" s="8">
        <v>781969.56</v>
      </c>
    </row>
    <row r="1710" spans="1:4" ht="18.75" x14ac:dyDescent="0.3">
      <c r="A1710" s="7">
        <v>2015</v>
      </c>
      <c r="B1710" s="7" t="s">
        <v>221</v>
      </c>
      <c r="C1710" s="7" t="s">
        <v>6</v>
      </c>
      <c r="D1710" s="8">
        <v>492876.41</v>
      </c>
    </row>
    <row r="1711" spans="1:4" ht="18.75" x14ac:dyDescent="0.3">
      <c r="A1711" s="7">
        <v>2014</v>
      </c>
      <c r="B1711" s="7" t="s">
        <v>221</v>
      </c>
      <c r="C1711" s="7" t="s">
        <v>6</v>
      </c>
      <c r="D1711" s="8">
        <v>343474.63</v>
      </c>
    </row>
    <row r="1712" spans="1:4" ht="18.75" x14ac:dyDescent="0.3">
      <c r="A1712" s="7">
        <v>2015</v>
      </c>
      <c r="B1712" s="7" t="s">
        <v>221</v>
      </c>
      <c r="C1712" s="7" t="s">
        <v>7</v>
      </c>
      <c r="D1712" s="8">
        <v>239468.5</v>
      </c>
    </row>
    <row r="1713" spans="1:4" ht="18.75" x14ac:dyDescent="0.3">
      <c r="A1713" s="7">
        <v>2014</v>
      </c>
      <c r="B1713" s="7" t="s">
        <v>221</v>
      </c>
      <c r="C1713" s="7" t="s">
        <v>7</v>
      </c>
      <c r="D1713" s="8">
        <v>250662.73</v>
      </c>
    </row>
    <row r="1714" spans="1:4" ht="18.75" x14ac:dyDescent="0.3">
      <c r="A1714" s="7">
        <v>2015</v>
      </c>
      <c r="B1714" s="7" t="s">
        <v>221</v>
      </c>
      <c r="C1714" s="7" t="s">
        <v>8</v>
      </c>
      <c r="D1714" s="8">
        <v>443787.19</v>
      </c>
    </row>
    <row r="1715" spans="1:4" ht="18.75" x14ac:dyDescent="0.3">
      <c r="A1715" s="7">
        <v>2014</v>
      </c>
      <c r="B1715" s="7" t="s">
        <v>221</v>
      </c>
      <c r="C1715" s="7" t="s">
        <v>8</v>
      </c>
      <c r="D1715" s="8">
        <v>464455.1</v>
      </c>
    </row>
    <row r="1716" spans="1:4" ht="18.75" x14ac:dyDescent="0.3">
      <c r="A1716" s="7">
        <v>2015</v>
      </c>
      <c r="B1716" s="7" t="s">
        <v>222</v>
      </c>
      <c r="C1716" s="7" t="s">
        <v>5</v>
      </c>
      <c r="D1716" s="8">
        <v>538587.17000000004</v>
      </c>
    </row>
    <row r="1717" spans="1:4" ht="18.75" x14ac:dyDescent="0.3">
      <c r="A1717" s="7">
        <v>2014</v>
      </c>
      <c r="B1717" s="7" t="s">
        <v>222</v>
      </c>
      <c r="C1717" s="7" t="s">
        <v>5</v>
      </c>
      <c r="D1717" s="8">
        <v>586065.44999999995</v>
      </c>
    </row>
    <row r="1718" spans="1:4" ht="18.75" x14ac:dyDescent="0.3">
      <c r="A1718" s="7">
        <v>2015</v>
      </c>
      <c r="B1718" s="7" t="s">
        <v>222</v>
      </c>
      <c r="C1718" s="7" t="s">
        <v>6</v>
      </c>
      <c r="D1718" s="8">
        <v>590105.06999999995</v>
      </c>
    </row>
    <row r="1719" spans="1:4" ht="18.75" x14ac:dyDescent="0.3">
      <c r="A1719" s="7">
        <v>2014</v>
      </c>
      <c r="B1719" s="7" t="s">
        <v>222</v>
      </c>
      <c r="C1719" s="7" t="s">
        <v>6</v>
      </c>
      <c r="D1719" s="8">
        <v>422484.68</v>
      </c>
    </row>
    <row r="1720" spans="1:4" ht="18.75" x14ac:dyDescent="0.3">
      <c r="A1720" s="7">
        <v>2015</v>
      </c>
      <c r="B1720" s="7" t="s">
        <v>222</v>
      </c>
      <c r="C1720" s="7" t="s">
        <v>7</v>
      </c>
      <c r="D1720" s="8">
        <v>81773.009999999995</v>
      </c>
    </row>
    <row r="1721" spans="1:4" ht="18.75" x14ac:dyDescent="0.3">
      <c r="A1721" s="7">
        <v>2014</v>
      </c>
      <c r="B1721" s="7" t="s">
        <v>222</v>
      </c>
      <c r="C1721" s="7" t="s">
        <v>7</v>
      </c>
      <c r="D1721" s="8">
        <v>86826.21</v>
      </c>
    </row>
    <row r="1722" spans="1:4" ht="18.75" x14ac:dyDescent="0.3">
      <c r="A1722" s="7">
        <v>2015</v>
      </c>
      <c r="B1722" s="7" t="s">
        <v>222</v>
      </c>
      <c r="C1722" s="7" t="s">
        <v>8</v>
      </c>
      <c r="D1722" s="8">
        <v>544429.76</v>
      </c>
    </row>
    <row r="1723" spans="1:4" ht="18.75" x14ac:dyDescent="0.3">
      <c r="A1723" s="7">
        <v>2014</v>
      </c>
      <c r="B1723" s="7" t="s">
        <v>222</v>
      </c>
      <c r="C1723" s="7" t="s">
        <v>8</v>
      </c>
      <c r="D1723" s="8">
        <v>560516.22</v>
      </c>
    </row>
    <row r="1724" spans="1:4" ht="18.75" x14ac:dyDescent="0.3">
      <c r="A1724" s="7">
        <v>2015</v>
      </c>
      <c r="B1724" s="7" t="s">
        <v>223</v>
      </c>
      <c r="C1724" s="7" t="s">
        <v>5</v>
      </c>
      <c r="D1724" s="8">
        <v>766300.61</v>
      </c>
    </row>
    <row r="1725" spans="1:4" ht="18.75" x14ac:dyDescent="0.3">
      <c r="A1725" s="7">
        <v>2014</v>
      </c>
      <c r="B1725" s="7" t="s">
        <v>223</v>
      </c>
      <c r="C1725" s="7" t="s">
        <v>5</v>
      </c>
      <c r="D1725" s="8">
        <v>839922.84</v>
      </c>
    </row>
    <row r="1726" spans="1:4" ht="18.75" x14ac:dyDescent="0.3">
      <c r="A1726" s="7">
        <v>2015</v>
      </c>
      <c r="B1726" s="7" t="s">
        <v>223</v>
      </c>
      <c r="C1726" s="7" t="s">
        <v>6</v>
      </c>
      <c r="D1726" s="8">
        <v>487234.47</v>
      </c>
    </row>
    <row r="1727" spans="1:4" ht="18.75" x14ac:dyDescent="0.3">
      <c r="A1727" s="7">
        <v>2014</v>
      </c>
      <c r="B1727" s="7" t="s">
        <v>223</v>
      </c>
      <c r="C1727" s="7" t="s">
        <v>6</v>
      </c>
      <c r="D1727" s="8">
        <v>336518.56</v>
      </c>
    </row>
    <row r="1728" spans="1:4" ht="18.75" x14ac:dyDescent="0.3">
      <c r="A1728" s="7">
        <v>2015</v>
      </c>
      <c r="B1728" s="7" t="s">
        <v>223</v>
      </c>
      <c r="C1728" s="7" t="s">
        <v>7</v>
      </c>
      <c r="D1728" s="8">
        <v>140110.32</v>
      </c>
    </row>
    <row r="1729" spans="1:4" ht="18.75" x14ac:dyDescent="0.3">
      <c r="A1729" s="7">
        <v>2014</v>
      </c>
      <c r="B1729" s="7" t="s">
        <v>223</v>
      </c>
      <c r="C1729" s="7" t="s">
        <v>7</v>
      </c>
      <c r="D1729" s="8">
        <v>146759.06</v>
      </c>
    </row>
    <row r="1730" spans="1:4" ht="18.75" x14ac:dyDescent="0.3">
      <c r="A1730" s="7">
        <v>2015</v>
      </c>
      <c r="B1730" s="7" t="s">
        <v>223</v>
      </c>
      <c r="C1730" s="7" t="s">
        <v>8</v>
      </c>
      <c r="D1730" s="8">
        <v>633748.74</v>
      </c>
    </row>
    <row r="1731" spans="1:4" ht="18.75" x14ac:dyDescent="0.3">
      <c r="A1731" s="7">
        <v>2014</v>
      </c>
      <c r="B1731" s="7" t="s">
        <v>223</v>
      </c>
      <c r="C1731" s="7" t="s">
        <v>8</v>
      </c>
      <c r="D1731" s="8">
        <v>659370.46</v>
      </c>
    </row>
    <row r="1732" spans="1:4" ht="18.75" x14ac:dyDescent="0.3">
      <c r="A1732" s="7">
        <v>2015</v>
      </c>
      <c r="B1732" s="7" t="s">
        <v>224</v>
      </c>
      <c r="C1732" s="7" t="s">
        <v>5</v>
      </c>
      <c r="D1732" s="8">
        <v>882231.54</v>
      </c>
    </row>
    <row r="1733" spans="1:4" ht="18.75" x14ac:dyDescent="0.3">
      <c r="A1733" s="7">
        <v>2014</v>
      </c>
      <c r="B1733" s="7" t="s">
        <v>224</v>
      </c>
      <c r="C1733" s="7" t="s">
        <v>5</v>
      </c>
      <c r="D1733" s="8">
        <v>971354.24</v>
      </c>
    </row>
    <row r="1734" spans="1:4" ht="18.75" x14ac:dyDescent="0.3">
      <c r="A1734" s="7">
        <v>2015</v>
      </c>
      <c r="B1734" s="7" t="s">
        <v>224</v>
      </c>
      <c r="C1734" s="7" t="s">
        <v>6</v>
      </c>
      <c r="D1734" s="8">
        <v>348056.5</v>
      </c>
    </row>
    <row r="1735" spans="1:4" ht="18.75" x14ac:dyDescent="0.3">
      <c r="A1735" s="7">
        <v>2014</v>
      </c>
      <c r="B1735" s="7" t="s">
        <v>224</v>
      </c>
      <c r="C1735" s="7" t="s">
        <v>6</v>
      </c>
      <c r="D1735" s="8">
        <v>253604.23</v>
      </c>
    </row>
    <row r="1736" spans="1:4" ht="18.75" x14ac:dyDescent="0.3">
      <c r="A1736" s="7">
        <v>2015</v>
      </c>
      <c r="B1736" s="7" t="s">
        <v>224</v>
      </c>
      <c r="C1736" s="7" t="s">
        <v>7</v>
      </c>
      <c r="D1736" s="8">
        <v>204096.06</v>
      </c>
    </row>
    <row r="1737" spans="1:4" ht="18.75" x14ac:dyDescent="0.3">
      <c r="A1737" s="7">
        <v>2014</v>
      </c>
      <c r="B1737" s="7" t="s">
        <v>224</v>
      </c>
      <c r="C1737" s="7" t="s">
        <v>7</v>
      </c>
      <c r="D1737" s="8">
        <v>216649.42</v>
      </c>
    </row>
    <row r="1738" spans="1:4" ht="18.75" x14ac:dyDescent="0.3">
      <c r="A1738" s="7">
        <v>2015</v>
      </c>
      <c r="B1738" s="7" t="s">
        <v>224</v>
      </c>
      <c r="C1738" s="7" t="s">
        <v>8</v>
      </c>
      <c r="D1738" s="8">
        <v>696294.83</v>
      </c>
    </row>
    <row r="1739" spans="1:4" ht="18.75" x14ac:dyDescent="0.3">
      <c r="A1739" s="7">
        <v>2014</v>
      </c>
      <c r="B1739" s="7" t="s">
        <v>224</v>
      </c>
      <c r="C1739" s="7" t="s">
        <v>8</v>
      </c>
      <c r="D1739" s="8">
        <v>717521.15</v>
      </c>
    </row>
    <row r="1740" spans="1:4" ht="18.75" x14ac:dyDescent="0.3">
      <c r="A1740" s="7">
        <v>2015</v>
      </c>
      <c r="B1740" s="7" t="s">
        <v>225</v>
      </c>
      <c r="C1740" s="7" t="s">
        <v>5</v>
      </c>
      <c r="D1740" s="8">
        <v>812798.58</v>
      </c>
    </row>
    <row r="1741" spans="1:4" ht="18.75" x14ac:dyDescent="0.3">
      <c r="A1741" s="7">
        <v>2014</v>
      </c>
      <c r="B1741" s="7" t="s">
        <v>225</v>
      </c>
      <c r="C1741" s="7" t="s">
        <v>5</v>
      </c>
      <c r="D1741" s="8">
        <v>895774.11</v>
      </c>
    </row>
    <row r="1742" spans="1:4" ht="18.75" x14ac:dyDescent="0.3">
      <c r="A1742" s="7">
        <v>2015</v>
      </c>
      <c r="B1742" s="7" t="s">
        <v>225</v>
      </c>
      <c r="C1742" s="7" t="s">
        <v>6</v>
      </c>
      <c r="D1742" s="8">
        <v>528958.53</v>
      </c>
    </row>
    <row r="1743" spans="1:4" ht="18.75" x14ac:dyDescent="0.3">
      <c r="A1743" s="7">
        <v>2014</v>
      </c>
      <c r="B1743" s="7" t="s">
        <v>225</v>
      </c>
      <c r="C1743" s="7" t="s">
        <v>6</v>
      </c>
      <c r="D1743" s="8">
        <v>391709.26</v>
      </c>
    </row>
    <row r="1744" spans="1:4" ht="18.75" x14ac:dyDescent="0.3">
      <c r="A1744" s="7">
        <v>2015</v>
      </c>
      <c r="B1744" s="7" t="s">
        <v>225</v>
      </c>
      <c r="C1744" s="7" t="s">
        <v>7</v>
      </c>
      <c r="D1744" s="8">
        <v>54554.68</v>
      </c>
    </row>
    <row r="1745" spans="1:4" ht="18.75" x14ac:dyDescent="0.3">
      <c r="A1745" s="7">
        <v>2014</v>
      </c>
      <c r="B1745" s="7" t="s">
        <v>225</v>
      </c>
      <c r="C1745" s="7" t="s">
        <v>7</v>
      </c>
      <c r="D1745" s="8">
        <v>58098.93</v>
      </c>
    </row>
    <row r="1746" spans="1:4" ht="18.75" x14ac:dyDescent="0.3">
      <c r="A1746" s="7">
        <v>2015</v>
      </c>
      <c r="B1746" s="7" t="s">
        <v>225</v>
      </c>
      <c r="C1746" s="7" t="s">
        <v>8</v>
      </c>
      <c r="D1746" s="8">
        <v>476261.9</v>
      </c>
    </row>
    <row r="1747" spans="1:4" ht="18.75" x14ac:dyDescent="0.3">
      <c r="A1747" s="7">
        <v>2014</v>
      </c>
      <c r="B1747" s="7" t="s">
        <v>225</v>
      </c>
      <c r="C1747" s="7" t="s">
        <v>8</v>
      </c>
      <c r="D1747" s="8">
        <v>495436.9</v>
      </c>
    </row>
    <row r="1748" spans="1:4" ht="18.75" x14ac:dyDescent="0.3">
      <c r="A1748" s="7">
        <v>2015</v>
      </c>
      <c r="B1748" s="7" t="s">
        <v>226</v>
      </c>
      <c r="C1748" s="7" t="s">
        <v>5</v>
      </c>
      <c r="D1748" s="8">
        <v>753521.58</v>
      </c>
    </row>
    <row r="1749" spans="1:4" ht="18.75" x14ac:dyDescent="0.3">
      <c r="A1749" s="7">
        <v>2014</v>
      </c>
      <c r="B1749" s="7" t="s">
        <v>226</v>
      </c>
      <c r="C1749" s="7" t="s">
        <v>5</v>
      </c>
      <c r="D1749" s="8">
        <v>819421.44</v>
      </c>
    </row>
    <row r="1750" spans="1:4" ht="18.75" x14ac:dyDescent="0.3">
      <c r="A1750" s="7">
        <v>2015</v>
      </c>
      <c r="B1750" s="7" t="s">
        <v>226</v>
      </c>
      <c r="C1750" s="7" t="s">
        <v>6</v>
      </c>
      <c r="D1750" s="8">
        <v>365921.7</v>
      </c>
    </row>
    <row r="1751" spans="1:4" ht="18.75" x14ac:dyDescent="0.3">
      <c r="A1751" s="7">
        <v>2014</v>
      </c>
      <c r="B1751" s="7" t="s">
        <v>226</v>
      </c>
      <c r="C1751" s="7" t="s">
        <v>6</v>
      </c>
      <c r="D1751" s="8">
        <v>270853.15000000002</v>
      </c>
    </row>
    <row r="1752" spans="1:4" ht="18.75" x14ac:dyDescent="0.3">
      <c r="A1752" s="7">
        <v>2015</v>
      </c>
      <c r="B1752" s="7" t="s">
        <v>226</v>
      </c>
      <c r="C1752" s="7" t="s">
        <v>7</v>
      </c>
      <c r="D1752" s="8">
        <v>52794.06</v>
      </c>
    </row>
    <row r="1753" spans="1:4" ht="18.75" x14ac:dyDescent="0.3">
      <c r="A1753" s="7">
        <v>2014</v>
      </c>
      <c r="B1753" s="7" t="s">
        <v>226</v>
      </c>
      <c r="C1753" s="7" t="s">
        <v>7</v>
      </c>
      <c r="D1753" s="8">
        <v>55729.99</v>
      </c>
    </row>
    <row r="1754" spans="1:4" ht="18.75" x14ac:dyDescent="0.3">
      <c r="A1754" s="7">
        <v>2015</v>
      </c>
      <c r="B1754" s="7" t="s">
        <v>226</v>
      </c>
      <c r="C1754" s="7" t="s">
        <v>8</v>
      </c>
      <c r="D1754" s="8">
        <v>757353.73</v>
      </c>
    </row>
    <row r="1755" spans="1:4" ht="18.75" x14ac:dyDescent="0.3">
      <c r="A1755" s="7">
        <v>2014</v>
      </c>
      <c r="B1755" s="7" t="s">
        <v>226</v>
      </c>
      <c r="C1755" s="7" t="s">
        <v>8</v>
      </c>
      <c r="D1755" s="8">
        <v>787798.18</v>
      </c>
    </row>
    <row r="1756" spans="1:4" ht="18.75" x14ac:dyDescent="0.3">
      <c r="A1756" s="7">
        <v>2015</v>
      </c>
      <c r="B1756" s="7" t="s">
        <v>227</v>
      </c>
      <c r="C1756" s="7" t="s">
        <v>5</v>
      </c>
      <c r="D1756" s="8">
        <v>614549.27</v>
      </c>
    </row>
    <row r="1757" spans="1:4" ht="18.75" x14ac:dyDescent="0.3">
      <c r="A1757" s="7">
        <v>2014</v>
      </c>
      <c r="B1757" s="7" t="s">
        <v>227</v>
      </c>
      <c r="C1757" s="7" t="s">
        <v>5</v>
      </c>
      <c r="D1757" s="8">
        <v>679169.86</v>
      </c>
    </row>
    <row r="1758" spans="1:4" ht="18.75" x14ac:dyDescent="0.3">
      <c r="A1758" s="7">
        <v>2015</v>
      </c>
      <c r="B1758" s="7" t="s">
        <v>227</v>
      </c>
      <c r="C1758" s="7" t="s">
        <v>6</v>
      </c>
      <c r="D1758" s="8">
        <v>553215.96</v>
      </c>
    </row>
    <row r="1759" spans="1:4" ht="18.75" x14ac:dyDescent="0.3">
      <c r="A1759" s="7">
        <v>2014</v>
      </c>
      <c r="B1759" s="7" t="s">
        <v>227</v>
      </c>
      <c r="C1759" s="7" t="s">
        <v>6</v>
      </c>
      <c r="D1759" s="8">
        <v>405445.73</v>
      </c>
    </row>
    <row r="1760" spans="1:4" ht="18.75" x14ac:dyDescent="0.3">
      <c r="A1760" s="7">
        <v>2015</v>
      </c>
      <c r="B1760" s="7" t="s">
        <v>227</v>
      </c>
      <c r="C1760" s="7" t="s">
        <v>7</v>
      </c>
      <c r="D1760" s="8">
        <v>159827.62</v>
      </c>
    </row>
    <row r="1761" spans="1:4" ht="18.75" x14ac:dyDescent="0.3">
      <c r="A1761" s="7">
        <v>2014</v>
      </c>
      <c r="B1761" s="7" t="s">
        <v>227</v>
      </c>
      <c r="C1761" s="7" t="s">
        <v>7</v>
      </c>
      <c r="D1761" s="8">
        <v>167004.82999999999</v>
      </c>
    </row>
    <row r="1762" spans="1:4" ht="18.75" x14ac:dyDescent="0.3">
      <c r="A1762" s="7">
        <v>2015</v>
      </c>
      <c r="B1762" s="7" t="s">
        <v>227</v>
      </c>
      <c r="C1762" s="7" t="s">
        <v>8</v>
      </c>
      <c r="D1762" s="8">
        <v>552736.29</v>
      </c>
    </row>
    <row r="1763" spans="1:4" ht="18.75" x14ac:dyDescent="0.3">
      <c r="A1763" s="7">
        <v>2014</v>
      </c>
      <c r="B1763" s="7" t="s">
        <v>227</v>
      </c>
      <c r="C1763" s="7" t="s">
        <v>8</v>
      </c>
      <c r="D1763" s="8">
        <v>577525.03</v>
      </c>
    </row>
    <row r="1764" spans="1:4" ht="18.75" x14ac:dyDescent="0.3">
      <c r="A1764" s="7">
        <v>2015</v>
      </c>
      <c r="B1764" s="7" t="s">
        <v>228</v>
      </c>
      <c r="C1764" s="7" t="s">
        <v>5</v>
      </c>
      <c r="D1764" s="8">
        <v>724041.77</v>
      </c>
    </row>
    <row r="1765" spans="1:4" ht="18.75" x14ac:dyDescent="0.3">
      <c r="A1765" s="7">
        <v>2014</v>
      </c>
      <c r="B1765" s="7" t="s">
        <v>228</v>
      </c>
      <c r="C1765" s="7" t="s">
        <v>5</v>
      </c>
      <c r="D1765" s="8">
        <v>791923.14</v>
      </c>
    </row>
    <row r="1766" spans="1:4" ht="18.75" x14ac:dyDescent="0.3">
      <c r="A1766" s="7">
        <v>2015</v>
      </c>
      <c r="B1766" s="7" t="s">
        <v>228</v>
      </c>
      <c r="C1766" s="7" t="s">
        <v>6</v>
      </c>
      <c r="D1766" s="8">
        <v>574237.65</v>
      </c>
    </row>
    <row r="1767" spans="1:4" ht="18.75" x14ac:dyDescent="0.3">
      <c r="A1767" s="7">
        <v>2014</v>
      </c>
      <c r="B1767" s="7" t="s">
        <v>228</v>
      </c>
      <c r="C1767" s="7" t="s">
        <v>6</v>
      </c>
      <c r="D1767" s="8">
        <v>406287.49</v>
      </c>
    </row>
    <row r="1768" spans="1:4" ht="18.75" x14ac:dyDescent="0.3">
      <c r="A1768" s="7">
        <v>2015</v>
      </c>
      <c r="B1768" s="7" t="s">
        <v>228</v>
      </c>
      <c r="C1768" s="7" t="s">
        <v>7</v>
      </c>
      <c r="D1768" s="8">
        <v>241010.79</v>
      </c>
    </row>
    <row r="1769" spans="1:4" ht="18.75" x14ac:dyDescent="0.3">
      <c r="A1769" s="7">
        <v>2014</v>
      </c>
      <c r="B1769" s="7" t="s">
        <v>228</v>
      </c>
      <c r="C1769" s="7" t="s">
        <v>7</v>
      </c>
      <c r="D1769" s="8">
        <v>256423.89</v>
      </c>
    </row>
    <row r="1770" spans="1:4" ht="18.75" x14ac:dyDescent="0.3">
      <c r="A1770" s="7">
        <v>2015</v>
      </c>
      <c r="B1770" s="7" t="s">
        <v>228</v>
      </c>
      <c r="C1770" s="7" t="s">
        <v>8</v>
      </c>
      <c r="D1770" s="8">
        <v>475504.83</v>
      </c>
    </row>
    <row r="1771" spans="1:4" ht="18.75" x14ac:dyDescent="0.3">
      <c r="A1771" s="7">
        <v>2014</v>
      </c>
      <c r="B1771" s="7" t="s">
        <v>228</v>
      </c>
      <c r="C1771" s="7" t="s">
        <v>8</v>
      </c>
      <c r="D1771" s="8">
        <v>495417.4</v>
      </c>
    </row>
    <row r="1772" spans="1:4" ht="18.75" x14ac:dyDescent="0.3">
      <c r="A1772" s="7">
        <v>2015</v>
      </c>
      <c r="B1772" s="7" t="s">
        <v>229</v>
      </c>
      <c r="C1772" s="7" t="s">
        <v>5</v>
      </c>
      <c r="D1772" s="8">
        <v>843496.41</v>
      </c>
    </row>
    <row r="1773" spans="1:4" ht="18.75" x14ac:dyDescent="0.3">
      <c r="A1773" s="7">
        <v>2014</v>
      </c>
      <c r="B1773" s="7" t="s">
        <v>229</v>
      </c>
      <c r="C1773" s="7" t="s">
        <v>5</v>
      </c>
      <c r="D1773" s="8">
        <v>929210.71</v>
      </c>
    </row>
    <row r="1774" spans="1:4" ht="18.75" x14ac:dyDescent="0.3">
      <c r="A1774" s="7">
        <v>2015</v>
      </c>
      <c r="B1774" s="7" t="s">
        <v>229</v>
      </c>
      <c r="C1774" s="7" t="s">
        <v>6</v>
      </c>
      <c r="D1774" s="8">
        <v>361574.45</v>
      </c>
    </row>
    <row r="1775" spans="1:4" ht="18.75" x14ac:dyDescent="0.3">
      <c r="A1775" s="7">
        <v>2014</v>
      </c>
      <c r="B1775" s="7" t="s">
        <v>229</v>
      </c>
      <c r="C1775" s="7" t="s">
        <v>6</v>
      </c>
      <c r="D1775" s="8">
        <v>253311.43</v>
      </c>
    </row>
    <row r="1776" spans="1:4" ht="18.75" x14ac:dyDescent="0.3">
      <c r="A1776" s="7">
        <v>2015</v>
      </c>
      <c r="B1776" s="7" t="s">
        <v>229</v>
      </c>
      <c r="C1776" s="7" t="s">
        <v>7</v>
      </c>
      <c r="D1776" s="8">
        <v>236581.74</v>
      </c>
    </row>
    <row r="1777" spans="1:4" ht="18.75" x14ac:dyDescent="0.3">
      <c r="A1777" s="7">
        <v>2014</v>
      </c>
      <c r="B1777" s="7" t="s">
        <v>229</v>
      </c>
      <c r="C1777" s="7" t="s">
        <v>7</v>
      </c>
      <c r="D1777" s="8">
        <v>248984.91</v>
      </c>
    </row>
    <row r="1778" spans="1:4" ht="18.75" x14ac:dyDescent="0.3">
      <c r="A1778" s="7">
        <v>2015</v>
      </c>
      <c r="B1778" s="7" t="s">
        <v>229</v>
      </c>
      <c r="C1778" s="7" t="s">
        <v>8</v>
      </c>
      <c r="D1778" s="8">
        <v>620441.01</v>
      </c>
    </row>
    <row r="1779" spans="1:4" ht="18.75" x14ac:dyDescent="0.3">
      <c r="A1779" s="7">
        <v>2014</v>
      </c>
      <c r="B1779" s="7" t="s">
        <v>229</v>
      </c>
      <c r="C1779" s="7" t="s">
        <v>8</v>
      </c>
      <c r="D1779" s="8">
        <v>642598.14</v>
      </c>
    </row>
    <row r="1780" spans="1:4" ht="18.75" x14ac:dyDescent="0.3">
      <c r="A1780" s="7">
        <v>2015</v>
      </c>
      <c r="B1780" s="7" t="s">
        <v>230</v>
      </c>
      <c r="C1780" s="7" t="s">
        <v>5</v>
      </c>
      <c r="D1780" s="8">
        <v>747654.17</v>
      </c>
    </row>
    <row r="1781" spans="1:4" ht="18.75" x14ac:dyDescent="0.3">
      <c r="A1781" s="7">
        <v>2014</v>
      </c>
      <c r="B1781" s="7" t="s">
        <v>230</v>
      </c>
      <c r="C1781" s="7" t="s">
        <v>5</v>
      </c>
      <c r="D1781" s="8">
        <v>813582</v>
      </c>
    </row>
    <row r="1782" spans="1:4" ht="18.75" x14ac:dyDescent="0.3">
      <c r="A1782" s="7">
        <v>2015</v>
      </c>
      <c r="B1782" s="7" t="s">
        <v>230</v>
      </c>
      <c r="C1782" s="7" t="s">
        <v>6</v>
      </c>
      <c r="D1782" s="8">
        <v>332735.74</v>
      </c>
    </row>
    <row r="1783" spans="1:4" ht="18.75" x14ac:dyDescent="0.3">
      <c r="A1783" s="7">
        <v>2014</v>
      </c>
      <c r="B1783" s="7" t="s">
        <v>230</v>
      </c>
      <c r="C1783" s="7" t="s">
        <v>6</v>
      </c>
      <c r="D1783" s="8">
        <v>236261.45</v>
      </c>
    </row>
    <row r="1784" spans="1:4" ht="18.75" x14ac:dyDescent="0.3">
      <c r="A1784" s="7">
        <v>2015</v>
      </c>
      <c r="B1784" s="7" t="s">
        <v>230</v>
      </c>
      <c r="C1784" s="7" t="s">
        <v>7</v>
      </c>
      <c r="D1784" s="8">
        <v>237686.87</v>
      </c>
    </row>
    <row r="1785" spans="1:4" ht="18.75" x14ac:dyDescent="0.3">
      <c r="A1785" s="7">
        <v>2014</v>
      </c>
      <c r="B1785" s="7" t="s">
        <v>230</v>
      </c>
      <c r="C1785" s="7" t="s">
        <v>7</v>
      </c>
      <c r="D1785" s="8">
        <v>253281.28</v>
      </c>
    </row>
    <row r="1786" spans="1:4" ht="18.75" x14ac:dyDescent="0.3">
      <c r="A1786" s="7">
        <v>2015</v>
      </c>
      <c r="B1786" s="7" t="s">
        <v>230</v>
      </c>
      <c r="C1786" s="7" t="s">
        <v>8</v>
      </c>
      <c r="D1786" s="8">
        <v>646277.71</v>
      </c>
    </row>
    <row r="1787" spans="1:4" ht="18.75" x14ac:dyDescent="0.3">
      <c r="A1787" s="7">
        <v>2014</v>
      </c>
      <c r="B1787" s="7" t="s">
        <v>230</v>
      </c>
      <c r="C1787" s="7" t="s">
        <v>8</v>
      </c>
      <c r="D1787" s="8">
        <v>678075.41</v>
      </c>
    </row>
    <row r="1788" spans="1:4" ht="18.75" x14ac:dyDescent="0.3">
      <c r="A1788" s="7">
        <v>2015</v>
      </c>
      <c r="B1788" s="7" t="s">
        <v>231</v>
      </c>
      <c r="C1788" s="7" t="s">
        <v>5</v>
      </c>
      <c r="D1788" s="8">
        <v>652744.56999999995</v>
      </c>
    </row>
    <row r="1789" spans="1:4" ht="18.75" x14ac:dyDescent="0.3">
      <c r="A1789" s="7">
        <v>2014</v>
      </c>
      <c r="B1789" s="7" t="s">
        <v>231</v>
      </c>
      <c r="C1789" s="7" t="s">
        <v>5</v>
      </c>
      <c r="D1789" s="8">
        <v>710578.16</v>
      </c>
    </row>
    <row r="1790" spans="1:4" ht="18.75" x14ac:dyDescent="0.3">
      <c r="A1790" s="7">
        <v>2015</v>
      </c>
      <c r="B1790" s="7" t="s">
        <v>231</v>
      </c>
      <c r="C1790" s="7" t="s">
        <v>6</v>
      </c>
      <c r="D1790" s="8">
        <v>570789.28</v>
      </c>
    </row>
    <row r="1791" spans="1:4" ht="18.75" x14ac:dyDescent="0.3">
      <c r="A1791" s="7">
        <v>2014</v>
      </c>
      <c r="B1791" s="7" t="s">
        <v>231</v>
      </c>
      <c r="C1791" s="7" t="s">
        <v>6</v>
      </c>
      <c r="D1791" s="8">
        <v>420011.64</v>
      </c>
    </row>
    <row r="1792" spans="1:4" ht="18.75" x14ac:dyDescent="0.3">
      <c r="A1792" s="7">
        <v>2015</v>
      </c>
      <c r="B1792" s="7" t="s">
        <v>231</v>
      </c>
      <c r="C1792" s="7" t="s">
        <v>7</v>
      </c>
      <c r="D1792" s="8">
        <v>128135.15</v>
      </c>
    </row>
    <row r="1793" spans="1:4" ht="18.75" x14ac:dyDescent="0.3">
      <c r="A1793" s="7">
        <v>2014</v>
      </c>
      <c r="B1793" s="7" t="s">
        <v>231</v>
      </c>
      <c r="C1793" s="7" t="s">
        <v>7</v>
      </c>
      <c r="D1793" s="8">
        <v>135206.57</v>
      </c>
    </row>
    <row r="1794" spans="1:4" ht="18.75" x14ac:dyDescent="0.3">
      <c r="A1794" s="7">
        <v>2015</v>
      </c>
      <c r="B1794" s="7" t="s">
        <v>231</v>
      </c>
      <c r="C1794" s="7" t="s">
        <v>8</v>
      </c>
      <c r="D1794" s="8">
        <v>409217.95</v>
      </c>
    </row>
    <row r="1795" spans="1:4" ht="18.75" x14ac:dyDescent="0.3">
      <c r="A1795" s="7">
        <v>2014</v>
      </c>
      <c r="B1795" s="7" t="s">
        <v>231</v>
      </c>
      <c r="C1795" s="7" t="s">
        <v>8</v>
      </c>
      <c r="D1795" s="8">
        <v>423069.31</v>
      </c>
    </row>
    <row r="1796" spans="1:4" ht="18.75" x14ac:dyDescent="0.3">
      <c r="A1796" s="7">
        <v>2015</v>
      </c>
      <c r="B1796" s="7" t="s">
        <v>232</v>
      </c>
      <c r="C1796" s="7" t="s">
        <v>5</v>
      </c>
      <c r="D1796" s="8">
        <v>609282.22</v>
      </c>
    </row>
    <row r="1797" spans="1:4" ht="18.75" x14ac:dyDescent="0.3">
      <c r="A1797" s="7">
        <v>2014</v>
      </c>
      <c r="B1797" s="7" t="s">
        <v>232</v>
      </c>
      <c r="C1797" s="7" t="s">
        <v>5</v>
      </c>
      <c r="D1797" s="8">
        <v>669498.06999999995</v>
      </c>
    </row>
    <row r="1798" spans="1:4" ht="18.75" x14ac:dyDescent="0.3">
      <c r="A1798" s="7">
        <v>2015</v>
      </c>
      <c r="B1798" s="7" t="s">
        <v>232</v>
      </c>
      <c r="C1798" s="7" t="s">
        <v>6</v>
      </c>
      <c r="D1798" s="8">
        <v>463775.26</v>
      </c>
    </row>
    <row r="1799" spans="1:4" ht="18.75" x14ac:dyDescent="0.3">
      <c r="A1799" s="7">
        <v>2014</v>
      </c>
      <c r="B1799" s="7" t="s">
        <v>232</v>
      </c>
      <c r="C1799" s="7" t="s">
        <v>6</v>
      </c>
      <c r="D1799" s="8">
        <v>320372.61</v>
      </c>
    </row>
    <row r="1800" spans="1:4" ht="18.75" x14ac:dyDescent="0.3">
      <c r="A1800" s="7">
        <v>2015</v>
      </c>
      <c r="B1800" s="7" t="s">
        <v>232</v>
      </c>
      <c r="C1800" s="7" t="s">
        <v>7</v>
      </c>
      <c r="D1800" s="8">
        <v>52604.31</v>
      </c>
    </row>
    <row r="1801" spans="1:4" ht="18.75" x14ac:dyDescent="0.3">
      <c r="A1801" s="7">
        <v>2014</v>
      </c>
      <c r="B1801" s="7" t="s">
        <v>232</v>
      </c>
      <c r="C1801" s="7" t="s">
        <v>7</v>
      </c>
      <c r="D1801" s="8">
        <v>55549.06</v>
      </c>
    </row>
    <row r="1802" spans="1:4" ht="18.75" x14ac:dyDescent="0.3">
      <c r="A1802" s="7">
        <v>2015</v>
      </c>
      <c r="B1802" s="7" t="s">
        <v>232</v>
      </c>
      <c r="C1802" s="7" t="s">
        <v>8</v>
      </c>
      <c r="D1802" s="8">
        <v>760093.23</v>
      </c>
    </row>
    <row r="1803" spans="1:4" ht="18.75" x14ac:dyDescent="0.3">
      <c r="A1803" s="7">
        <v>2014</v>
      </c>
      <c r="B1803" s="7" t="s">
        <v>232</v>
      </c>
      <c r="C1803" s="7" t="s">
        <v>8</v>
      </c>
      <c r="D1803" s="8">
        <v>790981.24</v>
      </c>
    </row>
    <row r="1804" spans="1:4" ht="18.75" x14ac:dyDescent="0.3">
      <c r="A1804" s="7">
        <v>2015</v>
      </c>
      <c r="B1804" s="7" t="s">
        <v>233</v>
      </c>
      <c r="C1804" s="7" t="s">
        <v>5</v>
      </c>
      <c r="D1804" s="8">
        <v>658651</v>
      </c>
    </row>
    <row r="1805" spans="1:4" ht="18.75" x14ac:dyDescent="0.3">
      <c r="A1805" s="7">
        <v>2014</v>
      </c>
      <c r="B1805" s="7" t="s">
        <v>233</v>
      </c>
      <c r="C1805" s="7" t="s">
        <v>5</v>
      </c>
      <c r="D1805" s="8">
        <v>726026.69</v>
      </c>
    </row>
    <row r="1806" spans="1:4" ht="18.75" x14ac:dyDescent="0.3">
      <c r="A1806" s="7">
        <v>2015</v>
      </c>
      <c r="B1806" s="7" t="s">
        <v>233</v>
      </c>
      <c r="C1806" s="7" t="s">
        <v>6</v>
      </c>
      <c r="D1806" s="8">
        <v>582804.66</v>
      </c>
    </row>
    <row r="1807" spans="1:4" ht="18.75" x14ac:dyDescent="0.3">
      <c r="A1807" s="7">
        <v>2014</v>
      </c>
      <c r="B1807" s="7" t="s">
        <v>233</v>
      </c>
      <c r="C1807" s="7" t="s">
        <v>6</v>
      </c>
      <c r="D1807" s="8">
        <v>416371.32</v>
      </c>
    </row>
    <row r="1808" spans="1:4" ht="18.75" x14ac:dyDescent="0.3">
      <c r="A1808" s="7">
        <v>2015</v>
      </c>
      <c r="B1808" s="7" t="s">
        <v>233</v>
      </c>
      <c r="C1808" s="7" t="s">
        <v>7</v>
      </c>
      <c r="D1808" s="8">
        <v>145779.24</v>
      </c>
    </row>
    <row r="1809" spans="1:4" ht="18.75" x14ac:dyDescent="0.3">
      <c r="A1809" s="7">
        <v>2014</v>
      </c>
      <c r="B1809" s="7" t="s">
        <v>233</v>
      </c>
      <c r="C1809" s="7" t="s">
        <v>7</v>
      </c>
      <c r="D1809" s="8">
        <v>152923.26999999999</v>
      </c>
    </row>
    <row r="1810" spans="1:4" ht="18.75" x14ac:dyDescent="0.3">
      <c r="A1810" s="7">
        <v>2015</v>
      </c>
      <c r="B1810" s="7" t="s">
        <v>233</v>
      </c>
      <c r="C1810" s="7" t="s">
        <v>8</v>
      </c>
      <c r="D1810" s="8">
        <v>553380.02</v>
      </c>
    </row>
    <row r="1811" spans="1:4" ht="18.75" x14ac:dyDescent="0.3">
      <c r="A1811" s="7">
        <v>2014</v>
      </c>
      <c r="B1811" s="7" t="s">
        <v>233</v>
      </c>
      <c r="C1811" s="7" t="s">
        <v>8</v>
      </c>
      <c r="D1811" s="8">
        <v>574288.94999999995</v>
      </c>
    </row>
    <row r="1812" spans="1:4" ht="18.75" x14ac:dyDescent="0.3">
      <c r="A1812" s="7">
        <v>2015</v>
      </c>
      <c r="B1812" s="7" t="s">
        <v>234</v>
      </c>
      <c r="C1812" s="7" t="s">
        <v>5</v>
      </c>
      <c r="D1812" s="8">
        <v>526708.72</v>
      </c>
    </row>
    <row r="1813" spans="1:4" ht="18.75" x14ac:dyDescent="0.3">
      <c r="A1813" s="7">
        <v>2014</v>
      </c>
      <c r="B1813" s="7" t="s">
        <v>234</v>
      </c>
      <c r="C1813" s="7" t="s">
        <v>5</v>
      </c>
      <c r="D1813" s="8">
        <v>583831.47</v>
      </c>
    </row>
    <row r="1814" spans="1:4" ht="18.75" x14ac:dyDescent="0.3">
      <c r="A1814" s="7">
        <v>2015</v>
      </c>
      <c r="B1814" s="7" t="s">
        <v>234</v>
      </c>
      <c r="C1814" s="7" t="s">
        <v>6</v>
      </c>
      <c r="D1814" s="8">
        <v>230359.32</v>
      </c>
    </row>
    <row r="1815" spans="1:4" ht="18.75" x14ac:dyDescent="0.3">
      <c r="A1815" s="7">
        <v>2014</v>
      </c>
      <c r="B1815" s="7" t="s">
        <v>234</v>
      </c>
      <c r="C1815" s="7" t="s">
        <v>6</v>
      </c>
      <c r="D1815" s="8">
        <v>168775.23</v>
      </c>
    </row>
    <row r="1816" spans="1:4" ht="18.75" x14ac:dyDescent="0.3">
      <c r="A1816" s="7">
        <v>2015</v>
      </c>
      <c r="B1816" s="7" t="s">
        <v>234</v>
      </c>
      <c r="C1816" s="7" t="s">
        <v>7</v>
      </c>
      <c r="D1816" s="8">
        <v>195653.24</v>
      </c>
    </row>
    <row r="1817" spans="1:4" ht="18.75" x14ac:dyDescent="0.3">
      <c r="A1817" s="7">
        <v>2014</v>
      </c>
      <c r="B1817" s="7" t="s">
        <v>234</v>
      </c>
      <c r="C1817" s="7" t="s">
        <v>7</v>
      </c>
      <c r="D1817" s="8">
        <v>206356.73</v>
      </c>
    </row>
    <row r="1818" spans="1:4" ht="18.75" x14ac:dyDescent="0.3">
      <c r="A1818" s="7">
        <v>2015</v>
      </c>
      <c r="B1818" s="7" t="s">
        <v>234</v>
      </c>
      <c r="C1818" s="7" t="s">
        <v>8</v>
      </c>
      <c r="D1818" s="8">
        <v>538691.36</v>
      </c>
    </row>
    <row r="1819" spans="1:4" ht="18.75" x14ac:dyDescent="0.3">
      <c r="A1819" s="7">
        <v>2014</v>
      </c>
      <c r="B1819" s="7" t="s">
        <v>234</v>
      </c>
      <c r="C1819" s="7" t="s">
        <v>8</v>
      </c>
      <c r="D1819" s="8">
        <v>559209.74</v>
      </c>
    </row>
    <row r="1820" spans="1:4" ht="18.75" x14ac:dyDescent="0.3">
      <c r="A1820" s="7">
        <v>2015</v>
      </c>
      <c r="B1820" s="7" t="s">
        <v>235</v>
      </c>
      <c r="C1820" s="7" t="s">
        <v>5</v>
      </c>
      <c r="D1820" s="8">
        <v>819630.65</v>
      </c>
    </row>
    <row r="1821" spans="1:4" ht="18.75" x14ac:dyDescent="0.3">
      <c r="A1821" s="7">
        <v>2014</v>
      </c>
      <c r="B1821" s="7" t="s">
        <v>235</v>
      </c>
      <c r="C1821" s="7" t="s">
        <v>5</v>
      </c>
      <c r="D1821" s="8">
        <v>893060.15</v>
      </c>
    </row>
    <row r="1822" spans="1:4" ht="18.75" x14ac:dyDescent="0.3">
      <c r="A1822" s="7">
        <v>2015</v>
      </c>
      <c r="B1822" s="7" t="s">
        <v>235</v>
      </c>
      <c r="C1822" s="7" t="s">
        <v>6</v>
      </c>
      <c r="D1822" s="8">
        <v>256353.44</v>
      </c>
    </row>
    <row r="1823" spans="1:4" ht="18.75" x14ac:dyDescent="0.3">
      <c r="A1823" s="7">
        <v>2014</v>
      </c>
      <c r="B1823" s="7" t="s">
        <v>235</v>
      </c>
      <c r="C1823" s="7" t="s">
        <v>6</v>
      </c>
      <c r="D1823" s="8">
        <v>183622.01</v>
      </c>
    </row>
    <row r="1824" spans="1:4" ht="18.75" x14ac:dyDescent="0.3">
      <c r="A1824" s="7">
        <v>2015</v>
      </c>
      <c r="B1824" s="7" t="s">
        <v>235</v>
      </c>
      <c r="C1824" s="7" t="s">
        <v>7</v>
      </c>
      <c r="D1824" s="8">
        <v>99853.65</v>
      </c>
    </row>
    <row r="1825" spans="1:4" ht="18.75" x14ac:dyDescent="0.3">
      <c r="A1825" s="7">
        <v>2014</v>
      </c>
      <c r="B1825" s="7" t="s">
        <v>235</v>
      </c>
      <c r="C1825" s="7" t="s">
        <v>7</v>
      </c>
      <c r="D1825" s="8">
        <v>106187.03</v>
      </c>
    </row>
    <row r="1826" spans="1:4" ht="18.75" x14ac:dyDescent="0.3">
      <c r="A1826" s="7">
        <v>2015</v>
      </c>
      <c r="B1826" s="7" t="s">
        <v>235</v>
      </c>
      <c r="C1826" s="7" t="s">
        <v>8</v>
      </c>
      <c r="D1826" s="8">
        <v>639716.87</v>
      </c>
    </row>
    <row r="1827" spans="1:4" ht="18.75" x14ac:dyDescent="0.3">
      <c r="A1827" s="7">
        <v>2014</v>
      </c>
      <c r="B1827" s="7" t="s">
        <v>235</v>
      </c>
      <c r="C1827" s="7" t="s">
        <v>8</v>
      </c>
      <c r="D1827" s="8">
        <v>663198.35</v>
      </c>
    </row>
    <row r="1828" spans="1:4" ht="18.75" x14ac:dyDescent="0.3">
      <c r="A1828" s="7">
        <v>2015</v>
      </c>
      <c r="B1828" s="7" t="s">
        <v>236</v>
      </c>
      <c r="C1828" s="7" t="s">
        <v>5</v>
      </c>
      <c r="D1828" s="8">
        <v>708161.53</v>
      </c>
    </row>
    <row r="1829" spans="1:4" ht="18.75" x14ac:dyDescent="0.3">
      <c r="A1829" s="7">
        <v>2014</v>
      </c>
      <c r="B1829" s="7" t="s">
        <v>236</v>
      </c>
      <c r="C1829" s="7" t="s">
        <v>5</v>
      </c>
      <c r="D1829" s="8">
        <v>777178.7</v>
      </c>
    </row>
    <row r="1830" spans="1:4" ht="18.75" x14ac:dyDescent="0.3">
      <c r="A1830" s="7">
        <v>2015</v>
      </c>
      <c r="B1830" s="7" t="s">
        <v>236</v>
      </c>
      <c r="C1830" s="7" t="s">
        <v>6</v>
      </c>
      <c r="D1830" s="8">
        <v>368744.2</v>
      </c>
    </row>
    <row r="1831" spans="1:4" ht="18.75" x14ac:dyDescent="0.3">
      <c r="A1831" s="7">
        <v>2014</v>
      </c>
      <c r="B1831" s="7" t="s">
        <v>236</v>
      </c>
      <c r="C1831" s="7" t="s">
        <v>6</v>
      </c>
      <c r="D1831" s="8">
        <v>263444.90999999997</v>
      </c>
    </row>
    <row r="1832" spans="1:4" ht="18.75" x14ac:dyDescent="0.3">
      <c r="A1832" s="7">
        <v>2015</v>
      </c>
      <c r="B1832" s="7" t="s">
        <v>236</v>
      </c>
      <c r="C1832" s="7" t="s">
        <v>7</v>
      </c>
      <c r="D1832" s="8">
        <v>224114.78</v>
      </c>
    </row>
    <row r="1833" spans="1:4" ht="18.75" x14ac:dyDescent="0.3">
      <c r="A1833" s="7">
        <v>2014</v>
      </c>
      <c r="B1833" s="7" t="s">
        <v>236</v>
      </c>
      <c r="C1833" s="7" t="s">
        <v>7</v>
      </c>
      <c r="D1833" s="8">
        <v>236647.39</v>
      </c>
    </row>
    <row r="1834" spans="1:4" ht="18.75" x14ac:dyDescent="0.3">
      <c r="A1834" s="7">
        <v>2015</v>
      </c>
      <c r="B1834" s="7" t="s">
        <v>236</v>
      </c>
      <c r="C1834" s="7" t="s">
        <v>8</v>
      </c>
      <c r="D1834" s="8">
        <v>434088.92</v>
      </c>
    </row>
    <row r="1835" spans="1:4" ht="18.75" x14ac:dyDescent="0.3">
      <c r="A1835" s="7">
        <v>2014</v>
      </c>
      <c r="B1835" s="7" t="s">
        <v>236</v>
      </c>
      <c r="C1835" s="7" t="s">
        <v>8</v>
      </c>
      <c r="D1835" s="8">
        <v>449233.49</v>
      </c>
    </row>
    <row r="1836" spans="1:4" ht="18.75" x14ac:dyDescent="0.3">
      <c r="A1836" s="7">
        <v>2015</v>
      </c>
      <c r="B1836" s="7" t="s">
        <v>237</v>
      </c>
      <c r="C1836" s="7" t="s">
        <v>5</v>
      </c>
      <c r="D1836" s="8">
        <v>793310.92</v>
      </c>
    </row>
    <row r="1837" spans="1:4" ht="18.75" x14ac:dyDescent="0.3">
      <c r="A1837" s="7">
        <v>2014</v>
      </c>
      <c r="B1837" s="7" t="s">
        <v>237</v>
      </c>
      <c r="C1837" s="7" t="s">
        <v>5</v>
      </c>
      <c r="D1837" s="8">
        <v>875707.53</v>
      </c>
    </row>
    <row r="1838" spans="1:4" ht="18.75" x14ac:dyDescent="0.3">
      <c r="A1838" s="7">
        <v>2015</v>
      </c>
      <c r="B1838" s="7" t="s">
        <v>237</v>
      </c>
      <c r="C1838" s="7" t="s">
        <v>6</v>
      </c>
      <c r="D1838" s="8">
        <v>216174.37</v>
      </c>
    </row>
    <row r="1839" spans="1:4" ht="18.75" x14ac:dyDescent="0.3">
      <c r="A1839" s="7">
        <v>2014</v>
      </c>
      <c r="B1839" s="7" t="s">
        <v>237</v>
      </c>
      <c r="C1839" s="7" t="s">
        <v>6</v>
      </c>
      <c r="D1839" s="8">
        <v>152877.70000000001</v>
      </c>
    </row>
    <row r="1840" spans="1:4" ht="18.75" x14ac:dyDescent="0.3">
      <c r="A1840" s="7">
        <v>2015</v>
      </c>
      <c r="B1840" s="7" t="s">
        <v>237</v>
      </c>
      <c r="C1840" s="7" t="s">
        <v>7</v>
      </c>
      <c r="D1840" s="8">
        <v>163916.82999999999</v>
      </c>
    </row>
    <row r="1841" spans="1:4" ht="18.75" x14ac:dyDescent="0.3">
      <c r="A1841" s="7">
        <v>2014</v>
      </c>
      <c r="B1841" s="7" t="s">
        <v>237</v>
      </c>
      <c r="C1841" s="7" t="s">
        <v>7</v>
      </c>
      <c r="D1841" s="8">
        <v>171250.99</v>
      </c>
    </row>
    <row r="1842" spans="1:4" ht="18.75" x14ac:dyDescent="0.3">
      <c r="A1842" s="7">
        <v>2015</v>
      </c>
      <c r="B1842" s="7" t="s">
        <v>237</v>
      </c>
      <c r="C1842" s="7" t="s">
        <v>8</v>
      </c>
      <c r="D1842" s="8">
        <v>568140.99</v>
      </c>
    </row>
    <row r="1843" spans="1:4" ht="18.75" x14ac:dyDescent="0.3">
      <c r="A1843" s="7">
        <v>2014</v>
      </c>
      <c r="B1843" s="7" t="s">
        <v>237</v>
      </c>
      <c r="C1843" s="7" t="s">
        <v>8</v>
      </c>
      <c r="D1843" s="8">
        <v>593724.47</v>
      </c>
    </row>
    <row r="1844" spans="1:4" ht="18.75" x14ac:dyDescent="0.3">
      <c r="A1844" s="7">
        <v>2015</v>
      </c>
      <c r="B1844" s="7" t="s">
        <v>238</v>
      </c>
      <c r="C1844" s="7" t="s">
        <v>5</v>
      </c>
      <c r="D1844" s="8">
        <v>504145.41</v>
      </c>
    </row>
    <row r="1845" spans="1:4" ht="18.75" x14ac:dyDescent="0.3">
      <c r="A1845" s="7">
        <v>2014</v>
      </c>
      <c r="B1845" s="7" t="s">
        <v>238</v>
      </c>
      <c r="C1845" s="7" t="s">
        <v>5</v>
      </c>
      <c r="D1845" s="8">
        <v>549078.56999999995</v>
      </c>
    </row>
    <row r="1846" spans="1:4" ht="18.75" x14ac:dyDescent="0.3">
      <c r="A1846" s="7">
        <v>2015</v>
      </c>
      <c r="B1846" s="7" t="s">
        <v>238</v>
      </c>
      <c r="C1846" s="7" t="s">
        <v>6</v>
      </c>
      <c r="D1846" s="8">
        <v>322911.31</v>
      </c>
    </row>
    <row r="1847" spans="1:4" ht="18.75" x14ac:dyDescent="0.3">
      <c r="A1847" s="7">
        <v>2014</v>
      </c>
      <c r="B1847" s="7" t="s">
        <v>238</v>
      </c>
      <c r="C1847" s="7" t="s">
        <v>6</v>
      </c>
      <c r="D1847" s="8">
        <v>226637.53</v>
      </c>
    </row>
    <row r="1848" spans="1:4" ht="18.75" x14ac:dyDescent="0.3">
      <c r="A1848" s="7">
        <v>2015</v>
      </c>
      <c r="B1848" s="7" t="s">
        <v>238</v>
      </c>
      <c r="C1848" s="7" t="s">
        <v>7</v>
      </c>
      <c r="D1848" s="8">
        <v>97426.27</v>
      </c>
    </row>
    <row r="1849" spans="1:4" ht="18.75" x14ac:dyDescent="0.3">
      <c r="A1849" s="7">
        <v>2014</v>
      </c>
      <c r="B1849" s="7" t="s">
        <v>238</v>
      </c>
      <c r="C1849" s="7" t="s">
        <v>7</v>
      </c>
      <c r="D1849" s="8">
        <v>103104</v>
      </c>
    </row>
    <row r="1850" spans="1:4" ht="18.75" x14ac:dyDescent="0.3">
      <c r="A1850" s="7">
        <v>2015</v>
      </c>
      <c r="B1850" s="7" t="s">
        <v>238</v>
      </c>
      <c r="C1850" s="7" t="s">
        <v>8</v>
      </c>
      <c r="D1850" s="8">
        <v>672305.69</v>
      </c>
    </row>
    <row r="1851" spans="1:4" ht="18.75" x14ac:dyDescent="0.3">
      <c r="A1851" s="7">
        <v>2014</v>
      </c>
      <c r="B1851" s="7" t="s">
        <v>238</v>
      </c>
      <c r="C1851" s="7" t="s">
        <v>8</v>
      </c>
      <c r="D1851" s="8">
        <v>705685.92</v>
      </c>
    </row>
    <row r="1852" spans="1:4" ht="18.75" x14ac:dyDescent="0.3">
      <c r="A1852" s="7">
        <v>2015</v>
      </c>
      <c r="B1852" s="7" t="s">
        <v>239</v>
      </c>
      <c r="C1852" s="7" t="s">
        <v>5</v>
      </c>
      <c r="D1852" s="8">
        <v>734900.83</v>
      </c>
    </row>
    <row r="1853" spans="1:4" ht="18.75" x14ac:dyDescent="0.3">
      <c r="A1853" s="7">
        <v>2014</v>
      </c>
      <c r="B1853" s="7" t="s">
        <v>239</v>
      </c>
      <c r="C1853" s="7" t="s">
        <v>5</v>
      </c>
      <c r="D1853" s="8">
        <v>806179.69</v>
      </c>
    </row>
    <row r="1854" spans="1:4" ht="18.75" x14ac:dyDescent="0.3">
      <c r="A1854" s="7">
        <v>2015</v>
      </c>
      <c r="B1854" s="7" t="s">
        <v>239</v>
      </c>
      <c r="C1854" s="7" t="s">
        <v>6</v>
      </c>
      <c r="D1854" s="8">
        <v>479549.09</v>
      </c>
    </row>
    <row r="1855" spans="1:4" ht="18.75" x14ac:dyDescent="0.3">
      <c r="A1855" s="7">
        <v>2014</v>
      </c>
      <c r="B1855" s="7" t="s">
        <v>239</v>
      </c>
      <c r="C1855" s="7" t="s">
        <v>6</v>
      </c>
      <c r="D1855" s="8">
        <v>355983.34</v>
      </c>
    </row>
    <row r="1856" spans="1:4" ht="18.75" x14ac:dyDescent="0.3">
      <c r="A1856" s="7">
        <v>2015</v>
      </c>
      <c r="B1856" s="7" t="s">
        <v>239</v>
      </c>
      <c r="C1856" s="7" t="s">
        <v>7</v>
      </c>
      <c r="D1856" s="8">
        <v>223453.42</v>
      </c>
    </row>
    <row r="1857" spans="1:4" ht="18.75" x14ac:dyDescent="0.3">
      <c r="A1857" s="7">
        <v>2014</v>
      </c>
      <c r="B1857" s="7" t="s">
        <v>239</v>
      </c>
      <c r="C1857" s="7" t="s">
        <v>7</v>
      </c>
      <c r="D1857" s="8">
        <v>235704.72</v>
      </c>
    </row>
    <row r="1858" spans="1:4" ht="18.75" x14ac:dyDescent="0.3">
      <c r="A1858" s="7">
        <v>2015</v>
      </c>
      <c r="B1858" s="7" t="s">
        <v>239</v>
      </c>
      <c r="C1858" s="7" t="s">
        <v>8</v>
      </c>
      <c r="D1858" s="8">
        <v>494976.12</v>
      </c>
    </row>
    <row r="1859" spans="1:4" ht="18.75" x14ac:dyDescent="0.3">
      <c r="A1859" s="7">
        <v>2014</v>
      </c>
      <c r="B1859" s="7" t="s">
        <v>239</v>
      </c>
      <c r="C1859" s="7" t="s">
        <v>8</v>
      </c>
      <c r="D1859" s="8">
        <v>514773.67</v>
      </c>
    </row>
    <row r="1860" spans="1:4" ht="18.75" x14ac:dyDescent="0.3">
      <c r="A1860" s="7">
        <v>2015</v>
      </c>
      <c r="B1860" s="7" t="s">
        <v>240</v>
      </c>
      <c r="C1860" s="7" t="s">
        <v>5</v>
      </c>
      <c r="D1860" s="8">
        <v>871446.94</v>
      </c>
    </row>
    <row r="1861" spans="1:4" ht="18.75" x14ac:dyDescent="0.3">
      <c r="A1861" s="7">
        <v>2014</v>
      </c>
      <c r="B1861" s="7" t="s">
        <v>240</v>
      </c>
      <c r="C1861" s="7" t="s">
        <v>5</v>
      </c>
      <c r="D1861" s="8">
        <v>963751.75</v>
      </c>
    </row>
    <row r="1862" spans="1:4" ht="18.75" x14ac:dyDescent="0.3">
      <c r="A1862" s="7">
        <v>2015</v>
      </c>
      <c r="B1862" s="7" t="s">
        <v>240</v>
      </c>
      <c r="C1862" s="7" t="s">
        <v>6</v>
      </c>
      <c r="D1862" s="8">
        <v>442293.91</v>
      </c>
    </row>
    <row r="1863" spans="1:4" ht="18.75" x14ac:dyDescent="0.3">
      <c r="A1863" s="7">
        <v>2014</v>
      </c>
      <c r="B1863" s="7" t="s">
        <v>240</v>
      </c>
      <c r="C1863" s="7" t="s">
        <v>6</v>
      </c>
      <c r="D1863" s="8">
        <v>312375.59000000003</v>
      </c>
    </row>
    <row r="1864" spans="1:4" ht="18.75" x14ac:dyDescent="0.3">
      <c r="A1864" s="7">
        <v>2015</v>
      </c>
      <c r="B1864" s="7" t="s">
        <v>240</v>
      </c>
      <c r="C1864" s="7" t="s">
        <v>7</v>
      </c>
      <c r="D1864" s="8">
        <v>160318.65</v>
      </c>
    </row>
    <row r="1865" spans="1:4" ht="18.75" x14ac:dyDescent="0.3">
      <c r="A1865" s="7">
        <v>2014</v>
      </c>
      <c r="B1865" s="7" t="s">
        <v>240</v>
      </c>
      <c r="C1865" s="7" t="s">
        <v>7</v>
      </c>
      <c r="D1865" s="8">
        <v>167771.79999999999</v>
      </c>
    </row>
    <row r="1866" spans="1:4" ht="18.75" x14ac:dyDescent="0.3">
      <c r="A1866" s="7">
        <v>2015</v>
      </c>
      <c r="B1866" s="7" t="s">
        <v>240</v>
      </c>
      <c r="C1866" s="7" t="s">
        <v>8</v>
      </c>
      <c r="D1866" s="8">
        <v>720969.79</v>
      </c>
    </row>
    <row r="1867" spans="1:4" ht="18.75" x14ac:dyDescent="0.3">
      <c r="A1867" s="7">
        <v>2014</v>
      </c>
      <c r="B1867" s="7" t="s">
        <v>240</v>
      </c>
      <c r="C1867" s="7" t="s">
        <v>8</v>
      </c>
      <c r="D1867" s="8">
        <v>745799.62</v>
      </c>
    </row>
    <row r="1868" spans="1:4" ht="18.75" x14ac:dyDescent="0.3">
      <c r="A1868" s="7">
        <v>2015</v>
      </c>
      <c r="B1868" s="7" t="s">
        <v>241</v>
      </c>
      <c r="C1868" s="7" t="s">
        <v>5</v>
      </c>
      <c r="D1868" s="8">
        <v>707763.81</v>
      </c>
    </row>
    <row r="1869" spans="1:4" ht="18.75" x14ac:dyDescent="0.3">
      <c r="A1869" s="7">
        <v>2014</v>
      </c>
      <c r="B1869" s="7" t="s">
        <v>241</v>
      </c>
      <c r="C1869" s="7" t="s">
        <v>5</v>
      </c>
      <c r="D1869" s="8">
        <v>775708.13</v>
      </c>
    </row>
    <row r="1870" spans="1:4" ht="18.75" x14ac:dyDescent="0.3">
      <c r="A1870" s="7">
        <v>2015</v>
      </c>
      <c r="B1870" s="7" t="s">
        <v>241</v>
      </c>
      <c r="C1870" s="7" t="s">
        <v>6</v>
      </c>
      <c r="D1870" s="8">
        <v>562858.59</v>
      </c>
    </row>
    <row r="1871" spans="1:4" ht="18.75" x14ac:dyDescent="0.3">
      <c r="A1871" s="7">
        <v>2014</v>
      </c>
      <c r="B1871" s="7" t="s">
        <v>241</v>
      </c>
      <c r="C1871" s="7" t="s">
        <v>6</v>
      </c>
      <c r="D1871" s="8">
        <v>392294.67</v>
      </c>
    </row>
    <row r="1872" spans="1:4" ht="18.75" x14ac:dyDescent="0.3">
      <c r="A1872" s="7">
        <v>2015</v>
      </c>
      <c r="B1872" s="7" t="s">
        <v>241</v>
      </c>
      <c r="C1872" s="7" t="s">
        <v>7</v>
      </c>
      <c r="D1872" s="8">
        <v>222213.24</v>
      </c>
    </row>
    <row r="1873" spans="1:4" ht="18.75" x14ac:dyDescent="0.3">
      <c r="A1873" s="7">
        <v>2014</v>
      </c>
      <c r="B1873" s="7" t="s">
        <v>241</v>
      </c>
      <c r="C1873" s="7" t="s">
        <v>7</v>
      </c>
      <c r="D1873" s="8">
        <v>233849.67</v>
      </c>
    </row>
    <row r="1874" spans="1:4" ht="18.75" x14ac:dyDescent="0.3">
      <c r="A1874" s="7">
        <v>2015</v>
      </c>
      <c r="B1874" s="7" t="s">
        <v>241</v>
      </c>
      <c r="C1874" s="7" t="s">
        <v>8</v>
      </c>
      <c r="D1874" s="8">
        <v>478073.05</v>
      </c>
    </row>
    <row r="1875" spans="1:4" ht="18.75" x14ac:dyDescent="0.3">
      <c r="A1875" s="7">
        <v>2014</v>
      </c>
      <c r="B1875" s="7" t="s">
        <v>241</v>
      </c>
      <c r="C1875" s="7" t="s">
        <v>8</v>
      </c>
      <c r="D1875" s="8">
        <v>499175.95</v>
      </c>
    </row>
    <row r="1876" spans="1:4" ht="18.75" x14ac:dyDescent="0.3">
      <c r="A1876" s="7">
        <v>2015</v>
      </c>
      <c r="B1876" s="7" t="s">
        <v>242</v>
      </c>
      <c r="C1876" s="7" t="s">
        <v>5</v>
      </c>
      <c r="D1876" s="8">
        <v>752299.86</v>
      </c>
    </row>
    <row r="1877" spans="1:4" ht="18.75" x14ac:dyDescent="0.3">
      <c r="A1877" s="7">
        <v>2014</v>
      </c>
      <c r="B1877" s="7" t="s">
        <v>242</v>
      </c>
      <c r="C1877" s="7" t="s">
        <v>5</v>
      </c>
      <c r="D1877" s="8">
        <v>820651.74</v>
      </c>
    </row>
    <row r="1878" spans="1:4" ht="18.75" x14ac:dyDescent="0.3">
      <c r="A1878" s="7">
        <v>2015</v>
      </c>
      <c r="B1878" s="7" t="s">
        <v>242</v>
      </c>
      <c r="C1878" s="7" t="s">
        <v>6</v>
      </c>
      <c r="D1878" s="8">
        <v>290865.03000000003</v>
      </c>
    </row>
    <row r="1879" spans="1:4" ht="18.75" x14ac:dyDescent="0.3">
      <c r="A1879" s="7">
        <v>2014</v>
      </c>
      <c r="B1879" s="7" t="s">
        <v>242</v>
      </c>
      <c r="C1879" s="7" t="s">
        <v>6</v>
      </c>
      <c r="D1879" s="8">
        <v>204102.88</v>
      </c>
    </row>
    <row r="1880" spans="1:4" ht="18.75" x14ac:dyDescent="0.3">
      <c r="A1880" s="7">
        <v>2015</v>
      </c>
      <c r="B1880" s="7" t="s">
        <v>242</v>
      </c>
      <c r="C1880" s="7" t="s">
        <v>7</v>
      </c>
      <c r="D1880" s="8">
        <v>68666.399999999994</v>
      </c>
    </row>
    <row r="1881" spans="1:4" ht="18.75" x14ac:dyDescent="0.3">
      <c r="A1881" s="7">
        <v>2014</v>
      </c>
      <c r="B1881" s="7" t="s">
        <v>242</v>
      </c>
      <c r="C1881" s="7" t="s">
        <v>7</v>
      </c>
      <c r="D1881" s="8">
        <v>72887.53</v>
      </c>
    </row>
    <row r="1882" spans="1:4" ht="18.75" x14ac:dyDescent="0.3">
      <c r="A1882" s="7">
        <v>2015</v>
      </c>
      <c r="B1882" s="7" t="s">
        <v>242</v>
      </c>
      <c r="C1882" s="7" t="s">
        <v>8</v>
      </c>
      <c r="D1882" s="8">
        <v>682382.92</v>
      </c>
    </row>
    <row r="1883" spans="1:4" ht="18.75" x14ac:dyDescent="0.3">
      <c r="A1883" s="7">
        <v>2014</v>
      </c>
      <c r="B1883" s="7" t="s">
        <v>242</v>
      </c>
      <c r="C1883" s="7" t="s">
        <v>8</v>
      </c>
      <c r="D1883" s="8">
        <v>706315.65</v>
      </c>
    </row>
    <row r="1884" spans="1:4" ht="18.75" x14ac:dyDescent="0.3">
      <c r="A1884" s="7">
        <v>2015</v>
      </c>
      <c r="B1884" s="7" t="s">
        <v>243</v>
      </c>
      <c r="C1884" s="7" t="s">
        <v>5</v>
      </c>
      <c r="D1884" s="8">
        <v>861694.53</v>
      </c>
    </row>
    <row r="1885" spans="1:4" ht="18.75" x14ac:dyDescent="0.3">
      <c r="A1885" s="7">
        <v>2014</v>
      </c>
      <c r="B1885" s="7" t="s">
        <v>243</v>
      </c>
      <c r="C1885" s="7" t="s">
        <v>5</v>
      </c>
      <c r="D1885" s="8">
        <v>949026.49</v>
      </c>
    </row>
    <row r="1886" spans="1:4" ht="18.75" x14ac:dyDescent="0.3">
      <c r="A1886" s="7">
        <v>2015</v>
      </c>
      <c r="B1886" s="7" t="s">
        <v>243</v>
      </c>
      <c r="C1886" s="7" t="s">
        <v>6</v>
      </c>
      <c r="D1886" s="8">
        <v>362244.21</v>
      </c>
    </row>
    <row r="1887" spans="1:4" ht="18.75" x14ac:dyDescent="0.3">
      <c r="A1887" s="7">
        <v>2014</v>
      </c>
      <c r="B1887" s="7" t="s">
        <v>243</v>
      </c>
      <c r="C1887" s="7" t="s">
        <v>6</v>
      </c>
      <c r="D1887" s="8">
        <v>257809.23</v>
      </c>
    </row>
    <row r="1888" spans="1:4" ht="18.75" x14ac:dyDescent="0.3">
      <c r="A1888" s="7">
        <v>2015</v>
      </c>
      <c r="B1888" s="7" t="s">
        <v>243</v>
      </c>
      <c r="C1888" s="7" t="s">
        <v>7</v>
      </c>
      <c r="D1888" s="8">
        <v>127110</v>
      </c>
    </row>
    <row r="1889" spans="1:4" ht="18.75" x14ac:dyDescent="0.3">
      <c r="A1889" s="7">
        <v>2014</v>
      </c>
      <c r="B1889" s="7" t="s">
        <v>243</v>
      </c>
      <c r="C1889" s="7" t="s">
        <v>7</v>
      </c>
      <c r="D1889" s="8">
        <v>135101.98000000001</v>
      </c>
    </row>
    <row r="1890" spans="1:4" ht="18.75" x14ac:dyDescent="0.3">
      <c r="A1890" s="7">
        <v>2015</v>
      </c>
      <c r="B1890" s="7" t="s">
        <v>243</v>
      </c>
      <c r="C1890" s="7" t="s">
        <v>8</v>
      </c>
      <c r="D1890" s="8">
        <v>658647.28</v>
      </c>
    </row>
    <row r="1891" spans="1:4" ht="18.75" x14ac:dyDescent="0.3">
      <c r="A1891" s="7">
        <v>2014</v>
      </c>
      <c r="B1891" s="7" t="s">
        <v>243</v>
      </c>
      <c r="C1891" s="7" t="s">
        <v>8</v>
      </c>
      <c r="D1891" s="8">
        <v>680762.86</v>
      </c>
    </row>
    <row r="1892" spans="1:4" ht="18.75" x14ac:dyDescent="0.3">
      <c r="A1892" s="7">
        <v>2015</v>
      </c>
      <c r="B1892" s="7" t="s">
        <v>244</v>
      </c>
      <c r="C1892" s="7" t="s">
        <v>5</v>
      </c>
      <c r="D1892" s="8">
        <v>912820.89</v>
      </c>
    </row>
    <row r="1893" spans="1:4" ht="18.75" x14ac:dyDescent="0.3">
      <c r="A1893" s="7">
        <v>2014</v>
      </c>
      <c r="B1893" s="7" t="s">
        <v>244</v>
      </c>
      <c r="C1893" s="7" t="s">
        <v>5</v>
      </c>
      <c r="D1893" s="8">
        <v>995577.66</v>
      </c>
    </row>
    <row r="1894" spans="1:4" ht="18.75" x14ac:dyDescent="0.3">
      <c r="A1894" s="7">
        <v>2015</v>
      </c>
      <c r="B1894" s="7" t="s">
        <v>244</v>
      </c>
      <c r="C1894" s="7" t="s">
        <v>6</v>
      </c>
      <c r="D1894" s="8">
        <v>506613.78</v>
      </c>
    </row>
    <row r="1895" spans="1:4" ht="18.75" x14ac:dyDescent="0.3">
      <c r="A1895" s="7">
        <v>2014</v>
      </c>
      <c r="B1895" s="7" t="s">
        <v>244</v>
      </c>
      <c r="C1895" s="7" t="s">
        <v>6</v>
      </c>
      <c r="D1895" s="8">
        <v>350200.19</v>
      </c>
    </row>
    <row r="1896" spans="1:4" ht="18.75" x14ac:dyDescent="0.3">
      <c r="A1896" s="7">
        <v>2015</v>
      </c>
      <c r="B1896" s="7" t="s">
        <v>244</v>
      </c>
      <c r="C1896" s="7" t="s">
        <v>7</v>
      </c>
      <c r="D1896" s="8">
        <v>143809.31</v>
      </c>
    </row>
    <row r="1897" spans="1:4" ht="18.75" x14ac:dyDescent="0.3">
      <c r="A1897" s="7">
        <v>2014</v>
      </c>
      <c r="B1897" s="7" t="s">
        <v>244</v>
      </c>
      <c r="C1897" s="7" t="s">
        <v>7</v>
      </c>
      <c r="D1897" s="8">
        <v>152178.16</v>
      </c>
    </row>
    <row r="1898" spans="1:4" ht="18.75" x14ac:dyDescent="0.3">
      <c r="A1898" s="7">
        <v>2015</v>
      </c>
      <c r="B1898" s="7" t="s">
        <v>244</v>
      </c>
      <c r="C1898" s="7" t="s">
        <v>8</v>
      </c>
      <c r="D1898" s="8">
        <v>667383.14</v>
      </c>
    </row>
    <row r="1899" spans="1:4" ht="18.75" x14ac:dyDescent="0.3">
      <c r="A1899" s="7">
        <v>2014</v>
      </c>
      <c r="B1899" s="7" t="s">
        <v>244</v>
      </c>
      <c r="C1899" s="7" t="s">
        <v>8</v>
      </c>
      <c r="D1899" s="8">
        <v>691999.95</v>
      </c>
    </row>
    <row r="1900" spans="1:4" ht="18.75" x14ac:dyDescent="0.3">
      <c r="A1900" s="7">
        <v>2015</v>
      </c>
      <c r="B1900" s="7" t="s">
        <v>245</v>
      </c>
      <c r="C1900" s="7" t="s">
        <v>5</v>
      </c>
      <c r="D1900" s="8">
        <v>743248.68</v>
      </c>
    </row>
    <row r="1901" spans="1:4" ht="18.75" x14ac:dyDescent="0.3">
      <c r="A1901" s="7">
        <v>2014</v>
      </c>
      <c r="B1901" s="7" t="s">
        <v>245</v>
      </c>
      <c r="C1901" s="7" t="s">
        <v>5</v>
      </c>
      <c r="D1901" s="8">
        <v>817694.6</v>
      </c>
    </row>
    <row r="1902" spans="1:4" ht="18.75" x14ac:dyDescent="0.3">
      <c r="A1902" s="7">
        <v>2015</v>
      </c>
      <c r="B1902" s="7" t="s">
        <v>245</v>
      </c>
      <c r="C1902" s="7" t="s">
        <v>6</v>
      </c>
      <c r="D1902" s="8">
        <v>318440.56</v>
      </c>
    </row>
    <row r="1903" spans="1:4" ht="18.75" x14ac:dyDescent="0.3">
      <c r="A1903" s="7">
        <v>2014</v>
      </c>
      <c r="B1903" s="7" t="s">
        <v>245</v>
      </c>
      <c r="C1903" s="7" t="s">
        <v>6</v>
      </c>
      <c r="D1903" s="8">
        <v>231722.41</v>
      </c>
    </row>
    <row r="1904" spans="1:4" ht="18.75" x14ac:dyDescent="0.3">
      <c r="A1904" s="7">
        <v>2015</v>
      </c>
      <c r="B1904" s="7" t="s">
        <v>245</v>
      </c>
      <c r="C1904" s="7" t="s">
        <v>7</v>
      </c>
      <c r="D1904" s="8">
        <v>123477.18</v>
      </c>
    </row>
    <row r="1905" spans="1:4" ht="18.75" x14ac:dyDescent="0.3">
      <c r="A1905" s="7">
        <v>2014</v>
      </c>
      <c r="B1905" s="7" t="s">
        <v>245</v>
      </c>
      <c r="C1905" s="7" t="s">
        <v>7</v>
      </c>
      <c r="D1905" s="8">
        <v>131404.19</v>
      </c>
    </row>
    <row r="1906" spans="1:4" ht="18.75" x14ac:dyDescent="0.3">
      <c r="A1906" s="7">
        <v>2015</v>
      </c>
      <c r="B1906" s="7" t="s">
        <v>245</v>
      </c>
      <c r="C1906" s="7" t="s">
        <v>8</v>
      </c>
      <c r="D1906" s="8">
        <v>428894.25</v>
      </c>
    </row>
    <row r="1907" spans="1:4" ht="18.75" x14ac:dyDescent="0.3">
      <c r="A1907" s="7">
        <v>2014</v>
      </c>
      <c r="B1907" s="7" t="s">
        <v>245</v>
      </c>
      <c r="C1907" s="7" t="s">
        <v>8</v>
      </c>
      <c r="D1907" s="8">
        <v>444015.9</v>
      </c>
    </row>
    <row r="1908" spans="1:4" ht="18.75" x14ac:dyDescent="0.3">
      <c r="A1908" s="7">
        <v>2015</v>
      </c>
      <c r="B1908" s="7" t="s">
        <v>246</v>
      </c>
      <c r="C1908" s="7" t="s">
        <v>5</v>
      </c>
      <c r="D1908" s="8">
        <v>735743.87</v>
      </c>
    </row>
    <row r="1909" spans="1:4" ht="18.75" x14ac:dyDescent="0.3">
      <c r="A1909" s="7">
        <v>2014</v>
      </c>
      <c r="B1909" s="7" t="s">
        <v>246</v>
      </c>
      <c r="C1909" s="7" t="s">
        <v>5</v>
      </c>
      <c r="D1909" s="8">
        <v>808817.07</v>
      </c>
    </row>
    <row r="1910" spans="1:4" ht="18.75" x14ac:dyDescent="0.3">
      <c r="A1910" s="7">
        <v>2015</v>
      </c>
      <c r="B1910" s="7" t="s">
        <v>246</v>
      </c>
      <c r="C1910" s="7" t="s">
        <v>6</v>
      </c>
      <c r="D1910" s="8">
        <v>375688.52</v>
      </c>
    </row>
    <row r="1911" spans="1:4" ht="18.75" x14ac:dyDescent="0.3">
      <c r="A1911" s="7">
        <v>2014</v>
      </c>
      <c r="B1911" s="7" t="s">
        <v>246</v>
      </c>
      <c r="C1911" s="7" t="s">
        <v>6</v>
      </c>
      <c r="D1911" s="8">
        <v>270719.02</v>
      </c>
    </row>
    <row r="1912" spans="1:4" ht="18.75" x14ac:dyDescent="0.3">
      <c r="A1912" s="7">
        <v>2015</v>
      </c>
      <c r="B1912" s="7" t="s">
        <v>246</v>
      </c>
      <c r="C1912" s="7" t="s">
        <v>7</v>
      </c>
      <c r="D1912" s="8">
        <v>190356.34</v>
      </c>
    </row>
    <row r="1913" spans="1:4" ht="18.75" x14ac:dyDescent="0.3">
      <c r="A1913" s="7">
        <v>2014</v>
      </c>
      <c r="B1913" s="7" t="s">
        <v>246</v>
      </c>
      <c r="C1913" s="7" t="s">
        <v>7</v>
      </c>
      <c r="D1913" s="8">
        <v>201139.96</v>
      </c>
    </row>
    <row r="1914" spans="1:4" ht="18.75" x14ac:dyDescent="0.3">
      <c r="A1914" s="7">
        <v>2015</v>
      </c>
      <c r="B1914" s="7" t="s">
        <v>246</v>
      </c>
      <c r="C1914" s="7" t="s">
        <v>8</v>
      </c>
      <c r="D1914" s="8">
        <v>534409.93000000005</v>
      </c>
    </row>
    <row r="1915" spans="1:4" ht="18.75" x14ac:dyDescent="0.3">
      <c r="A1915" s="7">
        <v>2014</v>
      </c>
      <c r="B1915" s="7" t="s">
        <v>246</v>
      </c>
      <c r="C1915" s="7" t="s">
        <v>8</v>
      </c>
      <c r="D1915" s="8">
        <v>550052.52</v>
      </c>
    </row>
    <row r="1916" spans="1:4" ht="18.75" x14ac:dyDescent="0.3">
      <c r="A1916" s="7">
        <v>2015</v>
      </c>
      <c r="B1916" s="7" t="s">
        <v>247</v>
      </c>
      <c r="C1916" s="7" t="s">
        <v>5</v>
      </c>
      <c r="D1916" s="8">
        <v>886910.03</v>
      </c>
    </row>
    <row r="1917" spans="1:4" ht="18.75" x14ac:dyDescent="0.3">
      <c r="A1917" s="7">
        <v>2014</v>
      </c>
      <c r="B1917" s="7" t="s">
        <v>247</v>
      </c>
      <c r="C1917" s="7" t="s">
        <v>5</v>
      </c>
      <c r="D1917" s="8">
        <v>966967.72</v>
      </c>
    </row>
    <row r="1918" spans="1:4" ht="18.75" x14ac:dyDescent="0.3">
      <c r="A1918" s="7">
        <v>2015</v>
      </c>
      <c r="B1918" s="7" t="s">
        <v>247</v>
      </c>
      <c r="C1918" s="7" t="s">
        <v>6</v>
      </c>
      <c r="D1918" s="8">
        <v>516933.27</v>
      </c>
    </row>
    <row r="1919" spans="1:4" ht="18.75" x14ac:dyDescent="0.3">
      <c r="A1919" s="7">
        <v>2014</v>
      </c>
      <c r="B1919" s="7" t="s">
        <v>247</v>
      </c>
      <c r="C1919" s="7" t="s">
        <v>6</v>
      </c>
      <c r="D1919" s="8">
        <v>375901.6</v>
      </c>
    </row>
    <row r="1920" spans="1:4" ht="18.75" x14ac:dyDescent="0.3">
      <c r="A1920" s="7">
        <v>2015</v>
      </c>
      <c r="B1920" s="7" t="s">
        <v>247</v>
      </c>
      <c r="C1920" s="7" t="s">
        <v>7</v>
      </c>
      <c r="D1920" s="8">
        <v>56245.69</v>
      </c>
    </row>
    <row r="1921" spans="1:4" ht="18.75" x14ac:dyDescent="0.3">
      <c r="A1921" s="7">
        <v>2014</v>
      </c>
      <c r="B1921" s="7" t="s">
        <v>247</v>
      </c>
      <c r="C1921" s="7" t="s">
        <v>7</v>
      </c>
      <c r="D1921" s="8">
        <v>59290.25</v>
      </c>
    </row>
    <row r="1922" spans="1:4" ht="18.75" x14ac:dyDescent="0.3">
      <c r="A1922" s="7">
        <v>2015</v>
      </c>
      <c r="B1922" s="7" t="s">
        <v>247</v>
      </c>
      <c r="C1922" s="7" t="s">
        <v>8</v>
      </c>
      <c r="D1922" s="8">
        <v>548638.6</v>
      </c>
    </row>
    <row r="1923" spans="1:4" ht="18.75" x14ac:dyDescent="0.3">
      <c r="A1923" s="7">
        <v>2014</v>
      </c>
      <c r="B1923" s="7" t="s">
        <v>247</v>
      </c>
      <c r="C1923" s="7" t="s">
        <v>8</v>
      </c>
      <c r="D1923" s="8">
        <v>573119.99</v>
      </c>
    </row>
    <row r="1924" spans="1:4" ht="18.75" x14ac:dyDescent="0.3">
      <c r="A1924" s="7">
        <v>2015</v>
      </c>
      <c r="B1924" s="7" t="s">
        <v>248</v>
      </c>
      <c r="C1924" s="7" t="s">
        <v>5</v>
      </c>
      <c r="D1924" s="8">
        <v>604905.76</v>
      </c>
    </row>
    <row r="1925" spans="1:4" ht="18.75" x14ac:dyDescent="0.3">
      <c r="A1925" s="7">
        <v>2014</v>
      </c>
      <c r="B1925" s="7" t="s">
        <v>248</v>
      </c>
      <c r="C1925" s="7" t="s">
        <v>5</v>
      </c>
      <c r="D1925" s="8">
        <v>665344.25</v>
      </c>
    </row>
    <row r="1926" spans="1:4" ht="18.75" x14ac:dyDescent="0.3">
      <c r="A1926" s="7">
        <v>2015</v>
      </c>
      <c r="B1926" s="7" t="s">
        <v>248</v>
      </c>
      <c r="C1926" s="7" t="s">
        <v>6</v>
      </c>
      <c r="D1926" s="8">
        <v>527688.76</v>
      </c>
    </row>
    <row r="1927" spans="1:4" ht="18.75" x14ac:dyDescent="0.3">
      <c r="A1927" s="7">
        <v>2014</v>
      </c>
      <c r="B1927" s="7" t="s">
        <v>248</v>
      </c>
      <c r="C1927" s="7" t="s">
        <v>6</v>
      </c>
      <c r="D1927" s="8">
        <v>375721.83</v>
      </c>
    </row>
    <row r="1928" spans="1:4" ht="18.75" x14ac:dyDescent="0.3">
      <c r="A1928" s="7">
        <v>2015</v>
      </c>
      <c r="B1928" s="7" t="s">
        <v>248</v>
      </c>
      <c r="C1928" s="7" t="s">
        <v>7</v>
      </c>
      <c r="D1928" s="8">
        <v>75161.11</v>
      </c>
    </row>
    <row r="1929" spans="1:4" ht="18.75" x14ac:dyDescent="0.3">
      <c r="A1929" s="7">
        <v>2014</v>
      </c>
      <c r="B1929" s="7" t="s">
        <v>248</v>
      </c>
      <c r="C1929" s="7" t="s">
        <v>7</v>
      </c>
      <c r="D1929" s="8">
        <v>78890.55</v>
      </c>
    </row>
    <row r="1930" spans="1:4" ht="18.75" x14ac:dyDescent="0.3">
      <c r="A1930" s="7">
        <v>2015</v>
      </c>
      <c r="B1930" s="7" t="s">
        <v>248</v>
      </c>
      <c r="C1930" s="7" t="s">
        <v>8</v>
      </c>
      <c r="D1930" s="8">
        <v>607888.43000000005</v>
      </c>
    </row>
    <row r="1931" spans="1:4" ht="18.75" x14ac:dyDescent="0.3">
      <c r="A1931" s="7">
        <v>2014</v>
      </c>
      <c r="B1931" s="7" t="s">
        <v>248</v>
      </c>
      <c r="C1931" s="7" t="s">
        <v>8</v>
      </c>
      <c r="D1931" s="8">
        <v>636793.63</v>
      </c>
    </row>
    <row r="1932" spans="1:4" ht="18.75" x14ac:dyDescent="0.3">
      <c r="A1932" s="7">
        <v>2015</v>
      </c>
      <c r="B1932" s="7" t="s">
        <v>249</v>
      </c>
      <c r="C1932" s="7" t="s">
        <v>5</v>
      </c>
      <c r="D1932" s="8">
        <v>523553.58</v>
      </c>
    </row>
    <row r="1933" spans="1:4" ht="18.75" x14ac:dyDescent="0.3">
      <c r="A1933" s="7">
        <v>2014</v>
      </c>
      <c r="B1933" s="7" t="s">
        <v>249</v>
      </c>
      <c r="C1933" s="7" t="s">
        <v>5</v>
      </c>
      <c r="D1933" s="8">
        <v>577501.11</v>
      </c>
    </row>
    <row r="1934" spans="1:4" ht="18.75" x14ac:dyDescent="0.3">
      <c r="A1934" s="7">
        <v>2015</v>
      </c>
      <c r="B1934" s="7" t="s">
        <v>249</v>
      </c>
      <c r="C1934" s="7" t="s">
        <v>6</v>
      </c>
      <c r="D1934" s="8">
        <v>312345.94</v>
      </c>
    </row>
    <row r="1935" spans="1:4" ht="18.75" x14ac:dyDescent="0.3">
      <c r="A1935" s="7">
        <v>2014</v>
      </c>
      <c r="B1935" s="7" t="s">
        <v>249</v>
      </c>
      <c r="C1935" s="7" t="s">
        <v>6</v>
      </c>
      <c r="D1935" s="8">
        <v>218691</v>
      </c>
    </row>
    <row r="1936" spans="1:4" ht="18.75" x14ac:dyDescent="0.3">
      <c r="A1936" s="7">
        <v>2015</v>
      </c>
      <c r="B1936" s="7" t="s">
        <v>249</v>
      </c>
      <c r="C1936" s="7" t="s">
        <v>7</v>
      </c>
      <c r="D1936" s="8">
        <v>111595.54</v>
      </c>
    </row>
    <row r="1937" spans="1:4" ht="18.75" x14ac:dyDescent="0.3">
      <c r="A1937" s="7">
        <v>2014</v>
      </c>
      <c r="B1937" s="7" t="s">
        <v>249</v>
      </c>
      <c r="C1937" s="7" t="s">
        <v>7</v>
      </c>
      <c r="D1937" s="8">
        <v>117819.68</v>
      </c>
    </row>
    <row r="1938" spans="1:4" ht="18.75" x14ac:dyDescent="0.3">
      <c r="A1938" s="7">
        <v>2015</v>
      </c>
      <c r="B1938" s="7" t="s">
        <v>249</v>
      </c>
      <c r="C1938" s="7" t="s">
        <v>8</v>
      </c>
      <c r="D1938" s="8">
        <v>710144.38</v>
      </c>
    </row>
    <row r="1939" spans="1:4" ht="18.75" x14ac:dyDescent="0.3">
      <c r="A1939" s="7">
        <v>2014</v>
      </c>
      <c r="B1939" s="7" t="s">
        <v>249</v>
      </c>
      <c r="C1939" s="7" t="s">
        <v>8</v>
      </c>
      <c r="D1939" s="8">
        <v>730910.8</v>
      </c>
    </row>
    <row r="1940" spans="1:4" ht="18.75" x14ac:dyDescent="0.3">
      <c r="A1940" s="7">
        <v>2015</v>
      </c>
      <c r="B1940" s="7" t="s">
        <v>250</v>
      </c>
      <c r="C1940" s="7" t="s">
        <v>5</v>
      </c>
      <c r="D1940" s="8">
        <v>708596.97</v>
      </c>
    </row>
    <row r="1941" spans="1:4" ht="18.75" x14ac:dyDescent="0.3">
      <c r="A1941" s="7">
        <v>2014</v>
      </c>
      <c r="B1941" s="7" t="s">
        <v>250</v>
      </c>
      <c r="C1941" s="7" t="s">
        <v>5</v>
      </c>
      <c r="D1941" s="8">
        <v>784007.56</v>
      </c>
    </row>
    <row r="1942" spans="1:4" ht="18.75" x14ac:dyDescent="0.3">
      <c r="A1942" s="7">
        <v>2015</v>
      </c>
      <c r="B1942" s="7" t="s">
        <v>250</v>
      </c>
      <c r="C1942" s="7" t="s">
        <v>6</v>
      </c>
      <c r="D1942" s="8">
        <v>522496.29</v>
      </c>
    </row>
    <row r="1943" spans="1:4" ht="18.75" x14ac:dyDescent="0.3">
      <c r="A1943" s="7">
        <v>2014</v>
      </c>
      <c r="B1943" s="7" t="s">
        <v>250</v>
      </c>
      <c r="C1943" s="7" t="s">
        <v>6</v>
      </c>
      <c r="D1943" s="8">
        <v>370293.8</v>
      </c>
    </row>
    <row r="1944" spans="1:4" ht="18.75" x14ac:dyDescent="0.3">
      <c r="A1944" s="7">
        <v>2015</v>
      </c>
      <c r="B1944" s="7" t="s">
        <v>250</v>
      </c>
      <c r="C1944" s="7" t="s">
        <v>7</v>
      </c>
      <c r="D1944" s="8">
        <v>215482.97</v>
      </c>
    </row>
    <row r="1945" spans="1:4" ht="18.75" x14ac:dyDescent="0.3">
      <c r="A1945" s="7">
        <v>2014</v>
      </c>
      <c r="B1945" s="7" t="s">
        <v>250</v>
      </c>
      <c r="C1945" s="7" t="s">
        <v>7</v>
      </c>
      <c r="D1945" s="8">
        <v>229320.93</v>
      </c>
    </row>
    <row r="1946" spans="1:4" ht="18.75" x14ac:dyDescent="0.3">
      <c r="A1946" s="7">
        <v>2015</v>
      </c>
      <c r="B1946" s="7" t="s">
        <v>250</v>
      </c>
      <c r="C1946" s="7" t="s">
        <v>8</v>
      </c>
      <c r="D1946" s="8">
        <v>441428.79</v>
      </c>
    </row>
    <row r="1947" spans="1:4" ht="18.75" x14ac:dyDescent="0.3">
      <c r="A1947" s="7">
        <v>2014</v>
      </c>
      <c r="B1947" s="7" t="s">
        <v>250</v>
      </c>
      <c r="C1947" s="7" t="s">
        <v>8</v>
      </c>
      <c r="D1947" s="8">
        <v>455450.22</v>
      </c>
    </row>
    <row r="1948" spans="1:4" ht="18.75" x14ac:dyDescent="0.3">
      <c r="A1948" s="7">
        <v>2015</v>
      </c>
      <c r="B1948" s="7" t="s">
        <v>251</v>
      </c>
      <c r="C1948" s="7" t="s">
        <v>5</v>
      </c>
      <c r="D1948" s="8">
        <v>586585.16</v>
      </c>
    </row>
    <row r="1949" spans="1:4" ht="18.75" x14ac:dyDescent="0.3">
      <c r="A1949" s="7">
        <v>2014</v>
      </c>
      <c r="B1949" s="7" t="s">
        <v>251</v>
      </c>
      <c r="C1949" s="7" t="s">
        <v>5</v>
      </c>
      <c r="D1949" s="8">
        <v>649252.6</v>
      </c>
    </row>
    <row r="1950" spans="1:4" ht="18.75" x14ac:dyDescent="0.3">
      <c r="A1950" s="7">
        <v>2015</v>
      </c>
      <c r="B1950" s="7" t="s">
        <v>251</v>
      </c>
      <c r="C1950" s="7" t="s">
        <v>6</v>
      </c>
      <c r="D1950" s="8">
        <v>212384.42</v>
      </c>
    </row>
    <row r="1951" spans="1:4" ht="18.75" x14ac:dyDescent="0.3">
      <c r="A1951" s="7">
        <v>2014</v>
      </c>
      <c r="B1951" s="7" t="s">
        <v>251</v>
      </c>
      <c r="C1951" s="7" t="s">
        <v>6</v>
      </c>
      <c r="D1951" s="8">
        <v>146612.48000000001</v>
      </c>
    </row>
    <row r="1952" spans="1:4" ht="18.75" x14ac:dyDescent="0.3">
      <c r="A1952" s="7">
        <v>2015</v>
      </c>
      <c r="B1952" s="7" t="s">
        <v>251</v>
      </c>
      <c r="C1952" s="7" t="s">
        <v>7</v>
      </c>
      <c r="D1952" s="8">
        <v>119076.1</v>
      </c>
    </row>
    <row r="1953" spans="1:4" ht="18.75" x14ac:dyDescent="0.3">
      <c r="A1953" s="7">
        <v>2014</v>
      </c>
      <c r="B1953" s="7" t="s">
        <v>251</v>
      </c>
      <c r="C1953" s="7" t="s">
        <v>7</v>
      </c>
      <c r="D1953" s="8">
        <v>125108.84</v>
      </c>
    </row>
    <row r="1954" spans="1:4" ht="18.75" x14ac:dyDescent="0.3">
      <c r="A1954" s="7">
        <v>2015</v>
      </c>
      <c r="B1954" s="7" t="s">
        <v>251</v>
      </c>
      <c r="C1954" s="7" t="s">
        <v>8</v>
      </c>
      <c r="D1954" s="8">
        <v>712806.1</v>
      </c>
    </row>
    <row r="1955" spans="1:4" ht="18.75" x14ac:dyDescent="0.3">
      <c r="A1955" s="7">
        <v>2014</v>
      </c>
      <c r="B1955" s="7" t="s">
        <v>251</v>
      </c>
      <c r="C1955" s="7" t="s">
        <v>8</v>
      </c>
      <c r="D1955" s="8">
        <v>738443.24</v>
      </c>
    </row>
    <row r="1956" spans="1:4" ht="18.75" x14ac:dyDescent="0.3">
      <c r="A1956" s="7">
        <v>2015</v>
      </c>
      <c r="B1956" s="7" t="s">
        <v>252</v>
      </c>
      <c r="C1956" s="7" t="s">
        <v>5</v>
      </c>
      <c r="D1956" s="8">
        <v>486669.78</v>
      </c>
    </row>
    <row r="1957" spans="1:4" ht="18.75" x14ac:dyDescent="0.3">
      <c r="A1957" s="7">
        <v>2014</v>
      </c>
      <c r="B1957" s="7" t="s">
        <v>252</v>
      </c>
      <c r="C1957" s="7" t="s">
        <v>5</v>
      </c>
      <c r="D1957" s="8">
        <v>529349.47</v>
      </c>
    </row>
    <row r="1958" spans="1:4" ht="18.75" x14ac:dyDescent="0.3">
      <c r="A1958" s="7">
        <v>2015</v>
      </c>
      <c r="B1958" s="7" t="s">
        <v>252</v>
      </c>
      <c r="C1958" s="7" t="s">
        <v>6</v>
      </c>
      <c r="D1958" s="8">
        <v>455507.61</v>
      </c>
    </row>
    <row r="1959" spans="1:4" ht="18.75" x14ac:dyDescent="0.3">
      <c r="A1959" s="7">
        <v>2014</v>
      </c>
      <c r="B1959" s="7" t="s">
        <v>252</v>
      </c>
      <c r="C1959" s="7" t="s">
        <v>6</v>
      </c>
      <c r="D1959" s="8">
        <v>317132.78000000003</v>
      </c>
    </row>
    <row r="1960" spans="1:4" ht="18.75" x14ac:dyDescent="0.3">
      <c r="A1960" s="7">
        <v>2015</v>
      </c>
      <c r="B1960" s="7" t="s">
        <v>252</v>
      </c>
      <c r="C1960" s="7" t="s">
        <v>7</v>
      </c>
      <c r="D1960" s="8">
        <v>179712.16</v>
      </c>
    </row>
    <row r="1961" spans="1:4" ht="18.75" x14ac:dyDescent="0.3">
      <c r="A1961" s="7">
        <v>2014</v>
      </c>
      <c r="B1961" s="7" t="s">
        <v>252</v>
      </c>
      <c r="C1961" s="7" t="s">
        <v>7</v>
      </c>
      <c r="D1961" s="8">
        <v>190573.29</v>
      </c>
    </row>
    <row r="1962" spans="1:4" ht="18.75" x14ac:dyDescent="0.3">
      <c r="A1962" s="7">
        <v>2015</v>
      </c>
      <c r="B1962" s="7" t="s">
        <v>252</v>
      </c>
      <c r="C1962" s="7" t="s">
        <v>8</v>
      </c>
      <c r="D1962" s="8">
        <v>499884.99</v>
      </c>
    </row>
    <row r="1963" spans="1:4" ht="18.75" x14ac:dyDescent="0.3">
      <c r="A1963" s="7">
        <v>2014</v>
      </c>
      <c r="B1963" s="7" t="s">
        <v>252</v>
      </c>
      <c r="C1963" s="7" t="s">
        <v>8</v>
      </c>
      <c r="D1963" s="8">
        <v>520256.09</v>
      </c>
    </row>
    <row r="1964" spans="1:4" ht="18.75" x14ac:dyDescent="0.3">
      <c r="A1964" s="7">
        <v>2015</v>
      </c>
      <c r="B1964" s="7" t="s">
        <v>253</v>
      </c>
      <c r="C1964" s="7" t="s">
        <v>5</v>
      </c>
      <c r="D1964" s="8">
        <v>679785.62</v>
      </c>
    </row>
    <row r="1965" spans="1:4" ht="18.75" x14ac:dyDescent="0.3">
      <c r="A1965" s="7">
        <v>2014</v>
      </c>
      <c r="B1965" s="7" t="s">
        <v>253</v>
      </c>
      <c r="C1965" s="7" t="s">
        <v>5</v>
      </c>
      <c r="D1965" s="8">
        <v>744136.78</v>
      </c>
    </row>
    <row r="1966" spans="1:4" ht="18.75" x14ac:dyDescent="0.3">
      <c r="A1966" s="7">
        <v>2015</v>
      </c>
      <c r="B1966" s="7" t="s">
        <v>253</v>
      </c>
      <c r="C1966" s="7" t="s">
        <v>6</v>
      </c>
      <c r="D1966" s="8">
        <v>573606.11</v>
      </c>
    </row>
    <row r="1967" spans="1:4" ht="18.75" x14ac:dyDescent="0.3">
      <c r="A1967" s="7">
        <v>2014</v>
      </c>
      <c r="B1967" s="7" t="s">
        <v>253</v>
      </c>
      <c r="C1967" s="7" t="s">
        <v>6</v>
      </c>
      <c r="D1967" s="8">
        <v>423115.11</v>
      </c>
    </row>
    <row r="1968" spans="1:4" ht="18.75" x14ac:dyDescent="0.3">
      <c r="A1968" s="7">
        <v>2015</v>
      </c>
      <c r="B1968" s="7" t="s">
        <v>253</v>
      </c>
      <c r="C1968" s="7" t="s">
        <v>7</v>
      </c>
      <c r="D1968" s="8">
        <v>98271.45</v>
      </c>
    </row>
    <row r="1969" spans="1:4" ht="18.75" x14ac:dyDescent="0.3">
      <c r="A1969" s="7">
        <v>2014</v>
      </c>
      <c r="B1969" s="7" t="s">
        <v>253</v>
      </c>
      <c r="C1969" s="7" t="s">
        <v>7</v>
      </c>
      <c r="D1969" s="8">
        <v>104485.16</v>
      </c>
    </row>
    <row r="1970" spans="1:4" ht="18.75" x14ac:dyDescent="0.3">
      <c r="A1970" s="7">
        <v>2015</v>
      </c>
      <c r="B1970" s="7" t="s">
        <v>253</v>
      </c>
      <c r="C1970" s="7" t="s">
        <v>8</v>
      </c>
      <c r="D1970" s="8">
        <v>422273.05</v>
      </c>
    </row>
    <row r="1971" spans="1:4" ht="18.75" x14ac:dyDescent="0.3">
      <c r="A1971" s="7">
        <v>2014</v>
      </c>
      <c r="B1971" s="7" t="s">
        <v>253</v>
      </c>
      <c r="C1971" s="7" t="s">
        <v>8</v>
      </c>
      <c r="D1971" s="8">
        <v>434297.78</v>
      </c>
    </row>
    <row r="1972" spans="1:4" ht="18.75" x14ac:dyDescent="0.3">
      <c r="A1972" s="7">
        <v>2015</v>
      </c>
      <c r="B1972" s="7" t="s">
        <v>254</v>
      </c>
      <c r="C1972" s="7" t="s">
        <v>5</v>
      </c>
      <c r="D1972" s="8">
        <v>635909.98</v>
      </c>
    </row>
    <row r="1973" spans="1:4" ht="18.75" x14ac:dyDescent="0.3">
      <c r="A1973" s="7">
        <v>2014</v>
      </c>
      <c r="B1973" s="7" t="s">
        <v>254</v>
      </c>
      <c r="C1973" s="7" t="s">
        <v>5</v>
      </c>
      <c r="D1973" s="8">
        <v>702307.01</v>
      </c>
    </row>
    <row r="1974" spans="1:4" ht="18.75" x14ac:dyDescent="0.3">
      <c r="A1974" s="7">
        <v>2015</v>
      </c>
      <c r="B1974" s="7" t="s">
        <v>254</v>
      </c>
      <c r="C1974" s="7" t="s">
        <v>6</v>
      </c>
      <c r="D1974" s="8">
        <v>351572.41</v>
      </c>
    </row>
    <row r="1975" spans="1:4" ht="18.75" x14ac:dyDescent="0.3">
      <c r="A1975" s="7">
        <v>2014</v>
      </c>
      <c r="B1975" s="7" t="s">
        <v>254</v>
      </c>
      <c r="C1975" s="7" t="s">
        <v>6</v>
      </c>
      <c r="D1975" s="8">
        <v>257373.72</v>
      </c>
    </row>
    <row r="1976" spans="1:4" ht="18.75" x14ac:dyDescent="0.3">
      <c r="A1976" s="7">
        <v>2015</v>
      </c>
      <c r="B1976" s="7" t="s">
        <v>254</v>
      </c>
      <c r="C1976" s="7" t="s">
        <v>7</v>
      </c>
      <c r="D1976" s="8">
        <v>54236.91</v>
      </c>
    </row>
    <row r="1977" spans="1:4" ht="18.75" x14ac:dyDescent="0.3">
      <c r="A1977" s="7">
        <v>2014</v>
      </c>
      <c r="B1977" s="7" t="s">
        <v>254</v>
      </c>
      <c r="C1977" s="7" t="s">
        <v>7</v>
      </c>
      <c r="D1977" s="8">
        <v>57142.02</v>
      </c>
    </row>
    <row r="1978" spans="1:4" ht="18.75" x14ac:dyDescent="0.3">
      <c r="A1978" s="7">
        <v>2015</v>
      </c>
      <c r="B1978" s="7" t="s">
        <v>254</v>
      </c>
      <c r="C1978" s="7" t="s">
        <v>8</v>
      </c>
      <c r="D1978" s="8">
        <v>756450.12</v>
      </c>
    </row>
    <row r="1979" spans="1:4" ht="18.75" x14ac:dyDescent="0.3">
      <c r="A1979" s="7">
        <v>2014</v>
      </c>
      <c r="B1979" s="7" t="s">
        <v>254</v>
      </c>
      <c r="C1979" s="7" t="s">
        <v>8</v>
      </c>
      <c r="D1979" s="8">
        <v>788016.55</v>
      </c>
    </row>
    <row r="1980" spans="1:4" ht="18.75" x14ac:dyDescent="0.3">
      <c r="A1980" s="7">
        <v>2015</v>
      </c>
      <c r="B1980" s="7" t="s">
        <v>255</v>
      </c>
      <c r="C1980" s="7" t="s">
        <v>5</v>
      </c>
      <c r="D1980" s="8">
        <v>796105.19</v>
      </c>
    </row>
    <row r="1981" spans="1:4" ht="18.75" x14ac:dyDescent="0.3">
      <c r="A1981" s="7">
        <v>2014</v>
      </c>
      <c r="B1981" s="7" t="s">
        <v>255</v>
      </c>
      <c r="C1981" s="7" t="s">
        <v>5</v>
      </c>
      <c r="D1981" s="8">
        <v>868613.1</v>
      </c>
    </row>
    <row r="1982" spans="1:4" ht="18.75" x14ac:dyDescent="0.3">
      <c r="A1982" s="7">
        <v>2015</v>
      </c>
      <c r="B1982" s="7" t="s">
        <v>255</v>
      </c>
      <c r="C1982" s="7" t="s">
        <v>6</v>
      </c>
      <c r="D1982" s="8">
        <v>559456.16</v>
      </c>
    </row>
    <row r="1983" spans="1:4" ht="18.75" x14ac:dyDescent="0.3">
      <c r="A1983" s="7">
        <v>2014</v>
      </c>
      <c r="B1983" s="7" t="s">
        <v>255</v>
      </c>
      <c r="C1983" s="7" t="s">
        <v>6</v>
      </c>
      <c r="D1983" s="8">
        <v>408380.86</v>
      </c>
    </row>
    <row r="1984" spans="1:4" ht="18.75" x14ac:dyDescent="0.3">
      <c r="A1984" s="7">
        <v>2015</v>
      </c>
      <c r="B1984" s="7" t="s">
        <v>255</v>
      </c>
      <c r="C1984" s="7" t="s">
        <v>7</v>
      </c>
      <c r="D1984" s="8">
        <v>230977.92000000001</v>
      </c>
    </row>
    <row r="1985" spans="1:4" ht="18.75" x14ac:dyDescent="0.3">
      <c r="A1985" s="7">
        <v>2014</v>
      </c>
      <c r="B1985" s="7" t="s">
        <v>255</v>
      </c>
      <c r="C1985" s="7" t="s">
        <v>7</v>
      </c>
      <c r="D1985" s="8">
        <v>241312.57</v>
      </c>
    </row>
    <row r="1986" spans="1:4" ht="18.75" x14ac:dyDescent="0.3">
      <c r="A1986" s="7">
        <v>2015</v>
      </c>
      <c r="B1986" s="7" t="s">
        <v>255</v>
      </c>
      <c r="C1986" s="7" t="s">
        <v>8</v>
      </c>
      <c r="D1986" s="8">
        <v>442912.75</v>
      </c>
    </row>
    <row r="1987" spans="1:4" ht="18.75" x14ac:dyDescent="0.3">
      <c r="A1987" s="7">
        <v>2014</v>
      </c>
      <c r="B1987" s="7" t="s">
        <v>255</v>
      </c>
      <c r="C1987" s="7" t="s">
        <v>8</v>
      </c>
      <c r="D1987" s="8">
        <v>460738.11</v>
      </c>
    </row>
    <row r="1988" spans="1:4" ht="18.75" x14ac:dyDescent="0.3">
      <c r="A1988" s="7">
        <v>2015</v>
      </c>
      <c r="B1988" s="7" t="s">
        <v>256</v>
      </c>
      <c r="C1988" s="7" t="s">
        <v>5</v>
      </c>
      <c r="D1988" s="8">
        <v>730769.92000000004</v>
      </c>
    </row>
    <row r="1989" spans="1:4" ht="18.75" x14ac:dyDescent="0.3">
      <c r="A1989" s="7">
        <v>2014</v>
      </c>
      <c r="B1989" s="7" t="s">
        <v>256</v>
      </c>
      <c r="C1989" s="7" t="s">
        <v>5</v>
      </c>
      <c r="D1989" s="8">
        <v>799628.69</v>
      </c>
    </row>
    <row r="1990" spans="1:4" ht="18.75" x14ac:dyDescent="0.3">
      <c r="A1990" s="7">
        <v>2015</v>
      </c>
      <c r="B1990" s="7" t="s">
        <v>256</v>
      </c>
      <c r="C1990" s="7" t="s">
        <v>6</v>
      </c>
      <c r="D1990" s="8">
        <v>485244.69</v>
      </c>
    </row>
    <row r="1991" spans="1:4" ht="18.75" x14ac:dyDescent="0.3">
      <c r="A1991" s="7">
        <v>2014</v>
      </c>
      <c r="B1991" s="7" t="s">
        <v>256</v>
      </c>
      <c r="C1991" s="7" t="s">
        <v>6</v>
      </c>
      <c r="D1991" s="8">
        <v>348089.83</v>
      </c>
    </row>
    <row r="1992" spans="1:4" ht="18.75" x14ac:dyDescent="0.3">
      <c r="A1992" s="7">
        <v>2015</v>
      </c>
      <c r="B1992" s="7" t="s">
        <v>256</v>
      </c>
      <c r="C1992" s="7" t="s">
        <v>7</v>
      </c>
      <c r="D1992" s="8">
        <v>106254.98</v>
      </c>
    </row>
    <row r="1993" spans="1:4" ht="18.75" x14ac:dyDescent="0.3">
      <c r="A1993" s="7">
        <v>2014</v>
      </c>
      <c r="B1993" s="7" t="s">
        <v>256</v>
      </c>
      <c r="C1993" s="7" t="s">
        <v>7</v>
      </c>
      <c r="D1993" s="8">
        <v>112331.65</v>
      </c>
    </row>
    <row r="1994" spans="1:4" ht="18.75" x14ac:dyDescent="0.3">
      <c r="A1994" s="7">
        <v>2015</v>
      </c>
      <c r="B1994" s="7" t="s">
        <v>256</v>
      </c>
      <c r="C1994" s="7" t="s">
        <v>8</v>
      </c>
      <c r="D1994" s="8">
        <v>421342.54</v>
      </c>
    </row>
    <row r="1995" spans="1:4" ht="18.75" x14ac:dyDescent="0.3">
      <c r="A1995" s="7">
        <v>2014</v>
      </c>
      <c r="B1995" s="7" t="s">
        <v>256</v>
      </c>
      <c r="C1995" s="7" t="s">
        <v>8</v>
      </c>
      <c r="D1995" s="8">
        <v>437673.54</v>
      </c>
    </row>
    <row r="1996" spans="1:4" ht="18.75" x14ac:dyDescent="0.3">
      <c r="A1996" s="7">
        <v>2015</v>
      </c>
      <c r="B1996" s="7" t="s">
        <v>257</v>
      </c>
      <c r="C1996" s="7" t="s">
        <v>5</v>
      </c>
      <c r="D1996" s="8">
        <v>923303.77</v>
      </c>
    </row>
    <row r="1997" spans="1:4" ht="18.75" x14ac:dyDescent="0.3">
      <c r="A1997" s="7">
        <v>2014</v>
      </c>
      <c r="B1997" s="7" t="s">
        <v>257</v>
      </c>
      <c r="C1997" s="7" t="s">
        <v>5</v>
      </c>
      <c r="D1997" s="8">
        <v>1004386.4</v>
      </c>
    </row>
    <row r="1998" spans="1:4" ht="18.75" x14ac:dyDescent="0.3">
      <c r="A1998" s="7">
        <v>2015</v>
      </c>
      <c r="B1998" s="7" t="s">
        <v>257</v>
      </c>
      <c r="C1998" s="7" t="s">
        <v>6</v>
      </c>
      <c r="D1998" s="8">
        <v>340207</v>
      </c>
    </row>
    <row r="1999" spans="1:4" ht="18.75" x14ac:dyDescent="0.3">
      <c r="A1999" s="7">
        <v>2014</v>
      </c>
      <c r="B1999" s="7" t="s">
        <v>257</v>
      </c>
      <c r="C1999" s="7" t="s">
        <v>6</v>
      </c>
      <c r="D1999" s="8">
        <v>252822.1</v>
      </c>
    </row>
    <row r="2000" spans="1:4" ht="18.75" x14ac:dyDescent="0.3">
      <c r="A2000" s="7">
        <v>2015</v>
      </c>
      <c r="B2000" s="7" t="s">
        <v>257</v>
      </c>
      <c r="C2000" s="7" t="s">
        <v>7</v>
      </c>
      <c r="D2000" s="8">
        <v>135258.14000000001</v>
      </c>
    </row>
    <row r="2001" spans="1:4" ht="18.75" x14ac:dyDescent="0.3">
      <c r="A2001" s="7">
        <v>2014</v>
      </c>
      <c r="B2001" s="7" t="s">
        <v>257</v>
      </c>
      <c r="C2001" s="7" t="s">
        <v>7</v>
      </c>
      <c r="D2001" s="8">
        <v>142034.26</v>
      </c>
    </row>
    <row r="2002" spans="1:4" ht="18.75" x14ac:dyDescent="0.3">
      <c r="A2002" s="7">
        <v>2015</v>
      </c>
      <c r="B2002" s="7" t="s">
        <v>257</v>
      </c>
      <c r="C2002" s="7" t="s">
        <v>8</v>
      </c>
      <c r="D2002" s="8">
        <v>515078.83</v>
      </c>
    </row>
    <row r="2003" spans="1:4" ht="18.75" x14ac:dyDescent="0.3">
      <c r="A2003" s="7">
        <v>2014</v>
      </c>
      <c r="B2003" s="7" t="s">
        <v>257</v>
      </c>
      <c r="C2003" s="7" t="s">
        <v>8</v>
      </c>
      <c r="D2003" s="8">
        <v>533467.18999999994</v>
      </c>
    </row>
    <row r="2004" spans="1:4" ht="18.75" x14ac:dyDescent="0.3">
      <c r="A2004" s="7">
        <v>2015</v>
      </c>
      <c r="B2004" s="7" t="s">
        <v>258</v>
      </c>
      <c r="C2004" s="7" t="s">
        <v>5</v>
      </c>
      <c r="D2004" s="8">
        <v>554222.76</v>
      </c>
    </row>
    <row r="2005" spans="1:4" ht="18.75" x14ac:dyDescent="0.3">
      <c r="A2005" s="7">
        <v>2014</v>
      </c>
      <c r="B2005" s="7" t="s">
        <v>258</v>
      </c>
      <c r="C2005" s="7" t="s">
        <v>5</v>
      </c>
      <c r="D2005" s="8">
        <v>611947.39</v>
      </c>
    </row>
    <row r="2006" spans="1:4" ht="18.75" x14ac:dyDescent="0.3">
      <c r="A2006" s="7">
        <v>2015</v>
      </c>
      <c r="B2006" s="7" t="s">
        <v>258</v>
      </c>
      <c r="C2006" s="7" t="s">
        <v>6</v>
      </c>
      <c r="D2006" s="8">
        <v>397274.34</v>
      </c>
    </row>
    <row r="2007" spans="1:4" ht="18.75" x14ac:dyDescent="0.3">
      <c r="A2007" s="7">
        <v>2014</v>
      </c>
      <c r="B2007" s="7" t="s">
        <v>258</v>
      </c>
      <c r="C2007" s="7" t="s">
        <v>6</v>
      </c>
      <c r="D2007" s="8">
        <v>293528.02</v>
      </c>
    </row>
    <row r="2008" spans="1:4" ht="18.75" x14ac:dyDescent="0.3">
      <c r="A2008" s="7">
        <v>2015</v>
      </c>
      <c r="B2008" s="7" t="s">
        <v>258</v>
      </c>
      <c r="C2008" s="7" t="s">
        <v>7</v>
      </c>
      <c r="D2008" s="8">
        <v>155930.35999999999</v>
      </c>
    </row>
    <row r="2009" spans="1:4" ht="18.75" x14ac:dyDescent="0.3">
      <c r="A2009" s="7">
        <v>2014</v>
      </c>
      <c r="B2009" s="7" t="s">
        <v>258</v>
      </c>
      <c r="C2009" s="7" t="s">
        <v>7</v>
      </c>
      <c r="D2009" s="8">
        <v>164243.85999999999</v>
      </c>
    </row>
    <row r="2010" spans="1:4" ht="18.75" x14ac:dyDescent="0.3">
      <c r="A2010" s="7">
        <v>2015</v>
      </c>
      <c r="B2010" s="7" t="s">
        <v>258</v>
      </c>
      <c r="C2010" s="7" t="s">
        <v>8</v>
      </c>
      <c r="D2010" s="8">
        <v>529245.49</v>
      </c>
    </row>
    <row r="2011" spans="1:4" ht="18.75" x14ac:dyDescent="0.3">
      <c r="A2011" s="7">
        <v>2014</v>
      </c>
      <c r="B2011" s="7" t="s">
        <v>258</v>
      </c>
      <c r="C2011" s="7" t="s">
        <v>8</v>
      </c>
      <c r="D2011" s="8">
        <v>548953.92000000004</v>
      </c>
    </row>
    <row r="2012" spans="1:4" ht="18.75" x14ac:dyDescent="0.3">
      <c r="A2012" s="7">
        <v>2015</v>
      </c>
      <c r="B2012" s="7" t="s">
        <v>259</v>
      </c>
      <c r="C2012" s="7" t="s">
        <v>5</v>
      </c>
      <c r="D2012" s="8">
        <v>918703.17</v>
      </c>
    </row>
    <row r="2013" spans="1:4" ht="18.75" x14ac:dyDescent="0.3">
      <c r="A2013" s="7">
        <v>2014</v>
      </c>
      <c r="B2013" s="7" t="s">
        <v>259</v>
      </c>
      <c r="C2013" s="7" t="s">
        <v>5</v>
      </c>
      <c r="D2013" s="8">
        <v>1003320.61</v>
      </c>
    </row>
    <row r="2014" spans="1:4" ht="18.75" x14ac:dyDescent="0.3">
      <c r="A2014" s="7">
        <v>2015</v>
      </c>
      <c r="B2014" s="7" t="s">
        <v>259</v>
      </c>
      <c r="C2014" s="7" t="s">
        <v>6</v>
      </c>
      <c r="D2014" s="8">
        <v>589590.88</v>
      </c>
    </row>
    <row r="2015" spans="1:4" ht="18.75" x14ac:dyDescent="0.3">
      <c r="A2015" s="7">
        <v>2014</v>
      </c>
      <c r="B2015" s="7" t="s">
        <v>259</v>
      </c>
      <c r="C2015" s="7" t="s">
        <v>6</v>
      </c>
      <c r="D2015" s="8">
        <v>432416.36</v>
      </c>
    </row>
    <row r="2016" spans="1:4" ht="18.75" x14ac:dyDescent="0.3">
      <c r="A2016" s="7">
        <v>2015</v>
      </c>
      <c r="B2016" s="7" t="s">
        <v>259</v>
      </c>
      <c r="C2016" s="7" t="s">
        <v>7</v>
      </c>
      <c r="D2016" s="8">
        <v>61443.99</v>
      </c>
    </row>
    <row r="2017" spans="1:4" ht="18.75" x14ac:dyDescent="0.3">
      <c r="A2017" s="7">
        <v>2014</v>
      </c>
      <c r="B2017" s="7" t="s">
        <v>259</v>
      </c>
      <c r="C2017" s="7" t="s">
        <v>7</v>
      </c>
      <c r="D2017" s="8">
        <v>64845.48</v>
      </c>
    </row>
    <row r="2018" spans="1:4" ht="18.75" x14ac:dyDescent="0.3">
      <c r="A2018" s="7">
        <v>2015</v>
      </c>
      <c r="B2018" s="7" t="s">
        <v>259</v>
      </c>
      <c r="C2018" s="7" t="s">
        <v>8</v>
      </c>
      <c r="D2018" s="8">
        <v>509937.77</v>
      </c>
    </row>
    <row r="2019" spans="1:4" ht="18.75" x14ac:dyDescent="0.3">
      <c r="A2019" s="7">
        <v>2014</v>
      </c>
      <c r="B2019" s="7" t="s">
        <v>259</v>
      </c>
      <c r="C2019" s="7" t="s">
        <v>8</v>
      </c>
      <c r="D2019" s="8">
        <v>531442.69999999995</v>
      </c>
    </row>
    <row r="2020" spans="1:4" ht="18.75" x14ac:dyDescent="0.3">
      <c r="A2020" s="7">
        <v>2015</v>
      </c>
      <c r="B2020" s="7" t="s">
        <v>260</v>
      </c>
      <c r="C2020" s="7" t="s">
        <v>5</v>
      </c>
      <c r="D2020" s="8">
        <v>861679.98</v>
      </c>
    </row>
    <row r="2021" spans="1:4" ht="18.75" x14ac:dyDescent="0.3">
      <c r="A2021" s="7">
        <v>2014</v>
      </c>
      <c r="B2021" s="7" t="s">
        <v>260</v>
      </c>
      <c r="C2021" s="7" t="s">
        <v>5</v>
      </c>
      <c r="D2021" s="8">
        <v>950176.45</v>
      </c>
    </row>
    <row r="2022" spans="1:4" ht="18.75" x14ac:dyDescent="0.3">
      <c r="A2022" s="7">
        <v>2015</v>
      </c>
      <c r="B2022" s="7" t="s">
        <v>260</v>
      </c>
      <c r="C2022" s="7" t="s">
        <v>6</v>
      </c>
      <c r="D2022" s="8">
        <v>582700.82999999996</v>
      </c>
    </row>
    <row r="2023" spans="1:4" ht="18.75" x14ac:dyDescent="0.3">
      <c r="A2023" s="7">
        <v>2014</v>
      </c>
      <c r="B2023" s="7" t="s">
        <v>260</v>
      </c>
      <c r="C2023" s="7" t="s">
        <v>6</v>
      </c>
      <c r="D2023" s="8">
        <v>414992.83</v>
      </c>
    </row>
    <row r="2024" spans="1:4" ht="18.75" x14ac:dyDescent="0.3">
      <c r="A2024" s="7">
        <v>2015</v>
      </c>
      <c r="B2024" s="7" t="s">
        <v>260</v>
      </c>
      <c r="C2024" s="7" t="s">
        <v>7</v>
      </c>
      <c r="D2024" s="8">
        <v>242260.69</v>
      </c>
    </row>
    <row r="2025" spans="1:4" ht="18.75" x14ac:dyDescent="0.3">
      <c r="A2025" s="7">
        <v>2014</v>
      </c>
      <c r="B2025" s="7" t="s">
        <v>260</v>
      </c>
      <c r="C2025" s="7" t="s">
        <v>7</v>
      </c>
      <c r="D2025" s="8">
        <v>254118.37</v>
      </c>
    </row>
    <row r="2026" spans="1:4" ht="18.75" x14ac:dyDescent="0.3">
      <c r="A2026" s="7">
        <v>2015</v>
      </c>
      <c r="B2026" s="7" t="s">
        <v>260</v>
      </c>
      <c r="C2026" s="7" t="s">
        <v>8</v>
      </c>
      <c r="D2026" s="8">
        <v>725029.03</v>
      </c>
    </row>
    <row r="2027" spans="1:4" ht="18.75" x14ac:dyDescent="0.3">
      <c r="A2027" s="7">
        <v>2014</v>
      </c>
      <c r="B2027" s="7" t="s">
        <v>260</v>
      </c>
      <c r="C2027" s="7" t="s">
        <v>8</v>
      </c>
      <c r="D2027" s="8">
        <v>751150.56</v>
      </c>
    </row>
    <row r="2028" spans="1:4" ht="18.75" x14ac:dyDescent="0.3">
      <c r="A2028" s="7">
        <v>2015</v>
      </c>
      <c r="B2028" s="7" t="s">
        <v>261</v>
      </c>
      <c r="C2028" s="7" t="s">
        <v>5</v>
      </c>
      <c r="D2028" s="8">
        <v>495244.49</v>
      </c>
    </row>
    <row r="2029" spans="1:4" ht="18.75" x14ac:dyDescent="0.3">
      <c r="A2029" s="7">
        <v>2014</v>
      </c>
      <c r="B2029" s="7" t="s">
        <v>261</v>
      </c>
      <c r="C2029" s="7" t="s">
        <v>5</v>
      </c>
      <c r="D2029" s="8">
        <v>540809.07999999996</v>
      </c>
    </row>
    <row r="2030" spans="1:4" ht="18.75" x14ac:dyDescent="0.3">
      <c r="A2030" s="7">
        <v>2015</v>
      </c>
      <c r="B2030" s="7" t="s">
        <v>261</v>
      </c>
      <c r="C2030" s="7" t="s">
        <v>6</v>
      </c>
      <c r="D2030" s="8">
        <v>551024.01</v>
      </c>
    </row>
    <row r="2031" spans="1:4" ht="18.75" x14ac:dyDescent="0.3">
      <c r="A2031" s="7">
        <v>2014</v>
      </c>
      <c r="B2031" s="7" t="s">
        <v>261</v>
      </c>
      <c r="C2031" s="7" t="s">
        <v>6</v>
      </c>
      <c r="D2031" s="8">
        <v>396193.34</v>
      </c>
    </row>
    <row r="2032" spans="1:4" ht="18.75" x14ac:dyDescent="0.3">
      <c r="A2032" s="7">
        <v>2015</v>
      </c>
      <c r="B2032" s="7" t="s">
        <v>261</v>
      </c>
      <c r="C2032" s="7" t="s">
        <v>7</v>
      </c>
      <c r="D2032" s="8">
        <v>59603.59</v>
      </c>
    </row>
    <row r="2033" spans="1:4" ht="18.75" x14ac:dyDescent="0.3">
      <c r="A2033" s="7">
        <v>2014</v>
      </c>
      <c r="B2033" s="7" t="s">
        <v>261</v>
      </c>
      <c r="C2033" s="7" t="s">
        <v>7</v>
      </c>
      <c r="D2033" s="8">
        <v>62823.71</v>
      </c>
    </row>
    <row r="2034" spans="1:4" ht="18.75" x14ac:dyDescent="0.3">
      <c r="A2034" s="7">
        <v>2015</v>
      </c>
      <c r="B2034" s="7" t="s">
        <v>261</v>
      </c>
      <c r="C2034" s="7" t="s">
        <v>8</v>
      </c>
      <c r="D2034" s="8">
        <v>618507.1</v>
      </c>
    </row>
    <row r="2035" spans="1:4" ht="18.75" x14ac:dyDescent="0.3">
      <c r="A2035" s="7">
        <v>2014</v>
      </c>
      <c r="B2035" s="7" t="s">
        <v>261</v>
      </c>
      <c r="C2035" s="7" t="s">
        <v>8</v>
      </c>
      <c r="D2035" s="8">
        <v>645726.38</v>
      </c>
    </row>
    <row r="2036" spans="1:4" ht="18.75" x14ac:dyDescent="0.3">
      <c r="A2036" s="7">
        <v>2015</v>
      </c>
      <c r="B2036" s="7" t="s">
        <v>262</v>
      </c>
      <c r="C2036" s="7" t="s">
        <v>5</v>
      </c>
      <c r="D2036" s="8">
        <v>525253.56999999995</v>
      </c>
    </row>
    <row r="2037" spans="1:4" ht="18.75" x14ac:dyDescent="0.3">
      <c r="A2037" s="7">
        <v>2014</v>
      </c>
      <c r="B2037" s="7" t="s">
        <v>262</v>
      </c>
      <c r="C2037" s="7" t="s">
        <v>5</v>
      </c>
      <c r="D2037" s="8">
        <v>573529.55000000005</v>
      </c>
    </row>
    <row r="2038" spans="1:4" ht="18.75" x14ac:dyDescent="0.3">
      <c r="A2038" s="7">
        <v>2015</v>
      </c>
      <c r="B2038" s="7" t="s">
        <v>262</v>
      </c>
      <c r="C2038" s="7" t="s">
        <v>6</v>
      </c>
      <c r="D2038" s="8">
        <v>337610.17</v>
      </c>
    </row>
    <row r="2039" spans="1:4" ht="18.75" x14ac:dyDescent="0.3">
      <c r="A2039" s="7">
        <v>2014</v>
      </c>
      <c r="B2039" s="7" t="s">
        <v>262</v>
      </c>
      <c r="C2039" s="7" t="s">
        <v>6</v>
      </c>
      <c r="D2039" s="8">
        <v>234283.86</v>
      </c>
    </row>
    <row r="2040" spans="1:4" ht="18.75" x14ac:dyDescent="0.3">
      <c r="A2040" s="7">
        <v>2015</v>
      </c>
      <c r="B2040" s="7" t="s">
        <v>262</v>
      </c>
      <c r="C2040" s="7" t="s">
        <v>7</v>
      </c>
      <c r="D2040" s="8">
        <v>143138.73000000001</v>
      </c>
    </row>
    <row r="2041" spans="1:4" ht="18.75" x14ac:dyDescent="0.3">
      <c r="A2041" s="7">
        <v>2014</v>
      </c>
      <c r="B2041" s="7" t="s">
        <v>262</v>
      </c>
      <c r="C2041" s="7" t="s">
        <v>7</v>
      </c>
      <c r="D2041" s="8">
        <v>150504.57999999999</v>
      </c>
    </row>
    <row r="2042" spans="1:4" ht="18.75" x14ac:dyDescent="0.3">
      <c r="A2042" s="7">
        <v>2015</v>
      </c>
      <c r="B2042" s="7" t="s">
        <v>262</v>
      </c>
      <c r="C2042" s="7" t="s">
        <v>8</v>
      </c>
      <c r="D2042" s="8">
        <v>470843.4</v>
      </c>
    </row>
    <row r="2043" spans="1:4" ht="18.75" x14ac:dyDescent="0.3">
      <c r="A2043" s="7">
        <v>2014</v>
      </c>
      <c r="B2043" s="7" t="s">
        <v>262</v>
      </c>
      <c r="C2043" s="7" t="s">
        <v>8</v>
      </c>
      <c r="D2043" s="8">
        <v>491050.66</v>
      </c>
    </row>
    <row r="2044" spans="1:4" ht="18.75" x14ac:dyDescent="0.3">
      <c r="A2044" s="7">
        <v>2015</v>
      </c>
      <c r="B2044" s="7" t="s">
        <v>263</v>
      </c>
      <c r="C2044" s="7" t="s">
        <v>5</v>
      </c>
      <c r="D2044" s="8">
        <v>775544.71</v>
      </c>
    </row>
    <row r="2045" spans="1:4" ht="18.75" x14ac:dyDescent="0.3">
      <c r="A2045" s="7">
        <v>2014</v>
      </c>
      <c r="B2045" s="7" t="s">
        <v>263</v>
      </c>
      <c r="C2045" s="7" t="s">
        <v>5</v>
      </c>
      <c r="D2045" s="8">
        <v>849241.29</v>
      </c>
    </row>
    <row r="2046" spans="1:4" ht="18.75" x14ac:dyDescent="0.3">
      <c r="A2046" s="7">
        <v>2015</v>
      </c>
      <c r="B2046" s="7" t="s">
        <v>263</v>
      </c>
      <c r="C2046" s="7" t="s">
        <v>6</v>
      </c>
      <c r="D2046" s="8">
        <v>509015.65</v>
      </c>
    </row>
    <row r="2047" spans="1:4" ht="18.75" x14ac:dyDescent="0.3">
      <c r="A2047" s="7">
        <v>2014</v>
      </c>
      <c r="B2047" s="7" t="s">
        <v>263</v>
      </c>
      <c r="C2047" s="7" t="s">
        <v>6</v>
      </c>
      <c r="D2047" s="8">
        <v>368127.12</v>
      </c>
    </row>
    <row r="2048" spans="1:4" ht="18.75" x14ac:dyDescent="0.3">
      <c r="A2048" s="7">
        <v>2015</v>
      </c>
      <c r="B2048" s="7" t="s">
        <v>263</v>
      </c>
      <c r="C2048" s="7" t="s">
        <v>7</v>
      </c>
      <c r="D2048" s="8">
        <v>99104.97</v>
      </c>
    </row>
    <row r="2049" spans="1:4" ht="18.75" x14ac:dyDescent="0.3">
      <c r="A2049" s="7">
        <v>2014</v>
      </c>
      <c r="B2049" s="7" t="s">
        <v>263</v>
      </c>
      <c r="C2049" s="7" t="s">
        <v>7</v>
      </c>
      <c r="D2049" s="8">
        <v>105553.01</v>
      </c>
    </row>
    <row r="2050" spans="1:4" ht="18.75" x14ac:dyDescent="0.3">
      <c r="A2050" s="7">
        <v>2015</v>
      </c>
      <c r="B2050" s="7" t="s">
        <v>263</v>
      </c>
      <c r="C2050" s="7" t="s">
        <v>8</v>
      </c>
      <c r="D2050" s="8">
        <v>462126.34</v>
      </c>
    </row>
    <row r="2051" spans="1:4" ht="18.75" x14ac:dyDescent="0.3">
      <c r="A2051" s="7">
        <v>2014</v>
      </c>
      <c r="B2051" s="7" t="s">
        <v>263</v>
      </c>
      <c r="C2051" s="7" t="s">
        <v>8</v>
      </c>
      <c r="D2051" s="8">
        <v>481715.75</v>
      </c>
    </row>
    <row r="2052" spans="1:4" ht="18.75" x14ac:dyDescent="0.3">
      <c r="A2052" s="7">
        <v>2015</v>
      </c>
      <c r="B2052" s="7" t="s">
        <v>264</v>
      </c>
      <c r="C2052" s="7" t="s">
        <v>5</v>
      </c>
      <c r="D2052" s="8">
        <v>702116.52</v>
      </c>
    </row>
    <row r="2053" spans="1:4" ht="18.75" x14ac:dyDescent="0.3">
      <c r="A2053" s="7">
        <v>2014</v>
      </c>
      <c r="B2053" s="7" t="s">
        <v>264</v>
      </c>
      <c r="C2053" s="7" t="s">
        <v>5</v>
      </c>
      <c r="D2053" s="8">
        <v>763497.08</v>
      </c>
    </row>
    <row r="2054" spans="1:4" ht="18.75" x14ac:dyDescent="0.3">
      <c r="A2054" s="7">
        <v>2015</v>
      </c>
      <c r="B2054" s="7" t="s">
        <v>264</v>
      </c>
      <c r="C2054" s="7" t="s">
        <v>6</v>
      </c>
      <c r="D2054" s="8">
        <v>538364.80000000005</v>
      </c>
    </row>
    <row r="2055" spans="1:4" ht="18.75" x14ac:dyDescent="0.3">
      <c r="A2055" s="7">
        <v>2014</v>
      </c>
      <c r="B2055" s="7" t="s">
        <v>264</v>
      </c>
      <c r="C2055" s="7" t="s">
        <v>6</v>
      </c>
      <c r="D2055" s="8">
        <v>371999.47</v>
      </c>
    </row>
    <row r="2056" spans="1:4" ht="18.75" x14ac:dyDescent="0.3">
      <c r="A2056" s="7">
        <v>2015</v>
      </c>
      <c r="B2056" s="7" t="s">
        <v>264</v>
      </c>
      <c r="C2056" s="7" t="s">
        <v>7</v>
      </c>
      <c r="D2056" s="8">
        <v>174268.21</v>
      </c>
    </row>
    <row r="2057" spans="1:4" ht="18.75" x14ac:dyDescent="0.3">
      <c r="A2057" s="7">
        <v>2014</v>
      </c>
      <c r="B2057" s="7" t="s">
        <v>264</v>
      </c>
      <c r="C2057" s="7" t="s">
        <v>7</v>
      </c>
      <c r="D2057" s="8">
        <v>185803.83</v>
      </c>
    </row>
    <row r="2058" spans="1:4" ht="18.75" x14ac:dyDescent="0.3">
      <c r="A2058" s="7">
        <v>2015</v>
      </c>
      <c r="B2058" s="7" t="s">
        <v>264</v>
      </c>
      <c r="C2058" s="7" t="s">
        <v>8</v>
      </c>
      <c r="D2058" s="8">
        <v>688200.28</v>
      </c>
    </row>
    <row r="2059" spans="1:4" ht="18.75" x14ac:dyDescent="0.3">
      <c r="A2059" s="7">
        <v>2014</v>
      </c>
      <c r="B2059" s="7" t="s">
        <v>264</v>
      </c>
      <c r="C2059" s="7" t="s">
        <v>8</v>
      </c>
      <c r="D2059" s="8">
        <v>722295.18</v>
      </c>
    </row>
    <row r="2060" spans="1:4" ht="18.75" x14ac:dyDescent="0.3">
      <c r="A2060" s="7">
        <v>2015</v>
      </c>
      <c r="B2060" s="7" t="s">
        <v>265</v>
      </c>
      <c r="C2060" s="7" t="s">
        <v>5</v>
      </c>
      <c r="D2060" s="8">
        <v>933935.64</v>
      </c>
    </row>
    <row r="2061" spans="1:4" ht="18.75" x14ac:dyDescent="0.3">
      <c r="A2061" s="7">
        <v>2014</v>
      </c>
      <c r="B2061" s="7" t="s">
        <v>265</v>
      </c>
      <c r="C2061" s="7" t="s">
        <v>5</v>
      </c>
      <c r="D2061" s="8">
        <v>1016216.77</v>
      </c>
    </row>
    <row r="2062" spans="1:4" ht="18.75" x14ac:dyDescent="0.3">
      <c r="A2062" s="7">
        <v>2015</v>
      </c>
      <c r="B2062" s="7" t="s">
        <v>265</v>
      </c>
      <c r="C2062" s="7" t="s">
        <v>6</v>
      </c>
      <c r="D2062" s="8">
        <v>423788.74</v>
      </c>
    </row>
    <row r="2063" spans="1:4" ht="18.75" x14ac:dyDescent="0.3">
      <c r="A2063" s="7">
        <v>2014</v>
      </c>
      <c r="B2063" s="7" t="s">
        <v>265</v>
      </c>
      <c r="C2063" s="7" t="s">
        <v>6</v>
      </c>
      <c r="D2063" s="8">
        <v>306218.33</v>
      </c>
    </row>
    <row r="2064" spans="1:4" ht="18.75" x14ac:dyDescent="0.3">
      <c r="A2064" s="7">
        <v>2015</v>
      </c>
      <c r="B2064" s="7" t="s">
        <v>265</v>
      </c>
      <c r="C2064" s="7" t="s">
        <v>7</v>
      </c>
      <c r="D2064" s="8">
        <v>88812.23</v>
      </c>
    </row>
    <row r="2065" spans="1:4" ht="18.75" x14ac:dyDescent="0.3">
      <c r="A2065" s="7">
        <v>2014</v>
      </c>
      <c r="B2065" s="7" t="s">
        <v>265</v>
      </c>
      <c r="C2065" s="7" t="s">
        <v>7</v>
      </c>
      <c r="D2065" s="8">
        <v>93104.28</v>
      </c>
    </row>
    <row r="2066" spans="1:4" ht="18.75" x14ac:dyDescent="0.3">
      <c r="A2066" s="7">
        <v>2015</v>
      </c>
      <c r="B2066" s="7" t="s">
        <v>265</v>
      </c>
      <c r="C2066" s="7" t="s">
        <v>8</v>
      </c>
      <c r="D2066" s="8">
        <v>474858.57</v>
      </c>
    </row>
    <row r="2067" spans="1:4" ht="18.75" x14ac:dyDescent="0.3">
      <c r="A2067" s="7">
        <v>2014</v>
      </c>
      <c r="B2067" s="7" t="s">
        <v>265</v>
      </c>
      <c r="C2067" s="7" t="s">
        <v>8</v>
      </c>
      <c r="D2067" s="8">
        <v>498529.86</v>
      </c>
    </row>
    <row r="2068" spans="1:4" ht="18.75" x14ac:dyDescent="0.3">
      <c r="A2068" s="7">
        <v>2015</v>
      </c>
      <c r="B2068" s="7" t="s">
        <v>266</v>
      </c>
      <c r="C2068" s="7" t="s">
        <v>5</v>
      </c>
      <c r="D2068" s="8">
        <v>794881.48</v>
      </c>
    </row>
    <row r="2069" spans="1:4" ht="18.75" x14ac:dyDescent="0.3">
      <c r="A2069" s="7">
        <v>2014</v>
      </c>
      <c r="B2069" s="7" t="s">
        <v>266</v>
      </c>
      <c r="C2069" s="7" t="s">
        <v>5</v>
      </c>
      <c r="D2069" s="8">
        <v>876305.27</v>
      </c>
    </row>
    <row r="2070" spans="1:4" ht="18.75" x14ac:dyDescent="0.3">
      <c r="A2070" s="7">
        <v>2015</v>
      </c>
      <c r="B2070" s="7" t="s">
        <v>266</v>
      </c>
      <c r="C2070" s="7" t="s">
        <v>6</v>
      </c>
      <c r="D2070" s="8">
        <v>389515.96</v>
      </c>
    </row>
    <row r="2071" spans="1:4" ht="18.75" x14ac:dyDescent="0.3">
      <c r="A2071" s="7">
        <v>2014</v>
      </c>
      <c r="B2071" s="7" t="s">
        <v>266</v>
      </c>
      <c r="C2071" s="7" t="s">
        <v>6</v>
      </c>
      <c r="D2071" s="8">
        <v>269709.14</v>
      </c>
    </row>
    <row r="2072" spans="1:4" ht="18.75" x14ac:dyDescent="0.3">
      <c r="A2072" s="7">
        <v>2015</v>
      </c>
      <c r="B2072" s="7" t="s">
        <v>266</v>
      </c>
      <c r="C2072" s="7" t="s">
        <v>7</v>
      </c>
      <c r="D2072" s="8">
        <v>85318.68</v>
      </c>
    </row>
    <row r="2073" spans="1:4" ht="18.75" x14ac:dyDescent="0.3">
      <c r="A2073" s="7">
        <v>2014</v>
      </c>
      <c r="B2073" s="7" t="s">
        <v>266</v>
      </c>
      <c r="C2073" s="7" t="s">
        <v>7</v>
      </c>
      <c r="D2073" s="8">
        <v>90333.91</v>
      </c>
    </row>
    <row r="2074" spans="1:4" ht="18.75" x14ac:dyDescent="0.3">
      <c r="A2074" s="7">
        <v>2015</v>
      </c>
      <c r="B2074" s="7" t="s">
        <v>266</v>
      </c>
      <c r="C2074" s="7" t="s">
        <v>8</v>
      </c>
      <c r="D2074" s="8">
        <v>673186.78</v>
      </c>
    </row>
    <row r="2075" spans="1:4" ht="18.75" x14ac:dyDescent="0.3">
      <c r="A2075" s="7">
        <v>2014</v>
      </c>
      <c r="B2075" s="7" t="s">
        <v>266</v>
      </c>
      <c r="C2075" s="7" t="s">
        <v>8</v>
      </c>
      <c r="D2075" s="8">
        <v>696236.51</v>
      </c>
    </row>
    <row r="2076" spans="1:4" ht="18.75" x14ac:dyDescent="0.3">
      <c r="A2076" s="7">
        <v>2015</v>
      </c>
      <c r="B2076" s="7" t="s">
        <v>267</v>
      </c>
      <c r="C2076" s="7" t="s">
        <v>5</v>
      </c>
      <c r="D2076" s="8">
        <v>550600.21</v>
      </c>
    </row>
    <row r="2077" spans="1:4" ht="18.75" x14ac:dyDescent="0.3">
      <c r="A2077" s="7">
        <v>2014</v>
      </c>
      <c r="B2077" s="7" t="s">
        <v>267</v>
      </c>
      <c r="C2077" s="7" t="s">
        <v>5</v>
      </c>
      <c r="D2077" s="8">
        <v>601651.14</v>
      </c>
    </row>
    <row r="2078" spans="1:4" ht="18.75" x14ac:dyDescent="0.3">
      <c r="A2078" s="7">
        <v>2015</v>
      </c>
      <c r="B2078" s="7" t="s">
        <v>267</v>
      </c>
      <c r="C2078" s="7" t="s">
        <v>6</v>
      </c>
      <c r="D2078" s="8">
        <v>321744.26</v>
      </c>
    </row>
    <row r="2079" spans="1:4" ht="18.75" x14ac:dyDescent="0.3">
      <c r="A2079" s="7">
        <v>2014</v>
      </c>
      <c r="B2079" s="7" t="s">
        <v>267</v>
      </c>
      <c r="C2079" s="7" t="s">
        <v>6</v>
      </c>
      <c r="D2079" s="8">
        <v>236647.62</v>
      </c>
    </row>
    <row r="2080" spans="1:4" ht="18.75" x14ac:dyDescent="0.3">
      <c r="A2080" s="7">
        <v>2015</v>
      </c>
      <c r="B2080" s="7" t="s">
        <v>267</v>
      </c>
      <c r="C2080" s="7" t="s">
        <v>7</v>
      </c>
      <c r="D2080" s="8">
        <v>164685.75</v>
      </c>
    </row>
    <row r="2081" spans="1:4" ht="18.75" x14ac:dyDescent="0.3">
      <c r="A2081" s="7">
        <v>2014</v>
      </c>
      <c r="B2081" s="7" t="s">
        <v>267</v>
      </c>
      <c r="C2081" s="7" t="s">
        <v>7</v>
      </c>
      <c r="D2081" s="8">
        <v>174855.88</v>
      </c>
    </row>
    <row r="2082" spans="1:4" ht="18.75" x14ac:dyDescent="0.3">
      <c r="A2082" s="7">
        <v>2015</v>
      </c>
      <c r="B2082" s="7" t="s">
        <v>267</v>
      </c>
      <c r="C2082" s="7" t="s">
        <v>8</v>
      </c>
      <c r="D2082" s="8">
        <v>725081.8</v>
      </c>
    </row>
    <row r="2083" spans="1:4" ht="18.75" x14ac:dyDescent="0.3">
      <c r="A2083" s="7">
        <v>2014</v>
      </c>
      <c r="B2083" s="7" t="s">
        <v>267</v>
      </c>
      <c r="C2083" s="7" t="s">
        <v>8</v>
      </c>
      <c r="D2083" s="8">
        <v>755409.4</v>
      </c>
    </row>
    <row r="2084" spans="1:4" ht="18.75" x14ac:dyDescent="0.3">
      <c r="A2084" s="7">
        <v>2015</v>
      </c>
      <c r="B2084" s="7" t="s">
        <v>268</v>
      </c>
      <c r="C2084" s="7" t="s">
        <v>5</v>
      </c>
      <c r="D2084" s="8">
        <v>526591.78</v>
      </c>
    </row>
    <row r="2085" spans="1:4" ht="18.75" x14ac:dyDescent="0.3">
      <c r="A2085" s="7">
        <v>2014</v>
      </c>
      <c r="B2085" s="7" t="s">
        <v>268</v>
      </c>
      <c r="C2085" s="7" t="s">
        <v>5</v>
      </c>
      <c r="D2085" s="8">
        <v>582229.18999999994</v>
      </c>
    </row>
    <row r="2086" spans="1:4" ht="18.75" x14ac:dyDescent="0.3">
      <c r="A2086" s="7">
        <v>2015</v>
      </c>
      <c r="B2086" s="7" t="s">
        <v>268</v>
      </c>
      <c r="C2086" s="7" t="s">
        <v>6</v>
      </c>
      <c r="D2086" s="8">
        <v>521430.66</v>
      </c>
    </row>
    <row r="2087" spans="1:4" ht="18.75" x14ac:dyDescent="0.3">
      <c r="A2087" s="7">
        <v>2014</v>
      </c>
      <c r="B2087" s="7" t="s">
        <v>268</v>
      </c>
      <c r="C2087" s="7" t="s">
        <v>6</v>
      </c>
      <c r="D2087" s="8">
        <v>380464.45</v>
      </c>
    </row>
    <row r="2088" spans="1:4" ht="18.75" x14ac:dyDescent="0.3">
      <c r="A2088" s="7">
        <v>2015</v>
      </c>
      <c r="B2088" s="7" t="s">
        <v>268</v>
      </c>
      <c r="C2088" s="7" t="s">
        <v>7</v>
      </c>
      <c r="D2088" s="8">
        <v>93683</v>
      </c>
    </row>
    <row r="2089" spans="1:4" ht="18.75" x14ac:dyDescent="0.3">
      <c r="A2089" s="7">
        <v>2014</v>
      </c>
      <c r="B2089" s="7" t="s">
        <v>268</v>
      </c>
      <c r="C2089" s="7" t="s">
        <v>7</v>
      </c>
      <c r="D2089" s="8">
        <v>99645.72</v>
      </c>
    </row>
    <row r="2090" spans="1:4" ht="18.75" x14ac:dyDescent="0.3">
      <c r="A2090" s="7">
        <v>2015</v>
      </c>
      <c r="B2090" s="7" t="s">
        <v>268</v>
      </c>
      <c r="C2090" s="7" t="s">
        <v>8</v>
      </c>
      <c r="D2090" s="8">
        <v>625168.17000000004</v>
      </c>
    </row>
    <row r="2091" spans="1:4" ht="18.75" x14ac:dyDescent="0.3">
      <c r="A2091" s="7">
        <v>2014</v>
      </c>
      <c r="B2091" s="7" t="s">
        <v>268</v>
      </c>
      <c r="C2091" s="7" t="s">
        <v>8</v>
      </c>
      <c r="D2091" s="8">
        <v>651178.65</v>
      </c>
    </row>
    <row r="2092" spans="1:4" ht="18.75" x14ac:dyDescent="0.3">
      <c r="A2092" s="7">
        <v>2015</v>
      </c>
      <c r="B2092" s="7" t="s">
        <v>269</v>
      </c>
      <c r="C2092" s="7" t="s">
        <v>5</v>
      </c>
      <c r="D2092" s="8">
        <v>926659.1</v>
      </c>
    </row>
    <row r="2093" spans="1:4" ht="18.75" x14ac:dyDescent="0.3">
      <c r="A2093" s="7">
        <v>2014</v>
      </c>
      <c r="B2093" s="7" t="s">
        <v>269</v>
      </c>
      <c r="C2093" s="7" t="s">
        <v>5</v>
      </c>
      <c r="D2093" s="8">
        <v>1018373.05</v>
      </c>
    </row>
    <row r="2094" spans="1:4" ht="18.75" x14ac:dyDescent="0.3">
      <c r="A2094" s="7">
        <v>2015</v>
      </c>
      <c r="B2094" s="7" t="s">
        <v>269</v>
      </c>
      <c r="C2094" s="7" t="s">
        <v>6</v>
      </c>
      <c r="D2094" s="8">
        <v>369415.54</v>
      </c>
    </row>
    <row r="2095" spans="1:4" ht="18.75" x14ac:dyDescent="0.3">
      <c r="A2095" s="7">
        <v>2014</v>
      </c>
      <c r="B2095" s="7" t="s">
        <v>269</v>
      </c>
      <c r="C2095" s="7" t="s">
        <v>6</v>
      </c>
      <c r="D2095" s="8">
        <v>262618.90000000002</v>
      </c>
    </row>
    <row r="2096" spans="1:4" ht="18.75" x14ac:dyDescent="0.3">
      <c r="A2096" s="7">
        <v>2015</v>
      </c>
      <c r="B2096" s="7" t="s">
        <v>269</v>
      </c>
      <c r="C2096" s="7" t="s">
        <v>7</v>
      </c>
      <c r="D2096" s="8">
        <v>127819.96</v>
      </c>
    </row>
    <row r="2097" spans="1:4" ht="18.75" x14ac:dyDescent="0.3">
      <c r="A2097" s="7">
        <v>2014</v>
      </c>
      <c r="B2097" s="7" t="s">
        <v>269</v>
      </c>
      <c r="C2097" s="7" t="s">
        <v>7</v>
      </c>
      <c r="D2097" s="8">
        <v>134286.20000000001</v>
      </c>
    </row>
    <row r="2098" spans="1:4" ht="18.75" x14ac:dyDescent="0.3">
      <c r="A2098" s="7">
        <v>2015</v>
      </c>
      <c r="B2098" s="7" t="s">
        <v>269</v>
      </c>
      <c r="C2098" s="7" t="s">
        <v>8</v>
      </c>
      <c r="D2098" s="8">
        <v>512818.41</v>
      </c>
    </row>
    <row r="2099" spans="1:4" ht="18.75" x14ac:dyDescent="0.3">
      <c r="A2099" s="7">
        <v>2014</v>
      </c>
      <c r="B2099" s="7" t="s">
        <v>269</v>
      </c>
      <c r="C2099" s="7" t="s">
        <v>8</v>
      </c>
      <c r="D2099" s="8">
        <v>528162.47</v>
      </c>
    </row>
    <row r="2100" spans="1:4" ht="18.75" x14ac:dyDescent="0.3">
      <c r="A2100" s="7">
        <v>2015</v>
      </c>
      <c r="B2100" s="7" t="s">
        <v>270</v>
      </c>
      <c r="C2100" s="7" t="s">
        <v>5</v>
      </c>
      <c r="D2100" s="8">
        <v>788460.37</v>
      </c>
    </row>
    <row r="2101" spans="1:4" ht="18.75" x14ac:dyDescent="0.3">
      <c r="A2101" s="7">
        <v>2014</v>
      </c>
      <c r="B2101" s="7" t="s">
        <v>270</v>
      </c>
      <c r="C2101" s="7" t="s">
        <v>5</v>
      </c>
      <c r="D2101" s="8">
        <v>860446.45</v>
      </c>
    </row>
    <row r="2102" spans="1:4" ht="18.75" x14ac:dyDescent="0.3">
      <c r="A2102" s="7">
        <v>2015</v>
      </c>
      <c r="B2102" s="7" t="s">
        <v>270</v>
      </c>
      <c r="C2102" s="7" t="s">
        <v>6</v>
      </c>
      <c r="D2102" s="8">
        <v>298935.05</v>
      </c>
    </row>
    <row r="2103" spans="1:4" ht="18.75" x14ac:dyDescent="0.3">
      <c r="A2103" s="7">
        <v>2014</v>
      </c>
      <c r="B2103" s="7" t="s">
        <v>270</v>
      </c>
      <c r="C2103" s="7" t="s">
        <v>6</v>
      </c>
      <c r="D2103" s="8">
        <v>216079.16</v>
      </c>
    </row>
    <row r="2104" spans="1:4" ht="18.75" x14ac:dyDescent="0.3">
      <c r="A2104" s="7">
        <v>2015</v>
      </c>
      <c r="B2104" s="7" t="s">
        <v>270</v>
      </c>
      <c r="C2104" s="7" t="s">
        <v>7</v>
      </c>
      <c r="D2104" s="8">
        <v>192516.97</v>
      </c>
    </row>
    <row r="2105" spans="1:4" ht="18.75" x14ac:dyDescent="0.3">
      <c r="A2105" s="7">
        <v>2014</v>
      </c>
      <c r="B2105" s="7" t="s">
        <v>270</v>
      </c>
      <c r="C2105" s="7" t="s">
        <v>7</v>
      </c>
      <c r="D2105" s="8">
        <v>201937.83</v>
      </c>
    </row>
    <row r="2106" spans="1:4" ht="18.75" x14ac:dyDescent="0.3">
      <c r="A2106" s="7">
        <v>2015</v>
      </c>
      <c r="B2106" s="7" t="s">
        <v>270</v>
      </c>
      <c r="C2106" s="7" t="s">
        <v>8</v>
      </c>
      <c r="D2106" s="8">
        <v>449365.23</v>
      </c>
    </row>
    <row r="2107" spans="1:4" ht="18.75" x14ac:dyDescent="0.3">
      <c r="A2107" s="7">
        <v>2014</v>
      </c>
      <c r="B2107" s="7" t="s">
        <v>270</v>
      </c>
      <c r="C2107" s="7" t="s">
        <v>8</v>
      </c>
      <c r="D2107" s="8">
        <v>468912.7</v>
      </c>
    </row>
    <row r="2108" spans="1:4" ht="18.75" x14ac:dyDescent="0.3">
      <c r="A2108" s="7">
        <v>2015</v>
      </c>
      <c r="B2108" s="7" t="s">
        <v>271</v>
      </c>
      <c r="C2108" s="7" t="s">
        <v>5</v>
      </c>
      <c r="D2108" s="8">
        <v>935176.44</v>
      </c>
    </row>
    <row r="2109" spans="1:4" ht="18.75" x14ac:dyDescent="0.3">
      <c r="A2109" s="7">
        <v>2014</v>
      </c>
      <c r="B2109" s="7" t="s">
        <v>271</v>
      </c>
      <c r="C2109" s="7" t="s">
        <v>5</v>
      </c>
      <c r="D2109" s="8">
        <v>1027172.34</v>
      </c>
    </row>
    <row r="2110" spans="1:4" ht="18.75" x14ac:dyDescent="0.3">
      <c r="A2110" s="7">
        <v>2015</v>
      </c>
      <c r="B2110" s="7" t="s">
        <v>271</v>
      </c>
      <c r="C2110" s="7" t="s">
        <v>6</v>
      </c>
      <c r="D2110" s="8">
        <v>208062.79</v>
      </c>
    </row>
    <row r="2111" spans="1:4" ht="18.75" x14ac:dyDescent="0.3">
      <c r="A2111" s="7">
        <v>2014</v>
      </c>
      <c r="B2111" s="7" t="s">
        <v>271</v>
      </c>
      <c r="C2111" s="7" t="s">
        <v>6</v>
      </c>
      <c r="D2111" s="8">
        <v>154626.59</v>
      </c>
    </row>
    <row r="2112" spans="1:4" ht="18.75" x14ac:dyDescent="0.3">
      <c r="A2112" s="7">
        <v>2015</v>
      </c>
      <c r="B2112" s="7" t="s">
        <v>271</v>
      </c>
      <c r="C2112" s="7" t="s">
        <v>7</v>
      </c>
      <c r="D2112" s="8">
        <v>202178.56</v>
      </c>
    </row>
    <row r="2113" spans="1:4" ht="18.75" x14ac:dyDescent="0.3">
      <c r="A2113" s="7">
        <v>2014</v>
      </c>
      <c r="B2113" s="7" t="s">
        <v>271</v>
      </c>
      <c r="C2113" s="7" t="s">
        <v>7</v>
      </c>
      <c r="D2113" s="8">
        <v>213518.51</v>
      </c>
    </row>
    <row r="2114" spans="1:4" ht="18.75" x14ac:dyDescent="0.3">
      <c r="A2114" s="7">
        <v>2015</v>
      </c>
      <c r="B2114" s="7" t="s">
        <v>271</v>
      </c>
      <c r="C2114" s="7" t="s">
        <v>8</v>
      </c>
      <c r="D2114" s="8">
        <v>697830.07</v>
      </c>
    </row>
    <row r="2115" spans="1:4" ht="18.75" x14ac:dyDescent="0.3">
      <c r="A2115" s="7">
        <v>2014</v>
      </c>
      <c r="B2115" s="7" t="s">
        <v>271</v>
      </c>
      <c r="C2115" s="7" t="s">
        <v>8</v>
      </c>
      <c r="D2115" s="8">
        <v>719487.79</v>
      </c>
    </row>
    <row r="2116" spans="1:4" ht="18.75" x14ac:dyDescent="0.3">
      <c r="A2116" s="7">
        <v>2015</v>
      </c>
      <c r="B2116" s="7" t="s">
        <v>272</v>
      </c>
      <c r="C2116" s="7" t="s">
        <v>5</v>
      </c>
      <c r="D2116" s="8">
        <v>705288.85</v>
      </c>
    </row>
    <row r="2117" spans="1:4" ht="18.75" x14ac:dyDescent="0.3">
      <c r="A2117" s="7">
        <v>2014</v>
      </c>
      <c r="B2117" s="7" t="s">
        <v>272</v>
      </c>
      <c r="C2117" s="7" t="s">
        <v>5</v>
      </c>
      <c r="D2117" s="8">
        <v>771895.11</v>
      </c>
    </row>
    <row r="2118" spans="1:4" ht="18.75" x14ac:dyDescent="0.3">
      <c r="A2118" s="7">
        <v>2015</v>
      </c>
      <c r="B2118" s="7" t="s">
        <v>272</v>
      </c>
      <c r="C2118" s="7" t="s">
        <v>6</v>
      </c>
      <c r="D2118" s="8">
        <v>277945.37</v>
      </c>
    </row>
    <row r="2119" spans="1:4" ht="18.75" x14ac:dyDescent="0.3">
      <c r="A2119" s="7">
        <v>2014</v>
      </c>
      <c r="B2119" s="7" t="s">
        <v>272</v>
      </c>
      <c r="C2119" s="7" t="s">
        <v>6</v>
      </c>
      <c r="D2119" s="8">
        <v>199265.79</v>
      </c>
    </row>
    <row r="2120" spans="1:4" ht="18.75" x14ac:dyDescent="0.3">
      <c r="A2120" s="7">
        <v>2015</v>
      </c>
      <c r="B2120" s="7" t="s">
        <v>272</v>
      </c>
      <c r="C2120" s="7" t="s">
        <v>7</v>
      </c>
      <c r="D2120" s="8">
        <v>66336.69</v>
      </c>
    </row>
    <row r="2121" spans="1:4" ht="18.75" x14ac:dyDescent="0.3">
      <c r="A2121" s="7">
        <v>2014</v>
      </c>
      <c r="B2121" s="7" t="s">
        <v>272</v>
      </c>
      <c r="C2121" s="7" t="s">
        <v>7</v>
      </c>
      <c r="D2121" s="8">
        <v>69633.45</v>
      </c>
    </row>
    <row r="2122" spans="1:4" ht="18.75" x14ac:dyDescent="0.3">
      <c r="A2122" s="7">
        <v>2015</v>
      </c>
      <c r="B2122" s="7" t="s">
        <v>272</v>
      </c>
      <c r="C2122" s="7" t="s">
        <v>8</v>
      </c>
      <c r="D2122" s="8">
        <v>680696.45</v>
      </c>
    </row>
    <row r="2123" spans="1:4" ht="18.75" x14ac:dyDescent="0.3">
      <c r="A2123" s="7">
        <v>2014</v>
      </c>
      <c r="B2123" s="7" t="s">
        <v>272</v>
      </c>
      <c r="C2123" s="7" t="s">
        <v>8</v>
      </c>
      <c r="D2123" s="8">
        <v>706423.06</v>
      </c>
    </row>
    <row r="2124" spans="1:4" ht="18.75" x14ac:dyDescent="0.3">
      <c r="A2124" s="7">
        <v>2015</v>
      </c>
      <c r="B2124" s="7" t="s">
        <v>273</v>
      </c>
      <c r="C2124" s="7" t="s">
        <v>5</v>
      </c>
      <c r="D2124" s="8">
        <v>476445.66</v>
      </c>
    </row>
    <row r="2125" spans="1:4" ht="18.75" x14ac:dyDescent="0.3">
      <c r="A2125" s="7">
        <v>2014</v>
      </c>
      <c r="B2125" s="7" t="s">
        <v>273</v>
      </c>
      <c r="C2125" s="7" t="s">
        <v>5</v>
      </c>
      <c r="D2125" s="8">
        <v>527183.74</v>
      </c>
    </row>
    <row r="2126" spans="1:4" ht="18.75" x14ac:dyDescent="0.3">
      <c r="A2126" s="7">
        <v>2015</v>
      </c>
      <c r="B2126" s="7" t="s">
        <v>273</v>
      </c>
      <c r="C2126" s="7" t="s">
        <v>6</v>
      </c>
      <c r="D2126" s="8">
        <v>378088.15</v>
      </c>
    </row>
    <row r="2127" spans="1:4" ht="18.75" x14ac:dyDescent="0.3">
      <c r="A2127" s="7">
        <v>2014</v>
      </c>
      <c r="B2127" s="7" t="s">
        <v>273</v>
      </c>
      <c r="C2127" s="7" t="s">
        <v>6</v>
      </c>
      <c r="D2127" s="8">
        <v>266560.06</v>
      </c>
    </row>
    <row r="2128" spans="1:4" ht="18.75" x14ac:dyDescent="0.3">
      <c r="A2128" s="7">
        <v>2015</v>
      </c>
      <c r="B2128" s="7" t="s">
        <v>273</v>
      </c>
      <c r="C2128" s="7" t="s">
        <v>7</v>
      </c>
      <c r="D2128" s="8">
        <v>239726.64</v>
      </c>
    </row>
    <row r="2129" spans="1:4" ht="18.75" x14ac:dyDescent="0.3">
      <c r="A2129" s="7">
        <v>2014</v>
      </c>
      <c r="B2129" s="7" t="s">
        <v>273</v>
      </c>
      <c r="C2129" s="7" t="s">
        <v>7</v>
      </c>
      <c r="D2129" s="8">
        <v>254038.61</v>
      </c>
    </row>
    <row r="2130" spans="1:4" ht="18.75" x14ac:dyDescent="0.3">
      <c r="A2130" s="7">
        <v>2015</v>
      </c>
      <c r="B2130" s="7" t="s">
        <v>273</v>
      </c>
      <c r="C2130" s="7" t="s">
        <v>8</v>
      </c>
      <c r="D2130" s="8">
        <v>620173.15</v>
      </c>
    </row>
    <row r="2131" spans="1:4" ht="18.75" x14ac:dyDescent="0.3">
      <c r="A2131" s="7">
        <v>2014</v>
      </c>
      <c r="B2131" s="7" t="s">
        <v>273</v>
      </c>
      <c r="C2131" s="7" t="s">
        <v>8</v>
      </c>
      <c r="D2131" s="8">
        <v>640460.97</v>
      </c>
    </row>
    <row r="2132" spans="1:4" ht="18.75" x14ac:dyDescent="0.3">
      <c r="A2132" s="7">
        <v>2015</v>
      </c>
      <c r="B2132" s="7" t="s">
        <v>274</v>
      </c>
      <c r="C2132" s="7" t="s">
        <v>5</v>
      </c>
      <c r="D2132" s="8">
        <v>874049.56</v>
      </c>
    </row>
    <row r="2133" spans="1:4" ht="18.75" x14ac:dyDescent="0.3">
      <c r="A2133" s="7">
        <v>2014</v>
      </c>
      <c r="B2133" s="7" t="s">
        <v>274</v>
      </c>
      <c r="C2133" s="7" t="s">
        <v>5</v>
      </c>
      <c r="D2133" s="8">
        <v>964801.03</v>
      </c>
    </row>
    <row r="2134" spans="1:4" ht="18.75" x14ac:dyDescent="0.3">
      <c r="A2134" s="7">
        <v>2015</v>
      </c>
      <c r="B2134" s="7" t="s">
        <v>274</v>
      </c>
      <c r="C2134" s="7" t="s">
        <v>6</v>
      </c>
      <c r="D2134" s="8">
        <v>533257.15</v>
      </c>
    </row>
    <row r="2135" spans="1:4" ht="18.75" x14ac:dyDescent="0.3">
      <c r="A2135" s="7">
        <v>2014</v>
      </c>
      <c r="B2135" s="7" t="s">
        <v>274</v>
      </c>
      <c r="C2135" s="7" t="s">
        <v>6</v>
      </c>
      <c r="D2135" s="8">
        <v>368166.47</v>
      </c>
    </row>
    <row r="2136" spans="1:4" ht="18.75" x14ac:dyDescent="0.3">
      <c r="A2136" s="7">
        <v>2015</v>
      </c>
      <c r="B2136" s="7" t="s">
        <v>274</v>
      </c>
      <c r="C2136" s="7" t="s">
        <v>7</v>
      </c>
      <c r="D2136" s="8">
        <v>120177.3</v>
      </c>
    </row>
    <row r="2137" spans="1:4" ht="18.75" x14ac:dyDescent="0.3">
      <c r="A2137" s="7">
        <v>2014</v>
      </c>
      <c r="B2137" s="7" t="s">
        <v>274</v>
      </c>
      <c r="C2137" s="7" t="s">
        <v>7</v>
      </c>
      <c r="D2137" s="8">
        <v>126250.59</v>
      </c>
    </row>
    <row r="2138" spans="1:4" ht="18.75" x14ac:dyDescent="0.3">
      <c r="A2138" s="7">
        <v>2015</v>
      </c>
      <c r="B2138" s="7" t="s">
        <v>274</v>
      </c>
      <c r="C2138" s="7" t="s">
        <v>8</v>
      </c>
      <c r="D2138" s="8">
        <v>637643.27</v>
      </c>
    </row>
    <row r="2139" spans="1:4" ht="18.75" x14ac:dyDescent="0.3">
      <c r="A2139" s="7">
        <v>2014</v>
      </c>
      <c r="B2139" s="7" t="s">
        <v>274</v>
      </c>
      <c r="C2139" s="7" t="s">
        <v>8</v>
      </c>
      <c r="D2139" s="8">
        <v>666955.66</v>
      </c>
    </row>
    <row r="2140" spans="1:4" ht="18.75" x14ac:dyDescent="0.3">
      <c r="A2140" s="7">
        <v>2015</v>
      </c>
      <c r="B2140" s="7" t="s">
        <v>275</v>
      </c>
      <c r="C2140" s="7" t="s">
        <v>5</v>
      </c>
      <c r="D2140" s="8">
        <v>698572.05</v>
      </c>
    </row>
    <row r="2141" spans="1:4" ht="18.75" x14ac:dyDescent="0.3">
      <c r="A2141" s="7">
        <v>2014</v>
      </c>
      <c r="B2141" s="7" t="s">
        <v>275</v>
      </c>
      <c r="C2141" s="7" t="s">
        <v>5</v>
      </c>
      <c r="D2141" s="8">
        <v>760280.9</v>
      </c>
    </row>
    <row r="2142" spans="1:4" ht="18.75" x14ac:dyDescent="0.3">
      <c r="A2142" s="7">
        <v>2015</v>
      </c>
      <c r="B2142" s="7" t="s">
        <v>275</v>
      </c>
      <c r="C2142" s="7" t="s">
        <v>6</v>
      </c>
      <c r="D2142" s="8">
        <v>370531.63</v>
      </c>
    </row>
    <row r="2143" spans="1:4" ht="18.75" x14ac:dyDescent="0.3">
      <c r="A2143" s="7">
        <v>2014</v>
      </c>
      <c r="B2143" s="7" t="s">
        <v>275</v>
      </c>
      <c r="C2143" s="7" t="s">
        <v>6</v>
      </c>
      <c r="D2143" s="8">
        <v>272548.34000000003</v>
      </c>
    </row>
    <row r="2144" spans="1:4" ht="18.75" x14ac:dyDescent="0.3">
      <c r="A2144" s="7">
        <v>2015</v>
      </c>
      <c r="B2144" s="7" t="s">
        <v>275</v>
      </c>
      <c r="C2144" s="7" t="s">
        <v>7</v>
      </c>
      <c r="D2144" s="8">
        <v>139928.79999999999</v>
      </c>
    </row>
    <row r="2145" spans="1:4" ht="18.75" x14ac:dyDescent="0.3">
      <c r="A2145" s="7">
        <v>2014</v>
      </c>
      <c r="B2145" s="7" t="s">
        <v>275</v>
      </c>
      <c r="C2145" s="7" t="s">
        <v>7</v>
      </c>
      <c r="D2145" s="8">
        <v>147927.06</v>
      </c>
    </row>
    <row r="2146" spans="1:4" ht="18.75" x14ac:dyDescent="0.3">
      <c r="A2146" s="7">
        <v>2015</v>
      </c>
      <c r="B2146" s="7" t="s">
        <v>275</v>
      </c>
      <c r="C2146" s="7" t="s">
        <v>8</v>
      </c>
      <c r="D2146" s="8">
        <v>687131.82</v>
      </c>
    </row>
    <row r="2147" spans="1:4" ht="18.75" x14ac:dyDescent="0.3">
      <c r="A2147" s="7">
        <v>2014</v>
      </c>
      <c r="B2147" s="7" t="s">
        <v>275</v>
      </c>
      <c r="C2147" s="7" t="s">
        <v>8</v>
      </c>
      <c r="D2147" s="8">
        <v>714494.94</v>
      </c>
    </row>
    <row r="2148" spans="1:4" ht="18.75" x14ac:dyDescent="0.3">
      <c r="A2148" s="7">
        <v>2015</v>
      </c>
      <c r="B2148" s="7" t="s">
        <v>276</v>
      </c>
      <c r="C2148" s="7" t="s">
        <v>5</v>
      </c>
      <c r="D2148" s="8">
        <v>627432.74</v>
      </c>
    </row>
    <row r="2149" spans="1:4" ht="18.75" x14ac:dyDescent="0.3">
      <c r="A2149" s="7">
        <v>2014</v>
      </c>
      <c r="B2149" s="7" t="s">
        <v>276</v>
      </c>
      <c r="C2149" s="7" t="s">
        <v>5</v>
      </c>
      <c r="D2149" s="8">
        <v>688474.12</v>
      </c>
    </row>
    <row r="2150" spans="1:4" ht="18.75" x14ac:dyDescent="0.3">
      <c r="A2150" s="7">
        <v>2015</v>
      </c>
      <c r="B2150" s="7" t="s">
        <v>276</v>
      </c>
      <c r="C2150" s="7" t="s">
        <v>6</v>
      </c>
      <c r="D2150" s="8">
        <v>308385.73</v>
      </c>
    </row>
    <row r="2151" spans="1:4" ht="18.75" x14ac:dyDescent="0.3">
      <c r="A2151" s="7">
        <v>2014</v>
      </c>
      <c r="B2151" s="7" t="s">
        <v>276</v>
      </c>
      <c r="C2151" s="7" t="s">
        <v>6</v>
      </c>
      <c r="D2151" s="8">
        <v>219378.7</v>
      </c>
    </row>
    <row r="2152" spans="1:4" ht="18.75" x14ac:dyDescent="0.3">
      <c r="A2152" s="7">
        <v>2015</v>
      </c>
      <c r="B2152" s="7" t="s">
        <v>276</v>
      </c>
      <c r="C2152" s="7" t="s">
        <v>7</v>
      </c>
      <c r="D2152" s="8">
        <v>190135</v>
      </c>
    </row>
    <row r="2153" spans="1:4" ht="18.75" x14ac:dyDescent="0.3">
      <c r="A2153" s="7">
        <v>2014</v>
      </c>
      <c r="B2153" s="7" t="s">
        <v>276</v>
      </c>
      <c r="C2153" s="7" t="s">
        <v>7</v>
      </c>
      <c r="D2153" s="8">
        <v>202618.03</v>
      </c>
    </row>
    <row r="2154" spans="1:4" ht="18.75" x14ac:dyDescent="0.3">
      <c r="A2154" s="7">
        <v>2015</v>
      </c>
      <c r="B2154" s="7" t="s">
        <v>276</v>
      </c>
      <c r="C2154" s="7" t="s">
        <v>8</v>
      </c>
      <c r="D2154" s="8">
        <v>446231.26</v>
      </c>
    </row>
    <row r="2155" spans="1:4" ht="18.75" x14ac:dyDescent="0.3">
      <c r="A2155" s="7">
        <v>2014</v>
      </c>
      <c r="B2155" s="7" t="s">
        <v>276</v>
      </c>
      <c r="C2155" s="7" t="s">
        <v>8</v>
      </c>
      <c r="D2155" s="8">
        <v>461279.99</v>
      </c>
    </row>
    <row r="2156" spans="1:4" ht="18.75" x14ac:dyDescent="0.3">
      <c r="A2156" s="7">
        <v>2015</v>
      </c>
      <c r="B2156" s="7" t="s">
        <v>277</v>
      </c>
      <c r="C2156" s="7" t="s">
        <v>5</v>
      </c>
      <c r="D2156" s="8">
        <v>605676.65</v>
      </c>
    </row>
    <row r="2157" spans="1:4" ht="18.75" x14ac:dyDescent="0.3">
      <c r="A2157" s="7">
        <v>2014</v>
      </c>
      <c r="B2157" s="7" t="s">
        <v>277</v>
      </c>
      <c r="C2157" s="7" t="s">
        <v>5</v>
      </c>
      <c r="D2157" s="8">
        <v>659790.22</v>
      </c>
    </row>
    <row r="2158" spans="1:4" ht="18.75" x14ac:dyDescent="0.3">
      <c r="A2158" s="7">
        <v>2015</v>
      </c>
      <c r="B2158" s="7" t="s">
        <v>277</v>
      </c>
      <c r="C2158" s="7" t="s">
        <v>6</v>
      </c>
      <c r="D2158" s="8">
        <v>404891.4</v>
      </c>
    </row>
    <row r="2159" spans="1:4" ht="18.75" x14ac:dyDescent="0.3">
      <c r="A2159" s="7">
        <v>2014</v>
      </c>
      <c r="B2159" s="7" t="s">
        <v>277</v>
      </c>
      <c r="C2159" s="7" t="s">
        <v>6</v>
      </c>
      <c r="D2159" s="8">
        <v>296786.03999999998</v>
      </c>
    </row>
    <row r="2160" spans="1:4" ht="18.75" x14ac:dyDescent="0.3">
      <c r="A2160" s="7">
        <v>2015</v>
      </c>
      <c r="B2160" s="7" t="s">
        <v>277</v>
      </c>
      <c r="C2160" s="7" t="s">
        <v>7</v>
      </c>
      <c r="D2160" s="8">
        <v>193333.24</v>
      </c>
    </row>
    <row r="2161" spans="1:4" ht="18.75" x14ac:dyDescent="0.3">
      <c r="A2161" s="7">
        <v>2014</v>
      </c>
      <c r="B2161" s="7" t="s">
        <v>277</v>
      </c>
      <c r="C2161" s="7" t="s">
        <v>7</v>
      </c>
      <c r="D2161" s="8">
        <v>205044.67</v>
      </c>
    </row>
    <row r="2162" spans="1:4" ht="18.75" x14ac:dyDescent="0.3">
      <c r="A2162" s="7">
        <v>2015</v>
      </c>
      <c r="B2162" s="7" t="s">
        <v>277</v>
      </c>
      <c r="C2162" s="7" t="s">
        <v>8</v>
      </c>
      <c r="D2162" s="8">
        <v>402791.66</v>
      </c>
    </row>
    <row r="2163" spans="1:4" ht="18.75" x14ac:dyDescent="0.3">
      <c r="A2163" s="7">
        <v>2014</v>
      </c>
      <c r="B2163" s="7" t="s">
        <v>277</v>
      </c>
      <c r="C2163" s="7" t="s">
        <v>8</v>
      </c>
      <c r="D2163" s="8">
        <v>416124.96</v>
      </c>
    </row>
    <row r="2164" spans="1:4" ht="18.75" x14ac:dyDescent="0.3">
      <c r="A2164" s="7">
        <v>2015</v>
      </c>
      <c r="B2164" s="7" t="s">
        <v>278</v>
      </c>
      <c r="C2164" s="7" t="s">
        <v>5</v>
      </c>
      <c r="D2164" s="8">
        <v>903046.37</v>
      </c>
    </row>
    <row r="2165" spans="1:4" ht="18.75" x14ac:dyDescent="0.3">
      <c r="A2165" s="7">
        <v>2014</v>
      </c>
      <c r="B2165" s="7" t="s">
        <v>278</v>
      </c>
      <c r="C2165" s="7" t="s">
        <v>5</v>
      </c>
      <c r="D2165" s="8">
        <v>990596.73</v>
      </c>
    </row>
    <row r="2166" spans="1:4" ht="18.75" x14ac:dyDescent="0.3">
      <c r="A2166" s="7">
        <v>2015</v>
      </c>
      <c r="B2166" s="7" t="s">
        <v>278</v>
      </c>
      <c r="C2166" s="7" t="s">
        <v>6</v>
      </c>
      <c r="D2166" s="8">
        <v>251950.99</v>
      </c>
    </row>
    <row r="2167" spans="1:4" ht="18.75" x14ac:dyDescent="0.3">
      <c r="A2167" s="7">
        <v>2014</v>
      </c>
      <c r="B2167" s="7" t="s">
        <v>278</v>
      </c>
      <c r="C2167" s="7" t="s">
        <v>6</v>
      </c>
      <c r="D2167" s="8">
        <v>185090.88</v>
      </c>
    </row>
    <row r="2168" spans="1:4" ht="18.75" x14ac:dyDescent="0.3">
      <c r="A2168" s="7">
        <v>2015</v>
      </c>
      <c r="B2168" s="7" t="s">
        <v>278</v>
      </c>
      <c r="C2168" s="7" t="s">
        <v>7</v>
      </c>
      <c r="D2168" s="8">
        <v>179604.3</v>
      </c>
    </row>
    <row r="2169" spans="1:4" ht="18.75" x14ac:dyDescent="0.3">
      <c r="A2169" s="7">
        <v>2014</v>
      </c>
      <c r="B2169" s="7" t="s">
        <v>278</v>
      </c>
      <c r="C2169" s="7" t="s">
        <v>7</v>
      </c>
      <c r="D2169" s="8">
        <v>189812.5</v>
      </c>
    </row>
    <row r="2170" spans="1:4" ht="18.75" x14ac:dyDescent="0.3">
      <c r="A2170" s="7">
        <v>2015</v>
      </c>
      <c r="B2170" s="7" t="s">
        <v>278</v>
      </c>
      <c r="C2170" s="7" t="s">
        <v>8</v>
      </c>
      <c r="D2170" s="8">
        <v>708828.86</v>
      </c>
    </row>
    <row r="2171" spans="1:4" ht="18.75" x14ac:dyDescent="0.3">
      <c r="A2171" s="7">
        <v>2014</v>
      </c>
      <c r="B2171" s="7" t="s">
        <v>278</v>
      </c>
      <c r="C2171" s="7" t="s">
        <v>8</v>
      </c>
      <c r="D2171" s="8">
        <v>737647.58</v>
      </c>
    </row>
    <row r="2172" spans="1:4" ht="18.75" x14ac:dyDescent="0.3">
      <c r="A2172" s="7">
        <v>2015</v>
      </c>
      <c r="B2172" s="7" t="s">
        <v>279</v>
      </c>
      <c r="C2172" s="7" t="s">
        <v>5</v>
      </c>
      <c r="D2172" s="8">
        <v>808592.53</v>
      </c>
    </row>
    <row r="2173" spans="1:4" ht="18.75" x14ac:dyDescent="0.3">
      <c r="A2173" s="7">
        <v>2014</v>
      </c>
      <c r="B2173" s="7" t="s">
        <v>279</v>
      </c>
      <c r="C2173" s="7" t="s">
        <v>5</v>
      </c>
      <c r="D2173" s="8">
        <v>891050.11</v>
      </c>
    </row>
    <row r="2174" spans="1:4" ht="18.75" x14ac:dyDescent="0.3">
      <c r="A2174" s="7">
        <v>2015</v>
      </c>
      <c r="B2174" s="7" t="s">
        <v>279</v>
      </c>
      <c r="C2174" s="7" t="s">
        <v>6</v>
      </c>
      <c r="D2174" s="8">
        <v>278759.90000000002</v>
      </c>
    </row>
    <row r="2175" spans="1:4" ht="18.75" x14ac:dyDescent="0.3">
      <c r="A2175" s="7">
        <v>2014</v>
      </c>
      <c r="B2175" s="7" t="s">
        <v>279</v>
      </c>
      <c r="C2175" s="7" t="s">
        <v>6</v>
      </c>
      <c r="D2175" s="8">
        <v>198782.65</v>
      </c>
    </row>
    <row r="2176" spans="1:4" ht="18.75" x14ac:dyDescent="0.3">
      <c r="A2176" s="7">
        <v>2015</v>
      </c>
      <c r="B2176" s="7" t="s">
        <v>279</v>
      </c>
      <c r="C2176" s="7" t="s">
        <v>7</v>
      </c>
      <c r="D2176" s="8">
        <v>81029.710000000006</v>
      </c>
    </row>
    <row r="2177" spans="1:4" ht="18.75" x14ac:dyDescent="0.3">
      <c r="A2177" s="7">
        <v>2014</v>
      </c>
      <c r="B2177" s="7" t="s">
        <v>279</v>
      </c>
      <c r="C2177" s="7" t="s">
        <v>7</v>
      </c>
      <c r="D2177" s="8">
        <v>84651.51</v>
      </c>
    </row>
    <row r="2178" spans="1:4" ht="18.75" x14ac:dyDescent="0.3">
      <c r="A2178" s="7">
        <v>2015</v>
      </c>
      <c r="B2178" s="7" t="s">
        <v>279</v>
      </c>
      <c r="C2178" s="7" t="s">
        <v>8</v>
      </c>
      <c r="D2178" s="8">
        <v>676206.88</v>
      </c>
    </row>
    <row r="2179" spans="1:4" ht="18.75" x14ac:dyDescent="0.3">
      <c r="A2179" s="7">
        <v>2014</v>
      </c>
      <c r="B2179" s="7" t="s">
        <v>279</v>
      </c>
      <c r="C2179" s="7" t="s">
        <v>8</v>
      </c>
      <c r="D2179" s="8">
        <v>695797.07</v>
      </c>
    </row>
    <row r="2180" spans="1:4" ht="18.75" x14ac:dyDescent="0.3">
      <c r="A2180" s="7">
        <v>2015</v>
      </c>
      <c r="B2180" s="7" t="s">
        <v>280</v>
      </c>
      <c r="C2180" s="7" t="s">
        <v>5</v>
      </c>
      <c r="D2180" s="8">
        <v>902360.16</v>
      </c>
    </row>
    <row r="2181" spans="1:4" ht="18.75" x14ac:dyDescent="0.3">
      <c r="A2181" s="7">
        <v>2014</v>
      </c>
      <c r="B2181" s="7" t="s">
        <v>280</v>
      </c>
      <c r="C2181" s="7" t="s">
        <v>5</v>
      </c>
      <c r="D2181" s="8">
        <v>983671.81</v>
      </c>
    </row>
    <row r="2182" spans="1:4" ht="18.75" x14ac:dyDescent="0.3">
      <c r="A2182" s="7">
        <v>2015</v>
      </c>
      <c r="B2182" s="7" t="s">
        <v>280</v>
      </c>
      <c r="C2182" s="7" t="s">
        <v>6</v>
      </c>
      <c r="D2182" s="8">
        <v>297086.89</v>
      </c>
    </row>
    <row r="2183" spans="1:4" ht="18.75" x14ac:dyDescent="0.3">
      <c r="A2183" s="7">
        <v>2014</v>
      </c>
      <c r="B2183" s="7" t="s">
        <v>280</v>
      </c>
      <c r="C2183" s="7" t="s">
        <v>6</v>
      </c>
      <c r="D2183" s="8">
        <v>204724.67</v>
      </c>
    </row>
    <row r="2184" spans="1:4" ht="18.75" x14ac:dyDescent="0.3">
      <c r="A2184" s="7">
        <v>2015</v>
      </c>
      <c r="B2184" s="7" t="s">
        <v>280</v>
      </c>
      <c r="C2184" s="7" t="s">
        <v>7</v>
      </c>
      <c r="D2184" s="8">
        <v>179526.32</v>
      </c>
    </row>
    <row r="2185" spans="1:4" ht="18.75" x14ac:dyDescent="0.3">
      <c r="A2185" s="7">
        <v>2014</v>
      </c>
      <c r="B2185" s="7" t="s">
        <v>280</v>
      </c>
      <c r="C2185" s="7" t="s">
        <v>7</v>
      </c>
      <c r="D2185" s="8">
        <v>190467.05</v>
      </c>
    </row>
    <row r="2186" spans="1:4" ht="18.75" x14ac:dyDescent="0.3">
      <c r="A2186" s="7">
        <v>2015</v>
      </c>
      <c r="B2186" s="7" t="s">
        <v>280</v>
      </c>
      <c r="C2186" s="7" t="s">
        <v>8</v>
      </c>
      <c r="D2186" s="8">
        <v>562743.79</v>
      </c>
    </row>
    <row r="2187" spans="1:4" ht="18.75" x14ac:dyDescent="0.3">
      <c r="A2187" s="7">
        <v>2014</v>
      </c>
      <c r="B2187" s="7" t="s">
        <v>280</v>
      </c>
      <c r="C2187" s="7" t="s">
        <v>8</v>
      </c>
      <c r="D2187" s="8">
        <v>583102.87</v>
      </c>
    </row>
    <row r="2188" spans="1:4" ht="18.75" x14ac:dyDescent="0.3">
      <c r="A2188" s="7">
        <v>2015</v>
      </c>
      <c r="B2188" s="7" t="s">
        <v>281</v>
      </c>
      <c r="C2188" s="7" t="s">
        <v>5</v>
      </c>
      <c r="D2188" s="8">
        <v>825213.32</v>
      </c>
    </row>
    <row r="2189" spans="1:4" ht="18.75" x14ac:dyDescent="0.3">
      <c r="A2189" s="7">
        <v>2014</v>
      </c>
      <c r="B2189" s="7" t="s">
        <v>281</v>
      </c>
      <c r="C2189" s="7" t="s">
        <v>5</v>
      </c>
      <c r="D2189" s="8">
        <v>913577.4</v>
      </c>
    </row>
    <row r="2190" spans="1:4" ht="18.75" x14ac:dyDescent="0.3">
      <c r="A2190" s="7">
        <v>2015</v>
      </c>
      <c r="B2190" s="7" t="s">
        <v>281</v>
      </c>
      <c r="C2190" s="7" t="s">
        <v>6</v>
      </c>
      <c r="D2190" s="8">
        <v>403165.78</v>
      </c>
    </row>
    <row r="2191" spans="1:4" ht="18.75" x14ac:dyDescent="0.3">
      <c r="A2191" s="7">
        <v>2014</v>
      </c>
      <c r="B2191" s="7" t="s">
        <v>281</v>
      </c>
      <c r="C2191" s="7" t="s">
        <v>6</v>
      </c>
      <c r="D2191" s="8">
        <v>291348.31</v>
      </c>
    </row>
    <row r="2192" spans="1:4" ht="18.75" x14ac:dyDescent="0.3">
      <c r="A2192" s="7">
        <v>2015</v>
      </c>
      <c r="B2192" s="7" t="s">
        <v>281</v>
      </c>
      <c r="C2192" s="7" t="s">
        <v>7</v>
      </c>
      <c r="D2192" s="8">
        <v>166690.84</v>
      </c>
    </row>
    <row r="2193" spans="1:4" ht="18.75" x14ac:dyDescent="0.3">
      <c r="A2193" s="7">
        <v>2014</v>
      </c>
      <c r="B2193" s="7" t="s">
        <v>281</v>
      </c>
      <c r="C2193" s="7" t="s">
        <v>7</v>
      </c>
      <c r="D2193" s="8">
        <v>175968.41</v>
      </c>
    </row>
    <row r="2194" spans="1:4" ht="18.75" x14ac:dyDescent="0.3">
      <c r="A2194" s="7">
        <v>2015</v>
      </c>
      <c r="B2194" s="7" t="s">
        <v>281</v>
      </c>
      <c r="C2194" s="7" t="s">
        <v>8</v>
      </c>
      <c r="D2194" s="8">
        <v>608706.30000000005</v>
      </c>
    </row>
    <row r="2195" spans="1:4" ht="18.75" x14ac:dyDescent="0.3">
      <c r="A2195" s="7">
        <v>2014</v>
      </c>
      <c r="B2195" s="7" t="s">
        <v>281</v>
      </c>
      <c r="C2195" s="7" t="s">
        <v>8</v>
      </c>
      <c r="D2195" s="8">
        <v>626999.98</v>
      </c>
    </row>
    <row r="2196" spans="1:4" ht="18.75" x14ac:dyDescent="0.3">
      <c r="A2196" s="7">
        <v>2015</v>
      </c>
      <c r="B2196" s="7" t="s">
        <v>282</v>
      </c>
      <c r="C2196" s="7" t="s">
        <v>5</v>
      </c>
      <c r="D2196" s="8">
        <v>493634.42</v>
      </c>
    </row>
    <row r="2197" spans="1:4" ht="18.75" x14ac:dyDescent="0.3">
      <c r="A2197" s="7">
        <v>2014</v>
      </c>
      <c r="B2197" s="7" t="s">
        <v>282</v>
      </c>
      <c r="C2197" s="7" t="s">
        <v>5</v>
      </c>
      <c r="D2197" s="8">
        <v>539119.59</v>
      </c>
    </row>
    <row r="2198" spans="1:4" ht="18.75" x14ac:dyDescent="0.3">
      <c r="A2198" s="7">
        <v>2015</v>
      </c>
      <c r="B2198" s="7" t="s">
        <v>282</v>
      </c>
      <c r="C2198" s="7" t="s">
        <v>6</v>
      </c>
      <c r="D2198" s="8">
        <v>511360.34</v>
      </c>
    </row>
    <row r="2199" spans="1:4" ht="18.75" x14ac:dyDescent="0.3">
      <c r="A2199" s="7">
        <v>2014</v>
      </c>
      <c r="B2199" s="7" t="s">
        <v>282</v>
      </c>
      <c r="C2199" s="7" t="s">
        <v>6</v>
      </c>
      <c r="D2199" s="8">
        <v>362927.18</v>
      </c>
    </row>
    <row r="2200" spans="1:4" ht="18.75" x14ac:dyDescent="0.3">
      <c r="A2200" s="7">
        <v>2015</v>
      </c>
      <c r="B2200" s="7" t="s">
        <v>282</v>
      </c>
      <c r="C2200" s="7" t="s">
        <v>7</v>
      </c>
      <c r="D2200" s="8">
        <v>231462.59</v>
      </c>
    </row>
    <row r="2201" spans="1:4" ht="18.75" x14ac:dyDescent="0.3">
      <c r="A2201" s="7">
        <v>2014</v>
      </c>
      <c r="B2201" s="7" t="s">
        <v>282</v>
      </c>
      <c r="C2201" s="7" t="s">
        <v>7</v>
      </c>
      <c r="D2201" s="8">
        <v>243671.82</v>
      </c>
    </row>
    <row r="2202" spans="1:4" ht="18.75" x14ac:dyDescent="0.3">
      <c r="A2202" s="7">
        <v>2015</v>
      </c>
      <c r="B2202" s="7" t="s">
        <v>282</v>
      </c>
      <c r="C2202" s="7" t="s">
        <v>8</v>
      </c>
      <c r="D2202" s="8">
        <v>668098.32999999996</v>
      </c>
    </row>
    <row r="2203" spans="1:4" ht="18.75" x14ac:dyDescent="0.3">
      <c r="A2203" s="7">
        <v>2014</v>
      </c>
      <c r="B2203" s="7" t="s">
        <v>282</v>
      </c>
      <c r="C2203" s="7" t="s">
        <v>8</v>
      </c>
      <c r="D2203" s="8">
        <v>696139.81</v>
      </c>
    </row>
    <row r="2204" spans="1:4" ht="18.75" x14ac:dyDescent="0.3">
      <c r="A2204" s="7">
        <v>2015</v>
      </c>
      <c r="B2204" s="7" t="s">
        <v>283</v>
      </c>
      <c r="C2204" s="7" t="s">
        <v>5</v>
      </c>
      <c r="D2204" s="8">
        <v>857377.58</v>
      </c>
    </row>
    <row r="2205" spans="1:4" ht="18.75" x14ac:dyDescent="0.3">
      <c r="A2205" s="7">
        <v>2014</v>
      </c>
      <c r="B2205" s="7" t="s">
        <v>283</v>
      </c>
      <c r="C2205" s="7" t="s">
        <v>5</v>
      </c>
      <c r="D2205" s="8">
        <v>943623.22</v>
      </c>
    </row>
    <row r="2206" spans="1:4" ht="18.75" x14ac:dyDescent="0.3">
      <c r="A2206" s="7">
        <v>2015</v>
      </c>
      <c r="B2206" s="7" t="s">
        <v>283</v>
      </c>
      <c r="C2206" s="7" t="s">
        <v>6</v>
      </c>
      <c r="D2206" s="8">
        <v>419905.15</v>
      </c>
    </row>
    <row r="2207" spans="1:4" ht="18.75" x14ac:dyDescent="0.3">
      <c r="A2207" s="7">
        <v>2014</v>
      </c>
      <c r="B2207" s="7" t="s">
        <v>283</v>
      </c>
      <c r="C2207" s="7" t="s">
        <v>6</v>
      </c>
      <c r="D2207" s="8">
        <v>306349.33</v>
      </c>
    </row>
    <row r="2208" spans="1:4" ht="18.75" x14ac:dyDescent="0.3">
      <c r="A2208" s="7">
        <v>2015</v>
      </c>
      <c r="B2208" s="7" t="s">
        <v>283</v>
      </c>
      <c r="C2208" s="7" t="s">
        <v>7</v>
      </c>
      <c r="D2208" s="8">
        <v>147732.21</v>
      </c>
    </row>
    <row r="2209" spans="1:4" ht="18.75" x14ac:dyDescent="0.3">
      <c r="A2209" s="7">
        <v>2014</v>
      </c>
      <c r="B2209" s="7" t="s">
        <v>283</v>
      </c>
      <c r="C2209" s="7" t="s">
        <v>7</v>
      </c>
      <c r="D2209" s="8">
        <v>156912.94</v>
      </c>
    </row>
    <row r="2210" spans="1:4" ht="18.75" x14ac:dyDescent="0.3">
      <c r="A2210" s="7">
        <v>2015</v>
      </c>
      <c r="B2210" s="7" t="s">
        <v>283</v>
      </c>
      <c r="C2210" s="7" t="s">
        <v>8</v>
      </c>
      <c r="D2210" s="8">
        <v>627689.06999999995</v>
      </c>
    </row>
    <row r="2211" spans="1:4" ht="18.75" x14ac:dyDescent="0.3">
      <c r="A2211" s="7">
        <v>2014</v>
      </c>
      <c r="B2211" s="7" t="s">
        <v>283</v>
      </c>
      <c r="C2211" s="7" t="s">
        <v>8</v>
      </c>
      <c r="D2211" s="8">
        <v>654044.88</v>
      </c>
    </row>
    <row r="2212" spans="1:4" ht="18.75" x14ac:dyDescent="0.3">
      <c r="A2212" s="7">
        <v>2015</v>
      </c>
      <c r="B2212" s="7" t="s">
        <v>284</v>
      </c>
      <c r="C2212" s="7" t="s">
        <v>5</v>
      </c>
      <c r="D2212" s="8">
        <v>650772.49</v>
      </c>
    </row>
    <row r="2213" spans="1:4" ht="18.75" x14ac:dyDescent="0.3">
      <c r="A2213" s="7">
        <v>2014</v>
      </c>
      <c r="B2213" s="7" t="s">
        <v>284</v>
      </c>
      <c r="C2213" s="7" t="s">
        <v>5</v>
      </c>
      <c r="D2213" s="8">
        <v>717972.47999999998</v>
      </c>
    </row>
    <row r="2214" spans="1:4" ht="18.75" x14ac:dyDescent="0.3">
      <c r="A2214" s="7">
        <v>2015</v>
      </c>
      <c r="B2214" s="7" t="s">
        <v>284</v>
      </c>
      <c r="C2214" s="7" t="s">
        <v>6</v>
      </c>
      <c r="D2214" s="8">
        <v>548732.81999999995</v>
      </c>
    </row>
    <row r="2215" spans="1:4" ht="18.75" x14ac:dyDescent="0.3">
      <c r="A2215" s="7">
        <v>2014</v>
      </c>
      <c r="B2215" s="7" t="s">
        <v>284</v>
      </c>
      <c r="C2215" s="7" t="s">
        <v>6</v>
      </c>
      <c r="D2215" s="8">
        <v>396194.07</v>
      </c>
    </row>
    <row r="2216" spans="1:4" ht="18.75" x14ac:dyDescent="0.3">
      <c r="A2216" s="7">
        <v>2015</v>
      </c>
      <c r="B2216" s="7" t="s">
        <v>284</v>
      </c>
      <c r="C2216" s="7" t="s">
        <v>7</v>
      </c>
      <c r="D2216" s="8">
        <v>111578.75</v>
      </c>
    </row>
    <row r="2217" spans="1:4" ht="18.75" x14ac:dyDescent="0.3">
      <c r="A2217" s="7">
        <v>2014</v>
      </c>
      <c r="B2217" s="7" t="s">
        <v>284</v>
      </c>
      <c r="C2217" s="7" t="s">
        <v>7</v>
      </c>
      <c r="D2217" s="8">
        <v>118351.06</v>
      </c>
    </row>
    <row r="2218" spans="1:4" ht="18.75" x14ac:dyDescent="0.3">
      <c r="A2218" s="7">
        <v>2015</v>
      </c>
      <c r="B2218" s="7" t="s">
        <v>284</v>
      </c>
      <c r="C2218" s="7" t="s">
        <v>8</v>
      </c>
      <c r="D2218" s="8">
        <v>532524.89</v>
      </c>
    </row>
    <row r="2219" spans="1:4" ht="18.75" x14ac:dyDescent="0.3">
      <c r="A2219" s="7">
        <v>2014</v>
      </c>
      <c r="B2219" s="7" t="s">
        <v>284</v>
      </c>
      <c r="C2219" s="7" t="s">
        <v>8</v>
      </c>
      <c r="D2219" s="8">
        <v>548820.36</v>
      </c>
    </row>
    <row r="2220" spans="1:4" ht="18.75" x14ac:dyDescent="0.3">
      <c r="A2220" s="7">
        <v>2015</v>
      </c>
      <c r="B2220" s="7" t="s">
        <v>285</v>
      </c>
      <c r="C2220" s="7" t="s">
        <v>5</v>
      </c>
      <c r="D2220" s="8">
        <v>546744.06999999995</v>
      </c>
    </row>
    <row r="2221" spans="1:4" ht="18.75" x14ac:dyDescent="0.3">
      <c r="A2221" s="7">
        <v>2014</v>
      </c>
      <c r="B2221" s="7" t="s">
        <v>285</v>
      </c>
      <c r="C2221" s="7" t="s">
        <v>5</v>
      </c>
      <c r="D2221" s="8">
        <v>597129.73</v>
      </c>
    </row>
    <row r="2222" spans="1:4" ht="18.75" x14ac:dyDescent="0.3">
      <c r="A2222" s="7">
        <v>2015</v>
      </c>
      <c r="B2222" s="7" t="s">
        <v>285</v>
      </c>
      <c r="C2222" s="7" t="s">
        <v>6</v>
      </c>
      <c r="D2222" s="8">
        <v>264270.25</v>
      </c>
    </row>
    <row r="2223" spans="1:4" ht="18.75" x14ac:dyDescent="0.3">
      <c r="A2223" s="7">
        <v>2014</v>
      </c>
      <c r="B2223" s="7" t="s">
        <v>285</v>
      </c>
      <c r="C2223" s="7" t="s">
        <v>6</v>
      </c>
      <c r="D2223" s="8">
        <v>193053.26</v>
      </c>
    </row>
    <row r="2224" spans="1:4" ht="18.75" x14ac:dyDescent="0.3">
      <c r="A2224" s="7">
        <v>2015</v>
      </c>
      <c r="B2224" s="7" t="s">
        <v>285</v>
      </c>
      <c r="C2224" s="7" t="s">
        <v>7</v>
      </c>
      <c r="D2224" s="8">
        <v>207889.26</v>
      </c>
    </row>
    <row r="2225" spans="1:4" ht="18.75" x14ac:dyDescent="0.3">
      <c r="A2225" s="7">
        <v>2014</v>
      </c>
      <c r="B2225" s="7" t="s">
        <v>285</v>
      </c>
      <c r="C2225" s="7" t="s">
        <v>7</v>
      </c>
      <c r="D2225" s="8">
        <v>220643.46</v>
      </c>
    </row>
    <row r="2226" spans="1:4" ht="18.75" x14ac:dyDescent="0.3">
      <c r="A2226" s="7">
        <v>2015</v>
      </c>
      <c r="B2226" s="7" t="s">
        <v>285</v>
      </c>
      <c r="C2226" s="7" t="s">
        <v>8</v>
      </c>
      <c r="D2226" s="8">
        <v>706515.71</v>
      </c>
    </row>
    <row r="2227" spans="1:4" ht="18.75" x14ac:dyDescent="0.3">
      <c r="A2227" s="7">
        <v>2014</v>
      </c>
      <c r="B2227" s="7" t="s">
        <v>285</v>
      </c>
      <c r="C2227" s="7" t="s">
        <v>8</v>
      </c>
      <c r="D2227" s="8">
        <v>727052.95</v>
      </c>
    </row>
    <row r="2228" spans="1:4" ht="18.75" x14ac:dyDescent="0.3">
      <c r="A2228" s="7">
        <v>2015</v>
      </c>
      <c r="B2228" s="7" t="s">
        <v>286</v>
      </c>
      <c r="C2228" s="7" t="s">
        <v>5</v>
      </c>
      <c r="D2228" s="8">
        <v>818063.57</v>
      </c>
    </row>
    <row r="2229" spans="1:4" ht="18.75" x14ac:dyDescent="0.3">
      <c r="A2229" s="7">
        <v>2014</v>
      </c>
      <c r="B2229" s="7" t="s">
        <v>286</v>
      </c>
      <c r="C2229" s="7" t="s">
        <v>5</v>
      </c>
      <c r="D2229" s="8">
        <v>895417.75</v>
      </c>
    </row>
    <row r="2230" spans="1:4" ht="18.75" x14ac:dyDescent="0.3">
      <c r="A2230" s="7">
        <v>2015</v>
      </c>
      <c r="B2230" s="7" t="s">
        <v>286</v>
      </c>
      <c r="C2230" s="7" t="s">
        <v>6</v>
      </c>
      <c r="D2230" s="8">
        <v>519738.46</v>
      </c>
    </row>
    <row r="2231" spans="1:4" ht="18.75" x14ac:dyDescent="0.3">
      <c r="A2231" s="7">
        <v>2014</v>
      </c>
      <c r="B2231" s="7" t="s">
        <v>286</v>
      </c>
      <c r="C2231" s="7" t="s">
        <v>6</v>
      </c>
      <c r="D2231" s="8">
        <v>379073.94</v>
      </c>
    </row>
    <row r="2232" spans="1:4" ht="18.75" x14ac:dyDescent="0.3">
      <c r="A2232" s="7">
        <v>2015</v>
      </c>
      <c r="B2232" s="7" t="s">
        <v>286</v>
      </c>
      <c r="C2232" s="7" t="s">
        <v>7</v>
      </c>
      <c r="D2232" s="8">
        <v>124344.04</v>
      </c>
    </row>
    <row r="2233" spans="1:4" ht="18.75" x14ac:dyDescent="0.3">
      <c r="A2233" s="7">
        <v>2014</v>
      </c>
      <c r="B2233" s="7" t="s">
        <v>286</v>
      </c>
      <c r="C2233" s="7" t="s">
        <v>7</v>
      </c>
      <c r="D2233" s="8">
        <v>130786.59</v>
      </c>
    </row>
    <row r="2234" spans="1:4" ht="18.75" x14ac:dyDescent="0.3">
      <c r="A2234" s="7">
        <v>2015</v>
      </c>
      <c r="B2234" s="7" t="s">
        <v>286</v>
      </c>
      <c r="C2234" s="7" t="s">
        <v>8</v>
      </c>
      <c r="D2234" s="8">
        <v>619612.55000000005</v>
      </c>
    </row>
    <row r="2235" spans="1:4" ht="18.75" x14ac:dyDescent="0.3">
      <c r="A2235" s="7">
        <v>2014</v>
      </c>
      <c r="B2235" s="7" t="s">
        <v>286</v>
      </c>
      <c r="C2235" s="7" t="s">
        <v>8</v>
      </c>
      <c r="D2235" s="8">
        <v>641420.25</v>
      </c>
    </row>
    <row r="2236" spans="1:4" ht="18.75" x14ac:dyDescent="0.3">
      <c r="A2236" s="7">
        <v>2015</v>
      </c>
      <c r="B2236" s="7" t="s">
        <v>287</v>
      </c>
      <c r="C2236" s="7" t="s">
        <v>5</v>
      </c>
      <c r="D2236" s="8">
        <v>711865.25</v>
      </c>
    </row>
    <row r="2237" spans="1:4" ht="18.75" x14ac:dyDescent="0.3">
      <c r="A2237" s="7">
        <v>2014</v>
      </c>
      <c r="B2237" s="7" t="s">
        <v>287</v>
      </c>
      <c r="C2237" s="7" t="s">
        <v>5</v>
      </c>
      <c r="D2237" s="8">
        <v>779659.82</v>
      </c>
    </row>
    <row r="2238" spans="1:4" ht="18.75" x14ac:dyDescent="0.3">
      <c r="A2238" s="7">
        <v>2015</v>
      </c>
      <c r="B2238" s="7" t="s">
        <v>287</v>
      </c>
      <c r="C2238" s="7" t="s">
        <v>6</v>
      </c>
      <c r="D2238" s="8">
        <v>279162.90999999997</v>
      </c>
    </row>
    <row r="2239" spans="1:4" ht="18.75" x14ac:dyDescent="0.3">
      <c r="A2239" s="7">
        <v>2014</v>
      </c>
      <c r="B2239" s="7" t="s">
        <v>287</v>
      </c>
      <c r="C2239" s="7" t="s">
        <v>6</v>
      </c>
      <c r="D2239" s="8">
        <v>194429.74</v>
      </c>
    </row>
    <row r="2240" spans="1:4" ht="18.75" x14ac:dyDescent="0.3">
      <c r="A2240" s="7">
        <v>2015</v>
      </c>
      <c r="B2240" s="7" t="s">
        <v>287</v>
      </c>
      <c r="C2240" s="7" t="s">
        <v>7</v>
      </c>
      <c r="D2240" s="8">
        <v>129432.1</v>
      </c>
    </row>
    <row r="2241" spans="1:4" ht="18.75" x14ac:dyDescent="0.3">
      <c r="A2241" s="7">
        <v>2014</v>
      </c>
      <c r="B2241" s="7" t="s">
        <v>287</v>
      </c>
      <c r="C2241" s="7" t="s">
        <v>7</v>
      </c>
      <c r="D2241" s="8">
        <v>137490.78</v>
      </c>
    </row>
    <row r="2242" spans="1:4" ht="18.75" x14ac:dyDescent="0.3">
      <c r="A2242" s="7">
        <v>2015</v>
      </c>
      <c r="B2242" s="7" t="s">
        <v>287</v>
      </c>
      <c r="C2242" s="7" t="s">
        <v>8</v>
      </c>
      <c r="D2242" s="8">
        <v>746974.32</v>
      </c>
    </row>
    <row r="2243" spans="1:4" ht="18.75" x14ac:dyDescent="0.3">
      <c r="A2243" s="7">
        <v>2014</v>
      </c>
      <c r="B2243" s="7" t="s">
        <v>287</v>
      </c>
      <c r="C2243" s="7" t="s">
        <v>8</v>
      </c>
      <c r="D2243" s="8">
        <v>771943.94</v>
      </c>
    </row>
    <row r="2244" spans="1:4" ht="18.75" x14ac:dyDescent="0.3">
      <c r="A2244" s="7">
        <v>2015</v>
      </c>
      <c r="B2244" s="7" t="s">
        <v>288</v>
      </c>
      <c r="C2244" s="7" t="s">
        <v>5</v>
      </c>
      <c r="D2244" s="8">
        <v>471026.56</v>
      </c>
    </row>
    <row r="2245" spans="1:4" ht="18.75" x14ac:dyDescent="0.3">
      <c r="A2245" s="7">
        <v>2014</v>
      </c>
      <c r="B2245" s="7" t="s">
        <v>288</v>
      </c>
      <c r="C2245" s="7" t="s">
        <v>5</v>
      </c>
      <c r="D2245" s="8">
        <v>514625.29</v>
      </c>
    </row>
    <row r="2246" spans="1:4" ht="18.75" x14ac:dyDescent="0.3">
      <c r="A2246" s="7">
        <v>2015</v>
      </c>
      <c r="B2246" s="7" t="s">
        <v>288</v>
      </c>
      <c r="C2246" s="7" t="s">
        <v>6</v>
      </c>
      <c r="D2246" s="8">
        <v>273501.01</v>
      </c>
    </row>
    <row r="2247" spans="1:4" ht="18.75" x14ac:dyDescent="0.3">
      <c r="A2247" s="7">
        <v>2014</v>
      </c>
      <c r="B2247" s="7" t="s">
        <v>288</v>
      </c>
      <c r="C2247" s="7" t="s">
        <v>6</v>
      </c>
      <c r="D2247" s="8">
        <v>200366.68</v>
      </c>
    </row>
    <row r="2248" spans="1:4" ht="18.75" x14ac:dyDescent="0.3">
      <c r="A2248" s="7">
        <v>2015</v>
      </c>
      <c r="B2248" s="7" t="s">
        <v>288</v>
      </c>
      <c r="C2248" s="7" t="s">
        <v>7</v>
      </c>
      <c r="D2248" s="8">
        <v>131112.9</v>
      </c>
    </row>
    <row r="2249" spans="1:4" ht="18.75" x14ac:dyDescent="0.3">
      <c r="A2249" s="7">
        <v>2014</v>
      </c>
      <c r="B2249" s="7" t="s">
        <v>288</v>
      </c>
      <c r="C2249" s="7" t="s">
        <v>7</v>
      </c>
      <c r="D2249" s="8">
        <v>138833.32999999999</v>
      </c>
    </row>
    <row r="2250" spans="1:4" ht="18.75" x14ac:dyDescent="0.3">
      <c r="A2250" s="7">
        <v>2015</v>
      </c>
      <c r="B2250" s="7" t="s">
        <v>288</v>
      </c>
      <c r="C2250" s="7" t="s">
        <v>8</v>
      </c>
      <c r="D2250" s="8">
        <v>706542.86</v>
      </c>
    </row>
    <row r="2251" spans="1:4" ht="18.75" x14ac:dyDescent="0.3">
      <c r="A2251" s="7">
        <v>2014</v>
      </c>
      <c r="B2251" s="7" t="s">
        <v>288</v>
      </c>
      <c r="C2251" s="7" t="s">
        <v>8</v>
      </c>
      <c r="D2251" s="8">
        <v>741957.45</v>
      </c>
    </row>
    <row r="2252" spans="1:4" ht="18.75" x14ac:dyDescent="0.3">
      <c r="A2252" s="7">
        <v>2015</v>
      </c>
      <c r="B2252" s="7" t="s">
        <v>289</v>
      </c>
      <c r="C2252" s="7" t="s">
        <v>5</v>
      </c>
      <c r="D2252" s="8">
        <v>631672.12</v>
      </c>
    </row>
    <row r="2253" spans="1:4" ht="18.75" x14ac:dyDescent="0.3">
      <c r="A2253" s="7">
        <v>2014</v>
      </c>
      <c r="B2253" s="7" t="s">
        <v>289</v>
      </c>
      <c r="C2253" s="7" t="s">
        <v>5</v>
      </c>
      <c r="D2253" s="8">
        <v>691858.2</v>
      </c>
    </row>
    <row r="2254" spans="1:4" ht="18.75" x14ac:dyDescent="0.3">
      <c r="A2254" s="7">
        <v>2015</v>
      </c>
      <c r="B2254" s="7" t="s">
        <v>289</v>
      </c>
      <c r="C2254" s="7" t="s">
        <v>6</v>
      </c>
      <c r="D2254" s="8">
        <v>508201.34</v>
      </c>
    </row>
    <row r="2255" spans="1:4" ht="18.75" x14ac:dyDescent="0.3">
      <c r="A2255" s="7">
        <v>2014</v>
      </c>
      <c r="B2255" s="7" t="s">
        <v>289</v>
      </c>
      <c r="C2255" s="7" t="s">
        <v>6</v>
      </c>
      <c r="D2255" s="8">
        <v>350880.54</v>
      </c>
    </row>
    <row r="2256" spans="1:4" ht="18.75" x14ac:dyDescent="0.3">
      <c r="A2256" s="7">
        <v>2015</v>
      </c>
      <c r="B2256" s="7" t="s">
        <v>289</v>
      </c>
      <c r="C2256" s="7" t="s">
        <v>7</v>
      </c>
      <c r="D2256" s="8">
        <v>86455.22</v>
      </c>
    </row>
    <row r="2257" spans="1:4" ht="18.75" x14ac:dyDescent="0.3">
      <c r="A2257" s="7">
        <v>2014</v>
      </c>
      <c r="B2257" s="7" t="s">
        <v>289</v>
      </c>
      <c r="C2257" s="7" t="s">
        <v>7</v>
      </c>
      <c r="D2257" s="8">
        <v>90760.03</v>
      </c>
    </row>
    <row r="2258" spans="1:4" ht="18.75" x14ac:dyDescent="0.3">
      <c r="A2258" s="7">
        <v>2015</v>
      </c>
      <c r="B2258" s="7" t="s">
        <v>289</v>
      </c>
      <c r="C2258" s="7" t="s">
        <v>8</v>
      </c>
      <c r="D2258" s="8">
        <v>522310.07</v>
      </c>
    </row>
    <row r="2259" spans="1:4" ht="18.75" x14ac:dyDescent="0.3">
      <c r="A2259" s="7">
        <v>2014</v>
      </c>
      <c r="B2259" s="7" t="s">
        <v>289</v>
      </c>
      <c r="C2259" s="7" t="s">
        <v>8</v>
      </c>
      <c r="D2259" s="8">
        <v>546660.84</v>
      </c>
    </row>
    <row r="2260" spans="1:4" ht="18.75" x14ac:dyDescent="0.3">
      <c r="A2260" s="7">
        <v>2015</v>
      </c>
      <c r="B2260" s="7" t="s">
        <v>290</v>
      </c>
      <c r="C2260" s="7" t="s">
        <v>5</v>
      </c>
      <c r="D2260" s="8">
        <v>824090.69</v>
      </c>
    </row>
    <row r="2261" spans="1:4" ht="18.75" x14ac:dyDescent="0.3">
      <c r="A2261" s="7">
        <v>2014</v>
      </c>
      <c r="B2261" s="7" t="s">
        <v>290</v>
      </c>
      <c r="C2261" s="7" t="s">
        <v>5</v>
      </c>
      <c r="D2261" s="8">
        <v>912052.68</v>
      </c>
    </row>
    <row r="2262" spans="1:4" ht="18.75" x14ac:dyDescent="0.3">
      <c r="A2262" s="7">
        <v>2015</v>
      </c>
      <c r="B2262" s="7" t="s">
        <v>290</v>
      </c>
      <c r="C2262" s="7" t="s">
        <v>6</v>
      </c>
      <c r="D2262" s="8">
        <v>290329.45</v>
      </c>
    </row>
    <row r="2263" spans="1:4" ht="18.75" x14ac:dyDescent="0.3">
      <c r="A2263" s="7">
        <v>2014</v>
      </c>
      <c r="B2263" s="7" t="s">
        <v>290</v>
      </c>
      <c r="C2263" s="7" t="s">
        <v>6</v>
      </c>
      <c r="D2263" s="8">
        <v>202717.17</v>
      </c>
    </row>
    <row r="2264" spans="1:4" ht="18.75" x14ac:dyDescent="0.3">
      <c r="A2264" s="7">
        <v>2015</v>
      </c>
      <c r="B2264" s="7" t="s">
        <v>290</v>
      </c>
      <c r="C2264" s="7" t="s">
        <v>7</v>
      </c>
      <c r="D2264" s="8">
        <v>156313.74</v>
      </c>
    </row>
    <row r="2265" spans="1:4" ht="18.75" x14ac:dyDescent="0.3">
      <c r="A2265" s="7">
        <v>2014</v>
      </c>
      <c r="B2265" s="7" t="s">
        <v>290</v>
      </c>
      <c r="C2265" s="7" t="s">
        <v>7</v>
      </c>
      <c r="D2265" s="8">
        <v>163431.57999999999</v>
      </c>
    </row>
    <row r="2266" spans="1:4" ht="18.75" x14ac:dyDescent="0.3">
      <c r="A2266" s="7">
        <v>2015</v>
      </c>
      <c r="B2266" s="7" t="s">
        <v>290</v>
      </c>
      <c r="C2266" s="7" t="s">
        <v>8</v>
      </c>
      <c r="D2266" s="8">
        <v>587414.71</v>
      </c>
    </row>
    <row r="2267" spans="1:4" ht="18.75" x14ac:dyDescent="0.3">
      <c r="A2267" s="7">
        <v>2014</v>
      </c>
      <c r="B2267" s="7" t="s">
        <v>290</v>
      </c>
      <c r="C2267" s="7" t="s">
        <v>8</v>
      </c>
      <c r="D2267" s="8">
        <v>608302.19999999995</v>
      </c>
    </row>
    <row r="2268" spans="1:4" ht="18.75" x14ac:dyDescent="0.3">
      <c r="A2268" s="7">
        <v>2015</v>
      </c>
      <c r="B2268" s="7" t="s">
        <v>291</v>
      </c>
      <c r="C2268" s="7" t="s">
        <v>5</v>
      </c>
      <c r="D2268" s="8">
        <v>485537.06</v>
      </c>
    </row>
    <row r="2269" spans="1:4" ht="18.75" x14ac:dyDescent="0.3">
      <c r="A2269" s="7">
        <v>2014</v>
      </c>
      <c r="B2269" s="7" t="s">
        <v>291</v>
      </c>
      <c r="C2269" s="7" t="s">
        <v>5</v>
      </c>
      <c r="D2269" s="8">
        <v>533165.73</v>
      </c>
    </row>
    <row r="2270" spans="1:4" ht="18.75" x14ac:dyDescent="0.3">
      <c r="A2270" s="7">
        <v>2015</v>
      </c>
      <c r="B2270" s="7" t="s">
        <v>291</v>
      </c>
      <c r="C2270" s="7" t="s">
        <v>6</v>
      </c>
      <c r="D2270" s="8">
        <v>505561.59999999998</v>
      </c>
    </row>
    <row r="2271" spans="1:4" ht="18.75" x14ac:dyDescent="0.3">
      <c r="A2271" s="7">
        <v>2014</v>
      </c>
      <c r="B2271" s="7" t="s">
        <v>291</v>
      </c>
      <c r="C2271" s="7" t="s">
        <v>6</v>
      </c>
      <c r="D2271" s="8">
        <v>372075.44</v>
      </c>
    </row>
    <row r="2272" spans="1:4" ht="18.75" x14ac:dyDescent="0.3">
      <c r="A2272" s="7">
        <v>2015</v>
      </c>
      <c r="B2272" s="7" t="s">
        <v>291</v>
      </c>
      <c r="C2272" s="7" t="s">
        <v>7</v>
      </c>
      <c r="D2272" s="8">
        <v>134046.29999999999</v>
      </c>
    </row>
    <row r="2273" spans="1:4" ht="18.75" x14ac:dyDescent="0.3">
      <c r="A2273" s="7">
        <v>2014</v>
      </c>
      <c r="B2273" s="7" t="s">
        <v>291</v>
      </c>
      <c r="C2273" s="7" t="s">
        <v>7</v>
      </c>
      <c r="D2273" s="8">
        <v>140233.71</v>
      </c>
    </row>
    <row r="2274" spans="1:4" ht="18.75" x14ac:dyDescent="0.3">
      <c r="A2274" s="7">
        <v>2015</v>
      </c>
      <c r="B2274" s="7" t="s">
        <v>291</v>
      </c>
      <c r="C2274" s="7" t="s">
        <v>8</v>
      </c>
      <c r="D2274" s="8">
        <v>530076.32999999996</v>
      </c>
    </row>
    <row r="2275" spans="1:4" ht="18.75" x14ac:dyDescent="0.3">
      <c r="A2275" s="7">
        <v>2014</v>
      </c>
      <c r="B2275" s="7" t="s">
        <v>291</v>
      </c>
      <c r="C2275" s="7" t="s">
        <v>8</v>
      </c>
      <c r="D2275" s="8">
        <v>555622.66</v>
      </c>
    </row>
    <row r="2276" spans="1:4" ht="18.75" x14ac:dyDescent="0.3">
      <c r="A2276" s="7">
        <v>2015</v>
      </c>
      <c r="B2276" s="7" t="s">
        <v>292</v>
      </c>
      <c r="C2276" s="7" t="s">
        <v>5</v>
      </c>
      <c r="D2276" s="8">
        <v>600943.07999999996</v>
      </c>
    </row>
    <row r="2277" spans="1:4" ht="18.75" x14ac:dyDescent="0.3">
      <c r="A2277" s="7">
        <v>2014</v>
      </c>
      <c r="B2277" s="7" t="s">
        <v>292</v>
      </c>
      <c r="C2277" s="7" t="s">
        <v>5</v>
      </c>
      <c r="D2277" s="8">
        <v>654687.06999999995</v>
      </c>
    </row>
    <row r="2278" spans="1:4" ht="18.75" x14ac:dyDescent="0.3">
      <c r="A2278" s="7">
        <v>2015</v>
      </c>
      <c r="B2278" s="7" t="s">
        <v>292</v>
      </c>
      <c r="C2278" s="7" t="s">
        <v>6</v>
      </c>
      <c r="D2278" s="8">
        <v>349426.51</v>
      </c>
    </row>
    <row r="2279" spans="1:4" ht="18.75" x14ac:dyDescent="0.3">
      <c r="A2279" s="7">
        <v>2014</v>
      </c>
      <c r="B2279" s="7" t="s">
        <v>292</v>
      </c>
      <c r="C2279" s="7" t="s">
        <v>6</v>
      </c>
      <c r="D2279" s="8">
        <v>245817.81</v>
      </c>
    </row>
    <row r="2280" spans="1:4" ht="18.75" x14ac:dyDescent="0.3">
      <c r="A2280" s="7">
        <v>2015</v>
      </c>
      <c r="B2280" s="7" t="s">
        <v>292</v>
      </c>
      <c r="C2280" s="7" t="s">
        <v>7</v>
      </c>
      <c r="D2280" s="8">
        <v>71842.509999999995</v>
      </c>
    </row>
    <row r="2281" spans="1:4" ht="18.75" x14ac:dyDescent="0.3">
      <c r="A2281" s="7">
        <v>2014</v>
      </c>
      <c r="B2281" s="7" t="s">
        <v>292</v>
      </c>
      <c r="C2281" s="7" t="s">
        <v>7</v>
      </c>
      <c r="D2281" s="8">
        <v>76043.13</v>
      </c>
    </row>
    <row r="2282" spans="1:4" ht="18.75" x14ac:dyDescent="0.3">
      <c r="A2282" s="7">
        <v>2015</v>
      </c>
      <c r="B2282" s="7" t="s">
        <v>292</v>
      </c>
      <c r="C2282" s="7" t="s">
        <v>8</v>
      </c>
      <c r="D2282" s="8">
        <v>750996.39</v>
      </c>
    </row>
    <row r="2283" spans="1:4" ht="18.75" x14ac:dyDescent="0.3">
      <c r="A2283" s="7">
        <v>2014</v>
      </c>
      <c r="B2283" s="7" t="s">
        <v>292</v>
      </c>
      <c r="C2283" s="7" t="s">
        <v>8</v>
      </c>
      <c r="D2283" s="8">
        <v>776862.24</v>
      </c>
    </row>
    <row r="2284" spans="1:4" ht="18.75" x14ac:dyDescent="0.3">
      <c r="A2284" s="7">
        <v>2015</v>
      </c>
      <c r="B2284" s="7" t="s">
        <v>293</v>
      </c>
      <c r="C2284" s="7" t="s">
        <v>5</v>
      </c>
      <c r="D2284" s="8">
        <v>794158.16</v>
      </c>
    </row>
    <row r="2285" spans="1:4" ht="18.75" x14ac:dyDescent="0.3">
      <c r="A2285" s="7">
        <v>2014</v>
      </c>
      <c r="B2285" s="7" t="s">
        <v>293</v>
      </c>
      <c r="C2285" s="7" t="s">
        <v>5</v>
      </c>
      <c r="D2285" s="8">
        <v>865853.72</v>
      </c>
    </row>
    <row r="2286" spans="1:4" ht="18.75" x14ac:dyDescent="0.3">
      <c r="A2286" s="7">
        <v>2015</v>
      </c>
      <c r="B2286" s="7" t="s">
        <v>293</v>
      </c>
      <c r="C2286" s="7" t="s">
        <v>6</v>
      </c>
      <c r="D2286" s="8">
        <v>348064.33</v>
      </c>
    </row>
    <row r="2287" spans="1:4" ht="18.75" x14ac:dyDescent="0.3">
      <c r="A2287" s="7">
        <v>2014</v>
      </c>
      <c r="B2287" s="7" t="s">
        <v>293</v>
      </c>
      <c r="C2287" s="7" t="s">
        <v>6</v>
      </c>
      <c r="D2287" s="8">
        <v>244774.33</v>
      </c>
    </row>
    <row r="2288" spans="1:4" ht="18.75" x14ac:dyDescent="0.3">
      <c r="A2288" s="7">
        <v>2015</v>
      </c>
      <c r="B2288" s="7" t="s">
        <v>293</v>
      </c>
      <c r="C2288" s="7" t="s">
        <v>7</v>
      </c>
      <c r="D2288" s="8">
        <v>65559.47</v>
      </c>
    </row>
    <row r="2289" spans="1:4" ht="18.75" x14ac:dyDescent="0.3">
      <c r="A2289" s="7">
        <v>2014</v>
      </c>
      <c r="B2289" s="7" t="s">
        <v>293</v>
      </c>
      <c r="C2289" s="7" t="s">
        <v>7</v>
      </c>
      <c r="D2289" s="8">
        <v>69001.289999999994</v>
      </c>
    </row>
    <row r="2290" spans="1:4" ht="18.75" x14ac:dyDescent="0.3">
      <c r="A2290" s="7">
        <v>2015</v>
      </c>
      <c r="B2290" s="7" t="s">
        <v>293</v>
      </c>
      <c r="C2290" s="7" t="s">
        <v>8</v>
      </c>
      <c r="D2290" s="8">
        <v>626944.38</v>
      </c>
    </row>
    <row r="2291" spans="1:4" ht="18.75" x14ac:dyDescent="0.3">
      <c r="A2291" s="7">
        <v>2014</v>
      </c>
      <c r="B2291" s="7" t="s">
        <v>293</v>
      </c>
      <c r="C2291" s="7" t="s">
        <v>8</v>
      </c>
      <c r="D2291" s="8">
        <v>649143.23</v>
      </c>
    </row>
    <row r="2292" spans="1:4" ht="18.75" x14ac:dyDescent="0.3">
      <c r="A2292" s="7">
        <v>2015</v>
      </c>
      <c r="B2292" s="7" t="s">
        <v>294</v>
      </c>
      <c r="C2292" s="7" t="s">
        <v>5</v>
      </c>
      <c r="D2292" s="8">
        <v>494331.71</v>
      </c>
    </row>
    <row r="2293" spans="1:4" ht="18.75" x14ac:dyDescent="0.3">
      <c r="A2293" s="7">
        <v>2014</v>
      </c>
      <c r="B2293" s="7" t="s">
        <v>294</v>
      </c>
      <c r="C2293" s="7" t="s">
        <v>5</v>
      </c>
      <c r="D2293" s="8">
        <v>539270.35</v>
      </c>
    </row>
    <row r="2294" spans="1:4" ht="18.75" x14ac:dyDescent="0.3">
      <c r="A2294" s="7">
        <v>2015</v>
      </c>
      <c r="B2294" s="7" t="s">
        <v>294</v>
      </c>
      <c r="C2294" s="7" t="s">
        <v>6</v>
      </c>
      <c r="D2294" s="8">
        <v>537148.67000000004</v>
      </c>
    </row>
    <row r="2295" spans="1:4" ht="18.75" x14ac:dyDescent="0.3">
      <c r="A2295" s="7">
        <v>2014</v>
      </c>
      <c r="B2295" s="7" t="s">
        <v>294</v>
      </c>
      <c r="C2295" s="7" t="s">
        <v>6</v>
      </c>
      <c r="D2295" s="8">
        <v>391160.53</v>
      </c>
    </row>
    <row r="2296" spans="1:4" ht="18.75" x14ac:dyDescent="0.3">
      <c r="A2296" s="7">
        <v>2015</v>
      </c>
      <c r="B2296" s="7" t="s">
        <v>294</v>
      </c>
      <c r="C2296" s="7" t="s">
        <v>7</v>
      </c>
      <c r="D2296" s="8">
        <v>93122.46</v>
      </c>
    </row>
    <row r="2297" spans="1:4" ht="18.75" x14ac:dyDescent="0.3">
      <c r="A2297" s="7">
        <v>2014</v>
      </c>
      <c r="B2297" s="7" t="s">
        <v>294</v>
      </c>
      <c r="C2297" s="7" t="s">
        <v>7</v>
      </c>
      <c r="D2297" s="8">
        <v>99049.71</v>
      </c>
    </row>
    <row r="2298" spans="1:4" ht="18.75" x14ac:dyDescent="0.3">
      <c r="A2298" s="7">
        <v>2015</v>
      </c>
      <c r="B2298" s="7" t="s">
        <v>294</v>
      </c>
      <c r="C2298" s="7" t="s">
        <v>8</v>
      </c>
      <c r="D2298" s="8">
        <v>400440.54</v>
      </c>
    </row>
    <row r="2299" spans="1:4" ht="18.75" x14ac:dyDescent="0.3">
      <c r="A2299" s="7">
        <v>2014</v>
      </c>
      <c r="B2299" s="7" t="s">
        <v>294</v>
      </c>
      <c r="C2299" s="7" t="s">
        <v>8</v>
      </c>
      <c r="D2299" s="8">
        <v>413297.22</v>
      </c>
    </row>
    <row r="2300" spans="1:4" ht="18.75" x14ac:dyDescent="0.3">
      <c r="A2300" s="7">
        <v>2015</v>
      </c>
      <c r="B2300" s="7" t="s">
        <v>295</v>
      </c>
      <c r="C2300" s="7" t="s">
        <v>5</v>
      </c>
      <c r="D2300" s="8">
        <v>602084.19999999995</v>
      </c>
    </row>
    <row r="2301" spans="1:4" ht="18.75" x14ac:dyDescent="0.3">
      <c r="A2301" s="7">
        <v>2014</v>
      </c>
      <c r="B2301" s="7" t="s">
        <v>295</v>
      </c>
      <c r="C2301" s="7" t="s">
        <v>5</v>
      </c>
      <c r="D2301" s="8">
        <v>659059.17000000004</v>
      </c>
    </row>
    <row r="2302" spans="1:4" ht="18.75" x14ac:dyDescent="0.3">
      <c r="A2302" s="7">
        <v>2015</v>
      </c>
      <c r="B2302" s="7" t="s">
        <v>295</v>
      </c>
      <c r="C2302" s="7" t="s">
        <v>6</v>
      </c>
      <c r="D2302" s="8">
        <v>208738.26</v>
      </c>
    </row>
    <row r="2303" spans="1:4" ht="18.75" x14ac:dyDescent="0.3">
      <c r="A2303" s="7">
        <v>2014</v>
      </c>
      <c r="B2303" s="7" t="s">
        <v>295</v>
      </c>
      <c r="C2303" s="7" t="s">
        <v>6</v>
      </c>
      <c r="D2303" s="8">
        <v>145844.98000000001</v>
      </c>
    </row>
    <row r="2304" spans="1:4" ht="18.75" x14ac:dyDescent="0.3">
      <c r="A2304" s="7">
        <v>2015</v>
      </c>
      <c r="B2304" s="7" t="s">
        <v>295</v>
      </c>
      <c r="C2304" s="7" t="s">
        <v>7</v>
      </c>
      <c r="D2304" s="8">
        <v>234731.86</v>
      </c>
    </row>
    <row r="2305" spans="1:4" ht="18.75" x14ac:dyDescent="0.3">
      <c r="A2305" s="7">
        <v>2014</v>
      </c>
      <c r="B2305" s="7" t="s">
        <v>295</v>
      </c>
      <c r="C2305" s="7" t="s">
        <v>7</v>
      </c>
      <c r="D2305" s="8">
        <v>249037.73</v>
      </c>
    </row>
    <row r="2306" spans="1:4" ht="18.75" x14ac:dyDescent="0.3">
      <c r="A2306" s="7">
        <v>2015</v>
      </c>
      <c r="B2306" s="7" t="s">
        <v>295</v>
      </c>
      <c r="C2306" s="7" t="s">
        <v>8</v>
      </c>
      <c r="D2306" s="8">
        <v>501846.5</v>
      </c>
    </row>
    <row r="2307" spans="1:4" ht="18.75" x14ac:dyDescent="0.3">
      <c r="A2307" s="7">
        <v>2014</v>
      </c>
      <c r="B2307" s="7" t="s">
        <v>295</v>
      </c>
      <c r="C2307" s="7" t="s">
        <v>8</v>
      </c>
      <c r="D2307" s="8">
        <v>524593.79</v>
      </c>
    </row>
    <row r="2308" spans="1:4" ht="18.75" x14ac:dyDescent="0.3">
      <c r="A2308" s="7">
        <v>2015</v>
      </c>
      <c r="B2308" s="7" t="s">
        <v>296</v>
      </c>
      <c r="C2308" s="7" t="s">
        <v>5</v>
      </c>
      <c r="D2308" s="8">
        <v>721925.31</v>
      </c>
    </row>
    <row r="2309" spans="1:4" ht="18.75" x14ac:dyDescent="0.3">
      <c r="A2309" s="7">
        <v>2014</v>
      </c>
      <c r="B2309" s="7" t="s">
        <v>296</v>
      </c>
      <c r="C2309" s="7" t="s">
        <v>5</v>
      </c>
      <c r="D2309" s="8">
        <v>792055.53</v>
      </c>
    </row>
    <row r="2310" spans="1:4" ht="18.75" x14ac:dyDescent="0.3">
      <c r="A2310" s="7">
        <v>2015</v>
      </c>
      <c r="B2310" s="7" t="s">
        <v>296</v>
      </c>
      <c r="C2310" s="7" t="s">
        <v>6</v>
      </c>
      <c r="D2310" s="8">
        <v>438711.42</v>
      </c>
    </row>
    <row r="2311" spans="1:4" ht="18.75" x14ac:dyDescent="0.3">
      <c r="A2311" s="7">
        <v>2014</v>
      </c>
      <c r="B2311" s="7" t="s">
        <v>296</v>
      </c>
      <c r="C2311" s="7" t="s">
        <v>6</v>
      </c>
      <c r="D2311" s="8">
        <v>317450.15000000002</v>
      </c>
    </row>
    <row r="2312" spans="1:4" ht="18.75" x14ac:dyDescent="0.3">
      <c r="A2312" s="7">
        <v>2015</v>
      </c>
      <c r="B2312" s="7" t="s">
        <v>296</v>
      </c>
      <c r="C2312" s="7" t="s">
        <v>7</v>
      </c>
      <c r="D2312" s="8">
        <v>70215.350000000006</v>
      </c>
    </row>
    <row r="2313" spans="1:4" ht="18.75" x14ac:dyDescent="0.3">
      <c r="A2313" s="7">
        <v>2014</v>
      </c>
      <c r="B2313" s="7" t="s">
        <v>296</v>
      </c>
      <c r="C2313" s="7" t="s">
        <v>7</v>
      </c>
      <c r="D2313" s="8">
        <v>73732.320000000007</v>
      </c>
    </row>
    <row r="2314" spans="1:4" ht="18.75" x14ac:dyDescent="0.3">
      <c r="A2314" s="7">
        <v>2015</v>
      </c>
      <c r="B2314" s="7" t="s">
        <v>296</v>
      </c>
      <c r="C2314" s="7" t="s">
        <v>8</v>
      </c>
      <c r="D2314" s="8">
        <v>665813.06999999995</v>
      </c>
    </row>
    <row r="2315" spans="1:4" ht="18.75" x14ac:dyDescent="0.3">
      <c r="A2315" s="7">
        <v>2014</v>
      </c>
      <c r="B2315" s="7" t="s">
        <v>296</v>
      </c>
      <c r="C2315" s="7" t="s">
        <v>8</v>
      </c>
      <c r="D2315" s="8">
        <v>685968.62</v>
      </c>
    </row>
    <row r="2316" spans="1:4" ht="18.75" x14ac:dyDescent="0.3">
      <c r="A2316" s="7">
        <v>2015</v>
      </c>
      <c r="B2316" s="7" t="s">
        <v>297</v>
      </c>
      <c r="C2316" s="7" t="s">
        <v>5</v>
      </c>
      <c r="D2316" s="8">
        <v>890764.81</v>
      </c>
    </row>
    <row r="2317" spans="1:4" ht="18.75" x14ac:dyDescent="0.3">
      <c r="A2317" s="7">
        <v>2014</v>
      </c>
      <c r="B2317" s="7" t="s">
        <v>297</v>
      </c>
      <c r="C2317" s="7" t="s">
        <v>5</v>
      </c>
      <c r="D2317" s="8">
        <v>971068.25</v>
      </c>
    </row>
    <row r="2318" spans="1:4" ht="18.75" x14ac:dyDescent="0.3">
      <c r="A2318" s="7">
        <v>2015</v>
      </c>
      <c r="B2318" s="7" t="s">
        <v>297</v>
      </c>
      <c r="C2318" s="7" t="s">
        <v>6</v>
      </c>
      <c r="D2318" s="8">
        <v>200020.94</v>
      </c>
    </row>
    <row r="2319" spans="1:4" ht="18.75" x14ac:dyDescent="0.3">
      <c r="A2319" s="7">
        <v>2014</v>
      </c>
      <c r="B2319" s="7" t="s">
        <v>297</v>
      </c>
      <c r="C2319" s="7" t="s">
        <v>6</v>
      </c>
      <c r="D2319" s="8">
        <v>139198.34</v>
      </c>
    </row>
    <row r="2320" spans="1:4" ht="18.75" x14ac:dyDescent="0.3">
      <c r="A2320" s="7">
        <v>2015</v>
      </c>
      <c r="B2320" s="7" t="s">
        <v>297</v>
      </c>
      <c r="C2320" s="7" t="s">
        <v>7</v>
      </c>
      <c r="D2320" s="8">
        <v>200638.55</v>
      </c>
    </row>
    <row r="2321" spans="1:4" ht="18.75" x14ac:dyDescent="0.3">
      <c r="A2321" s="7">
        <v>2014</v>
      </c>
      <c r="B2321" s="7" t="s">
        <v>297</v>
      </c>
      <c r="C2321" s="7" t="s">
        <v>7</v>
      </c>
      <c r="D2321" s="8">
        <v>210552.61</v>
      </c>
    </row>
    <row r="2322" spans="1:4" ht="18.75" x14ac:dyDescent="0.3">
      <c r="A2322" s="7">
        <v>2015</v>
      </c>
      <c r="B2322" s="7" t="s">
        <v>297</v>
      </c>
      <c r="C2322" s="7" t="s">
        <v>8</v>
      </c>
      <c r="D2322" s="8">
        <v>557704.14</v>
      </c>
    </row>
    <row r="2323" spans="1:4" ht="18.75" x14ac:dyDescent="0.3">
      <c r="A2323" s="7">
        <v>2014</v>
      </c>
      <c r="B2323" s="7" t="s">
        <v>297</v>
      </c>
      <c r="C2323" s="7" t="s">
        <v>8</v>
      </c>
      <c r="D2323" s="8">
        <v>585591.30000000005</v>
      </c>
    </row>
    <row r="2324" spans="1:4" ht="18.75" x14ac:dyDescent="0.3">
      <c r="A2324" s="7">
        <v>2015</v>
      </c>
      <c r="B2324" s="7" t="s">
        <v>298</v>
      </c>
      <c r="C2324" s="7" t="s">
        <v>5</v>
      </c>
      <c r="D2324" s="8">
        <v>536493.59</v>
      </c>
    </row>
    <row r="2325" spans="1:4" ht="18.75" x14ac:dyDescent="0.3">
      <c r="A2325" s="7">
        <v>2014</v>
      </c>
      <c r="B2325" s="7" t="s">
        <v>298</v>
      </c>
      <c r="C2325" s="7" t="s">
        <v>5</v>
      </c>
      <c r="D2325" s="8">
        <v>584650.79</v>
      </c>
    </row>
    <row r="2326" spans="1:4" ht="18.75" x14ac:dyDescent="0.3">
      <c r="A2326" s="7">
        <v>2015</v>
      </c>
      <c r="B2326" s="7" t="s">
        <v>298</v>
      </c>
      <c r="C2326" s="7" t="s">
        <v>6</v>
      </c>
      <c r="D2326" s="8">
        <v>414230.3</v>
      </c>
    </row>
    <row r="2327" spans="1:4" ht="18.75" x14ac:dyDescent="0.3">
      <c r="A2327" s="7">
        <v>2014</v>
      </c>
      <c r="B2327" s="7" t="s">
        <v>298</v>
      </c>
      <c r="C2327" s="7" t="s">
        <v>6</v>
      </c>
      <c r="D2327" s="8">
        <v>290565.90000000002</v>
      </c>
    </row>
    <row r="2328" spans="1:4" ht="18.75" x14ac:dyDescent="0.3">
      <c r="A2328" s="7">
        <v>2015</v>
      </c>
      <c r="B2328" s="7" t="s">
        <v>298</v>
      </c>
      <c r="C2328" s="7" t="s">
        <v>7</v>
      </c>
      <c r="D2328" s="8">
        <v>187645.9</v>
      </c>
    </row>
    <row r="2329" spans="1:4" ht="18.75" x14ac:dyDescent="0.3">
      <c r="A2329" s="7">
        <v>2014</v>
      </c>
      <c r="B2329" s="7" t="s">
        <v>298</v>
      </c>
      <c r="C2329" s="7" t="s">
        <v>7</v>
      </c>
      <c r="D2329" s="8">
        <v>198873.9</v>
      </c>
    </row>
    <row r="2330" spans="1:4" ht="18.75" x14ac:dyDescent="0.3">
      <c r="A2330" s="7">
        <v>2015</v>
      </c>
      <c r="B2330" s="7" t="s">
        <v>298</v>
      </c>
      <c r="C2330" s="7" t="s">
        <v>8</v>
      </c>
      <c r="D2330" s="8">
        <v>453085.71</v>
      </c>
    </row>
    <row r="2331" spans="1:4" ht="18.75" x14ac:dyDescent="0.3">
      <c r="A2331" s="7">
        <v>2014</v>
      </c>
      <c r="B2331" s="7" t="s">
        <v>298</v>
      </c>
      <c r="C2331" s="7" t="s">
        <v>8</v>
      </c>
      <c r="D2331" s="8">
        <v>468536.01</v>
      </c>
    </row>
    <row r="2332" spans="1:4" ht="18.75" x14ac:dyDescent="0.3">
      <c r="A2332" s="7">
        <v>2015</v>
      </c>
      <c r="B2332" s="7" t="s">
        <v>299</v>
      </c>
      <c r="C2332" s="7" t="s">
        <v>5</v>
      </c>
      <c r="D2332" s="8">
        <v>572075.28</v>
      </c>
    </row>
    <row r="2333" spans="1:4" ht="18.75" x14ac:dyDescent="0.3">
      <c r="A2333" s="7">
        <v>2014</v>
      </c>
      <c r="B2333" s="7" t="s">
        <v>299</v>
      </c>
      <c r="C2333" s="7" t="s">
        <v>5</v>
      </c>
      <c r="D2333" s="8">
        <v>630109.35</v>
      </c>
    </row>
    <row r="2334" spans="1:4" ht="18.75" x14ac:dyDescent="0.3">
      <c r="A2334" s="7">
        <v>2015</v>
      </c>
      <c r="B2334" s="7" t="s">
        <v>299</v>
      </c>
      <c r="C2334" s="7" t="s">
        <v>6</v>
      </c>
      <c r="D2334" s="8">
        <v>451328.78</v>
      </c>
    </row>
    <row r="2335" spans="1:4" ht="18.75" x14ac:dyDescent="0.3">
      <c r="A2335" s="7">
        <v>2014</v>
      </c>
      <c r="B2335" s="7" t="s">
        <v>299</v>
      </c>
      <c r="C2335" s="7" t="s">
        <v>6</v>
      </c>
      <c r="D2335" s="8">
        <v>316630.03999999998</v>
      </c>
    </row>
    <row r="2336" spans="1:4" ht="18.75" x14ac:dyDescent="0.3">
      <c r="A2336" s="7">
        <v>2015</v>
      </c>
      <c r="B2336" s="7" t="s">
        <v>299</v>
      </c>
      <c r="C2336" s="7" t="s">
        <v>7</v>
      </c>
      <c r="D2336" s="8">
        <v>164415.99</v>
      </c>
    </row>
    <row r="2337" spans="1:4" ht="18.75" x14ac:dyDescent="0.3">
      <c r="A2337" s="7">
        <v>2014</v>
      </c>
      <c r="B2337" s="7" t="s">
        <v>299</v>
      </c>
      <c r="C2337" s="7" t="s">
        <v>7</v>
      </c>
      <c r="D2337" s="8">
        <v>172222.7</v>
      </c>
    </row>
    <row r="2338" spans="1:4" ht="18.75" x14ac:dyDescent="0.3">
      <c r="A2338" s="7">
        <v>2015</v>
      </c>
      <c r="B2338" s="7" t="s">
        <v>299</v>
      </c>
      <c r="C2338" s="7" t="s">
        <v>8</v>
      </c>
      <c r="D2338" s="8">
        <v>437790</v>
      </c>
    </row>
    <row r="2339" spans="1:4" ht="18.75" x14ac:dyDescent="0.3">
      <c r="A2339" s="7">
        <v>2014</v>
      </c>
      <c r="B2339" s="7" t="s">
        <v>299</v>
      </c>
      <c r="C2339" s="7" t="s">
        <v>8</v>
      </c>
      <c r="D2339" s="8">
        <v>454716.84</v>
      </c>
    </row>
    <row r="2340" spans="1:4" ht="18.75" x14ac:dyDescent="0.3">
      <c r="A2340" s="7">
        <v>2015</v>
      </c>
      <c r="B2340" s="7" t="s">
        <v>300</v>
      </c>
      <c r="C2340" s="7" t="s">
        <v>5</v>
      </c>
      <c r="D2340" s="8">
        <v>882307.1</v>
      </c>
    </row>
    <row r="2341" spans="1:4" ht="18.75" x14ac:dyDescent="0.3">
      <c r="A2341" s="7">
        <v>2014</v>
      </c>
      <c r="B2341" s="7" t="s">
        <v>300</v>
      </c>
      <c r="C2341" s="7" t="s">
        <v>5</v>
      </c>
      <c r="D2341" s="8">
        <v>960271.53</v>
      </c>
    </row>
    <row r="2342" spans="1:4" ht="18.75" x14ac:dyDescent="0.3">
      <c r="A2342" s="7">
        <v>2015</v>
      </c>
      <c r="B2342" s="7" t="s">
        <v>300</v>
      </c>
      <c r="C2342" s="7" t="s">
        <v>6</v>
      </c>
      <c r="D2342" s="8">
        <v>208334.5</v>
      </c>
    </row>
    <row r="2343" spans="1:4" ht="18.75" x14ac:dyDescent="0.3">
      <c r="A2343" s="7">
        <v>2014</v>
      </c>
      <c r="B2343" s="7" t="s">
        <v>300</v>
      </c>
      <c r="C2343" s="7" t="s">
        <v>6</v>
      </c>
      <c r="D2343" s="8">
        <v>145062.04999999999</v>
      </c>
    </row>
    <row r="2344" spans="1:4" ht="18.75" x14ac:dyDescent="0.3">
      <c r="A2344" s="7">
        <v>2015</v>
      </c>
      <c r="B2344" s="7" t="s">
        <v>300</v>
      </c>
      <c r="C2344" s="7" t="s">
        <v>7</v>
      </c>
      <c r="D2344" s="8">
        <v>133687.54</v>
      </c>
    </row>
    <row r="2345" spans="1:4" ht="18.75" x14ac:dyDescent="0.3">
      <c r="A2345" s="7">
        <v>2014</v>
      </c>
      <c r="B2345" s="7" t="s">
        <v>300</v>
      </c>
      <c r="C2345" s="7" t="s">
        <v>7</v>
      </c>
      <c r="D2345" s="8">
        <v>142091.63</v>
      </c>
    </row>
    <row r="2346" spans="1:4" ht="18.75" x14ac:dyDescent="0.3">
      <c r="A2346" s="7">
        <v>2015</v>
      </c>
      <c r="B2346" s="7" t="s">
        <v>300</v>
      </c>
      <c r="C2346" s="7" t="s">
        <v>8</v>
      </c>
      <c r="D2346" s="8">
        <v>753160.25</v>
      </c>
    </row>
    <row r="2347" spans="1:4" ht="18.75" x14ac:dyDescent="0.3">
      <c r="A2347" s="7">
        <v>2014</v>
      </c>
      <c r="B2347" s="7" t="s">
        <v>300</v>
      </c>
      <c r="C2347" s="7" t="s">
        <v>8</v>
      </c>
      <c r="D2347" s="8">
        <v>781583.05</v>
      </c>
    </row>
    <row r="2348" spans="1:4" ht="18.75" x14ac:dyDescent="0.3">
      <c r="A2348" s="7">
        <v>2015</v>
      </c>
      <c r="B2348" s="7" t="s">
        <v>301</v>
      </c>
      <c r="C2348" s="7" t="s">
        <v>5</v>
      </c>
      <c r="D2348" s="8">
        <v>789645.75</v>
      </c>
    </row>
    <row r="2349" spans="1:4" ht="18.75" x14ac:dyDescent="0.3">
      <c r="A2349" s="7">
        <v>2014</v>
      </c>
      <c r="B2349" s="7" t="s">
        <v>301</v>
      </c>
      <c r="C2349" s="7" t="s">
        <v>5</v>
      </c>
      <c r="D2349" s="8">
        <v>865716.08</v>
      </c>
    </row>
    <row r="2350" spans="1:4" ht="18.75" x14ac:dyDescent="0.3">
      <c r="A2350" s="7">
        <v>2015</v>
      </c>
      <c r="B2350" s="7" t="s">
        <v>301</v>
      </c>
      <c r="C2350" s="7" t="s">
        <v>6</v>
      </c>
      <c r="D2350" s="8">
        <v>284471.03999999998</v>
      </c>
    </row>
    <row r="2351" spans="1:4" ht="18.75" x14ac:dyDescent="0.3">
      <c r="A2351" s="7">
        <v>2014</v>
      </c>
      <c r="B2351" s="7" t="s">
        <v>301</v>
      </c>
      <c r="C2351" s="7" t="s">
        <v>6</v>
      </c>
      <c r="D2351" s="8">
        <v>200634.79</v>
      </c>
    </row>
    <row r="2352" spans="1:4" ht="18.75" x14ac:dyDescent="0.3">
      <c r="A2352" s="7">
        <v>2015</v>
      </c>
      <c r="B2352" s="7" t="s">
        <v>301</v>
      </c>
      <c r="C2352" s="7" t="s">
        <v>7</v>
      </c>
      <c r="D2352" s="8">
        <v>185957.87</v>
      </c>
    </row>
    <row r="2353" spans="1:4" ht="18.75" x14ac:dyDescent="0.3">
      <c r="A2353" s="7">
        <v>2014</v>
      </c>
      <c r="B2353" s="7" t="s">
        <v>301</v>
      </c>
      <c r="C2353" s="7" t="s">
        <v>7</v>
      </c>
      <c r="D2353" s="8">
        <v>198016.51</v>
      </c>
    </row>
    <row r="2354" spans="1:4" ht="18.75" x14ac:dyDescent="0.3">
      <c r="A2354" s="7">
        <v>2015</v>
      </c>
      <c r="B2354" s="7" t="s">
        <v>301</v>
      </c>
      <c r="C2354" s="7" t="s">
        <v>8</v>
      </c>
      <c r="D2354" s="8">
        <v>450257.37</v>
      </c>
    </row>
    <row r="2355" spans="1:4" ht="18.75" x14ac:dyDescent="0.3">
      <c r="A2355" s="7">
        <v>2014</v>
      </c>
      <c r="B2355" s="7" t="s">
        <v>301</v>
      </c>
      <c r="C2355" s="7" t="s">
        <v>8</v>
      </c>
      <c r="D2355" s="8">
        <v>472661.26</v>
      </c>
    </row>
    <row r="2356" spans="1:4" ht="18.75" x14ac:dyDescent="0.3">
      <c r="A2356" s="7">
        <v>2015</v>
      </c>
      <c r="B2356" s="7" t="s">
        <v>302</v>
      </c>
      <c r="C2356" s="7" t="s">
        <v>5</v>
      </c>
      <c r="D2356" s="8">
        <v>567579.34</v>
      </c>
    </row>
    <row r="2357" spans="1:4" ht="18.75" x14ac:dyDescent="0.3">
      <c r="A2357" s="7">
        <v>2014</v>
      </c>
      <c r="B2357" s="7" t="s">
        <v>302</v>
      </c>
      <c r="C2357" s="7" t="s">
        <v>5</v>
      </c>
      <c r="D2357" s="8">
        <v>621883.69999999995</v>
      </c>
    </row>
    <row r="2358" spans="1:4" ht="18.75" x14ac:dyDescent="0.3">
      <c r="A2358" s="7">
        <v>2015</v>
      </c>
      <c r="B2358" s="7" t="s">
        <v>302</v>
      </c>
      <c r="C2358" s="7" t="s">
        <v>6</v>
      </c>
      <c r="D2358" s="8">
        <v>337369.44</v>
      </c>
    </row>
    <row r="2359" spans="1:4" ht="18.75" x14ac:dyDescent="0.3">
      <c r="A2359" s="7">
        <v>2014</v>
      </c>
      <c r="B2359" s="7" t="s">
        <v>302</v>
      </c>
      <c r="C2359" s="7" t="s">
        <v>6</v>
      </c>
      <c r="D2359" s="8">
        <v>233008.18</v>
      </c>
    </row>
    <row r="2360" spans="1:4" ht="18.75" x14ac:dyDescent="0.3">
      <c r="A2360" s="7">
        <v>2015</v>
      </c>
      <c r="B2360" s="7" t="s">
        <v>302</v>
      </c>
      <c r="C2360" s="7" t="s">
        <v>7</v>
      </c>
      <c r="D2360" s="8">
        <v>61880.26</v>
      </c>
    </row>
    <row r="2361" spans="1:4" ht="18.75" x14ac:dyDescent="0.3">
      <c r="A2361" s="7">
        <v>2014</v>
      </c>
      <c r="B2361" s="7" t="s">
        <v>302</v>
      </c>
      <c r="C2361" s="7" t="s">
        <v>7</v>
      </c>
      <c r="D2361" s="8">
        <v>65221.69</v>
      </c>
    </row>
    <row r="2362" spans="1:4" ht="18.75" x14ac:dyDescent="0.3">
      <c r="A2362" s="7">
        <v>2015</v>
      </c>
      <c r="B2362" s="7" t="s">
        <v>302</v>
      </c>
      <c r="C2362" s="7" t="s">
        <v>8</v>
      </c>
      <c r="D2362" s="8">
        <v>596836.66</v>
      </c>
    </row>
    <row r="2363" spans="1:4" ht="18.75" x14ac:dyDescent="0.3">
      <c r="A2363" s="7">
        <v>2014</v>
      </c>
      <c r="B2363" s="7" t="s">
        <v>302</v>
      </c>
      <c r="C2363" s="7" t="s">
        <v>8</v>
      </c>
      <c r="D2363" s="8">
        <v>618841.62</v>
      </c>
    </row>
    <row r="2364" spans="1:4" ht="18.75" x14ac:dyDescent="0.3">
      <c r="A2364" s="7">
        <v>2015</v>
      </c>
      <c r="B2364" s="7" t="s">
        <v>303</v>
      </c>
      <c r="C2364" s="7" t="s">
        <v>5</v>
      </c>
      <c r="D2364" s="8">
        <v>759544.84</v>
      </c>
    </row>
    <row r="2365" spans="1:4" ht="18.75" x14ac:dyDescent="0.3">
      <c r="A2365" s="7">
        <v>2014</v>
      </c>
      <c r="B2365" s="7" t="s">
        <v>303</v>
      </c>
      <c r="C2365" s="7" t="s">
        <v>5</v>
      </c>
      <c r="D2365" s="8">
        <v>834894.71</v>
      </c>
    </row>
    <row r="2366" spans="1:4" ht="18.75" x14ac:dyDescent="0.3">
      <c r="A2366" s="7">
        <v>2015</v>
      </c>
      <c r="B2366" s="7" t="s">
        <v>303</v>
      </c>
      <c r="C2366" s="7" t="s">
        <v>6</v>
      </c>
      <c r="D2366" s="8">
        <v>365014.34</v>
      </c>
    </row>
    <row r="2367" spans="1:4" ht="18.75" x14ac:dyDescent="0.3">
      <c r="A2367" s="7">
        <v>2014</v>
      </c>
      <c r="B2367" s="7" t="s">
        <v>303</v>
      </c>
      <c r="C2367" s="7" t="s">
        <v>6</v>
      </c>
      <c r="D2367" s="8">
        <v>265479.13</v>
      </c>
    </row>
    <row r="2368" spans="1:4" ht="18.75" x14ac:dyDescent="0.3">
      <c r="A2368" s="7">
        <v>2015</v>
      </c>
      <c r="B2368" s="7" t="s">
        <v>303</v>
      </c>
      <c r="C2368" s="7" t="s">
        <v>7</v>
      </c>
      <c r="D2368" s="8">
        <v>82621.64</v>
      </c>
    </row>
    <row r="2369" spans="1:4" ht="18.75" x14ac:dyDescent="0.3">
      <c r="A2369" s="7">
        <v>2014</v>
      </c>
      <c r="B2369" s="7" t="s">
        <v>303</v>
      </c>
      <c r="C2369" s="7" t="s">
        <v>7</v>
      </c>
      <c r="D2369" s="8">
        <v>86908.26</v>
      </c>
    </row>
    <row r="2370" spans="1:4" ht="18.75" x14ac:dyDescent="0.3">
      <c r="A2370" s="7">
        <v>2015</v>
      </c>
      <c r="B2370" s="7" t="s">
        <v>303</v>
      </c>
      <c r="C2370" s="7" t="s">
        <v>8</v>
      </c>
      <c r="D2370" s="8">
        <v>721781.77</v>
      </c>
    </row>
    <row r="2371" spans="1:4" ht="18.75" x14ac:dyDescent="0.3">
      <c r="A2371" s="7">
        <v>2014</v>
      </c>
      <c r="B2371" s="7" t="s">
        <v>303</v>
      </c>
      <c r="C2371" s="7" t="s">
        <v>8</v>
      </c>
      <c r="D2371" s="8">
        <v>745063.56</v>
      </c>
    </row>
    <row r="2372" spans="1:4" ht="18.75" x14ac:dyDescent="0.3">
      <c r="A2372" s="7">
        <v>2015</v>
      </c>
      <c r="B2372" s="7" t="s">
        <v>304</v>
      </c>
      <c r="C2372" s="7" t="s">
        <v>5</v>
      </c>
      <c r="D2372" s="8">
        <v>750025.95</v>
      </c>
    </row>
    <row r="2373" spans="1:4" ht="18.75" x14ac:dyDescent="0.3">
      <c r="A2373" s="7">
        <v>2014</v>
      </c>
      <c r="B2373" s="7" t="s">
        <v>304</v>
      </c>
      <c r="C2373" s="7" t="s">
        <v>5</v>
      </c>
      <c r="D2373" s="8">
        <v>824589.15</v>
      </c>
    </row>
    <row r="2374" spans="1:4" ht="18.75" x14ac:dyDescent="0.3">
      <c r="A2374" s="7">
        <v>2015</v>
      </c>
      <c r="B2374" s="7" t="s">
        <v>304</v>
      </c>
      <c r="C2374" s="7" t="s">
        <v>6</v>
      </c>
      <c r="D2374" s="8">
        <v>355156.71</v>
      </c>
    </row>
    <row r="2375" spans="1:4" ht="18.75" x14ac:dyDescent="0.3">
      <c r="A2375" s="7">
        <v>2014</v>
      </c>
      <c r="B2375" s="7" t="s">
        <v>304</v>
      </c>
      <c r="C2375" s="7" t="s">
        <v>6</v>
      </c>
      <c r="D2375" s="8">
        <v>256349.63</v>
      </c>
    </row>
    <row r="2376" spans="1:4" ht="18.75" x14ac:dyDescent="0.3">
      <c r="A2376" s="7">
        <v>2015</v>
      </c>
      <c r="B2376" s="7" t="s">
        <v>304</v>
      </c>
      <c r="C2376" s="7" t="s">
        <v>7</v>
      </c>
      <c r="D2376" s="8">
        <v>217180.79999999999</v>
      </c>
    </row>
    <row r="2377" spans="1:4" ht="18.75" x14ac:dyDescent="0.3">
      <c r="A2377" s="7">
        <v>2014</v>
      </c>
      <c r="B2377" s="7" t="s">
        <v>304</v>
      </c>
      <c r="C2377" s="7" t="s">
        <v>7</v>
      </c>
      <c r="D2377" s="8">
        <v>229998.29</v>
      </c>
    </row>
    <row r="2378" spans="1:4" ht="18.75" x14ac:dyDescent="0.3">
      <c r="A2378" s="7">
        <v>2015</v>
      </c>
      <c r="B2378" s="7" t="s">
        <v>304</v>
      </c>
      <c r="C2378" s="7" t="s">
        <v>8</v>
      </c>
      <c r="D2378" s="8">
        <v>788921.97</v>
      </c>
    </row>
    <row r="2379" spans="1:4" ht="18.75" x14ac:dyDescent="0.3">
      <c r="A2379" s="7">
        <v>2014</v>
      </c>
      <c r="B2379" s="7" t="s">
        <v>304</v>
      </c>
      <c r="C2379" s="7" t="s">
        <v>8</v>
      </c>
      <c r="D2379" s="8">
        <v>821967.77</v>
      </c>
    </row>
    <row r="2380" spans="1:4" ht="18.75" x14ac:dyDescent="0.3">
      <c r="A2380" s="7">
        <v>2015</v>
      </c>
      <c r="B2380" s="7" t="s">
        <v>305</v>
      </c>
      <c r="C2380" s="7" t="s">
        <v>5</v>
      </c>
      <c r="D2380" s="8">
        <v>933537.76</v>
      </c>
    </row>
    <row r="2381" spans="1:4" ht="18.75" x14ac:dyDescent="0.3">
      <c r="A2381" s="7">
        <v>2014</v>
      </c>
      <c r="B2381" s="7" t="s">
        <v>305</v>
      </c>
      <c r="C2381" s="7" t="s">
        <v>5</v>
      </c>
      <c r="D2381" s="8">
        <v>1034950.63</v>
      </c>
    </row>
    <row r="2382" spans="1:4" ht="18.75" x14ac:dyDescent="0.3">
      <c r="A2382" s="7">
        <v>2015</v>
      </c>
      <c r="B2382" s="7" t="s">
        <v>305</v>
      </c>
      <c r="C2382" s="7" t="s">
        <v>6</v>
      </c>
      <c r="D2382" s="8">
        <v>518291.05</v>
      </c>
    </row>
    <row r="2383" spans="1:4" ht="18.75" x14ac:dyDescent="0.3">
      <c r="A2383" s="7">
        <v>2014</v>
      </c>
      <c r="B2383" s="7" t="s">
        <v>305</v>
      </c>
      <c r="C2383" s="7" t="s">
        <v>6</v>
      </c>
      <c r="D2383" s="8">
        <v>377886.48</v>
      </c>
    </row>
    <row r="2384" spans="1:4" ht="18.75" x14ac:dyDescent="0.3">
      <c r="A2384" s="7">
        <v>2015</v>
      </c>
      <c r="B2384" s="7" t="s">
        <v>305</v>
      </c>
      <c r="C2384" s="7" t="s">
        <v>7</v>
      </c>
      <c r="D2384" s="8">
        <v>76575.33</v>
      </c>
    </row>
    <row r="2385" spans="1:4" ht="18.75" x14ac:dyDescent="0.3">
      <c r="A2385" s="7">
        <v>2014</v>
      </c>
      <c r="B2385" s="7" t="s">
        <v>305</v>
      </c>
      <c r="C2385" s="7" t="s">
        <v>7</v>
      </c>
      <c r="D2385" s="8">
        <v>80808.539999999994</v>
      </c>
    </row>
    <row r="2386" spans="1:4" ht="18.75" x14ac:dyDescent="0.3">
      <c r="A2386" s="7">
        <v>2015</v>
      </c>
      <c r="B2386" s="7" t="s">
        <v>305</v>
      </c>
      <c r="C2386" s="7" t="s">
        <v>8</v>
      </c>
      <c r="D2386" s="8">
        <v>767671.27</v>
      </c>
    </row>
    <row r="2387" spans="1:4" ht="18.75" x14ac:dyDescent="0.3">
      <c r="A2387" s="7">
        <v>2014</v>
      </c>
      <c r="B2387" s="7" t="s">
        <v>305</v>
      </c>
      <c r="C2387" s="7" t="s">
        <v>8</v>
      </c>
      <c r="D2387" s="8">
        <v>798008.72</v>
      </c>
    </row>
    <row r="2388" spans="1:4" ht="18.75" x14ac:dyDescent="0.3">
      <c r="A2388" s="7">
        <v>2015</v>
      </c>
      <c r="B2388" s="7" t="s">
        <v>306</v>
      </c>
      <c r="C2388" s="7" t="s">
        <v>5</v>
      </c>
      <c r="D2388" s="8">
        <v>928716.32</v>
      </c>
    </row>
    <row r="2389" spans="1:4" ht="18.75" x14ac:dyDescent="0.3">
      <c r="A2389" s="7">
        <v>2014</v>
      </c>
      <c r="B2389" s="7" t="s">
        <v>306</v>
      </c>
      <c r="C2389" s="7" t="s">
        <v>5</v>
      </c>
      <c r="D2389" s="8">
        <v>1021493.27</v>
      </c>
    </row>
    <row r="2390" spans="1:4" ht="18.75" x14ac:dyDescent="0.3">
      <c r="A2390" s="7">
        <v>2015</v>
      </c>
      <c r="B2390" s="7" t="s">
        <v>306</v>
      </c>
      <c r="C2390" s="7" t="s">
        <v>6</v>
      </c>
      <c r="D2390" s="8">
        <v>375496.98</v>
      </c>
    </row>
    <row r="2391" spans="1:4" ht="18.75" x14ac:dyDescent="0.3">
      <c r="A2391" s="7">
        <v>2014</v>
      </c>
      <c r="B2391" s="7" t="s">
        <v>306</v>
      </c>
      <c r="C2391" s="7" t="s">
        <v>6</v>
      </c>
      <c r="D2391" s="8">
        <v>266473.15000000002</v>
      </c>
    </row>
    <row r="2392" spans="1:4" ht="18.75" x14ac:dyDescent="0.3">
      <c r="A2392" s="7">
        <v>2015</v>
      </c>
      <c r="B2392" s="7" t="s">
        <v>306</v>
      </c>
      <c r="C2392" s="7" t="s">
        <v>7</v>
      </c>
      <c r="D2392" s="8">
        <v>85841.94</v>
      </c>
    </row>
    <row r="2393" spans="1:4" ht="18.75" x14ac:dyDescent="0.3">
      <c r="A2393" s="7">
        <v>2014</v>
      </c>
      <c r="B2393" s="7" t="s">
        <v>306</v>
      </c>
      <c r="C2393" s="7" t="s">
        <v>7</v>
      </c>
      <c r="D2393" s="8">
        <v>90098.46</v>
      </c>
    </row>
    <row r="2394" spans="1:4" ht="18.75" x14ac:dyDescent="0.3">
      <c r="A2394" s="7">
        <v>2015</v>
      </c>
      <c r="B2394" s="7" t="s">
        <v>306</v>
      </c>
      <c r="C2394" s="7" t="s">
        <v>8</v>
      </c>
      <c r="D2394" s="8">
        <v>615253.98</v>
      </c>
    </row>
    <row r="2395" spans="1:4" ht="18.75" x14ac:dyDescent="0.3">
      <c r="A2395" s="7">
        <v>2014</v>
      </c>
      <c r="B2395" s="7" t="s">
        <v>306</v>
      </c>
      <c r="C2395" s="7" t="s">
        <v>8</v>
      </c>
      <c r="D2395" s="8">
        <v>634560.89</v>
      </c>
    </row>
    <row r="2396" spans="1:4" ht="18.75" x14ac:dyDescent="0.3">
      <c r="A2396" s="7">
        <v>2015</v>
      </c>
      <c r="B2396" s="7" t="s">
        <v>307</v>
      </c>
      <c r="C2396" s="7" t="s">
        <v>5</v>
      </c>
      <c r="D2396" s="8">
        <v>559305.74</v>
      </c>
    </row>
    <row r="2397" spans="1:4" ht="18.75" x14ac:dyDescent="0.3">
      <c r="A2397" s="7">
        <v>2014</v>
      </c>
      <c r="B2397" s="7" t="s">
        <v>307</v>
      </c>
      <c r="C2397" s="7" t="s">
        <v>5</v>
      </c>
      <c r="D2397" s="8">
        <v>616938.32999999996</v>
      </c>
    </row>
    <row r="2398" spans="1:4" ht="18.75" x14ac:dyDescent="0.3">
      <c r="A2398" s="7">
        <v>2015</v>
      </c>
      <c r="B2398" s="7" t="s">
        <v>307</v>
      </c>
      <c r="C2398" s="7" t="s">
        <v>6</v>
      </c>
      <c r="D2398" s="8">
        <v>312611.03000000003</v>
      </c>
    </row>
    <row r="2399" spans="1:4" ht="18.75" x14ac:dyDescent="0.3">
      <c r="A2399" s="7">
        <v>2014</v>
      </c>
      <c r="B2399" s="7" t="s">
        <v>307</v>
      </c>
      <c r="C2399" s="7" t="s">
        <v>6</v>
      </c>
      <c r="D2399" s="8">
        <v>225121</v>
      </c>
    </row>
    <row r="2400" spans="1:4" ht="18.75" x14ac:dyDescent="0.3">
      <c r="A2400" s="7">
        <v>2015</v>
      </c>
      <c r="B2400" s="7" t="s">
        <v>307</v>
      </c>
      <c r="C2400" s="7" t="s">
        <v>7</v>
      </c>
      <c r="D2400" s="8">
        <v>127656.21</v>
      </c>
    </row>
    <row r="2401" spans="1:4" ht="18.75" x14ac:dyDescent="0.3">
      <c r="A2401" s="7">
        <v>2014</v>
      </c>
      <c r="B2401" s="7" t="s">
        <v>307</v>
      </c>
      <c r="C2401" s="7" t="s">
        <v>7</v>
      </c>
      <c r="D2401" s="8">
        <v>135384.14000000001</v>
      </c>
    </row>
    <row r="2402" spans="1:4" ht="18.75" x14ac:dyDescent="0.3">
      <c r="A2402" s="7">
        <v>2015</v>
      </c>
      <c r="B2402" s="7" t="s">
        <v>307</v>
      </c>
      <c r="C2402" s="7" t="s">
        <v>8</v>
      </c>
      <c r="D2402" s="8">
        <v>422485.49</v>
      </c>
    </row>
    <row r="2403" spans="1:4" ht="18.75" x14ac:dyDescent="0.3">
      <c r="A2403" s="7">
        <v>2014</v>
      </c>
      <c r="B2403" s="7" t="s">
        <v>307</v>
      </c>
      <c r="C2403" s="7" t="s">
        <v>8</v>
      </c>
      <c r="D2403" s="8">
        <v>435938.56</v>
      </c>
    </row>
    <row r="2404" spans="1:4" ht="18.75" x14ac:dyDescent="0.3">
      <c r="A2404" s="7">
        <v>2015</v>
      </c>
      <c r="B2404" s="7" t="s">
        <v>308</v>
      </c>
      <c r="C2404" s="7" t="s">
        <v>5</v>
      </c>
      <c r="D2404" s="8">
        <v>591665.28</v>
      </c>
    </row>
    <row r="2405" spans="1:4" ht="18.75" x14ac:dyDescent="0.3">
      <c r="A2405" s="7">
        <v>2014</v>
      </c>
      <c r="B2405" s="7" t="s">
        <v>308</v>
      </c>
      <c r="C2405" s="7" t="s">
        <v>5</v>
      </c>
      <c r="D2405" s="8">
        <v>646503.31000000006</v>
      </c>
    </row>
    <row r="2406" spans="1:4" ht="18.75" x14ac:dyDescent="0.3">
      <c r="A2406" s="7">
        <v>2015</v>
      </c>
      <c r="B2406" s="7" t="s">
        <v>308</v>
      </c>
      <c r="C2406" s="7" t="s">
        <v>6</v>
      </c>
      <c r="D2406" s="8">
        <v>451258.76</v>
      </c>
    </row>
    <row r="2407" spans="1:4" ht="18.75" x14ac:dyDescent="0.3">
      <c r="A2407" s="7">
        <v>2014</v>
      </c>
      <c r="B2407" s="7" t="s">
        <v>308</v>
      </c>
      <c r="C2407" s="7" t="s">
        <v>6</v>
      </c>
      <c r="D2407" s="8">
        <v>335146.09000000003</v>
      </c>
    </row>
    <row r="2408" spans="1:4" ht="18.75" x14ac:dyDescent="0.3">
      <c r="A2408" s="7">
        <v>2015</v>
      </c>
      <c r="B2408" s="7" t="s">
        <v>308</v>
      </c>
      <c r="C2408" s="7" t="s">
        <v>7</v>
      </c>
      <c r="D2408" s="8">
        <v>184637.02</v>
      </c>
    </row>
    <row r="2409" spans="1:4" ht="18.75" x14ac:dyDescent="0.3">
      <c r="A2409" s="7">
        <v>2014</v>
      </c>
      <c r="B2409" s="7" t="s">
        <v>308</v>
      </c>
      <c r="C2409" s="7" t="s">
        <v>7</v>
      </c>
      <c r="D2409" s="8">
        <v>194613.77</v>
      </c>
    </row>
    <row r="2410" spans="1:4" ht="18.75" x14ac:dyDescent="0.3">
      <c r="A2410" s="7">
        <v>2015</v>
      </c>
      <c r="B2410" s="7" t="s">
        <v>308</v>
      </c>
      <c r="C2410" s="7" t="s">
        <v>8</v>
      </c>
      <c r="D2410" s="8">
        <v>529591.57999999996</v>
      </c>
    </row>
    <row r="2411" spans="1:4" ht="18.75" x14ac:dyDescent="0.3">
      <c r="A2411" s="7">
        <v>2014</v>
      </c>
      <c r="B2411" s="7" t="s">
        <v>308</v>
      </c>
      <c r="C2411" s="7" t="s">
        <v>8</v>
      </c>
      <c r="D2411" s="8">
        <v>553387.07999999996</v>
      </c>
    </row>
    <row r="2412" spans="1:4" ht="18.75" x14ac:dyDescent="0.3">
      <c r="A2412" s="7">
        <v>2015</v>
      </c>
      <c r="B2412" s="7" t="s">
        <v>309</v>
      </c>
      <c r="C2412" s="7" t="s">
        <v>5</v>
      </c>
      <c r="D2412" s="8">
        <v>605311.65</v>
      </c>
    </row>
    <row r="2413" spans="1:4" ht="18.75" x14ac:dyDescent="0.3">
      <c r="A2413" s="7">
        <v>2014</v>
      </c>
      <c r="B2413" s="7" t="s">
        <v>309</v>
      </c>
      <c r="C2413" s="7" t="s">
        <v>5</v>
      </c>
      <c r="D2413" s="8">
        <v>668082.14</v>
      </c>
    </row>
    <row r="2414" spans="1:4" ht="18.75" x14ac:dyDescent="0.3">
      <c r="A2414" s="7">
        <v>2015</v>
      </c>
      <c r="B2414" s="7" t="s">
        <v>309</v>
      </c>
      <c r="C2414" s="7" t="s">
        <v>6</v>
      </c>
      <c r="D2414" s="8">
        <v>539959.07999999996</v>
      </c>
    </row>
    <row r="2415" spans="1:4" ht="18.75" x14ac:dyDescent="0.3">
      <c r="A2415" s="7">
        <v>2014</v>
      </c>
      <c r="B2415" s="7" t="s">
        <v>309</v>
      </c>
      <c r="C2415" s="7" t="s">
        <v>6</v>
      </c>
      <c r="D2415" s="8">
        <v>400623.06</v>
      </c>
    </row>
    <row r="2416" spans="1:4" ht="18.75" x14ac:dyDescent="0.3">
      <c r="A2416" s="7">
        <v>2015</v>
      </c>
      <c r="B2416" s="7" t="s">
        <v>309</v>
      </c>
      <c r="C2416" s="7" t="s">
        <v>7</v>
      </c>
      <c r="D2416" s="8">
        <v>62219.18</v>
      </c>
    </row>
    <row r="2417" spans="1:4" ht="18.75" x14ac:dyDescent="0.3">
      <c r="A2417" s="7">
        <v>2014</v>
      </c>
      <c r="B2417" s="7" t="s">
        <v>309</v>
      </c>
      <c r="C2417" s="7" t="s">
        <v>7</v>
      </c>
      <c r="D2417" s="8">
        <v>65638.679999999993</v>
      </c>
    </row>
    <row r="2418" spans="1:4" ht="18.75" x14ac:dyDescent="0.3">
      <c r="A2418" s="7">
        <v>2015</v>
      </c>
      <c r="B2418" s="7" t="s">
        <v>309</v>
      </c>
      <c r="C2418" s="7" t="s">
        <v>8</v>
      </c>
      <c r="D2418" s="8">
        <v>733624.18</v>
      </c>
    </row>
    <row r="2419" spans="1:4" ht="18.75" x14ac:dyDescent="0.3">
      <c r="A2419" s="7">
        <v>2014</v>
      </c>
      <c r="B2419" s="7" t="s">
        <v>309</v>
      </c>
      <c r="C2419" s="7" t="s">
        <v>8</v>
      </c>
      <c r="D2419" s="8">
        <v>758190.84</v>
      </c>
    </row>
    <row r="2420" spans="1:4" ht="18.75" x14ac:dyDescent="0.3">
      <c r="A2420" s="7">
        <v>2015</v>
      </c>
      <c r="B2420" s="7" t="s">
        <v>310</v>
      </c>
      <c r="C2420" s="7" t="s">
        <v>5</v>
      </c>
      <c r="D2420" s="8">
        <v>649328.78</v>
      </c>
    </row>
    <row r="2421" spans="1:4" ht="18.75" x14ac:dyDescent="0.3">
      <c r="A2421" s="7">
        <v>2014</v>
      </c>
      <c r="B2421" s="7" t="s">
        <v>310</v>
      </c>
      <c r="C2421" s="7" t="s">
        <v>5</v>
      </c>
      <c r="D2421" s="8">
        <v>711998.34</v>
      </c>
    </row>
    <row r="2422" spans="1:4" ht="18.75" x14ac:dyDescent="0.3">
      <c r="A2422" s="7">
        <v>2015</v>
      </c>
      <c r="B2422" s="7" t="s">
        <v>310</v>
      </c>
      <c r="C2422" s="7" t="s">
        <v>6</v>
      </c>
      <c r="D2422" s="8">
        <v>206210.74</v>
      </c>
    </row>
    <row r="2423" spans="1:4" ht="18.75" x14ac:dyDescent="0.3">
      <c r="A2423" s="7">
        <v>2014</v>
      </c>
      <c r="B2423" s="7" t="s">
        <v>310</v>
      </c>
      <c r="C2423" s="7" t="s">
        <v>6</v>
      </c>
      <c r="D2423" s="8">
        <v>143940.88</v>
      </c>
    </row>
    <row r="2424" spans="1:4" ht="18.75" x14ac:dyDescent="0.3">
      <c r="A2424" s="7">
        <v>2015</v>
      </c>
      <c r="B2424" s="7" t="s">
        <v>310</v>
      </c>
      <c r="C2424" s="7" t="s">
        <v>7</v>
      </c>
      <c r="D2424" s="8">
        <v>123655.56</v>
      </c>
    </row>
    <row r="2425" spans="1:4" ht="18.75" x14ac:dyDescent="0.3">
      <c r="A2425" s="7">
        <v>2014</v>
      </c>
      <c r="B2425" s="7" t="s">
        <v>310</v>
      </c>
      <c r="C2425" s="7" t="s">
        <v>7</v>
      </c>
      <c r="D2425" s="8">
        <v>130442.36</v>
      </c>
    </row>
    <row r="2426" spans="1:4" ht="18.75" x14ac:dyDescent="0.3">
      <c r="A2426" s="7">
        <v>2015</v>
      </c>
      <c r="B2426" s="7" t="s">
        <v>310</v>
      </c>
      <c r="C2426" s="7" t="s">
        <v>8</v>
      </c>
      <c r="D2426" s="8">
        <v>613254.15</v>
      </c>
    </row>
    <row r="2427" spans="1:4" ht="18.75" x14ac:dyDescent="0.3">
      <c r="A2427" s="7">
        <v>2014</v>
      </c>
      <c r="B2427" s="7" t="s">
        <v>310</v>
      </c>
      <c r="C2427" s="7" t="s">
        <v>8</v>
      </c>
      <c r="D2427" s="8">
        <v>639949.32999999996</v>
      </c>
    </row>
    <row r="2428" spans="1:4" ht="18.75" x14ac:dyDescent="0.3">
      <c r="A2428" s="7">
        <v>2015</v>
      </c>
      <c r="B2428" s="7" t="s">
        <v>311</v>
      </c>
      <c r="C2428" s="7" t="s">
        <v>5</v>
      </c>
      <c r="D2428" s="8">
        <v>764468.69</v>
      </c>
    </row>
    <row r="2429" spans="1:4" ht="18.75" x14ac:dyDescent="0.3">
      <c r="A2429" s="7">
        <v>2014</v>
      </c>
      <c r="B2429" s="7" t="s">
        <v>311</v>
      </c>
      <c r="C2429" s="7" t="s">
        <v>5</v>
      </c>
      <c r="D2429" s="8">
        <v>834772.58</v>
      </c>
    </row>
    <row r="2430" spans="1:4" ht="18.75" x14ac:dyDescent="0.3">
      <c r="A2430" s="7">
        <v>2015</v>
      </c>
      <c r="B2430" s="7" t="s">
        <v>311</v>
      </c>
      <c r="C2430" s="7" t="s">
        <v>6</v>
      </c>
      <c r="D2430" s="8">
        <v>217483.57</v>
      </c>
    </row>
    <row r="2431" spans="1:4" ht="18.75" x14ac:dyDescent="0.3">
      <c r="A2431" s="7">
        <v>2014</v>
      </c>
      <c r="B2431" s="7" t="s">
        <v>311</v>
      </c>
      <c r="C2431" s="7" t="s">
        <v>6</v>
      </c>
      <c r="D2431" s="8">
        <v>150479.41</v>
      </c>
    </row>
    <row r="2432" spans="1:4" ht="18.75" x14ac:dyDescent="0.3">
      <c r="A2432" s="7">
        <v>2015</v>
      </c>
      <c r="B2432" s="7" t="s">
        <v>311</v>
      </c>
      <c r="C2432" s="7" t="s">
        <v>7</v>
      </c>
      <c r="D2432" s="8">
        <v>203925.53</v>
      </c>
    </row>
    <row r="2433" spans="1:4" ht="18.75" x14ac:dyDescent="0.3">
      <c r="A2433" s="7">
        <v>2014</v>
      </c>
      <c r="B2433" s="7" t="s">
        <v>311</v>
      </c>
      <c r="C2433" s="7" t="s">
        <v>7</v>
      </c>
      <c r="D2433" s="8">
        <v>216906.94</v>
      </c>
    </row>
    <row r="2434" spans="1:4" ht="18.75" x14ac:dyDescent="0.3">
      <c r="A2434" s="7">
        <v>2015</v>
      </c>
      <c r="B2434" s="7" t="s">
        <v>311</v>
      </c>
      <c r="C2434" s="7" t="s">
        <v>8</v>
      </c>
      <c r="D2434" s="8">
        <v>741795.5</v>
      </c>
    </row>
    <row r="2435" spans="1:4" ht="18.75" x14ac:dyDescent="0.3">
      <c r="A2435" s="7">
        <v>2014</v>
      </c>
      <c r="B2435" s="7" t="s">
        <v>311</v>
      </c>
      <c r="C2435" s="7" t="s">
        <v>8</v>
      </c>
      <c r="D2435" s="8">
        <v>769119.08</v>
      </c>
    </row>
    <row r="2436" spans="1:4" ht="18.75" x14ac:dyDescent="0.3">
      <c r="A2436" s="7">
        <v>2015</v>
      </c>
      <c r="B2436" s="7" t="s">
        <v>312</v>
      </c>
      <c r="C2436" s="7" t="s">
        <v>5</v>
      </c>
      <c r="D2436" s="8">
        <v>917829.14</v>
      </c>
    </row>
    <row r="2437" spans="1:4" ht="18.75" x14ac:dyDescent="0.3">
      <c r="A2437" s="7">
        <v>2014</v>
      </c>
      <c r="B2437" s="7" t="s">
        <v>312</v>
      </c>
      <c r="C2437" s="7" t="s">
        <v>5</v>
      </c>
      <c r="D2437" s="8">
        <v>1012206.78</v>
      </c>
    </row>
    <row r="2438" spans="1:4" ht="18.75" x14ac:dyDescent="0.3">
      <c r="A2438" s="7">
        <v>2015</v>
      </c>
      <c r="B2438" s="7" t="s">
        <v>312</v>
      </c>
      <c r="C2438" s="7" t="s">
        <v>6</v>
      </c>
      <c r="D2438" s="8">
        <v>549057.42000000004</v>
      </c>
    </row>
    <row r="2439" spans="1:4" ht="18.75" x14ac:dyDescent="0.3">
      <c r="A2439" s="7">
        <v>2014</v>
      </c>
      <c r="B2439" s="7" t="s">
        <v>312</v>
      </c>
      <c r="C2439" s="7" t="s">
        <v>6</v>
      </c>
      <c r="D2439" s="8">
        <v>392284.97</v>
      </c>
    </row>
    <row r="2440" spans="1:4" ht="18.75" x14ac:dyDescent="0.3">
      <c r="A2440" s="7">
        <v>2015</v>
      </c>
      <c r="B2440" s="7" t="s">
        <v>312</v>
      </c>
      <c r="C2440" s="7" t="s">
        <v>7</v>
      </c>
      <c r="D2440" s="8">
        <v>53897.79</v>
      </c>
    </row>
    <row r="2441" spans="1:4" ht="18.75" x14ac:dyDescent="0.3">
      <c r="A2441" s="7">
        <v>2014</v>
      </c>
      <c r="B2441" s="7" t="s">
        <v>312</v>
      </c>
      <c r="C2441" s="7" t="s">
        <v>7</v>
      </c>
      <c r="D2441" s="8">
        <v>56789.3</v>
      </c>
    </row>
    <row r="2442" spans="1:4" ht="18.75" x14ac:dyDescent="0.3">
      <c r="A2442" s="7">
        <v>2015</v>
      </c>
      <c r="B2442" s="7" t="s">
        <v>312</v>
      </c>
      <c r="C2442" s="7" t="s">
        <v>8</v>
      </c>
      <c r="D2442" s="8">
        <v>410627.09</v>
      </c>
    </row>
    <row r="2443" spans="1:4" ht="18.75" x14ac:dyDescent="0.3">
      <c r="A2443" s="7">
        <v>2014</v>
      </c>
      <c r="B2443" s="7" t="s">
        <v>312</v>
      </c>
      <c r="C2443" s="7" t="s">
        <v>8</v>
      </c>
      <c r="D2443" s="8">
        <v>427401.93</v>
      </c>
    </row>
    <row r="2444" spans="1:4" ht="18.75" x14ac:dyDescent="0.3">
      <c r="A2444" s="7">
        <v>2015</v>
      </c>
      <c r="B2444" s="7" t="s">
        <v>313</v>
      </c>
      <c r="C2444" s="7" t="s">
        <v>5</v>
      </c>
      <c r="D2444" s="8">
        <v>934075.05</v>
      </c>
    </row>
    <row r="2445" spans="1:4" ht="18.75" x14ac:dyDescent="0.3">
      <c r="A2445" s="7">
        <v>2014</v>
      </c>
      <c r="B2445" s="7" t="s">
        <v>313</v>
      </c>
      <c r="C2445" s="7" t="s">
        <v>5</v>
      </c>
      <c r="D2445" s="8">
        <v>1018822.29</v>
      </c>
    </row>
    <row r="2446" spans="1:4" ht="18.75" x14ac:dyDescent="0.3">
      <c r="A2446" s="7">
        <v>2015</v>
      </c>
      <c r="B2446" s="7" t="s">
        <v>313</v>
      </c>
      <c r="C2446" s="7" t="s">
        <v>6</v>
      </c>
      <c r="D2446" s="8">
        <v>264055.76</v>
      </c>
    </row>
    <row r="2447" spans="1:4" ht="18.75" x14ac:dyDescent="0.3">
      <c r="A2447" s="7">
        <v>2014</v>
      </c>
      <c r="B2447" s="7" t="s">
        <v>313</v>
      </c>
      <c r="C2447" s="7" t="s">
        <v>6</v>
      </c>
      <c r="D2447" s="8">
        <v>192548.17</v>
      </c>
    </row>
    <row r="2448" spans="1:4" ht="18.75" x14ac:dyDescent="0.3">
      <c r="A2448" s="7">
        <v>2015</v>
      </c>
      <c r="B2448" s="7" t="s">
        <v>313</v>
      </c>
      <c r="C2448" s="7" t="s">
        <v>7</v>
      </c>
      <c r="D2448" s="8">
        <v>125009.23</v>
      </c>
    </row>
    <row r="2449" spans="1:4" ht="18.75" x14ac:dyDescent="0.3">
      <c r="A2449" s="7">
        <v>2014</v>
      </c>
      <c r="B2449" s="7" t="s">
        <v>313</v>
      </c>
      <c r="C2449" s="7" t="s">
        <v>7</v>
      </c>
      <c r="D2449" s="8">
        <v>131531.04</v>
      </c>
    </row>
    <row r="2450" spans="1:4" ht="18.75" x14ac:dyDescent="0.3">
      <c r="A2450" s="7">
        <v>2015</v>
      </c>
      <c r="B2450" s="7" t="s">
        <v>313</v>
      </c>
      <c r="C2450" s="7" t="s">
        <v>8</v>
      </c>
      <c r="D2450" s="8">
        <v>518857.98</v>
      </c>
    </row>
    <row r="2451" spans="1:4" ht="18.75" x14ac:dyDescent="0.3">
      <c r="A2451" s="7">
        <v>2014</v>
      </c>
      <c r="B2451" s="7" t="s">
        <v>313</v>
      </c>
      <c r="C2451" s="7" t="s">
        <v>8</v>
      </c>
      <c r="D2451" s="8">
        <v>536496.30000000005</v>
      </c>
    </row>
    <row r="2452" spans="1:4" ht="18.75" x14ac:dyDescent="0.3">
      <c r="A2452" s="7">
        <v>2015</v>
      </c>
      <c r="B2452" s="7" t="s">
        <v>314</v>
      </c>
      <c r="C2452" s="7" t="s">
        <v>5</v>
      </c>
      <c r="D2452" s="8">
        <v>778592.99</v>
      </c>
    </row>
    <row r="2453" spans="1:4" ht="18.75" x14ac:dyDescent="0.3">
      <c r="A2453" s="7">
        <v>2014</v>
      </c>
      <c r="B2453" s="7" t="s">
        <v>314</v>
      </c>
      <c r="C2453" s="7" t="s">
        <v>5</v>
      </c>
      <c r="D2453" s="8">
        <v>855314.79</v>
      </c>
    </row>
    <row r="2454" spans="1:4" ht="18.75" x14ac:dyDescent="0.3">
      <c r="A2454" s="7">
        <v>2015</v>
      </c>
      <c r="B2454" s="7" t="s">
        <v>314</v>
      </c>
      <c r="C2454" s="7" t="s">
        <v>6</v>
      </c>
      <c r="D2454" s="8">
        <v>337207.51</v>
      </c>
    </row>
    <row r="2455" spans="1:4" ht="18.75" x14ac:dyDescent="0.3">
      <c r="A2455" s="7">
        <v>2014</v>
      </c>
      <c r="B2455" s="7" t="s">
        <v>314</v>
      </c>
      <c r="C2455" s="7" t="s">
        <v>6</v>
      </c>
      <c r="D2455" s="8">
        <v>239086.09</v>
      </c>
    </row>
    <row r="2456" spans="1:4" ht="18.75" x14ac:dyDescent="0.3">
      <c r="A2456" s="7">
        <v>2015</v>
      </c>
      <c r="B2456" s="7" t="s">
        <v>314</v>
      </c>
      <c r="C2456" s="7" t="s">
        <v>7</v>
      </c>
      <c r="D2456" s="8">
        <v>228256.25</v>
      </c>
    </row>
    <row r="2457" spans="1:4" ht="18.75" x14ac:dyDescent="0.3">
      <c r="A2457" s="7">
        <v>2014</v>
      </c>
      <c r="B2457" s="7" t="s">
        <v>314</v>
      </c>
      <c r="C2457" s="7" t="s">
        <v>7</v>
      </c>
      <c r="D2457" s="8">
        <v>238528.22</v>
      </c>
    </row>
    <row r="2458" spans="1:4" ht="18.75" x14ac:dyDescent="0.3">
      <c r="A2458" s="7">
        <v>2015</v>
      </c>
      <c r="B2458" s="7" t="s">
        <v>314</v>
      </c>
      <c r="C2458" s="7" t="s">
        <v>8</v>
      </c>
      <c r="D2458" s="8">
        <v>704944.6</v>
      </c>
    </row>
    <row r="2459" spans="1:4" ht="18.75" x14ac:dyDescent="0.3">
      <c r="A2459" s="7">
        <v>2014</v>
      </c>
      <c r="B2459" s="7" t="s">
        <v>314</v>
      </c>
      <c r="C2459" s="7" t="s">
        <v>8</v>
      </c>
      <c r="D2459" s="8">
        <v>733657.27</v>
      </c>
    </row>
    <row r="2460" spans="1:4" ht="18.75" x14ac:dyDescent="0.3">
      <c r="A2460" s="7">
        <v>2015</v>
      </c>
      <c r="B2460" s="7" t="s">
        <v>315</v>
      </c>
      <c r="C2460" s="7" t="s">
        <v>5</v>
      </c>
      <c r="D2460" s="8">
        <v>747499.28</v>
      </c>
    </row>
    <row r="2461" spans="1:4" ht="18.75" x14ac:dyDescent="0.3">
      <c r="A2461" s="7">
        <v>2014</v>
      </c>
      <c r="B2461" s="7" t="s">
        <v>315</v>
      </c>
      <c r="C2461" s="7" t="s">
        <v>5</v>
      </c>
      <c r="D2461" s="8">
        <v>819726.45</v>
      </c>
    </row>
    <row r="2462" spans="1:4" ht="18.75" x14ac:dyDescent="0.3">
      <c r="A2462" s="7">
        <v>2015</v>
      </c>
      <c r="B2462" s="7" t="s">
        <v>315</v>
      </c>
      <c r="C2462" s="7" t="s">
        <v>6</v>
      </c>
      <c r="D2462" s="8">
        <v>356469.63</v>
      </c>
    </row>
    <row r="2463" spans="1:4" ht="18.75" x14ac:dyDescent="0.3">
      <c r="A2463" s="7">
        <v>2014</v>
      </c>
      <c r="B2463" s="7" t="s">
        <v>315</v>
      </c>
      <c r="C2463" s="7" t="s">
        <v>6</v>
      </c>
      <c r="D2463" s="8">
        <v>245676.58</v>
      </c>
    </row>
    <row r="2464" spans="1:4" ht="18.75" x14ac:dyDescent="0.3">
      <c r="A2464" s="7">
        <v>2015</v>
      </c>
      <c r="B2464" s="7" t="s">
        <v>315</v>
      </c>
      <c r="C2464" s="7" t="s">
        <v>7</v>
      </c>
      <c r="D2464" s="8">
        <v>152983.46</v>
      </c>
    </row>
    <row r="2465" spans="1:4" ht="18.75" x14ac:dyDescent="0.3">
      <c r="A2465" s="7">
        <v>2014</v>
      </c>
      <c r="B2465" s="7" t="s">
        <v>315</v>
      </c>
      <c r="C2465" s="7" t="s">
        <v>7</v>
      </c>
      <c r="D2465" s="8">
        <v>162843.68</v>
      </c>
    </row>
    <row r="2466" spans="1:4" ht="18.75" x14ac:dyDescent="0.3">
      <c r="A2466" s="7">
        <v>2015</v>
      </c>
      <c r="B2466" s="7" t="s">
        <v>315</v>
      </c>
      <c r="C2466" s="7" t="s">
        <v>8</v>
      </c>
      <c r="D2466" s="8">
        <v>498797.14</v>
      </c>
    </row>
    <row r="2467" spans="1:4" ht="18.75" x14ac:dyDescent="0.3">
      <c r="A2467" s="7">
        <v>2014</v>
      </c>
      <c r="B2467" s="7" t="s">
        <v>315</v>
      </c>
      <c r="C2467" s="7" t="s">
        <v>8</v>
      </c>
      <c r="D2467" s="8">
        <v>516910.04</v>
      </c>
    </row>
    <row r="2468" spans="1:4" ht="18.75" x14ac:dyDescent="0.3">
      <c r="A2468" s="7">
        <v>2015</v>
      </c>
      <c r="B2468" s="7" t="s">
        <v>316</v>
      </c>
      <c r="C2468" s="7" t="s">
        <v>5</v>
      </c>
      <c r="D2468" s="8">
        <v>669183.78</v>
      </c>
    </row>
    <row r="2469" spans="1:4" ht="18.75" x14ac:dyDescent="0.3">
      <c r="A2469" s="7">
        <v>2014</v>
      </c>
      <c r="B2469" s="7" t="s">
        <v>316</v>
      </c>
      <c r="C2469" s="7" t="s">
        <v>5</v>
      </c>
      <c r="D2469" s="8">
        <v>738387.27</v>
      </c>
    </row>
    <row r="2470" spans="1:4" ht="18.75" x14ac:dyDescent="0.3">
      <c r="A2470" s="7">
        <v>2015</v>
      </c>
      <c r="B2470" s="7" t="s">
        <v>316</v>
      </c>
      <c r="C2470" s="7" t="s">
        <v>6</v>
      </c>
      <c r="D2470" s="8">
        <v>218157.99</v>
      </c>
    </row>
    <row r="2471" spans="1:4" ht="18.75" x14ac:dyDescent="0.3">
      <c r="A2471" s="7">
        <v>2014</v>
      </c>
      <c r="B2471" s="7" t="s">
        <v>316</v>
      </c>
      <c r="C2471" s="7" t="s">
        <v>6</v>
      </c>
      <c r="D2471" s="8">
        <v>152855.79</v>
      </c>
    </row>
    <row r="2472" spans="1:4" ht="18.75" x14ac:dyDescent="0.3">
      <c r="A2472" s="7">
        <v>2015</v>
      </c>
      <c r="B2472" s="7" t="s">
        <v>316</v>
      </c>
      <c r="C2472" s="7" t="s">
        <v>7</v>
      </c>
      <c r="D2472" s="8">
        <v>74294.820000000007</v>
      </c>
    </row>
    <row r="2473" spans="1:4" ht="18.75" x14ac:dyDescent="0.3">
      <c r="A2473" s="7">
        <v>2014</v>
      </c>
      <c r="B2473" s="7" t="s">
        <v>316</v>
      </c>
      <c r="C2473" s="7" t="s">
        <v>7</v>
      </c>
      <c r="D2473" s="8">
        <v>78705.320000000007</v>
      </c>
    </row>
    <row r="2474" spans="1:4" ht="18.75" x14ac:dyDescent="0.3">
      <c r="A2474" s="7">
        <v>2015</v>
      </c>
      <c r="B2474" s="7" t="s">
        <v>316</v>
      </c>
      <c r="C2474" s="7" t="s">
        <v>8</v>
      </c>
      <c r="D2474" s="8">
        <v>413717.99</v>
      </c>
    </row>
    <row r="2475" spans="1:4" ht="18.75" x14ac:dyDescent="0.3">
      <c r="A2475" s="7">
        <v>2014</v>
      </c>
      <c r="B2475" s="7" t="s">
        <v>316</v>
      </c>
      <c r="C2475" s="7" t="s">
        <v>8</v>
      </c>
      <c r="D2475" s="8">
        <v>432026.9</v>
      </c>
    </row>
    <row r="2476" spans="1:4" ht="18.75" x14ac:dyDescent="0.3">
      <c r="A2476" s="7">
        <v>2015</v>
      </c>
      <c r="B2476" s="7" t="s">
        <v>317</v>
      </c>
      <c r="C2476" s="7" t="s">
        <v>5</v>
      </c>
      <c r="D2476" s="8">
        <v>772842.67</v>
      </c>
    </row>
    <row r="2477" spans="1:4" ht="18.75" x14ac:dyDescent="0.3">
      <c r="A2477" s="7">
        <v>2014</v>
      </c>
      <c r="B2477" s="7" t="s">
        <v>317</v>
      </c>
      <c r="C2477" s="7" t="s">
        <v>5</v>
      </c>
      <c r="D2477" s="8">
        <v>845973.44</v>
      </c>
    </row>
    <row r="2478" spans="1:4" ht="18.75" x14ac:dyDescent="0.3">
      <c r="A2478" s="7">
        <v>2015</v>
      </c>
      <c r="B2478" s="7" t="s">
        <v>317</v>
      </c>
      <c r="C2478" s="7" t="s">
        <v>6</v>
      </c>
      <c r="D2478" s="8">
        <v>494048.4</v>
      </c>
    </row>
    <row r="2479" spans="1:4" ht="18.75" x14ac:dyDescent="0.3">
      <c r="A2479" s="7">
        <v>2014</v>
      </c>
      <c r="B2479" s="7" t="s">
        <v>317</v>
      </c>
      <c r="C2479" s="7" t="s">
        <v>6</v>
      </c>
      <c r="D2479" s="8">
        <v>352164.59</v>
      </c>
    </row>
    <row r="2480" spans="1:4" ht="18.75" x14ac:dyDescent="0.3">
      <c r="A2480" s="7">
        <v>2015</v>
      </c>
      <c r="B2480" s="7" t="s">
        <v>317</v>
      </c>
      <c r="C2480" s="7" t="s">
        <v>7</v>
      </c>
      <c r="D2480" s="8">
        <v>77335.56</v>
      </c>
    </row>
    <row r="2481" spans="1:4" ht="18.75" x14ac:dyDescent="0.3">
      <c r="A2481" s="7">
        <v>2014</v>
      </c>
      <c r="B2481" s="7" t="s">
        <v>317</v>
      </c>
      <c r="C2481" s="7" t="s">
        <v>7</v>
      </c>
      <c r="D2481" s="8">
        <v>81584.5</v>
      </c>
    </row>
    <row r="2482" spans="1:4" ht="18.75" x14ac:dyDescent="0.3">
      <c r="A2482" s="7">
        <v>2015</v>
      </c>
      <c r="B2482" s="7" t="s">
        <v>317</v>
      </c>
      <c r="C2482" s="7" t="s">
        <v>8</v>
      </c>
      <c r="D2482" s="8">
        <v>483554.61</v>
      </c>
    </row>
    <row r="2483" spans="1:4" ht="18.75" x14ac:dyDescent="0.3">
      <c r="A2483" s="7">
        <v>2014</v>
      </c>
      <c r="B2483" s="7" t="s">
        <v>317</v>
      </c>
      <c r="C2483" s="7" t="s">
        <v>8</v>
      </c>
      <c r="D2483" s="8">
        <v>501488.49</v>
      </c>
    </row>
    <row r="2484" spans="1:4" ht="18.75" x14ac:dyDescent="0.3">
      <c r="A2484" s="7">
        <v>2015</v>
      </c>
      <c r="B2484" s="7" t="s">
        <v>318</v>
      </c>
      <c r="C2484" s="7" t="s">
        <v>5</v>
      </c>
      <c r="D2484" s="8">
        <v>805527.93</v>
      </c>
    </row>
    <row r="2485" spans="1:4" ht="18.75" x14ac:dyDescent="0.3">
      <c r="A2485" s="7">
        <v>2014</v>
      </c>
      <c r="B2485" s="7" t="s">
        <v>318</v>
      </c>
      <c r="C2485" s="7" t="s">
        <v>5</v>
      </c>
      <c r="D2485" s="8">
        <v>882735.22</v>
      </c>
    </row>
    <row r="2486" spans="1:4" ht="18.75" x14ac:dyDescent="0.3">
      <c r="A2486" s="7">
        <v>2015</v>
      </c>
      <c r="B2486" s="7" t="s">
        <v>318</v>
      </c>
      <c r="C2486" s="7" t="s">
        <v>6</v>
      </c>
      <c r="D2486" s="8">
        <v>449665.84</v>
      </c>
    </row>
    <row r="2487" spans="1:4" ht="18.75" x14ac:dyDescent="0.3">
      <c r="A2487" s="7">
        <v>2014</v>
      </c>
      <c r="B2487" s="7" t="s">
        <v>318</v>
      </c>
      <c r="C2487" s="7" t="s">
        <v>6</v>
      </c>
      <c r="D2487" s="8">
        <v>325892.27</v>
      </c>
    </row>
    <row r="2488" spans="1:4" ht="18.75" x14ac:dyDescent="0.3">
      <c r="A2488" s="7">
        <v>2015</v>
      </c>
      <c r="B2488" s="7" t="s">
        <v>318</v>
      </c>
      <c r="C2488" s="7" t="s">
        <v>7</v>
      </c>
      <c r="D2488" s="8">
        <v>209801.23</v>
      </c>
    </row>
    <row r="2489" spans="1:4" ht="18.75" x14ac:dyDescent="0.3">
      <c r="A2489" s="7">
        <v>2014</v>
      </c>
      <c r="B2489" s="7" t="s">
        <v>318</v>
      </c>
      <c r="C2489" s="7" t="s">
        <v>7</v>
      </c>
      <c r="D2489" s="8">
        <v>222676.9</v>
      </c>
    </row>
    <row r="2490" spans="1:4" ht="18.75" x14ac:dyDescent="0.3">
      <c r="A2490" s="7">
        <v>2015</v>
      </c>
      <c r="B2490" s="7" t="s">
        <v>318</v>
      </c>
      <c r="C2490" s="7" t="s">
        <v>8</v>
      </c>
      <c r="D2490" s="8">
        <v>648782.14</v>
      </c>
    </row>
    <row r="2491" spans="1:4" ht="18.75" x14ac:dyDescent="0.3">
      <c r="A2491" s="7">
        <v>2014</v>
      </c>
      <c r="B2491" s="7" t="s">
        <v>318</v>
      </c>
      <c r="C2491" s="7" t="s">
        <v>8</v>
      </c>
      <c r="D2491" s="8">
        <v>673275.2</v>
      </c>
    </row>
    <row r="2492" spans="1:4" ht="18.75" x14ac:dyDescent="0.3">
      <c r="A2492" s="7">
        <v>2015</v>
      </c>
      <c r="B2492" s="7" t="s">
        <v>319</v>
      </c>
      <c r="C2492" s="7" t="s">
        <v>5</v>
      </c>
      <c r="D2492" s="8">
        <v>857784.93</v>
      </c>
    </row>
    <row r="2493" spans="1:4" ht="18.75" x14ac:dyDescent="0.3">
      <c r="A2493" s="7">
        <v>2014</v>
      </c>
      <c r="B2493" s="7" t="s">
        <v>319</v>
      </c>
      <c r="C2493" s="7" t="s">
        <v>5</v>
      </c>
      <c r="D2493" s="8">
        <v>935865.03</v>
      </c>
    </row>
    <row r="2494" spans="1:4" ht="18.75" x14ac:dyDescent="0.3">
      <c r="A2494" s="7">
        <v>2015</v>
      </c>
      <c r="B2494" s="7" t="s">
        <v>319</v>
      </c>
      <c r="C2494" s="7" t="s">
        <v>6</v>
      </c>
      <c r="D2494" s="8">
        <v>244212.18</v>
      </c>
    </row>
    <row r="2495" spans="1:4" ht="18.75" x14ac:dyDescent="0.3">
      <c r="A2495" s="7">
        <v>2014</v>
      </c>
      <c r="B2495" s="7" t="s">
        <v>319</v>
      </c>
      <c r="C2495" s="7" t="s">
        <v>6</v>
      </c>
      <c r="D2495" s="8">
        <v>175291.89</v>
      </c>
    </row>
    <row r="2496" spans="1:4" ht="18.75" x14ac:dyDescent="0.3">
      <c r="A2496" s="7">
        <v>2015</v>
      </c>
      <c r="B2496" s="7" t="s">
        <v>319</v>
      </c>
      <c r="C2496" s="7" t="s">
        <v>7</v>
      </c>
      <c r="D2496" s="8">
        <v>160908.6</v>
      </c>
    </row>
    <row r="2497" spans="1:4" ht="18.75" x14ac:dyDescent="0.3">
      <c r="A2497" s="7">
        <v>2014</v>
      </c>
      <c r="B2497" s="7" t="s">
        <v>319</v>
      </c>
      <c r="C2497" s="7" t="s">
        <v>7</v>
      </c>
      <c r="D2497" s="8">
        <v>168527.58</v>
      </c>
    </row>
    <row r="2498" spans="1:4" ht="18.75" x14ac:dyDescent="0.3">
      <c r="A2498" s="7">
        <v>2015</v>
      </c>
      <c r="B2498" s="7" t="s">
        <v>319</v>
      </c>
      <c r="C2498" s="7" t="s">
        <v>8</v>
      </c>
      <c r="D2498" s="8">
        <v>714287.93</v>
      </c>
    </row>
    <row r="2499" spans="1:4" ht="18.75" x14ac:dyDescent="0.3">
      <c r="A2499" s="7">
        <v>2014</v>
      </c>
      <c r="B2499" s="7" t="s">
        <v>319</v>
      </c>
      <c r="C2499" s="7" t="s">
        <v>8</v>
      </c>
      <c r="D2499" s="8">
        <v>741459.53</v>
      </c>
    </row>
    <row r="2500" spans="1:4" ht="18.75" x14ac:dyDescent="0.3">
      <c r="A2500" s="7">
        <v>2015</v>
      </c>
      <c r="B2500" s="7" t="s">
        <v>320</v>
      </c>
      <c r="C2500" s="7" t="s">
        <v>5</v>
      </c>
      <c r="D2500" s="8">
        <v>517241.06</v>
      </c>
    </row>
    <row r="2501" spans="1:4" ht="18.75" x14ac:dyDescent="0.3">
      <c r="A2501" s="7">
        <v>2014</v>
      </c>
      <c r="B2501" s="7" t="s">
        <v>320</v>
      </c>
      <c r="C2501" s="7" t="s">
        <v>5</v>
      </c>
      <c r="D2501" s="8">
        <v>568611.18999999994</v>
      </c>
    </row>
    <row r="2502" spans="1:4" ht="18.75" x14ac:dyDescent="0.3">
      <c r="A2502" s="7">
        <v>2015</v>
      </c>
      <c r="B2502" s="7" t="s">
        <v>320</v>
      </c>
      <c r="C2502" s="7" t="s">
        <v>6</v>
      </c>
      <c r="D2502" s="8">
        <v>323911.73</v>
      </c>
    </row>
    <row r="2503" spans="1:4" ht="18.75" x14ac:dyDescent="0.3">
      <c r="A2503" s="7">
        <v>2014</v>
      </c>
      <c r="B2503" s="7" t="s">
        <v>320</v>
      </c>
      <c r="C2503" s="7" t="s">
        <v>6</v>
      </c>
      <c r="D2503" s="8">
        <v>225760.51</v>
      </c>
    </row>
    <row r="2504" spans="1:4" ht="18.75" x14ac:dyDescent="0.3">
      <c r="A2504" s="7">
        <v>2015</v>
      </c>
      <c r="B2504" s="7" t="s">
        <v>320</v>
      </c>
      <c r="C2504" s="7" t="s">
        <v>7</v>
      </c>
      <c r="D2504" s="8">
        <v>196426.34</v>
      </c>
    </row>
    <row r="2505" spans="1:4" ht="18.75" x14ac:dyDescent="0.3">
      <c r="A2505" s="7">
        <v>2014</v>
      </c>
      <c r="B2505" s="7" t="s">
        <v>320</v>
      </c>
      <c r="C2505" s="7" t="s">
        <v>7</v>
      </c>
      <c r="D2505" s="8">
        <v>205439.63</v>
      </c>
    </row>
    <row r="2506" spans="1:4" ht="18.75" x14ac:dyDescent="0.3">
      <c r="A2506" s="7">
        <v>2015</v>
      </c>
      <c r="B2506" s="7" t="s">
        <v>320</v>
      </c>
      <c r="C2506" s="7" t="s">
        <v>8</v>
      </c>
      <c r="D2506" s="8">
        <v>575246.97</v>
      </c>
    </row>
    <row r="2507" spans="1:4" ht="18.75" x14ac:dyDescent="0.3">
      <c r="A2507" s="7">
        <v>2014</v>
      </c>
      <c r="B2507" s="7" t="s">
        <v>320</v>
      </c>
      <c r="C2507" s="7" t="s">
        <v>8</v>
      </c>
      <c r="D2507" s="8">
        <v>599821.48</v>
      </c>
    </row>
    <row r="2508" spans="1:4" ht="18.75" x14ac:dyDescent="0.3">
      <c r="A2508" s="7">
        <v>2015</v>
      </c>
      <c r="B2508" s="7" t="s">
        <v>321</v>
      </c>
      <c r="C2508" s="7" t="s">
        <v>5</v>
      </c>
      <c r="D2508" s="8">
        <v>749986.48</v>
      </c>
    </row>
    <row r="2509" spans="1:4" ht="18.75" x14ac:dyDescent="0.3">
      <c r="A2509" s="7">
        <v>2014</v>
      </c>
      <c r="B2509" s="7" t="s">
        <v>321</v>
      </c>
      <c r="C2509" s="7" t="s">
        <v>5</v>
      </c>
      <c r="D2509" s="8">
        <v>818880.34</v>
      </c>
    </row>
    <row r="2510" spans="1:4" ht="18.75" x14ac:dyDescent="0.3">
      <c r="A2510" s="7">
        <v>2015</v>
      </c>
      <c r="B2510" s="7" t="s">
        <v>321</v>
      </c>
      <c r="C2510" s="7" t="s">
        <v>6</v>
      </c>
      <c r="D2510" s="8">
        <v>229940.58</v>
      </c>
    </row>
    <row r="2511" spans="1:4" ht="18.75" x14ac:dyDescent="0.3">
      <c r="A2511" s="7">
        <v>2014</v>
      </c>
      <c r="B2511" s="7" t="s">
        <v>321</v>
      </c>
      <c r="C2511" s="7" t="s">
        <v>6</v>
      </c>
      <c r="D2511" s="8">
        <v>160028.78</v>
      </c>
    </row>
    <row r="2512" spans="1:4" ht="18.75" x14ac:dyDescent="0.3">
      <c r="A2512" s="7">
        <v>2015</v>
      </c>
      <c r="B2512" s="7" t="s">
        <v>321</v>
      </c>
      <c r="C2512" s="7" t="s">
        <v>7</v>
      </c>
      <c r="D2512" s="8">
        <v>73584.479999999996</v>
      </c>
    </row>
    <row r="2513" spans="1:4" ht="18.75" x14ac:dyDescent="0.3">
      <c r="A2513" s="7">
        <v>2014</v>
      </c>
      <c r="B2513" s="7" t="s">
        <v>321</v>
      </c>
      <c r="C2513" s="7" t="s">
        <v>7</v>
      </c>
      <c r="D2513" s="8">
        <v>77049.960000000006</v>
      </c>
    </row>
    <row r="2514" spans="1:4" ht="18.75" x14ac:dyDescent="0.3">
      <c r="A2514" s="7">
        <v>2015</v>
      </c>
      <c r="B2514" s="7" t="s">
        <v>321</v>
      </c>
      <c r="C2514" s="7" t="s">
        <v>8</v>
      </c>
      <c r="D2514" s="8">
        <v>612185.67000000004</v>
      </c>
    </row>
    <row r="2515" spans="1:4" ht="18.75" x14ac:dyDescent="0.3">
      <c r="A2515" s="7">
        <v>2014</v>
      </c>
      <c r="B2515" s="7" t="s">
        <v>321</v>
      </c>
      <c r="C2515" s="7" t="s">
        <v>8</v>
      </c>
      <c r="D2515" s="8">
        <v>632760.47</v>
      </c>
    </row>
    <row r="2516" spans="1:4" ht="18.75" x14ac:dyDescent="0.3">
      <c r="A2516" s="7">
        <v>2015</v>
      </c>
      <c r="B2516" s="7" t="s">
        <v>322</v>
      </c>
      <c r="C2516" s="7" t="s">
        <v>5</v>
      </c>
      <c r="D2516" s="8">
        <v>587873.38</v>
      </c>
    </row>
    <row r="2517" spans="1:4" ht="18.75" x14ac:dyDescent="0.3">
      <c r="A2517" s="7">
        <v>2014</v>
      </c>
      <c r="B2517" s="7" t="s">
        <v>322</v>
      </c>
      <c r="C2517" s="7" t="s">
        <v>5</v>
      </c>
      <c r="D2517" s="8">
        <v>639021.06999999995</v>
      </c>
    </row>
    <row r="2518" spans="1:4" ht="18.75" x14ac:dyDescent="0.3">
      <c r="A2518" s="7">
        <v>2015</v>
      </c>
      <c r="B2518" s="7" t="s">
        <v>322</v>
      </c>
      <c r="C2518" s="7" t="s">
        <v>6</v>
      </c>
      <c r="D2518" s="8">
        <v>450902.62</v>
      </c>
    </row>
    <row r="2519" spans="1:4" ht="18.75" x14ac:dyDescent="0.3">
      <c r="A2519" s="7">
        <v>2014</v>
      </c>
      <c r="B2519" s="7" t="s">
        <v>322</v>
      </c>
      <c r="C2519" s="7" t="s">
        <v>6</v>
      </c>
      <c r="D2519" s="8">
        <v>328003.20000000001</v>
      </c>
    </row>
    <row r="2520" spans="1:4" ht="18.75" x14ac:dyDescent="0.3">
      <c r="A2520" s="7">
        <v>2015</v>
      </c>
      <c r="B2520" s="7" t="s">
        <v>322</v>
      </c>
      <c r="C2520" s="7" t="s">
        <v>7</v>
      </c>
      <c r="D2520" s="8">
        <v>193976.72</v>
      </c>
    </row>
    <row r="2521" spans="1:4" ht="18.75" x14ac:dyDescent="0.3">
      <c r="A2521" s="7">
        <v>2014</v>
      </c>
      <c r="B2521" s="7" t="s">
        <v>322</v>
      </c>
      <c r="C2521" s="7" t="s">
        <v>7</v>
      </c>
      <c r="D2521" s="8">
        <v>203940.96</v>
      </c>
    </row>
    <row r="2522" spans="1:4" ht="18.75" x14ac:dyDescent="0.3">
      <c r="A2522" s="7">
        <v>2015</v>
      </c>
      <c r="B2522" s="7" t="s">
        <v>322</v>
      </c>
      <c r="C2522" s="7" t="s">
        <v>8</v>
      </c>
      <c r="D2522" s="8">
        <v>759418.79</v>
      </c>
    </row>
    <row r="2523" spans="1:4" ht="18.75" x14ac:dyDescent="0.3">
      <c r="A2523" s="7">
        <v>2014</v>
      </c>
      <c r="B2523" s="7" t="s">
        <v>322</v>
      </c>
      <c r="C2523" s="7" t="s">
        <v>8</v>
      </c>
      <c r="D2523" s="8">
        <v>791699.94</v>
      </c>
    </row>
    <row r="2524" spans="1:4" ht="18.75" x14ac:dyDescent="0.3">
      <c r="A2524" s="7">
        <v>2015</v>
      </c>
      <c r="B2524" s="7" t="s">
        <v>323</v>
      </c>
      <c r="C2524" s="7" t="s">
        <v>5</v>
      </c>
      <c r="D2524" s="8">
        <v>733213.94</v>
      </c>
    </row>
    <row r="2525" spans="1:4" ht="18.75" x14ac:dyDescent="0.3">
      <c r="A2525" s="7">
        <v>2014</v>
      </c>
      <c r="B2525" s="7" t="s">
        <v>323</v>
      </c>
      <c r="C2525" s="7" t="s">
        <v>5</v>
      </c>
      <c r="D2525" s="8">
        <v>808998.78</v>
      </c>
    </row>
    <row r="2526" spans="1:4" ht="18.75" x14ac:dyDescent="0.3">
      <c r="A2526" s="7">
        <v>2015</v>
      </c>
      <c r="B2526" s="7" t="s">
        <v>323</v>
      </c>
      <c r="C2526" s="7" t="s">
        <v>6</v>
      </c>
      <c r="D2526" s="8">
        <v>399775.44</v>
      </c>
    </row>
    <row r="2527" spans="1:4" ht="18.75" x14ac:dyDescent="0.3">
      <c r="A2527" s="7">
        <v>2014</v>
      </c>
      <c r="B2527" s="7" t="s">
        <v>323</v>
      </c>
      <c r="C2527" s="7" t="s">
        <v>6</v>
      </c>
      <c r="D2527" s="8">
        <v>287868.07</v>
      </c>
    </row>
    <row r="2528" spans="1:4" ht="18.75" x14ac:dyDescent="0.3">
      <c r="A2528" s="7">
        <v>2015</v>
      </c>
      <c r="B2528" s="7" t="s">
        <v>323</v>
      </c>
      <c r="C2528" s="7" t="s">
        <v>7</v>
      </c>
      <c r="D2528" s="8">
        <v>209299.21</v>
      </c>
    </row>
    <row r="2529" spans="1:4" ht="18.75" x14ac:dyDescent="0.3">
      <c r="A2529" s="7">
        <v>2014</v>
      </c>
      <c r="B2529" s="7" t="s">
        <v>323</v>
      </c>
      <c r="C2529" s="7" t="s">
        <v>7</v>
      </c>
      <c r="D2529" s="8">
        <v>219712.47</v>
      </c>
    </row>
    <row r="2530" spans="1:4" ht="18.75" x14ac:dyDescent="0.3">
      <c r="A2530" s="7">
        <v>2015</v>
      </c>
      <c r="B2530" s="7" t="s">
        <v>323</v>
      </c>
      <c r="C2530" s="7" t="s">
        <v>8</v>
      </c>
      <c r="D2530" s="8">
        <v>475122.01</v>
      </c>
    </row>
    <row r="2531" spans="1:4" ht="18.75" x14ac:dyDescent="0.3">
      <c r="A2531" s="7">
        <v>2014</v>
      </c>
      <c r="B2531" s="7" t="s">
        <v>323</v>
      </c>
      <c r="C2531" s="7" t="s">
        <v>8</v>
      </c>
      <c r="D2531" s="8">
        <v>489155.78</v>
      </c>
    </row>
    <row r="2532" spans="1:4" ht="18.75" x14ac:dyDescent="0.3">
      <c r="A2532" s="7">
        <v>2015</v>
      </c>
      <c r="B2532" s="7" t="s">
        <v>324</v>
      </c>
      <c r="C2532" s="7" t="s">
        <v>5</v>
      </c>
      <c r="D2532" s="8">
        <v>657514.22</v>
      </c>
    </row>
    <row r="2533" spans="1:4" ht="18.75" x14ac:dyDescent="0.3">
      <c r="A2533" s="7">
        <v>2014</v>
      </c>
      <c r="B2533" s="7" t="s">
        <v>324</v>
      </c>
      <c r="C2533" s="7" t="s">
        <v>5</v>
      </c>
      <c r="D2533" s="8">
        <v>720394.17</v>
      </c>
    </row>
    <row r="2534" spans="1:4" ht="18.75" x14ac:dyDescent="0.3">
      <c r="A2534" s="7">
        <v>2015</v>
      </c>
      <c r="B2534" s="7" t="s">
        <v>324</v>
      </c>
      <c r="C2534" s="7" t="s">
        <v>6</v>
      </c>
      <c r="D2534" s="8">
        <v>509267.3</v>
      </c>
    </row>
    <row r="2535" spans="1:4" ht="18.75" x14ac:dyDescent="0.3">
      <c r="A2535" s="7">
        <v>2014</v>
      </c>
      <c r="B2535" s="7" t="s">
        <v>324</v>
      </c>
      <c r="C2535" s="7" t="s">
        <v>6</v>
      </c>
      <c r="D2535" s="8">
        <v>356931.35</v>
      </c>
    </row>
    <row r="2536" spans="1:4" ht="18.75" x14ac:dyDescent="0.3">
      <c r="A2536" s="7">
        <v>2015</v>
      </c>
      <c r="B2536" s="7" t="s">
        <v>324</v>
      </c>
      <c r="C2536" s="7" t="s">
        <v>7</v>
      </c>
      <c r="D2536" s="8">
        <v>142354.85</v>
      </c>
    </row>
    <row r="2537" spans="1:4" ht="18.75" x14ac:dyDescent="0.3">
      <c r="A2537" s="7">
        <v>2014</v>
      </c>
      <c r="B2537" s="7" t="s">
        <v>324</v>
      </c>
      <c r="C2537" s="7" t="s">
        <v>7</v>
      </c>
      <c r="D2537" s="8">
        <v>148860.68</v>
      </c>
    </row>
    <row r="2538" spans="1:4" ht="18.75" x14ac:dyDescent="0.3">
      <c r="A2538" s="7">
        <v>2015</v>
      </c>
      <c r="B2538" s="7" t="s">
        <v>324</v>
      </c>
      <c r="C2538" s="7" t="s">
        <v>8</v>
      </c>
      <c r="D2538" s="8">
        <v>586158.12</v>
      </c>
    </row>
    <row r="2539" spans="1:4" ht="18.75" x14ac:dyDescent="0.3">
      <c r="A2539" s="7">
        <v>2014</v>
      </c>
      <c r="B2539" s="7" t="s">
        <v>324</v>
      </c>
      <c r="C2539" s="7" t="s">
        <v>8</v>
      </c>
      <c r="D2539" s="8">
        <v>612002.02</v>
      </c>
    </row>
    <row r="2540" spans="1:4" ht="18.75" x14ac:dyDescent="0.3">
      <c r="A2540" s="7">
        <v>2015</v>
      </c>
      <c r="B2540" s="7" t="s">
        <v>325</v>
      </c>
      <c r="C2540" s="7" t="s">
        <v>5</v>
      </c>
      <c r="D2540" s="8">
        <v>901265.09</v>
      </c>
    </row>
    <row r="2541" spans="1:4" ht="18.75" x14ac:dyDescent="0.3">
      <c r="A2541" s="7">
        <v>2014</v>
      </c>
      <c r="B2541" s="7" t="s">
        <v>325</v>
      </c>
      <c r="C2541" s="7" t="s">
        <v>5</v>
      </c>
      <c r="D2541" s="8">
        <v>988753.85</v>
      </c>
    </row>
    <row r="2542" spans="1:4" ht="18.75" x14ac:dyDescent="0.3">
      <c r="A2542" s="7">
        <v>2015</v>
      </c>
      <c r="B2542" s="7" t="s">
        <v>325</v>
      </c>
      <c r="C2542" s="7" t="s">
        <v>6</v>
      </c>
      <c r="D2542" s="8">
        <v>277612.13</v>
      </c>
    </row>
    <row r="2543" spans="1:4" ht="18.75" x14ac:dyDescent="0.3">
      <c r="A2543" s="7">
        <v>2014</v>
      </c>
      <c r="B2543" s="7" t="s">
        <v>325</v>
      </c>
      <c r="C2543" s="7" t="s">
        <v>6</v>
      </c>
      <c r="D2543" s="8">
        <v>201790.38</v>
      </c>
    </row>
    <row r="2544" spans="1:4" ht="18.75" x14ac:dyDescent="0.3">
      <c r="A2544" s="7">
        <v>2015</v>
      </c>
      <c r="B2544" s="7" t="s">
        <v>325</v>
      </c>
      <c r="C2544" s="7" t="s">
        <v>7</v>
      </c>
      <c r="D2544" s="8">
        <v>50159.66</v>
      </c>
    </row>
    <row r="2545" spans="1:4" ht="18.75" x14ac:dyDescent="0.3">
      <c r="A2545" s="7">
        <v>2014</v>
      </c>
      <c r="B2545" s="7" t="s">
        <v>325</v>
      </c>
      <c r="C2545" s="7" t="s">
        <v>7</v>
      </c>
      <c r="D2545" s="8">
        <v>53183.15</v>
      </c>
    </row>
    <row r="2546" spans="1:4" ht="18.75" x14ac:dyDescent="0.3">
      <c r="A2546" s="7">
        <v>2015</v>
      </c>
      <c r="B2546" s="7" t="s">
        <v>325</v>
      </c>
      <c r="C2546" s="7" t="s">
        <v>8</v>
      </c>
      <c r="D2546" s="8">
        <v>501041.69</v>
      </c>
    </row>
    <row r="2547" spans="1:4" ht="18.75" x14ac:dyDescent="0.3">
      <c r="A2547" s="7">
        <v>2014</v>
      </c>
      <c r="B2547" s="7" t="s">
        <v>325</v>
      </c>
      <c r="C2547" s="7" t="s">
        <v>8</v>
      </c>
      <c r="D2547" s="8">
        <v>524230.09</v>
      </c>
    </row>
    <row r="2548" spans="1:4" ht="18.75" x14ac:dyDescent="0.3">
      <c r="A2548" s="7">
        <v>2015</v>
      </c>
      <c r="B2548" s="7" t="s">
        <v>326</v>
      </c>
      <c r="C2548" s="7" t="s">
        <v>5</v>
      </c>
      <c r="D2548" s="8">
        <v>617983.82999999996</v>
      </c>
    </row>
    <row r="2549" spans="1:4" ht="18.75" x14ac:dyDescent="0.3">
      <c r="A2549" s="7">
        <v>2014</v>
      </c>
      <c r="B2549" s="7" t="s">
        <v>326</v>
      </c>
      <c r="C2549" s="7" t="s">
        <v>5</v>
      </c>
      <c r="D2549" s="8">
        <v>671994.9</v>
      </c>
    </row>
    <row r="2550" spans="1:4" ht="18.75" x14ac:dyDescent="0.3">
      <c r="A2550" s="7">
        <v>2015</v>
      </c>
      <c r="B2550" s="7" t="s">
        <v>326</v>
      </c>
      <c r="C2550" s="7" t="s">
        <v>6</v>
      </c>
      <c r="D2550" s="8">
        <v>537207.04000000004</v>
      </c>
    </row>
    <row r="2551" spans="1:4" ht="18.75" x14ac:dyDescent="0.3">
      <c r="A2551" s="7">
        <v>2014</v>
      </c>
      <c r="B2551" s="7" t="s">
        <v>326</v>
      </c>
      <c r="C2551" s="7" t="s">
        <v>6</v>
      </c>
      <c r="D2551" s="8">
        <v>371684.62</v>
      </c>
    </row>
    <row r="2552" spans="1:4" ht="18.75" x14ac:dyDescent="0.3">
      <c r="A2552" s="7">
        <v>2015</v>
      </c>
      <c r="B2552" s="7" t="s">
        <v>326</v>
      </c>
      <c r="C2552" s="7" t="s">
        <v>7</v>
      </c>
      <c r="D2552" s="8">
        <v>102331.37</v>
      </c>
    </row>
    <row r="2553" spans="1:4" ht="18.75" x14ac:dyDescent="0.3">
      <c r="A2553" s="7">
        <v>2014</v>
      </c>
      <c r="B2553" s="7" t="s">
        <v>326</v>
      </c>
      <c r="C2553" s="7" t="s">
        <v>7</v>
      </c>
      <c r="D2553" s="8">
        <v>107326.39999999999</v>
      </c>
    </row>
    <row r="2554" spans="1:4" ht="18.75" x14ac:dyDescent="0.3">
      <c r="A2554" s="7">
        <v>2015</v>
      </c>
      <c r="B2554" s="7" t="s">
        <v>326</v>
      </c>
      <c r="C2554" s="7" t="s">
        <v>8</v>
      </c>
      <c r="D2554" s="8">
        <v>751513.97</v>
      </c>
    </row>
    <row r="2555" spans="1:4" ht="18.75" x14ac:dyDescent="0.3">
      <c r="A2555" s="7">
        <v>2014</v>
      </c>
      <c r="B2555" s="7" t="s">
        <v>326</v>
      </c>
      <c r="C2555" s="7" t="s">
        <v>8</v>
      </c>
      <c r="D2555" s="8">
        <v>784205.9</v>
      </c>
    </row>
    <row r="2556" spans="1:4" ht="18.75" x14ac:dyDescent="0.3">
      <c r="A2556" s="7">
        <v>2015</v>
      </c>
      <c r="B2556" s="7" t="s">
        <v>327</v>
      </c>
      <c r="C2556" s="7" t="s">
        <v>5</v>
      </c>
      <c r="D2556" s="8">
        <v>515914.23</v>
      </c>
    </row>
    <row r="2557" spans="1:4" ht="18.75" x14ac:dyDescent="0.3">
      <c r="A2557" s="7">
        <v>2014</v>
      </c>
      <c r="B2557" s="7" t="s">
        <v>327</v>
      </c>
      <c r="C2557" s="7" t="s">
        <v>5</v>
      </c>
      <c r="D2557" s="8">
        <v>571325.49</v>
      </c>
    </row>
    <row r="2558" spans="1:4" ht="18.75" x14ac:dyDescent="0.3">
      <c r="A2558" s="7">
        <v>2015</v>
      </c>
      <c r="B2558" s="7" t="s">
        <v>327</v>
      </c>
      <c r="C2558" s="7" t="s">
        <v>6</v>
      </c>
      <c r="D2558" s="8">
        <v>441096.18</v>
      </c>
    </row>
    <row r="2559" spans="1:4" ht="18.75" x14ac:dyDescent="0.3">
      <c r="A2559" s="7">
        <v>2014</v>
      </c>
      <c r="B2559" s="7" t="s">
        <v>327</v>
      </c>
      <c r="C2559" s="7" t="s">
        <v>6</v>
      </c>
      <c r="D2559" s="8">
        <v>317500.46000000002</v>
      </c>
    </row>
    <row r="2560" spans="1:4" ht="18.75" x14ac:dyDescent="0.3">
      <c r="A2560" s="7">
        <v>2015</v>
      </c>
      <c r="B2560" s="7" t="s">
        <v>327</v>
      </c>
      <c r="C2560" s="7" t="s">
        <v>7</v>
      </c>
      <c r="D2560" s="8">
        <v>66098.210000000006</v>
      </c>
    </row>
    <row r="2561" spans="1:4" ht="18.75" x14ac:dyDescent="0.3">
      <c r="A2561" s="7">
        <v>2014</v>
      </c>
      <c r="B2561" s="7" t="s">
        <v>327</v>
      </c>
      <c r="C2561" s="7" t="s">
        <v>7</v>
      </c>
      <c r="D2561" s="8">
        <v>69784.009999999995</v>
      </c>
    </row>
    <row r="2562" spans="1:4" ht="18.75" x14ac:dyDescent="0.3">
      <c r="A2562" s="7">
        <v>2015</v>
      </c>
      <c r="B2562" s="7" t="s">
        <v>327</v>
      </c>
      <c r="C2562" s="7" t="s">
        <v>8</v>
      </c>
      <c r="D2562" s="8">
        <v>460884.95</v>
      </c>
    </row>
    <row r="2563" spans="1:4" ht="18.75" x14ac:dyDescent="0.3">
      <c r="A2563" s="7">
        <v>2014</v>
      </c>
      <c r="B2563" s="7" t="s">
        <v>327</v>
      </c>
      <c r="C2563" s="7" t="s">
        <v>8</v>
      </c>
      <c r="D2563" s="8">
        <v>483582</v>
      </c>
    </row>
    <row r="2564" spans="1:4" ht="18.75" x14ac:dyDescent="0.3">
      <c r="A2564" s="7">
        <v>2015</v>
      </c>
      <c r="B2564" s="7" t="s">
        <v>328</v>
      </c>
      <c r="C2564" s="7" t="s">
        <v>5</v>
      </c>
      <c r="D2564" s="8">
        <v>922718.52</v>
      </c>
    </row>
    <row r="2565" spans="1:4" ht="18.75" x14ac:dyDescent="0.3">
      <c r="A2565" s="7">
        <v>2014</v>
      </c>
      <c r="B2565" s="7" t="s">
        <v>328</v>
      </c>
      <c r="C2565" s="7" t="s">
        <v>5</v>
      </c>
      <c r="D2565" s="8">
        <v>1018184.81</v>
      </c>
    </row>
    <row r="2566" spans="1:4" ht="18.75" x14ac:dyDescent="0.3">
      <c r="A2566" s="7">
        <v>2015</v>
      </c>
      <c r="B2566" s="7" t="s">
        <v>328</v>
      </c>
      <c r="C2566" s="7" t="s">
        <v>6</v>
      </c>
      <c r="D2566" s="8">
        <v>283700.75</v>
      </c>
    </row>
    <row r="2567" spans="1:4" ht="18.75" x14ac:dyDescent="0.3">
      <c r="A2567" s="7">
        <v>2014</v>
      </c>
      <c r="B2567" s="7" t="s">
        <v>328</v>
      </c>
      <c r="C2567" s="7" t="s">
        <v>6</v>
      </c>
      <c r="D2567" s="8">
        <v>202340.78</v>
      </c>
    </row>
    <row r="2568" spans="1:4" ht="18.75" x14ac:dyDescent="0.3">
      <c r="A2568" s="7">
        <v>2015</v>
      </c>
      <c r="B2568" s="7" t="s">
        <v>328</v>
      </c>
      <c r="C2568" s="7" t="s">
        <v>7</v>
      </c>
      <c r="D2568" s="8">
        <v>88391.74</v>
      </c>
    </row>
    <row r="2569" spans="1:4" ht="18.75" x14ac:dyDescent="0.3">
      <c r="A2569" s="7">
        <v>2014</v>
      </c>
      <c r="B2569" s="7" t="s">
        <v>328</v>
      </c>
      <c r="C2569" s="7" t="s">
        <v>7</v>
      </c>
      <c r="D2569" s="8">
        <v>92589.69</v>
      </c>
    </row>
    <row r="2570" spans="1:4" ht="18.75" x14ac:dyDescent="0.3">
      <c r="A2570" s="7">
        <v>2015</v>
      </c>
      <c r="B2570" s="7" t="s">
        <v>328</v>
      </c>
      <c r="C2570" s="7" t="s">
        <v>8</v>
      </c>
      <c r="D2570" s="8">
        <v>657999.42000000004</v>
      </c>
    </row>
    <row r="2571" spans="1:4" ht="18.75" x14ac:dyDescent="0.3">
      <c r="A2571" s="7">
        <v>2014</v>
      </c>
      <c r="B2571" s="7" t="s">
        <v>328</v>
      </c>
      <c r="C2571" s="7" t="s">
        <v>8</v>
      </c>
      <c r="D2571" s="8">
        <v>684333.15</v>
      </c>
    </row>
    <row r="2572" spans="1:4" ht="18.75" x14ac:dyDescent="0.3">
      <c r="A2572" s="7">
        <v>2015</v>
      </c>
      <c r="B2572" s="7" t="s">
        <v>329</v>
      </c>
      <c r="C2572" s="7" t="s">
        <v>5</v>
      </c>
      <c r="D2572" s="8">
        <v>504591.22</v>
      </c>
    </row>
    <row r="2573" spans="1:4" ht="18.75" x14ac:dyDescent="0.3">
      <c r="A2573" s="7">
        <v>2014</v>
      </c>
      <c r="B2573" s="7" t="s">
        <v>329</v>
      </c>
      <c r="C2573" s="7" t="s">
        <v>5</v>
      </c>
      <c r="D2573" s="8">
        <v>552322.13</v>
      </c>
    </row>
    <row r="2574" spans="1:4" ht="18.75" x14ac:dyDescent="0.3">
      <c r="A2574" s="7">
        <v>2015</v>
      </c>
      <c r="B2574" s="7" t="s">
        <v>329</v>
      </c>
      <c r="C2574" s="7" t="s">
        <v>6</v>
      </c>
      <c r="D2574" s="8">
        <v>322521.61</v>
      </c>
    </row>
    <row r="2575" spans="1:4" ht="18.75" x14ac:dyDescent="0.3">
      <c r="A2575" s="7">
        <v>2014</v>
      </c>
      <c r="B2575" s="7" t="s">
        <v>329</v>
      </c>
      <c r="C2575" s="7" t="s">
        <v>6</v>
      </c>
      <c r="D2575" s="8">
        <v>237288.42</v>
      </c>
    </row>
    <row r="2576" spans="1:4" ht="18.75" x14ac:dyDescent="0.3">
      <c r="A2576" s="7">
        <v>2015</v>
      </c>
      <c r="B2576" s="7" t="s">
        <v>329</v>
      </c>
      <c r="C2576" s="7" t="s">
        <v>7</v>
      </c>
      <c r="D2576" s="8">
        <v>105235.71</v>
      </c>
    </row>
    <row r="2577" spans="1:4" ht="18.75" x14ac:dyDescent="0.3">
      <c r="A2577" s="7">
        <v>2014</v>
      </c>
      <c r="B2577" s="7" t="s">
        <v>329</v>
      </c>
      <c r="C2577" s="7" t="s">
        <v>7</v>
      </c>
      <c r="D2577" s="8">
        <v>112096.37</v>
      </c>
    </row>
    <row r="2578" spans="1:4" ht="18.75" x14ac:dyDescent="0.3">
      <c r="A2578" s="7">
        <v>2015</v>
      </c>
      <c r="B2578" s="7" t="s">
        <v>329</v>
      </c>
      <c r="C2578" s="7" t="s">
        <v>8</v>
      </c>
      <c r="D2578" s="8">
        <v>774625.68</v>
      </c>
    </row>
    <row r="2579" spans="1:4" ht="18.75" x14ac:dyDescent="0.3">
      <c r="A2579" s="7">
        <v>2014</v>
      </c>
      <c r="B2579" s="7" t="s">
        <v>329</v>
      </c>
      <c r="C2579" s="7" t="s">
        <v>8</v>
      </c>
      <c r="D2579" s="8">
        <v>804213.58</v>
      </c>
    </row>
    <row r="2580" spans="1:4" ht="18.75" x14ac:dyDescent="0.3">
      <c r="A2580" s="7">
        <v>2015</v>
      </c>
      <c r="B2580" s="7" t="s">
        <v>330</v>
      </c>
      <c r="C2580" s="7" t="s">
        <v>5</v>
      </c>
      <c r="D2580" s="8">
        <v>834990.63</v>
      </c>
    </row>
    <row r="2581" spans="1:4" ht="18.75" x14ac:dyDescent="0.3">
      <c r="A2581" s="7">
        <v>2014</v>
      </c>
      <c r="B2581" s="7" t="s">
        <v>330</v>
      </c>
      <c r="C2581" s="7" t="s">
        <v>5</v>
      </c>
      <c r="D2581" s="8">
        <v>913950.8</v>
      </c>
    </row>
    <row r="2582" spans="1:4" ht="18.75" x14ac:dyDescent="0.3">
      <c r="A2582" s="7">
        <v>2015</v>
      </c>
      <c r="B2582" s="7" t="s">
        <v>330</v>
      </c>
      <c r="C2582" s="7" t="s">
        <v>6</v>
      </c>
      <c r="D2582" s="8">
        <v>460808.31</v>
      </c>
    </row>
    <row r="2583" spans="1:4" ht="18.75" x14ac:dyDescent="0.3">
      <c r="A2583" s="7">
        <v>2014</v>
      </c>
      <c r="B2583" s="7" t="s">
        <v>330</v>
      </c>
      <c r="C2583" s="7" t="s">
        <v>6</v>
      </c>
      <c r="D2583" s="8">
        <v>337729.49</v>
      </c>
    </row>
    <row r="2584" spans="1:4" ht="18.75" x14ac:dyDescent="0.3">
      <c r="A2584" s="7">
        <v>2015</v>
      </c>
      <c r="B2584" s="7" t="s">
        <v>330</v>
      </c>
      <c r="C2584" s="7" t="s">
        <v>7</v>
      </c>
      <c r="D2584" s="8">
        <v>166634.32</v>
      </c>
    </row>
    <row r="2585" spans="1:4" ht="18.75" x14ac:dyDescent="0.3">
      <c r="A2585" s="7">
        <v>2014</v>
      </c>
      <c r="B2585" s="7" t="s">
        <v>330</v>
      </c>
      <c r="C2585" s="7" t="s">
        <v>7</v>
      </c>
      <c r="D2585" s="8">
        <v>175904.46</v>
      </c>
    </row>
    <row r="2586" spans="1:4" ht="18.75" x14ac:dyDescent="0.3">
      <c r="A2586" s="7">
        <v>2015</v>
      </c>
      <c r="B2586" s="7" t="s">
        <v>330</v>
      </c>
      <c r="C2586" s="7" t="s">
        <v>8</v>
      </c>
      <c r="D2586" s="8">
        <v>634807.64</v>
      </c>
    </row>
    <row r="2587" spans="1:4" ht="18.75" x14ac:dyDescent="0.3">
      <c r="A2587" s="7">
        <v>2014</v>
      </c>
      <c r="B2587" s="7" t="s">
        <v>330</v>
      </c>
      <c r="C2587" s="7" t="s">
        <v>8</v>
      </c>
      <c r="D2587" s="8">
        <v>653643.82999999996</v>
      </c>
    </row>
    <row r="2588" spans="1:4" ht="18.75" x14ac:dyDescent="0.3">
      <c r="A2588" s="7">
        <v>2015</v>
      </c>
      <c r="B2588" s="7" t="s">
        <v>331</v>
      </c>
      <c r="C2588" s="7" t="s">
        <v>5</v>
      </c>
      <c r="D2588" s="8">
        <v>490830.01</v>
      </c>
    </row>
    <row r="2589" spans="1:4" ht="18.75" x14ac:dyDescent="0.3">
      <c r="A2589" s="7">
        <v>2014</v>
      </c>
      <c r="B2589" s="7" t="s">
        <v>331</v>
      </c>
      <c r="C2589" s="7" t="s">
        <v>5</v>
      </c>
      <c r="D2589" s="8">
        <v>544110</v>
      </c>
    </row>
    <row r="2590" spans="1:4" ht="18.75" x14ac:dyDescent="0.3">
      <c r="A2590" s="7">
        <v>2015</v>
      </c>
      <c r="B2590" s="7" t="s">
        <v>331</v>
      </c>
      <c r="C2590" s="7" t="s">
        <v>6</v>
      </c>
      <c r="D2590" s="8">
        <v>413724.79</v>
      </c>
    </row>
    <row r="2591" spans="1:4" ht="18.75" x14ac:dyDescent="0.3">
      <c r="A2591" s="7">
        <v>2014</v>
      </c>
      <c r="B2591" s="7" t="s">
        <v>331</v>
      </c>
      <c r="C2591" s="7" t="s">
        <v>6</v>
      </c>
      <c r="D2591" s="8">
        <v>286478.33</v>
      </c>
    </row>
    <row r="2592" spans="1:4" ht="18.75" x14ac:dyDescent="0.3">
      <c r="A2592" s="7">
        <v>2015</v>
      </c>
      <c r="B2592" s="7" t="s">
        <v>331</v>
      </c>
      <c r="C2592" s="7" t="s">
        <v>7</v>
      </c>
      <c r="D2592" s="8">
        <v>133141.93</v>
      </c>
    </row>
    <row r="2593" spans="1:4" ht="18.75" x14ac:dyDescent="0.3">
      <c r="A2593" s="7">
        <v>2014</v>
      </c>
      <c r="B2593" s="7" t="s">
        <v>331</v>
      </c>
      <c r="C2593" s="7" t="s">
        <v>7</v>
      </c>
      <c r="D2593" s="8">
        <v>140850.47</v>
      </c>
    </row>
    <row r="2594" spans="1:4" ht="18.75" x14ac:dyDescent="0.3">
      <c r="A2594" s="7">
        <v>2015</v>
      </c>
      <c r="B2594" s="7" t="s">
        <v>331</v>
      </c>
      <c r="C2594" s="7" t="s">
        <v>8</v>
      </c>
      <c r="D2594" s="8">
        <v>624013.66</v>
      </c>
    </row>
    <row r="2595" spans="1:4" ht="18.75" x14ac:dyDescent="0.3">
      <c r="A2595" s="7">
        <v>2014</v>
      </c>
      <c r="B2595" s="7" t="s">
        <v>331</v>
      </c>
      <c r="C2595" s="7" t="s">
        <v>8</v>
      </c>
      <c r="D2595" s="8">
        <v>646647.16</v>
      </c>
    </row>
    <row r="2596" spans="1:4" ht="18.75" x14ac:dyDescent="0.3">
      <c r="A2596" s="7">
        <v>2015</v>
      </c>
      <c r="B2596" s="7" t="s">
        <v>332</v>
      </c>
      <c r="C2596" s="7" t="s">
        <v>5</v>
      </c>
      <c r="D2596" s="8">
        <v>909146.33</v>
      </c>
    </row>
    <row r="2597" spans="1:4" ht="18.75" x14ac:dyDescent="0.3">
      <c r="A2597" s="7">
        <v>2014</v>
      </c>
      <c r="B2597" s="7" t="s">
        <v>332</v>
      </c>
      <c r="C2597" s="7" t="s">
        <v>5</v>
      </c>
      <c r="D2597" s="8">
        <v>1004230.96</v>
      </c>
    </row>
    <row r="2598" spans="1:4" ht="18.75" x14ac:dyDescent="0.3">
      <c r="A2598" s="7">
        <v>2015</v>
      </c>
      <c r="B2598" s="7" t="s">
        <v>332</v>
      </c>
      <c r="C2598" s="7" t="s">
        <v>6</v>
      </c>
      <c r="D2598" s="8">
        <v>591333.75</v>
      </c>
    </row>
    <row r="2599" spans="1:4" ht="18.75" x14ac:dyDescent="0.3">
      <c r="A2599" s="7">
        <v>2014</v>
      </c>
      <c r="B2599" s="7" t="s">
        <v>332</v>
      </c>
      <c r="C2599" s="7" t="s">
        <v>6</v>
      </c>
      <c r="D2599" s="8">
        <v>418143.77</v>
      </c>
    </row>
    <row r="2600" spans="1:4" ht="18.75" x14ac:dyDescent="0.3">
      <c r="A2600" s="7">
        <v>2015</v>
      </c>
      <c r="B2600" s="7" t="s">
        <v>332</v>
      </c>
      <c r="C2600" s="7" t="s">
        <v>7</v>
      </c>
      <c r="D2600" s="8">
        <v>76017.69</v>
      </c>
    </row>
    <row r="2601" spans="1:4" ht="18.75" x14ac:dyDescent="0.3">
      <c r="A2601" s="7">
        <v>2014</v>
      </c>
      <c r="B2601" s="7" t="s">
        <v>332</v>
      </c>
      <c r="C2601" s="7" t="s">
        <v>7</v>
      </c>
      <c r="D2601" s="8">
        <v>79478.649999999994</v>
      </c>
    </row>
    <row r="2602" spans="1:4" ht="18.75" x14ac:dyDescent="0.3">
      <c r="A2602" s="7">
        <v>2015</v>
      </c>
      <c r="B2602" s="7" t="s">
        <v>332</v>
      </c>
      <c r="C2602" s="7" t="s">
        <v>8</v>
      </c>
      <c r="D2602" s="8">
        <v>627809.24</v>
      </c>
    </row>
    <row r="2603" spans="1:4" ht="18.75" x14ac:dyDescent="0.3">
      <c r="A2603" s="7">
        <v>2014</v>
      </c>
      <c r="B2603" s="7" t="s">
        <v>332</v>
      </c>
      <c r="C2603" s="7" t="s">
        <v>8</v>
      </c>
      <c r="D2603" s="8">
        <v>648188.57999999996</v>
      </c>
    </row>
    <row r="2604" spans="1:4" ht="18.75" x14ac:dyDescent="0.3">
      <c r="A2604" s="7">
        <v>2015</v>
      </c>
      <c r="B2604" s="7" t="s">
        <v>333</v>
      </c>
      <c r="C2604" s="7" t="s">
        <v>5</v>
      </c>
      <c r="D2604" s="8">
        <v>674642.86</v>
      </c>
    </row>
    <row r="2605" spans="1:4" ht="18.75" x14ac:dyDescent="0.3">
      <c r="A2605" s="7">
        <v>2014</v>
      </c>
      <c r="B2605" s="7" t="s">
        <v>333</v>
      </c>
      <c r="C2605" s="7" t="s">
        <v>5</v>
      </c>
      <c r="D2605" s="8">
        <v>736283.68</v>
      </c>
    </row>
    <row r="2606" spans="1:4" ht="18.75" x14ac:dyDescent="0.3">
      <c r="A2606" s="7">
        <v>2015</v>
      </c>
      <c r="B2606" s="7" t="s">
        <v>333</v>
      </c>
      <c r="C2606" s="7" t="s">
        <v>6</v>
      </c>
      <c r="D2606" s="8">
        <v>258543.65</v>
      </c>
    </row>
    <row r="2607" spans="1:4" ht="18.75" x14ac:dyDescent="0.3">
      <c r="A2607" s="7">
        <v>2014</v>
      </c>
      <c r="B2607" s="7" t="s">
        <v>333</v>
      </c>
      <c r="C2607" s="7" t="s">
        <v>6</v>
      </c>
      <c r="D2607" s="8">
        <v>184710.71</v>
      </c>
    </row>
    <row r="2608" spans="1:4" ht="18.75" x14ac:dyDescent="0.3">
      <c r="A2608" s="7">
        <v>2015</v>
      </c>
      <c r="B2608" s="7" t="s">
        <v>333</v>
      </c>
      <c r="C2608" s="7" t="s">
        <v>7</v>
      </c>
      <c r="D2608" s="8">
        <v>107073.73</v>
      </c>
    </row>
    <row r="2609" spans="1:4" ht="18.75" x14ac:dyDescent="0.3">
      <c r="A2609" s="7">
        <v>2014</v>
      </c>
      <c r="B2609" s="7" t="s">
        <v>333</v>
      </c>
      <c r="C2609" s="7" t="s">
        <v>7</v>
      </c>
      <c r="D2609" s="8">
        <v>113302.36</v>
      </c>
    </row>
    <row r="2610" spans="1:4" ht="18.75" x14ac:dyDescent="0.3">
      <c r="A2610" s="7">
        <v>2015</v>
      </c>
      <c r="B2610" s="7" t="s">
        <v>333</v>
      </c>
      <c r="C2610" s="7" t="s">
        <v>8</v>
      </c>
      <c r="D2610" s="8">
        <v>676314.5</v>
      </c>
    </row>
    <row r="2611" spans="1:4" ht="18.75" x14ac:dyDescent="0.3">
      <c r="A2611" s="7">
        <v>2014</v>
      </c>
      <c r="B2611" s="7" t="s">
        <v>333</v>
      </c>
      <c r="C2611" s="7" t="s">
        <v>8</v>
      </c>
      <c r="D2611" s="8">
        <v>708468.88</v>
      </c>
    </row>
    <row r="2612" spans="1:4" ht="18.75" x14ac:dyDescent="0.3">
      <c r="A2612" s="7">
        <v>2015</v>
      </c>
      <c r="B2612" s="7" t="s">
        <v>334</v>
      </c>
      <c r="C2612" s="7" t="s">
        <v>5</v>
      </c>
      <c r="D2612" s="8">
        <v>665340.93999999994</v>
      </c>
    </row>
    <row r="2613" spans="1:4" ht="18.75" x14ac:dyDescent="0.3">
      <c r="A2613" s="7">
        <v>2014</v>
      </c>
      <c r="B2613" s="7" t="s">
        <v>334</v>
      </c>
      <c r="C2613" s="7" t="s">
        <v>5</v>
      </c>
      <c r="D2613" s="8">
        <v>728738.35</v>
      </c>
    </row>
    <row r="2614" spans="1:4" ht="18.75" x14ac:dyDescent="0.3">
      <c r="A2614" s="7">
        <v>2015</v>
      </c>
      <c r="B2614" s="7" t="s">
        <v>334</v>
      </c>
      <c r="C2614" s="7" t="s">
        <v>6</v>
      </c>
      <c r="D2614" s="8">
        <v>560111.43000000005</v>
      </c>
    </row>
    <row r="2615" spans="1:4" ht="18.75" x14ac:dyDescent="0.3">
      <c r="A2615" s="7">
        <v>2014</v>
      </c>
      <c r="B2615" s="7" t="s">
        <v>334</v>
      </c>
      <c r="C2615" s="7" t="s">
        <v>6</v>
      </c>
      <c r="D2615" s="8">
        <v>389460.4</v>
      </c>
    </row>
    <row r="2616" spans="1:4" ht="18.75" x14ac:dyDescent="0.3">
      <c r="A2616" s="7">
        <v>2015</v>
      </c>
      <c r="B2616" s="7" t="s">
        <v>334</v>
      </c>
      <c r="C2616" s="7" t="s">
        <v>7</v>
      </c>
      <c r="D2616" s="8">
        <v>173715.8</v>
      </c>
    </row>
    <row r="2617" spans="1:4" ht="18.75" x14ac:dyDescent="0.3">
      <c r="A2617" s="7">
        <v>2014</v>
      </c>
      <c r="B2617" s="7" t="s">
        <v>334</v>
      </c>
      <c r="C2617" s="7" t="s">
        <v>7</v>
      </c>
      <c r="D2617" s="8">
        <v>183320.85</v>
      </c>
    </row>
    <row r="2618" spans="1:4" ht="18.75" x14ac:dyDescent="0.3">
      <c r="A2618" s="7">
        <v>2015</v>
      </c>
      <c r="B2618" s="7" t="s">
        <v>334</v>
      </c>
      <c r="C2618" s="7" t="s">
        <v>8</v>
      </c>
      <c r="D2618" s="8">
        <v>745132.78</v>
      </c>
    </row>
    <row r="2619" spans="1:4" ht="18.75" x14ac:dyDescent="0.3">
      <c r="A2619" s="7">
        <v>2014</v>
      </c>
      <c r="B2619" s="7" t="s">
        <v>334</v>
      </c>
      <c r="C2619" s="7" t="s">
        <v>8</v>
      </c>
      <c r="D2619" s="8">
        <v>767322.57</v>
      </c>
    </row>
    <row r="2620" spans="1:4" ht="18.75" x14ac:dyDescent="0.3">
      <c r="A2620" s="7">
        <v>2015</v>
      </c>
      <c r="B2620" s="7" t="s">
        <v>335</v>
      </c>
      <c r="C2620" s="7" t="s">
        <v>5</v>
      </c>
      <c r="D2620" s="8">
        <v>907704.14</v>
      </c>
    </row>
    <row r="2621" spans="1:4" ht="18.75" x14ac:dyDescent="0.3">
      <c r="A2621" s="7">
        <v>2014</v>
      </c>
      <c r="B2621" s="7" t="s">
        <v>335</v>
      </c>
      <c r="C2621" s="7" t="s">
        <v>5</v>
      </c>
      <c r="D2621" s="8">
        <v>988919.22</v>
      </c>
    </row>
    <row r="2622" spans="1:4" ht="18.75" x14ac:dyDescent="0.3">
      <c r="A2622" s="7">
        <v>2015</v>
      </c>
      <c r="B2622" s="7" t="s">
        <v>335</v>
      </c>
      <c r="C2622" s="7" t="s">
        <v>6</v>
      </c>
      <c r="D2622" s="8">
        <v>442960.06</v>
      </c>
    </row>
    <row r="2623" spans="1:4" ht="18.75" x14ac:dyDescent="0.3">
      <c r="A2623" s="7">
        <v>2014</v>
      </c>
      <c r="B2623" s="7" t="s">
        <v>335</v>
      </c>
      <c r="C2623" s="7" t="s">
        <v>6</v>
      </c>
      <c r="D2623" s="8">
        <v>313800.40999999997</v>
      </c>
    </row>
    <row r="2624" spans="1:4" ht="18.75" x14ac:dyDescent="0.3">
      <c r="A2624" s="7">
        <v>2015</v>
      </c>
      <c r="B2624" s="7" t="s">
        <v>335</v>
      </c>
      <c r="C2624" s="7" t="s">
        <v>7</v>
      </c>
      <c r="D2624" s="8">
        <v>174184.89</v>
      </c>
    </row>
    <row r="2625" spans="1:4" ht="18.75" x14ac:dyDescent="0.3">
      <c r="A2625" s="7">
        <v>2014</v>
      </c>
      <c r="B2625" s="7" t="s">
        <v>335</v>
      </c>
      <c r="C2625" s="7" t="s">
        <v>7</v>
      </c>
      <c r="D2625" s="8">
        <v>182956.15</v>
      </c>
    </row>
    <row r="2626" spans="1:4" ht="18.75" x14ac:dyDescent="0.3">
      <c r="A2626" s="7">
        <v>2015</v>
      </c>
      <c r="B2626" s="7" t="s">
        <v>335</v>
      </c>
      <c r="C2626" s="7" t="s">
        <v>8</v>
      </c>
      <c r="D2626" s="8">
        <v>616891.51</v>
      </c>
    </row>
    <row r="2627" spans="1:4" ht="18.75" x14ac:dyDescent="0.3">
      <c r="A2627" s="7">
        <v>2014</v>
      </c>
      <c r="B2627" s="7" t="s">
        <v>335</v>
      </c>
      <c r="C2627" s="7" t="s">
        <v>8</v>
      </c>
      <c r="D2627" s="8">
        <v>647526.49</v>
      </c>
    </row>
    <row r="2628" spans="1:4" ht="18.75" x14ac:dyDescent="0.3">
      <c r="A2628" s="7">
        <v>2015</v>
      </c>
      <c r="B2628" s="7" t="s">
        <v>336</v>
      </c>
      <c r="C2628" s="7" t="s">
        <v>5</v>
      </c>
      <c r="D2628" s="8">
        <v>816972.7</v>
      </c>
    </row>
    <row r="2629" spans="1:4" ht="18.75" x14ac:dyDescent="0.3">
      <c r="A2629" s="7">
        <v>2014</v>
      </c>
      <c r="B2629" s="7" t="s">
        <v>336</v>
      </c>
      <c r="C2629" s="7" t="s">
        <v>5</v>
      </c>
      <c r="D2629" s="8">
        <v>905787.88</v>
      </c>
    </row>
    <row r="2630" spans="1:4" ht="18.75" x14ac:dyDescent="0.3">
      <c r="A2630" s="7">
        <v>2015</v>
      </c>
      <c r="B2630" s="7" t="s">
        <v>336</v>
      </c>
      <c r="C2630" s="7" t="s">
        <v>6</v>
      </c>
      <c r="D2630" s="8">
        <v>306945.03999999998</v>
      </c>
    </row>
    <row r="2631" spans="1:4" ht="18.75" x14ac:dyDescent="0.3">
      <c r="A2631" s="7">
        <v>2014</v>
      </c>
      <c r="B2631" s="7" t="s">
        <v>336</v>
      </c>
      <c r="C2631" s="7" t="s">
        <v>6</v>
      </c>
      <c r="D2631" s="8">
        <v>218201.96</v>
      </c>
    </row>
    <row r="2632" spans="1:4" ht="18.75" x14ac:dyDescent="0.3">
      <c r="A2632" s="7">
        <v>2015</v>
      </c>
      <c r="B2632" s="7" t="s">
        <v>336</v>
      </c>
      <c r="C2632" s="7" t="s">
        <v>7</v>
      </c>
      <c r="D2632" s="8">
        <v>102172.78</v>
      </c>
    </row>
    <row r="2633" spans="1:4" ht="18.75" x14ac:dyDescent="0.3">
      <c r="A2633" s="7">
        <v>2014</v>
      </c>
      <c r="B2633" s="7" t="s">
        <v>336</v>
      </c>
      <c r="C2633" s="7" t="s">
        <v>7</v>
      </c>
      <c r="D2633" s="8">
        <v>106929.68</v>
      </c>
    </row>
    <row r="2634" spans="1:4" ht="18.75" x14ac:dyDescent="0.3">
      <c r="A2634" s="7">
        <v>2015</v>
      </c>
      <c r="B2634" s="7" t="s">
        <v>336</v>
      </c>
      <c r="C2634" s="7" t="s">
        <v>8</v>
      </c>
      <c r="D2634" s="8">
        <v>614173.55000000005</v>
      </c>
    </row>
    <row r="2635" spans="1:4" ht="18.75" x14ac:dyDescent="0.3">
      <c r="A2635" s="7">
        <v>2014</v>
      </c>
      <c r="B2635" s="7" t="s">
        <v>336</v>
      </c>
      <c r="C2635" s="7" t="s">
        <v>8</v>
      </c>
      <c r="D2635" s="8">
        <v>632474.51</v>
      </c>
    </row>
    <row r="2636" spans="1:4" ht="18.75" x14ac:dyDescent="0.3">
      <c r="A2636" s="7">
        <v>2015</v>
      </c>
      <c r="B2636" s="7" t="s">
        <v>337</v>
      </c>
      <c r="C2636" s="7" t="s">
        <v>5</v>
      </c>
      <c r="D2636" s="8">
        <v>934710.09</v>
      </c>
    </row>
    <row r="2637" spans="1:4" ht="18.75" x14ac:dyDescent="0.3">
      <c r="A2637" s="7">
        <v>2014</v>
      </c>
      <c r="B2637" s="7" t="s">
        <v>337</v>
      </c>
      <c r="C2637" s="7" t="s">
        <v>5</v>
      </c>
      <c r="D2637" s="8">
        <v>1031317.44</v>
      </c>
    </row>
    <row r="2638" spans="1:4" ht="18.75" x14ac:dyDescent="0.3">
      <c r="A2638" s="7">
        <v>2015</v>
      </c>
      <c r="B2638" s="7" t="s">
        <v>337</v>
      </c>
      <c r="C2638" s="7" t="s">
        <v>6</v>
      </c>
      <c r="D2638" s="8">
        <v>403964.45</v>
      </c>
    </row>
    <row r="2639" spans="1:4" ht="18.75" x14ac:dyDescent="0.3">
      <c r="A2639" s="7">
        <v>2014</v>
      </c>
      <c r="B2639" s="7" t="s">
        <v>337</v>
      </c>
      <c r="C2639" s="7" t="s">
        <v>6</v>
      </c>
      <c r="D2639" s="8">
        <v>286121.75</v>
      </c>
    </row>
    <row r="2640" spans="1:4" ht="18.75" x14ac:dyDescent="0.3">
      <c r="A2640" s="7">
        <v>2015</v>
      </c>
      <c r="B2640" s="7" t="s">
        <v>337</v>
      </c>
      <c r="C2640" s="7" t="s">
        <v>7</v>
      </c>
      <c r="D2640" s="8">
        <v>242699.77</v>
      </c>
    </row>
    <row r="2641" spans="1:4" ht="18.75" x14ac:dyDescent="0.3">
      <c r="A2641" s="7">
        <v>2014</v>
      </c>
      <c r="B2641" s="7" t="s">
        <v>337</v>
      </c>
      <c r="C2641" s="7" t="s">
        <v>7</v>
      </c>
      <c r="D2641" s="8">
        <v>257789.22</v>
      </c>
    </row>
    <row r="2642" spans="1:4" ht="18.75" x14ac:dyDescent="0.3">
      <c r="A2642" s="7">
        <v>2015</v>
      </c>
      <c r="B2642" s="7" t="s">
        <v>337</v>
      </c>
      <c r="C2642" s="7" t="s">
        <v>8</v>
      </c>
      <c r="D2642" s="8">
        <v>437883.22</v>
      </c>
    </row>
    <row r="2643" spans="1:4" ht="18.75" x14ac:dyDescent="0.3">
      <c r="A2643" s="7">
        <v>2014</v>
      </c>
      <c r="B2643" s="7" t="s">
        <v>337</v>
      </c>
      <c r="C2643" s="7" t="s">
        <v>8</v>
      </c>
      <c r="D2643" s="8">
        <v>453519.87</v>
      </c>
    </row>
    <row r="2644" spans="1:4" ht="18.75" x14ac:dyDescent="0.3">
      <c r="A2644" s="7">
        <v>2015</v>
      </c>
      <c r="B2644" s="7" t="s">
        <v>338</v>
      </c>
      <c r="C2644" s="7" t="s">
        <v>5</v>
      </c>
      <c r="D2644" s="8">
        <v>538509.51</v>
      </c>
    </row>
    <row r="2645" spans="1:4" ht="18.75" x14ac:dyDescent="0.3">
      <c r="A2645" s="7">
        <v>2014</v>
      </c>
      <c r="B2645" s="7" t="s">
        <v>338</v>
      </c>
      <c r="C2645" s="7" t="s">
        <v>5</v>
      </c>
      <c r="D2645" s="8">
        <v>586140.35</v>
      </c>
    </row>
    <row r="2646" spans="1:4" ht="18.75" x14ac:dyDescent="0.3">
      <c r="A2646" s="7">
        <v>2015</v>
      </c>
      <c r="B2646" s="7" t="s">
        <v>338</v>
      </c>
      <c r="C2646" s="7" t="s">
        <v>6</v>
      </c>
      <c r="D2646" s="8">
        <v>397217.36</v>
      </c>
    </row>
    <row r="2647" spans="1:4" ht="18.75" x14ac:dyDescent="0.3">
      <c r="A2647" s="7">
        <v>2014</v>
      </c>
      <c r="B2647" s="7" t="s">
        <v>338</v>
      </c>
      <c r="C2647" s="7" t="s">
        <v>6</v>
      </c>
      <c r="D2647" s="8">
        <v>274784.51</v>
      </c>
    </row>
    <row r="2648" spans="1:4" ht="18.75" x14ac:dyDescent="0.3">
      <c r="A2648" s="7">
        <v>2015</v>
      </c>
      <c r="B2648" s="7" t="s">
        <v>338</v>
      </c>
      <c r="C2648" s="7" t="s">
        <v>7</v>
      </c>
      <c r="D2648" s="8">
        <v>60304.28</v>
      </c>
    </row>
    <row r="2649" spans="1:4" ht="18.75" x14ac:dyDescent="0.3">
      <c r="A2649" s="7">
        <v>2014</v>
      </c>
      <c r="B2649" s="7" t="s">
        <v>338</v>
      </c>
      <c r="C2649" s="7" t="s">
        <v>7</v>
      </c>
      <c r="D2649" s="8">
        <v>63406.86</v>
      </c>
    </row>
    <row r="2650" spans="1:4" ht="18.75" x14ac:dyDescent="0.3">
      <c r="A2650" s="7">
        <v>2015</v>
      </c>
      <c r="B2650" s="7" t="s">
        <v>338</v>
      </c>
      <c r="C2650" s="7" t="s">
        <v>8</v>
      </c>
      <c r="D2650" s="8">
        <v>714150.56</v>
      </c>
    </row>
    <row r="2651" spans="1:4" ht="18.75" x14ac:dyDescent="0.3">
      <c r="A2651" s="7">
        <v>2014</v>
      </c>
      <c r="B2651" s="7" t="s">
        <v>338</v>
      </c>
      <c r="C2651" s="7" t="s">
        <v>8</v>
      </c>
      <c r="D2651" s="8">
        <v>739788.61</v>
      </c>
    </row>
    <row r="2652" spans="1:4" ht="18.75" x14ac:dyDescent="0.3">
      <c r="A2652" s="7">
        <v>2015</v>
      </c>
      <c r="B2652" s="7" t="s">
        <v>339</v>
      </c>
      <c r="C2652" s="7" t="s">
        <v>5</v>
      </c>
      <c r="D2652" s="8">
        <v>509566.18</v>
      </c>
    </row>
    <row r="2653" spans="1:4" ht="18.75" x14ac:dyDescent="0.3">
      <c r="A2653" s="7">
        <v>2014</v>
      </c>
      <c r="B2653" s="7" t="s">
        <v>339</v>
      </c>
      <c r="C2653" s="7" t="s">
        <v>5</v>
      </c>
      <c r="D2653" s="8">
        <v>555232.82999999996</v>
      </c>
    </row>
    <row r="2654" spans="1:4" ht="18.75" x14ac:dyDescent="0.3">
      <c r="A2654" s="7">
        <v>2015</v>
      </c>
      <c r="B2654" s="7" t="s">
        <v>339</v>
      </c>
      <c r="C2654" s="7" t="s">
        <v>6</v>
      </c>
      <c r="D2654" s="8">
        <v>427424.07</v>
      </c>
    </row>
    <row r="2655" spans="1:4" ht="18.75" x14ac:dyDescent="0.3">
      <c r="A2655" s="7">
        <v>2014</v>
      </c>
      <c r="B2655" s="7" t="s">
        <v>339</v>
      </c>
      <c r="C2655" s="7" t="s">
        <v>6</v>
      </c>
      <c r="D2655" s="8">
        <v>312446.21999999997</v>
      </c>
    </row>
    <row r="2656" spans="1:4" ht="18.75" x14ac:dyDescent="0.3">
      <c r="A2656" s="7">
        <v>2015</v>
      </c>
      <c r="B2656" s="7" t="s">
        <v>339</v>
      </c>
      <c r="C2656" s="7" t="s">
        <v>7</v>
      </c>
      <c r="D2656" s="8">
        <v>210949.26</v>
      </c>
    </row>
    <row r="2657" spans="1:4" ht="18.75" x14ac:dyDescent="0.3">
      <c r="A2657" s="7">
        <v>2014</v>
      </c>
      <c r="B2657" s="7" t="s">
        <v>339</v>
      </c>
      <c r="C2657" s="7" t="s">
        <v>7</v>
      </c>
      <c r="D2657" s="8">
        <v>223165.34</v>
      </c>
    </row>
    <row r="2658" spans="1:4" ht="18.75" x14ac:dyDescent="0.3">
      <c r="A2658" s="7">
        <v>2015</v>
      </c>
      <c r="B2658" s="7" t="s">
        <v>339</v>
      </c>
      <c r="C2658" s="7" t="s">
        <v>8</v>
      </c>
      <c r="D2658" s="8">
        <v>577154.64</v>
      </c>
    </row>
    <row r="2659" spans="1:4" ht="18.75" x14ac:dyDescent="0.3">
      <c r="A2659" s="7">
        <v>2014</v>
      </c>
      <c r="B2659" s="7" t="s">
        <v>339</v>
      </c>
      <c r="C2659" s="7" t="s">
        <v>8</v>
      </c>
      <c r="D2659" s="8">
        <v>598325.72</v>
      </c>
    </row>
    <row r="2660" spans="1:4" ht="18.75" x14ac:dyDescent="0.3">
      <c r="A2660" s="7">
        <v>2015</v>
      </c>
      <c r="B2660" s="7" t="s">
        <v>340</v>
      </c>
      <c r="C2660" s="7" t="s">
        <v>5</v>
      </c>
      <c r="D2660" s="8">
        <v>632605.80000000005</v>
      </c>
    </row>
    <row r="2661" spans="1:4" ht="18.75" x14ac:dyDescent="0.3">
      <c r="A2661" s="7">
        <v>2014</v>
      </c>
      <c r="B2661" s="7" t="s">
        <v>340</v>
      </c>
      <c r="C2661" s="7" t="s">
        <v>5</v>
      </c>
      <c r="D2661" s="8">
        <v>693761.08</v>
      </c>
    </row>
    <row r="2662" spans="1:4" ht="18.75" x14ac:dyDescent="0.3">
      <c r="A2662" s="7">
        <v>2015</v>
      </c>
      <c r="B2662" s="7" t="s">
        <v>340</v>
      </c>
      <c r="C2662" s="7" t="s">
        <v>6</v>
      </c>
      <c r="D2662" s="8">
        <v>218320.7</v>
      </c>
    </row>
    <row r="2663" spans="1:4" ht="18.75" x14ac:dyDescent="0.3">
      <c r="A2663" s="7">
        <v>2014</v>
      </c>
      <c r="B2663" s="7" t="s">
        <v>340</v>
      </c>
      <c r="C2663" s="7" t="s">
        <v>6</v>
      </c>
      <c r="D2663" s="8">
        <v>153164.84</v>
      </c>
    </row>
    <row r="2664" spans="1:4" ht="18.75" x14ac:dyDescent="0.3">
      <c r="A2664" s="7">
        <v>2015</v>
      </c>
      <c r="B2664" s="7" t="s">
        <v>340</v>
      </c>
      <c r="C2664" s="7" t="s">
        <v>7</v>
      </c>
      <c r="D2664" s="8">
        <v>127243.92</v>
      </c>
    </row>
    <row r="2665" spans="1:4" ht="18.75" x14ac:dyDescent="0.3">
      <c r="A2665" s="7">
        <v>2014</v>
      </c>
      <c r="B2665" s="7" t="s">
        <v>340</v>
      </c>
      <c r="C2665" s="7" t="s">
        <v>7</v>
      </c>
      <c r="D2665" s="8">
        <v>135446</v>
      </c>
    </row>
    <row r="2666" spans="1:4" ht="18.75" x14ac:dyDescent="0.3">
      <c r="A2666" s="7">
        <v>2015</v>
      </c>
      <c r="B2666" s="7" t="s">
        <v>340</v>
      </c>
      <c r="C2666" s="7" t="s">
        <v>8</v>
      </c>
      <c r="D2666" s="8">
        <v>564403.37</v>
      </c>
    </row>
    <row r="2667" spans="1:4" ht="18.75" x14ac:dyDescent="0.3">
      <c r="A2667" s="7">
        <v>2014</v>
      </c>
      <c r="B2667" s="7" t="s">
        <v>340</v>
      </c>
      <c r="C2667" s="7" t="s">
        <v>8</v>
      </c>
      <c r="D2667" s="8">
        <v>580445.81999999995</v>
      </c>
    </row>
    <row r="2668" spans="1:4" ht="18.75" x14ac:dyDescent="0.3">
      <c r="A2668" s="7">
        <v>2015</v>
      </c>
      <c r="B2668" s="7" t="s">
        <v>341</v>
      </c>
      <c r="C2668" s="7" t="s">
        <v>5</v>
      </c>
      <c r="D2668" s="8">
        <v>843394.57</v>
      </c>
    </row>
    <row r="2669" spans="1:4" ht="18.75" x14ac:dyDescent="0.3">
      <c r="A2669" s="7">
        <v>2014</v>
      </c>
      <c r="B2669" s="7" t="s">
        <v>341</v>
      </c>
      <c r="C2669" s="7" t="s">
        <v>5</v>
      </c>
      <c r="D2669" s="8">
        <v>924070.18</v>
      </c>
    </row>
    <row r="2670" spans="1:4" ht="18.75" x14ac:dyDescent="0.3">
      <c r="A2670" s="7">
        <v>2015</v>
      </c>
      <c r="B2670" s="7" t="s">
        <v>341</v>
      </c>
      <c r="C2670" s="7" t="s">
        <v>6</v>
      </c>
      <c r="D2670" s="8">
        <v>505418.63</v>
      </c>
    </row>
    <row r="2671" spans="1:4" ht="18.75" x14ac:dyDescent="0.3">
      <c r="A2671" s="7">
        <v>2014</v>
      </c>
      <c r="B2671" s="7" t="s">
        <v>341</v>
      </c>
      <c r="C2671" s="7" t="s">
        <v>6</v>
      </c>
      <c r="D2671" s="8">
        <v>365173.3</v>
      </c>
    </row>
    <row r="2672" spans="1:4" ht="18.75" x14ac:dyDescent="0.3">
      <c r="A2672" s="7">
        <v>2015</v>
      </c>
      <c r="B2672" s="7" t="s">
        <v>341</v>
      </c>
      <c r="C2672" s="7" t="s">
        <v>7</v>
      </c>
      <c r="D2672" s="8">
        <v>167187.29999999999</v>
      </c>
    </row>
    <row r="2673" spans="1:4" ht="18.75" x14ac:dyDescent="0.3">
      <c r="A2673" s="7">
        <v>2014</v>
      </c>
      <c r="B2673" s="7" t="s">
        <v>341</v>
      </c>
      <c r="C2673" s="7" t="s">
        <v>7</v>
      </c>
      <c r="D2673" s="8">
        <v>177232.68</v>
      </c>
    </row>
    <row r="2674" spans="1:4" ht="18.75" x14ac:dyDescent="0.3">
      <c r="A2674" s="7">
        <v>2015</v>
      </c>
      <c r="B2674" s="7" t="s">
        <v>341</v>
      </c>
      <c r="C2674" s="7" t="s">
        <v>8</v>
      </c>
      <c r="D2674" s="8">
        <v>788693.49</v>
      </c>
    </row>
    <row r="2675" spans="1:4" ht="18.75" x14ac:dyDescent="0.3">
      <c r="A2675" s="7">
        <v>2014</v>
      </c>
      <c r="B2675" s="7" t="s">
        <v>341</v>
      </c>
      <c r="C2675" s="7" t="s">
        <v>8</v>
      </c>
      <c r="D2675" s="8">
        <v>815171.13</v>
      </c>
    </row>
    <row r="2676" spans="1:4" ht="18.75" x14ac:dyDescent="0.3">
      <c r="A2676" s="7">
        <v>2015</v>
      </c>
      <c r="B2676" s="7" t="s">
        <v>342</v>
      </c>
      <c r="C2676" s="7" t="s">
        <v>5</v>
      </c>
      <c r="D2676" s="8">
        <v>594239.12</v>
      </c>
    </row>
    <row r="2677" spans="1:4" ht="18.75" x14ac:dyDescent="0.3">
      <c r="A2677" s="7">
        <v>2014</v>
      </c>
      <c r="B2677" s="7" t="s">
        <v>342</v>
      </c>
      <c r="C2677" s="7" t="s">
        <v>5</v>
      </c>
      <c r="D2677" s="8">
        <v>653219.25</v>
      </c>
    </row>
    <row r="2678" spans="1:4" ht="18.75" x14ac:dyDescent="0.3">
      <c r="A2678" s="7">
        <v>2015</v>
      </c>
      <c r="B2678" s="7" t="s">
        <v>342</v>
      </c>
      <c r="C2678" s="7" t="s">
        <v>6</v>
      </c>
      <c r="D2678" s="8">
        <v>491064.82</v>
      </c>
    </row>
    <row r="2679" spans="1:4" ht="18.75" x14ac:dyDescent="0.3">
      <c r="A2679" s="7">
        <v>2014</v>
      </c>
      <c r="B2679" s="7" t="s">
        <v>342</v>
      </c>
      <c r="C2679" s="7" t="s">
        <v>6</v>
      </c>
      <c r="D2679" s="8">
        <v>351512.72</v>
      </c>
    </row>
    <row r="2680" spans="1:4" ht="18.75" x14ac:dyDescent="0.3">
      <c r="A2680" s="7">
        <v>2015</v>
      </c>
      <c r="B2680" s="7" t="s">
        <v>342</v>
      </c>
      <c r="C2680" s="7" t="s">
        <v>7</v>
      </c>
      <c r="D2680" s="8">
        <v>220218.4</v>
      </c>
    </row>
    <row r="2681" spans="1:4" ht="18.75" x14ac:dyDescent="0.3">
      <c r="A2681" s="7">
        <v>2014</v>
      </c>
      <c r="B2681" s="7" t="s">
        <v>342</v>
      </c>
      <c r="C2681" s="7" t="s">
        <v>7</v>
      </c>
      <c r="D2681" s="8">
        <v>232892.26</v>
      </c>
    </row>
    <row r="2682" spans="1:4" ht="18.75" x14ac:dyDescent="0.3">
      <c r="A2682" s="7">
        <v>2015</v>
      </c>
      <c r="B2682" s="7" t="s">
        <v>342</v>
      </c>
      <c r="C2682" s="7" t="s">
        <v>8</v>
      </c>
      <c r="D2682" s="8">
        <v>507465.78</v>
      </c>
    </row>
    <row r="2683" spans="1:4" ht="18.75" x14ac:dyDescent="0.3">
      <c r="A2683" s="7">
        <v>2014</v>
      </c>
      <c r="B2683" s="7" t="s">
        <v>342</v>
      </c>
      <c r="C2683" s="7" t="s">
        <v>8</v>
      </c>
      <c r="D2683" s="8">
        <v>529527.47</v>
      </c>
    </row>
    <row r="2684" spans="1:4" ht="18.75" x14ac:dyDescent="0.3">
      <c r="A2684" s="7">
        <v>2015</v>
      </c>
      <c r="B2684" s="7" t="s">
        <v>343</v>
      </c>
      <c r="C2684" s="7" t="s">
        <v>5</v>
      </c>
      <c r="D2684" s="8">
        <v>671797.43</v>
      </c>
    </row>
    <row r="2685" spans="1:4" ht="18.75" x14ac:dyDescent="0.3">
      <c r="A2685" s="7">
        <v>2014</v>
      </c>
      <c r="B2685" s="7" t="s">
        <v>343</v>
      </c>
      <c r="C2685" s="7" t="s">
        <v>5</v>
      </c>
      <c r="D2685" s="8">
        <v>733526.97</v>
      </c>
    </row>
    <row r="2686" spans="1:4" ht="18.75" x14ac:dyDescent="0.3">
      <c r="A2686" s="7">
        <v>2015</v>
      </c>
      <c r="B2686" s="7" t="s">
        <v>343</v>
      </c>
      <c r="C2686" s="7" t="s">
        <v>6</v>
      </c>
      <c r="D2686" s="8">
        <v>332631.06</v>
      </c>
    </row>
    <row r="2687" spans="1:4" ht="18.75" x14ac:dyDescent="0.3">
      <c r="A2687" s="7">
        <v>2014</v>
      </c>
      <c r="B2687" s="7" t="s">
        <v>343</v>
      </c>
      <c r="C2687" s="7" t="s">
        <v>6</v>
      </c>
      <c r="D2687" s="8">
        <v>233364.95</v>
      </c>
    </row>
    <row r="2688" spans="1:4" ht="18.75" x14ac:dyDescent="0.3">
      <c r="A2688" s="7">
        <v>2015</v>
      </c>
      <c r="B2688" s="7" t="s">
        <v>343</v>
      </c>
      <c r="C2688" s="7" t="s">
        <v>7</v>
      </c>
      <c r="D2688" s="8">
        <v>159021.92000000001</v>
      </c>
    </row>
    <row r="2689" spans="1:4" ht="18.75" x14ac:dyDescent="0.3">
      <c r="A2689" s="7">
        <v>2014</v>
      </c>
      <c r="B2689" s="7" t="s">
        <v>343</v>
      </c>
      <c r="C2689" s="7" t="s">
        <v>7</v>
      </c>
      <c r="D2689" s="8">
        <v>169550.12</v>
      </c>
    </row>
    <row r="2690" spans="1:4" ht="18.75" x14ac:dyDescent="0.3">
      <c r="A2690" s="7">
        <v>2015</v>
      </c>
      <c r="B2690" s="7" t="s">
        <v>343</v>
      </c>
      <c r="C2690" s="7" t="s">
        <v>8</v>
      </c>
      <c r="D2690" s="8">
        <v>740079.5</v>
      </c>
    </row>
    <row r="2691" spans="1:4" ht="18.75" x14ac:dyDescent="0.3">
      <c r="A2691" s="7">
        <v>2014</v>
      </c>
      <c r="B2691" s="7" t="s">
        <v>343</v>
      </c>
      <c r="C2691" s="7" t="s">
        <v>8</v>
      </c>
      <c r="D2691" s="8">
        <v>775514.03</v>
      </c>
    </row>
    <row r="2692" spans="1:4" ht="18.75" x14ac:dyDescent="0.3">
      <c r="A2692" s="7">
        <v>2015</v>
      </c>
      <c r="B2692" s="7" t="s">
        <v>344</v>
      </c>
      <c r="C2692" s="7" t="s">
        <v>5</v>
      </c>
      <c r="D2692" s="8">
        <v>662325.96</v>
      </c>
    </row>
    <row r="2693" spans="1:4" ht="18.75" x14ac:dyDescent="0.3">
      <c r="A2693" s="7">
        <v>2014</v>
      </c>
      <c r="B2693" s="7" t="s">
        <v>344</v>
      </c>
      <c r="C2693" s="7" t="s">
        <v>5</v>
      </c>
      <c r="D2693" s="8">
        <v>729055.02</v>
      </c>
    </row>
    <row r="2694" spans="1:4" ht="18.75" x14ac:dyDescent="0.3">
      <c r="A2694" s="7">
        <v>2015</v>
      </c>
      <c r="B2694" s="7" t="s">
        <v>344</v>
      </c>
      <c r="C2694" s="7" t="s">
        <v>6</v>
      </c>
      <c r="D2694" s="8">
        <v>506953.49</v>
      </c>
    </row>
    <row r="2695" spans="1:4" ht="18.75" x14ac:dyDescent="0.3">
      <c r="A2695" s="7">
        <v>2014</v>
      </c>
      <c r="B2695" s="7" t="s">
        <v>344</v>
      </c>
      <c r="C2695" s="7" t="s">
        <v>6</v>
      </c>
      <c r="D2695" s="8">
        <v>371566.8</v>
      </c>
    </row>
    <row r="2696" spans="1:4" ht="18.75" x14ac:dyDescent="0.3">
      <c r="A2696" s="7">
        <v>2015</v>
      </c>
      <c r="B2696" s="7" t="s">
        <v>344</v>
      </c>
      <c r="C2696" s="7" t="s">
        <v>7</v>
      </c>
      <c r="D2696" s="8">
        <v>114189.99</v>
      </c>
    </row>
    <row r="2697" spans="1:4" ht="18.75" x14ac:dyDescent="0.3">
      <c r="A2697" s="7">
        <v>2014</v>
      </c>
      <c r="B2697" s="7" t="s">
        <v>344</v>
      </c>
      <c r="C2697" s="7" t="s">
        <v>7</v>
      </c>
      <c r="D2697" s="8">
        <v>121746.57</v>
      </c>
    </row>
    <row r="2698" spans="1:4" ht="18.75" x14ac:dyDescent="0.3">
      <c r="A2698" s="7">
        <v>2015</v>
      </c>
      <c r="B2698" s="7" t="s">
        <v>344</v>
      </c>
      <c r="C2698" s="7" t="s">
        <v>8</v>
      </c>
      <c r="D2698" s="8">
        <v>409471.21</v>
      </c>
    </row>
    <row r="2699" spans="1:4" ht="18.75" x14ac:dyDescent="0.3">
      <c r="A2699" s="7">
        <v>2014</v>
      </c>
      <c r="B2699" s="7" t="s">
        <v>344</v>
      </c>
      <c r="C2699" s="7" t="s">
        <v>8</v>
      </c>
      <c r="D2699" s="8">
        <v>425810.84</v>
      </c>
    </row>
    <row r="2700" spans="1:4" ht="18.75" x14ac:dyDescent="0.3">
      <c r="A2700" s="7">
        <v>2015</v>
      </c>
      <c r="B2700" s="7" t="s">
        <v>345</v>
      </c>
      <c r="C2700" s="7" t="s">
        <v>5</v>
      </c>
      <c r="D2700" s="8">
        <v>707509.61</v>
      </c>
    </row>
    <row r="2701" spans="1:4" ht="18.75" x14ac:dyDescent="0.3">
      <c r="A2701" s="7">
        <v>2014</v>
      </c>
      <c r="B2701" s="7" t="s">
        <v>345</v>
      </c>
      <c r="C2701" s="7" t="s">
        <v>5</v>
      </c>
      <c r="D2701" s="8">
        <v>780302.54</v>
      </c>
    </row>
    <row r="2702" spans="1:4" ht="18.75" x14ac:dyDescent="0.3">
      <c r="A2702" s="7">
        <v>2015</v>
      </c>
      <c r="B2702" s="7" t="s">
        <v>345</v>
      </c>
      <c r="C2702" s="7" t="s">
        <v>6</v>
      </c>
      <c r="D2702" s="8">
        <v>277072.09999999998</v>
      </c>
    </row>
    <row r="2703" spans="1:4" ht="18.75" x14ac:dyDescent="0.3">
      <c r="A2703" s="7">
        <v>2014</v>
      </c>
      <c r="B2703" s="7" t="s">
        <v>345</v>
      </c>
      <c r="C2703" s="7" t="s">
        <v>6</v>
      </c>
      <c r="D2703" s="8">
        <v>202847.91</v>
      </c>
    </row>
    <row r="2704" spans="1:4" ht="18.75" x14ac:dyDescent="0.3">
      <c r="A2704" s="7">
        <v>2015</v>
      </c>
      <c r="B2704" s="7" t="s">
        <v>345</v>
      </c>
      <c r="C2704" s="7" t="s">
        <v>7</v>
      </c>
      <c r="D2704" s="8">
        <v>236890.81</v>
      </c>
    </row>
    <row r="2705" spans="1:4" ht="18.75" x14ac:dyDescent="0.3">
      <c r="A2705" s="7">
        <v>2014</v>
      </c>
      <c r="B2705" s="7" t="s">
        <v>345</v>
      </c>
      <c r="C2705" s="7" t="s">
        <v>7</v>
      </c>
      <c r="D2705" s="8">
        <v>252523.2</v>
      </c>
    </row>
    <row r="2706" spans="1:4" ht="18.75" x14ac:dyDescent="0.3">
      <c r="A2706" s="7">
        <v>2015</v>
      </c>
      <c r="B2706" s="7" t="s">
        <v>345</v>
      </c>
      <c r="C2706" s="7" t="s">
        <v>8</v>
      </c>
      <c r="D2706" s="8">
        <v>482283.35</v>
      </c>
    </row>
    <row r="2707" spans="1:4" ht="18.75" x14ac:dyDescent="0.3">
      <c r="A2707" s="7">
        <v>2014</v>
      </c>
      <c r="B2707" s="7" t="s">
        <v>345</v>
      </c>
      <c r="C2707" s="7" t="s">
        <v>8</v>
      </c>
      <c r="D2707" s="8">
        <v>497883.51</v>
      </c>
    </row>
    <row r="2708" spans="1:4" ht="18.75" x14ac:dyDescent="0.3">
      <c r="A2708" s="7">
        <v>2015</v>
      </c>
      <c r="B2708" s="7" t="s">
        <v>346</v>
      </c>
      <c r="C2708" s="7" t="s">
        <v>5</v>
      </c>
      <c r="D2708" s="8">
        <v>674974.18</v>
      </c>
    </row>
    <row r="2709" spans="1:4" ht="18.75" x14ac:dyDescent="0.3">
      <c r="A2709" s="7">
        <v>2014</v>
      </c>
      <c r="B2709" s="7" t="s">
        <v>346</v>
      </c>
      <c r="C2709" s="7" t="s">
        <v>5</v>
      </c>
      <c r="D2709" s="8">
        <v>742556.5</v>
      </c>
    </row>
    <row r="2710" spans="1:4" ht="18.75" x14ac:dyDescent="0.3">
      <c r="A2710" s="7">
        <v>2015</v>
      </c>
      <c r="B2710" s="7" t="s">
        <v>346</v>
      </c>
      <c r="C2710" s="7" t="s">
        <v>6</v>
      </c>
      <c r="D2710" s="8">
        <v>478688.21</v>
      </c>
    </row>
    <row r="2711" spans="1:4" ht="18.75" x14ac:dyDescent="0.3">
      <c r="A2711" s="7">
        <v>2014</v>
      </c>
      <c r="B2711" s="7" t="s">
        <v>346</v>
      </c>
      <c r="C2711" s="7" t="s">
        <v>6</v>
      </c>
      <c r="D2711" s="8">
        <v>347841.44</v>
      </c>
    </row>
    <row r="2712" spans="1:4" ht="18.75" x14ac:dyDescent="0.3">
      <c r="A2712" s="7">
        <v>2015</v>
      </c>
      <c r="B2712" s="7" t="s">
        <v>346</v>
      </c>
      <c r="C2712" s="7" t="s">
        <v>7</v>
      </c>
      <c r="D2712" s="8">
        <v>94342.46</v>
      </c>
    </row>
    <row r="2713" spans="1:4" ht="18.75" x14ac:dyDescent="0.3">
      <c r="A2713" s="7">
        <v>2014</v>
      </c>
      <c r="B2713" s="7" t="s">
        <v>346</v>
      </c>
      <c r="C2713" s="7" t="s">
        <v>7</v>
      </c>
      <c r="D2713" s="8">
        <v>100385.84</v>
      </c>
    </row>
    <row r="2714" spans="1:4" ht="18.75" x14ac:dyDescent="0.3">
      <c r="A2714" s="7">
        <v>2015</v>
      </c>
      <c r="B2714" s="7" t="s">
        <v>346</v>
      </c>
      <c r="C2714" s="7" t="s">
        <v>8</v>
      </c>
      <c r="D2714" s="8">
        <v>657342.93999999994</v>
      </c>
    </row>
    <row r="2715" spans="1:4" ht="18.75" x14ac:dyDescent="0.3">
      <c r="A2715" s="7">
        <v>2014</v>
      </c>
      <c r="B2715" s="7" t="s">
        <v>346</v>
      </c>
      <c r="C2715" s="7" t="s">
        <v>8</v>
      </c>
      <c r="D2715" s="8">
        <v>681083.15</v>
      </c>
    </row>
    <row r="2716" spans="1:4" ht="18.75" x14ac:dyDescent="0.3">
      <c r="A2716" s="7">
        <v>2015</v>
      </c>
      <c r="B2716" s="7" t="s">
        <v>347</v>
      </c>
      <c r="C2716" s="7" t="s">
        <v>5</v>
      </c>
      <c r="D2716" s="8">
        <v>797341.74</v>
      </c>
    </row>
    <row r="2717" spans="1:4" ht="18.75" x14ac:dyDescent="0.3">
      <c r="A2717" s="7">
        <v>2014</v>
      </c>
      <c r="B2717" s="7" t="s">
        <v>347</v>
      </c>
      <c r="C2717" s="7" t="s">
        <v>5</v>
      </c>
      <c r="D2717" s="8">
        <v>880123.01</v>
      </c>
    </row>
    <row r="2718" spans="1:4" ht="18.75" x14ac:dyDescent="0.3">
      <c r="A2718" s="7">
        <v>2015</v>
      </c>
      <c r="B2718" s="7" t="s">
        <v>347</v>
      </c>
      <c r="C2718" s="7" t="s">
        <v>6</v>
      </c>
      <c r="D2718" s="8">
        <v>247598.85</v>
      </c>
    </row>
    <row r="2719" spans="1:4" ht="18.75" x14ac:dyDescent="0.3">
      <c r="A2719" s="7">
        <v>2014</v>
      </c>
      <c r="B2719" s="7" t="s">
        <v>347</v>
      </c>
      <c r="C2719" s="7" t="s">
        <v>6</v>
      </c>
      <c r="D2719" s="8">
        <v>172344.23</v>
      </c>
    </row>
    <row r="2720" spans="1:4" ht="18.75" x14ac:dyDescent="0.3">
      <c r="A2720" s="7">
        <v>2015</v>
      </c>
      <c r="B2720" s="7" t="s">
        <v>347</v>
      </c>
      <c r="C2720" s="7" t="s">
        <v>7</v>
      </c>
      <c r="D2720" s="8">
        <v>150787.98000000001</v>
      </c>
    </row>
    <row r="2721" spans="1:4" ht="18.75" x14ac:dyDescent="0.3">
      <c r="A2721" s="7">
        <v>2014</v>
      </c>
      <c r="B2721" s="7" t="s">
        <v>347</v>
      </c>
      <c r="C2721" s="7" t="s">
        <v>7</v>
      </c>
      <c r="D2721" s="8">
        <v>159193.35999999999</v>
      </c>
    </row>
    <row r="2722" spans="1:4" ht="18.75" x14ac:dyDescent="0.3">
      <c r="A2722" s="7">
        <v>2015</v>
      </c>
      <c r="B2722" s="7" t="s">
        <v>347</v>
      </c>
      <c r="C2722" s="7" t="s">
        <v>8</v>
      </c>
      <c r="D2722" s="8">
        <v>707840.59</v>
      </c>
    </row>
    <row r="2723" spans="1:4" ht="18.75" x14ac:dyDescent="0.3">
      <c r="A2723" s="7">
        <v>2014</v>
      </c>
      <c r="B2723" s="7" t="s">
        <v>347</v>
      </c>
      <c r="C2723" s="7" t="s">
        <v>8</v>
      </c>
      <c r="D2723" s="8">
        <v>742630.03</v>
      </c>
    </row>
    <row r="2724" spans="1:4" ht="18.75" x14ac:dyDescent="0.3">
      <c r="A2724" s="7">
        <v>2015</v>
      </c>
      <c r="B2724" s="7" t="s">
        <v>348</v>
      </c>
      <c r="C2724" s="7" t="s">
        <v>5</v>
      </c>
      <c r="D2724" s="8">
        <v>570077.59</v>
      </c>
    </row>
    <row r="2725" spans="1:4" ht="18.75" x14ac:dyDescent="0.3">
      <c r="A2725" s="7">
        <v>2014</v>
      </c>
      <c r="B2725" s="7" t="s">
        <v>348</v>
      </c>
      <c r="C2725" s="7" t="s">
        <v>5</v>
      </c>
      <c r="D2725" s="8">
        <v>627357.1</v>
      </c>
    </row>
    <row r="2726" spans="1:4" ht="18.75" x14ac:dyDescent="0.3">
      <c r="A2726" s="7">
        <v>2015</v>
      </c>
      <c r="B2726" s="7" t="s">
        <v>348</v>
      </c>
      <c r="C2726" s="7" t="s">
        <v>6</v>
      </c>
      <c r="D2726" s="8">
        <v>345514.56</v>
      </c>
    </row>
    <row r="2727" spans="1:4" ht="18.75" x14ac:dyDescent="0.3">
      <c r="A2727" s="7">
        <v>2014</v>
      </c>
      <c r="B2727" s="7" t="s">
        <v>348</v>
      </c>
      <c r="C2727" s="7" t="s">
        <v>6</v>
      </c>
      <c r="D2727" s="8">
        <v>238294.8</v>
      </c>
    </row>
    <row r="2728" spans="1:4" ht="18.75" x14ac:dyDescent="0.3">
      <c r="A2728" s="7">
        <v>2015</v>
      </c>
      <c r="B2728" s="7" t="s">
        <v>348</v>
      </c>
      <c r="C2728" s="7" t="s">
        <v>7</v>
      </c>
      <c r="D2728" s="8">
        <v>191875.78</v>
      </c>
    </row>
    <row r="2729" spans="1:4" ht="18.75" x14ac:dyDescent="0.3">
      <c r="A2729" s="7">
        <v>2014</v>
      </c>
      <c r="B2729" s="7" t="s">
        <v>348</v>
      </c>
      <c r="C2729" s="7" t="s">
        <v>7</v>
      </c>
      <c r="D2729" s="8">
        <v>203960.47</v>
      </c>
    </row>
    <row r="2730" spans="1:4" ht="18.75" x14ac:dyDescent="0.3">
      <c r="A2730" s="7">
        <v>2015</v>
      </c>
      <c r="B2730" s="7" t="s">
        <v>348</v>
      </c>
      <c r="C2730" s="7" t="s">
        <v>8</v>
      </c>
      <c r="D2730" s="8">
        <v>571447.27</v>
      </c>
    </row>
    <row r="2731" spans="1:4" ht="18.75" x14ac:dyDescent="0.3">
      <c r="A2731" s="7">
        <v>2014</v>
      </c>
      <c r="B2731" s="7" t="s">
        <v>348</v>
      </c>
      <c r="C2731" s="7" t="s">
        <v>8</v>
      </c>
      <c r="D2731" s="8">
        <v>588332.03</v>
      </c>
    </row>
    <row r="2732" spans="1:4" ht="18.75" x14ac:dyDescent="0.3">
      <c r="A2732" s="7">
        <v>2015</v>
      </c>
      <c r="B2732" s="7" t="s">
        <v>349</v>
      </c>
      <c r="C2732" s="7" t="s">
        <v>5</v>
      </c>
      <c r="D2732" s="8">
        <v>533597.13</v>
      </c>
    </row>
    <row r="2733" spans="1:4" ht="18.75" x14ac:dyDescent="0.3">
      <c r="A2733" s="7">
        <v>2014</v>
      </c>
      <c r="B2733" s="7" t="s">
        <v>349</v>
      </c>
      <c r="C2733" s="7" t="s">
        <v>5</v>
      </c>
      <c r="D2733" s="8">
        <v>581510.14</v>
      </c>
    </row>
    <row r="2734" spans="1:4" ht="18.75" x14ac:dyDescent="0.3">
      <c r="A2734" s="7">
        <v>2015</v>
      </c>
      <c r="B2734" s="7" t="s">
        <v>349</v>
      </c>
      <c r="C2734" s="7" t="s">
        <v>6</v>
      </c>
      <c r="D2734" s="8">
        <v>274181.09000000003</v>
      </c>
    </row>
    <row r="2735" spans="1:4" ht="18.75" x14ac:dyDescent="0.3">
      <c r="A2735" s="7">
        <v>2014</v>
      </c>
      <c r="B2735" s="7" t="s">
        <v>349</v>
      </c>
      <c r="C2735" s="7" t="s">
        <v>6</v>
      </c>
      <c r="D2735" s="8">
        <v>202125.52</v>
      </c>
    </row>
    <row r="2736" spans="1:4" ht="18.75" x14ac:dyDescent="0.3">
      <c r="A2736" s="7">
        <v>2015</v>
      </c>
      <c r="B2736" s="7" t="s">
        <v>349</v>
      </c>
      <c r="C2736" s="7" t="s">
        <v>7</v>
      </c>
      <c r="D2736" s="8">
        <v>225703.89</v>
      </c>
    </row>
    <row r="2737" spans="1:4" ht="18.75" x14ac:dyDescent="0.3">
      <c r="A2737" s="7">
        <v>2014</v>
      </c>
      <c r="B2737" s="7" t="s">
        <v>349</v>
      </c>
      <c r="C2737" s="7" t="s">
        <v>7</v>
      </c>
      <c r="D2737" s="8">
        <v>237246.09</v>
      </c>
    </row>
    <row r="2738" spans="1:4" ht="18.75" x14ac:dyDescent="0.3">
      <c r="A2738" s="7">
        <v>2015</v>
      </c>
      <c r="B2738" s="7" t="s">
        <v>349</v>
      </c>
      <c r="C2738" s="7" t="s">
        <v>8</v>
      </c>
      <c r="D2738" s="8">
        <v>551721.44999999995</v>
      </c>
    </row>
    <row r="2739" spans="1:4" ht="18.75" x14ac:dyDescent="0.3">
      <c r="A2739" s="7">
        <v>2014</v>
      </c>
      <c r="B2739" s="7" t="s">
        <v>349</v>
      </c>
      <c r="C2739" s="7" t="s">
        <v>8</v>
      </c>
      <c r="D2739" s="8">
        <v>576361.38</v>
      </c>
    </row>
    <row r="2740" spans="1:4" ht="18.75" x14ac:dyDescent="0.3">
      <c r="A2740" s="7">
        <v>2015</v>
      </c>
      <c r="B2740" s="7" t="s">
        <v>350</v>
      </c>
      <c r="C2740" s="7" t="s">
        <v>5</v>
      </c>
      <c r="D2740" s="8">
        <v>727174.08</v>
      </c>
    </row>
    <row r="2741" spans="1:4" ht="18.75" x14ac:dyDescent="0.3">
      <c r="A2741" s="7">
        <v>2014</v>
      </c>
      <c r="B2741" s="7" t="s">
        <v>350</v>
      </c>
      <c r="C2741" s="7" t="s">
        <v>5</v>
      </c>
      <c r="D2741" s="8">
        <v>791633.57</v>
      </c>
    </row>
    <row r="2742" spans="1:4" ht="18.75" x14ac:dyDescent="0.3">
      <c r="A2742" s="7">
        <v>2015</v>
      </c>
      <c r="B2742" s="7" t="s">
        <v>350</v>
      </c>
      <c r="C2742" s="7" t="s">
        <v>6</v>
      </c>
      <c r="D2742" s="8">
        <v>383087.53</v>
      </c>
    </row>
    <row r="2743" spans="1:4" ht="18.75" x14ac:dyDescent="0.3">
      <c r="A2743" s="7">
        <v>2014</v>
      </c>
      <c r="B2743" s="7" t="s">
        <v>350</v>
      </c>
      <c r="C2743" s="7" t="s">
        <v>6</v>
      </c>
      <c r="D2743" s="8">
        <v>271913.76</v>
      </c>
    </row>
    <row r="2744" spans="1:4" ht="18.75" x14ac:dyDescent="0.3">
      <c r="A2744" s="7">
        <v>2015</v>
      </c>
      <c r="B2744" s="7" t="s">
        <v>350</v>
      </c>
      <c r="C2744" s="7" t="s">
        <v>7</v>
      </c>
      <c r="D2744" s="8">
        <v>236457.2</v>
      </c>
    </row>
    <row r="2745" spans="1:4" ht="18.75" x14ac:dyDescent="0.3">
      <c r="A2745" s="7">
        <v>2014</v>
      </c>
      <c r="B2745" s="7" t="s">
        <v>350</v>
      </c>
      <c r="C2745" s="7" t="s">
        <v>7</v>
      </c>
      <c r="D2745" s="8">
        <v>248042.62</v>
      </c>
    </row>
    <row r="2746" spans="1:4" ht="18.75" x14ac:dyDescent="0.3">
      <c r="A2746" s="7">
        <v>2015</v>
      </c>
      <c r="B2746" s="7" t="s">
        <v>350</v>
      </c>
      <c r="C2746" s="7" t="s">
        <v>8</v>
      </c>
      <c r="D2746" s="8">
        <v>577712.41</v>
      </c>
    </row>
    <row r="2747" spans="1:4" ht="18.75" x14ac:dyDescent="0.3">
      <c r="A2747" s="7">
        <v>2014</v>
      </c>
      <c r="B2747" s="7" t="s">
        <v>350</v>
      </c>
      <c r="C2747" s="7" t="s">
        <v>8</v>
      </c>
      <c r="D2747" s="8">
        <v>605050.93000000005</v>
      </c>
    </row>
    <row r="2748" spans="1:4" ht="18.75" x14ac:dyDescent="0.3">
      <c r="A2748" s="7">
        <v>2015</v>
      </c>
      <c r="B2748" s="7" t="s">
        <v>351</v>
      </c>
      <c r="C2748" s="7" t="s">
        <v>5</v>
      </c>
      <c r="D2748" s="8">
        <v>824961.63</v>
      </c>
    </row>
    <row r="2749" spans="1:4" ht="18.75" x14ac:dyDescent="0.3">
      <c r="A2749" s="7">
        <v>2014</v>
      </c>
      <c r="B2749" s="7" t="s">
        <v>351</v>
      </c>
      <c r="C2749" s="7" t="s">
        <v>5</v>
      </c>
      <c r="D2749" s="8">
        <v>913132.71</v>
      </c>
    </row>
    <row r="2750" spans="1:4" ht="18.75" x14ac:dyDescent="0.3">
      <c r="A2750" s="7">
        <v>2015</v>
      </c>
      <c r="B2750" s="7" t="s">
        <v>351</v>
      </c>
      <c r="C2750" s="7" t="s">
        <v>6</v>
      </c>
      <c r="D2750" s="8">
        <v>518503.74</v>
      </c>
    </row>
    <row r="2751" spans="1:4" ht="18.75" x14ac:dyDescent="0.3">
      <c r="A2751" s="7">
        <v>2014</v>
      </c>
      <c r="B2751" s="7" t="s">
        <v>351</v>
      </c>
      <c r="C2751" s="7" t="s">
        <v>6</v>
      </c>
      <c r="D2751" s="8">
        <v>366919.63</v>
      </c>
    </row>
    <row r="2752" spans="1:4" ht="18.75" x14ac:dyDescent="0.3">
      <c r="A2752" s="7">
        <v>2015</v>
      </c>
      <c r="B2752" s="7" t="s">
        <v>351</v>
      </c>
      <c r="C2752" s="7" t="s">
        <v>7</v>
      </c>
      <c r="D2752" s="8">
        <v>126346.85</v>
      </c>
    </row>
    <row r="2753" spans="1:4" ht="18.75" x14ac:dyDescent="0.3">
      <c r="A2753" s="7">
        <v>2014</v>
      </c>
      <c r="B2753" s="7" t="s">
        <v>351</v>
      </c>
      <c r="C2753" s="7" t="s">
        <v>7</v>
      </c>
      <c r="D2753" s="8">
        <v>133403.54</v>
      </c>
    </row>
    <row r="2754" spans="1:4" ht="18.75" x14ac:dyDescent="0.3">
      <c r="A2754" s="7">
        <v>2015</v>
      </c>
      <c r="B2754" s="7" t="s">
        <v>351</v>
      </c>
      <c r="C2754" s="7" t="s">
        <v>8</v>
      </c>
      <c r="D2754" s="8">
        <v>684254.43</v>
      </c>
    </row>
    <row r="2755" spans="1:4" ht="18.75" x14ac:dyDescent="0.3">
      <c r="A2755" s="7">
        <v>2014</v>
      </c>
      <c r="B2755" s="7" t="s">
        <v>351</v>
      </c>
      <c r="C2755" s="7" t="s">
        <v>8</v>
      </c>
      <c r="D2755" s="8">
        <v>709932.26</v>
      </c>
    </row>
    <row r="2756" spans="1:4" ht="18.75" x14ac:dyDescent="0.3">
      <c r="A2756" s="7">
        <v>2015</v>
      </c>
      <c r="B2756" s="7" t="s">
        <v>352</v>
      </c>
      <c r="C2756" s="7" t="s">
        <v>5</v>
      </c>
      <c r="D2756" s="8">
        <v>889230.02</v>
      </c>
    </row>
    <row r="2757" spans="1:4" ht="18.75" x14ac:dyDescent="0.3">
      <c r="A2757" s="7">
        <v>2014</v>
      </c>
      <c r="B2757" s="7" t="s">
        <v>352</v>
      </c>
      <c r="C2757" s="7" t="s">
        <v>5</v>
      </c>
      <c r="D2757" s="8">
        <v>973201.34</v>
      </c>
    </row>
    <row r="2758" spans="1:4" ht="18.75" x14ac:dyDescent="0.3">
      <c r="A2758" s="7">
        <v>2015</v>
      </c>
      <c r="B2758" s="7" t="s">
        <v>352</v>
      </c>
      <c r="C2758" s="7" t="s">
        <v>6</v>
      </c>
      <c r="D2758" s="8">
        <v>490608.46</v>
      </c>
    </row>
    <row r="2759" spans="1:4" ht="18.75" x14ac:dyDescent="0.3">
      <c r="A2759" s="7">
        <v>2014</v>
      </c>
      <c r="B2759" s="7" t="s">
        <v>352</v>
      </c>
      <c r="C2759" s="7" t="s">
        <v>6</v>
      </c>
      <c r="D2759" s="8">
        <v>357544.34</v>
      </c>
    </row>
    <row r="2760" spans="1:4" ht="18.75" x14ac:dyDescent="0.3">
      <c r="A2760" s="7">
        <v>2015</v>
      </c>
      <c r="B2760" s="7" t="s">
        <v>352</v>
      </c>
      <c r="C2760" s="7" t="s">
        <v>7</v>
      </c>
      <c r="D2760" s="8">
        <v>119834.91</v>
      </c>
    </row>
    <row r="2761" spans="1:4" ht="18.75" x14ac:dyDescent="0.3">
      <c r="A2761" s="7">
        <v>2014</v>
      </c>
      <c r="B2761" s="7" t="s">
        <v>352</v>
      </c>
      <c r="C2761" s="7" t="s">
        <v>7</v>
      </c>
      <c r="D2761" s="8">
        <v>125334.57</v>
      </c>
    </row>
    <row r="2762" spans="1:4" ht="18.75" x14ac:dyDescent="0.3">
      <c r="A2762" s="7">
        <v>2015</v>
      </c>
      <c r="B2762" s="7" t="s">
        <v>352</v>
      </c>
      <c r="C2762" s="7" t="s">
        <v>8</v>
      </c>
      <c r="D2762" s="8">
        <v>608702.43000000005</v>
      </c>
    </row>
    <row r="2763" spans="1:4" ht="18.75" x14ac:dyDescent="0.3">
      <c r="A2763" s="7">
        <v>2014</v>
      </c>
      <c r="B2763" s="7" t="s">
        <v>352</v>
      </c>
      <c r="C2763" s="7" t="s">
        <v>8</v>
      </c>
      <c r="D2763" s="8">
        <v>637934.17000000004</v>
      </c>
    </row>
    <row r="2764" spans="1:4" ht="18.75" x14ac:dyDescent="0.3">
      <c r="A2764" s="7">
        <v>2015</v>
      </c>
      <c r="B2764" s="7" t="s">
        <v>353</v>
      </c>
      <c r="C2764" s="7" t="s">
        <v>5</v>
      </c>
      <c r="D2764" s="8">
        <v>685728.97</v>
      </c>
    </row>
    <row r="2765" spans="1:4" ht="18.75" x14ac:dyDescent="0.3">
      <c r="A2765" s="7">
        <v>2014</v>
      </c>
      <c r="B2765" s="7" t="s">
        <v>353</v>
      </c>
      <c r="C2765" s="7" t="s">
        <v>5</v>
      </c>
      <c r="D2765" s="8">
        <v>752813.28</v>
      </c>
    </row>
    <row r="2766" spans="1:4" ht="18.75" x14ac:dyDescent="0.3">
      <c r="A2766" s="7">
        <v>2015</v>
      </c>
      <c r="B2766" s="7" t="s">
        <v>353</v>
      </c>
      <c r="C2766" s="7" t="s">
        <v>6</v>
      </c>
      <c r="D2766" s="8">
        <v>299693.12</v>
      </c>
    </row>
    <row r="2767" spans="1:4" ht="18.75" x14ac:dyDescent="0.3">
      <c r="A2767" s="7">
        <v>2014</v>
      </c>
      <c r="B2767" s="7" t="s">
        <v>353</v>
      </c>
      <c r="C2767" s="7" t="s">
        <v>6</v>
      </c>
      <c r="D2767" s="8">
        <v>215149.91</v>
      </c>
    </row>
    <row r="2768" spans="1:4" ht="18.75" x14ac:dyDescent="0.3">
      <c r="A2768" s="7">
        <v>2015</v>
      </c>
      <c r="B2768" s="7" t="s">
        <v>353</v>
      </c>
      <c r="C2768" s="7" t="s">
        <v>7</v>
      </c>
      <c r="D2768" s="8">
        <v>121330.35</v>
      </c>
    </row>
    <row r="2769" spans="1:4" ht="18.75" x14ac:dyDescent="0.3">
      <c r="A2769" s="7">
        <v>2014</v>
      </c>
      <c r="B2769" s="7" t="s">
        <v>353</v>
      </c>
      <c r="C2769" s="7" t="s">
        <v>7</v>
      </c>
      <c r="D2769" s="8">
        <v>128663.2</v>
      </c>
    </row>
    <row r="2770" spans="1:4" ht="18.75" x14ac:dyDescent="0.3">
      <c r="A2770" s="7">
        <v>2015</v>
      </c>
      <c r="B2770" s="7" t="s">
        <v>353</v>
      </c>
      <c r="C2770" s="7" t="s">
        <v>8</v>
      </c>
      <c r="D2770" s="8">
        <v>543037.6</v>
      </c>
    </row>
    <row r="2771" spans="1:4" ht="18.75" x14ac:dyDescent="0.3">
      <c r="A2771" s="7">
        <v>2014</v>
      </c>
      <c r="B2771" s="7" t="s">
        <v>353</v>
      </c>
      <c r="C2771" s="7" t="s">
        <v>8</v>
      </c>
      <c r="D2771" s="8">
        <v>569603.93999999994</v>
      </c>
    </row>
    <row r="2772" spans="1:4" ht="18.75" x14ac:dyDescent="0.3">
      <c r="A2772" s="7">
        <v>2015</v>
      </c>
      <c r="B2772" s="7" t="s">
        <v>354</v>
      </c>
      <c r="C2772" s="7" t="s">
        <v>5</v>
      </c>
      <c r="D2772" s="8">
        <v>702685.3</v>
      </c>
    </row>
    <row r="2773" spans="1:4" ht="18.75" x14ac:dyDescent="0.3">
      <c r="A2773" s="7">
        <v>2014</v>
      </c>
      <c r="B2773" s="7" t="s">
        <v>354</v>
      </c>
      <c r="C2773" s="7" t="s">
        <v>5</v>
      </c>
      <c r="D2773" s="8">
        <v>776964.11</v>
      </c>
    </row>
    <row r="2774" spans="1:4" ht="18.75" x14ac:dyDescent="0.3">
      <c r="A2774" s="7">
        <v>2015</v>
      </c>
      <c r="B2774" s="7" t="s">
        <v>354</v>
      </c>
      <c r="C2774" s="7" t="s">
        <v>6</v>
      </c>
      <c r="D2774" s="8">
        <v>429572.57</v>
      </c>
    </row>
    <row r="2775" spans="1:4" ht="18.75" x14ac:dyDescent="0.3">
      <c r="A2775" s="7">
        <v>2014</v>
      </c>
      <c r="B2775" s="7" t="s">
        <v>354</v>
      </c>
      <c r="C2775" s="7" t="s">
        <v>6</v>
      </c>
      <c r="D2775" s="8">
        <v>313140.55</v>
      </c>
    </row>
    <row r="2776" spans="1:4" ht="18.75" x14ac:dyDescent="0.3">
      <c r="A2776" s="7">
        <v>2015</v>
      </c>
      <c r="B2776" s="7" t="s">
        <v>354</v>
      </c>
      <c r="C2776" s="7" t="s">
        <v>7</v>
      </c>
      <c r="D2776" s="8">
        <v>158885.96</v>
      </c>
    </row>
    <row r="2777" spans="1:4" ht="18.75" x14ac:dyDescent="0.3">
      <c r="A2777" s="7">
        <v>2014</v>
      </c>
      <c r="B2777" s="7" t="s">
        <v>354</v>
      </c>
      <c r="C2777" s="7" t="s">
        <v>7</v>
      </c>
      <c r="D2777" s="8">
        <v>167300.22</v>
      </c>
    </row>
    <row r="2778" spans="1:4" ht="18.75" x14ac:dyDescent="0.3">
      <c r="A2778" s="7">
        <v>2015</v>
      </c>
      <c r="B2778" s="7" t="s">
        <v>354</v>
      </c>
      <c r="C2778" s="7" t="s">
        <v>8</v>
      </c>
      <c r="D2778" s="8">
        <v>592588.48</v>
      </c>
    </row>
    <row r="2779" spans="1:4" ht="18.75" x14ac:dyDescent="0.3">
      <c r="A2779" s="7">
        <v>2014</v>
      </c>
      <c r="B2779" s="7" t="s">
        <v>354</v>
      </c>
      <c r="C2779" s="7" t="s">
        <v>8</v>
      </c>
      <c r="D2779" s="8">
        <v>622300.07999999996</v>
      </c>
    </row>
    <row r="2780" spans="1:4" ht="18.75" x14ac:dyDescent="0.3">
      <c r="A2780" s="7">
        <v>2015</v>
      </c>
      <c r="B2780" s="7" t="s">
        <v>355</v>
      </c>
      <c r="C2780" s="7" t="s">
        <v>5</v>
      </c>
      <c r="D2780" s="8">
        <v>555419.88</v>
      </c>
    </row>
    <row r="2781" spans="1:4" ht="18.75" x14ac:dyDescent="0.3">
      <c r="A2781" s="7">
        <v>2014</v>
      </c>
      <c r="B2781" s="7" t="s">
        <v>355</v>
      </c>
      <c r="C2781" s="7" t="s">
        <v>5</v>
      </c>
      <c r="D2781" s="8">
        <v>613670.26</v>
      </c>
    </row>
    <row r="2782" spans="1:4" ht="18.75" x14ac:dyDescent="0.3">
      <c r="A2782" s="7">
        <v>2015</v>
      </c>
      <c r="B2782" s="7" t="s">
        <v>355</v>
      </c>
      <c r="C2782" s="7" t="s">
        <v>6</v>
      </c>
      <c r="D2782" s="8">
        <v>405847.76</v>
      </c>
    </row>
    <row r="2783" spans="1:4" ht="18.75" x14ac:dyDescent="0.3">
      <c r="A2783" s="7">
        <v>2014</v>
      </c>
      <c r="B2783" s="7" t="s">
        <v>355</v>
      </c>
      <c r="C2783" s="7" t="s">
        <v>6</v>
      </c>
      <c r="D2783" s="8">
        <v>288417.68</v>
      </c>
    </row>
    <row r="2784" spans="1:4" ht="18.75" x14ac:dyDescent="0.3">
      <c r="A2784" s="7">
        <v>2015</v>
      </c>
      <c r="B2784" s="7" t="s">
        <v>355</v>
      </c>
      <c r="C2784" s="7" t="s">
        <v>7</v>
      </c>
      <c r="D2784" s="8">
        <v>175487.17</v>
      </c>
    </row>
    <row r="2785" spans="1:4" ht="18.75" x14ac:dyDescent="0.3">
      <c r="A2785" s="7">
        <v>2014</v>
      </c>
      <c r="B2785" s="7" t="s">
        <v>355</v>
      </c>
      <c r="C2785" s="7" t="s">
        <v>7</v>
      </c>
      <c r="D2785" s="8">
        <v>184932.08</v>
      </c>
    </row>
    <row r="2786" spans="1:4" ht="18.75" x14ac:dyDescent="0.3">
      <c r="A2786" s="7">
        <v>2015</v>
      </c>
      <c r="B2786" s="7" t="s">
        <v>355</v>
      </c>
      <c r="C2786" s="7" t="s">
        <v>8</v>
      </c>
      <c r="D2786" s="8">
        <v>424221.07</v>
      </c>
    </row>
    <row r="2787" spans="1:4" ht="18.75" x14ac:dyDescent="0.3">
      <c r="A2787" s="7">
        <v>2014</v>
      </c>
      <c r="B2787" s="7" t="s">
        <v>355</v>
      </c>
      <c r="C2787" s="7" t="s">
        <v>8</v>
      </c>
      <c r="D2787" s="8">
        <v>441855.78</v>
      </c>
    </row>
    <row r="2788" spans="1:4" ht="18.75" x14ac:dyDescent="0.3">
      <c r="A2788" s="7">
        <v>2015</v>
      </c>
      <c r="B2788" s="7" t="s">
        <v>356</v>
      </c>
      <c r="C2788" s="7" t="s">
        <v>5</v>
      </c>
      <c r="D2788" s="8">
        <v>931487.45</v>
      </c>
    </row>
    <row r="2789" spans="1:4" ht="18.75" x14ac:dyDescent="0.3">
      <c r="A2789" s="7">
        <v>2014</v>
      </c>
      <c r="B2789" s="7" t="s">
        <v>356</v>
      </c>
      <c r="C2789" s="7" t="s">
        <v>5</v>
      </c>
      <c r="D2789" s="8">
        <v>1023749.4</v>
      </c>
    </row>
    <row r="2790" spans="1:4" ht="18.75" x14ac:dyDescent="0.3">
      <c r="A2790" s="7">
        <v>2015</v>
      </c>
      <c r="B2790" s="7" t="s">
        <v>356</v>
      </c>
      <c r="C2790" s="7" t="s">
        <v>6</v>
      </c>
      <c r="D2790" s="8">
        <v>282787.59000000003</v>
      </c>
    </row>
    <row r="2791" spans="1:4" ht="18.75" x14ac:dyDescent="0.3">
      <c r="A2791" s="7">
        <v>2014</v>
      </c>
      <c r="B2791" s="7" t="s">
        <v>356</v>
      </c>
      <c r="C2791" s="7" t="s">
        <v>6</v>
      </c>
      <c r="D2791" s="8">
        <v>201690.06</v>
      </c>
    </row>
    <row r="2792" spans="1:4" ht="18.75" x14ac:dyDescent="0.3">
      <c r="A2792" s="7">
        <v>2015</v>
      </c>
      <c r="B2792" s="7" t="s">
        <v>356</v>
      </c>
      <c r="C2792" s="7" t="s">
        <v>7</v>
      </c>
      <c r="D2792" s="8">
        <v>98784.73</v>
      </c>
    </row>
    <row r="2793" spans="1:4" ht="18.75" x14ac:dyDescent="0.3">
      <c r="A2793" s="7">
        <v>2014</v>
      </c>
      <c r="B2793" s="7" t="s">
        <v>356</v>
      </c>
      <c r="C2793" s="7" t="s">
        <v>7</v>
      </c>
      <c r="D2793" s="8">
        <v>103684.75</v>
      </c>
    </row>
    <row r="2794" spans="1:4" ht="18.75" x14ac:dyDescent="0.3">
      <c r="A2794" s="7">
        <v>2015</v>
      </c>
      <c r="B2794" s="7" t="s">
        <v>356</v>
      </c>
      <c r="C2794" s="7" t="s">
        <v>8</v>
      </c>
      <c r="D2794" s="8">
        <v>583484.34</v>
      </c>
    </row>
    <row r="2795" spans="1:4" ht="18.75" x14ac:dyDescent="0.3">
      <c r="A2795" s="7">
        <v>2014</v>
      </c>
      <c r="B2795" s="7" t="s">
        <v>356</v>
      </c>
      <c r="C2795" s="7" t="s">
        <v>8</v>
      </c>
      <c r="D2795" s="8">
        <v>603991.03</v>
      </c>
    </row>
    <row r="2796" spans="1:4" ht="18.75" x14ac:dyDescent="0.3">
      <c r="A2796" s="7">
        <v>2015</v>
      </c>
      <c r="B2796" s="7" t="s">
        <v>357</v>
      </c>
      <c r="C2796" s="7" t="s">
        <v>5</v>
      </c>
      <c r="D2796" s="8">
        <v>912212.69</v>
      </c>
    </row>
    <row r="2797" spans="1:4" ht="18.75" x14ac:dyDescent="0.3">
      <c r="A2797" s="7">
        <v>2014</v>
      </c>
      <c r="B2797" s="7" t="s">
        <v>357</v>
      </c>
      <c r="C2797" s="7" t="s">
        <v>5</v>
      </c>
      <c r="D2797" s="8">
        <v>999559.08</v>
      </c>
    </row>
    <row r="2798" spans="1:4" ht="18.75" x14ac:dyDescent="0.3">
      <c r="A2798" s="7">
        <v>2015</v>
      </c>
      <c r="B2798" s="7" t="s">
        <v>357</v>
      </c>
      <c r="C2798" s="7" t="s">
        <v>6</v>
      </c>
      <c r="D2798" s="8">
        <v>444727.03999999998</v>
      </c>
    </row>
    <row r="2799" spans="1:4" ht="18.75" x14ac:dyDescent="0.3">
      <c r="A2799" s="7">
        <v>2014</v>
      </c>
      <c r="B2799" s="7" t="s">
        <v>357</v>
      </c>
      <c r="C2799" s="7" t="s">
        <v>6</v>
      </c>
      <c r="D2799" s="8">
        <v>328734.5</v>
      </c>
    </row>
    <row r="2800" spans="1:4" ht="18.75" x14ac:dyDescent="0.3">
      <c r="A2800" s="7">
        <v>2015</v>
      </c>
      <c r="B2800" s="7" t="s">
        <v>357</v>
      </c>
      <c r="C2800" s="7" t="s">
        <v>7</v>
      </c>
      <c r="D2800" s="8">
        <v>160004.37</v>
      </c>
    </row>
    <row r="2801" spans="1:4" ht="18.75" x14ac:dyDescent="0.3">
      <c r="A2801" s="7">
        <v>2014</v>
      </c>
      <c r="B2801" s="7" t="s">
        <v>357</v>
      </c>
      <c r="C2801" s="7" t="s">
        <v>7</v>
      </c>
      <c r="D2801" s="8">
        <v>169202.22</v>
      </c>
    </row>
    <row r="2802" spans="1:4" ht="18.75" x14ac:dyDescent="0.3">
      <c r="A2802" s="7">
        <v>2015</v>
      </c>
      <c r="B2802" s="7" t="s">
        <v>357</v>
      </c>
      <c r="C2802" s="7" t="s">
        <v>8</v>
      </c>
      <c r="D2802" s="8">
        <v>706580.82</v>
      </c>
    </row>
    <row r="2803" spans="1:4" ht="18.75" x14ac:dyDescent="0.3">
      <c r="A2803" s="7">
        <v>2014</v>
      </c>
      <c r="B2803" s="7" t="s">
        <v>357</v>
      </c>
      <c r="C2803" s="7" t="s">
        <v>8</v>
      </c>
      <c r="D2803" s="8">
        <v>736754.8</v>
      </c>
    </row>
    <row r="2804" spans="1:4" ht="18.75" x14ac:dyDescent="0.3">
      <c r="A2804" s="7">
        <v>2015</v>
      </c>
      <c r="B2804" s="7" t="s">
        <v>358</v>
      </c>
      <c r="C2804" s="7" t="s">
        <v>5</v>
      </c>
      <c r="D2804" s="8">
        <v>674435.09</v>
      </c>
    </row>
    <row r="2805" spans="1:4" ht="18.75" x14ac:dyDescent="0.3">
      <c r="A2805" s="7">
        <v>2014</v>
      </c>
      <c r="B2805" s="7" t="s">
        <v>358</v>
      </c>
      <c r="C2805" s="7" t="s">
        <v>5</v>
      </c>
      <c r="D2805" s="8">
        <v>742760.62</v>
      </c>
    </row>
    <row r="2806" spans="1:4" ht="18.75" x14ac:dyDescent="0.3">
      <c r="A2806" s="7">
        <v>2015</v>
      </c>
      <c r="B2806" s="7" t="s">
        <v>358</v>
      </c>
      <c r="C2806" s="7" t="s">
        <v>6</v>
      </c>
      <c r="D2806" s="8">
        <v>372744.81</v>
      </c>
    </row>
    <row r="2807" spans="1:4" ht="18.75" x14ac:dyDescent="0.3">
      <c r="A2807" s="7">
        <v>2014</v>
      </c>
      <c r="B2807" s="7" t="s">
        <v>358</v>
      </c>
      <c r="C2807" s="7" t="s">
        <v>6</v>
      </c>
      <c r="D2807" s="8">
        <v>276569.46999999997</v>
      </c>
    </row>
    <row r="2808" spans="1:4" ht="18.75" x14ac:dyDescent="0.3">
      <c r="A2808" s="7">
        <v>2015</v>
      </c>
      <c r="B2808" s="7" t="s">
        <v>358</v>
      </c>
      <c r="C2808" s="7" t="s">
        <v>7</v>
      </c>
      <c r="D2808" s="8">
        <v>204879.82</v>
      </c>
    </row>
    <row r="2809" spans="1:4" ht="18.75" x14ac:dyDescent="0.3">
      <c r="A2809" s="7">
        <v>2014</v>
      </c>
      <c r="B2809" s="7" t="s">
        <v>358</v>
      </c>
      <c r="C2809" s="7" t="s">
        <v>7</v>
      </c>
      <c r="D2809" s="8">
        <v>216963.35</v>
      </c>
    </row>
    <row r="2810" spans="1:4" ht="18.75" x14ac:dyDescent="0.3">
      <c r="A2810" s="7">
        <v>2015</v>
      </c>
      <c r="B2810" s="7" t="s">
        <v>358</v>
      </c>
      <c r="C2810" s="7" t="s">
        <v>8</v>
      </c>
      <c r="D2810" s="8">
        <v>783063.34</v>
      </c>
    </row>
    <row r="2811" spans="1:4" ht="18.75" x14ac:dyDescent="0.3">
      <c r="A2811" s="7">
        <v>2014</v>
      </c>
      <c r="B2811" s="7" t="s">
        <v>358</v>
      </c>
      <c r="C2811" s="7" t="s">
        <v>8</v>
      </c>
      <c r="D2811" s="8">
        <v>811144.49</v>
      </c>
    </row>
    <row r="2812" spans="1:4" ht="18.75" x14ac:dyDescent="0.3">
      <c r="A2812" s="7">
        <v>2015</v>
      </c>
      <c r="B2812" s="7" t="s">
        <v>359</v>
      </c>
      <c r="C2812" s="7" t="s">
        <v>5</v>
      </c>
      <c r="D2812" s="8">
        <v>503802.2</v>
      </c>
    </row>
    <row r="2813" spans="1:4" ht="18.75" x14ac:dyDescent="0.3">
      <c r="A2813" s="7">
        <v>2014</v>
      </c>
      <c r="B2813" s="7" t="s">
        <v>359</v>
      </c>
      <c r="C2813" s="7" t="s">
        <v>5</v>
      </c>
      <c r="D2813" s="8">
        <v>548938.49</v>
      </c>
    </row>
    <row r="2814" spans="1:4" ht="18.75" x14ac:dyDescent="0.3">
      <c r="A2814" s="7">
        <v>2015</v>
      </c>
      <c r="B2814" s="7" t="s">
        <v>359</v>
      </c>
      <c r="C2814" s="7" t="s">
        <v>6</v>
      </c>
      <c r="D2814" s="8">
        <v>352971.46</v>
      </c>
    </row>
    <row r="2815" spans="1:4" ht="18.75" x14ac:dyDescent="0.3">
      <c r="A2815" s="7">
        <v>2014</v>
      </c>
      <c r="B2815" s="7" t="s">
        <v>359</v>
      </c>
      <c r="C2815" s="7" t="s">
        <v>6</v>
      </c>
      <c r="D2815" s="8">
        <v>252138.33</v>
      </c>
    </row>
    <row r="2816" spans="1:4" ht="18.75" x14ac:dyDescent="0.3">
      <c r="A2816" s="7">
        <v>2015</v>
      </c>
      <c r="B2816" s="7" t="s">
        <v>359</v>
      </c>
      <c r="C2816" s="7" t="s">
        <v>7</v>
      </c>
      <c r="D2816" s="8">
        <v>198341.2</v>
      </c>
    </row>
    <row r="2817" spans="1:4" ht="18.75" x14ac:dyDescent="0.3">
      <c r="A2817" s="7">
        <v>2014</v>
      </c>
      <c r="B2817" s="7" t="s">
        <v>359</v>
      </c>
      <c r="C2817" s="7" t="s">
        <v>7</v>
      </c>
      <c r="D2817" s="8">
        <v>211465.95</v>
      </c>
    </row>
    <row r="2818" spans="1:4" ht="18.75" x14ac:dyDescent="0.3">
      <c r="A2818" s="7">
        <v>2015</v>
      </c>
      <c r="B2818" s="7" t="s">
        <v>359</v>
      </c>
      <c r="C2818" s="7" t="s">
        <v>8</v>
      </c>
      <c r="D2818" s="8">
        <v>505667.49</v>
      </c>
    </row>
    <row r="2819" spans="1:4" ht="18.75" x14ac:dyDescent="0.3">
      <c r="A2819" s="7">
        <v>2014</v>
      </c>
      <c r="B2819" s="7" t="s">
        <v>359</v>
      </c>
      <c r="C2819" s="7" t="s">
        <v>8</v>
      </c>
      <c r="D2819" s="8">
        <v>528785.56000000006</v>
      </c>
    </row>
    <row r="2820" spans="1:4" ht="18.75" x14ac:dyDescent="0.3">
      <c r="A2820" s="7">
        <v>2015</v>
      </c>
      <c r="B2820" s="7" t="s">
        <v>360</v>
      </c>
      <c r="C2820" s="7" t="s">
        <v>5</v>
      </c>
      <c r="D2820" s="8">
        <v>894980.81</v>
      </c>
    </row>
    <row r="2821" spans="1:4" ht="18.75" x14ac:dyDescent="0.3">
      <c r="A2821" s="7">
        <v>2014</v>
      </c>
      <c r="B2821" s="7" t="s">
        <v>360</v>
      </c>
      <c r="C2821" s="7" t="s">
        <v>5</v>
      </c>
      <c r="D2821" s="8">
        <v>985248.23</v>
      </c>
    </row>
    <row r="2822" spans="1:4" ht="18.75" x14ac:dyDescent="0.3">
      <c r="A2822" s="7">
        <v>2015</v>
      </c>
      <c r="B2822" s="7" t="s">
        <v>360</v>
      </c>
      <c r="C2822" s="7" t="s">
        <v>6</v>
      </c>
      <c r="D2822" s="8">
        <v>277322.21000000002</v>
      </c>
    </row>
    <row r="2823" spans="1:4" ht="18.75" x14ac:dyDescent="0.3">
      <c r="A2823" s="7">
        <v>2014</v>
      </c>
      <c r="B2823" s="7" t="s">
        <v>360</v>
      </c>
      <c r="C2823" s="7" t="s">
        <v>6</v>
      </c>
      <c r="D2823" s="8">
        <v>193252.95</v>
      </c>
    </row>
    <row r="2824" spans="1:4" ht="18.75" x14ac:dyDescent="0.3">
      <c r="A2824" s="7">
        <v>2015</v>
      </c>
      <c r="B2824" s="7" t="s">
        <v>360</v>
      </c>
      <c r="C2824" s="7" t="s">
        <v>7</v>
      </c>
      <c r="D2824" s="8">
        <v>120118.48</v>
      </c>
    </row>
    <row r="2825" spans="1:4" ht="18.75" x14ac:dyDescent="0.3">
      <c r="A2825" s="7">
        <v>2014</v>
      </c>
      <c r="B2825" s="7" t="s">
        <v>360</v>
      </c>
      <c r="C2825" s="7" t="s">
        <v>7</v>
      </c>
      <c r="D2825" s="8">
        <v>126582.52</v>
      </c>
    </row>
    <row r="2826" spans="1:4" ht="18.75" x14ac:dyDescent="0.3">
      <c r="A2826" s="7">
        <v>2015</v>
      </c>
      <c r="B2826" s="7" t="s">
        <v>360</v>
      </c>
      <c r="C2826" s="7" t="s">
        <v>8</v>
      </c>
      <c r="D2826" s="8">
        <v>645710.27</v>
      </c>
    </row>
    <row r="2827" spans="1:4" ht="18.75" x14ac:dyDescent="0.3">
      <c r="A2827" s="7">
        <v>2014</v>
      </c>
      <c r="B2827" s="7" t="s">
        <v>360</v>
      </c>
      <c r="C2827" s="7" t="s">
        <v>8</v>
      </c>
      <c r="D2827" s="8">
        <v>672253.46</v>
      </c>
    </row>
    <row r="2828" spans="1:4" ht="18.75" x14ac:dyDescent="0.3">
      <c r="A2828" s="7">
        <v>2015</v>
      </c>
      <c r="B2828" s="7" t="s">
        <v>361</v>
      </c>
      <c r="C2828" s="7" t="s">
        <v>5</v>
      </c>
      <c r="D2828" s="8">
        <v>858154.57</v>
      </c>
    </row>
    <row r="2829" spans="1:4" ht="18.75" x14ac:dyDescent="0.3">
      <c r="A2829" s="7">
        <v>2014</v>
      </c>
      <c r="B2829" s="7" t="s">
        <v>361</v>
      </c>
      <c r="C2829" s="7" t="s">
        <v>5</v>
      </c>
      <c r="D2829" s="8">
        <v>950882.08</v>
      </c>
    </row>
    <row r="2830" spans="1:4" ht="18.75" x14ac:dyDescent="0.3">
      <c r="A2830" s="7">
        <v>2015</v>
      </c>
      <c r="B2830" s="7" t="s">
        <v>361</v>
      </c>
      <c r="C2830" s="7" t="s">
        <v>6</v>
      </c>
      <c r="D2830" s="8">
        <v>238857</v>
      </c>
    </row>
    <row r="2831" spans="1:4" ht="18.75" x14ac:dyDescent="0.3">
      <c r="A2831" s="7">
        <v>2014</v>
      </c>
      <c r="B2831" s="7" t="s">
        <v>361</v>
      </c>
      <c r="C2831" s="7" t="s">
        <v>6</v>
      </c>
      <c r="D2831" s="8">
        <v>168339.85</v>
      </c>
    </row>
    <row r="2832" spans="1:4" ht="18.75" x14ac:dyDescent="0.3">
      <c r="A2832" s="7">
        <v>2015</v>
      </c>
      <c r="B2832" s="7" t="s">
        <v>361</v>
      </c>
      <c r="C2832" s="7" t="s">
        <v>7</v>
      </c>
      <c r="D2832" s="8">
        <v>84079.47</v>
      </c>
    </row>
    <row r="2833" spans="1:4" ht="18.75" x14ac:dyDescent="0.3">
      <c r="A2833" s="7">
        <v>2014</v>
      </c>
      <c r="B2833" s="7" t="s">
        <v>361</v>
      </c>
      <c r="C2833" s="7" t="s">
        <v>7</v>
      </c>
      <c r="D2833" s="8">
        <v>89528.48</v>
      </c>
    </row>
    <row r="2834" spans="1:4" ht="18.75" x14ac:dyDescent="0.3">
      <c r="A2834" s="7">
        <v>2015</v>
      </c>
      <c r="B2834" s="7" t="s">
        <v>361</v>
      </c>
      <c r="C2834" s="7" t="s">
        <v>8</v>
      </c>
      <c r="D2834" s="8">
        <v>490171.69</v>
      </c>
    </row>
    <row r="2835" spans="1:4" ht="18.75" x14ac:dyDescent="0.3">
      <c r="A2835" s="7">
        <v>2014</v>
      </c>
      <c r="B2835" s="7" t="s">
        <v>361</v>
      </c>
      <c r="C2835" s="7" t="s">
        <v>8</v>
      </c>
      <c r="D2835" s="8">
        <v>507458.83</v>
      </c>
    </row>
    <row r="2836" spans="1:4" ht="18.75" x14ac:dyDescent="0.3">
      <c r="A2836" s="7">
        <v>2015</v>
      </c>
      <c r="B2836" s="7" t="s">
        <v>362</v>
      </c>
      <c r="C2836" s="7" t="s">
        <v>5</v>
      </c>
      <c r="D2836" s="8">
        <v>470984.25</v>
      </c>
    </row>
    <row r="2837" spans="1:4" ht="18.75" x14ac:dyDescent="0.3">
      <c r="A2837" s="7">
        <v>2014</v>
      </c>
      <c r="B2837" s="7" t="s">
        <v>362</v>
      </c>
      <c r="C2837" s="7" t="s">
        <v>5</v>
      </c>
      <c r="D2837" s="8">
        <v>516326.7</v>
      </c>
    </row>
    <row r="2838" spans="1:4" ht="18.75" x14ac:dyDescent="0.3">
      <c r="A2838" s="7">
        <v>2015</v>
      </c>
      <c r="B2838" s="7" t="s">
        <v>362</v>
      </c>
      <c r="C2838" s="7" t="s">
        <v>6</v>
      </c>
      <c r="D2838" s="8">
        <v>506236.74</v>
      </c>
    </row>
    <row r="2839" spans="1:4" ht="18.75" x14ac:dyDescent="0.3">
      <c r="A2839" s="7">
        <v>2014</v>
      </c>
      <c r="B2839" s="7" t="s">
        <v>362</v>
      </c>
      <c r="C2839" s="7" t="s">
        <v>6</v>
      </c>
      <c r="D2839" s="8">
        <v>353822.86</v>
      </c>
    </row>
    <row r="2840" spans="1:4" ht="18.75" x14ac:dyDescent="0.3">
      <c r="A2840" s="7">
        <v>2015</v>
      </c>
      <c r="B2840" s="7" t="s">
        <v>362</v>
      </c>
      <c r="C2840" s="7" t="s">
        <v>7</v>
      </c>
      <c r="D2840" s="8">
        <v>234850.54</v>
      </c>
    </row>
    <row r="2841" spans="1:4" ht="18.75" x14ac:dyDescent="0.3">
      <c r="A2841" s="7">
        <v>2014</v>
      </c>
      <c r="B2841" s="7" t="s">
        <v>362</v>
      </c>
      <c r="C2841" s="7" t="s">
        <v>7</v>
      </c>
      <c r="D2841" s="8">
        <v>247698.97</v>
      </c>
    </row>
    <row r="2842" spans="1:4" ht="18.75" x14ac:dyDescent="0.3">
      <c r="A2842" s="7">
        <v>2015</v>
      </c>
      <c r="B2842" s="7" t="s">
        <v>362</v>
      </c>
      <c r="C2842" s="7" t="s">
        <v>8</v>
      </c>
      <c r="D2842" s="8">
        <v>501952.89</v>
      </c>
    </row>
    <row r="2843" spans="1:4" ht="18.75" x14ac:dyDescent="0.3">
      <c r="A2843" s="7">
        <v>2014</v>
      </c>
      <c r="B2843" s="7" t="s">
        <v>362</v>
      </c>
      <c r="C2843" s="7" t="s">
        <v>8</v>
      </c>
      <c r="D2843" s="8">
        <v>524768.4</v>
      </c>
    </row>
    <row r="2844" spans="1:4" ht="18.75" x14ac:dyDescent="0.3">
      <c r="A2844" s="7">
        <v>2015</v>
      </c>
      <c r="B2844" s="7" t="s">
        <v>363</v>
      </c>
      <c r="C2844" s="7" t="s">
        <v>5</v>
      </c>
      <c r="D2844" s="8">
        <v>913816.92</v>
      </c>
    </row>
    <row r="2845" spans="1:4" ht="18.75" x14ac:dyDescent="0.3">
      <c r="A2845" s="7">
        <v>2014</v>
      </c>
      <c r="B2845" s="7" t="s">
        <v>363</v>
      </c>
      <c r="C2845" s="7" t="s">
        <v>5</v>
      </c>
      <c r="D2845" s="8">
        <v>1004333.19</v>
      </c>
    </row>
    <row r="2846" spans="1:4" ht="18.75" x14ac:dyDescent="0.3">
      <c r="A2846" s="7">
        <v>2015</v>
      </c>
      <c r="B2846" s="7" t="s">
        <v>363</v>
      </c>
      <c r="C2846" s="7" t="s">
        <v>6</v>
      </c>
      <c r="D2846" s="8">
        <v>279294.45</v>
      </c>
    </row>
    <row r="2847" spans="1:4" ht="18.75" x14ac:dyDescent="0.3">
      <c r="A2847" s="7">
        <v>2014</v>
      </c>
      <c r="B2847" s="7" t="s">
        <v>363</v>
      </c>
      <c r="C2847" s="7" t="s">
        <v>6</v>
      </c>
      <c r="D2847" s="8">
        <v>205056.5</v>
      </c>
    </row>
    <row r="2848" spans="1:4" ht="18.75" x14ac:dyDescent="0.3">
      <c r="A2848" s="7">
        <v>2015</v>
      </c>
      <c r="B2848" s="7" t="s">
        <v>363</v>
      </c>
      <c r="C2848" s="7" t="s">
        <v>7</v>
      </c>
      <c r="D2848" s="8">
        <v>220451.58</v>
      </c>
    </row>
    <row r="2849" spans="1:4" ht="18.75" x14ac:dyDescent="0.3">
      <c r="A2849" s="7">
        <v>2014</v>
      </c>
      <c r="B2849" s="7" t="s">
        <v>363</v>
      </c>
      <c r="C2849" s="7" t="s">
        <v>7</v>
      </c>
      <c r="D2849" s="8">
        <v>231391.35</v>
      </c>
    </row>
    <row r="2850" spans="1:4" ht="18.75" x14ac:dyDescent="0.3">
      <c r="A2850" s="7">
        <v>2015</v>
      </c>
      <c r="B2850" s="7" t="s">
        <v>363</v>
      </c>
      <c r="C2850" s="7" t="s">
        <v>8</v>
      </c>
      <c r="D2850" s="8">
        <v>617953.80000000005</v>
      </c>
    </row>
    <row r="2851" spans="1:4" ht="18.75" x14ac:dyDescent="0.3">
      <c r="A2851" s="7">
        <v>2014</v>
      </c>
      <c r="B2851" s="7" t="s">
        <v>363</v>
      </c>
      <c r="C2851" s="7" t="s">
        <v>8</v>
      </c>
      <c r="D2851" s="8">
        <v>648119.35</v>
      </c>
    </row>
    <row r="2852" spans="1:4" ht="18.75" x14ac:dyDescent="0.3">
      <c r="A2852" s="7">
        <v>2015</v>
      </c>
      <c r="B2852" s="7" t="s">
        <v>364</v>
      </c>
      <c r="C2852" s="7" t="s">
        <v>5</v>
      </c>
      <c r="D2852" s="8">
        <v>799002.04</v>
      </c>
    </row>
    <row r="2853" spans="1:4" ht="18.75" x14ac:dyDescent="0.3">
      <c r="A2853" s="7">
        <v>2014</v>
      </c>
      <c r="B2853" s="7" t="s">
        <v>364</v>
      </c>
      <c r="C2853" s="7" t="s">
        <v>5</v>
      </c>
      <c r="D2853" s="8">
        <v>882237.73</v>
      </c>
    </row>
    <row r="2854" spans="1:4" ht="18.75" x14ac:dyDescent="0.3">
      <c r="A2854" s="7">
        <v>2015</v>
      </c>
      <c r="B2854" s="7" t="s">
        <v>364</v>
      </c>
      <c r="C2854" s="7" t="s">
        <v>6</v>
      </c>
      <c r="D2854" s="8">
        <v>462028.96</v>
      </c>
    </row>
    <row r="2855" spans="1:4" ht="18.75" x14ac:dyDescent="0.3">
      <c r="A2855" s="7">
        <v>2014</v>
      </c>
      <c r="B2855" s="7" t="s">
        <v>364</v>
      </c>
      <c r="C2855" s="7" t="s">
        <v>6</v>
      </c>
      <c r="D2855" s="8">
        <v>319629.03999999998</v>
      </c>
    </row>
    <row r="2856" spans="1:4" ht="18.75" x14ac:dyDescent="0.3">
      <c r="A2856" s="7">
        <v>2015</v>
      </c>
      <c r="B2856" s="7" t="s">
        <v>364</v>
      </c>
      <c r="C2856" s="7" t="s">
        <v>7</v>
      </c>
      <c r="D2856" s="8">
        <v>217370.55</v>
      </c>
    </row>
    <row r="2857" spans="1:4" ht="18.75" x14ac:dyDescent="0.3">
      <c r="A2857" s="7">
        <v>2014</v>
      </c>
      <c r="B2857" s="7" t="s">
        <v>364</v>
      </c>
      <c r="C2857" s="7" t="s">
        <v>7</v>
      </c>
      <c r="D2857" s="8">
        <v>227158.09</v>
      </c>
    </row>
    <row r="2858" spans="1:4" ht="18.75" x14ac:dyDescent="0.3">
      <c r="A2858" s="7">
        <v>2015</v>
      </c>
      <c r="B2858" s="7" t="s">
        <v>364</v>
      </c>
      <c r="C2858" s="7" t="s">
        <v>8</v>
      </c>
      <c r="D2858" s="8">
        <v>753443.7</v>
      </c>
    </row>
    <row r="2859" spans="1:4" ht="18.75" x14ac:dyDescent="0.3">
      <c r="A2859" s="7">
        <v>2014</v>
      </c>
      <c r="B2859" s="7" t="s">
        <v>364</v>
      </c>
      <c r="C2859" s="7" t="s">
        <v>8</v>
      </c>
      <c r="D2859" s="8">
        <v>789149.02</v>
      </c>
    </row>
    <row r="2860" spans="1:4" ht="18.75" x14ac:dyDescent="0.3">
      <c r="A2860" s="7">
        <v>2015</v>
      </c>
      <c r="B2860" s="7" t="s">
        <v>365</v>
      </c>
      <c r="C2860" s="7" t="s">
        <v>5</v>
      </c>
      <c r="D2860" s="8">
        <v>514868.36</v>
      </c>
    </row>
    <row r="2861" spans="1:4" ht="18.75" x14ac:dyDescent="0.3">
      <c r="A2861" s="7">
        <v>2014</v>
      </c>
      <c r="B2861" s="7" t="s">
        <v>365</v>
      </c>
      <c r="C2861" s="7" t="s">
        <v>5</v>
      </c>
      <c r="D2861" s="8">
        <v>569879.54</v>
      </c>
    </row>
    <row r="2862" spans="1:4" ht="18.75" x14ac:dyDescent="0.3">
      <c r="A2862" s="7">
        <v>2015</v>
      </c>
      <c r="B2862" s="7" t="s">
        <v>365</v>
      </c>
      <c r="C2862" s="7" t="s">
        <v>6</v>
      </c>
      <c r="D2862" s="8">
        <v>406253.8</v>
      </c>
    </row>
    <row r="2863" spans="1:4" ht="18.75" x14ac:dyDescent="0.3">
      <c r="A2863" s="7">
        <v>2014</v>
      </c>
      <c r="B2863" s="7" t="s">
        <v>365</v>
      </c>
      <c r="C2863" s="7" t="s">
        <v>6</v>
      </c>
      <c r="D2863" s="8">
        <v>298135.39</v>
      </c>
    </row>
    <row r="2864" spans="1:4" ht="18.75" x14ac:dyDescent="0.3">
      <c r="A2864" s="7">
        <v>2015</v>
      </c>
      <c r="B2864" s="7" t="s">
        <v>365</v>
      </c>
      <c r="C2864" s="7" t="s">
        <v>7</v>
      </c>
      <c r="D2864" s="8">
        <v>170946.08</v>
      </c>
    </row>
    <row r="2865" spans="1:4" ht="18.75" x14ac:dyDescent="0.3">
      <c r="A2865" s="7">
        <v>2014</v>
      </c>
      <c r="B2865" s="7" t="s">
        <v>365</v>
      </c>
      <c r="C2865" s="7" t="s">
        <v>7</v>
      </c>
      <c r="D2865" s="8">
        <v>181080.79</v>
      </c>
    </row>
    <row r="2866" spans="1:4" ht="18.75" x14ac:dyDescent="0.3">
      <c r="A2866" s="7">
        <v>2015</v>
      </c>
      <c r="B2866" s="7" t="s">
        <v>365</v>
      </c>
      <c r="C2866" s="7" t="s">
        <v>8</v>
      </c>
      <c r="D2866" s="8">
        <v>705188.82</v>
      </c>
    </row>
    <row r="2867" spans="1:4" ht="18.75" x14ac:dyDescent="0.3">
      <c r="A2867" s="7">
        <v>2014</v>
      </c>
      <c r="B2867" s="7" t="s">
        <v>365</v>
      </c>
      <c r="C2867" s="7" t="s">
        <v>8</v>
      </c>
      <c r="D2867" s="8">
        <v>725961.22</v>
      </c>
    </row>
    <row r="2868" spans="1:4" ht="18.75" x14ac:dyDescent="0.3">
      <c r="A2868" s="7">
        <v>2015</v>
      </c>
      <c r="B2868" s="7" t="s">
        <v>366</v>
      </c>
      <c r="C2868" s="7" t="s">
        <v>5</v>
      </c>
      <c r="D2868" s="8">
        <v>724543.31</v>
      </c>
    </row>
    <row r="2869" spans="1:4" ht="18.75" x14ac:dyDescent="0.3">
      <c r="A2869" s="7">
        <v>2014</v>
      </c>
      <c r="B2869" s="7" t="s">
        <v>366</v>
      </c>
      <c r="C2869" s="7" t="s">
        <v>5</v>
      </c>
      <c r="D2869" s="8">
        <v>787837.71</v>
      </c>
    </row>
    <row r="2870" spans="1:4" ht="18.75" x14ac:dyDescent="0.3">
      <c r="A2870" s="7">
        <v>2015</v>
      </c>
      <c r="B2870" s="7" t="s">
        <v>366</v>
      </c>
      <c r="C2870" s="7" t="s">
        <v>6</v>
      </c>
      <c r="D2870" s="8">
        <v>246970.64</v>
      </c>
    </row>
    <row r="2871" spans="1:4" ht="18.75" x14ac:dyDescent="0.3">
      <c r="A2871" s="7">
        <v>2014</v>
      </c>
      <c r="B2871" s="7" t="s">
        <v>366</v>
      </c>
      <c r="C2871" s="7" t="s">
        <v>6</v>
      </c>
      <c r="D2871" s="8">
        <v>179173.05</v>
      </c>
    </row>
    <row r="2872" spans="1:4" ht="18.75" x14ac:dyDescent="0.3">
      <c r="A2872" s="7">
        <v>2015</v>
      </c>
      <c r="B2872" s="7" t="s">
        <v>366</v>
      </c>
      <c r="C2872" s="7" t="s">
        <v>7</v>
      </c>
      <c r="D2872" s="8">
        <v>116212.43</v>
      </c>
    </row>
    <row r="2873" spans="1:4" ht="18.75" x14ac:dyDescent="0.3">
      <c r="A2873" s="7">
        <v>2014</v>
      </c>
      <c r="B2873" s="7" t="s">
        <v>366</v>
      </c>
      <c r="C2873" s="7" t="s">
        <v>7</v>
      </c>
      <c r="D2873" s="8">
        <v>122480.15</v>
      </c>
    </row>
    <row r="2874" spans="1:4" ht="18.75" x14ac:dyDescent="0.3">
      <c r="A2874" s="7">
        <v>2015</v>
      </c>
      <c r="B2874" s="7" t="s">
        <v>366</v>
      </c>
      <c r="C2874" s="7" t="s">
        <v>8</v>
      </c>
      <c r="D2874" s="8">
        <v>638266</v>
      </c>
    </row>
    <row r="2875" spans="1:4" ht="18.75" x14ac:dyDescent="0.3">
      <c r="A2875" s="7">
        <v>2014</v>
      </c>
      <c r="B2875" s="7" t="s">
        <v>366</v>
      </c>
      <c r="C2875" s="7" t="s">
        <v>8</v>
      </c>
      <c r="D2875" s="8">
        <v>670091.16</v>
      </c>
    </row>
    <row r="2876" spans="1:4" ht="18.75" x14ac:dyDescent="0.3">
      <c r="A2876" s="7">
        <v>2015</v>
      </c>
      <c r="B2876" s="7" t="s">
        <v>367</v>
      </c>
      <c r="C2876" s="7" t="s">
        <v>5</v>
      </c>
      <c r="D2876" s="8">
        <v>522487.41</v>
      </c>
    </row>
    <row r="2877" spans="1:4" ht="18.75" x14ac:dyDescent="0.3">
      <c r="A2877" s="7">
        <v>2014</v>
      </c>
      <c r="B2877" s="7" t="s">
        <v>367</v>
      </c>
      <c r="C2877" s="7" t="s">
        <v>5</v>
      </c>
      <c r="D2877" s="8">
        <v>577393.96</v>
      </c>
    </row>
    <row r="2878" spans="1:4" ht="18.75" x14ac:dyDescent="0.3">
      <c r="A2878" s="7">
        <v>2015</v>
      </c>
      <c r="B2878" s="7" t="s">
        <v>367</v>
      </c>
      <c r="C2878" s="7" t="s">
        <v>6</v>
      </c>
      <c r="D2878" s="8">
        <v>430921.26</v>
      </c>
    </row>
    <row r="2879" spans="1:4" ht="18.75" x14ac:dyDescent="0.3">
      <c r="A2879" s="7">
        <v>2014</v>
      </c>
      <c r="B2879" s="7" t="s">
        <v>367</v>
      </c>
      <c r="C2879" s="7" t="s">
        <v>6</v>
      </c>
      <c r="D2879" s="8">
        <v>319083.65000000002</v>
      </c>
    </row>
    <row r="2880" spans="1:4" ht="18.75" x14ac:dyDescent="0.3">
      <c r="A2880" s="7">
        <v>2015</v>
      </c>
      <c r="B2880" s="7" t="s">
        <v>367</v>
      </c>
      <c r="C2880" s="7" t="s">
        <v>7</v>
      </c>
      <c r="D2880" s="8">
        <v>233314.53</v>
      </c>
    </row>
    <row r="2881" spans="1:4" ht="18.75" x14ac:dyDescent="0.3">
      <c r="A2881" s="7">
        <v>2014</v>
      </c>
      <c r="B2881" s="7" t="s">
        <v>367</v>
      </c>
      <c r="C2881" s="7" t="s">
        <v>7</v>
      </c>
      <c r="D2881" s="8">
        <v>246910.1</v>
      </c>
    </row>
    <row r="2882" spans="1:4" ht="18.75" x14ac:dyDescent="0.3">
      <c r="A2882" s="7">
        <v>2015</v>
      </c>
      <c r="B2882" s="7" t="s">
        <v>367</v>
      </c>
      <c r="C2882" s="7" t="s">
        <v>8</v>
      </c>
      <c r="D2882" s="8">
        <v>630740.87</v>
      </c>
    </row>
    <row r="2883" spans="1:4" ht="18.75" x14ac:dyDescent="0.3">
      <c r="A2883" s="7">
        <v>2014</v>
      </c>
      <c r="B2883" s="7" t="s">
        <v>367</v>
      </c>
      <c r="C2883" s="7" t="s">
        <v>8</v>
      </c>
      <c r="D2883" s="8">
        <v>659251.17000000004</v>
      </c>
    </row>
    <row r="2884" spans="1:4" ht="18.75" x14ac:dyDescent="0.3">
      <c r="A2884" s="7">
        <v>2015</v>
      </c>
      <c r="B2884" s="7" t="s">
        <v>368</v>
      </c>
      <c r="C2884" s="7" t="s">
        <v>5</v>
      </c>
      <c r="D2884" s="8">
        <v>905636.57</v>
      </c>
    </row>
    <row r="2885" spans="1:4" ht="18.75" x14ac:dyDescent="0.3">
      <c r="A2885" s="7">
        <v>2014</v>
      </c>
      <c r="B2885" s="7" t="s">
        <v>368</v>
      </c>
      <c r="C2885" s="7" t="s">
        <v>5</v>
      </c>
      <c r="D2885" s="8">
        <v>986179.29</v>
      </c>
    </row>
    <row r="2886" spans="1:4" ht="18.75" x14ac:dyDescent="0.3">
      <c r="A2886" s="7">
        <v>2015</v>
      </c>
      <c r="B2886" s="7" t="s">
        <v>368</v>
      </c>
      <c r="C2886" s="7" t="s">
        <v>6</v>
      </c>
      <c r="D2886" s="8">
        <v>376735.27</v>
      </c>
    </row>
    <row r="2887" spans="1:4" ht="18.75" x14ac:dyDescent="0.3">
      <c r="A2887" s="7">
        <v>2014</v>
      </c>
      <c r="B2887" s="7" t="s">
        <v>368</v>
      </c>
      <c r="C2887" s="7" t="s">
        <v>6</v>
      </c>
      <c r="D2887" s="8">
        <v>279403.48</v>
      </c>
    </row>
    <row r="2888" spans="1:4" ht="18.75" x14ac:dyDescent="0.3">
      <c r="A2888" s="7">
        <v>2015</v>
      </c>
      <c r="B2888" s="7" t="s">
        <v>368</v>
      </c>
      <c r="C2888" s="7" t="s">
        <v>7</v>
      </c>
      <c r="D2888" s="8">
        <v>69676.73</v>
      </c>
    </row>
    <row r="2889" spans="1:4" ht="18.75" x14ac:dyDescent="0.3">
      <c r="A2889" s="7">
        <v>2014</v>
      </c>
      <c r="B2889" s="7" t="s">
        <v>368</v>
      </c>
      <c r="C2889" s="7" t="s">
        <v>7</v>
      </c>
      <c r="D2889" s="8">
        <v>73744.89</v>
      </c>
    </row>
    <row r="2890" spans="1:4" ht="18.75" x14ac:dyDescent="0.3">
      <c r="A2890" s="7">
        <v>2015</v>
      </c>
      <c r="B2890" s="7" t="s">
        <v>368</v>
      </c>
      <c r="C2890" s="7" t="s">
        <v>8</v>
      </c>
      <c r="D2890" s="8">
        <v>540743.87</v>
      </c>
    </row>
    <row r="2891" spans="1:4" ht="18.75" x14ac:dyDescent="0.3">
      <c r="A2891" s="7">
        <v>2014</v>
      </c>
      <c r="B2891" s="7" t="s">
        <v>368</v>
      </c>
      <c r="C2891" s="7" t="s">
        <v>8</v>
      </c>
      <c r="D2891" s="8">
        <v>558597.71</v>
      </c>
    </row>
    <row r="2892" spans="1:4" ht="18.75" x14ac:dyDescent="0.3">
      <c r="A2892" s="7">
        <v>2015</v>
      </c>
      <c r="B2892" s="7" t="s">
        <v>369</v>
      </c>
      <c r="C2892" s="7" t="s">
        <v>5</v>
      </c>
      <c r="D2892" s="8">
        <v>617933.4</v>
      </c>
    </row>
    <row r="2893" spans="1:4" ht="18.75" x14ac:dyDescent="0.3">
      <c r="A2893" s="7">
        <v>2014</v>
      </c>
      <c r="B2893" s="7" t="s">
        <v>369</v>
      </c>
      <c r="C2893" s="7" t="s">
        <v>5</v>
      </c>
      <c r="D2893" s="8">
        <v>685023.18</v>
      </c>
    </row>
    <row r="2894" spans="1:4" ht="18.75" x14ac:dyDescent="0.3">
      <c r="A2894" s="7">
        <v>2015</v>
      </c>
      <c r="B2894" s="7" t="s">
        <v>369</v>
      </c>
      <c r="C2894" s="7" t="s">
        <v>6</v>
      </c>
      <c r="D2894" s="8">
        <v>434310.85</v>
      </c>
    </row>
    <row r="2895" spans="1:4" ht="18.75" x14ac:dyDescent="0.3">
      <c r="A2895" s="7">
        <v>2014</v>
      </c>
      <c r="B2895" s="7" t="s">
        <v>369</v>
      </c>
      <c r="C2895" s="7" t="s">
        <v>6</v>
      </c>
      <c r="D2895" s="8">
        <v>321546.56</v>
      </c>
    </row>
    <row r="2896" spans="1:4" ht="18.75" x14ac:dyDescent="0.3">
      <c r="A2896" s="7">
        <v>2015</v>
      </c>
      <c r="B2896" s="7" t="s">
        <v>369</v>
      </c>
      <c r="C2896" s="7" t="s">
        <v>7</v>
      </c>
      <c r="D2896" s="8">
        <v>111767.16</v>
      </c>
    </row>
    <row r="2897" spans="1:4" ht="18.75" x14ac:dyDescent="0.3">
      <c r="A2897" s="7">
        <v>2014</v>
      </c>
      <c r="B2897" s="7" t="s">
        <v>369</v>
      </c>
      <c r="C2897" s="7" t="s">
        <v>7</v>
      </c>
      <c r="D2897" s="8">
        <v>118897.92</v>
      </c>
    </row>
    <row r="2898" spans="1:4" ht="18.75" x14ac:dyDescent="0.3">
      <c r="A2898" s="7">
        <v>2015</v>
      </c>
      <c r="B2898" s="7" t="s">
        <v>369</v>
      </c>
      <c r="C2898" s="7" t="s">
        <v>8</v>
      </c>
      <c r="D2898" s="8">
        <v>480511.35</v>
      </c>
    </row>
    <row r="2899" spans="1:4" ht="18.75" x14ac:dyDescent="0.3">
      <c r="A2899" s="7">
        <v>2014</v>
      </c>
      <c r="B2899" s="7" t="s">
        <v>369</v>
      </c>
      <c r="C2899" s="7" t="s">
        <v>8</v>
      </c>
      <c r="D2899" s="8">
        <v>494905.87</v>
      </c>
    </row>
    <row r="2900" spans="1:4" ht="18.75" x14ac:dyDescent="0.3">
      <c r="A2900" s="7">
        <v>2015</v>
      </c>
      <c r="B2900" s="7" t="s">
        <v>370</v>
      </c>
      <c r="C2900" s="7" t="s">
        <v>5</v>
      </c>
      <c r="D2900" s="8">
        <v>689393.9</v>
      </c>
    </row>
    <row r="2901" spans="1:4" ht="18.75" x14ac:dyDescent="0.3">
      <c r="A2901" s="7">
        <v>2014</v>
      </c>
      <c r="B2901" s="7" t="s">
        <v>370</v>
      </c>
      <c r="C2901" s="7" t="s">
        <v>5</v>
      </c>
      <c r="D2901" s="8">
        <v>761445.31</v>
      </c>
    </row>
    <row r="2902" spans="1:4" ht="18.75" x14ac:dyDescent="0.3">
      <c r="A2902" s="7">
        <v>2015</v>
      </c>
      <c r="B2902" s="7" t="s">
        <v>370</v>
      </c>
      <c r="C2902" s="7" t="s">
        <v>6</v>
      </c>
      <c r="D2902" s="8">
        <v>264781.40999999997</v>
      </c>
    </row>
    <row r="2903" spans="1:4" ht="18.75" x14ac:dyDescent="0.3">
      <c r="A2903" s="7">
        <v>2014</v>
      </c>
      <c r="B2903" s="7" t="s">
        <v>370</v>
      </c>
      <c r="C2903" s="7" t="s">
        <v>6</v>
      </c>
      <c r="D2903" s="8">
        <v>186844.82</v>
      </c>
    </row>
    <row r="2904" spans="1:4" ht="18.75" x14ac:dyDescent="0.3">
      <c r="A2904" s="7">
        <v>2015</v>
      </c>
      <c r="B2904" s="7" t="s">
        <v>370</v>
      </c>
      <c r="C2904" s="7" t="s">
        <v>7</v>
      </c>
      <c r="D2904" s="8">
        <v>87360.49</v>
      </c>
    </row>
    <row r="2905" spans="1:4" ht="18.75" x14ac:dyDescent="0.3">
      <c r="A2905" s="7">
        <v>2014</v>
      </c>
      <c r="B2905" s="7" t="s">
        <v>370</v>
      </c>
      <c r="C2905" s="7" t="s">
        <v>7</v>
      </c>
      <c r="D2905" s="8">
        <v>92855.59</v>
      </c>
    </row>
    <row r="2906" spans="1:4" ht="18.75" x14ac:dyDescent="0.3">
      <c r="A2906" s="7">
        <v>2015</v>
      </c>
      <c r="B2906" s="7" t="s">
        <v>370</v>
      </c>
      <c r="C2906" s="7" t="s">
        <v>8</v>
      </c>
      <c r="D2906" s="8">
        <v>411580.19</v>
      </c>
    </row>
    <row r="2907" spans="1:4" ht="18.75" x14ac:dyDescent="0.3">
      <c r="A2907" s="7">
        <v>2014</v>
      </c>
      <c r="B2907" s="7" t="s">
        <v>370</v>
      </c>
      <c r="C2907" s="7" t="s">
        <v>8</v>
      </c>
      <c r="D2907" s="8">
        <v>430504.69</v>
      </c>
    </row>
    <row r="2908" spans="1:4" ht="18.75" x14ac:dyDescent="0.3">
      <c r="A2908" s="7">
        <v>2015</v>
      </c>
      <c r="B2908" s="7" t="s">
        <v>371</v>
      </c>
      <c r="C2908" s="7" t="s">
        <v>5</v>
      </c>
      <c r="D2908" s="8">
        <v>575993.88</v>
      </c>
    </row>
    <row r="2909" spans="1:4" ht="18.75" x14ac:dyDescent="0.3">
      <c r="A2909" s="7">
        <v>2014</v>
      </c>
      <c r="B2909" s="7" t="s">
        <v>371</v>
      </c>
      <c r="C2909" s="7" t="s">
        <v>5</v>
      </c>
      <c r="D2909" s="8">
        <v>635391.98</v>
      </c>
    </row>
    <row r="2910" spans="1:4" ht="18.75" x14ac:dyDescent="0.3">
      <c r="A2910" s="7">
        <v>2015</v>
      </c>
      <c r="B2910" s="7" t="s">
        <v>371</v>
      </c>
      <c r="C2910" s="7" t="s">
        <v>6</v>
      </c>
      <c r="D2910" s="8">
        <v>559747.9</v>
      </c>
    </row>
    <row r="2911" spans="1:4" ht="18.75" x14ac:dyDescent="0.3">
      <c r="A2911" s="7">
        <v>2014</v>
      </c>
      <c r="B2911" s="7" t="s">
        <v>371</v>
      </c>
      <c r="C2911" s="7" t="s">
        <v>6</v>
      </c>
      <c r="D2911" s="8">
        <v>415892.46</v>
      </c>
    </row>
    <row r="2912" spans="1:4" ht="18.75" x14ac:dyDescent="0.3">
      <c r="A2912" s="7">
        <v>2015</v>
      </c>
      <c r="B2912" s="7" t="s">
        <v>371</v>
      </c>
      <c r="C2912" s="7" t="s">
        <v>7</v>
      </c>
      <c r="D2912" s="8">
        <v>90884.13</v>
      </c>
    </row>
    <row r="2913" spans="1:4" ht="18.75" x14ac:dyDescent="0.3">
      <c r="A2913" s="7">
        <v>2014</v>
      </c>
      <c r="B2913" s="7" t="s">
        <v>371</v>
      </c>
      <c r="C2913" s="7" t="s">
        <v>7</v>
      </c>
      <c r="D2913" s="8">
        <v>95421.22</v>
      </c>
    </row>
    <row r="2914" spans="1:4" ht="18.75" x14ac:dyDescent="0.3">
      <c r="A2914" s="7">
        <v>2015</v>
      </c>
      <c r="B2914" s="7" t="s">
        <v>371</v>
      </c>
      <c r="C2914" s="7" t="s">
        <v>8</v>
      </c>
      <c r="D2914" s="8">
        <v>517103.96</v>
      </c>
    </row>
    <row r="2915" spans="1:4" ht="18.75" x14ac:dyDescent="0.3">
      <c r="A2915" s="7">
        <v>2014</v>
      </c>
      <c r="B2915" s="7" t="s">
        <v>371</v>
      </c>
      <c r="C2915" s="7" t="s">
        <v>8</v>
      </c>
      <c r="D2915" s="8">
        <v>532837.52</v>
      </c>
    </row>
    <row r="2916" spans="1:4" ht="18.75" x14ac:dyDescent="0.3">
      <c r="A2916" s="7">
        <v>2015</v>
      </c>
      <c r="B2916" s="7" t="s">
        <v>372</v>
      </c>
      <c r="C2916" s="7" t="s">
        <v>5</v>
      </c>
      <c r="D2916" s="8">
        <v>644719.09</v>
      </c>
    </row>
    <row r="2917" spans="1:4" ht="18.75" x14ac:dyDescent="0.3">
      <c r="A2917" s="7">
        <v>2014</v>
      </c>
      <c r="B2917" s="7" t="s">
        <v>372</v>
      </c>
      <c r="C2917" s="7" t="s">
        <v>5</v>
      </c>
      <c r="D2917" s="8">
        <v>708451.76</v>
      </c>
    </row>
    <row r="2918" spans="1:4" ht="18.75" x14ac:dyDescent="0.3">
      <c r="A2918" s="7">
        <v>2015</v>
      </c>
      <c r="B2918" s="7" t="s">
        <v>372</v>
      </c>
      <c r="C2918" s="7" t="s">
        <v>6</v>
      </c>
      <c r="D2918" s="8">
        <v>218336.53</v>
      </c>
    </row>
    <row r="2919" spans="1:4" ht="18.75" x14ac:dyDescent="0.3">
      <c r="A2919" s="7">
        <v>2014</v>
      </c>
      <c r="B2919" s="7" t="s">
        <v>372</v>
      </c>
      <c r="C2919" s="7" t="s">
        <v>6</v>
      </c>
      <c r="D2919" s="8">
        <v>150532.73000000001</v>
      </c>
    </row>
    <row r="2920" spans="1:4" ht="18.75" x14ac:dyDescent="0.3">
      <c r="A2920" s="7">
        <v>2015</v>
      </c>
      <c r="B2920" s="7" t="s">
        <v>372</v>
      </c>
      <c r="C2920" s="7" t="s">
        <v>7</v>
      </c>
      <c r="D2920" s="8">
        <v>175927.47</v>
      </c>
    </row>
    <row r="2921" spans="1:4" ht="18.75" x14ac:dyDescent="0.3">
      <c r="A2921" s="7">
        <v>2014</v>
      </c>
      <c r="B2921" s="7" t="s">
        <v>372</v>
      </c>
      <c r="C2921" s="7" t="s">
        <v>7</v>
      </c>
      <c r="D2921" s="8">
        <v>185158.11</v>
      </c>
    </row>
    <row r="2922" spans="1:4" ht="18.75" x14ac:dyDescent="0.3">
      <c r="A2922" s="7">
        <v>2015</v>
      </c>
      <c r="B2922" s="7" t="s">
        <v>372</v>
      </c>
      <c r="C2922" s="7" t="s">
        <v>8</v>
      </c>
      <c r="D2922" s="8">
        <v>626727.64</v>
      </c>
    </row>
    <row r="2923" spans="1:4" ht="18.75" x14ac:dyDescent="0.3">
      <c r="A2923" s="7">
        <v>2014</v>
      </c>
      <c r="B2923" s="7" t="s">
        <v>372</v>
      </c>
      <c r="C2923" s="7" t="s">
        <v>8</v>
      </c>
      <c r="D2923" s="8">
        <v>654899.29</v>
      </c>
    </row>
    <row r="2924" spans="1:4" ht="18.75" x14ac:dyDescent="0.3">
      <c r="A2924" s="7">
        <v>2015</v>
      </c>
      <c r="B2924" s="7" t="s">
        <v>373</v>
      </c>
      <c r="C2924" s="7" t="s">
        <v>5</v>
      </c>
      <c r="D2924" s="8">
        <v>478823.91</v>
      </c>
    </row>
    <row r="2925" spans="1:4" ht="18.75" x14ac:dyDescent="0.3">
      <c r="A2925" s="7">
        <v>2014</v>
      </c>
      <c r="B2925" s="7" t="s">
        <v>373</v>
      </c>
      <c r="C2925" s="7" t="s">
        <v>5</v>
      </c>
      <c r="D2925" s="8">
        <v>530365.78</v>
      </c>
    </row>
    <row r="2926" spans="1:4" ht="18.75" x14ac:dyDescent="0.3">
      <c r="A2926" s="7">
        <v>2015</v>
      </c>
      <c r="B2926" s="7" t="s">
        <v>373</v>
      </c>
      <c r="C2926" s="7" t="s">
        <v>6</v>
      </c>
      <c r="D2926" s="8">
        <v>466913.71</v>
      </c>
    </row>
    <row r="2927" spans="1:4" ht="18.75" x14ac:dyDescent="0.3">
      <c r="A2927" s="7">
        <v>2014</v>
      </c>
      <c r="B2927" s="7" t="s">
        <v>373</v>
      </c>
      <c r="C2927" s="7" t="s">
        <v>6</v>
      </c>
      <c r="D2927" s="8">
        <v>339838.98</v>
      </c>
    </row>
    <row r="2928" spans="1:4" ht="18.75" x14ac:dyDescent="0.3">
      <c r="A2928" s="7">
        <v>2015</v>
      </c>
      <c r="B2928" s="7" t="s">
        <v>373</v>
      </c>
      <c r="C2928" s="7" t="s">
        <v>7</v>
      </c>
      <c r="D2928" s="8">
        <v>96588.33</v>
      </c>
    </row>
    <row r="2929" spans="1:4" ht="18.75" x14ac:dyDescent="0.3">
      <c r="A2929" s="7">
        <v>2014</v>
      </c>
      <c r="B2929" s="7" t="s">
        <v>373</v>
      </c>
      <c r="C2929" s="7" t="s">
        <v>7</v>
      </c>
      <c r="D2929" s="8">
        <v>101259.49</v>
      </c>
    </row>
    <row r="2930" spans="1:4" ht="18.75" x14ac:dyDescent="0.3">
      <c r="A2930" s="7">
        <v>2015</v>
      </c>
      <c r="B2930" s="7" t="s">
        <v>373</v>
      </c>
      <c r="C2930" s="7" t="s">
        <v>8</v>
      </c>
      <c r="D2930" s="8">
        <v>550647.26</v>
      </c>
    </row>
    <row r="2931" spans="1:4" ht="18.75" x14ac:dyDescent="0.3">
      <c r="A2931" s="7">
        <v>2014</v>
      </c>
      <c r="B2931" s="7" t="s">
        <v>373</v>
      </c>
      <c r="C2931" s="7" t="s">
        <v>8</v>
      </c>
      <c r="D2931" s="8">
        <v>574031.11</v>
      </c>
    </row>
    <row r="2932" spans="1:4" ht="18.75" x14ac:dyDescent="0.3">
      <c r="A2932" s="7">
        <v>2015</v>
      </c>
      <c r="B2932" s="7" t="s">
        <v>374</v>
      </c>
      <c r="C2932" s="7" t="s">
        <v>5</v>
      </c>
      <c r="D2932" s="8">
        <v>652664.99</v>
      </c>
    </row>
    <row r="2933" spans="1:4" ht="18.75" x14ac:dyDescent="0.3">
      <c r="A2933" s="7">
        <v>2014</v>
      </c>
      <c r="B2933" s="7" t="s">
        <v>374</v>
      </c>
      <c r="C2933" s="7" t="s">
        <v>5</v>
      </c>
      <c r="D2933" s="8">
        <v>715387.53</v>
      </c>
    </row>
    <row r="2934" spans="1:4" ht="18.75" x14ac:dyDescent="0.3">
      <c r="A2934" s="7">
        <v>2015</v>
      </c>
      <c r="B2934" s="7" t="s">
        <v>374</v>
      </c>
      <c r="C2934" s="7" t="s">
        <v>6</v>
      </c>
      <c r="D2934" s="8">
        <v>419686.97</v>
      </c>
    </row>
    <row r="2935" spans="1:4" ht="18.75" x14ac:dyDescent="0.3">
      <c r="A2935" s="7">
        <v>2014</v>
      </c>
      <c r="B2935" s="7" t="s">
        <v>374</v>
      </c>
      <c r="C2935" s="7" t="s">
        <v>6</v>
      </c>
      <c r="D2935" s="8">
        <v>297599.99</v>
      </c>
    </row>
    <row r="2936" spans="1:4" ht="18.75" x14ac:dyDescent="0.3">
      <c r="A2936" s="7">
        <v>2015</v>
      </c>
      <c r="B2936" s="7" t="s">
        <v>374</v>
      </c>
      <c r="C2936" s="7" t="s">
        <v>7</v>
      </c>
      <c r="D2936" s="8">
        <v>121130.29</v>
      </c>
    </row>
    <row r="2937" spans="1:4" ht="18.75" x14ac:dyDescent="0.3">
      <c r="A2937" s="7">
        <v>2014</v>
      </c>
      <c r="B2937" s="7" t="s">
        <v>374</v>
      </c>
      <c r="C2937" s="7" t="s">
        <v>7</v>
      </c>
      <c r="D2937" s="8">
        <v>128177.39</v>
      </c>
    </row>
    <row r="2938" spans="1:4" ht="18.75" x14ac:dyDescent="0.3">
      <c r="A2938" s="7">
        <v>2015</v>
      </c>
      <c r="B2938" s="7" t="s">
        <v>374</v>
      </c>
      <c r="C2938" s="7" t="s">
        <v>8</v>
      </c>
      <c r="D2938" s="8">
        <v>600324.48</v>
      </c>
    </row>
    <row r="2939" spans="1:4" ht="18.75" x14ac:dyDescent="0.3">
      <c r="A2939" s="7">
        <v>2014</v>
      </c>
      <c r="B2939" s="7" t="s">
        <v>374</v>
      </c>
      <c r="C2939" s="7" t="s">
        <v>8</v>
      </c>
      <c r="D2939" s="8">
        <v>625365.66</v>
      </c>
    </row>
    <row r="2940" spans="1:4" ht="18.75" x14ac:dyDescent="0.3">
      <c r="A2940" s="7">
        <v>2015</v>
      </c>
      <c r="B2940" s="7" t="s">
        <v>375</v>
      </c>
      <c r="C2940" s="7" t="s">
        <v>5</v>
      </c>
      <c r="D2940" s="8">
        <v>902886.66</v>
      </c>
    </row>
    <row r="2941" spans="1:4" ht="18.75" x14ac:dyDescent="0.3">
      <c r="A2941" s="7">
        <v>2014</v>
      </c>
      <c r="B2941" s="7" t="s">
        <v>375</v>
      </c>
      <c r="C2941" s="7" t="s">
        <v>5</v>
      </c>
      <c r="D2941" s="8">
        <v>988471.05</v>
      </c>
    </row>
    <row r="2942" spans="1:4" ht="18.75" x14ac:dyDescent="0.3">
      <c r="A2942" s="7">
        <v>2015</v>
      </c>
      <c r="B2942" s="7" t="s">
        <v>375</v>
      </c>
      <c r="C2942" s="7" t="s">
        <v>6</v>
      </c>
      <c r="D2942" s="8">
        <v>489499.4</v>
      </c>
    </row>
    <row r="2943" spans="1:4" ht="18.75" x14ac:dyDescent="0.3">
      <c r="A2943" s="7">
        <v>2014</v>
      </c>
      <c r="B2943" s="7" t="s">
        <v>375</v>
      </c>
      <c r="C2943" s="7" t="s">
        <v>6</v>
      </c>
      <c r="D2943" s="8">
        <v>340360.01</v>
      </c>
    </row>
    <row r="2944" spans="1:4" ht="18.75" x14ac:dyDescent="0.3">
      <c r="A2944" s="7">
        <v>2015</v>
      </c>
      <c r="B2944" s="7" t="s">
        <v>375</v>
      </c>
      <c r="C2944" s="7" t="s">
        <v>7</v>
      </c>
      <c r="D2944" s="8">
        <v>122923.19</v>
      </c>
    </row>
    <row r="2945" spans="1:4" ht="18.75" x14ac:dyDescent="0.3">
      <c r="A2945" s="7">
        <v>2014</v>
      </c>
      <c r="B2945" s="7" t="s">
        <v>375</v>
      </c>
      <c r="C2945" s="7" t="s">
        <v>7</v>
      </c>
      <c r="D2945" s="8">
        <v>129948.71</v>
      </c>
    </row>
    <row r="2946" spans="1:4" ht="18.75" x14ac:dyDescent="0.3">
      <c r="A2946" s="7">
        <v>2015</v>
      </c>
      <c r="B2946" s="7" t="s">
        <v>375</v>
      </c>
      <c r="C2946" s="7" t="s">
        <v>8</v>
      </c>
      <c r="D2946" s="8">
        <v>534896.77</v>
      </c>
    </row>
    <row r="2947" spans="1:4" ht="18.75" x14ac:dyDescent="0.3">
      <c r="A2947" s="7">
        <v>2014</v>
      </c>
      <c r="B2947" s="7" t="s">
        <v>375</v>
      </c>
      <c r="C2947" s="7" t="s">
        <v>8</v>
      </c>
      <c r="D2947" s="8">
        <v>550351.01</v>
      </c>
    </row>
    <row r="2948" spans="1:4" ht="18.75" x14ac:dyDescent="0.3">
      <c r="A2948" s="7">
        <v>2015</v>
      </c>
      <c r="B2948" s="7" t="s">
        <v>376</v>
      </c>
      <c r="C2948" s="7" t="s">
        <v>5</v>
      </c>
      <c r="D2948" s="8">
        <v>901075.89</v>
      </c>
    </row>
    <row r="2949" spans="1:4" ht="18.75" x14ac:dyDescent="0.3">
      <c r="A2949" s="7">
        <v>2014</v>
      </c>
      <c r="B2949" s="7" t="s">
        <v>376</v>
      </c>
      <c r="C2949" s="7" t="s">
        <v>5</v>
      </c>
      <c r="D2949" s="8">
        <v>989632.63</v>
      </c>
    </row>
    <row r="2950" spans="1:4" ht="18.75" x14ac:dyDescent="0.3">
      <c r="A2950" s="7">
        <v>2015</v>
      </c>
      <c r="B2950" s="7" t="s">
        <v>376</v>
      </c>
      <c r="C2950" s="7" t="s">
        <v>6</v>
      </c>
      <c r="D2950" s="8">
        <v>213085.42</v>
      </c>
    </row>
    <row r="2951" spans="1:4" ht="18.75" x14ac:dyDescent="0.3">
      <c r="A2951" s="7">
        <v>2014</v>
      </c>
      <c r="B2951" s="7" t="s">
        <v>376</v>
      </c>
      <c r="C2951" s="7" t="s">
        <v>6</v>
      </c>
      <c r="D2951" s="8">
        <v>148232.23000000001</v>
      </c>
    </row>
    <row r="2952" spans="1:4" ht="18.75" x14ac:dyDescent="0.3">
      <c r="A2952" s="7">
        <v>2015</v>
      </c>
      <c r="B2952" s="7" t="s">
        <v>376</v>
      </c>
      <c r="C2952" s="7" t="s">
        <v>7</v>
      </c>
      <c r="D2952" s="8">
        <v>139701.44</v>
      </c>
    </row>
    <row r="2953" spans="1:4" ht="18.75" x14ac:dyDescent="0.3">
      <c r="A2953" s="7">
        <v>2014</v>
      </c>
      <c r="B2953" s="7" t="s">
        <v>376</v>
      </c>
      <c r="C2953" s="7" t="s">
        <v>7</v>
      </c>
      <c r="D2953" s="8">
        <v>148312.5</v>
      </c>
    </row>
    <row r="2954" spans="1:4" ht="18.75" x14ac:dyDescent="0.3">
      <c r="A2954" s="7">
        <v>2015</v>
      </c>
      <c r="B2954" s="7" t="s">
        <v>376</v>
      </c>
      <c r="C2954" s="7" t="s">
        <v>8</v>
      </c>
      <c r="D2954" s="8">
        <v>401557.56</v>
      </c>
    </row>
    <row r="2955" spans="1:4" ht="18.75" x14ac:dyDescent="0.3">
      <c r="A2955" s="7">
        <v>2014</v>
      </c>
      <c r="B2955" s="7" t="s">
        <v>376</v>
      </c>
      <c r="C2955" s="7" t="s">
        <v>8</v>
      </c>
      <c r="D2955" s="8">
        <v>416705.16</v>
      </c>
    </row>
    <row r="2956" spans="1:4" ht="18.75" x14ac:dyDescent="0.3">
      <c r="A2956" s="7">
        <v>2015</v>
      </c>
      <c r="B2956" s="7" t="s">
        <v>377</v>
      </c>
      <c r="C2956" s="7" t="s">
        <v>5</v>
      </c>
      <c r="D2956" s="8">
        <v>529848.07999999996</v>
      </c>
    </row>
    <row r="2957" spans="1:4" ht="18.75" x14ac:dyDescent="0.3">
      <c r="A2957" s="7">
        <v>2014</v>
      </c>
      <c r="B2957" s="7" t="s">
        <v>377</v>
      </c>
      <c r="C2957" s="7" t="s">
        <v>5</v>
      </c>
      <c r="D2957" s="8">
        <v>585076.30000000005</v>
      </c>
    </row>
    <row r="2958" spans="1:4" ht="18.75" x14ac:dyDescent="0.3">
      <c r="A2958" s="7">
        <v>2015</v>
      </c>
      <c r="B2958" s="7" t="s">
        <v>377</v>
      </c>
      <c r="C2958" s="7" t="s">
        <v>6</v>
      </c>
      <c r="D2958" s="8">
        <v>298101.23</v>
      </c>
    </row>
    <row r="2959" spans="1:4" ht="18.75" x14ac:dyDescent="0.3">
      <c r="A2959" s="7">
        <v>2014</v>
      </c>
      <c r="B2959" s="7" t="s">
        <v>377</v>
      </c>
      <c r="C2959" s="7" t="s">
        <v>6</v>
      </c>
      <c r="D2959" s="8">
        <v>206216.97</v>
      </c>
    </row>
    <row r="2960" spans="1:4" ht="18.75" x14ac:dyDescent="0.3">
      <c r="A2960" s="7">
        <v>2015</v>
      </c>
      <c r="B2960" s="7" t="s">
        <v>377</v>
      </c>
      <c r="C2960" s="7" t="s">
        <v>7</v>
      </c>
      <c r="D2960" s="8">
        <v>103977.46</v>
      </c>
    </row>
    <row r="2961" spans="1:4" ht="18.75" x14ac:dyDescent="0.3">
      <c r="A2961" s="7">
        <v>2014</v>
      </c>
      <c r="B2961" s="7" t="s">
        <v>377</v>
      </c>
      <c r="C2961" s="7" t="s">
        <v>7</v>
      </c>
      <c r="D2961" s="8">
        <v>109882.38</v>
      </c>
    </row>
    <row r="2962" spans="1:4" ht="18.75" x14ac:dyDescent="0.3">
      <c r="A2962" s="7">
        <v>2015</v>
      </c>
      <c r="B2962" s="7" t="s">
        <v>377</v>
      </c>
      <c r="C2962" s="7" t="s">
        <v>8</v>
      </c>
      <c r="D2962" s="8">
        <v>440524.79999999999</v>
      </c>
    </row>
    <row r="2963" spans="1:4" ht="18.75" x14ac:dyDescent="0.3">
      <c r="A2963" s="7">
        <v>2014</v>
      </c>
      <c r="B2963" s="7" t="s">
        <v>377</v>
      </c>
      <c r="C2963" s="7" t="s">
        <v>8</v>
      </c>
      <c r="D2963" s="8">
        <v>462159.22</v>
      </c>
    </row>
    <row r="2964" spans="1:4" ht="18.75" x14ac:dyDescent="0.3">
      <c r="A2964" s="7">
        <v>2015</v>
      </c>
      <c r="B2964" s="7" t="s">
        <v>378</v>
      </c>
      <c r="C2964" s="7" t="s">
        <v>5</v>
      </c>
      <c r="D2964" s="8">
        <v>874255.28</v>
      </c>
    </row>
    <row r="2965" spans="1:4" ht="18.75" x14ac:dyDescent="0.3">
      <c r="A2965" s="7">
        <v>2014</v>
      </c>
      <c r="B2965" s="7" t="s">
        <v>378</v>
      </c>
      <c r="C2965" s="7" t="s">
        <v>5</v>
      </c>
      <c r="D2965" s="8">
        <v>953119.05</v>
      </c>
    </row>
    <row r="2966" spans="1:4" ht="18.75" x14ac:dyDescent="0.3">
      <c r="A2966" s="7">
        <v>2015</v>
      </c>
      <c r="B2966" s="7" t="s">
        <v>378</v>
      </c>
      <c r="C2966" s="7" t="s">
        <v>6</v>
      </c>
      <c r="D2966" s="8">
        <v>344843.83</v>
      </c>
    </row>
    <row r="2967" spans="1:4" ht="18.75" x14ac:dyDescent="0.3">
      <c r="A2967" s="7">
        <v>2014</v>
      </c>
      <c r="B2967" s="7" t="s">
        <v>378</v>
      </c>
      <c r="C2967" s="7" t="s">
        <v>6</v>
      </c>
      <c r="D2967" s="8">
        <v>252900.07</v>
      </c>
    </row>
    <row r="2968" spans="1:4" ht="18.75" x14ac:dyDescent="0.3">
      <c r="A2968" s="7">
        <v>2015</v>
      </c>
      <c r="B2968" s="7" t="s">
        <v>378</v>
      </c>
      <c r="C2968" s="7" t="s">
        <v>7</v>
      </c>
      <c r="D2968" s="8">
        <v>204041.32</v>
      </c>
    </row>
    <row r="2969" spans="1:4" ht="18.75" x14ac:dyDescent="0.3">
      <c r="A2969" s="7">
        <v>2014</v>
      </c>
      <c r="B2969" s="7" t="s">
        <v>378</v>
      </c>
      <c r="C2969" s="7" t="s">
        <v>7</v>
      </c>
      <c r="D2969" s="8">
        <v>216696.88</v>
      </c>
    </row>
    <row r="2970" spans="1:4" ht="18.75" x14ac:dyDescent="0.3">
      <c r="A2970" s="7">
        <v>2015</v>
      </c>
      <c r="B2970" s="7" t="s">
        <v>378</v>
      </c>
      <c r="C2970" s="7" t="s">
        <v>8</v>
      </c>
      <c r="D2970" s="8">
        <v>518455.18</v>
      </c>
    </row>
    <row r="2971" spans="1:4" ht="18.75" x14ac:dyDescent="0.3">
      <c r="A2971" s="7">
        <v>2014</v>
      </c>
      <c r="B2971" s="7" t="s">
        <v>378</v>
      </c>
      <c r="C2971" s="7" t="s">
        <v>8</v>
      </c>
      <c r="D2971" s="8">
        <v>535033.07999999996</v>
      </c>
    </row>
    <row r="2972" spans="1:4" ht="18.75" x14ac:dyDescent="0.3">
      <c r="A2972" s="7">
        <v>2015</v>
      </c>
      <c r="B2972" s="7" t="s">
        <v>379</v>
      </c>
      <c r="C2972" s="7" t="s">
        <v>5</v>
      </c>
      <c r="D2972" s="8">
        <v>593593.55000000005</v>
      </c>
    </row>
    <row r="2973" spans="1:4" ht="18.75" x14ac:dyDescent="0.3">
      <c r="A2973" s="7">
        <v>2014</v>
      </c>
      <c r="B2973" s="7" t="s">
        <v>379</v>
      </c>
      <c r="C2973" s="7" t="s">
        <v>5</v>
      </c>
      <c r="D2973" s="8">
        <v>647184.15</v>
      </c>
    </row>
    <row r="2974" spans="1:4" ht="18.75" x14ac:dyDescent="0.3">
      <c r="A2974" s="7">
        <v>2015</v>
      </c>
      <c r="B2974" s="7" t="s">
        <v>379</v>
      </c>
      <c r="C2974" s="7" t="s">
        <v>6</v>
      </c>
      <c r="D2974" s="8">
        <v>253534.48</v>
      </c>
    </row>
    <row r="2975" spans="1:4" ht="18.75" x14ac:dyDescent="0.3">
      <c r="A2975" s="7">
        <v>2014</v>
      </c>
      <c r="B2975" s="7" t="s">
        <v>379</v>
      </c>
      <c r="C2975" s="7" t="s">
        <v>6</v>
      </c>
      <c r="D2975" s="8">
        <v>176818.23</v>
      </c>
    </row>
    <row r="2976" spans="1:4" ht="18.75" x14ac:dyDescent="0.3">
      <c r="A2976" s="7">
        <v>2015</v>
      </c>
      <c r="B2976" s="7" t="s">
        <v>379</v>
      </c>
      <c r="C2976" s="7" t="s">
        <v>7</v>
      </c>
      <c r="D2976" s="8">
        <v>167988.23</v>
      </c>
    </row>
    <row r="2977" spans="1:4" ht="18.75" x14ac:dyDescent="0.3">
      <c r="A2977" s="7">
        <v>2014</v>
      </c>
      <c r="B2977" s="7" t="s">
        <v>379</v>
      </c>
      <c r="C2977" s="7" t="s">
        <v>7</v>
      </c>
      <c r="D2977" s="8">
        <v>178226.72</v>
      </c>
    </row>
    <row r="2978" spans="1:4" ht="18.75" x14ac:dyDescent="0.3">
      <c r="A2978" s="7">
        <v>2015</v>
      </c>
      <c r="B2978" s="7" t="s">
        <v>379</v>
      </c>
      <c r="C2978" s="7" t="s">
        <v>8</v>
      </c>
      <c r="D2978" s="8">
        <v>759921.9</v>
      </c>
    </row>
    <row r="2979" spans="1:4" ht="18.75" x14ac:dyDescent="0.3">
      <c r="A2979" s="7">
        <v>2014</v>
      </c>
      <c r="B2979" s="7" t="s">
        <v>379</v>
      </c>
      <c r="C2979" s="7" t="s">
        <v>8</v>
      </c>
      <c r="D2979" s="8">
        <v>783649.74</v>
      </c>
    </row>
    <row r="2980" spans="1:4" ht="18.75" x14ac:dyDescent="0.3">
      <c r="A2980" s="7">
        <v>2015</v>
      </c>
      <c r="B2980" s="7" t="s">
        <v>380</v>
      </c>
      <c r="C2980" s="7" t="s">
        <v>5</v>
      </c>
      <c r="D2980" s="8">
        <v>813569.68</v>
      </c>
    </row>
    <row r="2981" spans="1:4" ht="18.75" x14ac:dyDescent="0.3">
      <c r="A2981" s="7">
        <v>2014</v>
      </c>
      <c r="B2981" s="7" t="s">
        <v>380</v>
      </c>
      <c r="C2981" s="7" t="s">
        <v>5</v>
      </c>
      <c r="D2981" s="8">
        <v>899388.7</v>
      </c>
    </row>
    <row r="2982" spans="1:4" ht="18.75" x14ac:dyDescent="0.3">
      <c r="A2982" s="7">
        <v>2015</v>
      </c>
      <c r="B2982" s="7" t="s">
        <v>380</v>
      </c>
      <c r="C2982" s="7" t="s">
        <v>6</v>
      </c>
      <c r="D2982" s="8">
        <v>356225.23</v>
      </c>
    </row>
    <row r="2983" spans="1:4" ht="18.75" x14ac:dyDescent="0.3">
      <c r="A2983" s="7">
        <v>2014</v>
      </c>
      <c r="B2983" s="7" t="s">
        <v>380</v>
      </c>
      <c r="C2983" s="7" t="s">
        <v>6</v>
      </c>
      <c r="D2983" s="8">
        <v>246661.4</v>
      </c>
    </row>
    <row r="2984" spans="1:4" ht="18.75" x14ac:dyDescent="0.3">
      <c r="A2984" s="7">
        <v>2015</v>
      </c>
      <c r="B2984" s="7" t="s">
        <v>380</v>
      </c>
      <c r="C2984" s="7" t="s">
        <v>7</v>
      </c>
      <c r="D2984" s="8">
        <v>159910.12</v>
      </c>
    </row>
    <row r="2985" spans="1:4" ht="18.75" x14ac:dyDescent="0.3">
      <c r="A2985" s="7">
        <v>2014</v>
      </c>
      <c r="B2985" s="7" t="s">
        <v>380</v>
      </c>
      <c r="C2985" s="7" t="s">
        <v>7</v>
      </c>
      <c r="D2985" s="8">
        <v>170435.93</v>
      </c>
    </row>
    <row r="2986" spans="1:4" ht="18.75" x14ac:dyDescent="0.3">
      <c r="A2986" s="7">
        <v>2015</v>
      </c>
      <c r="B2986" s="7" t="s">
        <v>380</v>
      </c>
      <c r="C2986" s="7" t="s">
        <v>8</v>
      </c>
      <c r="D2986" s="8">
        <v>559963.37</v>
      </c>
    </row>
    <row r="2987" spans="1:4" ht="18.75" x14ac:dyDescent="0.3">
      <c r="A2987" s="7">
        <v>2014</v>
      </c>
      <c r="B2987" s="7" t="s">
        <v>380</v>
      </c>
      <c r="C2987" s="7" t="s">
        <v>8</v>
      </c>
      <c r="D2987" s="8">
        <v>581291.48</v>
      </c>
    </row>
    <row r="2988" spans="1:4" ht="18.75" x14ac:dyDescent="0.3">
      <c r="A2988" s="7">
        <v>2015</v>
      </c>
      <c r="B2988" s="7" t="s">
        <v>381</v>
      </c>
      <c r="C2988" s="7" t="s">
        <v>5</v>
      </c>
      <c r="D2988" s="8">
        <v>533777.56999999995</v>
      </c>
    </row>
    <row r="2989" spans="1:4" ht="18.75" x14ac:dyDescent="0.3">
      <c r="A2989" s="7">
        <v>2014</v>
      </c>
      <c r="B2989" s="7" t="s">
        <v>381</v>
      </c>
      <c r="C2989" s="7" t="s">
        <v>5</v>
      </c>
      <c r="D2989" s="8">
        <v>590065.52</v>
      </c>
    </row>
    <row r="2990" spans="1:4" ht="18.75" x14ac:dyDescent="0.3">
      <c r="A2990" s="7">
        <v>2015</v>
      </c>
      <c r="B2990" s="7" t="s">
        <v>381</v>
      </c>
      <c r="C2990" s="7" t="s">
        <v>6</v>
      </c>
      <c r="D2990" s="8">
        <v>292900.58</v>
      </c>
    </row>
    <row r="2991" spans="1:4" ht="18.75" x14ac:dyDescent="0.3">
      <c r="A2991" s="7">
        <v>2014</v>
      </c>
      <c r="B2991" s="7" t="s">
        <v>381</v>
      </c>
      <c r="C2991" s="7" t="s">
        <v>6</v>
      </c>
      <c r="D2991" s="8">
        <v>202722.04</v>
      </c>
    </row>
    <row r="2992" spans="1:4" ht="18.75" x14ac:dyDescent="0.3">
      <c r="A2992" s="7">
        <v>2015</v>
      </c>
      <c r="B2992" s="7" t="s">
        <v>381</v>
      </c>
      <c r="C2992" s="7" t="s">
        <v>7</v>
      </c>
      <c r="D2992" s="8">
        <v>172854.3</v>
      </c>
    </row>
    <row r="2993" spans="1:4" ht="18.75" x14ac:dyDescent="0.3">
      <c r="A2993" s="7">
        <v>2014</v>
      </c>
      <c r="B2993" s="7" t="s">
        <v>381</v>
      </c>
      <c r="C2993" s="7" t="s">
        <v>7</v>
      </c>
      <c r="D2993" s="8">
        <v>182551.71</v>
      </c>
    </row>
    <row r="2994" spans="1:4" ht="18.75" x14ac:dyDescent="0.3">
      <c r="A2994" s="7">
        <v>2015</v>
      </c>
      <c r="B2994" s="7" t="s">
        <v>381</v>
      </c>
      <c r="C2994" s="7" t="s">
        <v>8</v>
      </c>
      <c r="D2994" s="8">
        <v>547404.1</v>
      </c>
    </row>
    <row r="2995" spans="1:4" ht="18.75" x14ac:dyDescent="0.3">
      <c r="A2995" s="7">
        <v>2014</v>
      </c>
      <c r="B2995" s="7" t="s">
        <v>381</v>
      </c>
      <c r="C2995" s="7" t="s">
        <v>8</v>
      </c>
      <c r="D2995" s="8">
        <v>568000.9</v>
      </c>
    </row>
    <row r="2996" spans="1:4" ht="18.75" x14ac:dyDescent="0.3">
      <c r="A2996" s="7">
        <v>2015</v>
      </c>
      <c r="B2996" s="7" t="s">
        <v>382</v>
      </c>
      <c r="C2996" s="7" t="s">
        <v>5</v>
      </c>
      <c r="D2996" s="8">
        <v>549323.21</v>
      </c>
    </row>
    <row r="2997" spans="1:4" ht="18.75" x14ac:dyDescent="0.3">
      <c r="A2997" s="7">
        <v>2014</v>
      </c>
      <c r="B2997" s="7" t="s">
        <v>382</v>
      </c>
      <c r="C2997" s="7" t="s">
        <v>5</v>
      </c>
      <c r="D2997" s="8">
        <v>600285.89</v>
      </c>
    </row>
    <row r="2998" spans="1:4" ht="18.75" x14ac:dyDescent="0.3">
      <c r="A2998" s="7">
        <v>2015</v>
      </c>
      <c r="B2998" s="7" t="s">
        <v>382</v>
      </c>
      <c r="C2998" s="7" t="s">
        <v>6</v>
      </c>
      <c r="D2998" s="8">
        <v>301336.27</v>
      </c>
    </row>
    <row r="2999" spans="1:4" ht="18.75" x14ac:dyDescent="0.3">
      <c r="A2999" s="7">
        <v>2014</v>
      </c>
      <c r="B2999" s="7" t="s">
        <v>382</v>
      </c>
      <c r="C2999" s="7" t="s">
        <v>6</v>
      </c>
      <c r="D2999" s="8">
        <v>212818.47</v>
      </c>
    </row>
    <row r="3000" spans="1:4" ht="18.75" x14ac:dyDescent="0.3">
      <c r="A3000" s="7">
        <v>2015</v>
      </c>
      <c r="B3000" s="7" t="s">
        <v>382</v>
      </c>
      <c r="C3000" s="7" t="s">
        <v>7</v>
      </c>
      <c r="D3000" s="8">
        <v>177327.55</v>
      </c>
    </row>
    <row r="3001" spans="1:4" ht="18.75" x14ac:dyDescent="0.3">
      <c r="A3001" s="7">
        <v>2014</v>
      </c>
      <c r="B3001" s="7" t="s">
        <v>382</v>
      </c>
      <c r="C3001" s="7" t="s">
        <v>7</v>
      </c>
      <c r="D3001" s="8">
        <v>186906.56</v>
      </c>
    </row>
    <row r="3002" spans="1:4" ht="18.75" x14ac:dyDescent="0.3">
      <c r="A3002" s="7">
        <v>2015</v>
      </c>
      <c r="B3002" s="7" t="s">
        <v>382</v>
      </c>
      <c r="C3002" s="7" t="s">
        <v>8</v>
      </c>
      <c r="D3002" s="8">
        <v>576970.69999999995</v>
      </c>
    </row>
    <row r="3003" spans="1:4" ht="18.75" x14ac:dyDescent="0.3">
      <c r="A3003" s="7">
        <v>2014</v>
      </c>
      <c r="B3003" s="7" t="s">
        <v>382</v>
      </c>
      <c r="C3003" s="7" t="s">
        <v>8</v>
      </c>
      <c r="D3003" s="8">
        <v>593450.31999999995</v>
      </c>
    </row>
    <row r="3004" spans="1:4" ht="18.75" x14ac:dyDescent="0.3">
      <c r="A3004" s="7">
        <v>2015</v>
      </c>
      <c r="B3004" s="7" t="s">
        <v>383</v>
      </c>
      <c r="C3004" s="7" t="s">
        <v>5</v>
      </c>
      <c r="D3004" s="8">
        <v>686211.59</v>
      </c>
    </row>
    <row r="3005" spans="1:4" ht="18.75" x14ac:dyDescent="0.3">
      <c r="A3005" s="7">
        <v>2014</v>
      </c>
      <c r="B3005" s="7" t="s">
        <v>383</v>
      </c>
      <c r="C3005" s="7" t="s">
        <v>5</v>
      </c>
      <c r="D3005" s="8">
        <v>750245.66</v>
      </c>
    </row>
    <row r="3006" spans="1:4" ht="18.75" x14ac:dyDescent="0.3">
      <c r="A3006" s="7">
        <v>2015</v>
      </c>
      <c r="B3006" s="7" t="s">
        <v>383</v>
      </c>
      <c r="C3006" s="7" t="s">
        <v>6</v>
      </c>
      <c r="D3006" s="8">
        <v>432067.23</v>
      </c>
    </row>
    <row r="3007" spans="1:4" ht="18.75" x14ac:dyDescent="0.3">
      <c r="A3007" s="7">
        <v>2014</v>
      </c>
      <c r="B3007" s="7" t="s">
        <v>383</v>
      </c>
      <c r="C3007" s="7" t="s">
        <v>6</v>
      </c>
      <c r="D3007" s="8">
        <v>314557.89</v>
      </c>
    </row>
    <row r="3008" spans="1:4" ht="18.75" x14ac:dyDescent="0.3">
      <c r="A3008" s="7">
        <v>2015</v>
      </c>
      <c r="B3008" s="7" t="s">
        <v>383</v>
      </c>
      <c r="C3008" s="7" t="s">
        <v>7</v>
      </c>
      <c r="D3008" s="8">
        <v>183394.29</v>
      </c>
    </row>
    <row r="3009" spans="1:4" ht="18.75" x14ac:dyDescent="0.3">
      <c r="A3009" s="7">
        <v>2014</v>
      </c>
      <c r="B3009" s="7" t="s">
        <v>383</v>
      </c>
      <c r="C3009" s="7" t="s">
        <v>7</v>
      </c>
      <c r="D3009" s="8">
        <v>194564.24</v>
      </c>
    </row>
    <row r="3010" spans="1:4" ht="18.75" x14ac:dyDescent="0.3">
      <c r="A3010" s="7">
        <v>2015</v>
      </c>
      <c r="B3010" s="7" t="s">
        <v>383</v>
      </c>
      <c r="C3010" s="7" t="s">
        <v>8</v>
      </c>
      <c r="D3010" s="8">
        <v>642681.78</v>
      </c>
    </row>
    <row r="3011" spans="1:4" ht="18.75" x14ac:dyDescent="0.3">
      <c r="A3011" s="7">
        <v>2014</v>
      </c>
      <c r="B3011" s="7" t="s">
        <v>383</v>
      </c>
      <c r="C3011" s="7" t="s">
        <v>8</v>
      </c>
      <c r="D3011" s="8">
        <v>661010.63</v>
      </c>
    </row>
    <row r="3012" spans="1:4" ht="18.75" x14ac:dyDescent="0.3">
      <c r="A3012" s="7">
        <v>2015</v>
      </c>
      <c r="B3012" s="7" t="s">
        <v>384</v>
      </c>
      <c r="C3012" s="7" t="s">
        <v>5</v>
      </c>
      <c r="D3012" s="8">
        <v>765981.87</v>
      </c>
    </row>
    <row r="3013" spans="1:4" ht="18.75" x14ac:dyDescent="0.3">
      <c r="A3013" s="7">
        <v>2014</v>
      </c>
      <c r="B3013" s="7" t="s">
        <v>384</v>
      </c>
      <c r="C3013" s="7" t="s">
        <v>5</v>
      </c>
      <c r="D3013" s="8">
        <v>842502.77</v>
      </c>
    </row>
    <row r="3014" spans="1:4" ht="18.75" x14ac:dyDescent="0.3">
      <c r="A3014" s="7">
        <v>2015</v>
      </c>
      <c r="B3014" s="7" t="s">
        <v>384</v>
      </c>
      <c r="C3014" s="7" t="s">
        <v>6</v>
      </c>
      <c r="D3014" s="8">
        <v>543483.31000000006</v>
      </c>
    </row>
    <row r="3015" spans="1:4" ht="18.75" x14ac:dyDescent="0.3">
      <c r="A3015" s="7">
        <v>2014</v>
      </c>
      <c r="B3015" s="7" t="s">
        <v>384</v>
      </c>
      <c r="C3015" s="7" t="s">
        <v>6</v>
      </c>
      <c r="D3015" s="8">
        <v>386972.53</v>
      </c>
    </row>
    <row r="3016" spans="1:4" ht="18.75" x14ac:dyDescent="0.3">
      <c r="A3016" s="7">
        <v>2015</v>
      </c>
      <c r="B3016" s="7" t="s">
        <v>384</v>
      </c>
      <c r="C3016" s="7" t="s">
        <v>7</v>
      </c>
      <c r="D3016" s="8">
        <v>233553.21</v>
      </c>
    </row>
    <row r="3017" spans="1:4" ht="18.75" x14ac:dyDescent="0.3">
      <c r="A3017" s="7">
        <v>2014</v>
      </c>
      <c r="B3017" s="7" t="s">
        <v>384</v>
      </c>
      <c r="C3017" s="7" t="s">
        <v>7</v>
      </c>
      <c r="D3017" s="8">
        <v>245567.07</v>
      </c>
    </row>
    <row r="3018" spans="1:4" ht="18.75" x14ac:dyDescent="0.3">
      <c r="A3018" s="7">
        <v>2015</v>
      </c>
      <c r="B3018" s="7" t="s">
        <v>384</v>
      </c>
      <c r="C3018" s="7" t="s">
        <v>8</v>
      </c>
      <c r="D3018" s="8">
        <v>492731.21</v>
      </c>
    </row>
    <row r="3019" spans="1:4" ht="18.75" x14ac:dyDescent="0.3">
      <c r="A3019" s="7">
        <v>2014</v>
      </c>
      <c r="B3019" s="7" t="s">
        <v>384</v>
      </c>
      <c r="C3019" s="7" t="s">
        <v>8</v>
      </c>
      <c r="D3019" s="8">
        <v>514608.54</v>
      </c>
    </row>
    <row r="3020" spans="1:4" ht="18.75" x14ac:dyDescent="0.3">
      <c r="A3020" s="7">
        <v>2015</v>
      </c>
      <c r="B3020" s="7" t="s">
        <v>385</v>
      </c>
      <c r="C3020" s="7" t="s">
        <v>5</v>
      </c>
      <c r="D3020" s="8">
        <v>563006.9</v>
      </c>
    </row>
    <row r="3021" spans="1:4" ht="18.75" x14ac:dyDescent="0.3">
      <c r="A3021" s="7">
        <v>2014</v>
      </c>
      <c r="B3021" s="7" t="s">
        <v>385</v>
      </c>
      <c r="C3021" s="7" t="s">
        <v>5</v>
      </c>
      <c r="D3021" s="8">
        <v>619057.94999999995</v>
      </c>
    </row>
    <row r="3022" spans="1:4" ht="18.75" x14ac:dyDescent="0.3">
      <c r="A3022" s="7">
        <v>2015</v>
      </c>
      <c r="B3022" s="7" t="s">
        <v>385</v>
      </c>
      <c r="C3022" s="7" t="s">
        <v>6</v>
      </c>
      <c r="D3022" s="8">
        <v>406102.57</v>
      </c>
    </row>
    <row r="3023" spans="1:4" ht="18.75" x14ac:dyDescent="0.3">
      <c r="A3023" s="7">
        <v>2014</v>
      </c>
      <c r="B3023" s="7" t="s">
        <v>385</v>
      </c>
      <c r="C3023" s="7" t="s">
        <v>6</v>
      </c>
      <c r="D3023" s="8">
        <v>290175.23</v>
      </c>
    </row>
    <row r="3024" spans="1:4" ht="18.75" x14ac:dyDescent="0.3">
      <c r="A3024" s="7">
        <v>2015</v>
      </c>
      <c r="B3024" s="7" t="s">
        <v>385</v>
      </c>
      <c r="C3024" s="7" t="s">
        <v>7</v>
      </c>
      <c r="D3024" s="8">
        <v>230317.53</v>
      </c>
    </row>
    <row r="3025" spans="1:4" ht="18.75" x14ac:dyDescent="0.3">
      <c r="A3025" s="7">
        <v>2014</v>
      </c>
      <c r="B3025" s="7" t="s">
        <v>385</v>
      </c>
      <c r="C3025" s="7" t="s">
        <v>7</v>
      </c>
      <c r="D3025" s="8">
        <v>245445.63</v>
      </c>
    </row>
    <row r="3026" spans="1:4" ht="18.75" x14ac:dyDescent="0.3">
      <c r="A3026" s="7">
        <v>2015</v>
      </c>
      <c r="B3026" s="7" t="s">
        <v>385</v>
      </c>
      <c r="C3026" s="7" t="s">
        <v>8</v>
      </c>
      <c r="D3026" s="8">
        <v>733337.62</v>
      </c>
    </row>
    <row r="3027" spans="1:4" ht="18.75" x14ac:dyDescent="0.3">
      <c r="A3027" s="7">
        <v>2014</v>
      </c>
      <c r="B3027" s="7" t="s">
        <v>385</v>
      </c>
      <c r="C3027" s="7" t="s">
        <v>8</v>
      </c>
      <c r="D3027" s="8">
        <v>764482.28</v>
      </c>
    </row>
    <row r="3028" spans="1:4" ht="18.75" x14ac:dyDescent="0.3">
      <c r="A3028" s="7">
        <v>2015</v>
      </c>
      <c r="B3028" s="7" t="s">
        <v>386</v>
      </c>
      <c r="C3028" s="7" t="s">
        <v>5</v>
      </c>
      <c r="D3028" s="8">
        <v>840308.07</v>
      </c>
    </row>
    <row r="3029" spans="1:4" ht="18.75" x14ac:dyDescent="0.3">
      <c r="A3029" s="7">
        <v>2014</v>
      </c>
      <c r="B3029" s="7" t="s">
        <v>386</v>
      </c>
      <c r="C3029" s="7" t="s">
        <v>5</v>
      </c>
      <c r="D3029" s="8">
        <v>918475.12</v>
      </c>
    </row>
    <row r="3030" spans="1:4" ht="18.75" x14ac:dyDescent="0.3">
      <c r="A3030" s="7">
        <v>2015</v>
      </c>
      <c r="B3030" s="7" t="s">
        <v>386</v>
      </c>
      <c r="C3030" s="7" t="s">
        <v>6</v>
      </c>
      <c r="D3030" s="8">
        <v>321068.40000000002</v>
      </c>
    </row>
    <row r="3031" spans="1:4" ht="18.75" x14ac:dyDescent="0.3">
      <c r="A3031" s="7">
        <v>2014</v>
      </c>
      <c r="B3031" s="7" t="s">
        <v>386</v>
      </c>
      <c r="C3031" s="7" t="s">
        <v>6</v>
      </c>
      <c r="D3031" s="8">
        <v>222801.52</v>
      </c>
    </row>
    <row r="3032" spans="1:4" ht="18.75" x14ac:dyDescent="0.3">
      <c r="A3032" s="7">
        <v>2015</v>
      </c>
      <c r="B3032" s="7" t="s">
        <v>386</v>
      </c>
      <c r="C3032" s="7" t="s">
        <v>7</v>
      </c>
      <c r="D3032" s="8">
        <v>150295.49</v>
      </c>
    </row>
    <row r="3033" spans="1:4" ht="18.75" x14ac:dyDescent="0.3">
      <c r="A3033" s="7">
        <v>2014</v>
      </c>
      <c r="B3033" s="7" t="s">
        <v>386</v>
      </c>
      <c r="C3033" s="7" t="s">
        <v>7</v>
      </c>
      <c r="D3033" s="8">
        <v>157762.45000000001</v>
      </c>
    </row>
    <row r="3034" spans="1:4" ht="18.75" x14ac:dyDescent="0.3">
      <c r="A3034" s="7">
        <v>2015</v>
      </c>
      <c r="B3034" s="7" t="s">
        <v>386</v>
      </c>
      <c r="C3034" s="7" t="s">
        <v>8</v>
      </c>
      <c r="D3034" s="8">
        <v>484986.37</v>
      </c>
    </row>
    <row r="3035" spans="1:4" ht="18.75" x14ac:dyDescent="0.3">
      <c r="A3035" s="7">
        <v>2014</v>
      </c>
      <c r="B3035" s="7" t="s">
        <v>386</v>
      </c>
      <c r="C3035" s="7" t="s">
        <v>8</v>
      </c>
      <c r="D3035" s="8">
        <v>508668.72</v>
      </c>
    </row>
    <row r="3036" spans="1:4" ht="18.75" x14ac:dyDescent="0.3">
      <c r="A3036" s="7">
        <v>2015</v>
      </c>
      <c r="B3036" s="7" t="s">
        <v>387</v>
      </c>
      <c r="C3036" s="7" t="s">
        <v>5</v>
      </c>
      <c r="D3036" s="8">
        <v>852720.37</v>
      </c>
    </row>
    <row r="3037" spans="1:4" ht="18.75" x14ac:dyDescent="0.3">
      <c r="A3037" s="7">
        <v>2014</v>
      </c>
      <c r="B3037" s="7" t="s">
        <v>387</v>
      </c>
      <c r="C3037" s="7" t="s">
        <v>5</v>
      </c>
      <c r="D3037" s="8">
        <v>932744.44</v>
      </c>
    </row>
    <row r="3038" spans="1:4" ht="18.75" x14ac:dyDescent="0.3">
      <c r="A3038" s="7">
        <v>2015</v>
      </c>
      <c r="B3038" s="7" t="s">
        <v>387</v>
      </c>
      <c r="C3038" s="7" t="s">
        <v>6</v>
      </c>
      <c r="D3038" s="8">
        <v>355810.24</v>
      </c>
    </row>
    <row r="3039" spans="1:4" ht="18.75" x14ac:dyDescent="0.3">
      <c r="A3039" s="7">
        <v>2014</v>
      </c>
      <c r="B3039" s="7" t="s">
        <v>387</v>
      </c>
      <c r="C3039" s="7" t="s">
        <v>6</v>
      </c>
      <c r="D3039" s="8">
        <v>263445.17</v>
      </c>
    </row>
    <row r="3040" spans="1:4" ht="18.75" x14ac:dyDescent="0.3">
      <c r="A3040" s="7">
        <v>2015</v>
      </c>
      <c r="B3040" s="7" t="s">
        <v>387</v>
      </c>
      <c r="C3040" s="7" t="s">
        <v>7</v>
      </c>
      <c r="D3040" s="8">
        <v>158171.72</v>
      </c>
    </row>
    <row r="3041" spans="1:4" ht="18.75" x14ac:dyDescent="0.3">
      <c r="A3041" s="7">
        <v>2014</v>
      </c>
      <c r="B3041" s="7" t="s">
        <v>387</v>
      </c>
      <c r="C3041" s="7" t="s">
        <v>7</v>
      </c>
      <c r="D3041" s="8">
        <v>168261.7</v>
      </c>
    </row>
    <row r="3042" spans="1:4" ht="18.75" x14ac:dyDescent="0.3">
      <c r="A3042" s="7">
        <v>2015</v>
      </c>
      <c r="B3042" s="7" t="s">
        <v>387</v>
      </c>
      <c r="C3042" s="7" t="s">
        <v>8</v>
      </c>
      <c r="D3042" s="8">
        <v>751733.31</v>
      </c>
    </row>
    <row r="3043" spans="1:4" ht="18.75" x14ac:dyDescent="0.3">
      <c r="A3043" s="7">
        <v>2014</v>
      </c>
      <c r="B3043" s="7" t="s">
        <v>387</v>
      </c>
      <c r="C3043" s="7" t="s">
        <v>8</v>
      </c>
      <c r="D3043" s="8">
        <v>779876.11</v>
      </c>
    </row>
    <row r="3044" spans="1:4" ht="18.75" x14ac:dyDescent="0.3">
      <c r="A3044" s="7">
        <v>2015</v>
      </c>
      <c r="B3044" s="7" t="s">
        <v>388</v>
      </c>
      <c r="C3044" s="7" t="s">
        <v>5</v>
      </c>
      <c r="D3044" s="8">
        <v>661663.63</v>
      </c>
    </row>
    <row r="3045" spans="1:4" ht="18.75" x14ac:dyDescent="0.3">
      <c r="A3045" s="7">
        <v>2014</v>
      </c>
      <c r="B3045" s="7" t="s">
        <v>388</v>
      </c>
      <c r="C3045" s="7" t="s">
        <v>5</v>
      </c>
      <c r="D3045" s="8">
        <v>726912.56</v>
      </c>
    </row>
    <row r="3046" spans="1:4" ht="18.75" x14ac:dyDescent="0.3">
      <c r="A3046" s="7">
        <v>2015</v>
      </c>
      <c r="B3046" s="7" t="s">
        <v>388</v>
      </c>
      <c r="C3046" s="7" t="s">
        <v>6</v>
      </c>
      <c r="D3046" s="8">
        <v>496688.66</v>
      </c>
    </row>
    <row r="3047" spans="1:4" ht="18.75" x14ac:dyDescent="0.3">
      <c r="A3047" s="7">
        <v>2014</v>
      </c>
      <c r="B3047" s="7" t="s">
        <v>388</v>
      </c>
      <c r="C3047" s="7" t="s">
        <v>6</v>
      </c>
      <c r="D3047" s="8">
        <v>367114.11</v>
      </c>
    </row>
    <row r="3048" spans="1:4" ht="18.75" x14ac:dyDescent="0.3">
      <c r="A3048" s="7">
        <v>2015</v>
      </c>
      <c r="B3048" s="7" t="s">
        <v>388</v>
      </c>
      <c r="C3048" s="7" t="s">
        <v>7</v>
      </c>
      <c r="D3048" s="8">
        <v>145929.87</v>
      </c>
    </row>
    <row r="3049" spans="1:4" ht="18.75" x14ac:dyDescent="0.3">
      <c r="A3049" s="7">
        <v>2014</v>
      </c>
      <c r="B3049" s="7" t="s">
        <v>388</v>
      </c>
      <c r="C3049" s="7" t="s">
        <v>7</v>
      </c>
      <c r="D3049" s="8">
        <v>155529.39000000001</v>
      </c>
    </row>
    <row r="3050" spans="1:4" ht="18.75" x14ac:dyDescent="0.3">
      <c r="A3050" s="7">
        <v>2015</v>
      </c>
      <c r="B3050" s="7" t="s">
        <v>388</v>
      </c>
      <c r="C3050" s="7" t="s">
        <v>8</v>
      </c>
      <c r="D3050" s="8">
        <v>664909.51</v>
      </c>
    </row>
    <row r="3051" spans="1:4" ht="18.75" x14ac:dyDescent="0.3">
      <c r="A3051" s="7">
        <v>2014</v>
      </c>
      <c r="B3051" s="7" t="s">
        <v>388</v>
      </c>
      <c r="C3051" s="7" t="s">
        <v>8</v>
      </c>
      <c r="D3051" s="8">
        <v>689230.33</v>
      </c>
    </row>
    <row r="3052" spans="1:4" ht="18.75" x14ac:dyDescent="0.3">
      <c r="A3052" s="7">
        <v>2015</v>
      </c>
      <c r="B3052" s="7" t="s">
        <v>389</v>
      </c>
      <c r="C3052" s="7" t="s">
        <v>5</v>
      </c>
      <c r="D3052" s="8">
        <v>476845.9</v>
      </c>
    </row>
    <row r="3053" spans="1:4" ht="18.75" x14ac:dyDescent="0.3">
      <c r="A3053" s="7">
        <v>2014</v>
      </c>
      <c r="B3053" s="7" t="s">
        <v>389</v>
      </c>
      <c r="C3053" s="7" t="s">
        <v>5</v>
      </c>
      <c r="D3053" s="8">
        <v>524350.51</v>
      </c>
    </row>
    <row r="3054" spans="1:4" ht="18.75" x14ac:dyDescent="0.3">
      <c r="A3054" s="7">
        <v>2015</v>
      </c>
      <c r="B3054" s="7" t="s">
        <v>389</v>
      </c>
      <c r="C3054" s="7" t="s">
        <v>6</v>
      </c>
      <c r="D3054" s="8">
        <v>278801.19</v>
      </c>
    </row>
    <row r="3055" spans="1:4" ht="18.75" x14ac:dyDescent="0.3">
      <c r="A3055" s="7">
        <v>2014</v>
      </c>
      <c r="B3055" s="7" t="s">
        <v>389</v>
      </c>
      <c r="C3055" s="7" t="s">
        <v>6</v>
      </c>
      <c r="D3055" s="8">
        <v>203248.97</v>
      </c>
    </row>
    <row r="3056" spans="1:4" ht="18.75" x14ac:dyDescent="0.3">
      <c r="A3056" s="7">
        <v>2015</v>
      </c>
      <c r="B3056" s="7" t="s">
        <v>389</v>
      </c>
      <c r="C3056" s="7" t="s">
        <v>7</v>
      </c>
      <c r="D3056" s="8">
        <v>211263.74</v>
      </c>
    </row>
    <row r="3057" spans="1:4" ht="18.75" x14ac:dyDescent="0.3">
      <c r="A3057" s="7">
        <v>2014</v>
      </c>
      <c r="B3057" s="7" t="s">
        <v>389</v>
      </c>
      <c r="C3057" s="7" t="s">
        <v>7</v>
      </c>
      <c r="D3057" s="8">
        <v>221403.73</v>
      </c>
    </row>
    <row r="3058" spans="1:4" ht="18.75" x14ac:dyDescent="0.3">
      <c r="A3058" s="7">
        <v>2015</v>
      </c>
      <c r="B3058" s="7" t="s">
        <v>389</v>
      </c>
      <c r="C3058" s="7" t="s">
        <v>8</v>
      </c>
      <c r="D3058" s="8">
        <v>764137.65</v>
      </c>
    </row>
    <row r="3059" spans="1:4" ht="18.75" x14ac:dyDescent="0.3">
      <c r="A3059" s="7">
        <v>2014</v>
      </c>
      <c r="B3059" s="7" t="s">
        <v>389</v>
      </c>
      <c r="C3059" s="7" t="s">
        <v>8</v>
      </c>
      <c r="D3059" s="8">
        <v>796818.81</v>
      </c>
    </row>
    <row r="3060" spans="1:4" ht="18.75" x14ac:dyDescent="0.3">
      <c r="A3060" s="7">
        <v>2015</v>
      </c>
      <c r="B3060" s="7" t="s">
        <v>390</v>
      </c>
      <c r="C3060" s="7" t="s">
        <v>5</v>
      </c>
      <c r="D3060" s="8">
        <v>887502.12</v>
      </c>
    </row>
    <row r="3061" spans="1:4" ht="18.75" x14ac:dyDescent="0.3">
      <c r="A3061" s="7">
        <v>2014</v>
      </c>
      <c r="B3061" s="7" t="s">
        <v>390</v>
      </c>
      <c r="C3061" s="7" t="s">
        <v>5</v>
      </c>
      <c r="D3061" s="8">
        <v>965958.01</v>
      </c>
    </row>
    <row r="3062" spans="1:4" ht="18.75" x14ac:dyDescent="0.3">
      <c r="A3062" s="7">
        <v>2015</v>
      </c>
      <c r="B3062" s="7" t="s">
        <v>390</v>
      </c>
      <c r="C3062" s="7" t="s">
        <v>6</v>
      </c>
      <c r="D3062" s="8">
        <v>478711.68</v>
      </c>
    </row>
    <row r="3063" spans="1:4" ht="18.75" x14ac:dyDescent="0.3">
      <c r="A3063" s="7">
        <v>2014</v>
      </c>
      <c r="B3063" s="7" t="s">
        <v>390</v>
      </c>
      <c r="C3063" s="7" t="s">
        <v>6</v>
      </c>
      <c r="D3063" s="8">
        <v>337941.1</v>
      </c>
    </row>
    <row r="3064" spans="1:4" ht="18.75" x14ac:dyDescent="0.3">
      <c r="A3064" s="7">
        <v>2015</v>
      </c>
      <c r="B3064" s="7" t="s">
        <v>390</v>
      </c>
      <c r="C3064" s="7" t="s">
        <v>7</v>
      </c>
      <c r="D3064" s="8">
        <v>164375.78</v>
      </c>
    </row>
    <row r="3065" spans="1:4" ht="18.75" x14ac:dyDescent="0.3">
      <c r="A3065" s="7">
        <v>2014</v>
      </c>
      <c r="B3065" s="7" t="s">
        <v>390</v>
      </c>
      <c r="C3065" s="7" t="s">
        <v>7</v>
      </c>
      <c r="D3065" s="8">
        <v>173153.25</v>
      </c>
    </row>
    <row r="3066" spans="1:4" ht="18.75" x14ac:dyDescent="0.3">
      <c r="A3066" s="7">
        <v>2015</v>
      </c>
      <c r="B3066" s="7" t="s">
        <v>390</v>
      </c>
      <c r="C3066" s="7" t="s">
        <v>8</v>
      </c>
      <c r="D3066" s="8">
        <v>535761.05000000005</v>
      </c>
    </row>
    <row r="3067" spans="1:4" ht="18.75" x14ac:dyDescent="0.3">
      <c r="A3067" s="7">
        <v>2014</v>
      </c>
      <c r="B3067" s="7" t="s">
        <v>390</v>
      </c>
      <c r="C3067" s="7" t="s">
        <v>8</v>
      </c>
      <c r="D3067" s="8">
        <v>556893.77</v>
      </c>
    </row>
    <row r="3068" spans="1:4" ht="18.75" x14ac:dyDescent="0.3">
      <c r="A3068" s="7">
        <v>2015</v>
      </c>
      <c r="B3068" s="7" t="s">
        <v>391</v>
      </c>
      <c r="C3068" s="7" t="s">
        <v>5</v>
      </c>
      <c r="D3068" s="8">
        <v>482179.9</v>
      </c>
    </row>
    <row r="3069" spans="1:4" ht="18.75" x14ac:dyDescent="0.3">
      <c r="A3069" s="7">
        <v>2014</v>
      </c>
      <c r="B3069" s="7" t="s">
        <v>391</v>
      </c>
      <c r="C3069" s="7" t="s">
        <v>5</v>
      </c>
      <c r="D3069" s="8">
        <v>530200.91</v>
      </c>
    </row>
    <row r="3070" spans="1:4" ht="18.75" x14ac:dyDescent="0.3">
      <c r="A3070" s="7">
        <v>2015</v>
      </c>
      <c r="B3070" s="7" t="s">
        <v>391</v>
      </c>
      <c r="C3070" s="7" t="s">
        <v>6</v>
      </c>
      <c r="D3070" s="8">
        <v>571261.06999999995</v>
      </c>
    </row>
    <row r="3071" spans="1:4" ht="18.75" x14ac:dyDescent="0.3">
      <c r="A3071" s="7">
        <v>2014</v>
      </c>
      <c r="B3071" s="7" t="s">
        <v>391</v>
      </c>
      <c r="C3071" s="7" t="s">
        <v>6</v>
      </c>
      <c r="D3071" s="8">
        <v>397715.8</v>
      </c>
    </row>
    <row r="3072" spans="1:4" ht="18.75" x14ac:dyDescent="0.3">
      <c r="A3072" s="7">
        <v>2015</v>
      </c>
      <c r="B3072" s="7" t="s">
        <v>391</v>
      </c>
      <c r="C3072" s="7" t="s">
        <v>7</v>
      </c>
      <c r="D3072" s="8">
        <v>231284.67</v>
      </c>
    </row>
    <row r="3073" spans="1:4" ht="18.75" x14ac:dyDescent="0.3">
      <c r="A3073" s="7">
        <v>2014</v>
      </c>
      <c r="B3073" s="7" t="s">
        <v>391</v>
      </c>
      <c r="C3073" s="7" t="s">
        <v>7</v>
      </c>
      <c r="D3073" s="8">
        <v>244876.09</v>
      </c>
    </row>
    <row r="3074" spans="1:4" ht="18.75" x14ac:dyDescent="0.3">
      <c r="A3074" s="7">
        <v>2015</v>
      </c>
      <c r="B3074" s="7" t="s">
        <v>391</v>
      </c>
      <c r="C3074" s="7" t="s">
        <v>8</v>
      </c>
      <c r="D3074" s="8">
        <v>729437.22</v>
      </c>
    </row>
    <row r="3075" spans="1:4" ht="18.75" x14ac:dyDescent="0.3">
      <c r="A3075" s="7">
        <v>2014</v>
      </c>
      <c r="B3075" s="7" t="s">
        <v>391</v>
      </c>
      <c r="C3075" s="7" t="s">
        <v>8</v>
      </c>
      <c r="D3075" s="8">
        <v>757663.77</v>
      </c>
    </row>
    <row r="3076" spans="1:4" ht="18.75" x14ac:dyDescent="0.3">
      <c r="A3076" s="7">
        <v>2015</v>
      </c>
      <c r="B3076" s="7" t="s">
        <v>392</v>
      </c>
      <c r="C3076" s="7" t="s">
        <v>5</v>
      </c>
      <c r="D3076" s="8">
        <v>789508.79</v>
      </c>
    </row>
    <row r="3077" spans="1:4" ht="18.75" x14ac:dyDescent="0.3">
      <c r="A3077" s="7">
        <v>2014</v>
      </c>
      <c r="B3077" s="7" t="s">
        <v>392</v>
      </c>
      <c r="C3077" s="7" t="s">
        <v>5</v>
      </c>
      <c r="D3077" s="8">
        <v>867556.77</v>
      </c>
    </row>
    <row r="3078" spans="1:4" ht="18.75" x14ac:dyDescent="0.3">
      <c r="A3078" s="7">
        <v>2015</v>
      </c>
      <c r="B3078" s="7" t="s">
        <v>392</v>
      </c>
      <c r="C3078" s="7" t="s">
        <v>6</v>
      </c>
      <c r="D3078" s="8">
        <v>511862.02</v>
      </c>
    </row>
    <row r="3079" spans="1:4" ht="18.75" x14ac:dyDescent="0.3">
      <c r="A3079" s="7">
        <v>2014</v>
      </c>
      <c r="B3079" s="7" t="s">
        <v>392</v>
      </c>
      <c r="C3079" s="7" t="s">
        <v>6</v>
      </c>
      <c r="D3079" s="8">
        <v>363563.74</v>
      </c>
    </row>
    <row r="3080" spans="1:4" ht="18.75" x14ac:dyDescent="0.3">
      <c r="A3080" s="7">
        <v>2015</v>
      </c>
      <c r="B3080" s="7" t="s">
        <v>392</v>
      </c>
      <c r="C3080" s="7" t="s">
        <v>7</v>
      </c>
      <c r="D3080" s="8">
        <v>80766.009999999995</v>
      </c>
    </row>
    <row r="3081" spans="1:4" ht="18.75" x14ac:dyDescent="0.3">
      <c r="A3081" s="7">
        <v>2014</v>
      </c>
      <c r="B3081" s="7" t="s">
        <v>392</v>
      </c>
      <c r="C3081" s="7" t="s">
        <v>7</v>
      </c>
      <c r="D3081" s="8">
        <v>85853.81</v>
      </c>
    </row>
    <row r="3082" spans="1:4" ht="18.75" x14ac:dyDescent="0.3">
      <c r="A3082" s="7">
        <v>2015</v>
      </c>
      <c r="B3082" s="7" t="s">
        <v>392</v>
      </c>
      <c r="C3082" s="7" t="s">
        <v>8</v>
      </c>
      <c r="D3082" s="8">
        <v>781466.12</v>
      </c>
    </row>
    <row r="3083" spans="1:4" ht="18.75" x14ac:dyDescent="0.3">
      <c r="A3083" s="7">
        <v>2014</v>
      </c>
      <c r="B3083" s="7" t="s">
        <v>392</v>
      </c>
      <c r="C3083" s="7" t="s">
        <v>8</v>
      </c>
      <c r="D3083" s="8">
        <v>817594.69</v>
      </c>
    </row>
    <row r="3084" spans="1:4" ht="18.75" x14ac:dyDescent="0.3">
      <c r="A3084" s="7">
        <v>2015</v>
      </c>
      <c r="B3084" s="7" t="s">
        <v>393</v>
      </c>
      <c r="C3084" s="7" t="s">
        <v>5</v>
      </c>
      <c r="D3084" s="8">
        <v>665930.88</v>
      </c>
    </row>
    <row r="3085" spans="1:4" ht="18.75" x14ac:dyDescent="0.3">
      <c r="A3085" s="7">
        <v>2014</v>
      </c>
      <c r="B3085" s="7" t="s">
        <v>393</v>
      </c>
      <c r="C3085" s="7" t="s">
        <v>5</v>
      </c>
      <c r="D3085" s="8">
        <v>732135.01</v>
      </c>
    </row>
    <row r="3086" spans="1:4" ht="18.75" x14ac:dyDescent="0.3">
      <c r="A3086" s="7">
        <v>2015</v>
      </c>
      <c r="B3086" s="7" t="s">
        <v>393</v>
      </c>
      <c r="C3086" s="7" t="s">
        <v>6</v>
      </c>
      <c r="D3086" s="8">
        <v>226917.04</v>
      </c>
    </row>
    <row r="3087" spans="1:4" ht="18.75" x14ac:dyDescent="0.3">
      <c r="A3087" s="7">
        <v>2014</v>
      </c>
      <c r="B3087" s="7" t="s">
        <v>393</v>
      </c>
      <c r="C3087" s="7" t="s">
        <v>6</v>
      </c>
      <c r="D3087" s="8">
        <v>164792.22</v>
      </c>
    </row>
    <row r="3088" spans="1:4" ht="18.75" x14ac:dyDescent="0.3">
      <c r="A3088" s="7">
        <v>2015</v>
      </c>
      <c r="B3088" s="7" t="s">
        <v>393</v>
      </c>
      <c r="C3088" s="7" t="s">
        <v>7</v>
      </c>
      <c r="D3088" s="8">
        <v>181613.85</v>
      </c>
    </row>
    <row r="3089" spans="1:4" ht="18.75" x14ac:dyDescent="0.3">
      <c r="A3089" s="7">
        <v>2014</v>
      </c>
      <c r="B3089" s="7" t="s">
        <v>393</v>
      </c>
      <c r="C3089" s="7" t="s">
        <v>7</v>
      </c>
      <c r="D3089" s="8">
        <v>191571.27</v>
      </c>
    </row>
    <row r="3090" spans="1:4" ht="18.75" x14ac:dyDescent="0.3">
      <c r="A3090" s="7">
        <v>2015</v>
      </c>
      <c r="B3090" s="7" t="s">
        <v>393</v>
      </c>
      <c r="C3090" s="7" t="s">
        <v>8</v>
      </c>
      <c r="D3090" s="8">
        <v>694305.32</v>
      </c>
    </row>
    <row r="3091" spans="1:4" ht="18.75" x14ac:dyDescent="0.3">
      <c r="A3091" s="7">
        <v>2014</v>
      </c>
      <c r="B3091" s="7" t="s">
        <v>393</v>
      </c>
      <c r="C3091" s="7" t="s">
        <v>8</v>
      </c>
      <c r="D3091" s="8">
        <v>723926.08</v>
      </c>
    </row>
    <row r="3092" spans="1:4" ht="18.75" x14ac:dyDescent="0.3">
      <c r="A3092" s="7">
        <v>2015</v>
      </c>
      <c r="B3092" s="7" t="s">
        <v>394</v>
      </c>
      <c r="C3092" s="7" t="s">
        <v>5</v>
      </c>
      <c r="D3092" s="8">
        <v>669714.5</v>
      </c>
    </row>
    <row r="3093" spans="1:4" ht="18.75" x14ac:dyDescent="0.3">
      <c r="A3093" s="7">
        <v>2014</v>
      </c>
      <c r="B3093" s="7" t="s">
        <v>394</v>
      </c>
      <c r="C3093" s="7" t="s">
        <v>5</v>
      </c>
      <c r="D3093" s="8">
        <v>728117.64</v>
      </c>
    </row>
    <row r="3094" spans="1:4" ht="18.75" x14ac:dyDescent="0.3">
      <c r="A3094" s="7">
        <v>2015</v>
      </c>
      <c r="B3094" s="7" t="s">
        <v>394</v>
      </c>
      <c r="C3094" s="7" t="s">
        <v>6</v>
      </c>
      <c r="D3094" s="8">
        <v>480552.32</v>
      </c>
    </row>
    <row r="3095" spans="1:4" ht="18.75" x14ac:dyDescent="0.3">
      <c r="A3095" s="7">
        <v>2014</v>
      </c>
      <c r="B3095" s="7" t="s">
        <v>394</v>
      </c>
      <c r="C3095" s="7" t="s">
        <v>6</v>
      </c>
      <c r="D3095" s="8">
        <v>353590.59</v>
      </c>
    </row>
    <row r="3096" spans="1:4" ht="18.75" x14ac:dyDescent="0.3">
      <c r="A3096" s="7">
        <v>2015</v>
      </c>
      <c r="B3096" s="7" t="s">
        <v>394</v>
      </c>
      <c r="C3096" s="7" t="s">
        <v>7</v>
      </c>
      <c r="D3096" s="8">
        <v>114220.29</v>
      </c>
    </row>
    <row r="3097" spans="1:4" ht="18.75" x14ac:dyDescent="0.3">
      <c r="A3097" s="7">
        <v>2014</v>
      </c>
      <c r="B3097" s="7" t="s">
        <v>394</v>
      </c>
      <c r="C3097" s="7" t="s">
        <v>7</v>
      </c>
      <c r="D3097" s="8">
        <v>121208.84</v>
      </c>
    </row>
    <row r="3098" spans="1:4" ht="18.75" x14ac:dyDescent="0.3">
      <c r="A3098" s="7">
        <v>2015</v>
      </c>
      <c r="B3098" s="7" t="s">
        <v>394</v>
      </c>
      <c r="C3098" s="7" t="s">
        <v>8</v>
      </c>
      <c r="D3098" s="8">
        <v>412580.03</v>
      </c>
    </row>
    <row r="3099" spans="1:4" ht="18.75" x14ac:dyDescent="0.3">
      <c r="A3099" s="7">
        <v>2014</v>
      </c>
      <c r="B3099" s="7" t="s">
        <v>394</v>
      </c>
      <c r="C3099" s="7" t="s">
        <v>8</v>
      </c>
      <c r="D3099" s="8">
        <v>426482.46</v>
      </c>
    </row>
    <row r="3100" spans="1:4" ht="18.75" x14ac:dyDescent="0.3">
      <c r="A3100" s="7">
        <v>2015</v>
      </c>
      <c r="B3100" s="7" t="s">
        <v>395</v>
      </c>
      <c r="C3100" s="7" t="s">
        <v>5</v>
      </c>
      <c r="D3100" s="8">
        <v>507386.76</v>
      </c>
    </row>
    <row r="3101" spans="1:4" ht="18.75" x14ac:dyDescent="0.3">
      <c r="A3101" s="7">
        <v>2014</v>
      </c>
      <c r="B3101" s="7" t="s">
        <v>395</v>
      </c>
      <c r="C3101" s="7" t="s">
        <v>5</v>
      </c>
      <c r="D3101" s="8">
        <v>558019.68999999994</v>
      </c>
    </row>
    <row r="3102" spans="1:4" ht="18.75" x14ac:dyDescent="0.3">
      <c r="A3102" s="7">
        <v>2015</v>
      </c>
      <c r="B3102" s="7" t="s">
        <v>395</v>
      </c>
      <c r="C3102" s="7" t="s">
        <v>6</v>
      </c>
      <c r="D3102" s="8">
        <v>207810.1</v>
      </c>
    </row>
    <row r="3103" spans="1:4" ht="18.75" x14ac:dyDescent="0.3">
      <c r="A3103" s="7">
        <v>2014</v>
      </c>
      <c r="B3103" s="7" t="s">
        <v>395</v>
      </c>
      <c r="C3103" s="7" t="s">
        <v>6</v>
      </c>
      <c r="D3103" s="8">
        <v>150838.38</v>
      </c>
    </row>
    <row r="3104" spans="1:4" ht="18.75" x14ac:dyDescent="0.3">
      <c r="A3104" s="7">
        <v>2015</v>
      </c>
      <c r="B3104" s="7" t="s">
        <v>395</v>
      </c>
      <c r="C3104" s="7" t="s">
        <v>7</v>
      </c>
      <c r="D3104" s="8">
        <v>55791.27</v>
      </c>
    </row>
    <row r="3105" spans="1:4" ht="18.75" x14ac:dyDescent="0.3">
      <c r="A3105" s="7">
        <v>2014</v>
      </c>
      <c r="B3105" s="7" t="s">
        <v>395</v>
      </c>
      <c r="C3105" s="7" t="s">
        <v>7</v>
      </c>
      <c r="D3105" s="8">
        <v>58860.29</v>
      </c>
    </row>
    <row r="3106" spans="1:4" ht="18.75" x14ac:dyDescent="0.3">
      <c r="A3106" s="7">
        <v>2015</v>
      </c>
      <c r="B3106" s="7" t="s">
        <v>395</v>
      </c>
      <c r="C3106" s="7" t="s">
        <v>8</v>
      </c>
      <c r="D3106" s="8">
        <v>730104.24</v>
      </c>
    </row>
    <row r="3107" spans="1:4" ht="18.75" x14ac:dyDescent="0.3">
      <c r="A3107" s="7">
        <v>2014</v>
      </c>
      <c r="B3107" s="7" t="s">
        <v>395</v>
      </c>
      <c r="C3107" s="7" t="s">
        <v>8</v>
      </c>
      <c r="D3107" s="8">
        <v>756820.62</v>
      </c>
    </row>
    <row r="3108" spans="1:4" ht="18.75" x14ac:dyDescent="0.3">
      <c r="A3108" s="7">
        <v>2015</v>
      </c>
      <c r="B3108" s="7" t="s">
        <v>396</v>
      </c>
      <c r="C3108" s="7" t="s">
        <v>5</v>
      </c>
      <c r="D3108" s="8">
        <v>813319.07</v>
      </c>
    </row>
    <row r="3109" spans="1:4" ht="18.75" x14ac:dyDescent="0.3">
      <c r="A3109" s="7">
        <v>2014</v>
      </c>
      <c r="B3109" s="7" t="s">
        <v>396</v>
      </c>
      <c r="C3109" s="7" t="s">
        <v>5</v>
      </c>
      <c r="D3109" s="8">
        <v>891354.87</v>
      </c>
    </row>
    <row r="3110" spans="1:4" ht="18.75" x14ac:dyDescent="0.3">
      <c r="A3110" s="7">
        <v>2015</v>
      </c>
      <c r="B3110" s="7" t="s">
        <v>396</v>
      </c>
      <c r="C3110" s="7" t="s">
        <v>6</v>
      </c>
      <c r="D3110" s="8">
        <v>380125.56</v>
      </c>
    </row>
    <row r="3111" spans="1:4" ht="18.75" x14ac:dyDescent="0.3">
      <c r="A3111" s="7">
        <v>2014</v>
      </c>
      <c r="B3111" s="7" t="s">
        <v>396</v>
      </c>
      <c r="C3111" s="7" t="s">
        <v>6</v>
      </c>
      <c r="D3111" s="8">
        <v>278788.03000000003</v>
      </c>
    </row>
    <row r="3112" spans="1:4" ht="18.75" x14ac:dyDescent="0.3">
      <c r="A3112" s="7">
        <v>2015</v>
      </c>
      <c r="B3112" s="7" t="s">
        <v>396</v>
      </c>
      <c r="C3112" s="7" t="s">
        <v>7</v>
      </c>
      <c r="D3112" s="8">
        <v>78503.149999999994</v>
      </c>
    </row>
    <row r="3113" spans="1:4" ht="18.75" x14ac:dyDescent="0.3">
      <c r="A3113" s="7">
        <v>2014</v>
      </c>
      <c r="B3113" s="7" t="s">
        <v>396</v>
      </c>
      <c r="C3113" s="7" t="s">
        <v>7</v>
      </c>
      <c r="D3113" s="8">
        <v>82152.37</v>
      </c>
    </row>
    <row r="3114" spans="1:4" ht="18.75" x14ac:dyDescent="0.3">
      <c r="A3114" s="7">
        <v>2015</v>
      </c>
      <c r="B3114" s="7" t="s">
        <v>396</v>
      </c>
      <c r="C3114" s="7" t="s">
        <v>8</v>
      </c>
      <c r="D3114" s="8">
        <v>608661.77</v>
      </c>
    </row>
    <row r="3115" spans="1:4" ht="18.75" x14ac:dyDescent="0.3">
      <c r="A3115" s="7">
        <v>2014</v>
      </c>
      <c r="B3115" s="7" t="s">
        <v>396</v>
      </c>
      <c r="C3115" s="7" t="s">
        <v>8</v>
      </c>
      <c r="D3115" s="8">
        <v>626011.28</v>
      </c>
    </row>
    <row r="3116" spans="1:4" ht="18.75" x14ac:dyDescent="0.3">
      <c r="A3116" s="7">
        <v>2015</v>
      </c>
      <c r="B3116" s="7" t="s">
        <v>397</v>
      </c>
      <c r="C3116" s="7" t="s">
        <v>5</v>
      </c>
      <c r="D3116" s="8">
        <v>877465.95</v>
      </c>
    </row>
    <row r="3117" spans="1:4" ht="18.75" x14ac:dyDescent="0.3">
      <c r="A3117" s="7">
        <v>2014</v>
      </c>
      <c r="B3117" s="7" t="s">
        <v>397</v>
      </c>
      <c r="C3117" s="7" t="s">
        <v>5</v>
      </c>
      <c r="D3117" s="8">
        <v>960421.21</v>
      </c>
    </row>
    <row r="3118" spans="1:4" ht="18.75" x14ac:dyDescent="0.3">
      <c r="A3118" s="7">
        <v>2015</v>
      </c>
      <c r="B3118" s="7" t="s">
        <v>397</v>
      </c>
      <c r="C3118" s="7" t="s">
        <v>6</v>
      </c>
      <c r="D3118" s="8">
        <v>528046.67000000004</v>
      </c>
    </row>
    <row r="3119" spans="1:4" ht="18.75" x14ac:dyDescent="0.3">
      <c r="A3119" s="7">
        <v>2014</v>
      </c>
      <c r="B3119" s="7" t="s">
        <v>397</v>
      </c>
      <c r="C3119" s="7" t="s">
        <v>6</v>
      </c>
      <c r="D3119" s="8">
        <v>366420.03</v>
      </c>
    </row>
    <row r="3120" spans="1:4" ht="18.75" x14ac:dyDescent="0.3">
      <c r="A3120" s="7">
        <v>2015</v>
      </c>
      <c r="B3120" s="7" t="s">
        <v>397</v>
      </c>
      <c r="C3120" s="7" t="s">
        <v>7</v>
      </c>
      <c r="D3120" s="8">
        <v>60648.91</v>
      </c>
    </row>
    <row r="3121" spans="1:4" ht="18.75" x14ac:dyDescent="0.3">
      <c r="A3121" s="7">
        <v>2014</v>
      </c>
      <c r="B3121" s="7" t="s">
        <v>397</v>
      </c>
      <c r="C3121" s="7" t="s">
        <v>7</v>
      </c>
      <c r="D3121" s="8">
        <v>64619.07</v>
      </c>
    </row>
    <row r="3122" spans="1:4" ht="18.75" x14ac:dyDescent="0.3">
      <c r="A3122" s="7">
        <v>2015</v>
      </c>
      <c r="B3122" s="7" t="s">
        <v>397</v>
      </c>
      <c r="C3122" s="7" t="s">
        <v>8</v>
      </c>
      <c r="D3122" s="8">
        <v>521512.85</v>
      </c>
    </row>
    <row r="3123" spans="1:4" ht="18.75" x14ac:dyDescent="0.3">
      <c r="A3123" s="7">
        <v>2014</v>
      </c>
      <c r="B3123" s="7" t="s">
        <v>397</v>
      </c>
      <c r="C3123" s="7" t="s">
        <v>8</v>
      </c>
      <c r="D3123" s="8">
        <v>540355.96</v>
      </c>
    </row>
    <row r="3124" spans="1:4" ht="18.75" x14ac:dyDescent="0.3">
      <c r="A3124" s="7">
        <v>2015</v>
      </c>
      <c r="B3124" s="7" t="s">
        <v>398</v>
      </c>
      <c r="C3124" s="7" t="s">
        <v>5</v>
      </c>
      <c r="D3124" s="8">
        <v>569968.05000000005</v>
      </c>
    </row>
    <row r="3125" spans="1:4" ht="18.75" x14ac:dyDescent="0.3">
      <c r="A3125" s="7">
        <v>2014</v>
      </c>
      <c r="B3125" s="7" t="s">
        <v>398</v>
      </c>
      <c r="C3125" s="7" t="s">
        <v>5</v>
      </c>
      <c r="D3125" s="8">
        <v>624813.98</v>
      </c>
    </row>
    <row r="3126" spans="1:4" ht="18.75" x14ac:dyDescent="0.3">
      <c r="A3126" s="7">
        <v>2015</v>
      </c>
      <c r="B3126" s="7" t="s">
        <v>398</v>
      </c>
      <c r="C3126" s="7" t="s">
        <v>6</v>
      </c>
      <c r="D3126" s="8">
        <v>514496.49</v>
      </c>
    </row>
    <row r="3127" spans="1:4" ht="18.75" x14ac:dyDescent="0.3">
      <c r="A3127" s="7">
        <v>2014</v>
      </c>
      <c r="B3127" s="7" t="s">
        <v>398</v>
      </c>
      <c r="C3127" s="7" t="s">
        <v>6</v>
      </c>
      <c r="D3127" s="8">
        <v>361998.81</v>
      </c>
    </row>
    <row r="3128" spans="1:4" ht="18.75" x14ac:dyDescent="0.3">
      <c r="A3128" s="7">
        <v>2015</v>
      </c>
      <c r="B3128" s="7" t="s">
        <v>398</v>
      </c>
      <c r="C3128" s="7" t="s">
        <v>7</v>
      </c>
      <c r="D3128" s="8">
        <v>122951.1</v>
      </c>
    </row>
    <row r="3129" spans="1:4" ht="18.75" x14ac:dyDescent="0.3">
      <c r="A3129" s="7">
        <v>2014</v>
      </c>
      <c r="B3129" s="7" t="s">
        <v>398</v>
      </c>
      <c r="C3129" s="7" t="s">
        <v>7</v>
      </c>
      <c r="D3129" s="8">
        <v>130817.13</v>
      </c>
    </row>
    <row r="3130" spans="1:4" ht="18.75" x14ac:dyDescent="0.3">
      <c r="A3130" s="7">
        <v>2015</v>
      </c>
      <c r="B3130" s="7" t="s">
        <v>398</v>
      </c>
      <c r="C3130" s="7" t="s">
        <v>8</v>
      </c>
      <c r="D3130" s="8">
        <v>606342.93000000005</v>
      </c>
    </row>
    <row r="3131" spans="1:4" ht="18.75" x14ac:dyDescent="0.3">
      <c r="A3131" s="7">
        <v>2014</v>
      </c>
      <c r="B3131" s="7" t="s">
        <v>398</v>
      </c>
      <c r="C3131" s="7" t="s">
        <v>8</v>
      </c>
      <c r="D3131" s="8">
        <v>632326.80000000005</v>
      </c>
    </row>
    <row r="3132" spans="1:4" ht="18.75" x14ac:dyDescent="0.3">
      <c r="A3132" s="7">
        <v>2015</v>
      </c>
      <c r="B3132" s="7" t="s">
        <v>399</v>
      </c>
      <c r="C3132" s="7" t="s">
        <v>5</v>
      </c>
      <c r="D3132" s="8">
        <v>827492.9</v>
      </c>
    </row>
    <row r="3133" spans="1:4" ht="18.75" x14ac:dyDescent="0.3">
      <c r="A3133" s="7">
        <v>2014</v>
      </c>
      <c r="B3133" s="7" t="s">
        <v>399</v>
      </c>
      <c r="C3133" s="7" t="s">
        <v>5</v>
      </c>
      <c r="D3133" s="8">
        <v>906805.15</v>
      </c>
    </row>
    <row r="3134" spans="1:4" ht="18.75" x14ac:dyDescent="0.3">
      <c r="A3134" s="7">
        <v>2015</v>
      </c>
      <c r="B3134" s="7" t="s">
        <v>399</v>
      </c>
      <c r="C3134" s="7" t="s">
        <v>6</v>
      </c>
      <c r="D3134" s="8">
        <v>465410.8</v>
      </c>
    </row>
    <row r="3135" spans="1:4" ht="18.75" x14ac:dyDescent="0.3">
      <c r="A3135" s="7">
        <v>2014</v>
      </c>
      <c r="B3135" s="7" t="s">
        <v>399</v>
      </c>
      <c r="C3135" s="7" t="s">
        <v>6</v>
      </c>
      <c r="D3135" s="8">
        <v>332885.8</v>
      </c>
    </row>
    <row r="3136" spans="1:4" ht="18.75" x14ac:dyDescent="0.3">
      <c r="A3136" s="7">
        <v>2015</v>
      </c>
      <c r="B3136" s="7" t="s">
        <v>399</v>
      </c>
      <c r="C3136" s="7" t="s">
        <v>7</v>
      </c>
      <c r="D3136" s="8">
        <v>76669.679999999993</v>
      </c>
    </row>
    <row r="3137" spans="1:4" ht="18.75" x14ac:dyDescent="0.3">
      <c r="A3137" s="7">
        <v>2014</v>
      </c>
      <c r="B3137" s="7" t="s">
        <v>399</v>
      </c>
      <c r="C3137" s="7" t="s">
        <v>7</v>
      </c>
      <c r="D3137" s="8">
        <v>80945.78</v>
      </c>
    </row>
    <row r="3138" spans="1:4" ht="18.75" x14ac:dyDescent="0.3">
      <c r="A3138" s="7">
        <v>2015</v>
      </c>
      <c r="B3138" s="7" t="s">
        <v>399</v>
      </c>
      <c r="C3138" s="7" t="s">
        <v>8</v>
      </c>
      <c r="D3138" s="8">
        <v>528615.26</v>
      </c>
    </row>
    <row r="3139" spans="1:4" ht="18.75" x14ac:dyDescent="0.3">
      <c r="A3139" s="7">
        <v>2014</v>
      </c>
      <c r="B3139" s="7" t="s">
        <v>399</v>
      </c>
      <c r="C3139" s="7" t="s">
        <v>8</v>
      </c>
      <c r="D3139" s="8">
        <v>544923.19999999995</v>
      </c>
    </row>
    <row r="3140" spans="1:4" ht="18.75" x14ac:dyDescent="0.3">
      <c r="A3140" s="7">
        <v>2015</v>
      </c>
      <c r="B3140" s="7" t="s">
        <v>400</v>
      </c>
      <c r="C3140" s="7" t="s">
        <v>5</v>
      </c>
      <c r="D3140" s="8">
        <v>815917.93</v>
      </c>
    </row>
    <row r="3141" spans="1:4" ht="18.75" x14ac:dyDescent="0.3">
      <c r="A3141" s="7">
        <v>2014</v>
      </c>
      <c r="B3141" s="7" t="s">
        <v>400</v>
      </c>
      <c r="C3141" s="7" t="s">
        <v>5</v>
      </c>
      <c r="D3141" s="8">
        <v>904008.05</v>
      </c>
    </row>
    <row r="3142" spans="1:4" ht="18.75" x14ac:dyDescent="0.3">
      <c r="A3142" s="7">
        <v>2015</v>
      </c>
      <c r="B3142" s="7" t="s">
        <v>400</v>
      </c>
      <c r="C3142" s="7" t="s">
        <v>6</v>
      </c>
      <c r="D3142" s="8">
        <v>352030.87</v>
      </c>
    </row>
    <row r="3143" spans="1:4" ht="18.75" x14ac:dyDescent="0.3">
      <c r="A3143" s="7">
        <v>2014</v>
      </c>
      <c r="B3143" s="7" t="s">
        <v>400</v>
      </c>
      <c r="C3143" s="7" t="s">
        <v>6</v>
      </c>
      <c r="D3143" s="8">
        <v>248631.98</v>
      </c>
    </row>
    <row r="3144" spans="1:4" ht="18.75" x14ac:dyDescent="0.3">
      <c r="A3144" s="7">
        <v>2015</v>
      </c>
      <c r="B3144" s="7" t="s">
        <v>400</v>
      </c>
      <c r="C3144" s="7" t="s">
        <v>7</v>
      </c>
      <c r="D3144" s="8">
        <v>114277.11</v>
      </c>
    </row>
    <row r="3145" spans="1:4" ht="18.75" x14ac:dyDescent="0.3">
      <c r="A3145" s="7">
        <v>2014</v>
      </c>
      <c r="B3145" s="7" t="s">
        <v>400</v>
      </c>
      <c r="C3145" s="7" t="s">
        <v>7</v>
      </c>
      <c r="D3145" s="8">
        <v>120848.88</v>
      </c>
    </row>
    <row r="3146" spans="1:4" ht="18.75" x14ac:dyDescent="0.3">
      <c r="A3146" s="7">
        <v>2015</v>
      </c>
      <c r="B3146" s="7" t="s">
        <v>400</v>
      </c>
      <c r="C3146" s="7" t="s">
        <v>8</v>
      </c>
      <c r="D3146" s="8">
        <v>557754.1</v>
      </c>
    </row>
    <row r="3147" spans="1:4" ht="18.75" x14ac:dyDescent="0.3">
      <c r="A3147" s="7">
        <v>2014</v>
      </c>
      <c r="B3147" s="7" t="s">
        <v>400</v>
      </c>
      <c r="C3147" s="7" t="s">
        <v>8</v>
      </c>
      <c r="D3147" s="8">
        <v>585361.52</v>
      </c>
    </row>
    <row r="3148" spans="1:4" ht="18.75" x14ac:dyDescent="0.3">
      <c r="A3148" s="7">
        <v>2015</v>
      </c>
      <c r="B3148" s="7" t="s">
        <v>401</v>
      </c>
      <c r="C3148" s="7" t="s">
        <v>5</v>
      </c>
      <c r="D3148" s="8">
        <v>770270.59</v>
      </c>
    </row>
    <row r="3149" spans="1:4" ht="18.75" x14ac:dyDescent="0.3">
      <c r="A3149" s="7">
        <v>2014</v>
      </c>
      <c r="B3149" s="7" t="s">
        <v>401</v>
      </c>
      <c r="C3149" s="7" t="s">
        <v>5</v>
      </c>
      <c r="D3149" s="8">
        <v>853263.54</v>
      </c>
    </row>
    <row r="3150" spans="1:4" ht="18.75" x14ac:dyDescent="0.3">
      <c r="A3150" s="7">
        <v>2015</v>
      </c>
      <c r="B3150" s="7" t="s">
        <v>401</v>
      </c>
      <c r="C3150" s="7" t="s">
        <v>6</v>
      </c>
      <c r="D3150" s="8">
        <v>327770.40999999997</v>
      </c>
    </row>
    <row r="3151" spans="1:4" ht="18.75" x14ac:dyDescent="0.3">
      <c r="A3151" s="7">
        <v>2014</v>
      </c>
      <c r="B3151" s="7" t="s">
        <v>401</v>
      </c>
      <c r="C3151" s="7" t="s">
        <v>6</v>
      </c>
      <c r="D3151" s="8">
        <v>238336.59</v>
      </c>
    </row>
    <row r="3152" spans="1:4" ht="18.75" x14ac:dyDescent="0.3">
      <c r="A3152" s="7">
        <v>2015</v>
      </c>
      <c r="B3152" s="7" t="s">
        <v>401</v>
      </c>
      <c r="C3152" s="7" t="s">
        <v>7</v>
      </c>
      <c r="D3152" s="8">
        <v>109048.2</v>
      </c>
    </row>
    <row r="3153" spans="1:4" ht="18.75" x14ac:dyDescent="0.3">
      <c r="A3153" s="7">
        <v>2014</v>
      </c>
      <c r="B3153" s="7" t="s">
        <v>401</v>
      </c>
      <c r="C3153" s="7" t="s">
        <v>7</v>
      </c>
      <c r="D3153" s="8">
        <v>114330.01</v>
      </c>
    </row>
    <row r="3154" spans="1:4" ht="18.75" x14ac:dyDescent="0.3">
      <c r="A3154" s="7">
        <v>2015</v>
      </c>
      <c r="B3154" s="7" t="s">
        <v>401</v>
      </c>
      <c r="C3154" s="7" t="s">
        <v>8</v>
      </c>
      <c r="D3154" s="8">
        <v>565309.31000000006</v>
      </c>
    </row>
    <row r="3155" spans="1:4" ht="18.75" x14ac:dyDescent="0.3">
      <c r="A3155" s="7">
        <v>2014</v>
      </c>
      <c r="B3155" s="7" t="s">
        <v>401</v>
      </c>
      <c r="C3155" s="7" t="s">
        <v>8</v>
      </c>
      <c r="D3155" s="8">
        <v>582000.93000000005</v>
      </c>
    </row>
    <row r="3156" spans="1:4" ht="18.75" x14ac:dyDescent="0.3">
      <c r="A3156" s="7">
        <v>2015</v>
      </c>
      <c r="B3156" s="7" t="s">
        <v>402</v>
      </c>
      <c r="C3156" s="7" t="s">
        <v>5</v>
      </c>
      <c r="D3156" s="8">
        <v>771995.41</v>
      </c>
    </row>
    <row r="3157" spans="1:4" ht="18.75" x14ac:dyDescent="0.3">
      <c r="A3157" s="7">
        <v>2014</v>
      </c>
      <c r="B3157" s="7" t="s">
        <v>402</v>
      </c>
      <c r="C3157" s="7" t="s">
        <v>5</v>
      </c>
      <c r="D3157" s="8">
        <v>840039.11</v>
      </c>
    </row>
    <row r="3158" spans="1:4" ht="18.75" x14ac:dyDescent="0.3">
      <c r="A3158" s="7">
        <v>2015</v>
      </c>
      <c r="B3158" s="7" t="s">
        <v>402</v>
      </c>
      <c r="C3158" s="7" t="s">
        <v>6</v>
      </c>
      <c r="D3158" s="8">
        <v>379104.7</v>
      </c>
    </row>
    <row r="3159" spans="1:4" ht="18.75" x14ac:dyDescent="0.3">
      <c r="A3159" s="7">
        <v>2014</v>
      </c>
      <c r="B3159" s="7" t="s">
        <v>402</v>
      </c>
      <c r="C3159" s="7" t="s">
        <v>6</v>
      </c>
      <c r="D3159" s="8">
        <v>281265.01</v>
      </c>
    </row>
    <row r="3160" spans="1:4" ht="18.75" x14ac:dyDescent="0.3">
      <c r="A3160" s="7">
        <v>2015</v>
      </c>
      <c r="B3160" s="7" t="s">
        <v>402</v>
      </c>
      <c r="C3160" s="7" t="s">
        <v>7</v>
      </c>
      <c r="D3160" s="8">
        <v>156341.98000000001</v>
      </c>
    </row>
    <row r="3161" spans="1:4" ht="18.75" x14ac:dyDescent="0.3">
      <c r="A3161" s="7">
        <v>2014</v>
      </c>
      <c r="B3161" s="7" t="s">
        <v>402</v>
      </c>
      <c r="C3161" s="7" t="s">
        <v>7</v>
      </c>
      <c r="D3161" s="8">
        <v>166288.44</v>
      </c>
    </row>
    <row r="3162" spans="1:4" ht="18.75" x14ac:dyDescent="0.3">
      <c r="A3162" s="7">
        <v>2015</v>
      </c>
      <c r="B3162" s="7" t="s">
        <v>402</v>
      </c>
      <c r="C3162" s="7" t="s">
        <v>8</v>
      </c>
      <c r="D3162" s="8">
        <v>538881.9</v>
      </c>
    </row>
    <row r="3163" spans="1:4" ht="18.75" x14ac:dyDescent="0.3">
      <c r="A3163" s="7">
        <v>2014</v>
      </c>
      <c r="B3163" s="7" t="s">
        <v>402</v>
      </c>
      <c r="C3163" s="7" t="s">
        <v>8</v>
      </c>
      <c r="D3163" s="8">
        <v>565724.56000000006</v>
      </c>
    </row>
    <row r="3164" spans="1:4" ht="18.75" x14ac:dyDescent="0.3">
      <c r="A3164" s="7">
        <v>2015</v>
      </c>
      <c r="B3164" s="7" t="s">
        <v>403</v>
      </c>
      <c r="C3164" s="7" t="s">
        <v>5</v>
      </c>
      <c r="D3164" s="8">
        <v>647761.23</v>
      </c>
    </row>
    <row r="3165" spans="1:4" ht="18.75" x14ac:dyDescent="0.3">
      <c r="A3165" s="7">
        <v>2014</v>
      </c>
      <c r="B3165" s="7" t="s">
        <v>403</v>
      </c>
      <c r="C3165" s="7" t="s">
        <v>5</v>
      </c>
      <c r="D3165" s="8">
        <v>715596.18</v>
      </c>
    </row>
    <row r="3166" spans="1:4" ht="18.75" x14ac:dyDescent="0.3">
      <c r="A3166" s="7">
        <v>2015</v>
      </c>
      <c r="B3166" s="7" t="s">
        <v>403</v>
      </c>
      <c r="C3166" s="7" t="s">
        <v>6</v>
      </c>
      <c r="D3166" s="8">
        <v>469574.29</v>
      </c>
    </row>
    <row r="3167" spans="1:4" ht="18.75" x14ac:dyDescent="0.3">
      <c r="A3167" s="7">
        <v>2014</v>
      </c>
      <c r="B3167" s="7" t="s">
        <v>403</v>
      </c>
      <c r="C3167" s="7" t="s">
        <v>6</v>
      </c>
      <c r="D3167" s="8">
        <v>324513.44</v>
      </c>
    </row>
    <row r="3168" spans="1:4" ht="18.75" x14ac:dyDescent="0.3">
      <c r="A3168" s="7">
        <v>2015</v>
      </c>
      <c r="B3168" s="7" t="s">
        <v>403</v>
      </c>
      <c r="C3168" s="7" t="s">
        <v>7</v>
      </c>
      <c r="D3168" s="8">
        <v>131187.01</v>
      </c>
    </row>
    <row r="3169" spans="1:4" ht="18.75" x14ac:dyDescent="0.3">
      <c r="A3169" s="7">
        <v>2014</v>
      </c>
      <c r="B3169" s="7" t="s">
        <v>403</v>
      </c>
      <c r="C3169" s="7" t="s">
        <v>7</v>
      </c>
      <c r="D3169" s="8">
        <v>139553.51</v>
      </c>
    </row>
    <row r="3170" spans="1:4" ht="18.75" x14ac:dyDescent="0.3">
      <c r="A3170" s="7">
        <v>2015</v>
      </c>
      <c r="B3170" s="7" t="s">
        <v>403</v>
      </c>
      <c r="C3170" s="7" t="s">
        <v>8</v>
      </c>
      <c r="D3170" s="8">
        <v>774928.24</v>
      </c>
    </row>
    <row r="3171" spans="1:4" ht="18.75" x14ac:dyDescent="0.3">
      <c r="A3171" s="7">
        <v>2014</v>
      </c>
      <c r="B3171" s="7" t="s">
        <v>403</v>
      </c>
      <c r="C3171" s="7" t="s">
        <v>8</v>
      </c>
      <c r="D3171" s="8">
        <v>800466.26</v>
      </c>
    </row>
    <row r="3172" spans="1:4" ht="18.75" x14ac:dyDescent="0.3">
      <c r="A3172" s="7">
        <v>2015</v>
      </c>
      <c r="B3172" s="7" t="s">
        <v>404</v>
      </c>
      <c r="C3172" s="7" t="s">
        <v>5</v>
      </c>
      <c r="D3172" s="8">
        <v>802748.39</v>
      </c>
    </row>
    <row r="3173" spans="1:4" ht="18.75" x14ac:dyDescent="0.3">
      <c r="A3173" s="7">
        <v>2014</v>
      </c>
      <c r="B3173" s="7" t="s">
        <v>404</v>
      </c>
      <c r="C3173" s="7" t="s">
        <v>5</v>
      </c>
      <c r="D3173" s="8">
        <v>876640.03</v>
      </c>
    </row>
    <row r="3174" spans="1:4" ht="18.75" x14ac:dyDescent="0.3">
      <c r="A3174" s="7">
        <v>2015</v>
      </c>
      <c r="B3174" s="7" t="s">
        <v>404</v>
      </c>
      <c r="C3174" s="7" t="s">
        <v>6</v>
      </c>
      <c r="D3174" s="8">
        <v>487162.19</v>
      </c>
    </row>
    <row r="3175" spans="1:4" ht="18.75" x14ac:dyDescent="0.3">
      <c r="A3175" s="7">
        <v>2014</v>
      </c>
      <c r="B3175" s="7" t="s">
        <v>404</v>
      </c>
      <c r="C3175" s="7" t="s">
        <v>6</v>
      </c>
      <c r="D3175" s="8">
        <v>341385.13</v>
      </c>
    </row>
    <row r="3176" spans="1:4" ht="18.75" x14ac:dyDescent="0.3">
      <c r="A3176" s="7">
        <v>2015</v>
      </c>
      <c r="B3176" s="7" t="s">
        <v>404</v>
      </c>
      <c r="C3176" s="7" t="s">
        <v>7</v>
      </c>
      <c r="D3176" s="8">
        <v>146611.12</v>
      </c>
    </row>
    <row r="3177" spans="1:4" ht="18.75" x14ac:dyDescent="0.3">
      <c r="A3177" s="7">
        <v>2014</v>
      </c>
      <c r="B3177" s="7" t="s">
        <v>404</v>
      </c>
      <c r="C3177" s="7" t="s">
        <v>7</v>
      </c>
      <c r="D3177" s="8">
        <v>154742.66</v>
      </c>
    </row>
    <row r="3178" spans="1:4" ht="18.75" x14ac:dyDescent="0.3">
      <c r="A3178" s="7">
        <v>2015</v>
      </c>
      <c r="B3178" s="7" t="s">
        <v>404</v>
      </c>
      <c r="C3178" s="7" t="s">
        <v>8</v>
      </c>
      <c r="D3178" s="8">
        <v>520187.93</v>
      </c>
    </row>
    <row r="3179" spans="1:4" ht="18.75" x14ac:dyDescent="0.3">
      <c r="A3179" s="7">
        <v>2014</v>
      </c>
      <c r="B3179" s="7" t="s">
        <v>404</v>
      </c>
      <c r="C3179" s="7" t="s">
        <v>8</v>
      </c>
      <c r="D3179" s="8">
        <v>535735.80000000005</v>
      </c>
    </row>
    <row r="3180" spans="1:4" ht="18.75" x14ac:dyDescent="0.3">
      <c r="A3180" s="7">
        <v>2015</v>
      </c>
      <c r="B3180" s="7" t="s">
        <v>405</v>
      </c>
      <c r="C3180" s="7" t="s">
        <v>5</v>
      </c>
      <c r="D3180" s="8">
        <v>625897.81000000006</v>
      </c>
    </row>
    <row r="3181" spans="1:4" ht="18.75" x14ac:dyDescent="0.3">
      <c r="A3181" s="7">
        <v>2014</v>
      </c>
      <c r="B3181" s="7" t="s">
        <v>405</v>
      </c>
      <c r="C3181" s="7" t="s">
        <v>5</v>
      </c>
      <c r="D3181" s="8">
        <v>684403.12</v>
      </c>
    </row>
    <row r="3182" spans="1:4" ht="18.75" x14ac:dyDescent="0.3">
      <c r="A3182" s="7">
        <v>2015</v>
      </c>
      <c r="B3182" s="7" t="s">
        <v>405</v>
      </c>
      <c r="C3182" s="7" t="s">
        <v>6</v>
      </c>
      <c r="D3182" s="8">
        <v>569085.36</v>
      </c>
    </row>
    <row r="3183" spans="1:4" ht="18.75" x14ac:dyDescent="0.3">
      <c r="A3183" s="7">
        <v>2014</v>
      </c>
      <c r="B3183" s="7" t="s">
        <v>405</v>
      </c>
      <c r="C3183" s="7" t="s">
        <v>6</v>
      </c>
      <c r="D3183" s="8">
        <v>405911.72</v>
      </c>
    </row>
    <row r="3184" spans="1:4" ht="18.75" x14ac:dyDescent="0.3">
      <c r="A3184" s="7">
        <v>2015</v>
      </c>
      <c r="B3184" s="7" t="s">
        <v>405</v>
      </c>
      <c r="C3184" s="7" t="s">
        <v>7</v>
      </c>
      <c r="D3184" s="8">
        <v>174868.59</v>
      </c>
    </row>
    <row r="3185" spans="1:4" ht="18.75" x14ac:dyDescent="0.3">
      <c r="A3185" s="7">
        <v>2014</v>
      </c>
      <c r="B3185" s="7" t="s">
        <v>405</v>
      </c>
      <c r="C3185" s="7" t="s">
        <v>7</v>
      </c>
      <c r="D3185" s="8">
        <v>186246.22</v>
      </c>
    </row>
    <row r="3186" spans="1:4" ht="18.75" x14ac:dyDescent="0.3">
      <c r="A3186" s="7">
        <v>2015</v>
      </c>
      <c r="B3186" s="7" t="s">
        <v>405</v>
      </c>
      <c r="C3186" s="7" t="s">
        <v>8</v>
      </c>
      <c r="D3186" s="8">
        <v>701728.44</v>
      </c>
    </row>
    <row r="3187" spans="1:4" ht="18.75" x14ac:dyDescent="0.3">
      <c r="A3187" s="7">
        <v>2014</v>
      </c>
      <c r="B3187" s="7" t="s">
        <v>405</v>
      </c>
      <c r="C3187" s="7" t="s">
        <v>8</v>
      </c>
      <c r="D3187" s="8">
        <v>724254.15</v>
      </c>
    </row>
    <row r="3188" spans="1:4" ht="18.75" x14ac:dyDescent="0.3">
      <c r="A3188" s="7">
        <v>2015</v>
      </c>
      <c r="B3188" s="7" t="s">
        <v>406</v>
      </c>
      <c r="C3188" s="7" t="s">
        <v>5</v>
      </c>
      <c r="D3188" s="8">
        <v>723800.02</v>
      </c>
    </row>
    <row r="3189" spans="1:4" ht="18.75" x14ac:dyDescent="0.3">
      <c r="A3189" s="7">
        <v>2014</v>
      </c>
      <c r="B3189" s="7" t="s">
        <v>406</v>
      </c>
      <c r="C3189" s="7" t="s">
        <v>5</v>
      </c>
      <c r="D3189" s="8">
        <v>802165.9</v>
      </c>
    </row>
    <row r="3190" spans="1:4" ht="18.75" x14ac:dyDescent="0.3">
      <c r="A3190" s="7">
        <v>2015</v>
      </c>
      <c r="B3190" s="7" t="s">
        <v>406</v>
      </c>
      <c r="C3190" s="7" t="s">
        <v>6</v>
      </c>
      <c r="D3190" s="8">
        <v>572628.38</v>
      </c>
    </row>
    <row r="3191" spans="1:4" ht="18.75" x14ac:dyDescent="0.3">
      <c r="A3191" s="7">
        <v>2014</v>
      </c>
      <c r="B3191" s="7" t="s">
        <v>406</v>
      </c>
      <c r="C3191" s="7" t="s">
        <v>6</v>
      </c>
      <c r="D3191" s="8">
        <v>407727.2</v>
      </c>
    </row>
    <row r="3192" spans="1:4" ht="18.75" x14ac:dyDescent="0.3">
      <c r="A3192" s="7">
        <v>2015</v>
      </c>
      <c r="B3192" s="7" t="s">
        <v>406</v>
      </c>
      <c r="C3192" s="7" t="s">
        <v>7</v>
      </c>
      <c r="D3192" s="8">
        <v>128808.28</v>
      </c>
    </row>
    <row r="3193" spans="1:4" ht="18.75" x14ac:dyDescent="0.3">
      <c r="A3193" s="7">
        <v>2014</v>
      </c>
      <c r="B3193" s="7" t="s">
        <v>406</v>
      </c>
      <c r="C3193" s="7" t="s">
        <v>7</v>
      </c>
      <c r="D3193" s="8">
        <v>134993.39000000001</v>
      </c>
    </row>
    <row r="3194" spans="1:4" ht="18.75" x14ac:dyDescent="0.3">
      <c r="A3194" s="7">
        <v>2015</v>
      </c>
      <c r="B3194" s="7" t="s">
        <v>406</v>
      </c>
      <c r="C3194" s="7" t="s">
        <v>8</v>
      </c>
      <c r="D3194" s="8">
        <v>553205.93000000005</v>
      </c>
    </row>
    <row r="3195" spans="1:4" ht="18.75" x14ac:dyDescent="0.3">
      <c r="A3195" s="7">
        <v>2014</v>
      </c>
      <c r="B3195" s="7" t="s">
        <v>406</v>
      </c>
      <c r="C3195" s="7" t="s">
        <v>8</v>
      </c>
      <c r="D3195" s="8">
        <v>579039.19999999995</v>
      </c>
    </row>
    <row r="3196" spans="1:4" ht="18.75" x14ac:dyDescent="0.3">
      <c r="A3196" s="7">
        <v>2015</v>
      </c>
      <c r="B3196" s="7" t="s">
        <v>407</v>
      </c>
      <c r="C3196" s="7" t="s">
        <v>5</v>
      </c>
      <c r="D3196" s="8">
        <v>794786.55</v>
      </c>
    </row>
    <row r="3197" spans="1:4" ht="18.75" x14ac:dyDescent="0.3">
      <c r="A3197" s="7">
        <v>2014</v>
      </c>
      <c r="B3197" s="7" t="s">
        <v>407</v>
      </c>
      <c r="C3197" s="7" t="s">
        <v>5</v>
      </c>
      <c r="D3197" s="8">
        <v>877456.2</v>
      </c>
    </row>
    <row r="3198" spans="1:4" ht="18.75" x14ac:dyDescent="0.3">
      <c r="A3198" s="7">
        <v>2015</v>
      </c>
      <c r="B3198" s="7" t="s">
        <v>407</v>
      </c>
      <c r="C3198" s="7" t="s">
        <v>6</v>
      </c>
      <c r="D3198" s="8">
        <v>591895.79</v>
      </c>
    </row>
    <row r="3199" spans="1:4" ht="18.75" x14ac:dyDescent="0.3">
      <c r="A3199" s="7">
        <v>2014</v>
      </c>
      <c r="B3199" s="7" t="s">
        <v>407</v>
      </c>
      <c r="C3199" s="7" t="s">
        <v>6</v>
      </c>
      <c r="D3199" s="8">
        <v>436272.89</v>
      </c>
    </row>
    <row r="3200" spans="1:4" ht="18.75" x14ac:dyDescent="0.3">
      <c r="A3200" s="7">
        <v>2015</v>
      </c>
      <c r="B3200" s="7" t="s">
        <v>407</v>
      </c>
      <c r="C3200" s="7" t="s">
        <v>7</v>
      </c>
      <c r="D3200" s="8">
        <v>121758.93</v>
      </c>
    </row>
    <row r="3201" spans="1:4" ht="18.75" x14ac:dyDescent="0.3">
      <c r="A3201" s="7">
        <v>2014</v>
      </c>
      <c r="B3201" s="7" t="s">
        <v>407</v>
      </c>
      <c r="C3201" s="7" t="s">
        <v>7</v>
      </c>
      <c r="D3201" s="8">
        <v>127935.98</v>
      </c>
    </row>
    <row r="3202" spans="1:4" ht="18.75" x14ac:dyDescent="0.3">
      <c r="A3202" s="7">
        <v>2015</v>
      </c>
      <c r="B3202" s="7" t="s">
        <v>407</v>
      </c>
      <c r="C3202" s="7" t="s">
        <v>8</v>
      </c>
      <c r="D3202" s="8">
        <v>794530.97</v>
      </c>
    </row>
    <row r="3203" spans="1:4" ht="18.75" x14ac:dyDescent="0.3">
      <c r="A3203" s="7">
        <v>2014</v>
      </c>
      <c r="B3203" s="7" t="s">
        <v>407</v>
      </c>
      <c r="C3203" s="7" t="s">
        <v>8</v>
      </c>
      <c r="D3203" s="8">
        <v>817737.52</v>
      </c>
    </row>
    <row r="3204" spans="1:4" ht="18.75" x14ac:dyDescent="0.3">
      <c r="A3204" s="7">
        <v>2015</v>
      </c>
      <c r="B3204" s="7" t="s">
        <v>408</v>
      </c>
      <c r="C3204" s="7" t="s">
        <v>5</v>
      </c>
      <c r="D3204" s="8">
        <v>685238.68</v>
      </c>
    </row>
    <row r="3205" spans="1:4" ht="18.75" x14ac:dyDescent="0.3">
      <c r="A3205" s="7">
        <v>2014</v>
      </c>
      <c r="B3205" s="7" t="s">
        <v>408</v>
      </c>
      <c r="C3205" s="7" t="s">
        <v>5</v>
      </c>
      <c r="D3205" s="8">
        <v>757779.67</v>
      </c>
    </row>
    <row r="3206" spans="1:4" ht="18.75" x14ac:dyDescent="0.3">
      <c r="A3206" s="7">
        <v>2015</v>
      </c>
      <c r="B3206" s="7" t="s">
        <v>408</v>
      </c>
      <c r="C3206" s="7" t="s">
        <v>6</v>
      </c>
      <c r="D3206" s="8">
        <v>580348.75</v>
      </c>
    </row>
    <row r="3207" spans="1:4" ht="18.75" x14ac:dyDescent="0.3">
      <c r="A3207" s="7">
        <v>2014</v>
      </c>
      <c r="B3207" s="7" t="s">
        <v>408</v>
      </c>
      <c r="C3207" s="7" t="s">
        <v>6</v>
      </c>
      <c r="D3207" s="8">
        <v>405084.05</v>
      </c>
    </row>
    <row r="3208" spans="1:4" ht="18.75" x14ac:dyDescent="0.3">
      <c r="A3208" s="7">
        <v>2015</v>
      </c>
      <c r="B3208" s="7" t="s">
        <v>408</v>
      </c>
      <c r="C3208" s="7" t="s">
        <v>7</v>
      </c>
      <c r="D3208" s="8">
        <v>70557.97</v>
      </c>
    </row>
    <row r="3209" spans="1:4" ht="18.75" x14ac:dyDescent="0.3">
      <c r="A3209" s="7">
        <v>2014</v>
      </c>
      <c r="B3209" s="7" t="s">
        <v>408</v>
      </c>
      <c r="C3209" s="7" t="s">
        <v>7</v>
      </c>
      <c r="D3209" s="8">
        <v>74064.66</v>
      </c>
    </row>
    <row r="3210" spans="1:4" ht="18.75" x14ac:dyDescent="0.3">
      <c r="A3210" s="7">
        <v>2015</v>
      </c>
      <c r="B3210" s="7" t="s">
        <v>408</v>
      </c>
      <c r="C3210" s="7" t="s">
        <v>8</v>
      </c>
      <c r="D3210" s="8">
        <v>416461.04</v>
      </c>
    </row>
    <row r="3211" spans="1:4" ht="18.75" x14ac:dyDescent="0.3">
      <c r="A3211" s="7">
        <v>2014</v>
      </c>
      <c r="B3211" s="7" t="s">
        <v>408</v>
      </c>
      <c r="C3211" s="7" t="s">
        <v>8</v>
      </c>
      <c r="D3211" s="8">
        <v>432526.34</v>
      </c>
    </row>
    <row r="3212" spans="1:4" ht="18.75" x14ac:dyDescent="0.3">
      <c r="A3212" s="7">
        <v>2015</v>
      </c>
      <c r="B3212" s="7" t="s">
        <v>409</v>
      </c>
      <c r="C3212" s="7" t="s">
        <v>5</v>
      </c>
      <c r="D3212" s="8">
        <v>708475.63</v>
      </c>
    </row>
    <row r="3213" spans="1:4" ht="18.75" x14ac:dyDescent="0.3">
      <c r="A3213" s="7">
        <v>2014</v>
      </c>
      <c r="B3213" s="7" t="s">
        <v>409</v>
      </c>
      <c r="C3213" s="7" t="s">
        <v>5</v>
      </c>
      <c r="D3213" s="8">
        <v>777020.49</v>
      </c>
    </row>
    <row r="3214" spans="1:4" ht="18.75" x14ac:dyDescent="0.3">
      <c r="A3214" s="7">
        <v>2015</v>
      </c>
      <c r="B3214" s="7" t="s">
        <v>409</v>
      </c>
      <c r="C3214" s="7" t="s">
        <v>6</v>
      </c>
      <c r="D3214" s="8">
        <v>506584.81</v>
      </c>
    </row>
    <row r="3215" spans="1:4" ht="18.75" x14ac:dyDescent="0.3">
      <c r="A3215" s="7">
        <v>2014</v>
      </c>
      <c r="B3215" s="7" t="s">
        <v>409</v>
      </c>
      <c r="C3215" s="7" t="s">
        <v>6</v>
      </c>
      <c r="D3215" s="8">
        <v>366262.34</v>
      </c>
    </row>
    <row r="3216" spans="1:4" ht="18.75" x14ac:dyDescent="0.3">
      <c r="A3216" s="7">
        <v>2015</v>
      </c>
      <c r="B3216" s="7" t="s">
        <v>409</v>
      </c>
      <c r="C3216" s="7" t="s">
        <v>7</v>
      </c>
      <c r="D3216" s="8">
        <v>50799.99</v>
      </c>
    </row>
    <row r="3217" spans="1:4" ht="18.75" x14ac:dyDescent="0.3">
      <c r="A3217" s="7">
        <v>2014</v>
      </c>
      <c r="B3217" s="7" t="s">
        <v>409</v>
      </c>
      <c r="C3217" s="7" t="s">
        <v>7</v>
      </c>
      <c r="D3217" s="8">
        <v>53929.87</v>
      </c>
    </row>
    <row r="3218" spans="1:4" ht="18.75" x14ac:dyDescent="0.3">
      <c r="A3218" s="7">
        <v>2015</v>
      </c>
      <c r="B3218" s="7" t="s">
        <v>409</v>
      </c>
      <c r="C3218" s="7" t="s">
        <v>8</v>
      </c>
      <c r="D3218" s="8">
        <v>530437.91</v>
      </c>
    </row>
    <row r="3219" spans="1:4" ht="18.75" x14ac:dyDescent="0.3">
      <c r="A3219" s="7">
        <v>2014</v>
      </c>
      <c r="B3219" s="7" t="s">
        <v>409</v>
      </c>
      <c r="C3219" s="7" t="s">
        <v>8</v>
      </c>
      <c r="D3219" s="8">
        <v>550668.46</v>
      </c>
    </row>
    <row r="3220" spans="1:4" ht="18.75" x14ac:dyDescent="0.3">
      <c r="A3220" s="7">
        <v>2015</v>
      </c>
      <c r="B3220" s="7" t="s">
        <v>410</v>
      </c>
      <c r="C3220" s="7" t="s">
        <v>5</v>
      </c>
      <c r="D3220" s="8">
        <v>483677.63</v>
      </c>
    </row>
    <row r="3221" spans="1:4" ht="18.75" x14ac:dyDescent="0.3">
      <c r="A3221" s="7">
        <v>2014</v>
      </c>
      <c r="B3221" s="7" t="s">
        <v>410</v>
      </c>
      <c r="C3221" s="7" t="s">
        <v>5</v>
      </c>
      <c r="D3221" s="8">
        <v>536169.4</v>
      </c>
    </row>
    <row r="3222" spans="1:4" ht="18.75" x14ac:dyDescent="0.3">
      <c r="A3222" s="7">
        <v>2015</v>
      </c>
      <c r="B3222" s="7" t="s">
        <v>410</v>
      </c>
      <c r="C3222" s="7" t="s">
        <v>6</v>
      </c>
      <c r="D3222" s="8">
        <v>245894.33</v>
      </c>
    </row>
    <row r="3223" spans="1:4" ht="18.75" x14ac:dyDescent="0.3">
      <c r="A3223" s="7">
        <v>2014</v>
      </c>
      <c r="B3223" s="7" t="s">
        <v>410</v>
      </c>
      <c r="C3223" s="7" t="s">
        <v>6</v>
      </c>
      <c r="D3223" s="8">
        <v>171531.63</v>
      </c>
    </row>
    <row r="3224" spans="1:4" ht="18.75" x14ac:dyDescent="0.3">
      <c r="A3224" s="7">
        <v>2015</v>
      </c>
      <c r="B3224" s="7" t="s">
        <v>410</v>
      </c>
      <c r="C3224" s="7" t="s">
        <v>7</v>
      </c>
      <c r="D3224" s="8">
        <v>110271.06</v>
      </c>
    </row>
    <row r="3225" spans="1:4" ht="18.75" x14ac:dyDescent="0.3">
      <c r="A3225" s="7">
        <v>2014</v>
      </c>
      <c r="B3225" s="7" t="s">
        <v>410</v>
      </c>
      <c r="C3225" s="7" t="s">
        <v>7</v>
      </c>
      <c r="D3225" s="8">
        <v>115680.1</v>
      </c>
    </row>
    <row r="3226" spans="1:4" ht="18.75" x14ac:dyDescent="0.3">
      <c r="A3226" s="7">
        <v>2015</v>
      </c>
      <c r="B3226" s="7" t="s">
        <v>410</v>
      </c>
      <c r="C3226" s="7" t="s">
        <v>8</v>
      </c>
      <c r="D3226" s="8">
        <v>778386.48</v>
      </c>
    </row>
    <row r="3227" spans="1:4" ht="18.75" x14ac:dyDescent="0.3">
      <c r="A3227" s="7">
        <v>2014</v>
      </c>
      <c r="B3227" s="7" t="s">
        <v>410</v>
      </c>
      <c r="C3227" s="7" t="s">
        <v>8</v>
      </c>
      <c r="D3227" s="8">
        <v>805439.31</v>
      </c>
    </row>
    <row r="3228" spans="1:4" ht="18.75" x14ac:dyDescent="0.3">
      <c r="A3228" s="7">
        <v>2015</v>
      </c>
      <c r="B3228" s="7" t="s">
        <v>411</v>
      </c>
      <c r="C3228" s="7" t="s">
        <v>5</v>
      </c>
      <c r="D3228" s="8">
        <v>575464.57999999996</v>
      </c>
    </row>
    <row r="3229" spans="1:4" ht="18.75" x14ac:dyDescent="0.3">
      <c r="A3229" s="7">
        <v>2014</v>
      </c>
      <c r="B3229" s="7" t="s">
        <v>411</v>
      </c>
      <c r="C3229" s="7" t="s">
        <v>5</v>
      </c>
      <c r="D3229" s="8">
        <v>627281.93000000005</v>
      </c>
    </row>
    <row r="3230" spans="1:4" ht="18.75" x14ac:dyDescent="0.3">
      <c r="A3230" s="7">
        <v>2015</v>
      </c>
      <c r="B3230" s="7" t="s">
        <v>411</v>
      </c>
      <c r="C3230" s="7" t="s">
        <v>6</v>
      </c>
      <c r="D3230" s="8">
        <v>505339.53</v>
      </c>
    </row>
    <row r="3231" spans="1:4" ht="18.75" x14ac:dyDescent="0.3">
      <c r="A3231" s="7">
        <v>2014</v>
      </c>
      <c r="B3231" s="7" t="s">
        <v>411</v>
      </c>
      <c r="C3231" s="7" t="s">
        <v>6</v>
      </c>
      <c r="D3231" s="8">
        <v>349667.06</v>
      </c>
    </row>
    <row r="3232" spans="1:4" ht="18.75" x14ac:dyDescent="0.3">
      <c r="A3232" s="7">
        <v>2015</v>
      </c>
      <c r="B3232" s="7" t="s">
        <v>411</v>
      </c>
      <c r="C3232" s="7" t="s">
        <v>7</v>
      </c>
      <c r="D3232" s="8">
        <v>118382.71</v>
      </c>
    </row>
    <row r="3233" spans="1:4" ht="18.75" x14ac:dyDescent="0.3">
      <c r="A3233" s="7">
        <v>2014</v>
      </c>
      <c r="B3233" s="7" t="s">
        <v>411</v>
      </c>
      <c r="C3233" s="7" t="s">
        <v>7</v>
      </c>
      <c r="D3233" s="8">
        <v>125761.48</v>
      </c>
    </row>
    <row r="3234" spans="1:4" ht="18.75" x14ac:dyDescent="0.3">
      <c r="A3234" s="7">
        <v>2015</v>
      </c>
      <c r="B3234" s="7" t="s">
        <v>411</v>
      </c>
      <c r="C3234" s="7" t="s">
        <v>8</v>
      </c>
      <c r="D3234" s="8">
        <v>628805.66</v>
      </c>
    </row>
    <row r="3235" spans="1:4" ht="18.75" x14ac:dyDescent="0.3">
      <c r="A3235" s="7">
        <v>2014</v>
      </c>
      <c r="B3235" s="7" t="s">
        <v>411</v>
      </c>
      <c r="C3235" s="7" t="s">
        <v>8</v>
      </c>
      <c r="D3235" s="8">
        <v>652053.86</v>
      </c>
    </row>
    <row r="3236" spans="1:4" ht="18.75" x14ac:dyDescent="0.3">
      <c r="A3236" s="7">
        <v>2015</v>
      </c>
      <c r="B3236" s="7" t="s">
        <v>412</v>
      </c>
      <c r="C3236" s="7" t="s">
        <v>5</v>
      </c>
      <c r="D3236" s="8">
        <v>892981.17</v>
      </c>
    </row>
    <row r="3237" spans="1:4" ht="18.75" x14ac:dyDescent="0.3">
      <c r="A3237" s="7">
        <v>2014</v>
      </c>
      <c r="B3237" s="7" t="s">
        <v>412</v>
      </c>
      <c r="C3237" s="7" t="s">
        <v>5</v>
      </c>
      <c r="D3237" s="8">
        <v>975355.96</v>
      </c>
    </row>
    <row r="3238" spans="1:4" ht="18.75" x14ac:dyDescent="0.3">
      <c r="A3238" s="7">
        <v>2015</v>
      </c>
      <c r="B3238" s="7" t="s">
        <v>412</v>
      </c>
      <c r="C3238" s="7" t="s">
        <v>6</v>
      </c>
      <c r="D3238" s="8">
        <v>221246.06</v>
      </c>
    </row>
    <row r="3239" spans="1:4" ht="18.75" x14ac:dyDescent="0.3">
      <c r="A3239" s="7">
        <v>2014</v>
      </c>
      <c r="B3239" s="7" t="s">
        <v>412</v>
      </c>
      <c r="C3239" s="7" t="s">
        <v>6</v>
      </c>
      <c r="D3239" s="8">
        <v>162974.26999999999</v>
      </c>
    </row>
    <row r="3240" spans="1:4" ht="18.75" x14ac:dyDescent="0.3">
      <c r="A3240" s="7">
        <v>2015</v>
      </c>
      <c r="B3240" s="7" t="s">
        <v>412</v>
      </c>
      <c r="C3240" s="7" t="s">
        <v>7</v>
      </c>
      <c r="D3240" s="8">
        <v>170928.68</v>
      </c>
    </row>
    <row r="3241" spans="1:4" ht="18.75" x14ac:dyDescent="0.3">
      <c r="A3241" s="7">
        <v>2014</v>
      </c>
      <c r="B3241" s="7" t="s">
        <v>412</v>
      </c>
      <c r="C3241" s="7" t="s">
        <v>7</v>
      </c>
      <c r="D3241" s="8">
        <v>181337.47</v>
      </c>
    </row>
    <row r="3242" spans="1:4" ht="18.75" x14ac:dyDescent="0.3">
      <c r="A3242" s="7">
        <v>2015</v>
      </c>
      <c r="B3242" s="7" t="s">
        <v>412</v>
      </c>
      <c r="C3242" s="7" t="s">
        <v>8</v>
      </c>
      <c r="D3242" s="8">
        <v>569670.47</v>
      </c>
    </row>
    <row r="3243" spans="1:4" ht="18.75" x14ac:dyDescent="0.3">
      <c r="A3243" s="7">
        <v>2014</v>
      </c>
      <c r="B3243" s="7" t="s">
        <v>412</v>
      </c>
      <c r="C3243" s="7" t="s">
        <v>8</v>
      </c>
      <c r="D3243" s="8">
        <v>587369.03</v>
      </c>
    </row>
    <row r="3244" spans="1:4" ht="18.75" x14ac:dyDescent="0.3">
      <c r="A3244" s="7">
        <v>2015</v>
      </c>
      <c r="B3244" s="7" t="s">
        <v>413</v>
      </c>
      <c r="C3244" s="7" t="s">
        <v>5</v>
      </c>
      <c r="D3244" s="8">
        <v>777213.86</v>
      </c>
    </row>
    <row r="3245" spans="1:4" ht="18.75" x14ac:dyDescent="0.3">
      <c r="A3245" s="7">
        <v>2014</v>
      </c>
      <c r="B3245" s="7" t="s">
        <v>413</v>
      </c>
      <c r="C3245" s="7" t="s">
        <v>5</v>
      </c>
      <c r="D3245" s="8">
        <v>857236.59</v>
      </c>
    </row>
    <row r="3246" spans="1:4" ht="18.75" x14ac:dyDescent="0.3">
      <c r="A3246" s="7">
        <v>2015</v>
      </c>
      <c r="B3246" s="7" t="s">
        <v>413</v>
      </c>
      <c r="C3246" s="7" t="s">
        <v>6</v>
      </c>
      <c r="D3246" s="8">
        <v>249801.95</v>
      </c>
    </row>
    <row r="3247" spans="1:4" ht="18.75" x14ac:dyDescent="0.3">
      <c r="A3247" s="7">
        <v>2014</v>
      </c>
      <c r="B3247" s="7" t="s">
        <v>413</v>
      </c>
      <c r="C3247" s="7" t="s">
        <v>6</v>
      </c>
      <c r="D3247" s="8">
        <v>183457.92000000001</v>
      </c>
    </row>
    <row r="3248" spans="1:4" ht="18.75" x14ac:dyDescent="0.3">
      <c r="A3248" s="7">
        <v>2015</v>
      </c>
      <c r="B3248" s="7" t="s">
        <v>413</v>
      </c>
      <c r="C3248" s="7" t="s">
        <v>7</v>
      </c>
      <c r="D3248" s="8">
        <v>182595.02</v>
      </c>
    </row>
    <row r="3249" spans="1:4" ht="18.75" x14ac:dyDescent="0.3">
      <c r="A3249" s="7">
        <v>2014</v>
      </c>
      <c r="B3249" s="7" t="s">
        <v>413</v>
      </c>
      <c r="C3249" s="7" t="s">
        <v>7</v>
      </c>
      <c r="D3249" s="8">
        <v>194355.04</v>
      </c>
    </row>
    <row r="3250" spans="1:4" ht="18.75" x14ac:dyDescent="0.3">
      <c r="A3250" s="7">
        <v>2015</v>
      </c>
      <c r="B3250" s="7" t="s">
        <v>413</v>
      </c>
      <c r="C3250" s="7" t="s">
        <v>8</v>
      </c>
      <c r="D3250" s="8">
        <v>644396.22</v>
      </c>
    </row>
    <row r="3251" spans="1:4" ht="18.75" x14ac:dyDescent="0.3">
      <c r="A3251" s="7">
        <v>2014</v>
      </c>
      <c r="B3251" s="7" t="s">
        <v>413</v>
      </c>
      <c r="C3251" s="7" t="s">
        <v>8</v>
      </c>
      <c r="D3251" s="8">
        <v>666851.99</v>
      </c>
    </row>
    <row r="3252" spans="1:4" ht="18.75" x14ac:dyDescent="0.3">
      <c r="A3252" s="7">
        <v>2015</v>
      </c>
      <c r="B3252" s="7" t="s">
        <v>414</v>
      </c>
      <c r="C3252" s="7" t="s">
        <v>5</v>
      </c>
      <c r="D3252" s="8">
        <v>559695.76</v>
      </c>
    </row>
    <row r="3253" spans="1:4" ht="18.75" x14ac:dyDescent="0.3">
      <c r="A3253" s="7">
        <v>2014</v>
      </c>
      <c r="B3253" s="7" t="s">
        <v>414</v>
      </c>
      <c r="C3253" s="7" t="s">
        <v>5</v>
      </c>
      <c r="D3253" s="8">
        <v>612971.09</v>
      </c>
    </row>
    <row r="3254" spans="1:4" ht="18.75" x14ac:dyDescent="0.3">
      <c r="A3254" s="7">
        <v>2015</v>
      </c>
      <c r="B3254" s="7" t="s">
        <v>414</v>
      </c>
      <c r="C3254" s="7" t="s">
        <v>6</v>
      </c>
      <c r="D3254" s="8">
        <v>467631.35</v>
      </c>
    </row>
    <row r="3255" spans="1:4" ht="18.75" x14ac:dyDescent="0.3">
      <c r="A3255" s="7">
        <v>2014</v>
      </c>
      <c r="B3255" s="7" t="s">
        <v>414</v>
      </c>
      <c r="C3255" s="7" t="s">
        <v>6</v>
      </c>
      <c r="D3255" s="8">
        <v>339649.97</v>
      </c>
    </row>
    <row r="3256" spans="1:4" ht="18.75" x14ac:dyDescent="0.3">
      <c r="A3256" s="7">
        <v>2015</v>
      </c>
      <c r="B3256" s="7" t="s">
        <v>414</v>
      </c>
      <c r="C3256" s="7" t="s">
        <v>7</v>
      </c>
      <c r="D3256" s="8">
        <v>140353.51999999999</v>
      </c>
    </row>
    <row r="3257" spans="1:4" ht="18.75" x14ac:dyDescent="0.3">
      <c r="A3257" s="7">
        <v>2014</v>
      </c>
      <c r="B3257" s="7" t="s">
        <v>414</v>
      </c>
      <c r="C3257" s="7" t="s">
        <v>7</v>
      </c>
      <c r="D3257" s="8">
        <v>149474.76</v>
      </c>
    </row>
    <row r="3258" spans="1:4" ht="18.75" x14ac:dyDescent="0.3">
      <c r="A3258" s="7">
        <v>2015</v>
      </c>
      <c r="B3258" s="7" t="s">
        <v>414</v>
      </c>
      <c r="C3258" s="7" t="s">
        <v>8</v>
      </c>
      <c r="D3258" s="8">
        <v>583438.66</v>
      </c>
    </row>
    <row r="3259" spans="1:4" ht="18.75" x14ac:dyDescent="0.3">
      <c r="A3259" s="7">
        <v>2014</v>
      </c>
      <c r="B3259" s="7" t="s">
        <v>414</v>
      </c>
      <c r="C3259" s="7" t="s">
        <v>8</v>
      </c>
      <c r="D3259" s="8">
        <v>610008.47</v>
      </c>
    </row>
    <row r="3260" spans="1:4" ht="18.75" x14ac:dyDescent="0.3">
      <c r="A3260" s="7">
        <v>2015</v>
      </c>
      <c r="B3260" s="7" t="s">
        <v>415</v>
      </c>
      <c r="C3260" s="7" t="s">
        <v>5</v>
      </c>
      <c r="D3260" s="8">
        <v>472745.57</v>
      </c>
    </row>
    <row r="3261" spans="1:4" ht="18.75" x14ac:dyDescent="0.3">
      <c r="A3261" s="7">
        <v>2014</v>
      </c>
      <c r="B3261" s="7" t="s">
        <v>415</v>
      </c>
      <c r="C3261" s="7" t="s">
        <v>5</v>
      </c>
      <c r="D3261" s="8">
        <v>514105.37</v>
      </c>
    </row>
    <row r="3262" spans="1:4" ht="18.75" x14ac:dyDescent="0.3">
      <c r="A3262" s="7">
        <v>2015</v>
      </c>
      <c r="B3262" s="7" t="s">
        <v>415</v>
      </c>
      <c r="C3262" s="7" t="s">
        <v>6</v>
      </c>
      <c r="D3262" s="8">
        <v>468002.99</v>
      </c>
    </row>
    <row r="3263" spans="1:4" ht="18.75" x14ac:dyDescent="0.3">
      <c r="A3263" s="7">
        <v>2014</v>
      </c>
      <c r="B3263" s="7" t="s">
        <v>415</v>
      </c>
      <c r="C3263" s="7" t="s">
        <v>6</v>
      </c>
      <c r="D3263" s="8">
        <v>333107.8</v>
      </c>
    </row>
    <row r="3264" spans="1:4" ht="18.75" x14ac:dyDescent="0.3">
      <c r="A3264" s="7">
        <v>2015</v>
      </c>
      <c r="B3264" s="7" t="s">
        <v>415</v>
      </c>
      <c r="C3264" s="7" t="s">
        <v>7</v>
      </c>
      <c r="D3264" s="8">
        <v>216865.92000000001</v>
      </c>
    </row>
    <row r="3265" spans="1:4" ht="18.75" x14ac:dyDescent="0.3">
      <c r="A3265" s="7">
        <v>2014</v>
      </c>
      <c r="B3265" s="7" t="s">
        <v>415</v>
      </c>
      <c r="C3265" s="7" t="s">
        <v>7</v>
      </c>
      <c r="D3265" s="8">
        <v>227743.62</v>
      </c>
    </row>
    <row r="3266" spans="1:4" ht="18.75" x14ac:dyDescent="0.3">
      <c r="A3266" s="7">
        <v>2015</v>
      </c>
      <c r="B3266" s="7" t="s">
        <v>415</v>
      </c>
      <c r="C3266" s="7" t="s">
        <v>8</v>
      </c>
      <c r="D3266" s="8">
        <v>784352.47</v>
      </c>
    </row>
    <row r="3267" spans="1:4" ht="18.75" x14ac:dyDescent="0.3">
      <c r="A3267" s="7">
        <v>2014</v>
      </c>
      <c r="B3267" s="7" t="s">
        <v>415</v>
      </c>
      <c r="C3267" s="7" t="s">
        <v>8</v>
      </c>
      <c r="D3267" s="8">
        <v>808316.98</v>
      </c>
    </row>
    <row r="3268" spans="1:4" ht="18.75" x14ac:dyDescent="0.3">
      <c r="A3268" s="7">
        <v>2015</v>
      </c>
      <c r="B3268" s="7" t="s">
        <v>416</v>
      </c>
      <c r="C3268" s="7" t="s">
        <v>5</v>
      </c>
      <c r="D3268" s="8">
        <v>500661.31</v>
      </c>
    </row>
    <row r="3269" spans="1:4" ht="18.75" x14ac:dyDescent="0.3">
      <c r="A3269" s="7">
        <v>2014</v>
      </c>
      <c r="B3269" s="7" t="s">
        <v>416</v>
      </c>
      <c r="C3269" s="7" t="s">
        <v>5</v>
      </c>
      <c r="D3269" s="8">
        <v>549846.64</v>
      </c>
    </row>
    <row r="3270" spans="1:4" ht="18.75" x14ac:dyDescent="0.3">
      <c r="A3270" s="7">
        <v>2015</v>
      </c>
      <c r="B3270" s="7" t="s">
        <v>416</v>
      </c>
      <c r="C3270" s="7" t="s">
        <v>6</v>
      </c>
      <c r="D3270" s="8">
        <v>542782.13</v>
      </c>
    </row>
    <row r="3271" spans="1:4" ht="18.75" x14ac:dyDescent="0.3">
      <c r="A3271" s="7">
        <v>2014</v>
      </c>
      <c r="B3271" s="7" t="s">
        <v>416</v>
      </c>
      <c r="C3271" s="7" t="s">
        <v>6</v>
      </c>
      <c r="D3271" s="8">
        <v>377971.6</v>
      </c>
    </row>
    <row r="3272" spans="1:4" ht="18.75" x14ac:dyDescent="0.3">
      <c r="A3272" s="7">
        <v>2015</v>
      </c>
      <c r="B3272" s="7" t="s">
        <v>416</v>
      </c>
      <c r="C3272" s="7" t="s">
        <v>7</v>
      </c>
      <c r="D3272" s="8">
        <v>98448.31</v>
      </c>
    </row>
    <row r="3273" spans="1:4" ht="18.75" x14ac:dyDescent="0.3">
      <c r="A3273" s="7">
        <v>2014</v>
      </c>
      <c r="B3273" s="7" t="s">
        <v>416</v>
      </c>
      <c r="C3273" s="7" t="s">
        <v>7</v>
      </c>
      <c r="D3273" s="8">
        <v>103430.99</v>
      </c>
    </row>
    <row r="3274" spans="1:4" ht="18.75" x14ac:dyDescent="0.3">
      <c r="A3274" s="7">
        <v>2015</v>
      </c>
      <c r="B3274" s="7" t="s">
        <v>416</v>
      </c>
      <c r="C3274" s="7" t="s">
        <v>8</v>
      </c>
      <c r="D3274" s="8">
        <v>639430.30000000005</v>
      </c>
    </row>
    <row r="3275" spans="1:4" ht="18.75" x14ac:dyDescent="0.3">
      <c r="A3275" s="7">
        <v>2014</v>
      </c>
      <c r="B3275" s="7" t="s">
        <v>416</v>
      </c>
      <c r="C3275" s="7" t="s">
        <v>8</v>
      </c>
      <c r="D3275" s="8">
        <v>658779.67000000004</v>
      </c>
    </row>
    <row r="3276" spans="1:4" ht="18.75" x14ac:dyDescent="0.3">
      <c r="A3276" s="7">
        <v>2015</v>
      </c>
      <c r="B3276" s="7" t="s">
        <v>417</v>
      </c>
      <c r="C3276" s="7" t="s">
        <v>5</v>
      </c>
      <c r="D3276" s="8">
        <v>647949.21</v>
      </c>
    </row>
    <row r="3277" spans="1:4" ht="18.75" x14ac:dyDescent="0.3">
      <c r="A3277" s="7">
        <v>2014</v>
      </c>
      <c r="B3277" s="7" t="s">
        <v>417</v>
      </c>
      <c r="C3277" s="7" t="s">
        <v>5</v>
      </c>
      <c r="D3277" s="8">
        <v>711939.93</v>
      </c>
    </row>
    <row r="3278" spans="1:4" ht="18.75" x14ac:dyDescent="0.3">
      <c r="A3278" s="7">
        <v>2015</v>
      </c>
      <c r="B3278" s="7" t="s">
        <v>417</v>
      </c>
      <c r="C3278" s="7" t="s">
        <v>6</v>
      </c>
      <c r="D3278" s="8">
        <v>503626.04</v>
      </c>
    </row>
    <row r="3279" spans="1:4" ht="18.75" x14ac:dyDescent="0.3">
      <c r="A3279" s="7">
        <v>2014</v>
      </c>
      <c r="B3279" s="7" t="s">
        <v>417</v>
      </c>
      <c r="C3279" s="7" t="s">
        <v>6</v>
      </c>
      <c r="D3279" s="8">
        <v>354760.58</v>
      </c>
    </row>
    <row r="3280" spans="1:4" ht="18.75" x14ac:dyDescent="0.3">
      <c r="A3280" s="7">
        <v>2015</v>
      </c>
      <c r="B3280" s="7" t="s">
        <v>417</v>
      </c>
      <c r="C3280" s="7" t="s">
        <v>7</v>
      </c>
      <c r="D3280" s="8">
        <v>152669.44</v>
      </c>
    </row>
    <row r="3281" spans="1:4" ht="18.75" x14ac:dyDescent="0.3">
      <c r="A3281" s="7">
        <v>2014</v>
      </c>
      <c r="B3281" s="7" t="s">
        <v>417</v>
      </c>
      <c r="C3281" s="7" t="s">
        <v>7</v>
      </c>
      <c r="D3281" s="8">
        <v>160949.04</v>
      </c>
    </row>
    <row r="3282" spans="1:4" ht="18.75" x14ac:dyDescent="0.3">
      <c r="A3282" s="7">
        <v>2015</v>
      </c>
      <c r="B3282" s="7" t="s">
        <v>417</v>
      </c>
      <c r="C3282" s="7" t="s">
        <v>8</v>
      </c>
      <c r="D3282" s="8">
        <v>594183.87</v>
      </c>
    </row>
    <row r="3283" spans="1:4" ht="18.75" x14ac:dyDescent="0.3">
      <c r="A3283" s="7">
        <v>2014</v>
      </c>
      <c r="B3283" s="7" t="s">
        <v>417</v>
      </c>
      <c r="C3283" s="7" t="s">
        <v>8</v>
      </c>
      <c r="D3283" s="8">
        <v>619909.27</v>
      </c>
    </row>
    <row r="3284" spans="1:4" ht="18.75" x14ac:dyDescent="0.3">
      <c r="A3284" s="7">
        <v>2015</v>
      </c>
      <c r="B3284" s="7" t="s">
        <v>418</v>
      </c>
      <c r="C3284" s="7" t="s">
        <v>5</v>
      </c>
      <c r="D3284" s="8">
        <v>806260.66</v>
      </c>
    </row>
    <row r="3285" spans="1:4" ht="18.75" x14ac:dyDescent="0.3">
      <c r="A3285" s="7">
        <v>2014</v>
      </c>
      <c r="B3285" s="7" t="s">
        <v>418</v>
      </c>
      <c r="C3285" s="7" t="s">
        <v>5</v>
      </c>
      <c r="D3285" s="8">
        <v>878652.96</v>
      </c>
    </row>
    <row r="3286" spans="1:4" ht="18.75" x14ac:dyDescent="0.3">
      <c r="A3286" s="7">
        <v>2015</v>
      </c>
      <c r="B3286" s="7" t="s">
        <v>418</v>
      </c>
      <c r="C3286" s="7" t="s">
        <v>6</v>
      </c>
      <c r="D3286" s="8">
        <v>275551.55</v>
      </c>
    </row>
    <row r="3287" spans="1:4" ht="18.75" x14ac:dyDescent="0.3">
      <c r="A3287" s="7">
        <v>2014</v>
      </c>
      <c r="B3287" s="7" t="s">
        <v>418</v>
      </c>
      <c r="C3287" s="7" t="s">
        <v>6</v>
      </c>
      <c r="D3287" s="8">
        <v>203631.06</v>
      </c>
    </row>
    <row r="3288" spans="1:4" ht="18.75" x14ac:dyDescent="0.3">
      <c r="A3288" s="7">
        <v>2015</v>
      </c>
      <c r="B3288" s="7" t="s">
        <v>418</v>
      </c>
      <c r="C3288" s="7" t="s">
        <v>7</v>
      </c>
      <c r="D3288" s="8">
        <v>205094.39999999999</v>
      </c>
    </row>
    <row r="3289" spans="1:4" ht="18.75" x14ac:dyDescent="0.3">
      <c r="A3289" s="7">
        <v>2014</v>
      </c>
      <c r="B3289" s="7" t="s">
        <v>418</v>
      </c>
      <c r="C3289" s="7" t="s">
        <v>7</v>
      </c>
      <c r="D3289" s="8">
        <v>215856.72</v>
      </c>
    </row>
    <row r="3290" spans="1:4" ht="18.75" x14ac:dyDescent="0.3">
      <c r="A3290" s="7">
        <v>2015</v>
      </c>
      <c r="B3290" s="7" t="s">
        <v>418</v>
      </c>
      <c r="C3290" s="7" t="s">
        <v>8</v>
      </c>
      <c r="D3290" s="8">
        <v>530377.23</v>
      </c>
    </row>
    <row r="3291" spans="1:4" ht="18.75" x14ac:dyDescent="0.3">
      <c r="A3291" s="7">
        <v>2014</v>
      </c>
      <c r="B3291" s="7" t="s">
        <v>418</v>
      </c>
      <c r="C3291" s="7" t="s">
        <v>8</v>
      </c>
      <c r="D3291" s="8">
        <v>554966.15</v>
      </c>
    </row>
    <row r="3292" spans="1:4" ht="18.75" x14ac:dyDescent="0.3">
      <c r="A3292" s="7">
        <v>2015</v>
      </c>
      <c r="B3292" s="7" t="s">
        <v>419</v>
      </c>
      <c r="C3292" s="7" t="s">
        <v>5</v>
      </c>
      <c r="D3292" s="8">
        <v>742007.65</v>
      </c>
    </row>
    <row r="3293" spans="1:4" ht="18.75" x14ac:dyDescent="0.3">
      <c r="A3293" s="7">
        <v>2014</v>
      </c>
      <c r="B3293" s="7" t="s">
        <v>419</v>
      </c>
      <c r="C3293" s="7" t="s">
        <v>5</v>
      </c>
      <c r="D3293" s="8">
        <v>819121.06</v>
      </c>
    </row>
    <row r="3294" spans="1:4" ht="18.75" x14ac:dyDescent="0.3">
      <c r="A3294" s="7">
        <v>2015</v>
      </c>
      <c r="B3294" s="7" t="s">
        <v>419</v>
      </c>
      <c r="C3294" s="7" t="s">
        <v>6</v>
      </c>
      <c r="D3294" s="8">
        <v>337924.89</v>
      </c>
    </row>
    <row r="3295" spans="1:4" ht="18.75" x14ac:dyDescent="0.3">
      <c r="A3295" s="7">
        <v>2014</v>
      </c>
      <c r="B3295" s="7" t="s">
        <v>419</v>
      </c>
      <c r="C3295" s="7" t="s">
        <v>6</v>
      </c>
      <c r="D3295" s="8">
        <v>242308.47</v>
      </c>
    </row>
    <row r="3296" spans="1:4" ht="18.75" x14ac:dyDescent="0.3">
      <c r="A3296" s="7">
        <v>2015</v>
      </c>
      <c r="B3296" s="7" t="s">
        <v>419</v>
      </c>
      <c r="C3296" s="7" t="s">
        <v>7</v>
      </c>
      <c r="D3296" s="8">
        <v>164778.19</v>
      </c>
    </row>
    <row r="3297" spans="1:4" ht="18.75" x14ac:dyDescent="0.3">
      <c r="A3297" s="7">
        <v>2014</v>
      </c>
      <c r="B3297" s="7" t="s">
        <v>419</v>
      </c>
      <c r="C3297" s="7" t="s">
        <v>7</v>
      </c>
      <c r="D3297" s="8">
        <v>174988.32</v>
      </c>
    </row>
    <row r="3298" spans="1:4" ht="18.75" x14ac:dyDescent="0.3">
      <c r="A3298" s="7">
        <v>2015</v>
      </c>
      <c r="B3298" s="7" t="s">
        <v>419</v>
      </c>
      <c r="C3298" s="7" t="s">
        <v>8</v>
      </c>
      <c r="D3298" s="8">
        <v>714407.43</v>
      </c>
    </row>
    <row r="3299" spans="1:4" ht="18.75" x14ac:dyDescent="0.3">
      <c r="A3299" s="7">
        <v>2014</v>
      </c>
      <c r="B3299" s="7" t="s">
        <v>419</v>
      </c>
      <c r="C3299" s="7" t="s">
        <v>8</v>
      </c>
      <c r="D3299" s="8">
        <v>736440.48</v>
      </c>
    </row>
    <row r="3300" spans="1:4" ht="18.75" x14ac:dyDescent="0.3">
      <c r="A3300" s="7">
        <v>2015</v>
      </c>
      <c r="B3300" s="7" t="s">
        <v>420</v>
      </c>
      <c r="C3300" s="7" t="s">
        <v>5</v>
      </c>
      <c r="D3300" s="8">
        <v>572416.16</v>
      </c>
    </row>
    <row r="3301" spans="1:4" ht="18.75" x14ac:dyDescent="0.3">
      <c r="A3301" s="7">
        <v>2014</v>
      </c>
      <c r="B3301" s="7" t="s">
        <v>420</v>
      </c>
      <c r="C3301" s="7" t="s">
        <v>5</v>
      </c>
      <c r="D3301" s="8">
        <v>627479.77</v>
      </c>
    </row>
    <row r="3302" spans="1:4" ht="18.75" x14ac:dyDescent="0.3">
      <c r="A3302" s="7">
        <v>2015</v>
      </c>
      <c r="B3302" s="7" t="s">
        <v>420</v>
      </c>
      <c r="C3302" s="7" t="s">
        <v>6</v>
      </c>
      <c r="D3302" s="8">
        <v>343673.9</v>
      </c>
    </row>
    <row r="3303" spans="1:4" ht="18.75" x14ac:dyDescent="0.3">
      <c r="A3303" s="7">
        <v>2014</v>
      </c>
      <c r="B3303" s="7" t="s">
        <v>420</v>
      </c>
      <c r="C3303" s="7" t="s">
        <v>6</v>
      </c>
      <c r="D3303" s="8">
        <v>249619.82</v>
      </c>
    </row>
    <row r="3304" spans="1:4" ht="18.75" x14ac:dyDescent="0.3">
      <c r="A3304" s="7">
        <v>2015</v>
      </c>
      <c r="B3304" s="7" t="s">
        <v>420</v>
      </c>
      <c r="C3304" s="7" t="s">
        <v>7</v>
      </c>
      <c r="D3304" s="8">
        <v>85336.97</v>
      </c>
    </row>
    <row r="3305" spans="1:4" ht="18.75" x14ac:dyDescent="0.3">
      <c r="A3305" s="7">
        <v>2014</v>
      </c>
      <c r="B3305" s="7" t="s">
        <v>420</v>
      </c>
      <c r="C3305" s="7" t="s">
        <v>7</v>
      </c>
      <c r="D3305" s="8">
        <v>89893.87</v>
      </c>
    </row>
    <row r="3306" spans="1:4" ht="18.75" x14ac:dyDescent="0.3">
      <c r="A3306" s="7">
        <v>2015</v>
      </c>
      <c r="B3306" s="7" t="s">
        <v>420</v>
      </c>
      <c r="C3306" s="7" t="s">
        <v>8</v>
      </c>
      <c r="D3306" s="8">
        <v>464594.92</v>
      </c>
    </row>
    <row r="3307" spans="1:4" ht="18.75" x14ac:dyDescent="0.3">
      <c r="A3307" s="7">
        <v>2014</v>
      </c>
      <c r="B3307" s="7" t="s">
        <v>420</v>
      </c>
      <c r="C3307" s="7" t="s">
        <v>8</v>
      </c>
      <c r="D3307" s="8">
        <v>483773.91</v>
      </c>
    </row>
    <row r="3308" spans="1:4" ht="18.75" x14ac:dyDescent="0.3">
      <c r="A3308" s="7">
        <v>2015</v>
      </c>
      <c r="B3308" s="7" t="s">
        <v>421</v>
      </c>
      <c r="C3308" s="7" t="s">
        <v>5</v>
      </c>
      <c r="D3308" s="8">
        <v>817874.44</v>
      </c>
    </row>
    <row r="3309" spans="1:4" ht="18.75" x14ac:dyDescent="0.3">
      <c r="A3309" s="7">
        <v>2014</v>
      </c>
      <c r="B3309" s="7" t="s">
        <v>421</v>
      </c>
      <c r="C3309" s="7" t="s">
        <v>5</v>
      </c>
      <c r="D3309" s="8">
        <v>896188.58</v>
      </c>
    </row>
    <row r="3310" spans="1:4" ht="18.75" x14ac:dyDescent="0.3">
      <c r="A3310" s="7">
        <v>2015</v>
      </c>
      <c r="B3310" s="7" t="s">
        <v>421</v>
      </c>
      <c r="C3310" s="7" t="s">
        <v>6</v>
      </c>
      <c r="D3310" s="8">
        <v>364602.23</v>
      </c>
    </row>
    <row r="3311" spans="1:4" ht="18.75" x14ac:dyDescent="0.3">
      <c r="A3311" s="7">
        <v>2014</v>
      </c>
      <c r="B3311" s="7" t="s">
        <v>421</v>
      </c>
      <c r="C3311" s="7" t="s">
        <v>6</v>
      </c>
      <c r="D3311" s="8">
        <v>269476.8</v>
      </c>
    </row>
    <row r="3312" spans="1:4" ht="18.75" x14ac:dyDescent="0.3">
      <c r="A3312" s="7">
        <v>2015</v>
      </c>
      <c r="B3312" s="7" t="s">
        <v>421</v>
      </c>
      <c r="C3312" s="7" t="s">
        <v>7</v>
      </c>
      <c r="D3312" s="8">
        <v>226700.44</v>
      </c>
    </row>
    <row r="3313" spans="1:4" ht="18.75" x14ac:dyDescent="0.3">
      <c r="A3313" s="7">
        <v>2014</v>
      </c>
      <c r="B3313" s="7" t="s">
        <v>421</v>
      </c>
      <c r="C3313" s="7" t="s">
        <v>7</v>
      </c>
      <c r="D3313" s="8">
        <v>239312.48</v>
      </c>
    </row>
    <row r="3314" spans="1:4" ht="18.75" x14ac:dyDescent="0.3">
      <c r="A3314" s="7">
        <v>2015</v>
      </c>
      <c r="B3314" s="7" t="s">
        <v>421</v>
      </c>
      <c r="C3314" s="7" t="s">
        <v>8</v>
      </c>
      <c r="D3314" s="8">
        <v>575716.32999999996</v>
      </c>
    </row>
    <row r="3315" spans="1:4" ht="18.75" x14ac:dyDescent="0.3">
      <c r="A3315" s="7">
        <v>2014</v>
      </c>
      <c r="B3315" s="7" t="s">
        <v>421</v>
      </c>
      <c r="C3315" s="7" t="s">
        <v>8</v>
      </c>
      <c r="D3315" s="8">
        <v>603579.44999999995</v>
      </c>
    </row>
    <row r="3316" spans="1:4" ht="18.75" x14ac:dyDescent="0.3">
      <c r="A3316" s="7">
        <v>2015</v>
      </c>
      <c r="B3316" s="7" t="s">
        <v>422</v>
      </c>
      <c r="C3316" s="7" t="s">
        <v>5</v>
      </c>
      <c r="D3316" s="8">
        <v>798904.76</v>
      </c>
    </row>
    <row r="3317" spans="1:4" ht="18.75" x14ac:dyDescent="0.3">
      <c r="A3317" s="7">
        <v>2014</v>
      </c>
      <c r="B3317" s="7" t="s">
        <v>422</v>
      </c>
      <c r="C3317" s="7" t="s">
        <v>5</v>
      </c>
      <c r="D3317" s="8">
        <v>881432.36</v>
      </c>
    </row>
    <row r="3318" spans="1:4" ht="18.75" x14ac:dyDescent="0.3">
      <c r="A3318" s="7">
        <v>2015</v>
      </c>
      <c r="B3318" s="7" t="s">
        <v>422</v>
      </c>
      <c r="C3318" s="7" t="s">
        <v>6</v>
      </c>
      <c r="D3318" s="8">
        <v>567820.51</v>
      </c>
    </row>
    <row r="3319" spans="1:4" ht="18.75" x14ac:dyDescent="0.3">
      <c r="A3319" s="7">
        <v>2014</v>
      </c>
      <c r="B3319" s="7" t="s">
        <v>422</v>
      </c>
      <c r="C3319" s="7" t="s">
        <v>6</v>
      </c>
      <c r="D3319" s="8">
        <v>419642.89</v>
      </c>
    </row>
    <row r="3320" spans="1:4" ht="18.75" x14ac:dyDescent="0.3">
      <c r="A3320" s="7">
        <v>2015</v>
      </c>
      <c r="B3320" s="7" t="s">
        <v>422</v>
      </c>
      <c r="C3320" s="7" t="s">
        <v>7</v>
      </c>
      <c r="D3320" s="8">
        <v>207401.1</v>
      </c>
    </row>
    <row r="3321" spans="1:4" ht="18.75" x14ac:dyDescent="0.3">
      <c r="A3321" s="7">
        <v>2014</v>
      </c>
      <c r="B3321" s="7" t="s">
        <v>422</v>
      </c>
      <c r="C3321" s="7" t="s">
        <v>7</v>
      </c>
      <c r="D3321" s="8">
        <v>218617.64</v>
      </c>
    </row>
    <row r="3322" spans="1:4" ht="18.75" x14ac:dyDescent="0.3">
      <c r="A3322" s="7">
        <v>2015</v>
      </c>
      <c r="B3322" s="7" t="s">
        <v>422</v>
      </c>
      <c r="C3322" s="7" t="s">
        <v>8</v>
      </c>
      <c r="D3322" s="8">
        <v>782645.1</v>
      </c>
    </row>
    <row r="3323" spans="1:4" ht="18.75" x14ac:dyDescent="0.3">
      <c r="A3323" s="7">
        <v>2014</v>
      </c>
      <c r="B3323" s="7" t="s">
        <v>422</v>
      </c>
      <c r="C3323" s="7" t="s">
        <v>8</v>
      </c>
      <c r="D3323" s="8">
        <v>813723.95</v>
      </c>
    </row>
    <row r="3324" spans="1:4" ht="18.75" x14ac:dyDescent="0.3">
      <c r="A3324" s="7">
        <v>2015</v>
      </c>
      <c r="B3324" s="7" t="s">
        <v>423</v>
      </c>
      <c r="C3324" s="7" t="s">
        <v>5</v>
      </c>
      <c r="D3324" s="8">
        <v>740801.54</v>
      </c>
    </row>
    <row r="3325" spans="1:4" ht="18.75" x14ac:dyDescent="0.3">
      <c r="A3325" s="7">
        <v>2014</v>
      </c>
      <c r="B3325" s="7" t="s">
        <v>423</v>
      </c>
      <c r="C3325" s="7" t="s">
        <v>5</v>
      </c>
      <c r="D3325" s="8">
        <v>814346.88</v>
      </c>
    </row>
    <row r="3326" spans="1:4" ht="18.75" x14ac:dyDescent="0.3">
      <c r="A3326" s="7">
        <v>2015</v>
      </c>
      <c r="B3326" s="7" t="s">
        <v>423</v>
      </c>
      <c r="C3326" s="7" t="s">
        <v>6</v>
      </c>
      <c r="D3326" s="8">
        <v>444084.83</v>
      </c>
    </row>
    <row r="3327" spans="1:4" ht="18.75" x14ac:dyDescent="0.3">
      <c r="A3327" s="7">
        <v>2014</v>
      </c>
      <c r="B3327" s="7" t="s">
        <v>423</v>
      </c>
      <c r="C3327" s="7" t="s">
        <v>6</v>
      </c>
      <c r="D3327" s="8">
        <v>320971.2</v>
      </c>
    </row>
    <row r="3328" spans="1:4" ht="18.75" x14ac:dyDescent="0.3">
      <c r="A3328" s="7">
        <v>2015</v>
      </c>
      <c r="B3328" s="7" t="s">
        <v>423</v>
      </c>
      <c r="C3328" s="7" t="s">
        <v>7</v>
      </c>
      <c r="D3328" s="8">
        <v>237631.37</v>
      </c>
    </row>
    <row r="3329" spans="1:4" ht="18.75" x14ac:dyDescent="0.3">
      <c r="A3329" s="7">
        <v>2014</v>
      </c>
      <c r="B3329" s="7" t="s">
        <v>423</v>
      </c>
      <c r="C3329" s="7" t="s">
        <v>7</v>
      </c>
      <c r="D3329" s="8">
        <v>250480.29</v>
      </c>
    </row>
    <row r="3330" spans="1:4" ht="18.75" x14ac:dyDescent="0.3">
      <c r="A3330" s="7">
        <v>2015</v>
      </c>
      <c r="B3330" s="7" t="s">
        <v>423</v>
      </c>
      <c r="C3330" s="7" t="s">
        <v>8</v>
      </c>
      <c r="D3330" s="8">
        <v>546980.11</v>
      </c>
    </row>
    <row r="3331" spans="1:4" ht="18.75" x14ac:dyDescent="0.3">
      <c r="A3331" s="7">
        <v>2014</v>
      </c>
      <c r="B3331" s="7" t="s">
        <v>423</v>
      </c>
      <c r="C3331" s="7" t="s">
        <v>8</v>
      </c>
      <c r="D3331" s="8">
        <v>565484.53</v>
      </c>
    </row>
    <row r="3332" spans="1:4" ht="18.75" x14ac:dyDescent="0.3">
      <c r="A3332" s="7">
        <v>2015</v>
      </c>
      <c r="B3332" s="7" t="s">
        <v>424</v>
      </c>
      <c r="C3332" s="7" t="s">
        <v>5</v>
      </c>
      <c r="D3332" s="8">
        <v>783098.17</v>
      </c>
    </row>
    <row r="3333" spans="1:4" ht="18.75" x14ac:dyDescent="0.3">
      <c r="A3333" s="7">
        <v>2014</v>
      </c>
      <c r="B3333" s="7" t="s">
        <v>424</v>
      </c>
      <c r="C3333" s="7" t="s">
        <v>5</v>
      </c>
      <c r="D3333" s="8">
        <v>862748.04</v>
      </c>
    </row>
    <row r="3334" spans="1:4" ht="18.75" x14ac:dyDescent="0.3">
      <c r="A3334" s="7">
        <v>2015</v>
      </c>
      <c r="B3334" s="7" t="s">
        <v>424</v>
      </c>
      <c r="C3334" s="7" t="s">
        <v>6</v>
      </c>
      <c r="D3334" s="8">
        <v>472974.24</v>
      </c>
    </row>
    <row r="3335" spans="1:4" ht="18.75" x14ac:dyDescent="0.3">
      <c r="A3335" s="7">
        <v>2014</v>
      </c>
      <c r="B3335" s="7" t="s">
        <v>424</v>
      </c>
      <c r="C3335" s="7" t="s">
        <v>6</v>
      </c>
      <c r="D3335" s="8">
        <v>351132.48</v>
      </c>
    </row>
    <row r="3336" spans="1:4" ht="18.75" x14ac:dyDescent="0.3">
      <c r="A3336" s="7">
        <v>2015</v>
      </c>
      <c r="B3336" s="7" t="s">
        <v>424</v>
      </c>
      <c r="C3336" s="7" t="s">
        <v>7</v>
      </c>
      <c r="D3336" s="8">
        <v>49292.42</v>
      </c>
    </row>
    <row r="3337" spans="1:4" ht="18.75" x14ac:dyDescent="0.3">
      <c r="A3337" s="7">
        <v>2014</v>
      </c>
      <c r="B3337" s="7" t="s">
        <v>424</v>
      </c>
      <c r="C3337" s="7" t="s">
        <v>7</v>
      </c>
      <c r="D3337" s="8">
        <v>51787.17</v>
      </c>
    </row>
    <row r="3338" spans="1:4" ht="18.75" x14ac:dyDescent="0.3">
      <c r="A3338" s="7">
        <v>2015</v>
      </c>
      <c r="B3338" s="7" t="s">
        <v>424</v>
      </c>
      <c r="C3338" s="7" t="s">
        <v>8</v>
      </c>
      <c r="D3338" s="8">
        <v>451744.65</v>
      </c>
    </row>
    <row r="3339" spans="1:4" ht="18.75" x14ac:dyDescent="0.3">
      <c r="A3339" s="7">
        <v>2014</v>
      </c>
      <c r="B3339" s="7" t="s">
        <v>424</v>
      </c>
      <c r="C3339" s="7" t="s">
        <v>8</v>
      </c>
      <c r="D3339" s="8">
        <v>465173.31</v>
      </c>
    </row>
    <row r="3340" spans="1:4" ht="18.75" x14ac:dyDescent="0.3">
      <c r="A3340" s="7">
        <v>2015</v>
      </c>
      <c r="B3340" s="7" t="s">
        <v>425</v>
      </c>
      <c r="C3340" s="7" t="s">
        <v>5</v>
      </c>
      <c r="D3340" s="8">
        <v>886070.61</v>
      </c>
    </row>
    <row r="3341" spans="1:4" ht="18.75" x14ac:dyDescent="0.3">
      <c r="A3341" s="7">
        <v>2014</v>
      </c>
      <c r="B3341" s="7" t="s">
        <v>425</v>
      </c>
      <c r="C3341" s="7" t="s">
        <v>5</v>
      </c>
      <c r="D3341" s="8">
        <v>974145.2</v>
      </c>
    </row>
    <row r="3342" spans="1:4" ht="18.75" x14ac:dyDescent="0.3">
      <c r="A3342" s="7">
        <v>2015</v>
      </c>
      <c r="B3342" s="7" t="s">
        <v>425</v>
      </c>
      <c r="C3342" s="7" t="s">
        <v>6</v>
      </c>
      <c r="D3342" s="8">
        <v>505595.93</v>
      </c>
    </row>
    <row r="3343" spans="1:4" ht="18.75" x14ac:dyDescent="0.3">
      <c r="A3343" s="7">
        <v>2014</v>
      </c>
      <c r="B3343" s="7" t="s">
        <v>425</v>
      </c>
      <c r="C3343" s="7" t="s">
        <v>6</v>
      </c>
      <c r="D3343" s="8">
        <v>362382.57</v>
      </c>
    </row>
    <row r="3344" spans="1:4" ht="18.75" x14ac:dyDescent="0.3">
      <c r="A3344" s="7">
        <v>2015</v>
      </c>
      <c r="B3344" s="7" t="s">
        <v>425</v>
      </c>
      <c r="C3344" s="7" t="s">
        <v>7</v>
      </c>
      <c r="D3344" s="8">
        <v>139194.12</v>
      </c>
    </row>
    <row r="3345" spans="1:4" ht="18.75" x14ac:dyDescent="0.3">
      <c r="A3345" s="7">
        <v>2014</v>
      </c>
      <c r="B3345" s="7" t="s">
        <v>425</v>
      </c>
      <c r="C3345" s="7" t="s">
        <v>7</v>
      </c>
      <c r="D3345" s="8">
        <v>147139.81</v>
      </c>
    </row>
    <row r="3346" spans="1:4" ht="18.75" x14ac:dyDescent="0.3">
      <c r="A3346" s="7">
        <v>2015</v>
      </c>
      <c r="B3346" s="7" t="s">
        <v>425</v>
      </c>
      <c r="C3346" s="7" t="s">
        <v>8</v>
      </c>
      <c r="D3346" s="8">
        <v>769485.92</v>
      </c>
    </row>
    <row r="3347" spans="1:4" ht="18.75" x14ac:dyDescent="0.3">
      <c r="A3347" s="7">
        <v>2014</v>
      </c>
      <c r="B3347" s="7" t="s">
        <v>425</v>
      </c>
      <c r="C3347" s="7" t="s">
        <v>8</v>
      </c>
      <c r="D3347" s="8">
        <v>792076.82</v>
      </c>
    </row>
    <row r="3348" spans="1:4" ht="18.75" x14ac:dyDescent="0.3">
      <c r="A3348" s="7">
        <v>2015</v>
      </c>
      <c r="B3348" s="7" t="s">
        <v>426</v>
      </c>
      <c r="C3348" s="7" t="s">
        <v>5</v>
      </c>
      <c r="D3348" s="8">
        <v>588923.18000000005</v>
      </c>
    </row>
    <row r="3349" spans="1:4" ht="18.75" x14ac:dyDescent="0.3">
      <c r="A3349" s="7">
        <v>2014</v>
      </c>
      <c r="B3349" s="7" t="s">
        <v>426</v>
      </c>
      <c r="C3349" s="7" t="s">
        <v>5</v>
      </c>
      <c r="D3349" s="8">
        <v>643144.01</v>
      </c>
    </row>
    <row r="3350" spans="1:4" ht="18.75" x14ac:dyDescent="0.3">
      <c r="A3350" s="7">
        <v>2015</v>
      </c>
      <c r="B3350" s="7" t="s">
        <v>426</v>
      </c>
      <c r="C3350" s="7" t="s">
        <v>6</v>
      </c>
      <c r="D3350" s="8">
        <v>498584.95</v>
      </c>
    </row>
    <row r="3351" spans="1:4" ht="18.75" x14ac:dyDescent="0.3">
      <c r="A3351" s="7">
        <v>2014</v>
      </c>
      <c r="B3351" s="7" t="s">
        <v>426</v>
      </c>
      <c r="C3351" s="7" t="s">
        <v>6</v>
      </c>
      <c r="D3351" s="8">
        <v>369367.27</v>
      </c>
    </row>
    <row r="3352" spans="1:4" ht="18.75" x14ac:dyDescent="0.3">
      <c r="A3352" s="7">
        <v>2015</v>
      </c>
      <c r="B3352" s="7" t="s">
        <v>426</v>
      </c>
      <c r="C3352" s="7" t="s">
        <v>7</v>
      </c>
      <c r="D3352" s="8">
        <v>189836.79999999999</v>
      </c>
    </row>
    <row r="3353" spans="1:4" ht="18.75" x14ac:dyDescent="0.3">
      <c r="A3353" s="7">
        <v>2014</v>
      </c>
      <c r="B3353" s="7" t="s">
        <v>426</v>
      </c>
      <c r="C3353" s="7" t="s">
        <v>7</v>
      </c>
      <c r="D3353" s="8">
        <v>202175.39</v>
      </c>
    </row>
    <row r="3354" spans="1:4" ht="18.75" x14ac:dyDescent="0.3">
      <c r="A3354" s="7">
        <v>2015</v>
      </c>
      <c r="B3354" s="7" t="s">
        <v>426</v>
      </c>
      <c r="C3354" s="7" t="s">
        <v>8</v>
      </c>
      <c r="D3354" s="8">
        <v>470242.2</v>
      </c>
    </row>
    <row r="3355" spans="1:4" ht="18.75" x14ac:dyDescent="0.3">
      <c r="A3355" s="7">
        <v>2014</v>
      </c>
      <c r="B3355" s="7" t="s">
        <v>426</v>
      </c>
      <c r="C3355" s="7" t="s">
        <v>8</v>
      </c>
      <c r="D3355" s="8">
        <v>487328.11</v>
      </c>
    </row>
    <row r="3356" spans="1:4" ht="18.75" x14ac:dyDescent="0.3">
      <c r="A3356" s="7">
        <v>2015</v>
      </c>
      <c r="B3356" s="7" t="s">
        <v>427</v>
      </c>
      <c r="C3356" s="7" t="s">
        <v>5</v>
      </c>
      <c r="D3356" s="8">
        <v>675157.27</v>
      </c>
    </row>
    <row r="3357" spans="1:4" ht="18.75" x14ac:dyDescent="0.3">
      <c r="A3357" s="7">
        <v>2014</v>
      </c>
      <c r="B3357" s="7" t="s">
        <v>427</v>
      </c>
      <c r="C3357" s="7" t="s">
        <v>5</v>
      </c>
      <c r="D3357" s="8">
        <v>745281.77</v>
      </c>
    </row>
    <row r="3358" spans="1:4" ht="18.75" x14ac:dyDescent="0.3">
      <c r="A3358" s="7">
        <v>2015</v>
      </c>
      <c r="B3358" s="7" t="s">
        <v>427</v>
      </c>
      <c r="C3358" s="7" t="s">
        <v>6</v>
      </c>
      <c r="D3358" s="8">
        <v>335494.07</v>
      </c>
    </row>
    <row r="3359" spans="1:4" ht="18.75" x14ac:dyDescent="0.3">
      <c r="A3359" s="7">
        <v>2014</v>
      </c>
      <c r="B3359" s="7" t="s">
        <v>427</v>
      </c>
      <c r="C3359" s="7" t="s">
        <v>6</v>
      </c>
      <c r="D3359" s="8">
        <v>236361.2</v>
      </c>
    </row>
    <row r="3360" spans="1:4" ht="18.75" x14ac:dyDescent="0.3">
      <c r="A3360" s="7">
        <v>2015</v>
      </c>
      <c r="B3360" s="7" t="s">
        <v>427</v>
      </c>
      <c r="C3360" s="7" t="s">
        <v>7</v>
      </c>
      <c r="D3360" s="8">
        <v>110915.26</v>
      </c>
    </row>
    <row r="3361" spans="1:4" ht="18.75" x14ac:dyDescent="0.3">
      <c r="A3361" s="7">
        <v>2014</v>
      </c>
      <c r="B3361" s="7" t="s">
        <v>427</v>
      </c>
      <c r="C3361" s="7" t="s">
        <v>7</v>
      </c>
      <c r="D3361" s="8">
        <v>117678.21</v>
      </c>
    </row>
    <row r="3362" spans="1:4" ht="18.75" x14ac:dyDescent="0.3">
      <c r="A3362" s="7">
        <v>2015</v>
      </c>
      <c r="B3362" s="7" t="s">
        <v>427</v>
      </c>
      <c r="C3362" s="7" t="s">
        <v>8</v>
      </c>
      <c r="D3362" s="8">
        <v>461711.52</v>
      </c>
    </row>
    <row r="3363" spans="1:4" ht="18.75" x14ac:dyDescent="0.3">
      <c r="A3363" s="7">
        <v>2014</v>
      </c>
      <c r="B3363" s="7" t="s">
        <v>427</v>
      </c>
      <c r="C3363" s="7" t="s">
        <v>8</v>
      </c>
      <c r="D3363" s="8">
        <v>484054.49</v>
      </c>
    </row>
    <row r="3364" spans="1:4" ht="18.75" x14ac:dyDescent="0.3">
      <c r="A3364" s="7">
        <v>2015</v>
      </c>
      <c r="B3364" s="7" t="s">
        <v>428</v>
      </c>
      <c r="C3364" s="7" t="s">
        <v>5</v>
      </c>
      <c r="D3364" s="8">
        <v>880643.06</v>
      </c>
    </row>
    <row r="3365" spans="1:4" ht="18.75" x14ac:dyDescent="0.3">
      <c r="A3365" s="7">
        <v>2014</v>
      </c>
      <c r="B3365" s="7" t="s">
        <v>428</v>
      </c>
      <c r="C3365" s="7" t="s">
        <v>5</v>
      </c>
      <c r="D3365" s="8">
        <v>971864.67</v>
      </c>
    </row>
    <row r="3366" spans="1:4" ht="18.75" x14ac:dyDescent="0.3">
      <c r="A3366" s="7">
        <v>2015</v>
      </c>
      <c r="B3366" s="7" t="s">
        <v>428</v>
      </c>
      <c r="C3366" s="7" t="s">
        <v>6</v>
      </c>
      <c r="D3366" s="8">
        <v>551256.06000000006</v>
      </c>
    </row>
    <row r="3367" spans="1:4" ht="18.75" x14ac:dyDescent="0.3">
      <c r="A3367" s="7">
        <v>2014</v>
      </c>
      <c r="B3367" s="7" t="s">
        <v>428</v>
      </c>
      <c r="C3367" s="7" t="s">
        <v>6</v>
      </c>
      <c r="D3367" s="8">
        <v>381070.07</v>
      </c>
    </row>
    <row r="3368" spans="1:4" ht="18.75" x14ac:dyDescent="0.3">
      <c r="A3368" s="7">
        <v>2015</v>
      </c>
      <c r="B3368" s="7" t="s">
        <v>428</v>
      </c>
      <c r="C3368" s="7" t="s">
        <v>7</v>
      </c>
      <c r="D3368" s="8">
        <v>231175.12</v>
      </c>
    </row>
    <row r="3369" spans="1:4" ht="18.75" x14ac:dyDescent="0.3">
      <c r="A3369" s="7">
        <v>2014</v>
      </c>
      <c r="B3369" s="7" t="s">
        <v>428</v>
      </c>
      <c r="C3369" s="7" t="s">
        <v>7</v>
      </c>
      <c r="D3369" s="8">
        <v>243866.2</v>
      </c>
    </row>
    <row r="3370" spans="1:4" ht="18.75" x14ac:dyDescent="0.3">
      <c r="A3370" s="7">
        <v>2015</v>
      </c>
      <c r="B3370" s="7" t="s">
        <v>428</v>
      </c>
      <c r="C3370" s="7" t="s">
        <v>8</v>
      </c>
      <c r="D3370" s="8">
        <v>603475.68999999994</v>
      </c>
    </row>
    <row r="3371" spans="1:4" ht="18.75" x14ac:dyDescent="0.3">
      <c r="A3371" s="7">
        <v>2014</v>
      </c>
      <c r="B3371" s="7" t="s">
        <v>428</v>
      </c>
      <c r="C3371" s="7" t="s">
        <v>8</v>
      </c>
      <c r="D3371" s="8">
        <v>631545.19999999995</v>
      </c>
    </row>
    <row r="3372" spans="1:4" ht="18.75" x14ac:dyDescent="0.3">
      <c r="A3372" s="7">
        <v>2015</v>
      </c>
      <c r="B3372" s="7" t="s">
        <v>429</v>
      </c>
      <c r="C3372" s="7" t="s">
        <v>5</v>
      </c>
      <c r="D3372" s="8">
        <v>791915.48</v>
      </c>
    </row>
    <row r="3373" spans="1:4" ht="18.75" x14ac:dyDescent="0.3">
      <c r="A3373" s="7">
        <v>2014</v>
      </c>
      <c r="B3373" s="7" t="s">
        <v>429</v>
      </c>
      <c r="C3373" s="7" t="s">
        <v>5</v>
      </c>
      <c r="D3373" s="8">
        <v>873889.56</v>
      </c>
    </row>
    <row r="3374" spans="1:4" ht="18.75" x14ac:dyDescent="0.3">
      <c r="A3374" s="7">
        <v>2015</v>
      </c>
      <c r="B3374" s="7" t="s">
        <v>429</v>
      </c>
      <c r="C3374" s="7" t="s">
        <v>6</v>
      </c>
      <c r="D3374" s="8">
        <v>475469.14</v>
      </c>
    </row>
    <row r="3375" spans="1:4" ht="18.75" x14ac:dyDescent="0.3">
      <c r="A3375" s="7">
        <v>2014</v>
      </c>
      <c r="B3375" s="7" t="s">
        <v>429</v>
      </c>
      <c r="C3375" s="7" t="s">
        <v>6</v>
      </c>
      <c r="D3375" s="8">
        <v>336917.98</v>
      </c>
    </row>
    <row r="3376" spans="1:4" ht="18.75" x14ac:dyDescent="0.3">
      <c r="A3376" s="7">
        <v>2015</v>
      </c>
      <c r="B3376" s="7" t="s">
        <v>429</v>
      </c>
      <c r="C3376" s="7" t="s">
        <v>7</v>
      </c>
      <c r="D3376" s="8">
        <v>142763.22</v>
      </c>
    </row>
    <row r="3377" spans="1:4" ht="18.75" x14ac:dyDescent="0.3">
      <c r="A3377" s="7">
        <v>2014</v>
      </c>
      <c r="B3377" s="7" t="s">
        <v>429</v>
      </c>
      <c r="C3377" s="7" t="s">
        <v>7</v>
      </c>
      <c r="D3377" s="8">
        <v>149261.17000000001</v>
      </c>
    </row>
    <row r="3378" spans="1:4" ht="18.75" x14ac:dyDescent="0.3">
      <c r="A3378" s="7">
        <v>2015</v>
      </c>
      <c r="B3378" s="7" t="s">
        <v>429</v>
      </c>
      <c r="C3378" s="7" t="s">
        <v>8</v>
      </c>
      <c r="D3378" s="8">
        <v>739144.91</v>
      </c>
    </row>
    <row r="3379" spans="1:4" ht="18.75" x14ac:dyDescent="0.3">
      <c r="A3379" s="7">
        <v>2014</v>
      </c>
      <c r="B3379" s="7" t="s">
        <v>429</v>
      </c>
      <c r="C3379" s="7" t="s">
        <v>8</v>
      </c>
      <c r="D3379" s="8">
        <v>763024.58</v>
      </c>
    </row>
    <row r="3380" spans="1:4" ht="18.75" x14ac:dyDescent="0.3">
      <c r="A3380" s="7">
        <v>2015</v>
      </c>
      <c r="B3380" s="7" t="s">
        <v>430</v>
      </c>
      <c r="C3380" s="7" t="s">
        <v>5</v>
      </c>
      <c r="D3380" s="8">
        <v>750934.25</v>
      </c>
    </row>
    <row r="3381" spans="1:4" ht="18.75" x14ac:dyDescent="0.3">
      <c r="A3381" s="7">
        <v>2014</v>
      </c>
      <c r="B3381" s="7" t="s">
        <v>430</v>
      </c>
      <c r="C3381" s="7" t="s">
        <v>5</v>
      </c>
      <c r="D3381" s="8">
        <v>820641.15</v>
      </c>
    </row>
    <row r="3382" spans="1:4" ht="18.75" x14ac:dyDescent="0.3">
      <c r="A3382" s="7">
        <v>2015</v>
      </c>
      <c r="B3382" s="7" t="s">
        <v>430</v>
      </c>
      <c r="C3382" s="7" t="s">
        <v>6</v>
      </c>
      <c r="D3382" s="8">
        <v>336749.62</v>
      </c>
    </row>
    <row r="3383" spans="1:4" ht="18.75" x14ac:dyDescent="0.3">
      <c r="A3383" s="7">
        <v>2014</v>
      </c>
      <c r="B3383" s="7" t="s">
        <v>430</v>
      </c>
      <c r="C3383" s="7" t="s">
        <v>6</v>
      </c>
      <c r="D3383" s="8">
        <v>235020.11</v>
      </c>
    </row>
    <row r="3384" spans="1:4" ht="18.75" x14ac:dyDescent="0.3">
      <c r="A3384" s="7">
        <v>2015</v>
      </c>
      <c r="B3384" s="7" t="s">
        <v>430</v>
      </c>
      <c r="C3384" s="7" t="s">
        <v>7</v>
      </c>
      <c r="D3384" s="8">
        <v>112889.05</v>
      </c>
    </row>
    <row r="3385" spans="1:4" ht="18.75" x14ac:dyDescent="0.3">
      <c r="A3385" s="7">
        <v>2014</v>
      </c>
      <c r="B3385" s="7" t="s">
        <v>430</v>
      </c>
      <c r="C3385" s="7" t="s">
        <v>7</v>
      </c>
      <c r="D3385" s="8">
        <v>118104.04</v>
      </c>
    </row>
    <row r="3386" spans="1:4" ht="18.75" x14ac:dyDescent="0.3">
      <c r="A3386" s="7">
        <v>2015</v>
      </c>
      <c r="B3386" s="7" t="s">
        <v>430</v>
      </c>
      <c r="C3386" s="7" t="s">
        <v>8</v>
      </c>
      <c r="D3386" s="8">
        <v>547196.98</v>
      </c>
    </row>
    <row r="3387" spans="1:4" ht="18.75" x14ac:dyDescent="0.3">
      <c r="A3387" s="7">
        <v>2014</v>
      </c>
      <c r="B3387" s="7" t="s">
        <v>430</v>
      </c>
      <c r="C3387" s="7" t="s">
        <v>8</v>
      </c>
      <c r="D3387" s="8">
        <v>563482.53</v>
      </c>
    </row>
    <row r="3388" spans="1:4" ht="18.75" x14ac:dyDescent="0.3">
      <c r="A3388" s="7">
        <v>2015</v>
      </c>
      <c r="B3388" s="7" t="s">
        <v>431</v>
      </c>
      <c r="C3388" s="7" t="s">
        <v>5</v>
      </c>
      <c r="D3388" s="8">
        <v>911645.25</v>
      </c>
    </row>
    <row r="3389" spans="1:4" ht="18.75" x14ac:dyDescent="0.3">
      <c r="A3389" s="7">
        <v>2014</v>
      </c>
      <c r="B3389" s="7" t="s">
        <v>431</v>
      </c>
      <c r="C3389" s="7" t="s">
        <v>5</v>
      </c>
      <c r="D3389" s="8">
        <v>1006089.84</v>
      </c>
    </row>
    <row r="3390" spans="1:4" ht="18.75" x14ac:dyDescent="0.3">
      <c r="A3390" s="7">
        <v>2015</v>
      </c>
      <c r="B3390" s="7" t="s">
        <v>431</v>
      </c>
      <c r="C3390" s="7" t="s">
        <v>6</v>
      </c>
      <c r="D3390" s="8">
        <v>580833.62</v>
      </c>
    </row>
    <row r="3391" spans="1:4" ht="18.75" x14ac:dyDescent="0.3">
      <c r="A3391" s="7">
        <v>2014</v>
      </c>
      <c r="B3391" s="7" t="s">
        <v>431</v>
      </c>
      <c r="C3391" s="7" t="s">
        <v>6</v>
      </c>
      <c r="D3391" s="8">
        <v>416790.68</v>
      </c>
    </row>
    <row r="3392" spans="1:4" ht="18.75" x14ac:dyDescent="0.3">
      <c r="A3392" s="7">
        <v>2015</v>
      </c>
      <c r="B3392" s="7" t="s">
        <v>431</v>
      </c>
      <c r="C3392" s="7" t="s">
        <v>7</v>
      </c>
      <c r="D3392" s="8">
        <v>243025.06</v>
      </c>
    </row>
    <row r="3393" spans="1:4" ht="18.75" x14ac:dyDescent="0.3">
      <c r="A3393" s="7">
        <v>2014</v>
      </c>
      <c r="B3393" s="7" t="s">
        <v>431</v>
      </c>
      <c r="C3393" s="7" t="s">
        <v>7</v>
      </c>
      <c r="D3393" s="8">
        <v>258497.8</v>
      </c>
    </row>
    <row r="3394" spans="1:4" ht="18.75" x14ac:dyDescent="0.3">
      <c r="A3394" s="7">
        <v>2015</v>
      </c>
      <c r="B3394" s="7" t="s">
        <v>431</v>
      </c>
      <c r="C3394" s="7" t="s">
        <v>8</v>
      </c>
      <c r="D3394" s="8">
        <v>603329.86</v>
      </c>
    </row>
    <row r="3395" spans="1:4" ht="18.75" x14ac:dyDescent="0.3">
      <c r="A3395" s="7">
        <v>2014</v>
      </c>
      <c r="B3395" s="7" t="s">
        <v>431</v>
      </c>
      <c r="C3395" s="7" t="s">
        <v>8</v>
      </c>
      <c r="D3395" s="8">
        <v>625952.29</v>
      </c>
    </row>
    <row r="3396" spans="1:4" ht="18.75" x14ac:dyDescent="0.3">
      <c r="A3396" s="7">
        <v>2015</v>
      </c>
      <c r="B3396" s="7" t="s">
        <v>432</v>
      </c>
      <c r="C3396" s="7" t="s">
        <v>5</v>
      </c>
      <c r="D3396" s="8">
        <v>815199.61</v>
      </c>
    </row>
    <row r="3397" spans="1:4" ht="18.75" x14ac:dyDescent="0.3">
      <c r="A3397" s="7">
        <v>2014</v>
      </c>
      <c r="B3397" s="7" t="s">
        <v>432</v>
      </c>
      <c r="C3397" s="7" t="s">
        <v>5</v>
      </c>
      <c r="D3397" s="8">
        <v>890946.43</v>
      </c>
    </row>
    <row r="3398" spans="1:4" ht="18.75" x14ac:dyDescent="0.3">
      <c r="A3398" s="7">
        <v>2015</v>
      </c>
      <c r="B3398" s="7" t="s">
        <v>432</v>
      </c>
      <c r="C3398" s="7" t="s">
        <v>6</v>
      </c>
      <c r="D3398" s="8">
        <v>584937.91</v>
      </c>
    </row>
    <row r="3399" spans="1:4" ht="18.75" x14ac:dyDescent="0.3">
      <c r="A3399" s="7">
        <v>2014</v>
      </c>
      <c r="B3399" s="7" t="s">
        <v>432</v>
      </c>
      <c r="C3399" s="7" t="s">
        <v>6</v>
      </c>
      <c r="D3399" s="8">
        <v>416001</v>
      </c>
    </row>
    <row r="3400" spans="1:4" ht="18.75" x14ac:dyDescent="0.3">
      <c r="A3400" s="7">
        <v>2015</v>
      </c>
      <c r="B3400" s="7" t="s">
        <v>432</v>
      </c>
      <c r="C3400" s="7" t="s">
        <v>7</v>
      </c>
      <c r="D3400" s="8">
        <v>77234.149999999994</v>
      </c>
    </row>
    <row r="3401" spans="1:4" ht="18.75" x14ac:dyDescent="0.3">
      <c r="A3401" s="7">
        <v>2014</v>
      </c>
      <c r="B3401" s="7" t="s">
        <v>432</v>
      </c>
      <c r="C3401" s="7" t="s">
        <v>7</v>
      </c>
      <c r="D3401" s="8">
        <v>81501.33</v>
      </c>
    </row>
    <row r="3402" spans="1:4" ht="18.75" x14ac:dyDescent="0.3">
      <c r="A3402" s="7">
        <v>2015</v>
      </c>
      <c r="B3402" s="7" t="s">
        <v>432</v>
      </c>
      <c r="C3402" s="7" t="s">
        <v>8</v>
      </c>
      <c r="D3402" s="8">
        <v>737860.35</v>
      </c>
    </row>
    <row r="3403" spans="1:4" ht="18.75" x14ac:dyDescent="0.3">
      <c r="A3403" s="7">
        <v>2014</v>
      </c>
      <c r="B3403" s="7" t="s">
        <v>432</v>
      </c>
      <c r="C3403" s="7" t="s">
        <v>8</v>
      </c>
      <c r="D3403" s="8">
        <v>761801.97</v>
      </c>
    </row>
    <row r="3404" spans="1:4" ht="18.75" x14ac:dyDescent="0.3">
      <c r="A3404" s="7">
        <v>2015</v>
      </c>
      <c r="B3404" s="7" t="s">
        <v>433</v>
      </c>
      <c r="C3404" s="7" t="s">
        <v>5</v>
      </c>
      <c r="D3404" s="8">
        <v>905358.22</v>
      </c>
    </row>
    <row r="3405" spans="1:4" ht="18.75" x14ac:dyDescent="0.3">
      <c r="A3405" s="7">
        <v>2014</v>
      </c>
      <c r="B3405" s="7" t="s">
        <v>433</v>
      </c>
      <c r="C3405" s="7" t="s">
        <v>5</v>
      </c>
      <c r="D3405" s="8">
        <v>987732.52</v>
      </c>
    </row>
    <row r="3406" spans="1:4" ht="18.75" x14ac:dyDescent="0.3">
      <c r="A3406" s="7">
        <v>2015</v>
      </c>
      <c r="B3406" s="7" t="s">
        <v>433</v>
      </c>
      <c r="C3406" s="7" t="s">
        <v>6</v>
      </c>
      <c r="D3406" s="8">
        <v>344398.37</v>
      </c>
    </row>
    <row r="3407" spans="1:4" ht="18.75" x14ac:dyDescent="0.3">
      <c r="A3407" s="7">
        <v>2014</v>
      </c>
      <c r="B3407" s="7" t="s">
        <v>433</v>
      </c>
      <c r="C3407" s="7" t="s">
        <v>6</v>
      </c>
      <c r="D3407" s="8">
        <v>255113.38</v>
      </c>
    </row>
    <row r="3408" spans="1:4" ht="18.75" x14ac:dyDescent="0.3">
      <c r="A3408" s="7">
        <v>2015</v>
      </c>
      <c r="B3408" s="7" t="s">
        <v>433</v>
      </c>
      <c r="C3408" s="7" t="s">
        <v>7</v>
      </c>
      <c r="D3408" s="8">
        <v>49331.32</v>
      </c>
    </row>
    <row r="3409" spans="1:4" ht="18.75" x14ac:dyDescent="0.3">
      <c r="A3409" s="7">
        <v>2014</v>
      </c>
      <c r="B3409" s="7" t="s">
        <v>433</v>
      </c>
      <c r="C3409" s="7" t="s">
        <v>7</v>
      </c>
      <c r="D3409" s="8">
        <v>52248.62</v>
      </c>
    </row>
    <row r="3410" spans="1:4" ht="18.75" x14ac:dyDescent="0.3">
      <c r="A3410" s="7">
        <v>2015</v>
      </c>
      <c r="B3410" s="7" t="s">
        <v>433</v>
      </c>
      <c r="C3410" s="7" t="s">
        <v>8</v>
      </c>
      <c r="D3410" s="8">
        <v>744769.31</v>
      </c>
    </row>
    <row r="3411" spans="1:4" ht="18.75" x14ac:dyDescent="0.3">
      <c r="A3411" s="7">
        <v>2014</v>
      </c>
      <c r="B3411" s="7" t="s">
        <v>433</v>
      </c>
      <c r="C3411" s="7" t="s">
        <v>8</v>
      </c>
      <c r="D3411" s="8">
        <v>766046.01</v>
      </c>
    </row>
    <row r="3412" spans="1:4" ht="18.75" x14ac:dyDescent="0.3">
      <c r="A3412" s="7">
        <v>2015</v>
      </c>
      <c r="B3412" s="7" t="s">
        <v>434</v>
      </c>
      <c r="C3412" s="7" t="s">
        <v>5</v>
      </c>
      <c r="D3412" s="8">
        <v>896956.17</v>
      </c>
    </row>
    <row r="3413" spans="1:4" ht="18.75" x14ac:dyDescent="0.3">
      <c r="A3413" s="7">
        <v>2014</v>
      </c>
      <c r="B3413" s="7" t="s">
        <v>434</v>
      </c>
      <c r="C3413" s="7" t="s">
        <v>5</v>
      </c>
      <c r="D3413" s="8">
        <v>982796.73</v>
      </c>
    </row>
    <row r="3414" spans="1:4" ht="18.75" x14ac:dyDescent="0.3">
      <c r="A3414" s="7">
        <v>2015</v>
      </c>
      <c r="B3414" s="7" t="s">
        <v>434</v>
      </c>
      <c r="C3414" s="7" t="s">
        <v>6</v>
      </c>
      <c r="D3414" s="8">
        <v>442884.57</v>
      </c>
    </row>
    <row r="3415" spans="1:4" ht="18.75" x14ac:dyDescent="0.3">
      <c r="A3415" s="7">
        <v>2014</v>
      </c>
      <c r="B3415" s="7" t="s">
        <v>434</v>
      </c>
      <c r="C3415" s="7" t="s">
        <v>6</v>
      </c>
      <c r="D3415" s="8">
        <v>323004.87</v>
      </c>
    </row>
    <row r="3416" spans="1:4" ht="18.75" x14ac:dyDescent="0.3">
      <c r="A3416" s="7">
        <v>2015</v>
      </c>
      <c r="B3416" s="7" t="s">
        <v>434</v>
      </c>
      <c r="C3416" s="7" t="s">
        <v>7</v>
      </c>
      <c r="D3416" s="8">
        <v>52297.34</v>
      </c>
    </row>
    <row r="3417" spans="1:4" ht="18.75" x14ac:dyDescent="0.3">
      <c r="A3417" s="7">
        <v>2014</v>
      </c>
      <c r="B3417" s="7" t="s">
        <v>434</v>
      </c>
      <c r="C3417" s="7" t="s">
        <v>7</v>
      </c>
      <c r="D3417" s="8">
        <v>55312.02</v>
      </c>
    </row>
    <row r="3418" spans="1:4" ht="18.75" x14ac:dyDescent="0.3">
      <c r="A3418" s="7">
        <v>2015</v>
      </c>
      <c r="B3418" s="7" t="s">
        <v>434</v>
      </c>
      <c r="C3418" s="7" t="s">
        <v>8</v>
      </c>
      <c r="D3418" s="8">
        <v>585899.59</v>
      </c>
    </row>
    <row r="3419" spans="1:4" ht="18.75" x14ac:dyDescent="0.3">
      <c r="A3419" s="7">
        <v>2014</v>
      </c>
      <c r="B3419" s="7" t="s">
        <v>434</v>
      </c>
      <c r="C3419" s="7" t="s">
        <v>8</v>
      </c>
      <c r="D3419" s="8">
        <v>607781.41</v>
      </c>
    </row>
    <row r="3420" spans="1:4" ht="18.75" x14ac:dyDescent="0.3">
      <c r="A3420" s="7">
        <v>2015</v>
      </c>
      <c r="B3420" s="7" t="s">
        <v>435</v>
      </c>
      <c r="C3420" s="7" t="s">
        <v>5</v>
      </c>
      <c r="D3420" s="8">
        <v>495344.41</v>
      </c>
    </row>
    <row r="3421" spans="1:4" ht="18.75" x14ac:dyDescent="0.3">
      <c r="A3421" s="7">
        <v>2014</v>
      </c>
      <c r="B3421" s="7" t="s">
        <v>435</v>
      </c>
      <c r="C3421" s="7" t="s">
        <v>5</v>
      </c>
      <c r="D3421" s="8">
        <v>539343.41</v>
      </c>
    </row>
    <row r="3422" spans="1:4" ht="18.75" x14ac:dyDescent="0.3">
      <c r="A3422" s="7">
        <v>2015</v>
      </c>
      <c r="B3422" s="7" t="s">
        <v>435</v>
      </c>
      <c r="C3422" s="7" t="s">
        <v>6</v>
      </c>
      <c r="D3422" s="8">
        <v>240862.7</v>
      </c>
    </row>
    <row r="3423" spans="1:4" ht="18.75" x14ac:dyDescent="0.3">
      <c r="A3423" s="7">
        <v>2014</v>
      </c>
      <c r="B3423" s="7" t="s">
        <v>435</v>
      </c>
      <c r="C3423" s="7" t="s">
        <v>6</v>
      </c>
      <c r="D3423" s="8">
        <v>168117.1</v>
      </c>
    </row>
    <row r="3424" spans="1:4" ht="18.75" x14ac:dyDescent="0.3">
      <c r="A3424" s="7">
        <v>2015</v>
      </c>
      <c r="B3424" s="7" t="s">
        <v>435</v>
      </c>
      <c r="C3424" s="7" t="s">
        <v>7</v>
      </c>
      <c r="D3424" s="8">
        <v>149980.94</v>
      </c>
    </row>
    <row r="3425" spans="1:4" ht="18.75" x14ac:dyDescent="0.3">
      <c r="A3425" s="7">
        <v>2014</v>
      </c>
      <c r="B3425" s="7" t="s">
        <v>435</v>
      </c>
      <c r="C3425" s="7" t="s">
        <v>7</v>
      </c>
      <c r="D3425" s="8">
        <v>159078.56</v>
      </c>
    </row>
    <row r="3426" spans="1:4" ht="18.75" x14ac:dyDescent="0.3">
      <c r="A3426" s="7">
        <v>2015</v>
      </c>
      <c r="B3426" s="7" t="s">
        <v>435</v>
      </c>
      <c r="C3426" s="7" t="s">
        <v>8</v>
      </c>
      <c r="D3426" s="8">
        <v>494033.57</v>
      </c>
    </row>
    <row r="3427" spans="1:4" ht="18.75" x14ac:dyDescent="0.3">
      <c r="A3427" s="7">
        <v>2014</v>
      </c>
      <c r="B3427" s="7" t="s">
        <v>435</v>
      </c>
      <c r="C3427" s="7" t="s">
        <v>8</v>
      </c>
      <c r="D3427" s="8">
        <v>510822.09</v>
      </c>
    </row>
    <row r="3428" spans="1:4" ht="18.75" x14ac:dyDescent="0.3">
      <c r="A3428" s="7">
        <v>2015</v>
      </c>
      <c r="B3428" s="7" t="s">
        <v>436</v>
      </c>
      <c r="C3428" s="7" t="s">
        <v>5</v>
      </c>
      <c r="D3428" s="8">
        <v>485306.49</v>
      </c>
    </row>
    <row r="3429" spans="1:4" ht="18.75" x14ac:dyDescent="0.3">
      <c r="A3429" s="7">
        <v>2014</v>
      </c>
      <c r="B3429" s="7" t="s">
        <v>436</v>
      </c>
      <c r="C3429" s="7" t="s">
        <v>5</v>
      </c>
      <c r="D3429" s="8">
        <v>528695.64</v>
      </c>
    </row>
    <row r="3430" spans="1:4" ht="18.75" x14ac:dyDescent="0.3">
      <c r="A3430" s="7">
        <v>2015</v>
      </c>
      <c r="B3430" s="7" t="s">
        <v>436</v>
      </c>
      <c r="C3430" s="7" t="s">
        <v>6</v>
      </c>
      <c r="D3430" s="8">
        <v>278515.78999999998</v>
      </c>
    </row>
    <row r="3431" spans="1:4" ht="18.75" x14ac:dyDescent="0.3">
      <c r="A3431" s="7">
        <v>2014</v>
      </c>
      <c r="B3431" s="7" t="s">
        <v>436</v>
      </c>
      <c r="C3431" s="7" t="s">
        <v>6</v>
      </c>
      <c r="D3431" s="8">
        <v>201946.88</v>
      </c>
    </row>
    <row r="3432" spans="1:4" ht="18.75" x14ac:dyDescent="0.3">
      <c r="A3432" s="7">
        <v>2015</v>
      </c>
      <c r="B3432" s="7" t="s">
        <v>436</v>
      </c>
      <c r="C3432" s="7" t="s">
        <v>7</v>
      </c>
      <c r="D3432" s="8">
        <v>231420.96</v>
      </c>
    </row>
    <row r="3433" spans="1:4" ht="18.75" x14ac:dyDescent="0.3">
      <c r="A3433" s="7">
        <v>2014</v>
      </c>
      <c r="B3433" s="7" t="s">
        <v>436</v>
      </c>
      <c r="C3433" s="7" t="s">
        <v>7</v>
      </c>
      <c r="D3433" s="8">
        <v>245502.58</v>
      </c>
    </row>
    <row r="3434" spans="1:4" ht="18.75" x14ac:dyDescent="0.3">
      <c r="A3434" s="7">
        <v>2015</v>
      </c>
      <c r="B3434" s="7" t="s">
        <v>436</v>
      </c>
      <c r="C3434" s="7" t="s">
        <v>8</v>
      </c>
      <c r="D3434" s="8">
        <v>764054.53</v>
      </c>
    </row>
    <row r="3435" spans="1:4" ht="18.75" x14ac:dyDescent="0.3">
      <c r="A3435" s="7">
        <v>2014</v>
      </c>
      <c r="B3435" s="7" t="s">
        <v>436</v>
      </c>
      <c r="C3435" s="7" t="s">
        <v>8</v>
      </c>
      <c r="D3435" s="8">
        <v>801787.98</v>
      </c>
    </row>
    <row r="3436" spans="1:4" ht="18.75" x14ac:dyDescent="0.3">
      <c r="A3436" s="7">
        <v>2015</v>
      </c>
      <c r="B3436" s="7" t="s">
        <v>437</v>
      </c>
      <c r="C3436" s="7" t="s">
        <v>5</v>
      </c>
      <c r="D3436" s="8">
        <v>805507.14</v>
      </c>
    </row>
    <row r="3437" spans="1:4" ht="18.75" x14ac:dyDescent="0.3">
      <c r="A3437" s="7">
        <v>2014</v>
      </c>
      <c r="B3437" s="7" t="s">
        <v>437</v>
      </c>
      <c r="C3437" s="7" t="s">
        <v>5</v>
      </c>
      <c r="D3437" s="8">
        <v>880773.25</v>
      </c>
    </row>
    <row r="3438" spans="1:4" ht="18.75" x14ac:dyDescent="0.3">
      <c r="A3438" s="7">
        <v>2015</v>
      </c>
      <c r="B3438" s="7" t="s">
        <v>437</v>
      </c>
      <c r="C3438" s="7" t="s">
        <v>6</v>
      </c>
      <c r="D3438" s="8">
        <v>232578.78</v>
      </c>
    </row>
    <row r="3439" spans="1:4" ht="18.75" x14ac:dyDescent="0.3">
      <c r="A3439" s="7">
        <v>2014</v>
      </c>
      <c r="B3439" s="7" t="s">
        <v>437</v>
      </c>
      <c r="C3439" s="7" t="s">
        <v>6</v>
      </c>
      <c r="D3439" s="8">
        <v>161288.29</v>
      </c>
    </row>
    <row r="3440" spans="1:4" ht="18.75" x14ac:dyDescent="0.3">
      <c r="A3440" s="7">
        <v>2015</v>
      </c>
      <c r="B3440" s="7" t="s">
        <v>437</v>
      </c>
      <c r="C3440" s="7" t="s">
        <v>7</v>
      </c>
      <c r="D3440" s="8">
        <v>172078.71</v>
      </c>
    </row>
    <row r="3441" spans="1:4" ht="18.75" x14ac:dyDescent="0.3">
      <c r="A3441" s="7">
        <v>2014</v>
      </c>
      <c r="B3441" s="7" t="s">
        <v>437</v>
      </c>
      <c r="C3441" s="7" t="s">
        <v>7</v>
      </c>
      <c r="D3441" s="8">
        <v>183090.05</v>
      </c>
    </row>
    <row r="3442" spans="1:4" ht="18.75" x14ac:dyDescent="0.3">
      <c r="A3442" s="7">
        <v>2015</v>
      </c>
      <c r="B3442" s="7" t="s">
        <v>437</v>
      </c>
      <c r="C3442" s="7" t="s">
        <v>8</v>
      </c>
      <c r="D3442" s="8">
        <v>422036.21</v>
      </c>
    </row>
    <row r="3443" spans="1:4" ht="18.75" x14ac:dyDescent="0.3">
      <c r="A3443" s="7">
        <v>2014</v>
      </c>
      <c r="B3443" s="7" t="s">
        <v>437</v>
      </c>
      <c r="C3443" s="7" t="s">
        <v>8</v>
      </c>
      <c r="D3443" s="8">
        <v>441415.61</v>
      </c>
    </row>
    <row r="3444" spans="1:4" ht="18.75" x14ac:dyDescent="0.3">
      <c r="A3444" s="7">
        <v>2015</v>
      </c>
      <c r="B3444" s="7" t="s">
        <v>438</v>
      </c>
      <c r="C3444" s="7" t="s">
        <v>5</v>
      </c>
      <c r="D3444" s="8">
        <v>559740.56000000006</v>
      </c>
    </row>
    <row r="3445" spans="1:4" ht="18.75" x14ac:dyDescent="0.3">
      <c r="A3445" s="7">
        <v>2014</v>
      </c>
      <c r="B3445" s="7" t="s">
        <v>438</v>
      </c>
      <c r="C3445" s="7" t="s">
        <v>5</v>
      </c>
      <c r="D3445" s="8">
        <v>617202.9</v>
      </c>
    </row>
    <row r="3446" spans="1:4" ht="18.75" x14ac:dyDescent="0.3">
      <c r="A3446" s="7">
        <v>2015</v>
      </c>
      <c r="B3446" s="7" t="s">
        <v>438</v>
      </c>
      <c r="C3446" s="7" t="s">
        <v>6</v>
      </c>
      <c r="D3446" s="8">
        <v>334042.01</v>
      </c>
    </row>
    <row r="3447" spans="1:4" ht="18.75" x14ac:dyDescent="0.3">
      <c r="A3447" s="7">
        <v>2014</v>
      </c>
      <c r="B3447" s="7" t="s">
        <v>438</v>
      </c>
      <c r="C3447" s="7" t="s">
        <v>6</v>
      </c>
      <c r="D3447" s="8">
        <v>231384.16</v>
      </c>
    </row>
    <row r="3448" spans="1:4" ht="18.75" x14ac:dyDescent="0.3">
      <c r="A3448" s="7">
        <v>2015</v>
      </c>
      <c r="B3448" s="7" t="s">
        <v>438</v>
      </c>
      <c r="C3448" s="7" t="s">
        <v>7</v>
      </c>
      <c r="D3448" s="8">
        <v>102215.48</v>
      </c>
    </row>
    <row r="3449" spans="1:4" ht="18.75" x14ac:dyDescent="0.3">
      <c r="A3449" s="7">
        <v>2014</v>
      </c>
      <c r="B3449" s="7" t="s">
        <v>438</v>
      </c>
      <c r="C3449" s="7" t="s">
        <v>7</v>
      </c>
      <c r="D3449" s="8">
        <v>107814.61</v>
      </c>
    </row>
    <row r="3450" spans="1:4" ht="18.75" x14ac:dyDescent="0.3">
      <c r="A3450" s="7">
        <v>2015</v>
      </c>
      <c r="B3450" s="7" t="s">
        <v>438</v>
      </c>
      <c r="C3450" s="7" t="s">
        <v>8</v>
      </c>
      <c r="D3450" s="8">
        <v>673078.63</v>
      </c>
    </row>
    <row r="3451" spans="1:4" ht="18.75" x14ac:dyDescent="0.3">
      <c r="A3451" s="7">
        <v>2014</v>
      </c>
      <c r="B3451" s="7" t="s">
        <v>438</v>
      </c>
      <c r="C3451" s="7" t="s">
        <v>8</v>
      </c>
      <c r="D3451" s="8">
        <v>705115.68</v>
      </c>
    </row>
    <row r="3452" spans="1:4" ht="18.75" x14ac:dyDescent="0.3">
      <c r="A3452" s="7">
        <v>2015</v>
      </c>
      <c r="B3452" s="7" t="s">
        <v>439</v>
      </c>
      <c r="C3452" s="7" t="s">
        <v>5</v>
      </c>
      <c r="D3452" s="8">
        <v>558072.56000000006</v>
      </c>
    </row>
    <row r="3453" spans="1:4" ht="18.75" x14ac:dyDescent="0.3">
      <c r="A3453" s="7">
        <v>2014</v>
      </c>
      <c r="B3453" s="7" t="s">
        <v>439</v>
      </c>
      <c r="C3453" s="7" t="s">
        <v>5</v>
      </c>
      <c r="D3453" s="8">
        <v>614152.93000000005</v>
      </c>
    </row>
    <row r="3454" spans="1:4" ht="18.75" x14ac:dyDescent="0.3">
      <c r="A3454" s="7">
        <v>2015</v>
      </c>
      <c r="B3454" s="7" t="s">
        <v>439</v>
      </c>
      <c r="C3454" s="7" t="s">
        <v>6</v>
      </c>
      <c r="D3454" s="8">
        <v>456755.53</v>
      </c>
    </row>
    <row r="3455" spans="1:4" ht="18.75" x14ac:dyDescent="0.3">
      <c r="A3455" s="7">
        <v>2014</v>
      </c>
      <c r="B3455" s="7" t="s">
        <v>439</v>
      </c>
      <c r="C3455" s="7" t="s">
        <v>6</v>
      </c>
      <c r="D3455" s="8">
        <v>329187.32</v>
      </c>
    </row>
    <row r="3456" spans="1:4" ht="18.75" x14ac:dyDescent="0.3">
      <c r="A3456" s="7">
        <v>2015</v>
      </c>
      <c r="B3456" s="7" t="s">
        <v>439</v>
      </c>
      <c r="C3456" s="7" t="s">
        <v>7</v>
      </c>
      <c r="D3456" s="8">
        <v>71732.06</v>
      </c>
    </row>
    <row r="3457" spans="1:4" ht="18.75" x14ac:dyDescent="0.3">
      <c r="A3457" s="7">
        <v>2014</v>
      </c>
      <c r="B3457" s="7" t="s">
        <v>439</v>
      </c>
      <c r="C3457" s="7" t="s">
        <v>7</v>
      </c>
      <c r="D3457" s="8">
        <v>75863.87</v>
      </c>
    </row>
    <row r="3458" spans="1:4" ht="18.75" x14ac:dyDescent="0.3">
      <c r="A3458" s="7">
        <v>2015</v>
      </c>
      <c r="B3458" s="7" t="s">
        <v>439</v>
      </c>
      <c r="C3458" s="7" t="s">
        <v>8</v>
      </c>
      <c r="D3458" s="8">
        <v>448316.63</v>
      </c>
    </row>
    <row r="3459" spans="1:4" ht="18.75" x14ac:dyDescent="0.3">
      <c r="A3459" s="7">
        <v>2014</v>
      </c>
      <c r="B3459" s="7" t="s">
        <v>439</v>
      </c>
      <c r="C3459" s="7" t="s">
        <v>8</v>
      </c>
      <c r="D3459" s="8">
        <v>467203.34</v>
      </c>
    </row>
    <row r="3460" spans="1:4" ht="18.75" x14ac:dyDescent="0.3">
      <c r="A3460" s="7">
        <v>2015</v>
      </c>
      <c r="B3460" s="7" t="s">
        <v>440</v>
      </c>
      <c r="C3460" s="7" t="s">
        <v>5</v>
      </c>
      <c r="D3460" s="8">
        <v>626920.44999999995</v>
      </c>
    </row>
    <row r="3461" spans="1:4" ht="18.75" x14ac:dyDescent="0.3">
      <c r="A3461" s="7">
        <v>2014</v>
      </c>
      <c r="B3461" s="7" t="s">
        <v>440</v>
      </c>
      <c r="C3461" s="7" t="s">
        <v>5</v>
      </c>
      <c r="D3461" s="8">
        <v>690572.28</v>
      </c>
    </row>
    <row r="3462" spans="1:4" ht="18.75" x14ac:dyDescent="0.3">
      <c r="A3462" s="7">
        <v>2015</v>
      </c>
      <c r="B3462" s="7" t="s">
        <v>440</v>
      </c>
      <c r="C3462" s="7" t="s">
        <v>6</v>
      </c>
      <c r="D3462" s="8">
        <v>363259.09</v>
      </c>
    </row>
    <row r="3463" spans="1:4" ht="18.75" x14ac:dyDescent="0.3">
      <c r="A3463" s="7">
        <v>2014</v>
      </c>
      <c r="B3463" s="7" t="s">
        <v>440</v>
      </c>
      <c r="C3463" s="7" t="s">
        <v>6</v>
      </c>
      <c r="D3463" s="8">
        <v>252829.95</v>
      </c>
    </row>
    <row r="3464" spans="1:4" ht="18.75" x14ac:dyDescent="0.3">
      <c r="A3464" s="7">
        <v>2015</v>
      </c>
      <c r="B3464" s="7" t="s">
        <v>440</v>
      </c>
      <c r="C3464" s="7" t="s">
        <v>7</v>
      </c>
      <c r="D3464" s="8">
        <v>74150.48</v>
      </c>
    </row>
    <row r="3465" spans="1:4" ht="18.75" x14ac:dyDescent="0.3">
      <c r="A3465" s="7">
        <v>2014</v>
      </c>
      <c r="B3465" s="7" t="s">
        <v>440</v>
      </c>
      <c r="C3465" s="7" t="s">
        <v>7</v>
      </c>
      <c r="D3465" s="8">
        <v>78710.740000000005</v>
      </c>
    </row>
    <row r="3466" spans="1:4" ht="18.75" x14ac:dyDescent="0.3">
      <c r="A3466" s="7">
        <v>2015</v>
      </c>
      <c r="B3466" s="7" t="s">
        <v>440</v>
      </c>
      <c r="C3466" s="7" t="s">
        <v>8</v>
      </c>
      <c r="D3466" s="8">
        <v>578259.41</v>
      </c>
    </row>
    <row r="3467" spans="1:4" ht="18.75" x14ac:dyDescent="0.3">
      <c r="A3467" s="7">
        <v>2014</v>
      </c>
      <c r="B3467" s="7" t="s">
        <v>440</v>
      </c>
      <c r="C3467" s="7" t="s">
        <v>8</v>
      </c>
      <c r="D3467" s="8">
        <v>605819.78</v>
      </c>
    </row>
    <row r="3468" spans="1:4" ht="18.75" x14ac:dyDescent="0.3">
      <c r="A3468" s="7">
        <v>2015</v>
      </c>
      <c r="B3468" s="7" t="s">
        <v>441</v>
      </c>
      <c r="C3468" s="7" t="s">
        <v>5</v>
      </c>
      <c r="D3468" s="8">
        <v>518295.51</v>
      </c>
    </row>
    <row r="3469" spans="1:4" ht="18.75" x14ac:dyDescent="0.3">
      <c r="A3469" s="7">
        <v>2014</v>
      </c>
      <c r="B3469" s="7" t="s">
        <v>441</v>
      </c>
      <c r="C3469" s="7" t="s">
        <v>5</v>
      </c>
      <c r="D3469" s="8">
        <v>573389.34</v>
      </c>
    </row>
    <row r="3470" spans="1:4" ht="18.75" x14ac:dyDescent="0.3">
      <c r="A3470" s="7">
        <v>2015</v>
      </c>
      <c r="B3470" s="7" t="s">
        <v>441</v>
      </c>
      <c r="C3470" s="7" t="s">
        <v>6</v>
      </c>
      <c r="D3470" s="8">
        <v>367139.47</v>
      </c>
    </row>
    <row r="3471" spans="1:4" ht="18.75" x14ac:dyDescent="0.3">
      <c r="A3471" s="7">
        <v>2014</v>
      </c>
      <c r="B3471" s="7" t="s">
        <v>441</v>
      </c>
      <c r="C3471" s="7" t="s">
        <v>6</v>
      </c>
      <c r="D3471" s="8">
        <v>263107.40000000002</v>
      </c>
    </row>
    <row r="3472" spans="1:4" ht="18.75" x14ac:dyDescent="0.3">
      <c r="A3472" s="7">
        <v>2015</v>
      </c>
      <c r="B3472" s="7" t="s">
        <v>441</v>
      </c>
      <c r="C3472" s="7" t="s">
        <v>7</v>
      </c>
      <c r="D3472" s="8">
        <v>205881.38</v>
      </c>
    </row>
    <row r="3473" spans="1:4" ht="18.75" x14ac:dyDescent="0.3">
      <c r="A3473" s="7">
        <v>2014</v>
      </c>
      <c r="B3473" s="7" t="s">
        <v>441</v>
      </c>
      <c r="C3473" s="7" t="s">
        <v>7</v>
      </c>
      <c r="D3473" s="8">
        <v>217346</v>
      </c>
    </row>
    <row r="3474" spans="1:4" ht="18.75" x14ac:dyDescent="0.3">
      <c r="A3474" s="7">
        <v>2015</v>
      </c>
      <c r="B3474" s="7" t="s">
        <v>441</v>
      </c>
      <c r="C3474" s="7" t="s">
        <v>8</v>
      </c>
      <c r="D3474" s="8">
        <v>683910.5</v>
      </c>
    </row>
    <row r="3475" spans="1:4" ht="18.75" x14ac:dyDescent="0.3">
      <c r="A3475" s="7">
        <v>2014</v>
      </c>
      <c r="B3475" s="7" t="s">
        <v>441</v>
      </c>
      <c r="C3475" s="7" t="s">
        <v>8</v>
      </c>
      <c r="D3475" s="8">
        <v>716008.35</v>
      </c>
    </row>
    <row r="3476" spans="1:4" ht="18.75" x14ac:dyDescent="0.3">
      <c r="A3476" s="7">
        <v>2015</v>
      </c>
      <c r="B3476" s="7" t="s">
        <v>442</v>
      </c>
      <c r="C3476" s="7" t="s">
        <v>5</v>
      </c>
      <c r="D3476" s="8">
        <v>543003.98</v>
      </c>
    </row>
    <row r="3477" spans="1:4" ht="18.75" x14ac:dyDescent="0.3">
      <c r="A3477" s="7">
        <v>2014</v>
      </c>
      <c r="B3477" s="7" t="s">
        <v>442</v>
      </c>
      <c r="C3477" s="7" t="s">
        <v>5</v>
      </c>
      <c r="D3477" s="8">
        <v>597431.01</v>
      </c>
    </row>
    <row r="3478" spans="1:4" ht="18.75" x14ac:dyDescent="0.3">
      <c r="A3478" s="7">
        <v>2015</v>
      </c>
      <c r="B3478" s="7" t="s">
        <v>442</v>
      </c>
      <c r="C3478" s="7" t="s">
        <v>6</v>
      </c>
      <c r="D3478" s="8">
        <v>283432.83</v>
      </c>
    </row>
    <row r="3479" spans="1:4" ht="18.75" x14ac:dyDescent="0.3">
      <c r="A3479" s="7">
        <v>2014</v>
      </c>
      <c r="B3479" s="7" t="s">
        <v>442</v>
      </c>
      <c r="C3479" s="7" t="s">
        <v>6</v>
      </c>
      <c r="D3479" s="8">
        <v>198514.37</v>
      </c>
    </row>
    <row r="3480" spans="1:4" ht="18.75" x14ac:dyDescent="0.3">
      <c r="A3480" s="7">
        <v>2015</v>
      </c>
      <c r="B3480" s="7" t="s">
        <v>442</v>
      </c>
      <c r="C3480" s="7" t="s">
        <v>7</v>
      </c>
      <c r="D3480" s="8">
        <v>210060.36</v>
      </c>
    </row>
    <row r="3481" spans="1:4" ht="18.75" x14ac:dyDescent="0.3">
      <c r="A3481" s="7">
        <v>2014</v>
      </c>
      <c r="B3481" s="7" t="s">
        <v>442</v>
      </c>
      <c r="C3481" s="7" t="s">
        <v>7</v>
      </c>
      <c r="D3481" s="8">
        <v>221329.24</v>
      </c>
    </row>
    <row r="3482" spans="1:4" ht="18.75" x14ac:dyDescent="0.3">
      <c r="A3482" s="7">
        <v>2015</v>
      </c>
      <c r="B3482" s="7" t="s">
        <v>442</v>
      </c>
      <c r="C3482" s="7" t="s">
        <v>8</v>
      </c>
      <c r="D3482" s="8">
        <v>747354</v>
      </c>
    </row>
    <row r="3483" spans="1:4" ht="18.75" x14ac:dyDescent="0.3">
      <c r="A3483" s="7">
        <v>2014</v>
      </c>
      <c r="B3483" s="7" t="s">
        <v>442</v>
      </c>
      <c r="C3483" s="7" t="s">
        <v>8</v>
      </c>
      <c r="D3483" s="8">
        <v>780230.73</v>
      </c>
    </row>
    <row r="3484" spans="1:4" ht="18.75" x14ac:dyDescent="0.3">
      <c r="A3484" s="7">
        <v>2015</v>
      </c>
      <c r="B3484" s="7" t="s">
        <v>443</v>
      </c>
      <c r="C3484" s="7" t="s">
        <v>5</v>
      </c>
      <c r="D3484" s="8">
        <v>676240.6</v>
      </c>
    </row>
    <row r="3485" spans="1:4" ht="18.75" x14ac:dyDescent="0.3">
      <c r="A3485" s="7">
        <v>2014</v>
      </c>
      <c r="B3485" s="7" t="s">
        <v>443</v>
      </c>
      <c r="C3485" s="7" t="s">
        <v>5</v>
      </c>
      <c r="D3485" s="8">
        <v>742236.46</v>
      </c>
    </row>
    <row r="3486" spans="1:4" ht="18.75" x14ac:dyDescent="0.3">
      <c r="A3486" s="7">
        <v>2015</v>
      </c>
      <c r="B3486" s="7" t="s">
        <v>443</v>
      </c>
      <c r="C3486" s="7" t="s">
        <v>6</v>
      </c>
      <c r="D3486" s="8">
        <v>445381.24</v>
      </c>
    </row>
    <row r="3487" spans="1:4" ht="18.75" x14ac:dyDescent="0.3">
      <c r="A3487" s="7">
        <v>2014</v>
      </c>
      <c r="B3487" s="7" t="s">
        <v>443</v>
      </c>
      <c r="C3487" s="7" t="s">
        <v>6</v>
      </c>
      <c r="D3487" s="8">
        <v>312859.01</v>
      </c>
    </row>
    <row r="3488" spans="1:4" ht="18.75" x14ac:dyDescent="0.3">
      <c r="A3488" s="7">
        <v>2015</v>
      </c>
      <c r="B3488" s="7" t="s">
        <v>443</v>
      </c>
      <c r="C3488" s="7" t="s">
        <v>7</v>
      </c>
      <c r="D3488" s="8">
        <v>117401.02</v>
      </c>
    </row>
    <row r="3489" spans="1:4" ht="18.75" x14ac:dyDescent="0.3">
      <c r="A3489" s="7">
        <v>2014</v>
      </c>
      <c r="B3489" s="7" t="s">
        <v>443</v>
      </c>
      <c r="C3489" s="7" t="s">
        <v>7</v>
      </c>
      <c r="D3489" s="8">
        <v>125159.11</v>
      </c>
    </row>
    <row r="3490" spans="1:4" ht="18.75" x14ac:dyDescent="0.3">
      <c r="A3490" s="7">
        <v>2015</v>
      </c>
      <c r="B3490" s="7" t="s">
        <v>443</v>
      </c>
      <c r="C3490" s="7" t="s">
        <v>8</v>
      </c>
      <c r="D3490" s="8">
        <v>611326.57999999996</v>
      </c>
    </row>
    <row r="3491" spans="1:4" ht="18.75" x14ac:dyDescent="0.3">
      <c r="A3491" s="7">
        <v>2014</v>
      </c>
      <c r="B3491" s="7" t="s">
        <v>443</v>
      </c>
      <c r="C3491" s="7" t="s">
        <v>8</v>
      </c>
      <c r="D3491" s="8">
        <v>637667.82999999996</v>
      </c>
    </row>
    <row r="3492" spans="1:4" ht="18.75" x14ac:dyDescent="0.3">
      <c r="A3492" s="7">
        <v>2015</v>
      </c>
      <c r="B3492" s="7" t="s">
        <v>444</v>
      </c>
      <c r="C3492" s="7" t="s">
        <v>5</v>
      </c>
      <c r="D3492" s="8">
        <v>866351.9</v>
      </c>
    </row>
    <row r="3493" spans="1:4" ht="18.75" x14ac:dyDescent="0.3">
      <c r="A3493" s="7">
        <v>2014</v>
      </c>
      <c r="B3493" s="7" t="s">
        <v>444</v>
      </c>
      <c r="C3493" s="7" t="s">
        <v>5</v>
      </c>
      <c r="D3493" s="8">
        <v>950770.1</v>
      </c>
    </row>
    <row r="3494" spans="1:4" ht="18.75" x14ac:dyDescent="0.3">
      <c r="A3494" s="7">
        <v>2015</v>
      </c>
      <c r="B3494" s="7" t="s">
        <v>444</v>
      </c>
      <c r="C3494" s="7" t="s">
        <v>6</v>
      </c>
      <c r="D3494" s="8">
        <v>570802.98</v>
      </c>
    </row>
    <row r="3495" spans="1:4" ht="18.75" x14ac:dyDescent="0.3">
      <c r="A3495" s="7">
        <v>2014</v>
      </c>
      <c r="B3495" s="7" t="s">
        <v>444</v>
      </c>
      <c r="C3495" s="7" t="s">
        <v>6</v>
      </c>
      <c r="D3495" s="8">
        <v>396317.15</v>
      </c>
    </row>
    <row r="3496" spans="1:4" ht="18.75" x14ac:dyDescent="0.3">
      <c r="A3496" s="7">
        <v>2015</v>
      </c>
      <c r="B3496" s="7" t="s">
        <v>444</v>
      </c>
      <c r="C3496" s="7" t="s">
        <v>7</v>
      </c>
      <c r="D3496" s="8">
        <v>134094.26999999999</v>
      </c>
    </row>
    <row r="3497" spans="1:4" ht="18.75" x14ac:dyDescent="0.3">
      <c r="A3497" s="7">
        <v>2014</v>
      </c>
      <c r="B3497" s="7" t="s">
        <v>444</v>
      </c>
      <c r="C3497" s="7" t="s">
        <v>7</v>
      </c>
      <c r="D3497" s="8">
        <v>141652.73000000001</v>
      </c>
    </row>
    <row r="3498" spans="1:4" ht="18.75" x14ac:dyDescent="0.3">
      <c r="A3498" s="7">
        <v>2015</v>
      </c>
      <c r="B3498" s="7" t="s">
        <v>444</v>
      </c>
      <c r="C3498" s="7" t="s">
        <v>8</v>
      </c>
      <c r="D3498" s="8">
        <v>651023.94999999995</v>
      </c>
    </row>
    <row r="3499" spans="1:4" ht="18.75" x14ac:dyDescent="0.3">
      <c r="A3499" s="7">
        <v>2014</v>
      </c>
      <c r="B3499" s="7" t="s">
        <v>444</v>
      </c>
      <c r="C3499" s="7" t="s">
        <v>8</v>
      </c>
      <c r="D3499" s="8">
        <v>676284.94</v>
      </c>
    </row>
    <row r="3500" spans="1:4" ht="18.75" x14ac:dyDescent="0.3">
      <c r="A3500" s="7">
        <v>2015</v>
      </c>
      <c r="B3500" s="7" t="s">
        <v>445</v>
      </c>
      <c r="C3500" s="7" t="s">
        <v>5</v>
      </c>
      <c r="D3500" s="8">
        <v>798010.65</v>
      </c>
    </row>
    <row r="3501" spans="1:4" ht="18.75" x14ac:dyDescent="0.3">
      <c r="A3501" s="7">
        <v>2014</v>
      </c>
      <c r="B3501" s="7" t="s">
        <v>445</v>
      </c>
      <c r="C3501" s="7" t="s">
        <v>5</v>
      </c>
      <c r="D3501" s="8">
        <v>872886.57</v>
      </c>
    </row>
    <row r="3502" spans="1:4" ht="18.75" x14ac:dyDescent="0.3">
      <c r="A3502" s="7">
        <v>2015</v>
      </c>
      <c r="B3502" s="7" t="s">
        <v>445</v>
      </c>
      <c r="C3502" s="7" t="s">
        <v>6</v>
      </c>
      <c r="D3502" s="8">
        <v>264546.64</v>
      </c>
    </row>
    <row r="3503" spans="1:4" ht="18.75" x14ac:dyDescent="0.3">
      <c r="A3503" s="7">
        <v>2014</v>
      </c>
      <c r="B3503" s="7" t="s">
        <v>445</v>
      </c>
      <c r="C3503" s="7" t="s">
        <v>6</v>
      </c>
      <c r="D3503" s="8">
        <v>185621.68</v>
      </c>
    </row>
    <row r="3504" spans="1:4" ht="18.75" x14ac:dyDescent="0.3">
      <c r="A3504" s="7">
        <v>2015</v>
      </c>
      <c r="B3504" s="7" t="s">
        <v>445</v>
      </c>
      <c r="C3504" s="7" t="s">
        <v>7</v>
      </c>
      <c r="D3504" s="8">
        <v>130575.73</v>
      </c>
    </row>
    <row r="3505" spans="1:4" ht="18.75" x14ac:dyDescent="0.3">
      <c r="A3505" s="7">
        <v>2014</v>
      </c>
      <c r="B3505" s="7" t="s">
        <v>445</v>
      </c>
      <c r="C3505" s="7" t="s">
        <v>7</v>
      </c>
      <c r="D3505" s="8">
        <v>137610.18</v>
      </c>
    </row>
    <row r="3506" spans="1:4" ht="18.75" x14ac:dyDescent="0.3">
      <c r="A3506" s="7">
        <v>2015</v>
      </c>
      <c r="B3506" s="7" t="s">
        <v>445</v>
      </c>
      <c r="C3506" s="7" t="s">
        <v>8</v>
      </c>
      <c r="D3506" s="8">
        <v>569695.43999999994</v>
      </c>
    </row>
    <row r="3507" spans="1:4" ht="18.75" x14ac:dyDescent="0.3">
      <c r="A3507" s="7">
        <v>2014</v>
      </c>
      <c r="B3507" s="7" t="s">
        <v>445</v>
      </c>
      <c r="C3507" s="7" t="s">
        <v>8</v>
      </c>
      <c r="D3507" s="8">
        <v>595833.93000000005</v>
      </c>
    </row>
    <row r="3508" spans="1:4" ht="18.75" x14ac:dyDescent="0.3">
      <c r="A3508" s="7">
        <v>2015</v>
      </c>
      <c r="B3508" s="7" t="s">
        <v>446</v>
      </c>
      <c r="C3508" s="7" t="s">
        <v>5</v>
      </c>
      <c r="D3508" s="8">
        <v>562050.63</v>
      </c>
    </row>
    <row r="3509" spans="1:4" ht="18.75" x14ac:dyDescent="0.3">
      <c r="A3509" s="7">
        <v>2014</v>
      </c>
      <c r="B3509" s="7" t="s">
        <v>446</v>
      </c>
      <c r="C3509" s="7" t="s">
        <v>5</v>
      </c>
      <c r="D3509" s="8">
        <v>613700.93000000005</v>
      </c>
    </row>
    <row r="3510" spans="1:4" ht="18.75" x14ac:dyDescent="0.3">
      <c r="A3510" s="7">
        <v>2015</v>
      </c>
      <c r="B3510" s="7" t="s">
        <v>446</v>
      </c>
      <c r="C3510" s="7" t="s">
        <v>6</v>
      </c>
      <c r="D3510" s="8">
        <v>478756.04</v>
      </c>
    </row>
    <row r="3511" spans="1:4" ht="18.75" x14ac:dyDescent="0.3">
      <c r="A3511" s="7">
        <v>2014</v>
      </c>
      <c r="B3511" s="7" t="s">
        <v>446</v>
      </c>
      <c r="C3511" s="7" t="s">
        <v>6</v>
      </c>
      <c r="D3511" s="8">
        <v>331394.83</v>
      </c>
    </row>
    <row r="3512" spans="1:4" ht="18.75" x14ac:dyDescent="0.3">
      <c r="A3512" s="7">
        <v>2015</v>
      </c>
      <c r="B3512" s="7" t="s">
        <v>446</v>
      </c>
      <c r="C3512" s="7" t="s">
        <v>7</v>
      </c>
      <c r="D3512" s="8">
        <v>115024.82</v>
      </c>
    </row>
    <row r="3513" spans="1:4" ht="18.75" x14ac:dyDescent="0.3">
      <c r="A3513" s="7">
        <v>2014</v>
      </c>
      <c r="B3513" s="7" t="s">
        <v>446</v>
      </c>
      <c r="C3513" s="7" t="s">
        <v>7</v>
      </c>
      <c r="D3513" s="8">
        <v>121250.65</v>
      </c>
    </row>
    <row r="3514" spans="1:4" ht="18.75" x14ac:dyDescent="0.3">
      <c r="A3514" s="7">
        <v>2015</v>
      </c>
      <c r="B3514" s="7" t="s">
        <v>446</v>
      </c>
      <c r="C3514" s="7" t="s">
        <v>8</v>
      </c>
      <c r="D3514" s="8">
        <v>524329.65</v>
      </c>
    </row>
    <row r="3515" spans="1:4" ht="18.75" x14ac:dyDescent="0.3">
      <c r="A3515" s="7">
        <v>2014</v>
      </c>
      <c r="B3515" s="7" t="s">
        <v>446</v>
      </c>
      <c r="C3515" s="7" t="s">
        <v>8</v>
      </c>
      <c r="D3515" s="8">
        <v>539944.39</v>
      </c>
    </row>
    <row r="3516" spans="1:4" ht="18.75" x14ac:dyDescent="0.3">
      <c r="A3516" s="7">
        <v>2015</v>
      </c>
      <c r="B3516" s="7" t="s">
        <v>447</v>
      </c>
      <c r="C3516" s="7" t="s">
        <v>5</v>
      </c>
      <c r="D3516" s="8">
        <v>705734.45</v>
      </c>
    </row>
    <row r="3517" spans="1:4" ht="18.75" x14ac:dyDescent="0.3">
      <c r="A3517" s="7">
        <v>2014</v>
      </c>
      <c r="B3517" s="7" t="s">
        <v>447</v>
      </c>
      <c r="C3517" s="7" t="s">
        <v>5</v>
      </c>
      <c r="D3517" s="8">
        <v>776455.86</v>
      </c>
    </row>
    <row r="3518" spans="1:4" ht="18.75" x14ac:dyDescent="0.3">
      <c r="A3518" s="7">
        <v>2015</v>
      </c>
      <c r="B3518" s="7" t="s">
        <v>447</v>
      </c>
      <c r="C3518" s="7" t="s">
        <v>6</v>
      </c>
      <c r="D3518" s="8">
        <v>273838.2</v>
      </c>
    </row>
    <row r="3519" spans="1:4" ht="18.75" x14ac:dyDescent="0.3">
      <c r="A3519" s="7">
        <v>2014</v>
      </c>
      <c r="B3519" s="7" t="s">
        <v>447</v>
      </c>
      <c r="C3519" s="7" t="s">
        <v>6</v>
      </c>
      <c r="D3519" s="8">
        <v>203456.08</v>
      </c>
    </row>
    <row r="3520" spans="1:4" ht="18.75" x14ac:dyDescent="0.3">
      <c r="A3520" s="7">
        <v>2015</v>
      </c>
      <c r="B3520" s="7" t="s">
        <v>447</v>
      </c>
      <c r="C3520" s="7" t="s">
        <v>7</v>
      </c>
      <c r="D3520" s="8">
        <v>232611.61</v>
      </c>
    </row>
    <row r="3521" spans="1:4" ht="18.75" x14ac:dyDescent="0.3">
      <c r="A3521" s="7">
        <v>2014</v>
      </c>
      <c r="B3521" s="7" t="s">
        <v>447</v>
      </c>
      <c r="C3521" s="7" t="s">
        <v>7</v>
      </c>
      <c r="D3521" s="8">
        <v>247290.62</v>
      </c>
    </row>
    <row r="3522" spans="1:4" ht="18.75" x14ac:dyDescent="0.3">
      <c r="A3522" s="7">
        <v>2015</v>
      </c>
      <c r="B3522" s="7" t="s">
        <v>447</v>
      </c>
      <c r="C3522" s="7" t="s">
        <v>8</v>
      </c>
      <c r="D3522" s="8">
        <v>584729.09</v>
      </c>
    </row>
    <row r="3523" spans="1:4" ht="18.75" x14ac:dyDescent="0.3">
      <c r="A3523" s="7">
        <v>2014</v>
      </c>
      <c r="B3523" s="7" t="s">
        <v>447</v>
      </c>
      <c r="C3523" s="7" t="s">
        <v>8</v>
      </c>
      <c r="D3523" s="8">
        <v>605731.65</v>
      </c>
    </row>
    <row r="3524" spans="1:4" ht="18.75" x14ac:dyDescent="0.3">
      <c r="A3524" s="7">
        <v>2015</v>
      </c>
      <c r="B3524" s="7" t="s">
        <v>448</v>
      </c>
      <c r="C3524" s="7" t="s">
        <v>5</v>
      </c>
      <c r="D3524" s="8">
        <v>470944.2</v>
      </c>
    </row>
    <row r="3525" spans="1:4" ht="18.75" x14ac:dyDescent="0.3">
      <c r="A3525" s="7">
        <v>2014</v>
      </c>
      <c r="B3525" s="7" t="s">
        <v>448</v>
      </c>
      <c r="C3525" s="7" t="s">
        <v>5</v>
      </c>
      <c r="D3525" s="8">
        <v>511931.99</v>
      </c>
    </row>
    <row r="3526" spans="1:4" ht="18.75" x14ac:dyDescent="0.3">
      <c r="A3526" s="7">
        <v>2015</v>
      </c>
      <c r="B3526" s="7" t="s">
        <v>448</v>
      </c>
      <c r="C3526" s="7" t="s">
        <v>6</v>
      </c>
      <c r="D3526" s="8">
        <v>518080.06</v>
      </c>
    </row>
    <row r="3527" spans="1:4" ht="18.75" x14ac:dyDescent="0.3">
      <c r="A3527" s="7">
        <v>2014</v>
      </c>
      <c r="B3527" s="7" t="s">
        <v>448</v>
      </c>
      <c r="C3527" s="7" t="s">
        <v>6</v>
      </c>
      <c r="D3527" s="8">
        <v>368852.84</v>
      </c>
    </row>
    <row r="3528" spans="1:4" ht="18.75" x14ac:dyDescent="0.3">
      <c r="A3528" s="7">
        <v>2015</v>
      </c>
      <c r="B3528" s="7" t="s">
        <v>448</v>
      </c>
      <c r="C3528" s="7" t="s">
        <v>7</v>
      </c>
      <c r="D3528" s="8">
        <v>190873.11</v>
      </c>
    </row>
    <row r="3529" spans="1:4" ht="18.75" x14ac:dyDescent="0.3">
      <c r="A3529" s="7">
        <v>2014</v>
      </c>
      <c r="B3529" s="7" t="s">
        <v>448</v>
      </c>
      <c r="C3529" s="7" t="s">
        <v>7</v>
      </c>
      <c r="D3529" s="8">
        <v>202938.74</v>
      </c>
    </row>
    <row r="3530" spans="1:4" ht="18.75" x14ac:dyDescent="0.3">
      <c r="A3530" s="7">
        <v>2015</v>
      </c>
      <c r="B3530" s="7" t="s">
        <v>448</v>
      </c>
      <c r="C3530" s="7" t="s">
        <v>8</v>
      </c>
      <c r="D3530" s="8">
        <v>727757.62</v>
      </c>
    </row>
    <row r="3531" spans="1:4" ht="18.75" x14ac:dyDescent="0.3">
      <c r="A3531" s="7">
        <v>2014</v>
      </c>
      <c r="B3531" s="7" t="s">
        <v>448</v>
      </c>
      <c r="C3531" s="7" t="s">
        <v>8</v>
      </c>
      <c r="D3531" s="8">
        <v>754933.14</v>
      </c>
    </row>
    <row r="3532" spans="1:4" ht="18.75" x14ac:dyDescent="0.3">
      <c r="A3532" s="7">
        <v>2015</v>
      </c>
      <c r="B3532" s="7" t="s">
        <v>449</v>
      </c>
      <c r="C3532" s="7" t="s">
        <v>5</v>
      </c>
      <c r="D3532" s="8">
        <v>891312.79</v>
      </c>
    </row>
    <row r="3533" spans="1:4" ht="18.75" x14ac:dyDescent="0.3">
      <c r="A3533" s="7">
        <v>2014</v>
      </c>
      <c r="B3533" s="7" t="s">
        <v>449</v>
      </c>
      <c r="C3533" s="7" t="s">
        <v>5</v>
      </c>
      <c r="D3533" s="8">
        <v>982131.36</v>
      </c>
    </row>
    <row r="3534" spans="1:4" ht="18.75" x14ac:dyDescent="0.3">
      <c r="A3534" s="7">
        <v>2015</v>
      </c>
      <c r="B3534" s="7" t="s">
        <v>449</v>
      </c>
      <c r="C3534" s="7" t="s">
        <v>6</v>
      </c>
      <c r="D3534" s="8">
        <v>295867.2</v>
      </c>
    </row>
    <row r="3535" spans="1:4" ht="18.75" x14ac:dyDescent="0.3">
      <c r="A3535" s="7">
        <v>2014</v>
      </c>
      <c r="B3535" s="7" t="s">
        <v>449</v>
      </c>
      <c r="C3535" s="7" t="s">
        <v>6</v>
      </c>
      <c r="D3535" s="8">
        <v>216378.51</v>
      </c>
    </row>
    <row r="3536" spans="1:4" ht="18.75" x14ac:dyDescent="0.3">
      <c r="A3536" s="7">
        <v>2015</v>
      </c>
      <c r="B3536" s="7" t="s">
        <v>449</v>
      </c>
      <c r="C3536" s="7" t="s">
        <v>7</v>
      </c>
      <c r="D3536" s="8">
        <v>190974.42</v>
      </c>
    </row>
    <row r="3537" spans="1:4" ht="18.75" x14ac:dyDescent="0.3">
      <c r="A3537" s="7">
        <v>2014</v>
      </c>
      <c r="B3537" s="7" t="s">
        <v>449</v>
      </c>
      <c r="C3537" s="7" t="s">
        <v>7</v>
      </c>
      <c r="D3537" s="8">
        <v>201098.97</v>
      </c>
    </row>
    <row r="3538" spans="1:4" ht="18.75" x14ac:dyDescent="0.3">
      <c r="A3538" s="7">
        <v>2015</v>
      </c>
      <c r="B3538" s="7" t="s">
        <v>449</v>
      </c>
      <c r="C3538" s="7" t="s">
        <v>8</v>
      </c>
      <c r="D3538" s="8">
        <v>539246.63</v>
      </c>
    </row>
    <row r="3539" spans="1:4" ht="18.75" x14ac:dyDescent="0.3">
      <c r="A3539" s="7">
        <v>2014</v>
      </c>
      <c r="B3539" s="7" t="s">
        <v>449</v>
      </c>
      <c r="C3539" s="7" t="s">
        <v>8</v>
      </c>
      <c r="D3539" s="8">
        <v>561754.25</v>
      </c>
    </row>
    <row r="3540" spans="1:4" ht="18.75" x14ac:dyDescent="0.3">
      <c r="A3540" s="7">
        <v>2015</v>
      </c>
      <c r="B3540" s="7" t="s">
        <v>450</v>
      </c>
      <c r="C3540" s="7" t="s">
        <v>5</v>
      </c>
      <c r="D3540" s="8">
        <v>569559.74</v>
      </c>
    </row>
    <row r="3541" spans="1:4" ht="18.75" x14ac:dyDescent="0.3">
      <c r="A3541" s="7">
        <v>2014</v>
      </c>
      <c r="B3541" s="7" t="s">
        <v>450</v>
      </c>
      <c r="C3541" s="7" t="s">
        <v>5</v>
      </c>
      <c r="D3541" s="8">
        <v>627875.5</v>
      </c>
    </row>
    <row r="3542" spans="1:4" ht="18.75" x14ac:dyDescent="0.3">
      <c r="A3542" s="7">
        <v>2015</v>
      </c>
      <c r="B3542" s="7" t="s">
        <v>450</v>
      </c>
      <c r="C3542" s="7" t="s">
        <v>6</v>
      </c>
      <c r="D3542" s="8">
        <v>506767.61</v>
      </c>
    </row>
    <row r="3543" spans="1:4" ht="18.75" x14ac:dyDescent="0.3">
      <c r="A3543" s="7">
        <v>2014</v>
      </c>
      <c r="B3543" s="7" t="s">
        <v>450</v>
      </c>
      <c r="C3543" s="7" t="s">
        <v>6</v>
      </c>
      <c r="D3543" s="8">
        <v>365560.98</v>
      </c>
    </row>
    <row r="3544" spans="1:4" ht="18.75" x14ac:dyDescent="0.3">
      <c r="A3544" s="7">
        <v>2015</v>
      </c>
      <c r="B3544" s="7" t="s">
        <v>450</v>
      </c>
      <c r="C3544" s="7" t="s">
        <v>7</v>
      </c>
      <c r="D3544" s="8">
        <v>74888.19</v>
      </c>
    </row>
    <row r="3545" spans="1:4" ht="18.75" x14ac:dyDescent="0.3">
      <c r="A3545" s="7">
        <v>2014</v>
      </c>
      <c r="B3545" s="7" t="s">
        <v>450</v>
      </c>
      <c r="C3545" s="7" t="s">
        <v>7</v>
      </c>
      <c r="D3545" s="8">
        <v>79518.33</v>
      </c>
    </row>
    <row r="3546" spans="1:4" ht="18.75" x14ac:dyDescent="0.3">
      <c r="A3546" s="7">
        <v>2015</v>
      </c>
      <c r="B3546" s="7" t="s">
        <v>450</v>
      </c>
      <c r="C3546" s="7" t="s">
        <v>8</v>
      </c>
      <c r="D3546" s="8">
        <v>655278.52</v>
      </c>
    </row>
    <row r="3547" spans="1:4" ht="18.75" x14ac:dyDescent="0.3">
      <c r="A3547" s="7">
        <v>2014</v>
      </c>
      <c r="B3547" s="7" t="s">
        <v>450</v>
      </c>
      <c r="C3547" s="7" t="s">
        <v>8</v>
      </c>
      <c r="D3547" s="8">
        <v>687306.13</v>
      </c>
    </row>
    <row r="3548" spans="1:4" ht="18.75" x14ac:dyDescent="0.3">
      <c r="A3548" s="7">
        <v>2015</v>
      </c>
      <c r="B3548" s="7" t="s">
        <v>451</v>
      </c>
      <c r="C3548" s="7" t="s">
        <v>5</v>
      </c>
      <c r="D3548" s="8">
        <v>915757.27</v>
      </c>
    </row>
    <row r="3549" spans="1:4" ht="18.75" x14ac:dyDescent="0.3">
      <c r="A3549" s="7">
        <v>2014</v>
      </c>
      <c r="B3549" s="7" t="s">
        <v>451</v>
      </c>
      <c r="C3549" s="7" t="s">
        <v>5</v>
      </c>
      <c r="D3549" s="8">
        <v>998879.46</v>
      </c>
    </row>
    <row r="3550" spans="1:4" ht="18.75" x14ac:dyDescent="0.3">
      <c r="A3550" s="7">
        <v>2015</v>
      </c>
      <c r="B3550" s="7" t="s">
        <v>451</v>
      </c>
      <c r="C3550" s="7" t="s">
        <v>6</v>
      </c>
      <c r="D3550" s="8">
        <v>558880.35</v>
      </c>
    </row>
    <row r="3551" spans="1:4" ht="18.75" x14ac:dyDescent="0.3">
      <c r="A3551" s="7">
        <v>2014</v>
      </c>
      <c r="B3551" s="7" t="s">
        <v>451</v>
      </c>
      <c r="C3551" s="7" t="s">
        <v>6</v>
      </c>
      <c r="D3551" s="8">
        <v>413235.63</v>
      </c>
    </row>
    <row r="3552" spans="1:4" ht="18.75" x14ac:dyDescent="0.3">
      <c r="A3552" s="7">
        <v>2015</v>
      </c>
      <c r="B3552" s="7" t="s">
        <v>451</v>
      </c>
      <c r="C3552" s="7" t="s">
        <v>7</v>
      </c>
      <c r="D3552" s="8">
        <v>167785.60000000001</v>
      </c>
    </row>
    <row r="3553" spans="1:4" ht="18.75" x14ac:dyDescent="0.3">
      <c r="A3553" s="7">
        <v>2014</v>
      </c>
      <c r="B3553" s="7" t="s">
        <v>451</v>
      </c>
      <c r="C3553" s="7" t="s">
        <v>7</v>
      </c>
      <c r="D3553" s="8">
        <v>177708.49</v>
      </c>
    </row>
    <row r="3554" spans="1:4" ht="18.75" x14ac:dyDescent="0.3">
      <c r="A3554" s="7">
        <v>2015</v>
      </c>
      <c r="B3554" s="7" t="s">
        <v>451</v>
      </c>
      <c r="C3554" s="7" t="s">
        <v>8</v>
      </c>
      <c r="D3554" s="8">
        <v>716015.86</v>
      </c>
    </row>
    <row r="3555" spans="1:4" ht="18.75" x14ac:dyDescent="0.3">
      <c r="A3555" s="7">
        <v>2014</v>
      </c>
      <c r="B3555" s="7" t="s">
        <v>451</v>
      </c>
      <c r="C3555" s="7" t="s">
        <v>8</v>
      </c>
      <c r="D3555" s="8">
        <v>749359.53</v>
      </c>
    </row>
    <row r="3556" spans="1:4" ht="18.75" x14ac:dyDescent="0.3">
      <c r="A3556" s="7">
        <v>2015</v>
      </c>
      <c r="B3556" s="7" t="s">
        <v>452</v>
      </c>
      <c r="C3556" s="7" t="s">
        <v>5</v>
      </c>
      <c r="D3556" s="8">
        <v>918207.22</v>
      </c>
    </row>
    <row r="3557" spans="1:4" ht="18.75" x14ac:dyDescent="0.3">
      <c r="A3557" s="7">
        <v>2014</v>
      </c>
      <c r="B3557" s="7" t="s">
        <v>452</v>
      </c>
      <c r="C3557" s="7" t="s">
        <v>5</v>
      </c>
      <c r="D3557" s="8">
        <v>1015113.02</v>
      </c>
    </row>
    <row r="3558" spans="1:4" ht="18.75" x14ac:dyDescent="0.3">
      <c r="A3558" s="7">
        <v>2015</v>
      </c>
      <c r="B3558" s="7" t="s">
        <v>452</v>
      </c>
      <c r="C3558" s="7" t="s">
        <v>6</v>
      </c>
      <c r="D3558" s="8">
        <v>204126.05</v>
      </c>
    </row>
    <row r="3559" spans="1:4" ht="18.75" x14ac:dyDescent="0.3">
      <c r="A3559" s="7">
        <v>2014</v>
      </c>
      <c r="B3559" s="7" t="s">
        <v>452</v>
      </c>
      <c r="C3559" s="7" t="s">
        <v>6</v>
      </c>
      <c r="D3559" s="8">
        <v>144529.18</v>
      </c>
    </row>
    <row r="3560" spans="1:4" ht="18.75" x14ac:dyDescent="0.3">
      <c r="A3560" s="7">
        <v>2015</v>
      </c>
      <c r="B3560" s="7" t="s">
        <v>452</v>
      </c>
      <c r="C3560" s="7" t="s">
        <v>7</v>
      </c>
      <c r="D3560" s="8">
        <v>155387.01999999999</v>
      </c>
    </row>
    <row r="3561" spans="1:4" ht="18.75" x14ac:dyDescent="0.3">
      <c r="A3561" s="7">
        <v>2014</v>
      </c>
      <c r="B3561" s="7" t="s">
        <v>452</v>
      </c>
      <c r="C3561" s="7" t="s">
        <v>7</v>
      </c>
      <c r="D3561" s="8">
        <v>164144.35</v>
      </c>
    </row>
    <row r="3562" spans="1:4" ht="18.75" x14ac:dyDescent="0.3">
      <c r="A3562" s="7">
        <v>2015</v>
      </c>
      <c r="B3562" s="7" t="s">
        <v>452</v>
      </c>
      <c r="C3562" s="7" t="s">
        <v>8</v>
      </c>
      <c r="D3562" s="8">
        <v>764271.5</v>
      </c>
    </row>
    <row r="3563" spans="1:4" ht="18.75" x14ac:dyDescent="0.3">
      <c r="A3563" s="7">
        <v>2014</v>
      </c>
      <c r="B3563" s="7" t="s">
        <v>452</v>
      </c>
      <c r="C3563" s="7" t="s">
        <v>8</v>
      </c>
      <c r="D3563" s="8">
        <v>800382.73</v>
      </c>
    </row>
    <row r="3564" spans="1:4" ht="18.75" x14ac:dyDescent="0.3">
      <c r="A3564" s="7">
        <v>2015</v>
      </c>
      <c r="B3564" s="7" t="s">
        <v>453</v>
      </c>
      <c r="C3564" s="7" t="s">
        <v>5</v>
      </c>
      <c r="D3564" s="8">
        <v>771830.87</v>
      </c>
    </row>
    <row r="3565" spans="1:4" ht="18.75" x14ac:dyDescent="0.3">
      <c r="A3565" s="7">
        <v>2014</v>
      </c>
      <c r="B3565" s="7" t="s">
        <v>453</v>
      </c>
      <c r="C3565" s="7" t="s">
        <v>5</v>
      </c>
      <c r="D3565" s="8">
        <v>851382.89</v>
      </c>
    </row>
    <row r="3566" spans="1:4" ht="18.75" x14ac:dyDescent="0.3">
      <c r="A3566" s="7">
        <v>2015</v>
      </c>
      <c r="B3566" s="7" t="s">
        <v>453</v>
      </c>
      <c r="C3566" s="7" t="s">
        <v>6</v>
      </c>
      <c r="D3566" s="8">
        <v>397731.61</v>
      </c>
    </row>
    <row r="3567" spans="1:4" ht="18.75" x14ac:dyDescent="0.3">
      <c r="A3567" s="7">
        <v>2014</v>
      </c>
      <c r="B3567" s="7" t="s">
        <v>453</v>
      </c>
      <c r="C3567" s="7" t="s">
        <v>6</v>
      </c>
      <c r="D3567" s="8">
        <v>290632.13</v>
      </c>
    </row>
    <row r="3568" spans="1:4" ht="18.75" x14ac:dyDescent="0.3">
      <c r="A3568" s="7">
        <v>2015</v>
      </c>
      <c r="B3568" s="7" t="s">
        <v>453</v>
      </c>
      <c r="C3568" s="7" t="s">
        <v>7</v>
      </c>
      <c r="D3568" s="8">
        <v>241686.63</v>
      </c>
    </row>
    <row r="3569" spans="1:4" ht="18.75" x14ac:dyDescent="0.3">
      <c r="A3569" s="7">
        <v>2014</v>
      </c>
      <c r="B3569" s="7" t="s">
        <v>453</v>
      </c>
      <c r="C3569" s="7" t="s">
        <v>7</v>
      </c>
      <c r="D3569" s="8">
        <v>256307.01</v>
      </c>
    </row>
    <row r="3570" spans="1:4" ht="18.75" x14ac:dyDescent="0.3">
      <c r="A3570" s="7">
        <v>2015</v>
      </c>
      <c r="B3570" s="7" t="s">
        <v>453</v>
      </c>
      <c r="C3570" s="7" t="s">
        <v>8</v>
      </c>
      <c r="D3570" s="8">
        <v>658084.65</v>
      </c>
    </row>
    <row r="3571" spans="1:4" ht="18.75" x14ac:dyDescent="0.3">
      <c r="A3571" s="7">
        <v>2014</v>
      </c>
      <c r="B3571" s="7" t="s">
        <v>453</v>
      </c>
      <c r="C3571" s="7" t="s">
        <v>8</v>
      </c>
      <c r="D3571" s="8">
        <v>689620.26</v>
      </c>
    </row>
    <row r="3572" spans="1:4" ht="18.75" x14ac:dyDescent="0.3">
      <c r="A3572" s="7">
        <v>2015</v>
      </c>
      <c r="B3572" s="7" t="s">
        <v>454</v>
      </c>
      <c r="C3572" s="7" t="s">
        <v>5</v>
      </c>
      <c r="D3572" s="8">
        <v>601987.43000000005</v>
      </c>
    </row>
    <row r="3573" spans="1:4" ht="18.75" x14ac:dyDescent="0.3">
      <c r="A3573" s="7">
        <v>2014</v>
      </c>
      <c r="B3573" s="7" t="s">
        <v>454</v>
      </c>
      <c r="C3573" s="7" t="s">
        <v>5</v>
      </c>
      <c r="D3573" s="8">
        <v>660929.84</v>
      </c>
    </row>
    <row r="3574" spans="1:4" ht="18.75" x14ac:dyDescent="0.3">
      <c r="A3574" s="7">
        <v>2015</v>
      </c>
      <c r="B3574" s="7" t="s">
        <v>454</v>
      </c>
      <c r="C3574" s="7" t="s">
        <v>6</v>
      </c>
      <c r="D3574" s="8">
        <v>595173.48</v>
      </c>
    </row>
    <row r="3575" spans="1:4" ht="18.75" x14ac:dyDescent="0.3">
      <c r="A3575" s="7">
        <v>2014</v>
      </c>
      <c r="B3575" s="7" t="s">
        <v>454</v>
      </c>
      <c r="C3575" s="7" t="s">
        <v>6</v>
      </c>
      <c r="D3575" s="8">
        <v>410435.85</v>
      </c>
    </row>
    <row r="3576" spans="1:4" ht="18.75" x14ac:dyDescent="0.3">
      <c r="A3576" s="7">
        <v>2015</v>
      </c>
      <c r="B3576" s="7" t="s">
        <v>454</v>
      </c>
      <c r="C3576" s="7" t="s">
        <v>7</v>
      </c>
      <c r="D3576" s="8">
        <v>51312.22</v>
      </c>
    </row>
    <row r="3577" spans="1:4" ht="18.75" x14ac:dyDescent="0.3">
      <c r="A3577" s="7">
        <v>2014</v>
      </c>
      <c r="B3577" s="7" t="s">
        <v>454</v>
      </c>
      <c r="C3577" s="7" t="s">
        <v>7</v>
      </c>
      <c r="D3577" s="8">
        <v>53650.21</v>
      </c>
    </row>
    <row r="3578" spans="1:4" ht="18.75" x14ac:dyDescent="0.3">
      <c r="A3578" s="7">
        <v>2015</v>
      </c>
      <c r="B3578" s="7" t="s">
        <v>454</v>
      </c>
      <c r="C3578" s="7" t="s">
        <v>8</v>
      </c>
      <c r="D3578" s="8">
        <v>693823.63</v>
      </c>
    </row>
    <row r="3579" spans="1:4" ht="18.75" x14ac:dyDescent="0.3">
      <c r="A3579" s="7">
        <v>2014</v>
      </c>
      <c r="B3579" s="7" t="s">
        <v>454</v>
      </c>
      <c r="C3579" s="7" t="s">
        <v>8</v>
      </c>
      <c r="D3579" s="8">
        <v>721992.22</v>
      </c>
    </row>
    <row r="3580" spans="1:4" ht="18.75" x14ac:dyDescent="0.3">
      <c r="A3580" s="7">
        <v>2015</v>
      </c>
      <c r="B3580" s="7" t="s">
        <v>455</v>
      </c>
      <c r="C3580" s="7" t="s">
        <v>5</v>
      </c>
      <c r="D3580" s="8">
        <v>628252.14</v>
      </c>
    </row>
    <row r="3581" spans="1:4" ht="18.75" x14ac:dyDescent="0.3">
      <c r="A3581" s="7">
        <v>2014</v>
      </c>
      <c r="B3581" s="7" t="s">
        <v>455</v>
      </c>
      <c r="C3581" s="7" t="s">
        <v>5</v>
      </c>
      <c r="D3581" s="8">
        <v>683070.17</v>
      </c>
    </row>
    <row r="3582" spans="1:4" ht="18.75" x14ac:dyDescent="0.3">
      <c r="A3582" s="7">
        <v>2015</v>
      </c>
      <c r="B3582" s="7" t="s">
        <v>455</v>
      </c>
      <c r="C3582" s="7" t="s">
        <v>6</v>
      </c>
      <c r="D3582" s="8">
        <v>548813.46</v>
      </c>
    </row>
    <row r="3583" spans="1:4" ht="18.75" x14ac:dyDescent="0.3">
      <c r="A3583" s="7">
        <v>2014</v>
      </c>
      <c r="B3583" s="7" t="s">
        <v>455</v>
      </c>
      <c r="C3583" s="7" t="s">
        <v>6</v>
      </c>
      <c r="D3583" s="8">
        <v>385537.7</v>
      </c>
    </row>
    <row r="3584" spans="1:4" ht="18.75" x14ac:dyDescent="0.3">
      <c r="A3584" s="7">
        <v>2015</v>
      </c>
      <c r="B3584" s="7" t="s">
        <v>455</v>
      </c>
      <c r="C3584" s="7" t="s">
        <v>7</v>
      </c>
      <c r="D3584" s="8">
        <v>145605.88</v>
      </c>
    </row>
    <row r="3585" spans="1:4" ht="18.75" x14ac:dyDescent="0.3">
      <c r="A3585" s="7">
        <v>2014</v>
      </c>
      <c r="B3585" s="7" t="s">
        <v>455</v>
      </c>
      <c r="C3585" s="7" t="s">
        <v>7</v>
      </c>
      <c r="D3585" s="8">
        <v>154615.67999999999</v>
      </c>
    </row>
    <row r="3586" spans="1:4" ht="18.75" x14ac:dyDescent="0.3">
      <c r="A3586" s="7">
        <v>2015</v>
      </c>
      <c r="B3586" s="7" t="s">
        <v>455</v>
      </c>
      <c r="C3586" s="7" t="s">
        <v>8</v>
      </c>
      <c r="D3586" s="8">
        <v>574120.43999999994</v>
      </c>
    </row>
    <row r="3587" spans="1:4" ht="18.75" x14ac:dyDescent="0.3">
      <c r="A3587" s="7">
        <v>2014</v>
      </c>
      <c r="B3587" s="7" t="s">
        <v>455</v>
      </c>
      <c r="C3587" s="7" t="s">
        <v>8</v>
      </c>
      <c r="D3587" s="8">
        <v>593186.68999999994</v>
      </c>
    </row>
    <row r="3588" spans="1:4" ht="18.75" x14ac:dyDescent="0.3">
      <c r="A3588" s="7">
        <v>2015</v>
      </c>
      <c r="B3588" s="7" t="s">
        <v>456</v>
      </c>
      <c r="C3588" s="7" t="s">
        <v>5</v>
      </c>
      <c r="D3588" s="8">
        <v>661441.18000000005</v>
      </c>
    </row>
    <row r="3589" spans="1:4" ht="18.75" x14ac:dyDescent="0.3">
      <c r="A3589" s="7">
        <v>2014</v>
      </c>
      <c r="B3589" s="7" t="s">
        <v>456</v>
      </c>
      <c r="C3589" s="7" t="s">
        <v>5</v>
      </c>
      <c r="D3589" s="8">
        <v>723327.94</v>
      </c>
    </row>
    <row r="3590" spans="1:4" ht="18.75" x14ac:dyDescent="0.3">
      <c r="A3590" s="7">
        <v>2015</v>
      </c>
      <c r="B3590" s="7" t="s">
        <v>456</v>
      </c>
      <c r="C3590" s="7" t="s">
        <v>6</v>
      </c>
      <c r="D3590" s="8">
        <v>234109.28</v>
      </c>
    </row>
    <row r="3591" spans="1:4" ht="18.75" x14ac:dyDescent="0.3">
      <c r="A3591" s="7">
        <v>2014</v>
      </c>
      <c r="B3591" s="7" t="s">
        <v>456</v>
      </c>
      <c r="C3591" s="7" t="s">
        <v>6</v>
      </c>
      <c r="D3591" s="8">
        <v>164623.01</v>
      </c>
    </row>
    <row r="3592" spans="1:4" ht="18.75" x14ac:dyDescent="0.3">
      <c r="A3592" s="7">
        <v>2015</v>
      </c>
      <c r="B3592" s="7" t="s">
        <v>456</v>
      </c>
      <c r="C3592" s="7" t="s">
        <v>7</v>
      </c>
      <c r="D3592" s="8">
        <v>66645.75</v>
      </c>
    </row>
    <row r="3593" spans="1:4" ht="18.75" x14ac:dyDescent="0.3">
      <c r="A3593" s="7">
        <v>2014</v>
      </c>
      <c r="B3593" s="7" t="s">
        <v>456</v>
      </c>
      <c r="C3593" s="7" t="s">
        <v>7</v>
      </c>
      <c r="D3593" s="8">
        <v>69944.22</v>
      </c>
    </row>
    <row r="3594" spans="1:4" ht="18.75" x14ac:dyDescent="0.3">
      <c r="A3594" s="7">
        <v>2015</v>
      </c>
      <c r="B3594" s="7" t="s">
        <v>456</v>
      </c>
      <c r="C3594" s="7" t="s">
        <v>8</v>
      </c>
      <c r="D3594" s="8">
        <v>619264.49</v>
      </c>
    </row>
    <row r="3595" spans="1:4" ht="18.75" x14ac:dyDescent="0.3">
      <c r="A3595" s="7">
        <v>2014</v>
      </c>
      <c r="B3595" s="7" t="s">
        <v>456</v>
      </c>
      <c r="C3595" s="7" t="s">
        <v>8</v>
      </c>
      <c r="D3595" s="8">
        <v>644131.82999999996</v>
      </c>
    </row>
    <row r="3596" spans="1:4" ht="18.75" x14ac:dyDescent="0.3">
      <c r="A3596" s="7">
        <v>2015</v>
      </c>
      <c r="B3596" s="7" t="s">
        <v>457</v>
      </c>
      <c r="C3596" s="7" t="s">
        <v>5</v>
      </c>
      <c r="D3596" s="8">
        <v>541588.02</v>
      </c>
    </row>
    <row r="3597" spans="1:4" ht="18.75" x14ac:dyDescent="0.3">
      <c r="A3597" s="7">
        <v>2014</v>
      </c>
      <c r="B3597" s="7" t="s">
        <v>457</v>
      </c>
      <c r="C3597" s="7" t="s">
        <v>5</v>
      </c>
      <c r="D3597" s="8">
        <v>589209.02</v>
      </c>
    </row>
    <row r="3598" spans="1:4" ht="18.75" x14ac:dyDescent="0.3">
      <c r="A3598" s="7">
        <v>2015</v>
      </c>
      <c r="B3598" s="7" t="s">
        <v>457</v>
      </c>
      <c r="C3598" s="7" t="s">
        <v>6</v>
      </c>
      <c r="D3598" s="8">
        <v>444846.79</v>
      </c>
    </row>
    <row r="3599" spans="1:4" ht="18.75" x14ac:dyDescent="0.3">
      <c r="A3599" s="7">
        <v>2014</v>
      </c>
      <c r="B3599" s="7" t="s">
        <v>457</v>
      </c>
      <c r="C3599" s="7" t="s">
        <v>6</v>
      </c>
      <c r="D3599" s="8">
        <v>309146.73</v>
      </c>
    </row>
    <row r="3600" spans="1:4" ht="18.75" x14ac:dyDescent="0.3">
      <c r="A3600" s="7">
        <v>2015</v>
      </c>
      <c r="B3600" s="7" t="s">
        <v>457</v>
      </c>
      <c r="C3600" s="7" t="s">
        <v>7</v>
      </c>
      <c r="D3600" s="8">
        <v>157502.76999999999</v>
      </c>
    </row>
    <row r="3601" spans="1:4" ht="18.75" x14ac:dyDescent="0.3">
      <c r="A3601" s="7">
        <v>2014</v>
      </c>
      <c r="B3601" s="7" t="s">
        <v>457</v>
      </c>
      <c r="C3601" s="7" t="s">
        <v>7</v>
      </c>
      <c r="D3601" s="8">
        <v>165126.41</v>
      </c>
    </row>
    <row r="3602" spans="1:4" ht="18.75" x14ac:dyDescent="0.3">
      <c r="A3602" s="7">
        <v>2015</v>
      </c>
      <c r="B3602" s="7" t="s">
        <v>457</v>
      </c>
      <c r="C3602" s="7" t="s">
        <v>8</v>
      </c>
      <c r="D3602" s="8">
        <v>525462.53</v>
      </c>
    </row>
    <row r="3603" spans="1:4" ht="18.75" x14ac:dyDescent="0.3">
      <c r="A3603" s="7">
        <v>2014</v>
      </c>
      <c r="B3603" s="7" t="s">
        <v>457</v>
      </c>
      <c r="C3603" s="7" t="s">
        <v>8</v>
      </c>
      <c r="D3603" s="8">
        <v>542842.74</v>
      </c>
    </row>
    <row r="3604" spans="1:4" ht="18.75" x14ac:dyDescent="0.3">
      <c r="A3604" s="7">
        <v>2015</v>
      </c>
      <c r="B3604" s="7" t="s">
        <v>458</v>
      </c>
      <c r="C3604" s="7" t="s">
        <v>5</v>
      </c>
      <c r="D3604" s="8">
        <v>894216.28</v>
      </c>
    </row>
    <row r="3605" spans="1:4" ht="18.75" x14ac:dyDescent="0.3">
      <c r="A3605" s="7">
        <v>2014</v>
      </c>
      <c r="B3605" s="7" t="s">
        <v>458</v>
      </c>
      <c r="C3605" s="7" t="s">
        <v>5</v>
      </c>
      <c r="D3605" s="8">
        <v>988828.57</v>
      </c>
    </row>
    <row r="3606" spans="1:4" ht="18.75" x14ac:dyDescent="0.3">
      <c r="A3606" s="7">
        <v>2015</v>
      </c>
      <c r="B3606" s="7" t="s">
        <v>458</v>
      </c>
      <c r="C3606" s="7" t="s">
        <v>6</v>
      </c>
      <c r="D3606" s="8">
        <v>396083.18</v>
      </c>
    </row>
    <row r="3607" spans="1:4" ht="18.75" x14ac:dyDescent="0.3">
      <c r="A3607" s="7">
        <v>2014</v>
      </c>
      <c r="B3607" s="7" t="s">
        <v>458</v>
      </c>
      <c r="C3607" s="7" t="s">
        <v>6</v>
      </c>
      <c r="D3607" s="8">
        <v>292724.77</v>
      </c>
    </row>
    <row r="3608" spans="1:4" ht="18.75" x14ac:dyDescent="0.3">
      <c r="A3608" s="7">
        <v>2015</v>
      </c>
      <c r="B3608" s="7" t="s">
        <v>458</v>
      </c>
      <c r="C3608" s="7" t="s">
        <v>7</v>
      </c>
      <c r="D3608" s="8">
        <v>178350.56</v>
      </c>
    </row>
    <row r="3609" spans="1:4" ht="18.75" x14ac:dyDescent="0.3">
      <c r="A3609" s="7">
        <v>2014</v>
      </c>
      <c r="B3609" s="7" t="s">
        <v>458</v>
      </c>
      <c r="C3609" s="7" t="s">
        <v>7</v>
      </c>
      <c r="D3609" s="8">
        <v>188935.73</v>
      </c>
    </row>
    <row r="3610" spans="1:4" ht="18.75" x14ac:dyDescent="0.3">
      <c r="A3610" s="7">
        <v>2015</v>
      </c>
      <c r="B3610" s="7" t="s">
        <v>458</v>
      </c>
      <c r="C3610" s="7" t="s">
        <v>8</v>
      </c>
      <c r="D3610" s="8">
        <v>487103.86</v>
      </c>
    </row>
    <row r="3611" spans="1:4" ht="18.75" x14ac:dyDescent="0.3">
      <c r="A3611" s="7">
        <v>2014</v>
      </c>
      <c r="B3611" s="7" t="s">
        <v>458</v>
      </c>
      <c r="C3611" s="7" t="s">
        <v>8</v>
      </c>
      <c r="D3611" s="8">
        <v>510284.25</v>
      </c>
    </row>
    <row r="3612" spans="1:4" ht="18.75" x14ac:dyDescent="0.3">
      <c r="A3612" s="7">
        <v>2015</v>
      </c>
      <c r="B3612" s="7" t="s">
        <v>459</v>
      </c>
      <c r="C3612" s="7" t="s">
        <v>5</v>
      </c>
      <c r="D3612" s="8">
        <v>507453.22</v>
      </c>
    </row>
    <row r="3613" spans="1:4" ht="18.75" x14ac:dyDescent="0.3">
      <c r="A3613" s="7">
        <v>2014</v>
      </c>
      <c r="B3613" s="7" t="s">
        <v>459</v>
      </c>
      <c r="C3613" s="7" t="s">
        <v>5</v>
      </c>
      <c r="D3613" s="8">
        <v>551888.81000000006</v>
      </c>
    </row>
    <row r="3614" spans="1:4" ht="18.75" x14ac:dyDescent="0.3">
      <c r="A3614" s="7">
        <v>2015</v>
      </c>
      <c r="B3614" s="7" t="s">
        <v>459</v>
      </c>
      <c r="C3614" s="7" t="s">
        <v>6</v>
      </c>
      <c r="D3614" s="8">
        <v>363936.41</v>
      </c>
    </row>
    <row r="3615" spans="1:4" ht="18.75" x14ac:dyDescent="0.3">
      <c r="A3615" s="7">
        <v>2014</v>
      </c>
      <c r="B3615" s="7" t="s">
        <v>459</v>
      </c>
      <c r="C3615" s="7" t="s">
        <v>6</v>
      </c>
      <c r="D3615" s="8">
        <v>270493.40999999997</v>
      </c>
    </row>
    <row r="3616" spans="1:4" ht="18.75" x14ac:dyDescent="0.3">
      <c r="A3616" s="7">
        <v>2015</v>
      </c>
      <c r="B3616" s="7" t="s">
        <v>459</v>
      </c>
      <c r="C3616" s="7" t="s">
        <v>7</v>
      </c>
      <c r="D3616" s="8">
        <v>187046.95</v>
      </c>
    </row>
    <row r="3617" spans="1:4" ht="18.75" x14ac:dyDescent="0.3">
      <c r="A3617" s="7">
        <v>2014</v>
      </c>
      <c r="B3617" s="7" t="s">
        <v>459</v>
      </c>
      <c r="C3617" s="7" t="s">
        <v>7</v>
      </c>
      <c r="D3617" s="8">
        <v>195592.94</v>
      </c>
    </row>
    <row r="3618" spans="1:4" ht="18.75" x14ac:dyDescent="0.3">
      <c r="A3618" s="7">
        <v>2015</v>
      </c>
      <c r="B3618" s="7" t="s">
        <v>459</v>
      </c>
      <c r="C3618" s="7" t="s">
        <v>8</v>
      </c>
      <c r="D3618" s="8">
        <v>794257.43</v>
      </c>
    </row>
    <row r="3619" spans="1:4" ht="18.75" x14ac:dyDescent="0.3">
      <c r="A3619" s="7">
        <v>2014</v>
      </c>
      <c r="B3619" s="7" t="s">
        <v>459</v>
      </c>
      <c r="C3619" s="7" t="s">
        <v>8</v>
      </c>
      <c r="D3619" s="8">
        <v>828231.86</v>
      </c>
    </row>
    <row r="3620" spans="1:4" ht="18.75" x14ac:dyDescent="0.3">
      <c r="A3620" s="7">
        <v>2015</v>
      </c>
      <c r="B3620" s="7" t="s">
        <v>460</v>
      </c>
      <c r="C3620" s="7" t="s">
        <v>5</v>
      </c>
      <c r="D3620" s="8">
        <v>780218.97</v>
      </c>
    </row>
    <row r="3621" spans="1:4" ht="18.75" x14ac:dyDescent="0.3">
      <c r="A3621" s="7">
        <v>2014</v>
      </c>
      <c r="B3621" s="7" t="s">
        <v>460</v>
      </c>
      <c r="C3621" s="7" t="s">
        <v>5</v>
      </c>
      <c r="D3621" s="8">
        <v>862295.6</v>
      </c>
    </row>
    <row r="3622" spans="1:4" ht="18.75" x14ac:dyDescent="0.3">
      <c r="A3622" s="7">
        <v>2015</v>
      </c>
      <c r="B3622" s="7" t="s">
        <v>460</v>
      </c>
      <c r="C3622" s="7" t="s">
        <v>6</v>
      </c>
      <c r="D3622" s="8">
        <v>394160.02</v>
      </c>
    </row>
    <row r="3623" spans="1:4" ht="18.75" x14ac:dyDescent="0.3">
      <c r="A3623" s="7">
        <v>2014</v>
      </c>
      <c r="B3623" s="7" t="s">
        <v>460</v>
      </c>
      <c r="C3623" s="7" t="s">
        <v>6</v>
      </c>
      <c r="D3623" s="8">
        <v>279021.52</v>
      </c>
    </row>
    <row r="3624" spans="1:4" ht="18.75" x14ac:dyDescent="0.3">
      <c r="A3624" s="7">
        <v>2015</v>
      </c>
      <c r="B3624" s="7" t="s">
        <v>460</v>
      </c>
      <c r="C3624" s="7" t="s">
        <v>7</v>
      </c>
      <c r="D3624" s="8">
        <v>80194.210000000006</v>
      </c>
    </row>
    <row r="3625" spans="1:4" ht="18.75" x14ac:dyDescent="0.3">
      <c r="A3625" s="7">
        <v>2014</v>
      </c>
      <c r="B3625" s="7" t="s">
        <v>460</v>
      </c>
      <c r="C3625" s="7" t="s">
        <v>7</v>
      </c>
      <c r="D3625" s="8">
        <v>84995.1</v>
      </c>
    </row>
    <row r="3626" spans="1:4" ht="18.75" x14ac:dyDescent="0.3">
      <c r="A3626" s="7">
        <v>2015</v>
      </c>
      <c r="B3626" s="7" t="s">
        <v>460</v>
      </c>
      <c r="C3626" s="7" t="s">
        <v>8</v>
      </c>
      <c r="D3626" s="8">
        <v>557778.52</v>
      </c>
    </row>
    <row r="3627" spans="1:4" ht="18.75" x14ac:dyDescent="0.3">
      <c r="A3627" s="7">
        <v>2014</v>
      </c>
      <c r="B3627" s="7" t="s">
        <v>460</v>
      </c>
      <c r="C3627" s="7" t="s">
        <v>8</v>
      </c>
      <c r="D3627" s="8">
        <v>583163.80000000005</v>
      </c>
    </row>
    <row r="3628" spans="1:4" ht="18.75" x14ac:dyDescent="0.3">
      <c r="A3628" s="7">
        <v>2015</v>
      </c>
      <c r="B3628" s="7" t="s">
        <v>461</v>
      </c>
      <c r="C3628" s="7" t="s">
        <v>5</v>
      </c>
      <c r="D3628" s="8">
        <v>852892.57</v>
      </c>
    </row>
    <row r="3629" spans="1:4" ht="18.75" x14ac:dyDescent="0.3">
      <c r="A3629" s="7">
        <v>2014</v>
      </c>
      <c r="B3629" s="7" t="s">
        <v>461</v>
      </c>
      <c r="C3629" s="7" t="s">
        <v>5</v>
      </c>
      <c r="D3629" s="8">
        <v>942942.21</v>
      </c>
    </row>
    <row r="3630" spans="1:4" ht="18.75" x14ac:dyDescent="0.3">
      <c r="A3630" s="7">
        <v>2015</v>
      </c>
      <c r="B3630" s="7" t="s">
        <v>461</v>
      </c>
      <c r="C3630" s="7" t="s">
        <v>6</v>
      </c>
      <c r="D3630" s="8">
        <v>218324.89</v>
      </c>
    </row>
    <row r="3631" spans="1:4" ht="18.75" x14ac:dyDescent="0.3">
      <c r="A3631" s="7">
        <v>2014</v>
      </c>
      <c r="B3631" s="7" t="s">
        <v>461</v>
      </c>
      <c r="C3631" s="7" t="s">
        <v>6</v>
      </c>
      <c r="D3631" s="8">
        <v>161487.48000000001</v>
      </c>
    </row>
    <row r="3632" spans="1:4" ht="18.75" x14ac:dyDescent="0.3">
      <c r="A3632" s="7">
        <v>2015</v>
      </c>
      <c r="B3632" s="7" t="s">
        <v>461</v>
      </c>
      <c r="C3632" s="7" t="s">
        <v>7</v>
      </c>
      <c r="D3632" s="8">
        <v>67234.84</v>
      </c>
    </row>
    <row r="3633" spans="1:4" ht="18.75" x14ac:dyDescent="0.3">
      <c r="A3633" s="7">
        <v>2014</v>
      </c>
      <c r="B3633" s="7" t="s">
        <v>461</v>
      </c>
      <c r="C3633" s="7" t="s">
        <v>7</v>
      </c>
      <c r="D3633" s="8">
        <v>71073.440000000002</v>
      </c>
    </row>
    <row r="3634" spans="1:4" ht="18.75" x14ac:dyDescent="0.3">
      <c r="A3634" s="7">
        <v>2015</v>
      </c>
      <c r="B3634" s="7" t="s">
        <v>461</v>
      </c>
      <c r="C3634" s="7" t="s">
        <v>8</v>
      </c>
      <c r="D3634" s="8">
        <v>473973.2</v>
      </c>
    </row>
    <row r="3635" spans="1:4" ht="18.75" x14ac:dyDescent="0.3">
      <c r="A3635" s="7">
        <v>2014</v>
      </c>
      <c r="B3635" s="7" t="s">
        <v>461</v>
      </c>
      <c r="C3635" s="7" t="s">
        <v>8</v>
      </c>
      <c r="D3635" s="8">
        <v>493581.2</v>
      </c>
    </row>
    <row r="3636" spans="1:4" ht="18.75" x14ac:dyDescent="0.3">
      <c r="A3636" s="7">
        <v>2015</v>
      </c>
      <c r="B3636" s="7" t="s">
        <v>462</v>
      </c>
      <c r="C3636" s="7" t="s">
        <v>5</v>
      </c>
      <c r="D3636" s="8">
        <v>856862.79</v>
      </c>
    </row>
    <row r="3637" spans="1:4" ht="18.75" x14ac:dyDescent="0.3">
      <c r="A3637" s="7">
        <v>2014</v>
      </c>
      <c r="B3637" s="7" t="s">
        <v>462</v>
      </c>
      <c r="C3637" s="7" t="s">
        <v>5</v>
      </c>
      <c r="D3637" s="8">
        <v>937213.58</v>
      </c>
    </row>
    <row r="3638" spans="1:4" ht="18.75" x14ac:dyDescent="0.3">
      <c r="A3638" s="7">
        <v>2015</v>
      </c>
      <c r="B3638" s="7" t="s">
        <v>462</v>
      </c>
      <c r="C3638" s="7" t="s">
        <v>6</v>
      </c>
      <c r="D3638" s="8">
        <v>217868.56</v>
      </c>
    </row>
    <row r="3639" spans="1:4" ht="18.75" x14ac:dyDescent="0.3">
      <c r="A3639" s="7">
        <v>2014</v>
      </c>
      <c r="B3639" s="7" t="s">
        <v>462</v>
      </c>
      <c r="C3639" s="7" t="s">
        <v>6</v>
      </c>
      <c r="D3639" s="8">
        <v>155272.09</v>
      </c>
    </row>
    <row r="3640" spans="1:4" ht="18.75" x14ac:dyDescent="0.3">
      <c r="A3640" s="7">
        <v>2015</v>
      </c>
      <c r="B3640" s="7" t="s">
        <v>462</v>
      </c>
      <c r="C3640" s="7" t="s">
        <v>7</v>
      </c>
      <c r="D3640" s="8">
        <v>143621.29</v>
      </c>
    </row>
    <row r="3641" spans="1:4" ht="18.75" x14ac:dyDescent="0.3">
      <c r="A3641" s="7">
        <v>2014</v>
      </c>
      <c r="B3641" s="7" t="s">
        <v>462</v>
      </c>
      <c r="C3641" s="7" t="s">
        <v>7</v>
      </c>
      <c r="D3641" s="8">
        <v>152954.32</v>
      </c>
    </row>
    <row r="3642" spans="1:4" ht="18.75" x14ac:dyDescent="0.3">
      <c r="A3642" s="7">
        <v>2015</v>
      </c>
      <c r="B3642" s="7" t="s">
        <v>462</v>
      </c>
      <c r="C3642" s="7" t="s">
        <v>8</v>
      </c>
      <c r="D3642" s="8">
        <v>597664.39</v>
      </c>
    </row>
    <row r="3643" spans="1:4" ht="18.75" x14ac:dyDescent="0.3">
      <c r="A3643" s="7">
        <v>2014</v>
      </c>
      <c r="B3643" s="7" t="s">
        <v>462</v>
      </c>
      <c r="C3643" s="7" t="s">
        <v>8</v>
      </c>
      <c r="D3643" s="8">
        <v>615603.56999999995</v>
      </c>
    </row>
    <row r="3644" spans="1:4" ht="18.75" x14ac:dyDescent="0.3">
      <c r="A3644" s="7">
        <v>2015</v>
      </c>
      <c r="B3644" s="7" t="s">
        <v>463</v>
      </c>
      <c r="C3644" s="7" t="s">
        <v>5</v>
      </c>
      <c r="D3644" s="8">
        <v>663565.79</v>
      </c>
    </row>
    <row r="3645" spans="1:4" ht="18.75" x14ac:dyDescent="0.3">
      <c r="A3645" s="7">
        <v>2014</v>
      </c>
      <c r="B3645" s="7" t="s">
        <v>463</v>
      </c>
      <c r="C3645" s="7" t="s">
        <v>5</v>
      </c>
      <c r="D3645" s="8">
        <v>728302.31</v>
      </c>
    </row>
    <row r="3646" spans="1:4" ht="18.75" x14ac:dyDescent="0.3">
      <c r="A3646" s="7">
        <v>2015</v>
      </c>
      <c r="B3646" s="7" t="s">
        <v>463</v>
      </c>
      <c r="C3646" s="7" t="s">
        <v>6</v>
      </c>
      <c r="D3646" s="8">
        <v>559261.31000000006</v>
      </c>
    </row>
    <row r="3647" spans="1:4" ht="18.75" x14ac:dyDescent="0.3">
      <c r="A3647" s="7">
        <v>2014</v>
      </c>
      <c r="B3647" s="7" t="s">
        <v>463</v>
      </c>
      <c r="C3647" s="7" t="s">
        <v>6</v>
      </c>
      <c r="D3647" s="8">
        <v>414492.66</v>
      </c>
    </row>
    <row r="3648" spans="1:4" ht="18.75" x14ac:dyDescent="0.3">
      <c r="A3648" s="7">
        <v>2015</v>
      </c>
      <c r="B3648" s="7" t="s">
        <v>463</v>
      </c>
      <c r="C3648" s="7" t="s">
        <v>7</v>
      </c>
      <c r="D3648" s="8">
        <v>169754.83</v>
      </c>
    </row>
    <row r="3649" spans="1:4" ht="18.75" x14ac:dyDescent="0.3">
      <c r="A3649" s="7">
        <v>2014</v>
      </c>
      <c r="B3649" s="7" t="s">
        <v>463</v>
      </c>
      <c r="C3649" s="7" t="s">
        <v>7</v>
      </c>
      <c r="D3649" s="8">
        <v>180580.18</v>
      </c>
    </row>
    <row r="3650" spans="1:4" ht="18.75" x14ac:dyDescent="0.3">
      <c r="A3650" s="7">
        <v>2015</v>
      </c>
      <c r="B3650" s="7" t="s">
        <v>463</v>
      </c>
      <c r="C3650" s="7" t="s">
        <v>8</v>
      </c>
      <c r="D3650" s="8">
        <v>399067.43</v>
      </c>
    </row>
    <row r="3651" spans="1:4" ht="18.75" x14ac:dyDescent="0.3">
      <c r="A3651" s="7">
        <v>2014</v>
      </c>
      <c r="B3651" s="7" t="s">
        <v>463</v>
      </c>
      <c r="C3651" s="7" t="s">
        <v>8</v>
      </c>
      <c r="D3651" s="8">
        <v>417324.02</v>
      </c>
    </row>
    <row r="3652" spans="1:4" ht="18.75" x14ac:dyDescent="0.3">
      <c r="A3652" s="7">
        <v>2015</v>
      </c>
      <c r="B3652" s="7" t="s">
        <v>464</v>
      </c>
      <c r="C3652" s="7" t="s">
        <v>5</v>
      </c>
      <c r="D3652" s="8">
        <v>547286.78</v>
      </c>
    </row>
    <row r="3653" spans="1:4" ht="18.75" x14ac:dyDescent="0.3">
      <c r="A3653" s="7">
        <v>2014</v>
      </c>
      <c r="B3653" s="7" t="s">
        <v>464</v>
      </c>
      <c r="C3653" s="7" t="s">
        <v>5</v>
      </c>
      <c r="D3653" s="8">
        <v>598826.91</v>
      </c>
    </row>
    <row r="3654" spans="1:4" ht="18.75" x14ac:dyDescent="0.3">
      <c r="A3654" s="7">
        <v>2015</v>
      </c>
      <c r="B3654" s="7" t="s">
        <v>464</v>
      </c>
      <c r="C3654" s="7" t="s">
        <v>6</v>
      </c>
      <c r="D3654" s="8">
        <v>329592.09000000003</v>
      </c>
    </row>
    <row r="3655" spans="1:4" ht="18.75" x14ac:dyDescent="0.3">
      <c r="A3655" s="7">
        <v>2014</v>
      </c>
      <c r="B3655" s="7" t="s">
        <v>464</v>
      </c>
      <c r="C3655" s="7" t="s">
        <v>6</v>
      </c>
      <c r="D3655" s="8">
        <v>233436.44</v>
      </c>
    </row>
    <row r="3656" spans="1:4" ht="18.75" x14ac:dyDescent="0.3">
      <c r="A3656" s="7">
        <v>2015</v>
      </c>
      <c r="B3656" s="7" t="s">
        <v>464</v>
      </c>
      <c r="C3656" s="7" t="s">
        <v>7</v>
      </c>
      <c r="D3656" s="8">
        <v>90607.83</v>
      </c>
    </row>
    <row r="3657" spans="1:4" ht="18.75" x14ac:dyDescent="0.3">
      <c r="A3657" s="7">
        <v>2014</v>
      </c>
      <c r="B3657" s="7" t="s">
        <v>464</v>
      </c>
      <c r="C3657" s="7" t="s">
        <v>7</v>
      </c>
      <c r="D3657" s="8">
        <v>95337.01</v>
      </c>
    </row>
    <row r="3658" spans="1:4" ht="18.75" x14ac:dyDescent="0.3">
      <c r="A3658" s="7">
        <v>2015</v>
      </c>
      <c r="B3658" s="7" t="s">
        <v>464</v>
      </c>
      <c r="C3658" s="7" t="s">
        <v>8</v>
      </c>
      <c r="D3658" s="8">
        <v>622661.32999999996</v>
      </c>
    </row>
    <row r="3659" spans="1:4" ht="18.75" x14ac:dyDescent="0.3">
      <c r="A3659" s="7">
        <v>2014</v>
      </c>
      <c r="B3659" s="7" t="s">
        <v>464</v>
      </c>
      <c r="C3659" s="7" t="s">
        <v>8</v>
      </c>
      <c r="D3659" s="8">
        <v>645669.92000000004</v>
      </c>
    </row>
    <row r="3660" spans="1:4" ht="18.75" x14ac:dyDescent="0.3">
      <c r="A3660" s="7">
        <v>2015</v>
      </c>
      <c r="B3660" s="7" t="s">
        <v>465</v>
      </c>
      <c r="C3660" s="7" t="s">
        <v>5</v>
      </c>
      <c r="D3660" s="8">
        <v>739977.65</v>
      </c>
    </row>
    <row r="3661" spans="1:4" ht="18.75" x14ac:dyDescent="0.3">
      <c r="A3661" s="7">
        <v>2014</v>
      </c>
      <c r="B3661" s="7" t="s">
        <v>465</v>
      </c>
      <c r="C3661" s="7" t="s">
        <v>5</v>
      </c>
      <c r="D3661" s="8">
        <v>815139.48</v>
      </c>
    </row>
    <row r="3662" spans="1:4" ht="18.75" x14ac:dyDescent="0.3">
      <c r="A3662" s="7">
        <v>2015</v>
      </c>
      <c r="B3662" s="7" t="s">
        <v>465</v>
      </c>
      <c r="C3662" s="7" t="s">
        <v>6</v>
      </c>
      <c r="D3662" s="8">
        <v>222641.32</v>
      </c>
    </row>
    <row r="3663" spans="1:4" ht="18.75" x14ac:dyDescent="0.3">
      <c r="A3663" s="7">
        <v>2014</v>
      </c>
      <c r="B3663" s="7" t="s">
        <v>465</v>
      </c>
      <c r="C3663" s="7" t="s">
        <v>6</v>
      </c>
      <c r="D3663" s="8">
        <v>154982.35</v>
      </c>
    </row>
    <row r="3664" spans="1:4" ht="18.75" x14ac:dyDescent="0.3">
      <c r="A3664" s="7">
        <v>2015</v>
      </c>
      <c r="B3664" s="7" t="s">
        <v>465</v>
      </c>
      <c r="C3664" s="7" t="s">
        <v>7</v>
      </c>
      <c r="D3664" s="8">
        <v>57723.1</v>
      </c>
    </row>
    <row r="3665" spans="1:4" ht="18.75" x14ac:dyDescent="0.3">
      <c r="A3665" s="7">
        <v>2014</v>
      </c>
      <c r="B3665" s="7" t="s">
        <v>465</v>
      </c>
      <c r="C3665" s="7" t="s">
        <v>7</v>
      </c>
      <c r="D3665" s="8">
        <v>60794.67</v>
      </c>
    </row>
    <row r="3666" spans="1:4" ht="18.75" x14ac:dyDescent="0.3">
      <c r="A3666" s="7">
        <v>2015</v>
      </c>
      <c r="B3666" s="7" t="s">
        <v>465</v>
      </c>
      <c r="C3666" s="7" t="s">
        <v>8</v>
      </c>
      <c r="D3666" s="8">
        <v>730821.17</v>
      </c>
    </row>
    <row r="3667" spans="1:4" ht="18.75" x14ac:dyDescent="0.3">
      <c r="A3667" s="7">
        <v>2014</v>
      </c>
      <c r="B3667" s="7" t="s">
        <v>465</v>
      </c>
      <c r="C3667" s="7" t="s">
        <v>8</v>
      </c>
      <c r="D3667" s="8">
        <v>763985.08</v>
      </c>
    </row>
    <row r="3668" spans="1:4" ht="18.75" x14ac:dyDescent="0.3">
      <c r="A3668" s="7">
        <v>2015</v>
      </c>
      <c r="B3668" s="7" t="s">
        <v>466</v>
      </c>
      <c r="C3668" s="7" t="s">
        <v>5</v>
      </c>
      <c r="D3668" s="8">
        <v>576780.03</v>
      </c>
    </row>
    <row r="3669" spans="1:4" ht="18.75" x14ac:dyDescent="0.3">
      <c r="A3669" s="7">
        <v>2014</v>
      </c>
      <c r="B3669" s="7" t="s">
        <v>466</v>
      </c>
      <c r="C3669" s="7" t="s">
        <v>5</v>
      </c>
      <c r="D3669" s="8">
        <v>636239.49</v>
      </c>
    </row>
    <row r="3670" spans="1:4" ht="18.75" x14ac:dyDescent="0.3">
      <c r="A3670" s="7">
        <v>2015</v>
      </c>
      <c r="B3670" s="7" t="s">
        <v>466</v>
      </c>
      <c r="C3670" s="7" t="s">
        <v>6</v>
      </c>
      <c r="D3670" s="8">
        <v>512178.51</v>
      </c>
    </row>
    <row r="3671" spans="1:4" ht="18.75" x14ac:dyDescent="0.3">
      <c r="A3671" s="7">
        <v>2014</v>
      </c>
      <c r="B3671" s="7" t="s">
        <v>466</v>
      </c>
      <c r="C3671" s="7" t="s">
        <v>6</v>
      </c>
      <c r="D3671" s="8">
        <v>372878.33</v>
      </c>
    </row>
    <row r="3672" spans="1:4" ht="18.75" x14ac:dyDescent="0.3">
      <c r="A3672" s="7">
        <v>2015</v>
      </c>
      <c r="B3672" s="7" t="s">
        <v>466</v>
      </c>
      <c r="C3672" s="7" t="s">
        <v>7</v>
      </c>
      <c r="D3672" s="8">
        <v>229582.01</v>
      </c>
    </row>
    <row r="3673" spans="1:4" ht="18.75" x14ac:dyDescent="0.3">
      <c r="A3673" s="7">
        <v>2014</v>
      </c>
      <c r="B3673" s="7" t="s">
        <v>466</v>
      </c>
      <c r="C3673" s="7" t="s">
        <v>7</v>
      </c>
      <c r="D3673" s="8">
        <v>244501.68</v>
      </c>
    </row>
    <row r="3674" spans="1:4" ht="18.75" x14ac:dyDescent="0.3">
      <c r="A3674" s="7">
        <v>2015</v>
      </c>
      <c r="B3674" s="7" t="s">
        <v>466</v>
      </c>
      <c r="C3674" s="7" t="s">
        <v>8</v>
      </c>
      <c r="D3674" s="8">
        <v>477980.7</v>
      </c>
    </row>
    <row r="3675" spans="1:4" ht="18.75" x14ac:dyDescent="0.3">
      <c r="A3675" s="7">
        <v>2014</v>
      </c>
      <c r="B3675" s="7" t="s">
        <v>466</v>
      </c>
      <c r="C3675" s="7" t="s">
        <v>8</v>
      </c>
      <c r="D3675" s="8">
        <v>501545.76</v>
      </c>
    </row>
    <row r="3676" spans="1:4" ht="18.75" x14ac:dyDescent="0.3">
      <c r="A3676" s="7">
        <v>2015</v>
      </c>
      <c r="B3676" s="7" t="s">
        <v>467</v>
      </c>
      <c r="C3676" s="7" t="s">
        <v>5</v>
      </c>
      <c r="D3676" s="8">
        <v>844185.16</v>
      </c>
    </row>
    <row r="3677" spans="1:4" ht="18.75" x14ac:dyDescent="0.3">
      <c r="A3677" s="7">
        <v>2014</v>
      </c>
      <c r="B3677" s="7" t="s">
        <v>467</v>
      </c>
      <c r="C3677" s="7" t="s">
        <v>5</v>
      </c>
      <c r="D3677" s="8">
        <v>934365.26</v>
      </c>
    </row>
    <row r="3678" spans="1:4" ht="18.75" x14ac:dyDescent="0.3">
      <c r="A3678" s="7">
        <v>2015</v>
      </c>
      <c r="B3678" s="7" t="s">
        <v>467</v>
      </c>
      <c r="C3678" s="7" t="s">
        <v>6</v>
      </c>
      <c r="D3678" s="8">
        <v>392171.41</v>
      </c>
    </row>
    <row r="3679" spans="1:4" ht="18.75" x14ac:dyDescent="0.3">
      <c r="A3679" s="7">
        <v>2014</v>
      </c>
      <c r="B3679" s="7" t="s">
        <v>467</v>
      </c>
      <c r="C3679" s="7" t="s">
        <v>6</v>
      </c>
      <c r="D3679" s="8">
        <v>281184.89</v>
      </c>
    </row>
    <row r="3680" spans="1:4" ht="18.75" x14ac:dyDescent="0.3">
      <c r="A3680" s="7">
        <v>2015</v>
      </c>
      <c r="B3680" s="7" t="s">
        <v>467</v>
      </c>
      <c r="C3680" s="7" t="s">
        <v>7</v>
      </c>
      <c r="D3680" s="8">
        <v>209614.41</v>
      </c>
    </row>
    <row r="3681" spans="1:4" ht="18.75" x14ac:dyDescent="0.3">
      <c r="A3681" s="7">
        <v>2014</v>
      </c>
      <c r="B3681" s="7" t="s">
        <v>467</v>
      </c>
      <c r="C3681" s="7" t="s">
        <v>7</v>
      </c>
      <c r="D3681" s="8">
        <v>223508.66</v>
      </c>
    </row>
    <row r="3682" spans="1:4" ht="18.75" x14ac:dyDescent="0.3">
      <c r="A3682" s="7">
        <v>2015</v>
      </c>
      <c r="B3682" s="7" t="s">
        <v>467</v>
      </c>
      <c r="C3682" s="7" t="s">
        <v>8</v>
      </c>
      <c r="D3682" s="8">
        <v>538093.93999999994</v>
      </c>
    </row>
    <row r="3683" spans="1:4" ht="18.75" x14ac:dyDescent="0.3">
      <c r="A3683" s="7">
        <v>2014</v>
      </c>
      <c r="B3683" s="7" t="s">
        <v>467</v>
      </c>
      <c r="C3683" s="7" t="s">
        <v>8</v>
      </c>
      <c r="D3683" s="8">
        <v>556057.16</v>
      </c>
    </row>
    <row r="3684" spans="1:4" ht="18.75" x14ac:dyDescent="0.3">
      <c r="A3684" s="7">
        <v>2015</v>
      </c>
      <c r="B3684" s="7" t="s">
        <v>468</v>
      </c>
      <c r="C3684" s="7" t="s">
        <v>5</v>
      </c>
      <c r="D3684" s="8">
        <v>597556.43000000005</v>
      </c>
    </row>
    <row r="3685" spans="1:4" ht="18.75" x14ac:dyDescent="0.3">
      <c r="A3685" s="7">
        <v>2014</v>
      </c>
      <c r="B3685" s="7" t="s">
        <v>468</v>
      </c>
      <c r="C3685" s="7" t="s">
        <v>5</v>
      </c>
      <c r="D3685" s="8">
        <v>659357.55000000005</v>
      </c>
    </row>
    <row r="3686" spans="1:4" ht="18.75" x14ac:dyDescent="0.3">
      <c r="A3686" s="7">
        <v>2015</v>
      </c>
      <c r="B3686" s="7" t="s">
        <v>468</v>
      </c>
      <c r="C3686" s="7" t="s">
        <v>6</v>
      </c>
      <c r="D3686" s="8">
        <v>339097.97</v>
      </c>
    </row>
    <row r="3687" spans="1:4" ht="18.75" x14ac:dyDescent="0.3">
      <c r="A3687" s="7">
        <v>2014</v>
      </c>
      <c r="B3687" s="7" t="s">
        <v>468</v>
      </c>
      <c r="C3687" s="7" t="s">
        <v>6</v>
      </c>
      <c r="D3687" s="8">
        <v>237322.52</v>
      </c>
    </row>
    <row r="3688" spans="1:4" ht="18.75" x14ac:dyDescent="0.3">
      <c r="A3688" s="7">
        <v>2015</v>
      </c>
      <c r="B3688" s="7" t="s">
        <v>468</v>
      </c>
      <c r="C3688" s="7" t="s">
        <v>7</v>
      </c>
      <c r="D3688" s="8">
        <v>206192.03</v>
      </c>
    </row>
    <row r="3689" spans="1:4" ht="18.75" x14ac:dyDescent="0.3">
      <c r="A3689" s="7">
        <v>2014</v>
      </c>
      <c r="B3689" s="7" t="s">
        <v>468</v>
      </c>
      <c r="C3689" s="7" t="s">
        <v>7</v>
      </c>
      <c r="D3689" s="8">
        <v>217275.54</v>
      </c>
    </row>
    <row r="3690" spans="1:4" ht="18.75" x14ac:dyDescent="0.3">
      <c r="A3690" s="7">
        <v>2015</v>
      </c>
      <c r="B3690" s="7" t="s">
        <v>468</v>
      </c>
      <c r="C3690" s="7" t="s">
        <v>8</v>
      </c>
      <c r="D3690" s="8">
        <v>500214.19</v>
      </c>
    </row>
    <row r="3691" spans="1:4" ht="18.75" x14ac:dyDescent="0.3">
      <c r="A3691" s="7">
        <v>2014</v>
      </c>
      <c r="B3691" s="7" t="s">
        <v>468</v>
      </c>
      <c r="C3691" s="7" t="s">
        <v>8</v>
      </c>
      <c r="D3691" s="8">
        <v>519969.92</v>
      </c>
    </row>
    <row r="3692" spans="1:4" ht="18.75" x14ac:dyDescent="0.3">
      <c r="A3692" s="7">
        <v>2015</v>
      </c>
      <c r="B3692" s="7" t="s">
        <v>469</v>
      </c>
      <c r="C3692" s="7" t="s">
        <v>5</v>
      </c>
      <c r="D3692" s="8">
        <v>670777.85</v>
      </c>
    </row>
    <row r="3693" spans="1:4" ht="18.75" x14ac:dyDescent="0.3">
      <c r="A3693" s="7">
        <v>2014</v>
      </c>
      <c r="B3693" s="7" t="s">
        <v>469</v>
      </c>
      <c r="C3693" s="7" t="s">
        <v>5</v>
      </c>
      <c r="D3693" s="8">
        <v>730029.75</v>
      </c>
    </row>
    <row r="3694" spans="1:4" ht="18.75" x14ac:dyDescent="0.3">
      <c r="A3694" s="7">
        <v>2015</v>
      </c>
      <c r="B3694" s="7" t="s">
        <v>469</v>
      </c>
      <c r="C3694" s="7" t="s">
        <v>6</v>
      </c>
      <c r="D3694" s="8">
        <v>332895.24</v>
      </c>
    </row>
    <row r="3695" spans="1:4" ht="18.75" x14ac:dyDescent="0.3">
      <c r="A3695" s="7">
        <v>2014</v>
      </c>
      <c r="B3695" s="7" t="s">
        <v>469</v>
      </c>
      <c r="C3695" s="7" t="s">
        <v>6</v>
      </c>
      <c r="D3695" s="8">
        <v>231544.04</v>
      </c>
    </row>
    <row r="3696" spans="1:4" ht="18.75" x14ac:dyDescent="0.3">
      <c r="A3696" s="7">
        <v>2015</v>
      </c>
      <c r="B3696" s="7" t="s">
        <v>469</v>
      </c>
      <c r="C3696" s="7" t="s">
        <v>7</v>
      </c>
      <c r="D3696" s="8">
        <v>206398.98</v>
      </c>
    </row>
    <row r="3697" spans="1:4" ht="18.75" x14ac:dyDescent="0.3">
      <c r="A3697" s="7">
        <v>2014</v>
      </c>
      <c r="B3697" s="7" t="s">
        <v>469</v>
      </c>
      <c r="C3697" s="7" t="s">
        <v>7</v>
      </c>
      <c r="D3697" s="8">
        <v>217402.14</v>
      </c>
    </row>
    <row r="3698" spans="1:4" ht="18.75" x14ac:dyDescent="0.3">
      <c r="A3698" s="7">
        <v>2015</v>
      </c>
      <c r="B3698" s="7" t="s">
        <v>469</v>
      </c>
      <c r="C3698" s="7" t="s">
        <v>8</v>
      </c>
      <c r="D3698" s="8">
        <v>455499.02</v>
      </c>
    </row>
    <row r="3699" spans="1:4" ht="18.75" x14ac:dyDescent="0.3">
      <c r="A3699" s="7">
        <v>2014</v>
      </c>
      <c r="B3699" s="7" t="s">
        <v>469</v>
      </c>
      <c r="C3699" s="7" t="s">
        <v>8</v>
      </c>
      <c r="D3699" s="8">
        <v>469175.48</v>
      </c>
    </row>
    <row r="3700" spans="1:4" ht="18.75" x14ac:dyDescent="0.3">
      <c r="A3700" s="7">
        <v>2015</v>
      </c>
      <c r="B3700" s="7" t="s">
        <v>470</v>
      </c>
      <c r="C3700" s="7" t="s">
        <v>5</v>
      </c>
      <c r="D3700" s="8">
        <v>688972.09</v>
      </c>
    </row>
    <row r="3701" spans="1:4" ht="18.75" x14ac:dyDescent="0.3">
      <c r="A3701" s="7">
        <v>2014</v>
      </c>
      <c r="B3701" s="7" t="s">
        <v>470</v>
      </c>
      <c r="C3701" s="7" t="s">
        <v>5</v>
      </c>
      <c r="D3701" s="8">
        <v>763812.38</v>
      </c>
    </row>
    <row r="3702" spans="1:4" ht="18.75" x14ac:dyDescent="0.3">
      <c r="A3702" s="7">
        <v>2015</v>
      </c>
      <c r="B3702" s="7" t="s">
        <v>470</v>
      </c>
      <c r="C3702" s="7" t="s">
        <v>6</v>
      </c>
      <c r="D3702" s="8">
        <v>297231.34999999998</v>
      </c>
    </row>
    <row r="3703" spans="1:4" ht="18.75" x14ac:dyDescent="0.3">
      <c r="A3703" s="7">
        <v>2014</v>
      </c>
      <c r="B3703" s="7" t="s">
        <v>470</v>
      </c>
      <c r="C3703" s="7" t="s">
        <v>6</v>
      </c>
      <c r="D3703" s="8">
        <v>212227.29</v>
      </c>
    </row>
    <row r="3704" spans="1:4" ht="18.75" x14ac:dyDescent="0.3">
      <c r="A3704" s="7">
        <v>2015</v>
      </c>
      <c r="B3704" s="7" t="s">
        <v>470</v>
      </c>
      <c r="C3704" s="7" t="s">
        <v>7</v>
      </c>
      <c r="D3704" s="8">
        <v>165974.51999999999</v>
      </c>
    </row>
    <row r="3705" spans="1:4" ht="18.75" x14ac:dyDescent="0.3">
      <c r="A3705" s="7">
        <v>2014</v>
      </c>
      <c r="B3705" s="7" t="s">
        <v>470</v>
      </c>
      <c r="C3705" s="7" t="s">
        <v>7</v>
      </c>
      <c r="D3705" s="8">
        <v>175267.63</v>
      </c>
    </row>
    <row r="3706" spans="1:4" ht="18.75" x14ac:dyDescent="0.3">
      <c r="A3706" s="7">
        <v>2015</v>
      </c>
      <c r="B3706" s="7" t="s">
        <v>470</v>
      </c>
      <c r="C3706" s="7" t="s">
        <v>8</v>
      </c>
      <c r="D3706" s="8">
        <v>422030.15</v>
      </c>
    </row>
    <row r="3707" spans="1:4" ht="18.75" x14ac:dyDescent="0.3">
      <c r="A3707" s="7">
        <v>2014</v>
      </c>
      <c r="B3707" s="7" t="s">
        <v>470</v>
      </c>
      <c r="C3707" s="7" t="s">
        <v>8</v>
      </c>
      <c r="D3707" s="8">
        <v>437548.91</v>
      </c>
    </row>
    <row r="3708" spans="1:4" ht="18.75" x14ac:dyDescent="0.3">
      <c r="A3708" s="7">
        <v>2015</v>
      </c>
      <c r="B3708" s="7" t="s">
        <v>471</v>
      </c>
      <c r="C3708" s="7" t="s">
        <v>5</v>
      </c>
      <c r="D3708" s="8">
        <v>489798.58</v>
      </c>
    </row>
    <row r="3709" spans="1:4" ht="18.75" x14ac:dyDescent="0.3">
      <c r="A3709" s="7">
        <v>2014</v>
      </c>
      <c r="B3709" s="7" t="s">
        <v>471</v>
      </c>
      <c r="C3709" s="7" t="s">
        <v>5</v>
      </c>
      <c r="D3709" s="8">
        <v>540012.06999999995</v>
      </c>
    </row>
    <row r="3710" spans="1:4" ht="18.75" x14ac:dyDescent="0.3">
      <c r="A3710" s="7">
        <v>2015</v>
      </c>
      <c r="B3710" s="7" t="s">
        <v>471</v>
      </c>
      <c r="C3710" s="7" t="s">
        <v>6</v>
      </c>
      <c r="D3710" s="8">
        <v>583125.78</v>
      </c>
    </row>
    <row r="3711" spans="1:4" ht="18.75" x14ac:dyDescent="0.3">
      <c r="A3711" s="7">
        <v>2014</v>
      </c>
      <c r="B3711" s="7" t="s">
        <v>471</v>
      </c>
      <c r="C3711" s="7" t="s">
        <v>6</v>
      </c>
      <c r="D3711" s="8">
        <v>409034.84</v>
      </c>
    </row>
    <row r="3712" spans="1:4" ht="18.75" x14ac:dyDescent="0.3">
      <c r="A3712" s="7">
        <v>2015</v>
      </c>
      <c r="B3712" s="7" t="s">
        <v>471</v>
      </c>
      <c r="C3712" s="7" t="s">
        <v>7</v>
      </c>
      <c r="D3712" s="8">
        <v>63335.22</v>
      </c>
    </row>
    <row r="3713" spans="1:4" ht="18.75" x14ac:dyDescent="0.3">
      <c r="A3713" s="7">
        <v>2014</v>
      </c>
      <c r="B3713" s="7" t="s">
        <v>471</v>
      </c>
      <c r="C3713" s="7" t="s">
        <v>7</v>
      </c>
      <c r="D3713" s="8">
        <v>66852.7</v>
      </c>
    </row>
    <row r="3714" spans="1:4" ht="18.75" x14ac:dyDescent="0.3">
      <c r="A3714" s="7">
        <v>2015</v>
      </c>
      <c r="B3714" s="7" t="s">
        <v>471</v>
      </c>
      <c r="C3714" s="7" t="s">
        <v>8</v>
      </c>
      <c r="D3714" s="8">
        <v>603645.85</v>
      </c>
    </row>
    <row r="3715" spans="1:4" ht="18.75" x14ac:dyDescent="0.3">
      <c r="A3715" s="7">
        <v>2014</v>
      </c>
      <c r="B3715" s="7" t="s">
        <v>471</v>
      </c>
      <c r="C3715" s="7" t="s">
        <v>8</v>
      </c>
      <c r="D3715" s="8">
        <v>631369.32999999996</v>
      </c>
    </row>
    <row r="3716" spans="1:4" ht="18.75" x14ac:dyDescent="0.3">
      <c r="A3716" s="7">
        <v>2015</v>
      </c>
      <c r="B3716" s="7" t="s">
        <v>472</v>
      </c>
      <c r="C3716" s="7" t="s">
        <v>5</v>
      </c>
      <c r="D3716" s="8">
        <v>665316.14</v>
      </c>
    </row>
    <row r="3717" spans="1:4" ht="18.75" x14ac:dyDescent="0.3">
      <c r="A3717" s="7">
        <v>2014</v>
      </c>
      <c r="B3717" s="7" t="s">
        <v>472</v>
      </c>
      <c r="C3717" s="7" t="s">
        <v>5</v>
      </c>
      <c r="D3717" s="8">
        <v>728484.59</v>
      </c>
    </row>
    <row r="3718" spans="1:4" ht="18.75" x14ac:dyDescent="0.3">
      <c r="A3718" s="7">
        <v>2015</v>
      </c>
      <c r="B3718" s="7" t="s">
        <v>472</v>
      </c>
      <c r="C3718" s="7" t="s">
        <v>6</v>
      </c>
      <c r="D3718" s="8">
        <v>383286.56</v>
      </c>
    </row>
    <row r="3719" spans="1:4" ht="18.75" x14ac:dyDescent="0.3">
      <c r="A3719" s="7">
        <v>2014</v>
      </c>
      <c r="B3719" s="7" t="s">
        <v>472</v>
      </c>
      <c r="C3719" s="7" t="s">
        <v>6</v>
      </c>
      <c r="D3719" s="8">
        <v>278212.7</v>
      </c>
    </row>
    <row r="3720" spans="1:4" ht="18.75" x14ac:dyDescent="0.3">
      <c r="A3720" s="7">
        <v>2015</v>
      </c>
      <c r="B3720" s="7" t="s">
        <v>472</v>
      </c>
      <c r="C3720" s="7" t="s">
        <v>7</v>
      </c>
      <c r="D3720" s="8">
        <v>75501.919999999998</v>
      </c>
    </row>
    <row r="3721" spans="1:4" ht="18.75" x14ac:dyDescent="0.3">
      <c r="A3721" s="7">
        <v>2014</v>
      </c>
      <c r="B3721" s="7" t="s">
        <v>472</v>
      </c>
      <c r="C3721" s="7" t="s">
        <v>7</v>
      </c>
      <c r="D3721" s="8">
        <v>80390.23</v>
      </c>
    </row>
    <row r="3722" spans="1:4" ht="18.75" x14ac:dyDescent="0.3">
      <c r="A3722" s="7">
        <v>2015</v>
      </c>
      <c r="B3722" s="7" t="s">
        <v>472</v>
      </c>
      <c r="C3722" s="7" t="s">
        <v>8</v>
      </c>
      <c r="D3722" s="8">
        <v>714570.23</v>
      </c>
    </row>
    <row r="3723" spans="1:4" ht="18.75" x14ac:dyDescent="0.3">
      <c r="A3723" s="7">
        <v>2014</v>
      </c>
      <c r="B3723" s="7" t="s">
        <v>472</v>
      </c>
      <c r="C3723" s="7" t="s">
        <v>8</v>
      </c>
      <c r="D3723" s="8">
        <v>738898.09</v>
      </c>
    </row>
    <row r="3724" spans="1:4" ht="18.75" x14ac:dyDescent="0.3">
      <c r="A3724" s="7">
        <v>2015</v>
      </c>
      <c r="B3724" s="7" t="s">
        <v>473</v>
      </c>
      <c r="C3724" s="7" t="s">
        <v>5</v>
      </c>
      <c r="D3724" s="8">
        <v>645282.46</v>
      </c>
    </row>
    <row r="3725" spans="1:4" ht="18.75" x14ac:dyDescent="0.3">
      <c r="A3725" s="7">
        <v>2014</v>
      </c>
      <c r="B3725" s="7" t="s">
        <v>473</v>
      </c>
      <c r="C3725" s="7" t="s">
        <v>5</v>
      </c>
      <c r="D3725" s="8">
        <v>713271.94</v>
      </c>
    </row>
    <row r="3726" spans="1:4" ht="18.75" x14ac:dyDescent="0.3">
      <c r="A3726" s="7">
        <v>2015</v>
      </c>
      <c r="B3726" s="7" t="s">
        <v>473</v>
      </c>
      <c r="C3726" s="7" t="s">
        <v>6</v>
      </c>
      <c r="D3726" s="8">
        <v>473021.4</v>
      </c>
    </row>
    <row r="3727" spans="1:4" ht="18.75" x14ac:dyDescent="0.3">
      <c r="A3727" s="7">
        <v>2014</v>
      </c>
      <c r="B3727" s="7" t="s">
        <v>473</v>
      </c>
      <c r="C3727" s="7" t="s">
        <v>6</v>
      </c>
      <c r="D3727" s="8">
        <v>348318.39</v>
      </c>
    </row>
    <row r="3728" spans="1:4" ht="18.75" x14ac:dyDescent="0.3">
      <c r="A3728" s="7">
        <v>2015</v>
      </c>
      <c r="B3728" s="7" t="s">
        <v>473</v>
      </c>
      <c r="C3728" s="7" t="s">
        <v>7</v>
      </c>
      <c r="D3728" s="8">
        <v>216378.07</v>
      </c>
    </row>
    <row r="3729" spans="1:4" ht="18.75" x14ac:dyDescent="0.3">
      <c r="A3729" s="7">
        <v>2014</v>
      </c>
      <c r="B3729" s="7" t="s">
        <v>473</v>
      </c>
      <c r="C3729" s="7" t="s">
        <v>7</v>
      </c>
      <c r="D3729" s="8">
        <v>228960.05</v>
      </c>
    </row>
    <row r="3730" spans="1:4" ht="18.75" x14ac:dyDescent="0.3">
      <c r="A3730" s="7">
        <v>2015</v>
      </c>
      <c r="B3730" s="7" t="s">
        <v>473</v>
      </c>
      <c r="C3730" s="7" t="s">
        <v>8</v>
      </c>
      <c r="D3730" s="8">
        <v>724535.8</v>
      </c>
    </row>
    <row r="3731" spans="1:4" ht="18.75" x14ac:dyDescent="0.3">
      <c r="A3731" s="7">
        <v>2014</v>
      </c>
      <c r="B3731" s="7" t="s">
        <v>473</v>
      </c>
      <c r="C3731" s="7" t="s">
        <v>8</v>
      </c>
      <c r="D3731" s="8">
        <v>751762.92</v>
      </c>
    </row>
    <row r="3732" spans="1:4" ht="18.75" x14ac:dyDescent="0.3">
      <c r="A3732" s="7">
        <v>2015</v>
      </c>
      <c r="B3732" s="7" t="s">
        <v>474</v>
      </c>
      <c r="C3732" s="7" t="s">
        <v>5</v>
      </c>
      <c r="D3732" s="8">
        <v>625886.87</v>
      </c>
    </row>
    <row r="3733" spans="1:4" ht="18.75" x14ac:dyDescent="0.3">
      <c r="A3733" s="7">
        <v>2014</v>
      </c>
      <c r="B3733" s="7" t="s">
        <v>474</v>
      </c>
      <c r="C3733" s="7" t="s">
        <v>5</v>
      </c>
      <c r="D3733" s="8">
        <v>692722.12</v>
      </c>
    </row>
    <row r="3734" spans="1:4" ht="18.75" x14ac:dyDescent="0.3">
      <c r="A3734" s="7">
        <v>2015</v>
      </c>
      <c r="B3734" s="7" t="s">
        <v>474</v>
      </c>
      <c r="C3734" s="7" t="s">
        <v>6</v>
      </c>
      <c r="D3734" s="8">
        <v>532481.89</v>
      </c>
    </row>
    <row r="3735" spans="1:4" ht="18.75" x14ac:dyDescent="0.3">
      <c r="A3735" s="7">
        <v>2014</v>
      </c>
      <c r="B3735" s="7" t="s">
        <v>474</v>
      </c>
      <c r="C3735" s="7" t="s">
        <v>6</v>
      </c>
      <c r="D3735" s="8">
        <v>392869.1</v>
      </c>
    </row>
    <row r="3736" spans="1:4" ht="18.75" x14ac:dyDescent="0.3">
      <c r="A3736" s="7">
        <v>2015</v>
      </c>
      <c r="B3736" s="7" t="s">
        <v>474</v>
      </c>
      <c r="C3736" s="7" t="s">
        <v>7</v>
      </c>
      <c r="D3736" s="8">
        <v>144902.70000000001</v>
      </c>
    </row>
    <row r="3737" spans="1:4" ht="18.75" x14ac:dyDescent="0.3">
      <c r="A3737" s="7">
        <v>2014</v>
      </c>
      <c r="B3737" s="7" t="s">
        <v>474</v>
      </c>
      <c r="C3737" s="7" t="s">
        <v>7</v>
      </c>
      <c r="D3737" s="8">
        <v>151406.41</v>
      </c>
    </row>
    <row r="3738" spans="1:4" ht="18.75" x14ac:dyDescent="0.3">
      <c r="A3738" s="7">
        <v>2015</v>
      </c>
      <c r="B3738" s="7" t="s">
        <v>474</v>
      </c>
      <c r="C3738" s="7" t="s">
        <v>8</v>
      </c>
      <c r="D3738" s="8">
        <v>556314.78</v>
      </c>
    </row>
    <row r="3739" spans="1:4" ht="18.75" x14ac:dyDescent="0.3">
      <c r="A3739" s="7">
        <v>2014</v>
      </c>
      <c r="B3739" s="7" t="s">
        <v>474</v>
      </c>
      <c r="C3739" s="7" t="s">
        <v>8</v>
      </c>
      <c r="D3739" s="8">
        <v>583158.59</v>
      </c>
    </row>
    <row r="3740" spans="1:4" ht="18.75" x14ac:dyDescent="0.3">
      <c r="A3740" s="7">
        <v>2015</v>
      </c>
      <c r="B3740" s="7" t="s">
        <v>475</v>
      </c>
      <c r="C3740" s="7" t="s">
        <v>5</v>
      </c>
      <c r="D3740" s="8">
        <v>488567.64</v>
      </c>
    </row>
    <row r="3741" spans="1:4" ht="18.75" x14ac:dyDescent="0.3">
      <c r="A3741" s="7">
        <v>2014</v>
      </c>
      <c r="B3741" s="7" t="s">
        <v>475</v>
      </c>
      <c r="C3741" s="7" t="s">
        <v>5</v>
      </c>
      <c r="D3741" s="8">
        <v>536641.15</v>
      </c>
    </row>
    <row r="3742" spans="1:4" ht="18.75" x14ac:dyDescent="0.3">
      <c r="A3742" s="7">
        <v>2015</v>
      </c>
      <c r="B3742" s="7" t="s">
        <v>475</v>
      </c>
      <c r="C3742" s="7" t="s">
        <v>6</v>
      </c>
      <c r="D3742" s="8">
        <v>254667.36</v>
      </c>
    </row>
    <row r="3743" spans="1:4" ht="18.75" x14ac:dyDescent="0.3">
      <c r="A3743" s="7">
        <v>2014</v>
      </c>
      <c r="B3743" s="7" t="s">
        <v>475</v>
      </c>
      <c r="C3743" s="7" t="s">
        <v>6</v>
      </c>
      <c r="D3743" s="8">
        <v>180215.46</v>
      </c>
    </row>
    <row r="3744" spans="1:4" ht="18.75" x14ac:dyDescent="0.3">
      <c r="A3744" s="7">
        <v>2015</v>
      </c>
      <c r="B3744" s="7" t="s">
        <v>475</v>
      </c>
      <c r="C3744" s="7" t="s">
        <v>7</v>
      </c>
      <c r="D3744" s="8">
        <v>65773.320000000007</v>
      </c>
    </row>
    <row r="3745" spans="1:4" ht="18.75" x14ac:dyDescent="0.3">
      <c r="A3745" s="7">
        <v>2014</v>
      </c>
      <c r="B3745" s="7" t="s">
        <v>475</v>
      </c>
      <c r="C3745" s="7" t="s">
        <v>7</v>
      </c>
      <c r="D3745" s="8">
        <v>70083.429999999993</v>
      </c>
    </row>
    <row r="3746" spans="1:4" ht="18.75" x14ac:dyDescent="0.3">
      <c r="A3746" s="7">
        <v>2015</v>
      </c>
      <c r="B3746" s="7" t="s">
        <v>475</v>
      </c>
      <c r="C3746" s="7" t="s">
        <v>8</v>
      </c>
      <c r="D3746" s="8">
        <v>486061.97</v>
      </c>
    </row>
    <row r="3747" spans="1:4" ht="18.75" x14ac:dyDescent="0.3">
      <c r="A3747" s="7">
        <v>2014</v>
      </c>
      <c r="B3747" s="7" t="s">
        <v>475</v>
      </c>
      <c r="C3747" s="7" t="s">
        <v>8</v>
      </c>
      <c r="D3747" s="8">
        <v>502470.72</v>
      </c>
    </row>
    <row r="3748" spans="1:4" ht="18.75" x14ac:dyDescent="0.3">
      <c r="A3748" s="7">
        <v>2015</v>
      </c>
      <c r="B3748" s="7" t="s">
        <v>476</v>
      </c>
      <c r="C3748" s="7" t="s">
        <v>5</v>
      </c>
      <c r="D3748" s="8">
        <v>660963.98</v>
      </c>
    </row>
    <row r="3749" spans="1:4" ht="18.75" x14ac:dyDescent="0.3">
      <c r="A3749" s="7">
        <v>2014</v>
      </c>
      <c r="B3749" s="7" t="s">
        <v>476</v>
      </c>
      <c r="C3749" s="7" t="s">
        <v>5</v>
      </c>
      <c r="D3749" s="8">
        <v>732668.19</v>
      </c>
    </row>
    <row r="3750" spans="1:4" ht="18.75" x14ac:dyDescent="0.3">
      <c r="A3750" s="7">
        <v>2015</v>
      </c>
      <c r="B3750" s="7" t="s">
        <v>476</v>
      </c>
      <c r="C3750" s="7" t="s">
        <v>6</v>
      </c>
      <c r="D3750" s="8">
        <v>522527.2</v>
      </c>
    </row>
    <row r="3751" spans="1:4" ht="18.75" x14ac:dyDescent="0.3">
      <c r="A3751" s="7">
        <v>2014</v>
      </c>
      <c r="B3751" s="7" t="s">
        <v>476</v>
      </c>
      <c r="C3751" s="7" t="s">
        <v>6</v>
      </c>
      <c r="D3751" s="8">
        <v>373139.15</v>
      </c>
    </row>
    <row r="3752" spans="1:4" ht="18.75" x14ac:dyDescent="0.3">
      <c r="A3752" s="7">
        <v>2015</v>
      </c>
      <c r="B3752" s="7" t="s">
        <v>476</v>
      </c>
      <c r="C3752" s="7" t="s">
        <v>7</v>
      </c>
      <c r="D3752" s="8">
        <v>113233.93</v>
      </c>
    </row>
    <row r="3753" spans="1:4" ht="18.75" x14ac:dyDescent="0.3">
      <c r="A3753" s="7">
        <v>2014</v>
      </c>
      <c r="B3753" s="7" t="s">
        <v>476</v>
      </c>
      <c r="C3753" s="7" t="s">
        <v>7</v>
      </c>
      <c r="D3753" s="8">
        <v>119337.84</v>
      </c>
    </row>
    <row r="3754" spans="1:4" ht="18.75" x14ac:dyDescent="0.3">
      <c r="A3754" s="7">
        <v>2015</v>
      </c>
      <c r="B3754" s="7" t="s">
        <v>476</v>
      </c>
      <c r="C3754" s="7" t="s">
        <v>8</v>
      </c>
      <c r="D3754" s="8">
        <v>435382.09</v>
      </c>
    </row>
    <row r="3755" spans="1:4" ht="18.75" x14ac:dyDescent="0.3">
      <c r="A3755" s="7">
        <v>2014</v>
      </c>
      <c r="B3755" s="7" t="s">
        <v>476</v>
      </c>
      <c r="C3755" s="7" t="s">
        <v>8</v>
      </c>
      <c r="D3755" s="8">
        <v>453983.85</v>
      </c>
    </row>
    <row r="3756" spans="1:4" ht="18.75" x14ac:dyDescent="0.3">
      <c r="A3756" s="7">
        <v>2015</v>
      </c>
      <c r="B3756" s="7" t="s">
        <v>477</v>
      </c>
      <c r="C3756" s="7" t="s">
        <v>5</v>
      </c>
      <c r="D3756" s="8">
        <v>477812.26</v>
      </c>
    </row>
    <row r="3757" spans="1:4" ht="18.75" x14ac:dyDescent="0.3">
      <c r="A3757" s="7">
        <v>2014</v>
      </c>
      <c r="B3757" s="7" t="s">
        <v>477</v>
      </c>
      <c r="C3757" s="7" t="s">
        <v>5</v>
      </c>
      <c r="D3757" s="8">
        <v>519676</v>
      </c>
    </row>
    <row r="3758" spans="1:4" ht="18.75" x14ac:dyDescent="0.3">
      <c r="A3758" s="7">
        <v>2015</v>
      </c>
      <c r="B3758" s="7" t="s">
        <v>477</v>
      </c>
      <c r="C3758" s="7" t="s">
        <v>6</v>
      </c>
      <c r="D3758" s="8">
        <v>397460.74</v>
      </c>
    </row>
    <row r="3759" spans="1:4" ht="18.75" x14ac:dyDescent="0.3">
      <c r="A3759" s="7">
        <v>2014</v>
      </c>
      <c r="B3759" s="7" t="s">
        <v>477</v>
      </c>
      <c r="C3759" s="7" t="s">
        <v>6</v>
      </c>
      <c r="D3759" s="8">
        <v>292214.81</v>
      </c>
    </row>
    <row r="3760" spans="1:4" ht="18.75" x14ac:dyDescent="0.3">
      <c r="A3760" s="7">
        <v>2015</v>
      </c>
      <c r="B3760" s="7" t="s">
        <v>477</v>
      </c>
      <c r="C3760" s="7" t="s">
        <v>7</v>
      </c>
      <c r="D3760" s="8">
        <v>175327.81</v>
      </c>
    </row>
    <row r="3761" spans="1:4" ht="18.75" x14ac:dyDescent="0.3">
      <c r="A3761" s="7">
        <v>2014</v>
      </c>
      <c r="B3761" s="7" t="s">
        <v>477</v>
      </c>
      <c r="C3761" s="7" t="s">
        <v>7</v>
      </c>
      <c r="D3761" s="8">
        <v>184297.1</v>
      </c>
    </row>
    <row r="3762" spans="1:4" ht="18.75" x14ac:dyDescent="0.3">
      <c r="A3762" s="7">
        <v>2015</v>
      </c>
      <c r="B3762" s="7" t="s">
        <v>477</v>
      </c>
      <c r="C3762" s="7" t="s">
        <v>8</v>
      </c>
      <c r="D3762" s="8">
        <v>706508.28</v>
      </c>
    </row>
    <row r="3763" spans="1:4" ht="18.75" x14ac:dyDescent="0.3">
      <c r="A3763" s="7">
        <v>2014</v>
      </c>
      <c r="B3763" s="7" t="s">
        <v>477</v>
      </c>
      <c r="C3763" s="7" t="s">
        <v>8</v>
      </c>
      <c r="D3763" s="8">
        <v>730597.92</v>
      </c>
    </row>
    <row r="3764" spans="1:4" ht="18.75" x14ac:dyDescent="0.3">
      <c r="A3764" s="7">
        <v>2015</v>
      </c>
      <c r="B3764" s="7" t="s">
        <v>478</v>
      </c>
      <c r="C3764" s="7" t="s">
        <v>5</v>
      </c>
      <c r="D3764" s="8">
        <v>594554.16</v>
      </c>
    </row>
    <row r="3765" spans="1:4" ht="18.75" x14ac:dyDescent="0.3">
      <c r="A3765" s="7">
        <v>2014</v>
      </c>
      <c r="B3765" s="7" t="s">
        <v>478</v>
      </c>
      <c r="C3765" s="7" t="s">
        <v>5</v>
      </c>
      <c r="D3765" s="8">
        <v>649151.81000000006</v>
      </c>
    </row>
    <row r="3766" spans="1:4" ht="18.75" x14ac:dyDescent="0.3">
      <c r="A3766" s="7">
        <v>2015</v>
      </c>
      <c r="B3766" s="7" t="s">
        <v>478</v>
      </c>
      <c r="C3766" s="7" t="s">
        <v>6</v>
      </c>
      <c r="D3766" s="8">
        <v>403588.17</v>
      </c>
    </row>
    <row r="3767" spans="1:4" ht="18.75" x14ac:dyDescent="0.3">
      <c r="A3767" s="7">
        <v>2014</v>
      </c>
      <c r="B3767" s="7" t="s">
        <v>478</v>
      </c>
      <c r="C3767" s="7" t="s">
        <v>6</v>
      </c>
      <c r="D3767" s="8">
        <v>280747.28999999998</v>
      </c>
    </row>
    <row r="3768" spans="1:4" ht="18.75" x14ac:dyDescent="0.3">
      <c r="A3768" s="7">
        <v>2015</v>
      </c>
      <c r="B3768" s="7" t="s">
        <v>478</v>
      </c>
      <c r="C3768" s="7" t="s">
        <v>7</v>
      </c>
      <c r="D3768" s="8">
        <v>157605.76000000001</v>
      </c>
    </row>
    <row r="3769" spans="1:4" ht="18.75" x14ac:dyDescent="0.3">
      <c r="A3769" s="7">
        <v>2014</v>
      </c>
      <c r="B3769" s="7" t="s">
        <v>478</v>
      </c>
      <c r="C3769" s="7" t="s">
        <v>7</v>
      </c>
      <c r="D3769" s="8">
        <v>167183.22</v>
      </c>
    </row>
    <row r="3770" spans="1:4" ht="18.75" x14ac:dyDescent="0.3">
      <c r="A3770" s="7">
        <v>2015</v>
      </c>
      <c r="B3770" s="7" t="s">
        <v>478</v>
      </c>
      <c r="C3770" s="7" t="s">
        <v>8</v>
      </c>
      <c r="D3770" s="8">
        <v>640597.19999999995</v>
      </c>
    </row>
    <row r="3771" spans="1:4" ht="18.75" x14ac:dyDescent="0.3">
      <c r="A3771" s="7">
        <v>2014</v>
      </c>
      <c r="B3771" s="7" t="s">
        <v>478</v>
      </c>
      <c r="C3771" s="7" t="s">
        <v>8</v>
      </c>
      <c r="D3771" s="8">
        <v>661524.44999999995</v>
      </c>
    </row>
    <row r="3772" spans="1:4" ht="18.75" x14ac:dyDescent="0.3">
      <c r="A3772" s="7">
        <v>2015</v>
      </c>
      <c r="B3772" s="7" t="s">
        <v>479</v>
      </c>
      <c r="C3772" s="7" t="s">
        <v>5</v>
      </c>
      <c r="D3772" s="8">
        <v>700885.14</v>
      </c>
    </row>
    <row r="3773" spans="1:4" ht="18.75" x14ac:dyDescent="0.3">
      <c r="A3773" s="7">
        <v>2014</v>
      </c>
      <c r="B3773" s="7" t="s">
        <v>479</v>
      </c>
      <c r="C3773" s="7" t="s">
        <v>5</v>
      </c>
      <c r="D3773" s="8">
        <v>767803.55</v>
      </c>
    </row>
    <row r="3774" spans="1:4" ht="18.75" x14ac:dyDescent="0.3">
      <c r="A3774" s="7">
        <v>2015</v>
      </c>
      <c r="B3774" s="7" t="s">
        <v>479</v>
      </c>
      <c r="C3774" s="7" t="s">
        <v>6</v>
      </c>
      <c r="D3774" s="8">
        <v>349719.72</v>
      </c>
    </row>
    <row r="3775" spans="1:4" ht="18.75" x14ac:dyDescent="0.3">
      <c r="A3775" s="7">
        <v>2014</v>
      </c>
      <c r="B3775" s="7" t="s">
        <v>479</v>
      </c>
      <c r="C3775" s="7" t="s">
        <v>6</v>
      </c>
      <c r="D3775" s="8">
        <v>244155.98</v>
      </c>
    </row>
    <row r="3776" spans="1:4" ht="18.75" x14ac:dyDescent="0.3">
      <c r="A3776" s="7">
        <v>2015</v>
      </c>
      <c r="B3776" s="7" t="s">
        <v>479</v>
      </c>
      <c r="C3776" s="7" t="s">
        <v>7</v>
      </c>
      <c r="D3776" s="8">
        <v>215312.66</v>
      </c>
    </row>
    <row r="3777" spans="1:4" ht="18.75" x14ac:dyDescent="0.3">
      <c r="A3777" s="7">
        <v>2014</v>
      </c>
      <c r="B3777" s="7" t="s">
        <v>479</v>
      </c>
      <c r="C3777" s="7" t="s">
        <v>7</v>
      </c>
      <c r="D3777" s="8">
        <v>228177.24</v>
      </c>
    </row>
    <row r="3778" spans="1:4" ht="18.75" x14ac:dyDescent="0.3">
      <c r="A3778" s="7">
        <v>2015</v>
      </c>
      <c r="B3778" s="7" t="s">
        <v>479</v>
      </c>
      <c r="C3778" s="7" t="s">
        <v>8</v>
      </c>
      <c r="D3778" s="8">
        <v>753992.78</v>
      </c>
    </row>
    <row r="3779" spans="1:4" ht="18.75" x14ac:dyDescent="0.3">
      <c r="A3779" s="7">
        <v>2014</v>
      </c>
      <c r="B3779" s="7" t="s">
        <v>479</v>
      </c>
      <c r="C3779" s="7" t="s">
        <v>8</v>
      </c>
      <c r="D3779" s="8">
        <v>776807.98</v>
      </c>
    </row>
    <row r="3780" spans="1:4" ht="18.75" x14ac:dyDescent="0.3">
      <c r="A3780" s="7">
        <v>2015</v>
      </c>
      <c r="B3780" s="7" t="s">
        <v>480</v>
      </c>
      <c r="C3780" s="7" t="s">
        <v>5</v>
      </c>
      <c r="D3780" s="8">
        <v>515402.35</v>
      </c>
    </row>
    <row r="3781" spans="1:4" ht="18.75" x14ac:dyDescent="0.3">
      <c r="A3781" s="7">
        <v>2014</v>
      </c>
      <c r="B3781" s="7" t="s">
        <v>480</v>
      </c>
      <c r="C3781" s="7" t="s">
        <v>5</v>
      </c>
      <c r="D3781" s="8">
        <v>564540.53</v>
      </c>
    </row>
    <row r="3782" spans="1:4" ht="18.75" x14ac:dyDescent="0.3">
      <c r="A3782" s="7">
        <v>2015</v>
      </c>
      <c r="B3782" s="7" t="s">
        <v>480</v>
      </c>
      <c r="C3782" s="7" t="s">
        <v>6</v>
      </c>
      <c r="D3782" s="8">
        <v>246630.94</v>
      </c>
    </row>
    <row r="3783" spans="1:4" ht="18.75" x14ac:dyDescent="0.3">
      <c r="A3783" s="7">
        <v>2014</v>
      </c>
      <c r="B3783" s="7" t="s">
        <v>480</v>
      </c>
      <c r="C3783" s="7" t="s">
        <v>6</v>
      </c>
      <c r="D3783" s="8">
        <v>174339.44</v>
      </c>
    </row>
    <row r="3784" spans="1:4" ht="18.75" x14ac:dyDescent="0.3">
      <c r="A3784" s="7">
        <v>2015</v>
      </c>
      <c r="B3784" s="7" t="s">
        <v>480</v>
      </c>
      <c r="C3784" s="7" t="s">
        <v>7</v>
      </c>
      <c r="D3784" s="8">
        <v>129406.82</v>
      </c>
    </row>
    <row r="3785" spans="1:4" ht="18.75" x14ac:dyDescent="0.3">
      <c r="A3785" s="7">
        <v>2014</v>
      </c>
      <c r="B3785" s="7" t="s">
        <v>480</v>
      </c>
      <c r="C3785" s="7" t="s">
        <v>7</v>
      </c>
      <c r="D3785" s="8">
        <v>136103.78</v>
      </c>
    </row>
    <row r="3786" spans="1:4" ht="18.75" x14ac:dyDescent="0.3">
      <c r="A3786" s="7">
        <v>2015</v>
      </c>
      <c r="B3786" s="7" t="s">
        <v>480</v>
      </c>
      <c r="C3786" s="7" t="s">
        <v>8</v>
      </c>
      <c r="D3786" s="8">
        <v>728887.88</v>
      </c>
    </row>
    <row r="3787" spans="1:4" ht="18.75" x14ac:dyDescent="0.3">
      <c r="A3787" s="7">
        <v>2014</v>
      </c>
      <c r="B3787" s="7" t="s">
        <v>480</v>
      </c>
      <c r="C3787" s="7" t="s">
        <v>8</v>
      </c>
      <c r="D3787" s="8">
        <v>758477.36</v>
      </c>
    </row>
    <row r="3788" spans="1:4" ht="18.75" x14ac:dyDescent="0.3">
      <c r="A3788" s="7">
        <v>2015</v>
      </c>
      <c r="B3788" s="7" t="s">
        <v>481</v>
      </c>
      <c r="C3788" s="7" t="s">
        <v>5</v>
      </c>
      <c r="D3788" s="8">
        <v>588298.78</v>
      </c>
    </row>
    <row r="3789" spans="1:4" ht="18.75" x14ac:dyDescent="0.3">
      <c r="A3789" s="7">
        <v>2014</v>
      </c>
      <c r="B3789" s="7" t="s">
        <v>481</v>
      </c>
      <c r="C3789" s="7" t="s">
        <v>5</v>
      </c>
      <c r="D3789" s="8">
        <v>643142.88</v>
      </c>
    </row>
    <row r="3790" spans="1:4" ht="18.75" x14ac:dyDescent="0.3">
      <c r="A3790" s="7">
        <v>2015</v>
      </c>
      <c r="B3790" s="7" t="s">
        <v>481</v>
      </c>
      <c r="C3790" s="7" t="s">
        <v>6</v>
      </c>
      <c r="D3790" s="8">
        <v>408266.69</v>
      </c>
    </row>
    <row r="3791" spans="1:4" ht="18.75" x14ac:dyDescent="0.3">
      <c r="A3791" s="7">
        <v>2014</v>
      </c>
      <c r="B3791" s="7" t="s">
        <v>481</v>
      </c>
      <c r="C3791" s="7" t="s">
        <v>6</v>
      </c>
      <c r="D3791" s="8">
        <v>299724.96000000002</v>
      </c>
    </row>
    <row r="3792" spans="1:4" ht="18.75" x14ac:dyDescent="0.3">
      <c r="A3792" s="7">
        <v>2015</v>
      </c>
      <c r="B3792" s="7" t="s">
        <v>481</v>
      </c>
      <c r="C3792" s="7" t="s">
        <v>7</v>
      </c>
      <c r="D3792" s="8">
        <v>96637.56</v>
      </c>
    </row>
    <row r="3793" spans="1:4" ht="18.75" x14ac:dyDescent="0.3">
      <c r="A3793" s="7">
        <v>2014</v>
      </c>
      <c r="B3793" s="7" t="s">
        <v>481</v>
      </c>
      <c r="C3793" s="7" t="s">
        <v>7</v>
      </c>
      <c r="D3793" s="8">
        <v>102713.58</v>
      </c>
    </row>
    <row r="3794" spans="1:4" ht="18.75" x14ac:dyDescent="0.3">
      <c r="A3794" s="7">
        <v>2015</v>
      </c>
      <c r="B3794" s="7" t="s">
        <v>481</v>
      </c>
      <c r="C3794" s="7" t="s">
        <v>8</v>
      </c>
      <c r="D3794" s="8">
        <v>516036.44</v>
      </c>
    </row>
    <row r="3795" spans="1:4" ht="18.75" x14ac:dyDescent="0.3">
      <c r="A3795" s="7">
        <v>2014</v>
      </c>
      <c r="B3795" s="7" t="s">
        <v>481</v>
      </c>
      <c r="C3795" s="7" t="s">
        <v>8</v>
      </c>
      <c r="D3795" s="8">
        <v>531221.35</v>
      </c>
    </row>
    <row r="3796" spans="1:4" ht="18.75" x14ac:dyDescent="0.3">
      <c r="A3796" s="7">
        <v>2015</v>
      </c>
      <c r="B3796" s="7" t="s">
        <v>482</v>
      </c>
      <c r="C3796" s="7" t="s">
        <v>5</v>
      </c>
      <c r="D3796" s="8">
        <v>878529.96</v>
      </c>
    </row>
    <row r="3797" spans="1:4" ht="18.75" x14ac:dyDescent="0.3">
      <c r="A3797" s="7">
        <v>2014</v>
      </c>
      <c r="B3797" s="7" t="s">
        <v>482</v>
      </c>
      <c r="C3797" s="7" t="s">
        <v>5</v>
      </c>
      <c r="D3797" s="8">
        <v>960823.42</v>
      </c>
    </row>
    <row r="3798" spans="1:4" ht="18.75" x14ac:dyDescent="0.3">
      <c r="A3798" s="7">
        <v>2015</v>
      </c>
      <c r="B3798" s="7" t="s">
        <v>482</v>
      </c>
      <c r="C3798" s="7" t="s">
        <v>6</v>
      </c>
      <c r="D3798" s="8">
        <v>207084.4</v>
      </c>
    </row>
    <row r="3799" spans="1:4" ht="18.75" x14ac:dyDescent="0.3">
      <c r="A3799" s="7">
        <v>2014</v>
      </c>
      <c r="B3799" s="7" t="s">
        <v>482</v>
      </c>
      <c r="C3799" s="7" t="s">
        <v>6</v>
      </c>
      <c r="D3799" s="8">
        <v>152868.19</v>
      </c>
    </row>
    <row r="3800" spans="1:4" ht="18.75" x14ac:dyDescent="0.3">
      <c r="A3800" s="7">
        <v>2015</v>
      </c>
      <c r="B3800" s="7" t="s">
        <v>482</v>
      </c>
      <c r="C3800" s="7" t="s">
        <v>7</v>
      </c>
      <c r="D3800" s="8">
        <v>221422.75</v>
      </c>
    </row>
    <row r="3801" spans="1:4" ht="18.75" x14ac:dyDescent="0.3">
      <c r="A3801" s="7">
        <v>2014</v>
      </c>
      <c r="B3801" s="7" t="s">
        <v>482</v>
      </c>
      <c r="C3801" s="7" t="s">
        <v>7</v>
      </c>
      <c r="D3801" s="8">
        <v>232765.26</v>
      </c>
    </row>
    <row r="3802" spans="1:4" ht="18.75" x14ac:dyDescent="0.3">
      <c r="A3802" s="7">
        <v>2015</v>
      </c>
      <c r="B3802" s="7" t="s">
        <v>482</v>
      </c>
      <c r="C3802" s="7" t="s">
        <v>8</v>
      </c>
      <c r="D3802" s="8">
        <v>457838.65</v>
      </c>
    </row>
    <row r="3803" spans="1:4" ht="18.75" x14ac:dyDescent="0.3">
      <c r="A3803" s="7">
        <v>2014</v>
      </c>
      <c r="B3803" s="7" t="s">
        <v>482</v>
      </c>
      <c r="C3803" s="7" t="s">
        <v>8</v>
      </c>
      <c r="D3803" s="8">
        <v>479498.93</v>
      </c>
    </row>
    <row r="3804" spans="1:4" ht="18.75" x14ac:dyDescent="0.3">
      <c r="A3804" s="7">
        <v>2015</v>
      </c>
      <c r="B3804" s="7" t="s">
        <v>483</v>
      </c>
      <c r="C3804" s="7" t="s">
        <v>5</v>
      </c>
      <c r="D3804" s="8">
        <v>554735.34</v>
      </c>
    </row>
    <row r="3805" spans="1:4" ht="18.75" x14ac:dyDescent="0.3">
      <c r="A3805" s="7">
        <v>2014</v>
      </c>
      <c r="B3805" s="7" t="s">
        <v>483</v>
      </c>
      <c r="C3805" s="7" t="s">
        <v>5</v>
      </c>
      <c r="D3805" s="8">
        <v>610193.66</v>
      </c>
    </row>
    <row r="3806" spans="1:4" ht="18.75" x14ac:dyDescent="0.3">
      <c r="A3806" s="7">
        <v>2015</v>
      </c>
      <c r="B3806" s="7" t="s">
        <v>483</v>
      </c>
      <c r="C3806" s="7" t="s">
        <v>6</v>
      </c>
      <c r="D3806" s="8">
        <v>510370.36</v>
      </c>
    </row>
    <row r="3807" spans="1:4" ht="18.75" x14ac:dyDescent="0.3">
      <c r="A3807" s="7">
        <v>2014</v>
      </c>
      <c r="B3807" s="7" t="s">
        <v>483</v>
      </c>
      <c r="C3807" s="7" t="s">
        <v>6</v>
      </c>
      <c r="D3807" s="8">
        <v>367346.35</v>
      </c>
    </row>
    <row r="3808" spans="1:4" ht="18.75" x14ac:dyDescent="0.3">
      <c r="A3808" s="7">
        <v>2015</v>
      </c>
      <c r="B3808" s="7" t="s">
        <v>483</v>
      </c>
      <c r="C3808" s="7" t="s">
        <v>7</v>
      </c>
      <c r="D3808" s="8">
        <v>236650.31</v>
      </c>
    </row>
    <row r="3809" spans="1:4" ht="18.75" x14ac:dyDescent="0.3">
      <c r="A3809" s="7">
        <v>2014</v>
      </c>
      <c r="B3809" s="7" t="s">
        <v>483</v>
      </c>
      <c r="C3809" s="7" t="s">
        <v>7</v>
      </c>
      <c r="D3809" s="8">
        <v>251947.24</v>
      </c>
    </row>
    <row r="3810" spans="1:4" ht="18.75" x14ac:dyDescent="0.3">
      <c r="A3810" s="7">
        <v>2015</v>
      </c>
      <c r="B3810" s="7" t="s">
        <v>483</v>
      </c>
      <c r="C3810" s="7" t="s">
        <v>8</v>
      </c>
      <c r="D3810" s="8">
        <v>695748.47</v>
      </c>
    </row>
    <row r="3811" spans="1:4" ht="18.75" x14ac:dyDescent="0.3">
      <c r="A3811" s="7">
        <v>2014</v>
      </c>
      <c r="B3811" s="7" t="s">
        <v>483</v>
      </c>
      <c r="C3811" s="7" t="s">
        <v>8</v>
      </c>
      <c r="D3811" s="8">
        <v>718659.09</v>
      </c>
    </row>
    <row r="3812" spans="1:4" ht="18.75" x14ac:dyDescent="0.3">
      <c r="A3812" s="7">
        <v>2015</v>
      </c>
      <c r="B3812" s="7" t="s">
        <v>484</v>
      </c>
      <c r="C3812" s="7" t="s">
        <v>5</v>
      </c>
      <c r="D3812" s="8">
        <v>582993.77</v>
      </c>
    </row>
    <row r="3813" spans="1:4" ht="18.75" x14ac:dyDescent="0.3">
      <c r="A3813" s="7">
        <v>2014</v>
      </c>
      <c r="B3813" s="7" t="s">
        <v>484</v>
      </c>
      <c r="C3813" s="7" t="s">
        <v>5</v>
      </c>
      <c r="D3813" s="8">
        <v>642084.77</v>
      </c>
    </row>
    <row r="3814" spans="1:4" ht="18.75" x14ac:dyDescent="0.3">
      <c r="A3814" s="7">
        <v>2015</v>
      </c>
      <c r="B3814" s="7" t="s">
        <v>484</v>
      </c>
      <c r="C3814" s="7" t="s">
        <v>6</v>
      </c>
      <c r="D3814" s="8">
        <v>592199.67000000004</v>
      </c>
    </row>
    <row r="3815" spans="1:4" ht="18.75" x14ac:dyDescent="0.3">
      <c r="A3815" s="7">
        <v>2014</v>
      </c>
      <c r="B3815" s="7" t="s">
        <v>484</v>
      </c>
      <c r="C3815" s="7" t="s">
        <v>6</v>
      </c>
      <c r="D3815" s="8">
        <v>435366.87</v>
      </c>
    </row>
    <row r="3816" spans="1:4" ht="18.75" x14ac:dyDescent="0.3">
      <c r="A3816" s="7">
        <v>2015</v>
      </c>
      <c r="B3816" s="7" t="s">
        <v>484</v>
      </c>
      <c r="C3816" s="7" t="s">
        <v>7</v>
      </c>
      <c r="D3816" s="8">
        <v>165700.9</v>
      </c>
    </row>
    <row r="3817" spans="1:4" ht="18.75" x14ac:dyDescent="0.3">
      <c r="A3817" s="7">
        <v>2014</v>
      </c>
      <c r="B3817" s="7" t="s">
        <v>484</v>
      </c>
      <c r="C3817" s="7" t="s">
        <v>7</v>
      </c>
      <c r="D3817" s="8">
        <v>173481.8</v>
      </c>
    </row>
    <row r="3818" spans="1:4" ht="18.75" x14ac:dyDescent="0.3">
      <c r="A3818" s="7">
        <v>2015</v>
      </c>
      <c r="B3818" s="7" t="s">
        <v>484</v>
      </c>
      <c r="C3818" s="7" t="s">
        <v>8</v>
      </c>
      <c r="D3818" s="8">
        <v>654778.57999999996</v>
      </c>
    </row>
    <row r="3819" spans="1:4" ht="18.75" x14ac:dyDescent="0.3">
      <c r="A3819" s="7">
        <v>2014</v>
      </c>
      <c r="B3819" s="7" t="s">
        <v>484</v>
      </c>
      <c r="C3819" s="7" t="s">
        <v>8</v>
      </c>
      <c r="D3819" s="8">
        <v>680242.62</v>
      </c>
    </row>
    <row r="3820" spans="1:4" ht="18.75" x14ac:dyDescent="0.3">
      <c r="A3820" s="7">
        <v>2015</v>
      </c>
      <c r="B3820" s="7" t="s">
        <v>485</v>
      </c>
      <c r="C3820" s="7" t="s">
        <v>5</v>
      </c>
      <c r="D3820" s="8">
        <v>917517.56</v>
      </c>
    </row>
    <row r="3821" spans="1:4" ht="18.75" x14ac:dyDescent="0.3">
      <c r="A3821" s="7">
        <v>2014</v>
      </c>
      <c r="B3821" s="7" t="s">
        <v>485</v>
      </c>
      <c r="C3821" s="7" t="s">
        <v>5</v>
      </c>
      <c r="D3821" s="8">
        <v>1014120.32</v>
      </c>
    </row>
    <row r="3822" spans="1:4" ht="18.75" x14ac:dyDescent="0.3">
      <c r="A3822" s="7">
        <v>2015</v>
      </c>
      <c r="B3822" s="7" t="s">
        <v>485</v>
      </c>
      <c r="C3822" s="7" t="s">
        <v>6</v>
      </c>
      <c r="D3822" s="8">
        <v>419423.72</v>
      </c>
    </row>
    <row r="3823" spans="1:4" ht="18.75" x14ac:dyDescent="0.3">
      <c r="A3823" s="7">
        <v>2014</v>
      </c>
      <c r="B3823" s="7" t="s">
        <v>485</v>
      </c>
      <c r="C3823" s="7" t="s">
        <v>6</v>
      </c>
      <c r="D3823" s="8">
        <v>307871.09999999998</v>
      </c>
    </row>
    <row r="3824" spans="1:4" ht="18.75" x14ac:dyDescent="0.3">
      <c r="A3824" s="7">
        <v>2015</v>
      </c>
      <c r="B3824" s="7" t="s">
        <v>485</v>
      </c>
      <c r="C3824" s="7" t="s">
        <v>7</v>
      </c>
      <c r="D3824" s="8">
        <v>158954.73000000001</v>
      </c>
    </row>
    <row r="3825" spans="1:4" ht="18.75" x14ac:dyDescent="0.3">
      <c r="A3825" s="7">
        <v>2014</v>
      </c>
      <c r="B3825" s="7" t="s">
        <v>485</v>
      </c>
      <c r="C3825" s="7" t="s">
        <v>7</v>
      </c>
      <c r="D3825" s="8">
        <v>166834.01</v>
      </c>
    </row>
    <row r="3826" spans="1:4" ht="18.75" x14ac:dyDescent="0.3">
      <c r="A3826" s="7">
        <v>2015</v>
      </c>
      <c r="B3826" s="7" t="s">
        <v>485</v>
      </c>
      <c r="C3826" s="7" t="s">
        <v>8</v>
      </c>
      <c r="D3826" s="8">
        <v>487684.43</v>
      </c>
    </row>
    <row r="3827" spans="1:4" ht="18.75" x14ac:dyDescent="0.3">
      <c r="A3827" s="7">
        <v>2014</v>
      </c>
      <c r="B3827" s="7" t="s">
        <v>485</v>
      </c>
      <c r="C3827" s="7" t="s">
        <v>8</v>
      </c>
      <c r="D3827" s="8">
        <v>510048.44</v>
      </c>
    </row>
    <row r="3828" spans="1:4" ht="18.75" x14ac:dyDescent="0.3">
      <c r="A3828" s="7">
        <v>2015</v>
      </c>
      <c r="B3828" s="7" t="s">
        <v>486</v>
      </c>
      <c r="C3828" s="7" t="s">
        <v>5</v>
      </c>
      <c r="D3828" s="8">
        <v>717290.93</v>
      </c>
    </row>
    <row r="3829" spans="1:4" ht="18.75" x14ac:dyDescent="0.3">
      <c r="A3829" s="7">
        <v>2014</v>
      </c>
      <c r="B3829" s="7" t="s">
        <v>486</v>
      </c>
      <c r="C3829" s="7" t="s">
        <v>5</v>
      </c>
      <c r="D3829" s="8">
        <v>785665.25</v>
      </c>
    </row>
    <row r="3830" spans="1:4" ht="18.75" x14ac:dyDescent="0.3">
      <c r="A3830" s="7">
        <v>2015</v>
      </c>
      <c r="B3830" s="7" t="s">
        <v>486</v>
      </c>
      <c r="C3830" s="7" t="s">
        <v>6</v>
      </c>
      <c r="D3830" s="8">
        <v>232278.78</v>
      </c>
    </row>
    <row r="3831" spans="1:4" ht="18.75" x14ac:dyDescent="0.3">
      <c r="A3831" s="7">
        <v>2014</v>
      </c>
      <c r="B3831" s="7" t="s">
        <v>486</v>
      </c>
      <c r="C3831" s="7" t="s">
        <v>6</v>
      </c>
      <c r="D3831" s="8">
        <v>169386.53</v>
      </c>
    </row>
    <row r="3832" spans="1:4" ht="18.75" x14ac:dyDescent="0.3">
      <c r="A3832" s="7">
        <v>2015</v>
      </c>
      <c r="B3832" s="7" t="s">
        <v>486</v>
      </c>
      <c r="C3832" s="7" t="s">
        <v>7</v>
      </c>
      <c r="D3832" s="8">
        <v>125057.52</v>
      </c>
    </row>
    <row r="3833" spans="1:4" ht="18.75" x14ac:dyDescent="0.3">
      <c r="A3833" s="7">
        <v>2014</v>
      </c>
      <c r="B3833" s="7" t="s">
        <v>486</v>
      </c>
      <c r="C3833" s="7" t="s">
        <v>7</v>
      </c>
      <c r="D3833" s="8">
        <v>131844.26</v>
      </c>
    </row>
    <row r="3834" spans="1:4" ht="18.75" x14ac:dyDescent="0.3">
      <c r="A3834" s="7">
        <v>2015</v>
      </c>
      <c r="B3834" s="7" t="s">
        <v>486</v>
      </c>
      <c r="C3834" s="7" t="s">
        <v>8</v>
      </c>
      <c r="D3834" s="8">
        <v>768891.68</v>
      </c>
    </row>
    <row r="3835" spans="1:4" ht="18.75" x14ac:dyDescent="0.3">
      <c r="A3835" s="7">
        <v>2014</v>
      </c>
      <c r="B3835" s="7" t="s">
        <v>486</v>
      </c>
      <c r="C3835" s="7" t="s">
        <v>8</v>
      </c>
      <c r="D3835" s="8">
        <v>804406.99</v>
      </c>
    </row>
    <row r="3836" spans="1:4" ht="18.75" x14ac:dyDescent="0.3">
      <c r="A3836" s="7">
        <v>2015</v>
      </c>
      <c r="B3836" s="7" t="s">
        <v>487</v>
      </c>
      <c r="C3836" s="7" t="s">
        <v>5</v>
      </c>
      <c r="D3836" s="8">
        <v>636545.41</v>
      </c>
    </row>
    <row r="3837" spans="1:4" ht="18.75" x14ac:dyDescent="0.3">
      <c r="A3837" s="7">
        <v>2014</v>
      </c>
      <c r="B3837" s="7" t="s">
        <v>487</v>
      </c>
      <c r="C3837" s="7" t="s">
        <v>5</v>
      </c>
      <c r="D3837" s="8">
        <v>704626.82</v>
      </c>
    </row>
    <row r="3838" spans="1:4" ht="18.75" x14ac:dyDescent="0.3">
      <c r="A3838" s="7">
        <v>2015</v>
      </c>
      <c r="B3838" s="7" t="s">
        <v>487</v>
      </c>
      <c r="C3838" s="7" t="s">
        <v>6</v>
      </c>
      <c r="D3838" s="8">
        <v>529520.30000000005</v>
      </c>
    </row>
    <row r="3839" spans="1:4" ht="18.75" x14ac:dyDescent="0.3">
      <c r="A3839" s="7">
        <v>2014</v>
      </c>
      <c r="B3839" s="7" t="s">
        <v>487</v>
      </c>
      <c r="C3839" s="7" t="s">
        <v>6</v>
      </c>
      <c r="D3839" s="8">
        <v>373833.64</v>
      </c>
    </row>
    <row r="3840" spans="1:4" ht="18.75" x14ac:dyDescent="0.3">
      <c r="A3840" s="7">
        <v>2015</v>
      </c>
      <c r="B3840" s="7" t="s">
        <v>487</v>
      </c>
      <c r="C3840" s="7" t="s">
        <v>7</v>
      </c>
      <c r="D3840" s="8">
        <v>145005.37</v>
      </c>
    </row>
    <row r="3841" spans="1:4" ht="18.75" x14ac:dyDescent="0.3">
      <c r="A3841" s="7">
        <v>2014</v>
      </c>
      <c r="B3841" s="7" t="s">
        <v>487</v>
      </c>
      <c r="C3841" s="7" t="s">
        <v>7</v>
      </c>
      <c r="D3841" s="8">
        <v>154506.25</v>
      </c>
    </row>
    <row r="3842" spans="1:4" ht="18.75" x14ac:dyDescent="0.3">
      <c r="A3842" s="7">
        <v>2015</v>
      </c>
      <c r="B3842" s="7" t="s">
        <v>487</v>
      </c>
      <c r="C3842" s="7" t="s">
        <v>8</v>
      </c>
      <c r="D3842" s="8">
        <v>630975.29</v>
      </c>
    </row>
    <row r="3843" spans="1:4" ht="18.75" x14ac:dyDescent="0.3">
      <c r="A3843" s="7">
        <v>2014</v>
      </c>
      <c r="B3843" s="7" t="s">
        <v>487</v>
      </c>
      <c r="C3843" s="7" t="s">
        <v>8</v>
      </c>
      <c r="D3843" s="8">
        <v>653411.43000000005</v>
      </c>
    </row>
    <row r="3844" spans="1:4" ht="18.75" x14ac:dyDescent="0.3">
      <c r="A3844" s="7">
        <v>2015</v>
      </c>
      <c r="B3844" s="7" t="s">
        <v>488</v>
      </c>
      <c r="C3844" s="7" t="s">
        <v>5</v>
      </c>
      <c r="D3844" s="8">
        <v>925753.51</v>
      </c>
    </row>
    <row r="3845" spans="1:4" ht="18.75" x14ac:dyDescent="0.3">
      <c r="A3845" s="7">
        <v>2014</v>
      </c>
      <c r="B3845" s="7" t="s">
        <v>488</v>
      </c>
      <c r="C3845" s="7" t="s">
        <v>5</v>
      </c>
      <c r="D3845" s="8">
        <v>1013067.37</v>
      </c>
    </row>
    <row r="3846" spans="1:4" ht="18.75" x14ac:dyDescent="0.3">
      <c r="A3846" s="7">
        <v>2015</v>
      </c>
      <c r="B3846" s="7" t="s">
        <v>488</v>
      </c>
      <c r="C3846" s="7" t="s">
        <v>6</v>
      </c>
      <c r="D3846" s="8">
        <v>557828.74</v>
      </c>
    </row>
    <row r="3847" spans="1:4" ht="18.75" x14ac:dyDescent="0.3">
      <c r="A3847" s="7">
        <v>2014</v>
      </c>
      <c r="B3847" s="7" t="s">
        <v>488</v>
      </c>
      <c r="C3847" s="7" t="s">
        <v>6</v>
      </c>
      <c r="D3847" s="8">
        <v>408202.91</v>
      </c>
    </row>
    <row r="3848" spans="1:4" ht="18.75" x14ac:dyDescent="0.3">
      <c r="A3848" s="7">
        <v>2015</v>
      </c>
      <c r="B3848" s="7" t="s">
        <v>488</v>
      </c>
      <c r="C3848" s="7" t="s">
        <v>7</v>
      </c>
      <c r="D3848" s="8">
        <v>177834.97</v>
      </c>
    </row>
    <row r="3849" spans="1:4" ht="18.75" x14ac:dyDescent="0.3">
      <c r="A3849" s="7">
        <v>2014</v>
      </c>
      <c r="B3849" s="7" t="s">
        <v>488</v>
      </c>
      <c r="C3849" s="7" t="s">
        <v>7</v>
      </c>
      <c r="D3849" s="8">
        <v>187905.19</v>
      </c>
    </row>
    <row r="3850" spans="1:4" ht="18.75" x14ac:dyDescent="0.3">
      <c r="A3850" s="7">
        <v>2015</v>
      </c>
      <c r="B3850" s="7" t="s">
        <v>488</v>
      </c>
      <c r="C3850" s="7" t="s">
        <v>8</v>
      </c>
      <c r="D3850" s="8">
        <v>698775.46</v>
      </c>
    </row>
    <row r="3851" spans="1:4" ht="18.75" x14ac:dyDescent="0.3">
      <c r="A3851" s="7">
        <v>2014</v>
      </c>
      <c r="B3851" s="7" t="s">
        <v>488</v>
      </c>
      <c r="C3851" s="7" t="s">
        <v>8</v>
      </c>
      <c r="D3851" s="8">
        <v>723497.41</v>
      </c>
    </row>
    <row r="3852" spans="1:4" ht="18.75" x14ac:dyDescent="0.3">
      <c r="A3852" s="7">
        <v>2015</v>
      </c>
      <c r="B3852" s="7" t="s">
        <v>489</v>
      </c>
      <c r="C3852" s="7" t="s">
        <v>5</v>
      </c>
      <c r="D3852" s="8">
        <v>629039.43999999994</v>
      </c>
    </row>
    <row r="3853" spans="1:4" ht="18.75" x14ac:dyDescent="0.3">
      <c r="A3853" s="7">
        <v>2014</v>
      </c>
      <c r="B3853" s="7" t="s">
        <v>489</v>
      </c>
      <c r="C3853" s="7" t="s">
        <v>5</v>
      </c>
      <c r="D3853" s="8">
        <v>694837.74</v>
      </c>
    </row>
    <row r="3854" spans="1:4" ht="18.75" x14ac:dyDescent="0.3">
      <c r="A3854" s="7">
        <v>2015</v>
      </c>
      <c r="B3854" s="7" t="s">
        <v>489</v>
      </c>
      <c r="C3854" s="7" t="s">
        <v>6</v>
      </c>
      <c r="D3854" s="8">
        <v>260085.34</v>
      </c>
    </row>
    <row r="3855" spans="1:4" ht="18.75" x14ac:dyDescent="0.3">
      <c r="A3855" s="7">
        <v>2014</v>
      </c>
      <c r="B3855" s="7" t="s">
        <v>489</v>
      </c>
      <c r="C3855" s="7" t="s">
        <v>6</v>
      </c>
      <c r="D3855" s="8">
        <v>187934.57</v>
      </c>
    </row>
    <row r="3856" spans="1:4" ht="18.75" x14ac:dyDescent="0.3">
      <c r="A3856" s="7">
        <v>2015</v>
      </c>
      <c r="B3856" s="7" t="s">
        <v>489</v>
      </c>
      <c r="C3856" s="7" t="s">
        <v>7</v>
      </c>
      <c r="D3856" s="8">
        <v>148220.62</v>
      </c>
    </row>
    <row r="3857" spans="1:4" ht="18.75" x14ac:dyDescent="0.3">
      <c r="A3857" s="7">
        <v>2014</v>
      </c>
      <c r="B3857" s="7" t="s">
        <v>489</v>
      </c>
      <c r="C3857" s="7" t="s">
        <v>7</v>
      </c>
      <c r="D3857" s="8">
        <v>156841.12</v>
      </c>
    </row>
    <row r="3858" spans="1:4" ht="18.75" x14ac:dyDescent="0.3">
      <c r="A3858" s="7">
        <v>2015</v>
      </c>
      <c r="B3858" s="7" t="s">
        <v>489</v>
      </c>
      <c r="C3858" s="7" t="s">
        <v>8</v>
      </c>
      <c r="D3858" s="8">
        <v>743205.59</v>
      </c>
    </row>
    <row r="3859" spans="1:4" ht="18.75" x14ac:dyDescent="0.3">
      <c r="A3859" s="7">
        <v>2014</v>
      </c>
      <c r="B3859" s="7" t="s">
        <v>489</v>
      </c>
      <c r="C3859" s="7" t="s">
        <v>8</v>
      </c>
      <c r="D3859" s="8">
        <v>779805.58</v>
      </c>
    </row>
    <row r="3860" spans="1:4" ht="18.75" x14ac:dyDescent="0.3">
      <c r="A3860" s="7">
        <v>2015</v>
      </c>
      <c r="B3860" s="7" t="s">
        <v>490</v>
      </c>
      <c r="C3860" s="7" t="s">
        <v>5</v>
      </c>
      <c r="D3860" s="8">
        <v>887877.2</v>
      </c>
    </row>
    <row r="3861" spans="1:4" ht="18.75" x14ac:dyDescent="0.3">
      <c r="A3861" s="7">
        <v>2014</v>
      </c>
      <c r="B3861" s="7" t="s">
        <v>490</v>
      </c>
      <c r="C3861" s="7" t="s">
        <v>5</v>
      </c>
      <c r="D3861" s="8">
        <v>978636.84</v>
      </c>
    </row>
    <row r="3862" spans="1:4" ht="18.75" x14ac:dyDescent="0.3">
      <c r="A3862" s="7">
        <v>2015</v>
      </c>
      <c r="B3862" s="7" t="s">
        <v>490</v>
      </c>
      <c r="C3862" s="7" t="s">
        <v>6</v>
      </c>
      <c r="D3862" s="8">
        <v>557701.1</v>
      </c>
    </row>
    <row r="3863" spans="1:4" ht="18.75" x14ac:dyDescent="0.3">
      <c r="A3863" s="7">
        <v>2014</v>
      </c>
      <c r="B3863" s="7" t="s">
        <v>490</v>
      </c>
      <c r="C3863" s="7" t="s">
        <v>6</v>
      </c>
      <c r="D3863" s="8">
        <v>401201.86</v>
      </c>
    </row>
    <row r="3864" spans="1:4" ht="18.75" x14ac:dyDescent="0.3">
      <c r="A3864" s="7">
        <v>2015</v>
      </c>
      <c r="B3864" s="7" t="s">
        <v>490</v>
      </c>
      <c r="C3864" s="7" t="s">
        <v>7</v>
      </c>
      <c r="D3864" s="8">
        <v>184310.36</v>
      </c>
    </row>
    <row r="3865" spans="1:4" ht="18.75" x14ac:dyDescent="0.3">
      <c r="A3865" s="7">
        <v>2014</v>
      </c>
      <c r="B3865" s="7" t="s">
        <v>490</v>
      </c>
      <c r="C3865" s="7" t="s">
        <v>7</v>
      </c>
      <c r="D3865" s="8">
        <v>196036.82</v>
      </c>
    </row>
    <row r="3866" spans="1:4" ht="18.75" x14ac:dyDescent="0.3">
      <c r="A3866" s="7">
        <v>2015</v>
      </c>
      <c r="B3866" s="7" t="s">
        <v>490</v>
      </c>
      <c r="C3866" s="7" t="s">
        <v>8</v>
      </c>
      <c r="D3866" s="8">
        <v>444011.43</v>
      </c>
    </row>
    <row r="3867" spans="1:4" ht="18.75" x14ac:dyDescent="0.3">
      <c r="A3867" s="7">
        <v>2014</v>
      </c>
      <c r="B3867" s="7" t="s">
        <v>490</v>
      </c>
      <c r="C3867" s="7" t="s">
        <v>8</v>
      </c>
      <c r="D3867" s="8">
        <v>459283.6</v>
      </c>
    </row>
    <row r="3868" spans="1:4" ht="18.75" x14ac:dyDescent="0.3">
      <c r="A3868" s="7">
        <v>2015</v>
      </c>
      <c r="B3868" s="7" t="s">
        <v>491</v>
      </c>
      <c r="C3868" s="7" t="s">
        <v>5</v>
      </c>
      <c r="D3868" s="8">
        <v>755915.4</v>
      </c>
    </row>
    <row r="3869" spans="1:4" ht="18.75" x14ac:dyDescent="0.3">
      <c r="A3869" s="7">
        <v>2014</v>
      </c>
      <c r="B3869" s="7" t="s">
        <v>491</v>
      </c>
      <c r="C3869" s="7" t="s">
        <v>5</v>
      </c>
      <c r="D3869" s="8">
        <v>830051.56</v>
      </c>
    </row>
    <row r="3870" spans="1:4" ht="18.75" x14ac:dyDescent="0.3">
      <c r="A3870" s="7">
        <v>2015</v>
      </c>
      <c r="B3870" s="7" t="s">
        <v>491</v>
      </c>
      <c r="C3870" s="7" t="s">
        <v>6</v>
      </c>
      <c r="D3870" s="8">
        <v>440874.39</v>
      </c>
    </row>
    <row r="3871" spans="1:4" ht="18.75" x14ac:dyDescent="0.3">
      <c r="A3871" s="7">
        <v>2014</v>
      </c>
      <c r="B3871" s="7" t="s">
        <v>491</v>
      </c>
      <c r="C3871" s="7" t="s">
        <v>6</v>
      </c>
      <c r="D3871" s="8">
        <v>308247.3</v>
      </c>
    </row>
    <row r="3872" spans="1:4" ht="18.75" x14ac:dyDescent="0.3">
      <c r="A3872" s="7">
        <v>2015</v>
      </c>
      <c r="B3872" s="7" t="s">
        <v>491</v>
      </c>
      <c r="C3872" s="7" t="s">
        <v>7</v>
      </c>
      <c r="D3872" s="8">
        <v>95056.68</v>
      </c>
    </row>
    <row r="3873" spans="1:4" ht="18.75" x14ac:dyDescent="0.3">
      <c r="A3873" s="7">
        <v>2014</v>
      </c>
      <c r="B3873" s="7" t="s">
        <v>491</v>
      </c>
      <c r="C3873" s="7" t="s">
        <v>7</v>
      </c>
      <c r="D3873" s="8">
        <v>101160.87</v>
      </c>
    </row>
    <row r="3874" spans="1:4" ht="18.75" x14ac:dyDescent="0.3">
      <c r="A3874" s="7">
        <v>2015</v>
      </c>
      <c r="B3874" s="7" t="s">
        <v>491</v>
      </c>
      <c r="C3874" s="7" t="s">
        <v>8</v>
      </c>
      <c r="D3874" s="8">
        <v>614884.57999999996</v>
      </c>
    </row>
    <row r="3875" spans="1:4" ht="18.75" x14ac:dyDescent="0.3">
      <c r="A3875" s="7">
        <v>2014</v>
      </c>
      <c r="B3875" s="7" t="s">
        <v>491</v>
      </c>
      <c r="C3875" s="7" t="s">
        <v>8</v>
      </c>
      <c r="D3875" s="8">
        <v>640298.81000000006</v>
      </c>
    </row>
    <row r="3876" spans="1:4" ht="18.75" x14ac:dyDescent="0.3">
      <c r="A3876" s="7">
        <v>2015</v>
      </c>
      <c r="B3876" s="7" t="s">
        <v>492</v>
      </c>
      <c r="C3876" s="7" t="s">
        <v>5</v>
      </c>
      <c r="D3876" s="8">
        <v>911639.38</v>
      </c>
    </row>
    <row r="3877" spans="1:4" ht="18.75" x14ac:dyDescent="0.3">
      <c r="A3877" s="7">
        <v>2014</v>
      </c>
      <c r="B3877" s="7" t="s">
        <v>492</v>
      </c>
      <c r="C3877" s="7" t="s">
        <v>5</v>
      </c>
      <c r="D3877" s="8">
        <v>991099.94</v>
      </c>
    </row>
    <row r="3878" spans="1:4" ht="18.75" x14ac:dyDescent="0.3">
      <c r="A3878" s="7">
        <v>2015</v>
      </c>
      <c r="B3878" s="7" t="s">
        <v>492</v>
      </c>
      <c r="C3878" s="7" t="s">
        <v>6</v>
      </c>
      <c r="D3878" s="8">
        <v>592212.88</v>
      </c>
    </row>
    <row r="3879" spans="1:4" ht="18.75" x14ac:dyDescent="0.3">
      <c r="A3879" s="7">
        <v>2014</v>
      </c>
      <c r="B3879" s="7" t="s">
        <v>492</v>
      </c>
      <c r="C3879" s="7" t="s">
        <v>6</v>
      </c>
      <c r="D3879" s="8">
        <v>411998.13</v>
      </c>
    </row>
    <row r="3880" spans="1:4" ht="18.75" x14ac:dyDescent="0.3">
      <c r="A3880" s="7">
        <v>2015</v>
      </c>
      <c r="B3880" s="7" t="s">
        <v>492</v>
      </c>
      <c r="C3880" s="7" t="s">
        <v>7</v>
      </c>
      <c r="D3880" s="8">
        <v>177696.02</v>
      </c>
    </row>
    <row r="3881" spans="1:4" ht="18.75" x14ac:dyDescent="0.3">
      <c r="A3881" s="7">
        <v>2014</v>
      </c>
      <c r="B3881" s="7" t="s">
        <v>492</v>
      </c>
      <c r="C3881" s="7" t="s">
        <v>7</v>
      </c>
      <c r="D3881" s="8">
        <v>186456.86</v>
      </c>
    </row>
    <row r="3882" spans="1:4" ht="18.75" x14ac:dyDescent="0.3">
      <c r="A3882" s="7">
        <v>2015</v>
      </c>
      <c r="B3882" s="7" t="s">
        <v>492</v>
      </c>
      <c r="C3882" s="7" t="s">
        <v>8</v>
      </c>
      <c r="D3882" s="8">
        <v>664580.68999999994</v>
      </c>
    </row>
    <row r="3883" spans="1:4" ht="18.75" x14ac:dyDescent="0.3">
      <c r="A3883" s="7">
        <v>2014</v>
      </c>
      <c r="B3883" s="7" t="s">
        <v>492</v>
      </c>
      <c r="C3883" s="7" t="s">
        <v>8</v>
      </c>
      <c r="D3883" s="8">
        <v>686152.72</v>
      </c>
    </row>
    <row r="3884" spans="1:4" ht="18.75" x14ac:dyDescent="0.3">
      <c r="A3884" s="7">
        <v>2015</v>
      </c>
      <c r="B3884" s="7" t="s">
        <v>493</v>
      </c>
      <c r="C3884" s="7" t="s">
        <v>5</v>
      </c>
      <c r="D3884" s="8">
        <v>814258.94</v>
      </c>
    </row>
    <row r="3885" spans="1:4" ht="18.75" x14ac:dyDescent="0.3">
      <c r="A3885" s="7">
        <v>2014</v>
      </c>
      <c r="B3885" s="7" t="s">
        <v>493</v>
      </c>
      <c r="C3885" s="7" t="s">
        <v>5</v>
      </c>
      <c r="D3885" s="8">
        <v>885435.7</v>
      </c>
    </row>
    <row r="3886" spans="1:4" ht="18.75" x14ac:dyDescent="0.3">
      <c r="A3886" s="7">
        <v>2015</v>
      </c>
      <c r="B3886" s="7" t="s">
        <v>493</v>
      </c>
      <c r="C3886" s="7" t="s">
        <v>6</v>
      </c>
      <c r="D3886" s="8">
        <v>408699.25</v>
      </c>
    </row>
    <row r="3887" spans="1:4" ht="18.75" x14ac:dyDescent="0.3">
      <c r="A3887" s="7">
        <v>2014</v>
      </c>
      <c r="B3887" s="7" t="s">
        <v>493</v>
      </c>
      <c r="C3887" s="7" t="s">
        <v>6</v>
      </c>
      <c r="D3887" s="8">
        <v>289970.63</v>
      </c>
    </row>
    <row r="3888" spans="1:4" ht="18.75" x14ac:dyDescent="0.3">
      <c r="A3888" s="7">
        <v>2015</v>
      </c>
      <c r="B3888" s="7" t="s">
        <v>493</v>
      </c>
      <c r="C3888" s="7" t="s">
        <v>7</v>
      </c>
      <c r="D3888" s="8">
        <v>145053.42000000001</v>
      </c>
    </row>
    <row r="3889" spans="1:4" ht="18.75" x14ac:dyDescent="0.3">
      <c r="A3889" s="7">
        <v>2014</v>
      </c>
      <c r="B3889" s="7" t="s">
        <v>493</v>
      </c>
      <c r="C3889" s="7" t="s">
        <v>7</v>
      </c>
      <c r="D3889" s="8">
        <v>154428.54999999999</v>
      </c>
    </row>
    <row r="3890" spans="1:4" ht="18.75" x14ac:dyDescent="0.3">
      <c r="A3890" s="7">
        <v>2015</v>
      </c>
      <c r="B3890" s="7" t="s">
        <v>493</v>
      </c>
      <c r="C3890" s="7" t="s">
        <v>8</v>
      </c>
      <c r="D3890" s="8">
        <v>484431.89</v>
      </c>
    </row>
    <row r="3891" spans="1:4" ht="18.75" x14ac:dyDescent="0.3">
      <c r="A3891" s="7">
        <v>2014</v>
      </c>
      <c r="B3891" s="7" t="s">
        <v>493</v>
      </c>
      <c r="C3891" s="7" t="s">
        <v>8</v>
      </c>
      <c r="D3891" s="8">
        <v>506659.95</v>
      </c>
    </row>
    <row r="3892" spans="1:4" ht="18.75" x14ac:dyDescent="0.3">
      <c r="A3892" s="7">
        <v>2015</v>
      </c>
      <c r="B3892" s="7" t="s">
        <v>494</v>
      </c>
      <c r="C3892" s="7" t="s">
        <v>5</v>
      </c>
      <c r="D3892" s="8">
        <v>763090.32</v>
      </c>
    </row>
    <row r="3893" spans="1:4" ht="18.75" x14ac:dyDescent="0.3">
      <c r="A3893" s="7">
        <v>2014</v>
      </c>
      <c r="B3893" s="7" t="s">
        <v>494</v>
      </c>
      <c r="C3893" s="7" t="s">
        <v>5</v>
      </c>
      <c r="D3893" s="8">
        <v>833098.33</v>
      </c>
    </row>
    <row r="3894" spans="1:4" ht="18.75" x14ac:dyDescent="0.3">
      <c r="A3894" s="7">
        <v>2015</v>
      </c>
      <c r="B3894" s="7" t="s">
        <v>494</v>
      </c>
      <c r="C3894" s="7" t="s">
        <v>6</v>
      </c>
      <c r="D3894" s="8">
        <v>399068.47</v>
      </c>
    </row>
    <row r="3895" spans="1:4" ht="18.75" x14ac:dyDescent="0.3">
      <c r="A3895" s="7">
        <v>2014</v>
      </c>
      <c r="B3895" s="7" t="s">
        <v>494</v>
      </c>
      <c r="C3895" s="7" t="s">
        <v>6</v>
      </c>
      <c r="D3895" s="8">
        <v>283247.67</v>
      </c>
    </row>
    <row r="3896" spans="1:4" ht="18.75" x14ac:dyDescent="0.3">
      <c r="A3896" s="7">
        <v>2015</v>
      </c>
      <c r="B3896" s="7" t="s">
        <v>494</v>
      </c>
      <c r="C3896" s="7" t="s">
        <v>7</v>
      </c>
      <c r="D3896" s="8">
        <v>133636.56</v>
      </c>
    </row>
    <row r="3897" spans="1:4" ht="18.75" x14ac:dyDescent="0.3">
      <c r="A3897" s="7">
        <v>2014</v>
      </c>
      <c r="B3897" s="7" t="s">
        <v>494</v>
      </c>
      <c r="C3897" s="7" t="s">
        <v>7</v>
      </c>
      <c r="D3897" s="8">
        <v>141505.18</v>
      </c>
    </row>
    <row r="3898" spans="1:4" ht="18.75" x14ac:dyDescent="0.3">
      <c r="A3898" s="7">
        <v>2015</v>
      </c>
      <c r="B3898" s="7" t="s">
        <v>494</v>
      </c>
      <c r="C3898" s="7" t="s">
        <v>8</v>
      </c>
      <c r="D3898" s="8">
        <v>711561.73</v>
      </c>
    </row>
    <row r="3899" spans="1:4" ht="18.75" x14ac:dyDescent="0.3">
      <c r="A3899" s="7">
        <v>2014</v>
      </c>
      <c r="B3899" s="7" t="s">
        <v>494</v>
      </c>
      <c r="C3899" s="7" t="s">
        <v>8</v>
      </c>
      <c r="D3899" s="8">
        <v>735466.1</v>
      </c>
    </row>
    <row r="3900" spans="1:4" ht="18.75" x14ac:dyDescent="0.3">
      <c r="A3900" s="7">
        <v>2015</v>
      </c>
      <c r="B3900" s="7" t="s">
        <v>495</v>
      </c>
      <c r="C3900" s="7" t="s">
        <v>5</v>
      </c>
      <c r="D3900" s="8">
        <v>541273.18999999994</v>
      </c>
    </row>
    <row r="3901" spans="1:4" ht="18.75" x14ac:dyDescent="0.3">
      <c r="A3901" s="7">
        <v>2014</v>
      </c>
      <c r="B3901" s="7" t="s">
        <v>495</v>
      </c>
      <c r="C3901" s="7" t="s">
        <v>5</v>
      </c>
      <c r="D3901" s="8">
        <v>594345.18000000005</v>
      </c>
    </row>
    <row r="3902" spans="1:4" ht="18.75" x14ac:dyDescent="0.3">
      <c r="A3902" s="7">
        <v>2015</v>
      </c>
      <c r="B3902" s="7" t="s">
        <v>495</v>
      </c>
      <c r="C3902" s="7" t="s">
        <v>6</v>
      </c>
      <c r="D3902" s="8">
        <v>277076.37</v>
      </c>
    </row>
    <row r="3903" spans="1:4" ht="18.75" x14ac:dyDescent="0.3">
      <c r="A3903" s="7">
        <v>2014</v>
      </c>
      <c r="B3903" s="7" t="s">
        <v>495</v>
      </c>
      <c r="C3903" s="7" t="s">
        <v>6</v>
      </c>
      <c r="D3903" s="8">
        <v>191214.15</v>
      </c>
    </row>
    <row r="3904" spans="1:4" ht="18.75" x14ac:dyDescent="0.3">
      <c r="A3904" s="7">
        <v>2015</v>
      </c>
      <c r="B3904" s="7" t="s">
        <v>495</v>
      </c>
      <c r="C3904" s="7" t="s">
        <v>7</v>
      </c>
      <c r="D3904" s="8">
        <v>121811.51</v>
      </c>
    </row>
    <row r="3905" spans="1:4" ht="18.75" x14ac:dyDescent="0.3">
      <c r="A3905" s="7">
        <v>2014</v>
      </c>
      <c r="B3905" s="7" t="s">
        <v>495</v>
      </c>
      <c r="C3905" s="7" t="s">
        <v>7</v>
      </c>
      <c r="D3905" s="8">
        <v>128548.38</v>
      </c>
    </row>
    <row r="3906" spans="1:4" ht="18.75" x14ac:dyDescent="0.3">
      <c r="A3906" s="7">
        <v>2015</v>
      </c>
      <c r="B3906" s="7" t="s">
        <v>495</v>
      </c>
      <c r="C3906" s="7" t="s">
        <v>8</v>
      </c>
      <c r="D3906" s="8">
        <v>715112.17</v>
      </c>
    </row>
    <row r="3907" spans="1:4" ht="18.75" x14ac:dyDescent="0.3">
      <c r="A3907" s="7">
        <v>2014</v>
      </c>
      <c r="B3907" s="7" t="s">
        <v>495</v>
      </c>
      <c r="C3907" s="7" t="s">
        <v>8</v>
      </c>
      <c r="D3907" s="8">
        <v>737300</v>
      </c>
    </row>
    <row r="3908" spans="1:4" ht="18.75" x14ac:dyDescent="0.3">
      <c r="A3908" s="7">
        <v>2015</v>
      </c>
      <c r="B3908" s="7" t="s">
        <v>496</v>
      </c>
      <c r="C3908" s="7" t="s">
        <v>5</v>
      </c>
      <c r="D3908" s="8">
        <v>871596.43</v>
      </c>
    </row>
    <row r="3909" spans="1:4" ht="18.75" x14ac:dyDescent="0.3">
      <c r="A3909" s="7">
        <v>2014</v>
      </c>
      <c r="B3909" s="7" t="s">
        <v>496</v>
      </c>
      <c r="C3909" s="7" t="s">
        <v>5</v>
      </c>
      <c r="D3909" s="8">
        <v>956785.8</v>
      </c>
    </row>
    <row r="3910" spans="1:4" ht="18.75" x14ac:dyDescent="0.3">
      <c r="A3910" s="7">
        <v>2015</v>
      </c>
      <c r="B3910" s="7" t="s">
        <v>496</v>
      </c>
      <c r="C3910" s="7" t="s">
        <v>6</v>
      </c>
      <c r="D3910" s="8">
        <v>551414.06999999995</v>
      </c>
    </row>
    <row r="3911" spans="1:4" ht="18.75" x14ac:dyDescent="0.3">
      <c r="A3911" s="7">
        <v>2014</v>
      </c>
      <c r="B3911" s="7" t="s">
        <v>496</v>
      </c>
      <c r="C3911" s="7" t="s">
        <v>6</v>
      </c>
      <c r="D3911" s="8">
        <v>407097.63</v>
      </c>
    </row>
    <row r="3912" spans="1:4" ht="18.75" x14ac:dyDescent="0.3">
      <c r="A3912" s="7">
        <v>2015</v>
      </c>
      <c r="B3912" s="7" t="s">
        <v>496</v>
      </c>
      <c r="C3912" s="7" t="s">
        <v>7</v>
      </c>
      <c r="D3912" s="8">
        <v>95441.41</v>
      </c>
    </row>
    <row r="3913" spans="1:4" ht="18.75" x14ac:dyDescent="0.3">
      <c r="A3913" s="7">
        <v>2014</v>
      </c>
      <c r="B3913" s="7" t="s">
        <v>496</v>
      </c>
      <c r="C3913" s="7" t="s">
        <v>7</v>
      </c>
      <c r="D3913" s="8">
        <v>100198.42</v>
      </c>
    </row>
    <row r="3914" spans="1:4" ht="18.75" x14ac:dyDescent="0.3">
      <c r="A3914" s="7">
        <v>2015</v>
      </c>
      <c r="B3914" s="7" t="s">
        <v>496</v>
      </c>
      <c r="C3914" s="7" t="s">
        <v>8</v>
      </c>
      <c r="D3914" s="8">
        <v>695312.75</v>
      </c>
    </row>
    <row r="3915" spans="1:4" ht="18.75" x14ac:dyDescent="0.3">
      <c r="A3915" s="7">
        <v>2014</v>
      </c>
      <c r="B3915" s="7" t="s">
        <v>496</v>
      </c>
      <c r="C3915" s="7" t="s">
        <v>8</v>
      </c>
      <c r="D3915" s="8">
        <v>726953.14</v>
      </c>
    </row>
    <row r="3916" spans="1:4" ht="18.75" x14ac:dyDescent="0.3">
      <c r="A3916" s="7">
        <v>2015</v>
      </c>
      <c r="B3916" s="7" t="s">
        <v>497</v>
      </c>
      <c r="C3916" s="7" t="s">
        <v>5</v>
      </c>
      <c r="D3916" s="8">
        <v>850156.22</v>
      </c>
    </row>
    <row r="3917" spans="1:4" ht="18.75" x14ac:dyDescent="0.3">
      <c r="A3917" s="7">
        <v>2014</v>
      </c>
      <c r="B3917" s="7" t="s">
        <v>497</v>
      </c>
      <c r="C3917" s="7" t="s">
        <v>5</v>
      </c>
      <c r="D3917" s="8">
        <v>928401.12</v>
      </c>
    </row>
    <row r="3918" spans="1:4" ht="18.75" x14ac:dyDescent="0.3">
      <c r="A3918" s="7">
        <v>2015</v>
      </c>
      <c r="B3918" s="7" t="s">
        <v>497</v>
      </c>
      <c r="C3918" s="7" t="s">
        <v>6</v>
      </c>
      <c r="D3918" s="8">
        <v>202966.61</v>
      </c>
    </row>
    <row r="3919" spans="1:4" ht="18.75" x14ac:dyDescent="0.3">
      <c r="A3919" s="7">
        <v>2014</v>
      </c>
      <c r="B3919" s="7" t="s">
        <v>497</v>
      </c>
      <c r="C3919" s="7" t="s">
        <v>6</v>
      </c>
      <c r="D3919" s="8">
        <v>140052.18</v>
      </c>
    </row>
    <row r="3920" spans="1:4" ht="18.75" x14ac:dyDescent="0.3">
      <c r="A3920" s="7">
        <v>2015</v>
      </c>
      <c r="B3920" s="7" t="s">
        <v>497</v>
      </c>
      <c r="C3920" s="7" t="s">
        <v>7</v>
      </c>
      <c r="D3920" s="8">
        <v>174638.86</v>
      </c>
    </row>
    <row r="3921" spans="1:4" ht="18.75" x14ac:dyDescent="0.3">
      <c r="A3921" s="7">
        <v>2014</v>
      </c>
      <c r="B3921" s="7" t="s">
        <v>497</v>
      </c>
      <c r="C3921" s="7" t="s">
        <v>7</v>
      </c>
      <c r="D3921" s="8">
        <v>183389.45</v>
      </c>
    </row>
    <row r="3922" spans="1:4" ht="18.75" x14ac:dyDescent="0.3">
      <c r="A3922" s="7">
        <v>2015</v>
      </c>
      <c r="B3922" s="7" t="s">
        <v>497</v>
      </c>
      <c r="C3922" s="7" t="s">
        <v>8</v>
      </c>
      <c r="D3922" s="8">
        <v>463611.68</v>
      </c>
    </row>
    <row r="3923" spans="1:4" ht="18.75" x14ac:dyDescent="0.3">
      <c r="A3923" s="7">
        <v>2014</v>
      </c>
      <c r="B3923" s="7" t="s">
        <v>497</v>
      </c>
      <c r="C3923" s="7" t="s">
        <v>8</v>
      </c>
      <c r="D3923" s="8">
        <v>479606.69</v>
      </c>
    </row>
    <row r="3924" spans="1:4" ht="18.75" x14ac:dyDescent="0.3">
      <c r="A3924" s="7">
        <v>2015</v>
      </c>
      <c r="B3924" s="7" t="s">
        <v>498</v>
      </c>
      <c r="C3924" s="7" t="s">
        <v>5</v>
      </c>
      <c r="D3924" s="8">
        <v>806767.65</v>
      </c>
    </row>
    <row r="3925" spans="1:4" ht="18.75" x14ac:dyDescent="0.3">
      <c r="A3925" s="7">
        <v>2014</v>
      </c>
      <c r="B3925" s="7" t="s">
        <v>498</v>
      </c>
      <c r="C3925" s="7" t="s">
        <v>5</v>
      </c>
      <c r="D3925" s="8">
        <v>885262.65</v>
      </c>
    </row>
    <row r="3926" spans="1:4" ht="18.75" x14ac:dyDescent="0.3">
      <c r="A3926" s="7">
        <v>2015</v>
      </c>
      <c r="B3926" s="7" t="s">
        <v>498</v>
      </c>
      <c r="C3926" s="7" t="s">
        <v>6</v>
      </c>
      <c r="D3926" s="8">
        <v>557373.06000000006</v>
      </c>
    </row>
    <row r="3927" spans="1:4" ht="18.75" x14ac:dyDescent="0.3">
      <c r="A3927" s="7">
        <v>2014</v>
      </c>
      <c r="B3927" s="7" t="s">
        <v>498</v>
      </c>
      <c r="C3927" s="7" t="s">
        <v>6</v>
      </c>
      <c r="D3927" s="8">
        <v>390808.39</v>
      </c>
    </row>
    <row r="3928" spans="1:4" ht="18.75" x14ac:dyDescent="0.3">
      <c r="A3928" s="7">
        <v>2015</v>
      </c>
      <c r="B3928" s="7" t="s">
        <v>498</v>
      </c>
      <c r="C3928" s="7" t="s">
        <v>7</v>
      </c>
      <c r="D3928" s="8">
        <v>200029.18</v>
      </c>
    </row>
    <row r="3929" spans="1:4" ht="18.75" x14ac:dyDescent="0.3">
      <c r="A3929" s="7">
        <v>2014</v>
      </c>
      <c r="B3929" s="7" t="s">
        <v>498</v>
      </c>
      <c r="C3929" s="7" t="s">
        <v>7</v>
      </c>
      <c r="D3929" s="8">
        <v>210703.33</v>
      </c>
    </row>
    <row r="3930" spans="1:4" ht="18.75" x14ac:dyDescent="0.3">
      <c r="A3930" s="7">
        <v>2015</v>
      </c>
      <c r="B3930" s="7" t="s">
        <v>498</v>
      </c>
      <c r="C3930" s="7" t="s">
        <v>8</v>
      </c>
      <c r="D3930" s="8">
        <v>464549.78</v>
      </c>
    </row>
    <row r="3931" spans="1:4" ht="18.75" x14ac:dyDescent="0.3">
      <c r="A3931" s="7">
        <v>2014</v>
      </c>
      <c r="B3931" s="7" t="s">
        <v>498</v>
      </c>
      <c r="C3931" s="7" t="s">
        <v>8</v>
      </c>
      <c r="D3931" s="8">
        <v>481122.49</v>
      </c>
    </row>
    <row r="3932" spans="1:4" ht="18.75" x14ac:dyDescent="0.3">
      <c r="A3932" s="7">
        <v>2015</v>
      </c>
      <c r="B3932" s="7" t="s">
        <v>499</v>
      </c>
      <c r="C3932" s="7" t="s">
        <v>5</v>
      </c>
      <c r="D3932" s="8">
        <v>814843.01</v>
      </c>
    </row>
    <row r="3933" spans="1:4" ht="18.75" x14ac:dyDescent="0.3">
      <c r="A3933" s="7">
        <v>2014</v>
      </c>
      <c r="B3933" s="7" t="s">
        <v>499</v>
      </c>
      <c r="C3933" s="7" t="s">
        <v>5</v>
      </c>
      <c r="D3933" s="8">
        <v>896641.69</v>
      </c>
    </row>
    <row r="3934" spans="1:4" ht="18.75" x14ac:dyDescent="0.3">
      <c r="A3934" s="7">
        <v>2015</v>
      </c>
      <c r="B3934" s="7" t="s">
        <v>499</v>
      </c>
      <c r="C3934" s="7" t="s">
        <v>6</v>
      </c>
      <c r="D3934" s="8">
        <v>496679.27</v>
      </c>
    </row>
    <row r="3935" spans="1:4" ht="18.75" x14ac:dyDescent="0.3">
      <c r="A3935" s="7">
        <v>2014</v>
      </c>
      <c r="B3935" s="7" t="s">
        <v>499</v>
      </c>
      <c r="C3935" s="7" t="s">
        <v>6</v>
      </c>
      <c r="D3935" s="8">
        <v>363802.11</v>
      </c>
    </row>
    <row r="3936" spans="1:4" ht="18.75" x14ac:dyDescent="0.3">
      <c r="A3936" s="7">
        <v>2015</v>
      </c>
      <c r="B3936" s="7" t="s">
        <v>499</v>
      </c>
      <c r="C3936" s="7" t="s">
        <v>7</v>
      </c>
      <c r="D3936" s="8">
        <v>90680.11</v>
      </c>
    </row>
    <row r="3937" spans="1:4" ht="18.75" x14ac:dyDescent="0.3">
      <c r="A3937" s="7">
        <v>2014</v>
      </c>
      <c r="B3937" s="7" t="s">
        <v>499</v>
      </c>
      <c r="C3937" s="7" t="s">
        <v>7</v>
      </c>
      <c r="D3937" s="8">
        <v>94821.11</v>
      </c>
    </row>
    <row r="3938" spans="1:4" ht="18.75" x14ac:dyDescent="0.3">
      <c r="A3938" s="7">
        <v>2015</v>
      </c>
      <c r="B3938" s="7" t="s">
        <v>499</v>
      </c>
      <c r="C3938" s="7" t="s">
        <v>8</v>
      </c>
      <c r="D3938" s="8">
        <v>736450.84</v>
      </c>
    </row>
    <row r="3939" spans="1:4" ht="18.75" x14ac:dyDescent="0.3">
      <c r="A3939" s="7">
        <v>2014</v>
      </c>
      <c r="B3939" s="7" t="s">
        <v>499</v>
      </c>
      <c r="C3939" s="7" t="s">
        <v>8</v>
      </c>
      <c r="D3939" s="8">
        <v>768431.79</v>
      </c>
    </row>
    <row r="3940" spans="1:4" ht="18.75" x14ac:dyDescent="0.3">
      <c r="A3940" s="7">
        <v>2015</v>
      </c>
      <c r="B3940" s="7" t="s">
        <v>500</v>
      </c>
      <c r="C3940" s="7" t="s">
        <v>5</v>
      </c>
      <c r="D3940" s="8">
        <v>853862.83</v>
      </c>
    </row>
    <row r="3941" spans="1:4" ht="18.75" x14ac:dyDescent="0.3">
      <c r="A3941" s="7">
        <v>2014</v>
      </c>
      <c r="B3941" s="7" t="s">
        <v>500</v>
      </c>
      <c r="C3941" s="7" t="s">
        <v>5</v>
      </c>
      <c r="D3941" s="8">
        <v>946628.03</v>
      </c>
    </row>
    <row r="3942" spans="1:4" ht="18.75" x14ac:dyDescent="0.3">
      <c r="A3942" s="7">
        <v>2015</v>
      </c>
      <c r="B3942" s="7" t="s">
        <v>500</v>
      </c>
      <c r="C3942" s="7" t="s">
        <v>6</v>
      </c>
      <c r="D3942" s="8">
        <v>513135.9</v>
      </c>
    </row>
    <row r="3943" spans="1:4" ht="18.75" x14ac:dyDescent="0.3">
      <c r="A3943" s="7">
        <v>2014</v>
      </c>
      <c r="B3943" s="7" t="s">
        <v>500</v>
      </c>
      <c r="C3943" s="7" t="s">
        <v>6</v>
      </c>
      <c r="D3943" s="8">
        <v>356283.24</v>
      </c>
    </row>
    <row r="3944" spans="1:4" ht="18.75" x14ac:dyDescent="0.3">
      <c r="A3944" s="7">
        <v>2015</v>
      </c>
      <c r="B3944" s="7" t="s">
        <v>500</v>
      </c>
      <c r="C3944" s="7" t="s">
        <v>7</v>
      </c>
      <c r="D3944" s="8">
        <v>51251.88</v>
      </c>
    </row>
    <row r="3945" spans="1:4" ht="18.75" x14ac:dyDescent="0.3">
      <c r="A3945" s="7">
        <v>2014</v>
      </c>
      <c r="B3945" s="7" t="s">
        <v>500</v>
      </c>
      <c r="C3945" s="7" t="s">
        <v>7</v>
      </c>
      <c r="D3945" s="8">
        <v>53733.99</v>
      </c>
    </row>
    <row r="3946" spans="1:4" ht="18.75" x14ac:dyDescent="0.3">
      <c r="A3946" s="7">
        <v>2015</v>
      </c>
      <c r="B3946" s="7" t="s">
        <v>500</v>
      </c>
      <c r="C3946" s="7" t="s">
        <v>8</v>
      </c>
      <c r="D3946" s="8">
        <v>667851.78</v>
      </c>
    </row>
    <row r="3947" spans="1:4" ht="18.75" x14ac:dyDescent="0.3">
      <c r="A3947" s="7">
        <v>2014</v>
      </c>
      <c r="B3947" s="7" t="s">
        <v>500</v>
      </c>
      <c r="C3947" s="7" t="s">
        <v>8</v>
      </c>
      <c r="D3947" s="8">
        <v>687664.1</v>
      </c>
    </row>
    <row r="3948" spans="1:4" ht="18.75" x14ac:dyDescent="0.3">
      <c r="A3948" s="7">
        <v>2015</v>
      </c>
      <c r="B3948" s="7" t="s">
        <v>501</v>
      </c>
      <c r="C3948" s="7" t="s">
        <v>5</v>
      </c>
      <c r="D3948" s="8">
        <v>912243.26</v>
      </c>
    </row>
    <row r="3949" spans="1:4" ht="18.75" x14ac:dyDescent="0.3">
      <c r="A3949" s="7">
        <v>2014</v>
      </c>
      <c r="B3949" s="7" t="s">
        <v>501</v>
      </c>
      <c r="C3949" s="7" t="s">
        <v>5</v>
      </c>
      <c r="D3949" s="8">
        <v>1001974.18</v>
      </c>
    </row>
    <row r="3950" spans="1:4" ht="18.75" x14ac:dyDescent="0.3">
      <c r="A3950" s="7">
        <v>2015</v>
      </c>
      <c r="B3950" s="7" t="s">
        <v>501</v>
      </c>
      <c r="C3950" s="7" t="s">
        <v>6</v>
      </c>
      <c r="D3950" s="8">
        <v>311171.57</v>
      </c>
    </row>
    <row r="3951" spans="1:4" ht="18.75" x14ac:dyDescent="0.3">
      <c r="A3951" s="7">
        <v>2014</v>
      </c>
      <c r="B3951" s="7" t="s">
        <v>501</v>
      </c>
      <c r="C3951" s="7" t="s">
        <v>6</v>
      </c>
      <c r="D3951" s="8">
        <v>225801.31</v>
      </c>
    </row>
    <row r="3952" spans="1:4" ht="18.75" x14ac:dyDescent="0.3">
      <c r="A3952" s="7">
        <v>2015</v>
      </c>
      <c r="B3952" s="7" t="s">
        <v>501</v>
      </c>
      <c r="C3952" s="7" t="s">
        <v>7</v>
      </c>
      <c r="D3952" s="8">
        <v>135919.85</v>
      </c>
    </row>
    <row r="3953" spans="1:4" ht="18.75" x14ac:dyDescent="0.3">
      <c r="A3953" s="7">
        <v>2014</v>
      </c>
      <c r="B3953" s="7" t="s">
        <v>501</v>
      </c>
      <c r="C3953" s="7" t="s">
        <v>7</v>
      </c>
      <c r="D3953" s="8">
        <v>142844.45000000001</v>
      </c>
    </row>
    <row r="3954" spans="1:4" ht="18.75" x14ac:dyDescent="0.3">
      <c r="A3954" s="7">
        <v>2015</v>
      </c>
      <c r="B3954" s="7" t="s">
        <v>501</v>
      </c>
      <c r="C3954" s="7" t="s">
        <v>8</v>
      </c>
      <c r="D3954" s="8">
        <v>709353.99</v>
      </c>
    </row>
    <row r="3955" spans="1:4" ht="18.75" x14ac:dyDescent="0.3">
      <c r="A3955" s="7">
        <v>2014</v>
      </c>
      <c r="B3955" s="7" t="s">
        <v>501</v>
      </c>
      <c r="C3955" s="7" t="s">
        <v>8</v>
      </c>
      <c r="D3955" s="8">
        <v>737611.47</v>
      </c>
    </row>
    <row r="3956" spans="1:4" ht="18.75" x14ac:dyDescent="0.3">
      <c r="A3956" s="7">
        <v>2015</v>
      </c>
      <c r="B3956" s="7" t="s">
        <v>502</v>
      </c>
      <c r="C3956" s="7" t="s">
        <v>5</v>
      </c>
      <c r="D3956" s="8">
        <v>644026.11</v>
      </c>
    </row>
    <row r="3957" spans="1:4" ht="18.75" x14ac:dyDescent="0.3">
      <c r="A3957" s="7">
        <v>2014</v>
      </c>
      <c r="B3957" s="7" t="s">
        <v>502</v>
      </c>
      <c r="C3957" s="7" t="s">
        <v>5</v>
      </c>
      <c r="D3957" s="8">
        <v>708914.72</v>
      </c>
    </row>
    <row r="3958" spans="1:4" ht="18.75" x14ac:dyDescent="0.3">
      <c r="A3958" s="7">
        <v>2015</v>
      </c>
      <c r="B3958" s="7" t="s">
        <v>502</v>
      </c>
      <c r="C3958" s="7" t="s">
        <v>6</v>
      </c>
      <c r="D3958" s="8">
        <v>397118.53</v>
      </c>
    </row>
    <row r="3959" spans="1:4" ht="18.75" x14ac:dyDescent="0.3">
      <c r="A3959" s="7">
        <v>2014</v>
      </c>
      <c r="B3959" s="7" t="s">
        <v>502</v>
      </c>
      <c r="C3959" s="7" t="s">
        <v>6</v>
      </c>
      <c r="D3959" s="8">
        <v>288917.96000000002</v>
      </c>
    </row>
    <row r="3960" spans="1:4" ht="18.75" x14ac:dyDescent="0.3">
      <c r="A3960" s="7">
        <v>2015</v>
      </c>
      <c r="B3960" s="7" t="s">
        <v>502</v>
      </c>
      <c r="C3960" s="7" t="s">
        <v>7</v>
      </c>
      <c r="D3960" s="8">
        <v>103671.03</v>
      </c>
    </row>
    <row r="3961" spans="1:4" ht="18.75" x14ac:dyDescent="0.3">
      <c r="A3961" s="7">
        <v>2014</v>
      </c>
      <c r="B3961" s="7" t="s">
        <v>502</v>
      </c>
      <c r="C3961" s="7" t="s">
        <v>7</v>
      </c>
      <c r="D3961" s="8">
        <v>108876.51</v>
      </c>
    </row>
    <row r="3962" spans="1:4" ht="18.75" x14ac:dyDescent="0.3">
      <c r="A3962" s="7">
        <v>2015</v>
      </c>
      <c r="B3962" s="7" t="s">
        <v>502</v>
      </c>
      <c r="C3962" s="7" t="s">
        <v>8</v>
      </c>
      <c r="D3962" s="8">
        <v>604252.88</v>
      </c>
    </row>
    <row r="3963" spans="1:4" ht="18.75" x14ac:dyDescent="0.3">
      <c r="A3963" s="7">
        <v>2014</v>
      </c>
      <c r="B3963" s="7" t="s">
        <v>502</v>
      </c>
      <c r="C3963" s="7" t="s">
        <v>8</v>
      </c>
      <c r="D3963" s="8">
        <v>627019.55000000005</v>
      </c>
    </row>
    <row r="3964" spans="1:4" ht="18.75" x14ac:dyDescent="0.3">
      <c r="A3964" s="7">
        <v>2015</v>
      </c>
      <c r="B3964" s="7" t="s">
        <v>503</v>
      </c>
      <c r="C3964" s="7" t="s">
        <v>5</v>
      </c>
      <c r="D3964" s="8">
        <v>772500.23</v>
      </c>
    </row>
    <row r="3965" spans="1:4" ht="18.75" x14ac:dyDescent="0.3">
      <c r="A3965" s="7">
        <v>2014</v>
      </c>
      <c r="B3965" s="7" t="s">
        <v>503</v>
      </c>
      <c r="C3965" s="7" t="s">
        <v>5</v>
      </c>
      <c r="D3965" s="8">
        <v>850077.02</v>
      </c>
    </row>
    <row r="3966" spans="1:4" ht="18.75" x14ac:dyDescent="0.3">
      <c r="A3966" s="7">
        <v>2015</v>
      </c>
      <c r="B3966" s="7" t="s">
        <v>503</v>
      </c>
      <c r="C3966" s="7" t="s">
        <v>6</v>
      </c>
      <c r="D3966" s="8">
        <v>238052.18</v>
      </c>
    </row>
    <row r="3967" spans="1:4" ht="18.75" x14ac:dyDescent="0.3">
      <c r="A3967" s="7">
        <v>2014</v>
      </c>
      <c r="B3967" s="7" t="s">
        <v>503</v>
      </c>
      <c r="C3967" s="7" t="s">
        <v>6</v>
      </c>
      <c r="D3967" s="8">
        <v>165877.54</v>
      </c>
    </row>
    <row r="3968" spans="1:4" ht="18.75" x14ac:dyDescent="0.3">
      <c r="A3968" s="7">
        <v>2015</v>
      </c>
      <c r="B3968" s="7" t="s">
        <v>503</v>
      </c>
      <c r="C3968" s="7" t="s">
        <v>7</v>
      </c>
      <c r="D3968" s="8">
        <v>109496.59</v>
      </c>
    </row>
    <row r="3969" spans="1:4" ht="18.75" x14ac:dyDescent="0.3">
      <c r="A3969" s="7">
        <v>2014</v>
      </c>
      <c r="B3969" s="7" t="s">
        <v>503</v>
      </c>
      <c r="C3969" s="7" t="s">
        <v>7</v>
      </c>
      <c r="D3969" s="8">
        <v>115260</v>
      </c>
    </row>
    <row r="3970" spans="1:4" ht="18.75" x14ac:dyDescent="0.3">
      <c r="A3970" s="7">
        <v>2015</v>
      </c>
      <c r="B3970" s="7" t="s">
        <v>503</v>
      </c>
      <c r="C3970" s="7" t="s">
        <v>8</v>
      </c>
      <c r="D3970" s="8">
        <v>611102.32999999996</v>
      </c>
    </row>
    <row r="3971" spans="1:4" ht="18.75" x14ac:dyDescent="0.3">
      <c r="A3971" s="7">
        <v>2014</v>
      </c>
      <c r="B3971" s="7" t="s">
        <v>503</v>
      </c>
      <c r="C3971" s="7" t="s">
        <v>8</v>
      </c>
      <c r="D3971" s="8">
        <v>628538.34</v>
      </c>
    </row>
    <row r="3972" spans="1:4" ht="18.75" x14ac:dyDescent="0.3">
      <c r="A3972" s="7">
        <v>2015</v>
      </c>
      <c r="B3972" s="7" t="s">
        <v>504</v>
      </c>
      <c r="C3972" s="7" t="s">
        <v>5</v>
      </c>
      <c r="D3972" s="8">
        <v>763101.71</v>
      </c>
    </row>
    <row r="3973" spans="1:4" ht="18.75" x14ac:dyDescent="0.3">
      <c r="A3973" s="7">
        <v>2014</v>
      </c>
      <c r="B3973" s="7" t="s">
        <v>504</v>
      </c>
      <c r="C3973" s="7" t="s">
        <v>5</v>
      </c>
      <c r="D3973" s="8">
        <v>830291.72</v>
      </c>
    </row>
    <row r="3974" spans="1:4" ht="18.75" x14ac:dyDescent="0.3">
      <c r="A3974" s="7">
        <v>2015</v>
      </c>
      <c r="B3974" s="7" t="s">
        <v>504</v>
      </c>
      <c r="C3974" s="7" t="s">
        <v>6</v>
      </c>
      <c r="D3974" s="8">
        <v>301142.83</v>
      </c>
    </row>
    <row r="3975" spans="1:4" ht="18.75" x14ac:dyDescent="0.3">
      <c r="A3975" s="7">
        <v>2014</v>
      </c>
      <c r="B3975" s="7" t="s">
        <v>504</v>
      </c>
      <c r="C3975" s="7" t="s">
        <v>6</v>
      </c>
      <c r="D3975" s="8">
        <v>211371.66</v>
      </c>
    </row>
    <row r="3976" spans="1:4" ht="18.75" x14ac:dyDescent="0.3">
      <c r="A3976" s="7">
        <v>2015</v>
      </c>
      <c r="B3976" s="7" t="s">
        <v>504</v>
      </c>
      <c r="C3976" s="7" t="s">
        <v>7</v>
      </c>
      <c r="D3976" s="8">
        <v>116107.31</v>
      </c>
    </row>
    <row r="3977" spans="1:4" ht="18.75" x14ac:dyDescent="0.3">
      <c r="A3977" s="7">
        <v>2014</v>
      </c>
      <c r="B3977" s="7" t="s">
        <v>504</v>
      </c>
      <c r="C3977" s="7" t="s">
        <v>7</v>
      </c>
      <c r="D3977" s="8">
        <v>122882.63</v>
      </c>
    </row>
    <row r="3978" spans="1:4" ht="18.75" x14ac:dyDescent="0.3">
      <c r="A3978" s="7">
        <v>2015</v>
      </c>
      <c r="B3978" s="7" t="s">
        <v>504</v>
      </c>
      <c r="C3978" s="7" t="s">
        <v>8</v>
      </c>
      <c r="D3978" s="8">
        <v>462541.89</v>
      </c>
    </row>
    <row r="3979" spans="1:4" ht="18.75" x14ac:dyDescent="0.3">
      <c r="A3979" s="7">
        <v>2014</v>
      </c>
      <c r="B3979" s="7" t="s">
        <v>504</v>
      </c>
      <c r="C3979" s="7" t="s">
        <v>8</v>
      </c>
      <c r="D3979" s="8">
        <v>476265.37</v>
      </c>
    </row>
    <row r="3980" spans="1:4" ht="18.75" x14ac:dyDescent="0.3">
      <c r="A3980" s="7">
        <v>2015</v>
      </c>
      <c r="B3980" s="7" t="s">
        <v>505</v>
      </c>
      <c r="C3980" s="7" t="s">
        <v>5</v>
      </c>
      <c r="D3980" s="8">
        <v>590006.84</v>
      </c>
    </row>
    <row r="3981" spans="1:4" ht="18.75" x14ac:dyDescent="0.3">
      <c r="A3981" s="7">
        <v>2014</v>
      </c>
      <c r="B3981" s="7" t="s">
        <v>505</v>
      </c>
      <c r="C3981" s="7" t="s">
        <v>5</v>
      </c>
      <c r="D3981" s="8">
        <v>645227.31999999995</v>
      </c>
    </row>
    <row r="3982" spans="1:4" ht="18.75" x14ac:dyDescent="0.3">
      <c r="A3982" s="7">
        <v>2015</v>
      </c>
      <c r="B3982" s="7" t="s">
        <v>505</v>
      </c>
      <c r="C3982" s="7" t="s">
        <v>6</v>
      </c>
      <c r="D3982" s="8">
        <v>514006.54</v>
      </c>
    </row>
    <row r="3983" spans="1:4" ht="18.75" x14ac:dyDescent="0.3">
      <c r="A3983" s="7">
        <v>2014</v>
      </c>
      <c r="B3983" s="7" t="s">
        <v>505</v>
      </c>
      <c r="C3983" s="7" t="s">
        <v>6</v>
      </c>
      <c r="D3983" s="8">
        <v>371040.04</v>
      </c>
    </row>
    <row r="3984" spans="1:4" ht="18.75" x14ac:dyDescent="0.3">
      <c r="A3984" s="7">
        <v>2015</v>
      </c>
      <c r="B3984" s="7" t="s">
        <v>505</v>
      </c>
      <c r="C3984" s="7" t="s">
        <v>7</v>
      </c>
      <c r="D3984" s="8">
        <v>181063.87</v>
      </c>
    </row>
    <row r="3985" spans="1:4" ht="18.75" x14ac:dyDescent="0.3">
      <c r="A3985" s="7">
        <v>2014</v>
      </c>
      <c r="B3985" s="7" t="s">
        <v>505</v>
      </c>
      <c r="C3985" s="7" t="s">
        <v>7</v>
      </c>
      <c r="D3985" s="8">
        <v>189625.9</v>
      </c>
    </row>
    <row r="3986" spans="1:4" ht="18.75" x14ac:dyDescent="0.3">
      <c r="A3986" s="7">
        <v>2015</v>
      </c>
      <c r="B3986" s="7" t="s">
        <v>505</v>
      </c>
      <c r="C3986" s="7" t="s">
        <v>8</v>
      </c>
      <c r="D3986" s="8">
        <v>563676.17000000004</v>
      </c>
    </row>
    <row r="3987" spans="1:4" ht="18.75" x14ac:dyDescent="0.3">
      <c r="A3987" s="7">
        <v>2014</v>
      </c>
      <c r="B3987" s="7" t="s">
        <v>505</v>
      </c>
      <c r="C3987" s="7" t="s">
        <v>8</v>
      </c>
      <c r="D3987" s="8">
        <v>586034</v>
      </c>
    </row>
    <row r="3988" spans="1:4" ht="18.75" x14ac:dyDescent="0.3">
      <c r="A3988" s="7">
        <v>2015</v>
      </c>
      <c r="B3988" s="7" t="s">
        <v>506</v>
      </c>
      <c r="C3988" s="7" t="s">
        <v>5</v>
      </c>
      <c r="D3988" s="8">
        <v>715686.13</v>
      </c>
    </row>
    <row r="3989" spans="1:4" ht="18.75" x14ac:dyDescent="0.3">
      <c r="A3989" s="7">
        <v>2014</v>
      </c>
      <c r="B3989" s="7" t="s">
        <v>506</v>
      </c>
      <c r="C3989" s="7" t="s">
        <v>5</v>
      </c>
      <c r="D3989" s="8">
        <v>781716.18</v>
      </c>
    </row>
    <row r="3990" spans="1:4" ht="18.75" x14ac:dyDescent="0.3">
      <c r="A3990" s="7">
        <v>2015</v>
      </c>
      <c r="B3990" s="7" t="s">
        <v>506</v>
      </c>
      <c r="C3990" s="7" t="s">
        <v>6</v>
      </c>
      <c r="D3990" s="8">
        <v>527931.93000000005</v>
      </c>
    </row>
    <row r="3991" spans="1:4" ht="18.75" x14ac:dyDescent="0.3">
      <c r="A3991" s="7">
        <v>2014</v>
      </c>
      <c r="B3991" s="7" t="s">
        <v>506</v>
      </c>
      <c r="C3991" s="7" t="s">
        <v>6</v>
      </c>
      <c r="D3991" s="8">
        <v>369406.28</v>
      </c>
    </row>
    <row r="3992" spans="1:4" ht="18.75" x14ac:dyDescent="0.3">
      <c r="A3992" s="7">
        <v>2015</v>
      </c>
      <c r="B3992" s="7" t="s">
        <v>506</v>
      </c>
      <c r="C3992" s="7" t="s">
        <v>7</v>
      </c>
      <c r="D3992" s="8">
        <v>173866.4</v>
      </c>
    </row>
    <row r="3993" spans="1:4" ht="18.75" x14ac:dyDescent="0.3">
      <c r="A3993" s="7">
        <v>2014</v>
      </c>
      <c r="B3993" s="7" t="s">
        <v>506</v>
      </c>
      <c r="C3993" s="7" t="s">
        <v>7</v>
      </c>
      <c r="D3993" s="8">
        <v>183600.33</v>
      </c>
    </row>
    <row r="3994" spans="1:4" ht="18.75" x14ac:dyDescent="0.3">
      <c r="A3994" s="7">
        <v>2015</v>
      </c>
      <c r="B3994" s="7" t="s">
        <v>506</v>
      </c>
      <c r="C3994" s="7" t="s">
        <v>8</v>
      </c>
      <c r="D3994" s="8">
        <v>474042.33</v>
      </c>
    </row>
    <row r="3995" spans="1:4" ht="18.75" x14ac:dyDescent="0.3">
      <c r="A3995" s="7">
        <v>2014</v>
      </c>
      <c r="B3995" s="7" t="s">
        <v>506</v>
      </c>
      <c r="C3995" s="7" t="s">
        <v>8</v>
      </c>
      <c r="D3995" s="8">
        <v>496935.86</v>
      </c>
    </row>
    <row r="3996" spans="1:4" ht="18.75" x14ac:dyDescent="0.3">
      <c r="A3996" s="7">
        <v>2015</v>
      </c>
      <c r="B3996" s="7" t="s">
        <v>507</v>
      </c>
      <c r="C3996" s="7" t="s">
        <v>5</v>
      </c>
      <c r="D3996" s="8">
        <v>484626.23</v>
      </c>
    </row>
    <row r="3997" spans="1:4" ht="18.75" x14ac:dyDescent="0.3">
      <c r="A3997" s="7">
        <v>2014</v>
      </c>
      <c r="B3997" s="7" t="s">
        <v>507</v>
      </c>
      <c r="C3997" s="7" t="s">
        <v>5</v>
      </c>
      <c r="D3997" s="8">
        <v>535466.32999999996</v>
      </c>
    </row>
    <row r="3998" spans="1:4" ht="18.75" x14ac:dyDescent="0.3">
      <c r="A3998" s="7">
        <v>2015</v>
      </c>
      <c r="B3998" s="7" t="s">
        <v>507</v>
      </c>
      <c r="C3998" s="7" t="s">
        <v>6</v>
      </c>
      <c r="D3998" s="8">
        <v>392077.01</v>
      </c>
    </row>
    <row r="3999" spans="1:4" ht="18.75" x14ac:dyDescent="0.3">
      <c r="A3999" s="7">
        <v>2014</v>
      </c>
      <c r="B3999" s="7" t="s">
        <v>507</v>
      </c>
      <c r="C3999" s="7" t="s">
        <v>6</v>
      </c>
      <c r="D3999" s="8">
        <v>273053.5</v>
      </c>
    </row>
    <row r="4000" spans="1:4" ht="18.75" x14ac:dyDescent="0.3">
      <c r="A4000" s="7">
        <v>2015</v>
      </c>
      <c r="B4000" s="7" t="s">
        <v>507</v>
      </c>
      <c r="C4000" s="7" t="s">
        <v>7</v>
      </c>
      <c r="D4000" s="8">
        <v>61672.83</v>
      </c>
    </row>
    <row r="4001" spans="1:4" ht="18.75" x14ac:dyDescent="0.3">
      <c r="A4001" s="7">
        <v>2014</v>
      </c>
      <c r="B4001" s="7" t="s">
        <v>507</v>
      </c>
      <c r="C4001" s="7" t="s">
        <v>7</v>
      </c>
      <c r="D4001" s="8">
        <v>64960.75</v>
      </c>
    </row>
    <row r="4002" spans="1:4" ht="18.75" x14ac:dyDescent="0.3">
      <c r="A4002" s="7">
        <v>2015</v>
      </c>
      <c r="B4002" s="7" t="s">
        <v>507</v>
      </c>
      <c r="C4002" s="7" t="s">
        <v>8</v>
      </c>
      <c r="D4002" s="8">
        <v>759210.83</v>
      </c>
    </row>
    <row r="4003" spans="1:4" ht="18.75" x14ac:dyDescent="0.3">
      <c r="A4003" s="7">
        <v>2014</v>
      </c>
      <c r="B4003" s="7" t="s">
        <v>507</v>
      </c>
      <c r="C4003" s="7" t="s">
        <v>8</v>
      </c>
      <c r="D4003" s="8">
        <v>795489.28000000003</v>
      </c>
    </row>
    <row r="4004" spans="1:4" ht="18.75" x14ac:dyDescent="0.3">
      <c r="A4004" s="7">
        <v>2015</v>
      </c>
      <c r="B4004" s="7" t="s">
        <v>508</v>
      </c>
      <c r="C4004" s="7" t="s">
        <v>5</v>
      </c>
      <c r="D4004" s="8">
        <v>901595.15</v>
      </c>
    </row>
    <row r="4005" spans="1:4" ht="18.75" x14ac:dyDescent="0.3">
      <c r="A4005" s="7">
        <v>2014</v>
      </c>
      <c r="B4005" s="7" t="s">
        <v>508</v>
      </c>
      <c r="C4005" s="7" t="s">
        <v>5</v>
      </c>
      <c r="D4005" s="8">
        <v>980438.18</v>
      </c>
    </row>
    <row r="4006" spans="1:4" ht="18.75" x14ac:dyDescent="0.3">
      <c r="A4006" s="7">
        <v>2015</v>
      </c>
      <c r="B4006" s="7" t="s">
        <v>508</v>
      </c>
      <c r="C4006" s="7" t="s">
        <v>6</v>
      </c>
      <c r="D4006" s="8">
        <v>378914.97</v>
      </c>
    </row>
    <row r="4007" spans="1:4" ht="18.75" x14ac:dyDescent="0.3">
      <c r="A4007" s="7">
        <v>2014</v>
      </c>
      <c r="B4007" s="7" t="s">
        <v>508</v>
      </c>
      <c r="C4007" s="7" t="s">
        <v>6</v>
      </c>
      <c r="D4007" s="8">
        <v>281102.31</v>
      </c>
    </row>
    <row r="4008" spans="1:4" ht="18.75" x14ac:dyDescent="0.3">
      <c r="A4008" s="7">
        <v>2015</v>
      </c>
      <c r="B4008" s="7" t="s">
        <v>508</v>
      </c>
      <c r="C4008" s="7" t="s">
        <v>7</v>
      </c>
      <c r="D4008" s="8">
        <v>228800.4</v>
      </c>
    </row>
    <row r="4009" spans="1:4" ht="18.75" x14ac:dyDescent="0.3">
      <c r="A4009" s="7">
        <v>2014</v>
      </c>
      <c r="B4009" s="7" t="s">
        <v>508</v>
      </c>
      <c r="C4009" s="7" t="s">
        <v>7</v>
      </c>
      <c r="D4009" s="8">
        <v>241207.76</v>
      </c>
    </row>
    <row r="4010" spans="1:4" ht="18.75" x14ac:dyDescent="0.3">
      <c r="A4010" s="7">
        <v>2015</v>
      </c>
      <c r="B4010" s="7" t="s">
        <v>508</v>
      </c>
      <c r="C4010" s="7" t="s">
        <v>8</v>
      </c>
      <c r="D4010" s="8">
        <v>545501.13</v>
      </c>
    </row>
    <row r="4011" spans="1:4" ht="18.75" x14ac:dyDescent="0.3">
      <c r="A4011" s="7">
        <v>2014</v>
      </c>
      <c r="B4011" s="7" t="s">
        <v>508</v>
      </c>
      <c r="C4011" s="7" t="s">
        <v>8</v>
      </c>
      <c r="D4011" s="8">
        <v>565672.77</v>
      </c>
    </row>
    <row r="4012" spans="1:4" ht="18.75" x14ac:dyDescent="0.3">
      <c r="A4012" s="7">
        <v>2015</v>
      </c>
      <c r="B4012" s="7" t="s">
        <v>509</v>
      </c>
      <c r="C4012" s="7" t="s">
        <v>5</v>
      </c>
      <c r="D4012" s="8">
        <v>511437.69</v>
      </c>
    </row>
    <row r="4013" spans="1:4" ht="18.75" x14ac:dyDescent="0.3">
      <c r="A4013" s="7">
        <v>2014</v>
      </c>
      <c r="B4013" s="7" t="s">
        <v>509</v>
      </c>
      <c r="C4013" s="7" t="s">
        <v>5</v>
      </c>
      <c r="D4013" s="8">
        <v>556859.76</v>
      </c>
    </row>
    <row r="4014" spans="1:4" ht="18.75" x14ac:dyDescent="0.3">
      <c r="A4014" s="7">
        <v>2015</v>
      </c>
      <c r="B4014" s="7" t="s">
        <v>509</v>
      </c>
      <c r="C4014" s="7" t="s">
        <v>6</v>
      </c>
      <c r="D4014" s="8">
        <v>269507.18</v>
      </c>
    </row>
    <row r="4015" spans="1:4" ht="18.75" x14ac:dyDescent="0.3">
      <c r="A4015" s="7">
        <v>2014</v>
      </c>
      <c r="B4015" s="7" t="s">
        <v>509</v>
      </c>
      <c r="C4015" s="7" t="s">
        <v>6</v>
      </c>
      <c r="D4015" s="8">
        <v>193973.4</v>
      </c>
    </row>
    <row r="4016" spans="1:4" ht="18.75" x14ac:dyDescent="0.3">
      <c r="A4016" s="7">
        <v>2015</v>
      </c>
      <c r="B4016" s="7" t="s">
        <v>509</v>
      </c>
      <c r="C4016" s="7" t="s">
        <v>7</v>
      </c>
      <c r="D4016" s="8">
        <v>113494.57</v>
      </c>
    </row>
    <row r="4017" spans="1:4" ht="18.75" x14ac:dyDescent="0.3">
      <c r="A4017" s="7">
        <v>2014</v>
      </c>
      <c r="B4017" s="7" t="s">
        <v>509</v>
      </c>
      <c r="C4017" s="7" t="s">
        <v>7</v>
      </c>
      <c r="D4017" s="8">
        <v>119213.38</v>
      </c>
    </row>
    <row r="4018" spans="1:4" ht="18.75" x14ac:dyDescent="0.3">
      <c r="A4018" s="7">
        <v>2015</v>
      </c>
      <c r="B4018" s="7" t="s">
        <v>509</v>
      </c>
      <c r="C4018" s="7" t="s">
        <v>8</v>
      </c>
      <c r="D4018" s="8">
        <v>513703.5</v>
      </c>
    </row>
    <row r="4019" spans="1:4" ht="18.75" x14ac:dyDescent="0.3">
      <c r="A4019" s="7">
        <v>2014</v>
      </c>
      <c r="B4019" s="7" t="s">
        <v>509</v>
      </c>
      <c r="C4019" s="7" t="s">
        <v>8</v>
      </c>
      <c r="D4019" s="8">
        <v>533025.96</v>
      </c>
    </row>
    <row r="4020" spans="1:4" ht="18.75" x14ac:dyDescent="0.3">
      <c r="A4020" s="7">
        <v>2015</v>
      </c>
      <c r="B4020" s="7" t="s">
        <v>510</v>
      </c>
      <c r="C4020" s="7" t="s">
        <v>5</v>
      </c>
      <c r="D4020" s="8">
        <v>827679.22</v>
      </c>
    </row>
    <row r="4021" spans="1:4" ht="18.75" x14ac:dyDescent="0.3">
      <c r="A4021" s="7">
        <v>2014</v>
      </c>
      <c r="B4021" s="7" t="s">
        <v>510</v>
      </c>
      <c r="C4021" s="7" t="s">
        <v>5</v>
      </c>
      <c r="D4021" s="8">
        <v>914044.95</v>
      </c>
    </row>
    <row r="4022" spans="1:4" ht="18.75" x14ac:dyDescent="0.3">
      <c r="A4022" s="7">
        <v>2015</v>
      </c>
      <c r="B4022" s="7" t="s">
        <v>510</v>
      </c>
      <c r="C4022" s="7" t="s">
        <v>6</v>
      </c>
      <c r="D4022" s="8">
        <v>431021.28</v>
      </c>
    </row>
    <row r="4023" spans="1:4" ht="18.75" x14ac:dyDescent="0.3">
      <c r="A4023" s="7">
        <v>2014</v>
      </c>
      <c r="B4023" s="7" t="s">
        <v>510</v>
      </c>
      <c r="C4023" s="7" t="s">
        <v>6</v>
      </c>
      <c r="D4023" s="8">
        <v>313330.77</v>
      </c>
    </row>
    <row r="4024" spans="1:4" ht="18.75" x14ac:dyDescent="0.3">
      <c r="A4024" s="7">
        <v>2015</v>
      </c>
      <c r="B4024" s="7" t="s">
        <v>510</v>
      </c>
      <c r="C4024" s="7" t="s">
        <v>7</v>
      </c>
      <c r="D4024" s="8">
        <v>235225.46</v>
      </c>
    </row>
    <row r="4025" spans="1:4" ht="18.75" x14ac:dyDescent="0.3">
      <c r="A4025" s="7">
        <v>2014</v>
      </c>
      <c r="B4025" s="7" t="s">
        <v>510</v>
      </c>
      <c r="C4025" s="7" t="s">
        <v>7</v>
      </c>
      <c r="D4025" s="8">
        <v>249941.49</v>
      </c>
    </row>
    <row r="4026" spans="1:4" ht="18.75" x14ac:dyDescent="0.3">
      <c r="A4026" s="7">
        <v>2015</v>
      </c>
      <c r="B4026" s="7" t="s">
        <v>510</v>
      </c>
      <c r="C4026" s="7" t="s">
        <v>8</v>
      </c>
      <c r="D4026" s="8">
        <v>717044.51</v>
      </c>
    </row>
    <row r="4027" spans="1:4" ht="18.75" x14ac:dyDescent="0.3">
      <c r="A4027" s="7">
        <v>2014</v>
      </c>
      <c r="B4027" s="7" t="s">
        <v>510</v>
      </c>
      <c r="C4027" s="7" t="s">
        <v>8</v>
      </c>
      <c r="D4027" s="8">
        <v>751404.91</v>
      </c>
    </row>
    <row r="4028" spans="1:4" ht="18.75" x14ac:dyDescent="0.3">
      <c r="A4028" s="7">
        <v>2015</v>
      </c>
      <c r="B4028" s="7" t="s">
        <v>511</v>
      </c>
      <c r="C4028" s="7" t="s">
        <v>5</v>
      </c>
      <c r="D4028" s="8">
        <v>740945.91</v>
      </c>
    </row>
    <row r="4029" spans="1:4" ht="18.75" x14ac:dyDescent="0.3">
      <c r="A4029" s="7">
        <v>2014</v>
      </c>
      <c r="B4029" s="7" t="s">
        <v>511</v>
      </c>
      <c r="C4029" s="7" t="s">
        <v>5</v>
      </c>
      <c r="D4029" s="8">
        <v>819521.2</v>
      </c>
    </row>
    <row r="4030" spans="1:4" ht="18.75" x14ac:dyDescent="0.3">
      <c r="A4030" s="7">
        <v>2015</v>
      </c>
      <c r="B4030" s="7" t="s">
        <v>511</v>
      </c>
      <c r="C4030" s="7" t="s">
        <v>6</v>
      </c>
      <c r="D4030" s="8">
        <v>258518.21</v>
      </c>
    </row>
    <row r="4031" spans="1:4" ht="18.75" x14ac:dyDescent="0.3">
      <c r="A4031" s="7">
        <v>2014</v>
      </c>
      <c r="B4031" s="7" t="s">
        <v>511</v>
      </c>
      <c r="C4031" s="7" t="s">
        <v>6</v>
      </c>
      <c r="D4031" s="8">
        <v>185339.76</v>
      </c>
    </row>
    <row r="4032" spans="1:4" ht="18.75" x14ac:dyDescent="0.3">
      <c r="A4032" s="7">
        <v>2015</v>
      </c>
      <c r="B4032" s="7" t="s">
        <v>511</v>
      </c>
      <c r="C4032" s="7" t="s">
        <v>7</v>
      </c>
      <c r="D4032" s="8">
        <v>229946.93</v>
      </c>
    </row>
    <row r="4033" spans="1:4" ht="18.75" x14ac:dyDescent="0.3">
      <c r="A4033" s="7">
        <v>2014</v>
      </c>
      <c r="B4033" s="7" t="s">
        <v>511</v>
      </c>
      <c r="C4033" s="7" t="s">
        <v>7</v>
      </c>
      <c r="D4033" s="8">
        <v>242800.48</v>
      </c>
    </row>
    <row r="4034" spans="1:4" ht="18.75" x14ac:dyDescent="0.3">
      <c r="A4034" s="7">
        <v>2015</v>
      </c>
      <c r="B4034" s="7" t="s">
        <v>511</v>
      </c>
      <c r="C4034" s="7" t="s">
        <v>8</v>
      </c>
      <c r="D4034" s="8">
        <v>519714.54</v>
      </c>
    </row>
    <row r="4035" spans="1:4" ht="18.75" x14ac:dyDescent="0.3">
      <c r="A4035" s="7">
        <v>2014</v>
      </c>
      <c r="B4035" s="7" t="s">
        <v>511</v>
      </c>
      <c r="C4035" s="7" t="s">
        <v>8</v>
      </c>
      <c r="D4035" s="8">
        <v>540702.65</v>
      </c>
    </row>
    <row r="4036" spans="1:4" ht="18.75" x14ac:dyDescent="0.3">
      <c r="A4036" s="7">
        <v>2015</v>
      </c>
      <c r="B4036" s="7" t="s">
        <v>512</v>
      </c>
      <c r="C4036" s="7" t="s">
        <v>5</v>
      </c>
      <c r="D4036" s="8">
        <v>893618.11</v>
      </c>
    </row>
    <row r="4037" spans="1:4" ht="18.75" x14ac:dyDescent="0.3">
      <c r="A4037" s="7">
        <v>2014</v>
      </c>
      <c r="B4037" s="7" t="s">
        <v>512</v>
      </c>
      <c r="C4037" s="7" t="s">
        <v>5</v>
      </c>
      <c r="D4037" s="8">
        <v>980073.77</v>
      </c>
    </row>
    <row r="4038" spans="1:4" ht="18.75" x14ac:dyDescent="0.3">
      <c r="A4038" s="7">
        <v>2015</v>
      </c>
      <c r="B4038" s="7" t="s">
        <v>512</v>
      </c>
      <c r="C4038" s="7" t="s">
        <v>6</v>
      </c>
      <c r="D4038" s="8">
        <v>323578.40999999997</v>
      </c>
    </row>
    <row r="4039" spans="1:4" ht="18.75" x14ac:dyDescent="0.3">
      <c r="A4039" s="7">
        <v>2014</v>
      </c>
      <c r="B4039" s="7" t="s">
        <v>512</v>
      </c>
      <c r="C4039" s="7" t="s">
        <v>6</v>
      </c>
      <c r="D4039" s="8">
        <v>231575.56</v>
      </c>
    </row>
    <row r="4040" spans="1:4" ht="18.75" x14ac:dyDescent="0.3">
      <c r="A4040" s="7">
        <v>2015</v>
      </c>
      <c r="B4040" s="7" t="s">
        <v>512</v>
      </c>
      <c r="C4040" s="7" t="s">
        <v>7</v>
      </c>
      <c r="D4040" s="8">
        <v>69286.11</v>
      </c>
    </row>
    <row r="4041" spans="1:4" ht="18.75" x14ac:dyDescent="0.3">
      <c r="A4041" s="7">
        <v>2014</v>
      </c>
      <c r="B4041" s="7" t="s">
        <v>512</v>
      </c>
      <c r="C4041" s="7" t="s">
        <v>7</v>
      </c>
      <c r="D4041" s="8">
        <v>73135.53</v>
      </c>
    </row>
    <row r="4042" spans="1:4" ht="18.75" x14ac:dyDescent="0.3">
      <c r="A4042" s="7">
        <v>2015</v>
      </c>
      <c r="B4042" s="7" t="s">
        <v>512</v>
      </c>
      <c r="C4042" s="7" t="s">
        <v>8</v>
      </c>
      <c r="D4042" s="8">
        <v>440706.42</v>
      </c>
    </row>
    <row r="4043" spans="1:4" ht="18.75" x14ac:dyDescent="0.3">
      <c r="A4043" s="7">
        <v>2014</v>
      </c>
      <c r="B4043" s="7" t="s">
        <v>512</v>
      </c>
      <c r="C4043" s="7" t="s">
        <v>8</v>
      </c>
      <c r="D4043" s="8">
        <v>461712.69</v>
      </c>
    </row>
    <row r="4044" spans="1:4" ht="18.75" x14ac:dyDescent="0.3">
      <c r="A4044" s="7">
        <v>2015</v>
      </c>
      <c r="B4044" s="7" t="s">
        <v>513</v>
      </c>
      <c r="C4044" s="7" t="s">
        <v>5</v>
      </c>
      <c r="D4044" s="8">
        <v>499778.67</v>
      </c>
    </row>
    <row r="4045" spans="1:4" ht="18.75" x14ac:dyDescent="0.3">
      <c r="A4045" s="7">
        <v>2014</v>
      </c>
      <c r="B4045" s="7" t="s">
        <v>513</v>
      </c>
      <c r="C4045" s="7" t="s">
        <v>5</v>
      </c>
      <c r="D4045" s="8">
        <v>549958.99</v>
      </c>
    </row>
    <row r="4046" spans="1:4" ht="18.75" x14ac:dyDescent="0.3">
      <c r="A4046" s="7">
        <v>2015</v>
      </c>
      <c r="B4046" s="7" t="s">
        <v>513</v>
      </c>
      <c r="C4046" s="7" t="s">
        <v>6</v>
      </c>
      <c r="D4046" s="8">
        <v>480199.62</v>
      </c>
    </row>
    <row r="4047" spans="1:4" ht="18.75" x14ac:dyDescent="0.3">
      <c r="A4047" s="7">
        <v>2014</v>
      </c>
      <c r="B4047" s="7" t="s">
        <v>513</v>
      </c>
      <c r="C4047" s="7" t="s">
        <v>6</v>
      </c>
      <c r="D4047" s="8">
        <v>337149.29</v>
      </c>
    </row>
    <row r="4048" spans="1:4" ht="18.75" x14ac:dyDescent="0.3">
      <c r="A4048" s="7">
        <v>2015</v>
      </c>
      <c r="B4048" s="7" t="s">
        <v>513</v>
      </c>
      <c r="C4048" s="7" t="s">
        <v>7</v>
      </c>
      <c r="D4048" s="8">
        <v>161249.1</v>
      </c>
    </row>
    <row r="4049" spans="1:4" ht="18.75" x14ac:dyDescent="0.3">
      <c r="A4049" s="7">
        <v>2014</v>
      </c>
      <c r="B4049" s="7" t="s">
        <v>513</v>
      </c>
      <c r="C4049" s="7" t="s">
        <v>7</v>
      </c>
      <c r="D4049" s="8">
        <v>168652.5</v>
      </c>
    </row>
    <row r="4050" spans="1:4" ht="18.75" x14ac:dyDescent="0.3">
      <c r="A4050" s="7">
        <v>2015</v>
      </c>
      <c r="B4050" s="7" t="s">
        <v>513</v>
      </c>
      <c r="C4050" s="7" t="s">
        <v>8</v>
      </c>
      <c r="D4050" s="8">
        <v>624378.84</v>
      </c>
    </row>
    <row r="4051" spans="1:4" ht="18.75" x14ac:dyDescent="0.3">
      <c r="A4051" s="7">
        <v>2014</v>
      </c>
      <c r="B4051" s="7" t="s">
        <v>513</v>
      </c>
      <c r="C4051" s="7" t="s">
        <v>8</v>
      </c>
      <c r="D4051" s="8">
        <v>652286.02</v>
      </c>
    </row>
    <row r="4052" spans="1:4" ht="18.75" x14ac:dyDescent="0.3">
      <c r="A4052" s="7">
        <v>2015</v>
      </c>
      <c r="B4052" s="7" t="s">
        <v>514</v>
      </c>
      <c r="C4052" s="7" t="s">
        <v>5</v>
      </c>
      <c r="D4052" s="8">
        <v>711944.61</v>
      </c>
    </row>
    <row r="4053" spans="1:4" ht="18.75" x14ac:dyDescent="0.3">
      <c r="A4053" s="7">
        <v>2014</v>
      </c>
      <c r="B4053" s="7" t="s">
        <v>514</v>
      </c>
      <c r="C4053" s="7" t="s">
        <v>5</v>
      </c>
      <c r="D4053" s="8">
        <v>774707.94</v>
      </c>
    </row>
    <row r="4054" spans="1:4" ht="18.75" x14ac:dyDescent="0.3">
      <c r="A4054" s="7">
        <v>2015</v>
      </c>
      <c r="B4054" s="7" t="s">
        <v>514</v>
      </c>
      <c r="C4054" s="7" t="s">
        <v>6</v>
      </c>
      <c r="D4054" s="8">
        <v>536862.74</v>
      </c>
    </row>
    <row r="4055" spans="1:4" ht="18.75" x14ac:dyDescent="0.3">
      <c r="A4055" s="7">
        <v>2014</v>
      </c>
      <c r="B4055" s="7" t="s">
        <v>514</v>
      </c>
      <c r="C4055" s="7" t="s">
        <v>6</v>
      </c>
      <c r="D4055" s="8">
        <v>383600.33</v>
      </c>
    </row>
    <row r="4056" spans="1:4" ht="18.75" x14ac:dyDescent="0.3">
      <c r="A4056" s="7">
        <v>2015</v>
      </c>
      <c r="B4056" s="7" t="s">
        <v>514</v>
      </c>
      <c r="C4056" s="7" t="s">
        <v>7</v>
      </c>
      <c r="D4056" s="8">
        <v>131654.68</v>
      </c>
    </row>
    <row r="4057" spans="1:4" ht="18.75" x14ac:dyDescent="0.3">
      <c r="A4057" s="7">
        <v>2014</v>
      </c>
      <c r="B4057" s="7" t="s">
        <v>514</v>
      </c>
      <c r="C4057" s="7" t="s">
        <v>7</v>
      </c>
      <c r="D4057" s="8">
        <v>140195.48000000001</v>
      </c>
    </row>
    <row r="4058" spans="1:4" ht="18.75" x14ac:dyDescent="0.3">
      <c r="A4058" s="7">
        <v>2015</v>
      </c>
      <c r="B4058" s="7" t="s">
        <v>514</v>
      </c>
      <c r="C4058" s="7" t="s">
        <v>8</v>
      </c>
      <c r="D4058" s="8">
        <v>736358.67</v>
      </c>
    </row>
    <row r="4059" spans="1:4" ht="18.75" x14ac:dyDescent="0.3">
      <c r="A4059" s="7">
        <v>2014</v>
      </c>
      <c r="B4059" s="7" t="s">
        <v>514</v>
      </c>
      <c r="C4059" s="7" t="s">
        <v>8</v>
      </c>
      <c r="D4059" s="8">
        <v>759191.74</v>
      </c>
    </row>
    <row r="4060" spans="1:4" ht="18.75" x14ac:dyDescent="0.3">
      <c r="A4060" s="7">
        <v>2015</v>
      </c>
      <c r="B4060" s="7" t="s">
        <v>515</v>
      </c>
      <c r="C4060" s="7" t="s">
        <v>5</v>
      </c>
      <c r="D4060" s="8">
        <v>921675.02</v>
      </c>
    </row>
    <row r="4061" spans="1:4" ht="18.75" x14ac:dyDescent="0.3">
      <c r="A4061" s="7">
        <v>2014</v>
      </c>
      <c r="B4061" s="7" t="s">
        <v>515</v>
      </c>
      <c r="C4061" s="7" t="s">
        <v>5</v>
      </c>
      <c r="D4061" s="8">
        <v>1006652.85</v>
      </c>
    </row>
    <row r="4062" spans="1:4" ht="18.75" x14ac:dyDescent="0.3">
      <c r="A4062" s="7">
        <v>2015</v>
      </c>
      <c r="B4062" s="7" t="s">
        <v>515</v>
      </c>
      <c r="C4062" s="7" t="s">
        <v>6</v>
      </c>
      <c r="D4062" s="8">
        <v>222525.53</v>
      </c>
    </row>
    <row r="4063" spans="1:4" ht="18.75" x14ac:dyDescent="0.3">
      <c r="A4063" s="7">
        <v>2014</v>
      </c>
      <c r="B4063" s="7" t="s">
        <v>515</v>
      </c>
      <c r="C4063" s="7" t="s">
        <v>6</v>
      </c>
      <c r="D4063" s="8">
        <v>161828.64000000001</v>
      </c>
    </row>
    <row r="4064" spans="1:4" ht="18.75" x14ac:dyDescent="0.3">
      <c r="A4064" s="7">
        <v>2015</v>
      </c>
      <c r="B4064" s="7" t="s">
        <v>515</v>
      </c>
      <c r="C4064" s="7" t="s">
        <v>7</v>
      </c>
      <c r="D4064" s="8">
        <v>133659</v>
      </c>
    </row>
    <row r="4065" spans="1:4" ht="18.75" x14ac:dyDescent="0.3">
      <c r="A4065" s="7">
        <v>2014</v>
      </c>
      <c r="B4065" s="7" t="s">
        <v>515</v>
      </c>
      <c r="C4065" s="7" t="s">
        <v>7</v>
      </c>
      <c r="D4065" s="8">
        <v>141910.35999999999</v>
      </c>
    </row>
    <row r="4066" spans="1:4" ht="18.75" x14ac:dyDescent="0.3">
      <c r="A4066" s="7">
        <v>2015</v>
      </c>
      <c r="B4066" s="7" t="s">
        <v>515</v>
      </c>
      <c r="C4066" s="7" t="s">
        <v>8</v>
      </c>
      <c r="D4066" s="8">
        <v>603813.16</v>
      </c>
    </row>
    <row r="4067" spans="1:4" ht="18.75" x14ac:dyDescent="0.3">
      <c r="A4067" s="7">
        <v>2014</v>
      </c>
      <c r="B4067" s="7" t="s">
        <v>515</v>
      </c>
      <c r="C4067" s="7" t="s">
        <v>8</v>
      </c>
      <c r="D4067" s="8">
        <v>628484.81999999995</v>
      </c>
    </row>
    <row r="4068" spans="1:4" ht="18.75" x14ac:dyDescent="0.3">
      <c r="A4068" s="7">
        <v>2015</v>
      </c>
      <c r="B4068" s="7" t="s">
        <v>516</v>
      </c>
      <c r="C4068" s="7" t="s">
        <v>5</v>
      </c>
      <c r="D4068" s="8">
        <v>516403.25</v>
      </c>
    </row>
    <row r="4069" spans="1:4" ht="18.75" x14ac:dyDescent="0.3">
      <c r="A4069" s="7">
        <v>2014</v>
      </c>
      <c r="B4069" s="7" t="s">
        <v>516</v>
      </c>
      <c r="C4069" s="7" t="s">
        <v>5</v>
      </c>
      <c r="D4069" s="8">
        <v>570353.1</v>
      </c>
    </row>
    <row r="4070" spans="1:4" ht="18.75" x14ac:dyDescent="0.3">
      <c r="A4070" s="7">
        <v>2015</v>
      </c>
      <c r="B4070" s="7" t="s">
        <v>516</v>
      </c>
      <c r="C4070" s="7" t="s">
        <v>6</v>
      </c>
      <c r="D4070" s="8">
        <v>406295.89</v>
      </c>
    </row>
    <row r="4071" spans="1:4" ht="18.75" x14ac:dyDescent="0.3">
      <c r="A4071" s="7">
        <v>2014</v>
      </c>
      <c r="B4071" s="7" t="s">
        <v>516</v>
      </c>
      <c r="C4071" s="7" t="s">
        <v>6</v>
      </c>
      <c r="D4071" s="8">
        <v>289838.38</v>
      </c>
    </row>
    <row r="4072" spans="1:4" ht="18.75" x14ac:dyDescent="0.3">
      <c r="A4072" s="7">
        <v>2015</v>
      </c>
      <c r="B4072" s="7" t="s">
        <v>516</v>
      </c>
      <c r="C4072" s="7" t="s">
        <v>7</v>
      </c>
      <c r="D4072" s="8">
        <v>239757.34</v>
      </c>
    </row>
    <row r="4073" spans="1:4" ht="18.75" x14ac:dyDescent="0.3">
      <c r="A4073" s="7">
        <v>2014</v>
      </c>
      <c r="B4073" s="7" t="s">
        <v>516</v>
      </c>
      <c r="C4073" s="7" t="s">
        <v>7</v>
      </c>
      <c r="D4073" s="8">
        <v>253653.97</v>
      </c>
    </row>
    <row r="4074" spans="1:4" ht="18.75" x14ac:dyDescent="0.3">
      <c r="A4074" s="7">
        <v>2015</v>
      </c>
      <c r="B4074" s="7" t="s">
        <v>516</v>
      </c>
      <c r="C4074" s="7" t="s">
        <v>8</v>
      </c>
      <c r="D4074" s="8">
        <v>760440.92</v>
      </c>
    </row>
    <row r="4075" spans="1:4" ht="18.75" x14ac:dyDescent="0.3">
      <c r="A4075" s="7">
        <v>2014</v>
      </c>
      <c r="B4075" s="7" t="s">
        <v>516</v>
      </c>
      <c r="C4075" s="7" t="s">
        <v>8</v>
      </c>
      <c r="D4075" s="8">
        <v>790163.16</v>
      </c>
    </row>
    <row r="4076" spans="1:4" ht="18.75" x14ac:dyDescent="0.3">
      <c r="A4076" s="7">
        <v>2015</v>
      </c>
      <c r="B4076" s="7" t="s">
        <v>517</v>
      </c>
      <c r="C4076" s="7" t="s">
        <v>5</v>
      </c>
      <c r="D4076" s="8">
        <v>789064.63</v>
      </c>
    </row>
    <row r="4077" spans="1:4" ht="18.75" x14ac:dyDescent="0.3">
      <c r="A4077" s="7">
        <v>2014</v>
      </c>
      <c r="B4077" s="7" t="s">
        <v>517</v>
      </c>
      <c r="C4077" s="7" t="s">
        <v>5</v>
      </c>
      <c r="D4077" s="8">
        <v>866492.25</v>
      </c>
    </row>
    <row r="4078" spans="1:4" ht="18.75" x14ac:dyDescent="0.3">
      <c r="A4078" s="7">
        <v>2015</v>
      </c>
      <c r="B4078" s="7" t="s">
        <v>517</v>
      </c>
      <c r="C4078" s="7" t="s">
        <v>6</v>
      </c>
      <c r="D4078" s="8">
        <v>560735.57999999996</v>
      </c>
    </row>
    <row r="4079" spans="1:4" ht="18.75" x14ac:dyDescent="0.3">
      <c r="A4079" s="7">
        <v>2014</v>
      </c>
      <c r="B4079" s="7" t="s">
        <v>517</v>
      </c>
      <c r="C4079" s="7" t="s">
        <v>6</v>
      </c>
      <c r="D4079" s="8">
        <v>414890.44</v>
      </c>
    </row>
    <row r="4080" spans="1:4" ht="18.75" x14ac:dyDescent="0.3">
      <c r="A4080" s="7">
        <v>2015</v>
      </c>
      <c r="B4080" s="7" t="s">
        <v>517</v>
      </c>
      <c r="C4080" s="7" t="s">
        <v>7</v>
      </c>
      <c r="D4080" s="8">
        <v>236886.23</v>
      </c>
    </row>
    <row r="4081" spans="1:4" ht="18.75" x14ac:dyDescent="0.3">
      <c r="A4081" s="7">
        <v>2014</v>
      </c>
      <c r="B4081" s="7" t="s">
        <v>517</v>
      </c>
      <c r="C4081" s="7" t="s">
        <v>7</v>
      </c>
      <c r="D4081" s="8">
        <v>248975.9</v>
      </c>
    </row>
    <row r="4082" spans="1:4" ht="18.75" x14ac:dyDescent="0.3">
      <c r="A4082" s="7">
        <v>2015</v>
      </c>
      <c r="B4082" s="7" t="s">
        <v>517</v>
      </c>
      <c r="C4082" s="7" t="s">
        <v>8</v>
      </c>
      <c r="D4082" s="8">
        <v>523001.16</v>
      </c>
    </row>
    <row r="4083" spans="1:4" ht="18.75" x14ac:dyDescent="0.3">
      <c r="A4083" s="7">
        <v>2014</v>
      </c>
      <c r="B4083" s="7" t="s">
        <v>517</v>
      </c>
      <c r="C4083" s="7" t="s">
        <v>8</v>
      </c>
      <c r="D4083" s="8">
        <v>540175.47</v>
      </c>
    </row>
    <row r="4084" spans="1:4" ht="18.75" x14ac:dyDescent="0.3">
      <c r="A4084" s="7">
        <v>2015</v>
      </c>
      <c r="B4084" s="7" t="s">
        <v>518</v>
      </c>
      <c r="C4084" s="7" t="s">
        <v>5</v>
      </c>
      <c r="D4084" s="8">
        <v>547654.03</v>
      </c>
    </row>
    <row r="4085" spans="1:4" ht="18.75" x14ac:dyDescent="0.3">
      <c r="A4085" s="7">
        <v>2014</v>
      </c>
      <c r="B4085" s="7" t="s">
        <v>518</v>
      </c>
      <c r="C4085" s="7" t="s">
        <v>5</v>
      </c>
      <c r="D4085" s="8">
        <v>606767.34</v>
      </c>
    </row>
    <row r="4086" spans="1:4" ht="18.75" x14ac:dyDescent="0.3">
      <c r="A4086" s="7">
        <v>2015</v>
      </c>
      <c r="B4086" s="7" t="s">
        <v>518</v>
      </c>
      <c r="C4086" s="7" t="s">
        <v>6</v>
      </c>
      <c r="D4086" s="8">
        <v>427920.62</v>
      </c>
    </row>
    <row r="4087" spans="1:4" ht="18.75" x14ac:dyDescent="0.3">
      <c r="A4087" s="7">
        <v>2014</v>
      </c>
      <c r="B4087" s="7" t="s">
        <v>518</v>
      </c>
      <c r="C4087" s="7" t="s">
        <v>6</v>
      </c>
      <c r="D4087" s="8">
        <v>295605.5</v>
      </c>
    </row>
    <row r="4088" spans="1:4" ht="18.75" x14ac:dyDescent="0.3">
      <c r="A4088" s="7">
        <v>2015</v>
      </c>
      <c r="B4088" s="7" t="s">
        <v>518</v>
      </c>
      <c r="C4088" s="7" t="s">
        <v>7</v>
      </c>
      <c r="D4088" s="8">
        <v>109640.98</v>
      </c>
    </row>
    <row r="4089" spans="1:4" ht="18.75" x14ac:dyDescent="0.3">
      <c r="A4089" s="7">
        <v>2014</v>
      </c>
      <c r="B4089" s="7" t="s">
        <v>518</v>
      </c>
      <c r="C4089" s="7" t="s">
        <v>7</v>
      </c>
      <c r="D4089" s="8">
        <v>116126.82</v>
      </c>
    </row>
    <row r="4090" spans="1:4" ht="18.75" x14ac:dyDescent="0.3">
      <c r="A4090" s="7">
        <v>2015</v>
      </c>
      <c r="B4090" s="7" t="s">
        <v>518</v>
      </c>
      <c r="C4090" s="7" t="s">
        <v>8</v>
      </c>
      <c r="D4090" s="8">
        <v>700417.26</v>
      </c>
    </row>
    <row r="4091" spans="1:4" ht="18.75" x14ac:dyDescent="0.3">
      <c r="A4091" s="7">
        <v>2014</v>
      </c>
      <c r="B4091" s="7" t="s">
        <v>518</v>
      </c>
      <c r="C4091" s="7" t="s">
        <v>8</v>
      </c>
      <c r="D4091" s="8">
        <v>733894.54</v>
      </c>
    </row>
    <row r="4092" spans="1:4" ht="18.75" x14ac:dyDescent="0.3">
      <c r="A4092" s="7">
        <v>2015</v>
      </c>
      <c r="B4092" s="7" t="s">
        <v>519</v>
      </c>
      <c r="C4092" s="7" t="s">
        <v>5</v>
      </c>
      <c r="D4092" s="8">
        <v>852212.1</v>
      </c>
    </row>
    <row r="4093" spans="1:4" ht="18.75" x14ac:dyDescent="0.3">
      <c r="A4093" s="7">
        <v>2014</v>
      </c>
      <c r="B4093" s="7" t="s">
        <v>519</v>
      </c>
      <c r="C4093" s="7" t="s">
        <v>5</v>
      </c>
      <c r="D4093" s="8">
        <v>944091.52</v>
      </c>
    </row>
    <row r="4094" spans="1:4" ht="18.75" x14ac:dyDescent="0.3">
      <c r="A4094" s="7">
        <v>2015</v>
      </c>
      <c r="B4094" s="7" t="s">
        <v>519</v>
      </c>
      <c r="C4094" s="7" t="s">
        <v>6</v>
      </c>
      <c r="D4094" s="8">
        <v>213773.94</v>
      </c>
    </row>
    <row r="4095" spans="1:4" ht="18.75" x14ac:dyDescent="0.3">
      <c r="A4095" s="7">
        <v>2014</v>
      </c>
      <c r="B4095" s="7" t="s">
        <v>519</v>
      </c>
      <c r="C4095" s="7" t="s">
        <v>6</v>
      </c>
      <c r="D4095" s="8">
        <v>147947.6</v>
      </c>
    </row>
    <row r="4096" spans="1:4" ht="18.75" x14ac:dyDescent="0.3">
      <c r="A4096" s="7">
        <v>2015</v>
      </c>
      <c r="B4096" s="7" t="s">
        <v>519</v>
      </c>
      <c r="C4096" s="7" t="s">
        <v>7</v>
      </c>
      <c r="D4096" s="8">
        <v>167310</v>
      </c>
    </row>
    <row r="4097" spans="1:4" ht="18.75" x14ac:dyDescent="0.3">
      <c r="A4097" s="7">
        <v>2014</v>
      </c>
      <c r="B4097" s="7" t="s">
        <v>519</v>
      </c>
      <c r="C4097" s="7" t="s">
        <v>7</v>
      </c>
      <c r="D4097" s="8">
        <v>176536.89</v>
      </c>
    </row>
    <row r="4098" spans="1:4" ht="18.75" x14ac:dyDescent="0.3">
      <c r="A4098" s="7">
        <v>2015</v>
      </c>
      <c r="B4098" s="7" t="s">
        <v>519</v>
      </c>
      <c r="C4098" s="7" t="s">
        <v>8</v>
      </c>
      <c r="D4098" s="8">
        <v>627542.04</v>
      </c>
    </row>
    <row r="4099" spans="1:4" ht="18.75" x14ac:dyDescent="0.3">
      <c r="A4099" s="7">
        <v>2014</v>
      </c>
      <c r="B4099" s="7" t="s">
        <v>519</v>
      </c>
      <c r="C4099" s="7" t="s">
        <v>8</v>
      </c>
      <c r="D4099" s="8">
        <v>653814.42000000004</v>
      </c>
    </row>
    <row r="4100" spans="1:4" ht="18.75" x14ac:dyDescent="0.3">
      <c r="A4100" s="7">
        <v>2015</v>
      </c>
      <c r="B4100" s="7" t="s">
        <v>520</v>
      </c>
      <c r="C4100" s="7" t="s">
        <v>5</v>
      </c>
      <c r="D4100" s="8">
        <v>734731.94</v>
      </c>
    </row>
    <row r="4101" spans="1:4" ht="18.75" x14ac:dyDescent="0.3">
      <c r="A4101" s="7">
        <v>2014</v>
      </c>
      <c r="B4101" s="7" t="s">
        <v>520</v>
      </c>
      <c r="C4101" s="7" t="s">
        <v>5</v>
      </c>
      <c r="D4101" s="8">
        <v>801124.03</v>
      </c>
    </row>
    <row r="4102" spans="1:4" ht="18.75" x14ac:dyDescent="0.3">
      <c r="A4102" s="7">
        <v>2015</v>
      </c>
      <c r="B4102" s="7" t="s">
        <v>520</v>
      </c>
      <c r="C4102" s="7" t="s">
        <v>6</v>
      </c>
      <c r="D4102" s="8">
        <v>314023.23</v>
      </c>
    </row>
    <row r="4103" spans="1:4" ht="18.75" x14ac:dyDescent="0.3">
      <c r="A4103" s="7">
        <v>2014</v>
      </c>
      <c r="B4103" s="7" t="s">
        <v>520</v>
      </c>
      <c r="C4103" s="7" t="s">
        <v>6</v>
      </c>
      <c r="D4103" s="8">
        <v>220388.15</v>
      </c>
    </row>
    <row r="4104" spans="1:4" ht="18.75" x14ac:dyDescent="0.3">
      <c r="A4104" s="7">
        <v>2015</v>
      </c>
      <c r="B4104" s="7" t="s">
        <v>520</v>
      </c>
      <c r="C4104" s="7" t="s">
        <v>7</v>
      </c>
      <c r="D4104" s="8">
        <v>132864.92000000001</v>
      </c>
    </row>
    <row r="4105" spans="1:4" ht="18.75" x14ac:dyDescent="0.3">
      <c r="A4105" s="7">
        <v>2014</v>
      </c>
      <c r="B4105" s="7" t="s">
        <v>520</v>
      </c>
      <c r="C4105" s="7" t="s">
        <v>7</v>
      </c>
      <c r="D4105" s="8">
        <v>140087.32</v>
      </c>
    </row>
    <row r="4106" spans="1:4" ht="18.75" x14ac:dyDescent="0.3">
      <c r="A4106" s="7">
        <v>2015</v>
      </c>
      <c r="B4106" s="7" t="s">
        <v>520</v>
      </c>
      <c r="C4106" s="7" t="s">
        <v>8</v>
      </c>
      <c r="D4106" s="8">
        <v>700560.77</v>
      </c>
    </row>
    <row r="4107" spans="1:4" ht="18.75" x14ac:dyDescent="0.3">
      <c r="A4107" s="7">
        <v>2014</v>
      </c>
      <c r="B4107" s="7" t="s">
        <v>520</v>
      </c>
      <c r="C4107" s="7" t="s">
        <v>8</v>
      </c>
      <c r="D4107" s="8">
        <v>735287.47</v>
      </c>
    </row>
    <row r="4108" spans="1:4" ht="18.75" x14ac:dyDescent="0.3">
      <c r="A4108" s="7">
        <v>2015</v>
      </c>
      <c r="B4108" s="7" t="s">
        <v>521</v>
      </c>
      <c r="C4108" s="7" t="s">
        <v>5</v>
      </c>
      <c r="D4108" s="8">
        <v>642972.52</v>
      </c>
    </row>
    <row r="4109" spans="1:4" ht="18.75" x14ac:dyDescent="0.3">
      <c r="A4109" s="7">
        <v>2014</v>
      </c>
      <c r="B4109" s="7" t="s">
        <v>521</v>
      </c>
      <c r="C4109" s="7" t="s">
        <v>5</v>
      </c>
      <c r="D4109" s="8">
        <v>709455.3</v>
      </c>
    </row>
    <row r="4110" spans="1:4" ht="18.75" x14ac:dyDescent="0.3">
      <c r="A4110" s="7">
        <v>2015</v>
      </c>
      <c r="B4110" s="7" t="s">
        <v>521</v>
      </c>
      <c r="C4110" s="7" t="s">
        <v>6</v>
      </c>
      <c r="D4110" s="8">
        <v>420992.54</v>
      </c>
    </row>
    <row r="4111" spans="1:4" ht="18.75" x14ac:dyDescent="0.3">
      <c r="A4111" s="7">
        <v>2014</v>
      </c>
      <c r="B4111" s="7" t="s">
        <v>521</v>
      </c>
      <c r="C4111" s="7" t="s">
        <v>6</v>
      </c>
      <c r="D4111" s="8">
        <v>293040.89</v>
      </c>
    </row>
    <row r="4112" spans="1:4" ht="18.75" x14ac:dyDescent="0.3">
      <c r="A4112" s="7">
        <v>2015</v>
      </c>
      <c r="B4112" s="7" t="s">
        <v>521</v>
      </c>
      <c r="C4112" s="7" t="s">
        <v>7</v>
      </c>
      <c r="D4112" s="8">
        <v>204040.54</v>
      </c>
    </row>
    <row r="4113" spans="1:4" ht="18.75" x14ac:dyDescent="0.3">
      <c r="A4113" s="7">
        <v>2014</v>
      </c>
      <c r="B4113" s="7" t="s">
        <v>521</v>
      </c>
      <c r="C4113" s="7" t="s">
        <v>7</v>
      </c>
      <c r="D4113" s="8">
        <v>214974.97</v>
      </c>
    </row>
    <row r="4114" spans="1:4" ht="18.75" x14ac:dyDescent="0.3">
      <c r="A4114" s="7">
        <v>2015</v>
      </c>
      <c r="B4114" s="7" t="s">
        <v>521</v>
      </c>
      <c r="C4114" s="7" t="s">
        <v>8</v>
      </c>
      <c r="D4114" s="8">
        <v>637723.93000000005</v>
      </c>
    </row>
    <row r="4115" spans="1:4" ht="18.75" x14ac:dyDescent="0.3">
      <c r="A4115" s="7">
        <v>2014</v>
      </c>
      <c r="B4115" s="7" t="s">
        <v>521</v>
      </c>
      <c r="C4115" s="7" t="s">
        <v>8</v>
      </c>
      <c r="D4115" s="8">
        <v>659574.04</v>
      </c>
    </row>
    <row r="4116" spans="1:4" ht="18.75" x14ac:dyDescent="0.3">
      <c r="A4116" s="7">
        <v>2015</v>
      </c>
      <c r="B4116" s="7" t="s">
        <v>522</v>
      </c>
      <c r="C4116" s="7" t="s">
        <v>5</v>
      </c>
      <c r="D4116" s="8">
        <v>912129.25</v>
      </c>
    </row>
    <row r="4117" spans="1:4" ht="18.75" x14ac:dyDescent="0.3">
      <c r="A4117" s="7">
        <v>2014</v>
      </c>
      <c r="B4117" s="7" t="s">
        <v>522</v>
      </c>
      <c r="C4117" s="7" t="s">
        <v>5</v>
      </c>
      <c r="D4117" s="8">
        <v>995644.3</v>
      </c>
    </row>
    <row r="4118" spans="1:4" ht="18.75" x14ac:dyDescent="0.3">
      <c r="A4118" s="7">
        <v>2015</v>
      </c>
      <c r="B4118" s="7" t="s">
        <v>522</v>
      </c>
      <c r="C4118" s="7" t="s">
        <v>6</v>
      </c>
      <c r="D4118" s="8">
        <v>459384.23</v>
      </c>
    </row>
    <row r="4119" spans="1:4" ht="18.75" x14ac:dyDescent="0.3">
      <c r="A4119" s="7">
        <v>2014</v>
      </c>
      <c r="B4119" s="7" t="s">
        <v>522</v>
      </c>
      <c r="C4119" s="7" t="s">
        <v>6</v>
      </c>
      <c r="D4119" s="8">
        <v>322536.19</v>
      </c>
    </row>
    <row r="4120" spans="1:4" ht="18.75" x14ac:dyDescent="0.3">
      <c r="A4120" s="7">
        <v>2015</v>
      </c>
      <c r="B4120" s="7" t="s">
        <v>522</v>
      </c>
      <c r="C4120" s="7" t="s">
        <v>7</v>
      </c>
      <c r="D4120" s="8">
        <v>50824.73</v>
      </c>
    </row>
    <row r="4121" spans="1:4" ht="18.75" x14ac:dyDescent="0.3">
      <c r="A4121" s="7">
        <v>2014</v>
      </c>
      <c r="B4121" s="7" t="s">
        <v>522</v>
      </c>
      <c r="C4121" s="7" t="s">
        <v>7</v>
      </c>
      <c r="D4121" s="8">
        <v>54109.13</v>
      </c>
    </row>
    <row r="4122" spans="1:4" ht="18.75" x14ac:dyDescent="0.3">
      <c r="A4122" s="7">
        <v>2015</v>
      </c>
      <c r="B4122" s="7" t="s">
        <v>522</v>
      </c>
      <c r="C4122" s="7" t="s">
        <v>8</v>
      </c>
      <c r="D4122" s="8">
        <v>652391.56999999995</v>
      </c>
    </row>
    <row r="4123" spans="1:4" ht="18.75" x14ac:dyDescent="0.3">
      <c r="A4123" s="7">
        <v>2014</v>
      </c>
      <c r="B4123" s="7" t="s">
        <v>522</v>
      </c>
      <c r="C4123" s="7" t="s">
        <v>8</v>
      </c>
      <c r="D4123" s="8">
        <v>684592.38</v>
      </c>
    </row>
    <row r="4124" spans="1:4" ht="18.75" x14ac:dyDescent="0.3">
      <c r="A4124" s="7">
        <v>2015</v>
      </c>
      <c r="B4124" s="7" t="s">
        <v>523</v>
      </c>
      <c r="C4124" s="7" t="s">
        <v>5</v>
      </c>
      <c r="D4124" s="8">
        <v>892720.35</v>
      </c>
    </row>
    <row r="4125" spans="1:4" ht="18.75" x14ac:dyDescent="0.3">
      <c r="A4125" s="7">
        <v>2014</v>
      </c>
      <c r="B4125" s="7" t="s">
        <v>523</v>
      </c>
      <c r="C4125" s="7" t="s">
        <v>5</v>
      </c>
      <c r="D4125" s="8">
        <v>988367.05</v>
      </c>
    </row>
    <row r="4126" spans="1:4" ht="18.75" x14ac:dyDescent="0.3">
      <c r="A4126" s="7">
        <v>2015</v>
      </c>
      <c r="B4126" s="7" t="s">
        <v>523</v>
      </c>
      <c r="C4126" s="7" t="s">
        <v>6</v>
      </c>
      <c r="D4126" s="8">
        <v>550362.41</v>
      </c>
    </row>
    <row r="4127" spans="1:4" ht="18.75" x14ac:dyDescent="0.3">
      <c r="A4127" s="7">
        <v>2014</v>
      </c>
      <c r="B4127" s="7" t="s">
        <v>523</v>
      </c>
      <c r="C4127" s="7" t="s">
        <v>6</v>
      </c>
      <c r="D4127" s="8">
        <v>405675.42</v>
      </c>
    </row>
    <row r="4128" spans="1:4" ht="18.75" x14ac:dyDescent="0.3">
      <c r="A4128" s="7">
        <v>2015</v>
      </c>
      <c r="B4128" s="7" t="s">
        <v>523</v>
      </c>
      <c r="C4128" s="7" t="s">
        <v>7</v>
      </c>
      <c r="D4128" s="8">
        <v>189438.44</v>
      </c>
    </row>
    <row r="4129" spans="1:4" ht="18.75" x14ac:dyDescent="0.3">
      <c r="A4129" s="7">
        <v>2014</v>
      </c>
      <c r="B4129" s="7" t="s">
        <v>523</v>
      </c>
      <c r="C4129" s="7" t="s">
        <v>7</v>
      </c>
      <c r="D4129" s="8">
        <v>200164.34</v>
      </c>
    </row>
    <row r="4130" spans="1:4" ht="18.75" x14ac:dyDescent="0.3">
      <c r="A4130" s="7">
        <v>2015</v>
      </c>
      <c r="B4130" s="7" t="s">
        <v>523</v>
      </c>
      <c r="C4130" s="7" t="s">
        <v>8</v>
      </c>
      <c r="D4130" s="8">
        <v>794913.17</v>
      </c>
    </row>
    <row r="4131" spans="1:4" ht="18.75" x14ac:dyDescent="0.3">
      <c r="A4131" s="7">
        <v>2014</v>
      </c>
      <c r="B4131" s="7" t="s">
        <v>523</v>
      </c>
      <c r="C4131" s="7" t="s">
        <v>8</v>
      </c>
      <c r="D4131" s="8">
        <v>833001.8</v>
      </c>
    </row>
    <row r="4132" spans="1:4" ht="18.75" x14ac:dyDescent="0.3">
      <c r="A4132" s="7">
        <v>2015</v>
      </c>
      <c r="B4132" s="7" t="s">
        <v>524</v>
      </c>
      <c r="C4132" s="7" t="s">
        <v>5</v>
      </c>
      <c r="D4132" s="8">
        <v>837503.2</v>
      </c>
    </row>
    <row r="4133" spans="1:4" ht="18.75" x14ac:dyDescent="0.3">
      <c r="A4133" s="7">
        <v>2014</v>
      </c>
      <c r="B4133" s="7" t="s">
        <v>524</v>
      </c>
      <c r="C4133" s="7" t="s">
        <v>5</v>
      </c>
      <c r="D4133" s="8">
        <v>924115.02</v>
      </c>
    </row>
    <row r="4134" spans="1:4" ht="18.75" x14ac:dyDescent="0.3">
      <c r="A4134" s="7">
        <v>2015</v>
      </c>
      <c r="B4134" s="7" t="s">
        <v>524</v>
      </c>
      <c r="C4134" s="7" t="s">
        <v>6</v>
      </c>
      <c r="D4134" s="8">
        <v>474378.54</v>
      </c>
    </row>
    <row r="4135" spans="1:4" ht="18.75" x14ac:dyDescent="0.3">
      <c r="A4135" s="7">
        <v>2014</v>
      </c>
      <c r="B4135" s="7" t="s">
        <v>524</v>
      </c>
      <c r="C4135" s="7" t="s">
        <v>6</v>
      </c>
      <c r="D4135" s="8">
        <v>335869.84</v>
      </c>
    </row>
    <row r="4136" spans="1:4" ht="18.75" x14ac:dyDescent="0.3">
      <c r="A4136" s="7">
        <v>2015</v>
      </c>
      <c r="B4136" s="7" t="s">
        <v>524</v>
      </c>
      <c r="C4136" s="7" t="s">
        <v>7</v>
      </c>
      <c r="D4136" s="8">
        <v>102656.83</v>
      </c>
    </row>
    <row r="4137" spans="1:4" ht="18.75" x14ac:dyDescent="0.3">
      <c r="A4137" s="7">
        <v>2014</v>
      </c>
      <c r="B4137" s="7" t="s">
        <v>524</v>
      </c>
      <c r="C4137" s="7" t="s">
        <v>7</v>
      </c>
      <c r="D4137" s="8">
        <v>107826.48</v>
      </c>
    </row>
    <row r="4138" spans="1:4" ht="18.75" x14ac:dyDescent="0.3">
      <c r="A4138" s="7">
        <v>2015</v>
      </c>
      <c r="B4138" s="7" t="s">
        <v>524</v>
      </c>
      <c r="C4138" s="7" t="s">
        <v>8</v>
      </c>
      <c r="D4138" s="8">
        <v>564821.47</v>
      </c>
    </row>
    <row r="4139" spans="1:4" ht="18.75" x14ac:dyDescent="0.3">
      <c r="A4139" s="7">
        <v>2014</v>
      </c>
      <c r="B4139" s="7" t="s">
        <v>524</v>
      </c>
      <c r="C4139" s="7" t="s">
        <v>8</v>
      </c>
      <c r="D4139" s="8">
        <v>583260.72</v>
      </c>
    </row>
    <row r="4140" spans="1:4" ht="18.75" x14ac:dyDescent="0.3">
      <c r="A4140" s="7">
        <v>2015</v>
      </c>
      <c r="B4140" s="7" t="s">
        <v>525</v>
      </c>
      <c r="C4140" s="7" t="s">
        <v>5</v>
      </c>
      <c r="D4140" s="8">
        <v>582142.36</v>
      </c>
    </row>
    <row r="4141" spans="1:4" ht="18.75" x14ac:dyDescent="0.3">
      <c r="A4141" s="7">
        <v>2014</v>
      </c>
      <c r="B4141" s="7" t="s">
        <v>525</v>
      </c>
      <c r="C4141" s="7" t="s">
        <v>5</v>
      </c>
      <c r="D4141" s="8">
        <v>643003.54</v>
      </c>
    </row>
    <row r="4142" spans="1:4" ht="18.75" x14ac:dyDescent="0.3">
      <c r="A4142" s="7">
        <v>2015</v>
      </c>
      <c r="B4142" s="7" t="s">
        <v>525</v>
      </c>
      <c r="C4142" s="7" t="s">
        <v>6</v>
      </c>
      <c r="D4142" s="8">
        <v>261887.06</v>
      </c>
    </row>
    <row r="4143" spans="1:4" ht="18.75" x14ac:dyDescent="0.3">
      <c r="A4143" s="7">
        <v>2014</v>
      </c>
      <c r="B4143" s="7" t="s">
        <v>525</v>
      </c>
      <c r="C4143" s="7" t="s">
        <v>6</v>
      </c>
      <c r="D4143" s="8">
        <v>192869.22</v>
      </c>
    </row>
    <row r="4144" spans="1:4" ht="18.75" x14ac:dyDescent="0.3">
      <c r="A4144" s="7">
        <v>2015</v>
      </c>
      <c r="B4144" s="7" t="s">
        <v>525</v>
      </c>
      <c r="C4144" s="7" t="s">
        <v>7</v>
      </c>
      <c r="D4144" s="8">
        <v>240512.49</v>
      </c>
    </row>
    <row r="4145" spans="1:4" ht="18.75" x14ac:dyDescent="0.3">
      <c r="A4145" s="7">
        <v>2014</v>
      </c>
      <c r="B4145" s="7" t="s">
        <v>525</v>
      </c>
      <c r="C4145" s="7" t="s">
        <v>7</v>
      </c>
      <c r="D4145" s="8">
        <v>251519.75</v>
      </c>
    </row>
    <row r="4146" spans="1:4" ht="18.75" x14ac:dyDescent="0.3">
      <c r="A4146" s="7">
        <v>2015</v>
      </c>
      <c r="B4146" s="7" t="s">
        <v>525</v>
      </c>
      <c r="C4146" s="7" t="s">
        <v>8</v>
      </c>
      <c r="D4146" s="8">
        <v>447960.49</v>
      </c>
    </row>
    <row r="4147" spans="1:4" ht="18.75" x14ac:dyDescent="0.3">
      <c r="A4147" s="7">
        <v>2014</v>
      </c>
      <c r="B4147" s="7" t="s">
        <v>525</v>
      </c>
      <c r="C4147" s="7" t="s">
        <v>8</v>
      </c>
      <c r="D4147" s="8">
        <v>468545.94</v>
      </c>
    </row>
    <row r="4148" spans="1:4" ht="18.75" x14ac:dyDescent="0.3">
      <c r="A4148" s="7">
        <v>2015</v>
      </c>
      <c r="B4148" s="7" t="s">
        <v>526</v>
      </c>
      <c r="C4148" s="7" t="s">
        <v>5</v>
      </c>
      <c r="D4148" s="8">
        <v>587373.31000000006</v>
      </c>
    </row>
    <row r="4149" spans="1:4" ht="18.75" x14ac:dyDescent="0.3">
      <c r="A4149" s="7">
        <v>2014</v>
      </c>
      <c r="B4149" s="7" t="s">
        <v>526</v>
      </c>
      <c r="C4149" s="7" t="s">
        <v>5</v>
      </c>
      <c r="D4149" s="8">
        <v>646190.79</v>
      </c>
    </row>
    <row r="4150" spans="1:4" ht="18.75" x14ac:dyDescent="0.3">
      <c r="A4150" s="7">
        <v>2015</v>
      </c>
      <c r="B4150" s="7" t="s">
        <v>526</v>
      </c>
      <c r="C4150" s="7" t="s">
        <v>6</v>
      </c>
      <c r="D4150" s="8">
        <v>357501.28</v>
      </c>
    </row>
    <row r="4151" spans="1:4" ht="18.75" x14ac:dyDescent="0.3">
      <c r="A4151" s="7">
        <v>2014</v>
      </c>
      <c r="B4151" s="7" t="s">
        <v>526</v>
      </c>
      <c r="C4151" s="7" t="s">
        <v>6</v>
      </c>
      <c r="D4151" s="8">
        <v>249569.29</v>
      </c>
    </row>
    <row r="4152" spans="1:4" ht="18.75" x14ac:dyDescent="0.3">
      <c r="A4152" s="7">
        <v>2015</v>
      </c>
      <c r="B4152" s="7" t="s">
        <v>526</v>
      </c>
      <c r="C4152" s="7" t="s">
        <v>7</v>
      </c>
      <c r="D4152" s="8">
        <v>218111.48</v>
      </c>
    </row>
    <row r="4153" spans="1:4" ht="18.75" x14ac:dyDescent="0.3">
      <c r="A4153" s="7">
        <v>2014</v>
      </c>
      <c r="B4153" s="7" t="s">
        <v>526</v>
      </c>
      <c r="C4153" s="7" t="s">
        <v>7</v>
      </c>
      <c r="D4153" s="8">
        <v>229430.1</v>
      </c>
    </row>
    <row r="4154" spans="1:4" ht="18.75" x14ac:dyDescent="0.3">
      <c r="A4154" s="7">
        <v>2015</v>
      </c>
      <c r="B4154" s="7" t="s">
        <v>526</v>
      </c>
      <c r="C4154" s="7" t="s">
        <v>8</v>
      </c>
      <c r="D4154" s="8">
        <v>734617.14</v>
      </c>
    </row>
    <row r="4155" spans="1:4" ht="18.75" x14ac:dyDescent="0.3">
      <c r="A4155" s="7">
        <v>2014</v>
      </c>
      <c r="B4155" s="7" t="s">
        <v>526</v>
      </c>
      <c r="C4155" s="7" t="s">
        <v>8</v>
      </c>
      <c r="D4155" s="8">
        <v>766872.11</v>
      </c>
    </row>
    <row r="4156" spans="1:4" ht="18.75" x14ac:dyDescent="0.3">
      <c r="A4156" s="7">
        <v>2015</v>
      </c>
      <c r="B4156" s="7" t="s">
        <v>527</v>
      </c>
      <c r="C4156" s="7" t="s">
        <v>5</v>
      </c>
      <c r="D4156" s="8">
        <v>521414.29</v>
      </c>
    </row>
    <row r="4157" spans="1:4" ht="18.75" x14ac:dyDescent="0.3">
      <c r="A4157" s="7">
        <v>2014</v>
      </c>
      <c r="B4157" s="7" t="s">
        <v>527</v>
      </c>
      <c r="C4157" s="7" t="s">
        <v>5</v>
      </c>
      <c r="D4157" s="8">
        <v>567303.73</v>
      </c>
    </row>
    <row r="4158" spans="1:4" ht="18.75" x14ac:dyDescent="0.3">
      <c r="A4158" s="7">
        <v>2015</v>
      </c>
      <c r="B4158" s="7" t="s">
        <v>527</v>
      </c>
      <c r="C4158" s="7" t="s">
        <v>6</v>
      </c>
      <c r="D4158" s="8">
        <v>548486.42000000004</v>
      </c>
    </row>
    <row r="4159" spans="1:4" ht="18.75" x14ac:dyDescent="0.3">
      <c r="A4159" s="7">
        <v>2014</v>
      </c>
      <c r="B4159" s="7" t="s">
        <v>527</v>
      </c>
      <c r="C4159" s="7" t="s">
        <v>6</v>
      </c>
      <c r="D4159" s="8">
        <v>395290.69</v>
      </c>
    </row>
    <row r="4160" spans="1:4" ht="18.75" x14ac:dyDescent="0.3">
      <c r="A4160" s="7">
        <v>2015</v>
      </c>
      <c r="B4160" s="7" t="s">
        <v>527</v>
      </c>
      <c r="C4160" s="7" t="s">
        <v>7</v>
      </c>
      <c r="D4160" s="8">
        <v>50481.68</v>
      </c>
    </row>
    <row r="4161" spans="1:4" ht="18.75" x14ac:dyDescent="0.3">
      <c r="A4161" s="7">
        <v>2014</v>
      </c>
      <c r="B4161" s="7" t="s">
        <v>527</v>
      </c>
      <c r="C4161" s="7" t="s">
        <v>7</v>
      </c>
      <c r="D4161" s="8">
        <v>53078.31</v>
      </c>
    </row>
    <row r="4162" spans="1:4" ht="18.75" x14ac:dyDescent="0.3">
      <c r="A4162" s="7">
        <v>2015</v>
      </c>
      <c r="B4162" s="7" t="s">
        <v>527</v>
      </c>
      <c r="C4162" s="7" t="s">
        <v>8</v>
      </c>
      <c r="D4162" s="8">
        <v>540653.23</v>
      </c>
    </row>
    <row r="4163" spans="1:4" ht="18.75" x14ac:dyDescent="0.3">
      <c r="A4163" s="7">
        <v>2014</v>
      </c>
      <c r="B4163" s="7" t="s">
        <v>527</v>
      </c>
      <c r="C4163" s="7" t="s">
        <v>8</v>
      </c>
      <c r="D4163" s="8">
        <v>560042.81000000006</v>
      </c>
    </row>
    <row r="4164" spans="1:4" ht="18.75" x14ac:dyDescent="0.3">
      <c r="A4164" s="7">
        <v>2015</v>
      </c>
      <c r="B4164" s="7" t="s">
        <v>528</v>
      </c>
      <c r="C4164" s="7" t="s">
        <v>5</v>
      </c>
      <c r="D4164" s="8">
        <v>662317.57999999996</v>
      </c>
    </row>
    <row r="4165" spans="1:4" ht="18.75" x14ac:dyDescent="0.3">
      <c r="A4165" s="7">
        <v>2014</v>
      </c>
      <c r="B4165" s="7" t="s">
        <v>528</v>
      </c>
      <c r="C4165" s="7" t="s">
        <v>5</v>
      </c>
      <c r="D4165" s="8">
        <v>731372.55</v>
      </c>
    </row>
    <row r="4166" spans="1:4" ht="18.75" x14ac:dyDescent="0.3">
      <c r="A4166" s="7">
        <v>2015</v>
      </c>
      <c r="B4166" s="7" t="s">
        <v>528</v>
      </c>
      <c r="C4166" s="7" t="s">
        <v>6</v>
      </c>
      <c r="D4166" s="8">
        <v>475805.12</v>
      </c>
    </row>
    <row r="4167" spans="1:4" ht="18.75" x14ac:dyDescent="0.3">
      <c r="A4167" s="7">
        <v>2014</v>
      </c>
      <c r="B4167" s="7" t="s">
        <v>528</v>
      </c>
      <c r="C4167" s="7" t="s">
        <v>6</v>
      </c>
      <c r="D4167" s="8">
        <v>332235.28000000003</v>
      </c>
    </row>
    <row r="4168" spans="1:4" ht="18.75" x14ac:dyDescent="0.3">
      <c r="A4168" s="7">
        <v>2015</v>
      </c>
      <c r="B4168" s="7" t="s">
        <v>528</v>
      </c>
      <c r="C4168" s="7" t="s">
        <v>7</v>
      </c>
      <c r="D4168" s="8">
        <v>188418.01</v>
      </c>
    </row>
    <row r="4169" spans="1:4" ht="18.75" x14ac:dyDescent="0.3">
      <c r="A4169" s="7">
        <v>2014</v>
      </c>
      <c r="B4169" s="7" t="s">
        <v>528</v>
      </c>
      <c r="C4169" s="7" t="s">
        <v>7</v>
      </c>
      <c r="D4169" s="8">
        <v>197078.3</v>
      </c>
    </row>
    <row r="4170" spans="1:4" ht="18.75" x14ac:dyDescent="0.3">
      <c r="A4170" s="7">
        <v>2015</v>
      </c>
      <c r="B4170" s="7" t="s">
        <v>528</v>
      </c>
      <c r="C4170" s="7" t="s">
        <v>8</v>
      </c>
      <c r="D4170" s="8">
        <v>772027.13</v>
      </c>
    </row>
    <row r="4171" spans="1:4" ht="18.75" x14ac:dyDescent="0.3">
      <c r="A4171" s="7">
        <v>2014</v>
      </c>
      <c r="B4171" s="7" t="s">
        <v>528</v>
      </c>
      <c r="C4171" s="7" t="s">
        <v>8</v>
      </c>
      <c r="D4171" s="8">
        <v>801702.72</v>
      </c>
    </row>
    <row r="4172" spans="1:4" ht="18.75" x14ac:dyDescent="0.3">
      <c r="A4172" s="7">
        <v>2015</v>
      </c>
      <c r="B4172" s="7" t="s">
        <v>529</v>
      </c>
      <c r="C4172" s="7" t="s">
        <v>5</v>
      </c>
      <c r="D4172" s="8">
        <v>631438.77</v>
      </c>
    </row>
    <row r="4173" spans="1:4" ht="18.75" x14ac:dyDescent="0.3">
      <c r="A4173" s="7">
        <v>2014</v>
      </c>
      <c r="B4173" s="7" t="s">
        <v>529</v>
      </c>
      <c r="C4173" s="7" t="s">
        <v>5</v>
      </c>
      <c r="D4173" s="8">
        <v>688516.98</v>
      </c>
    </row>
    <row r="4174" spans="1:4" ht="18.75" x14ac:dyDescent="0.3">
      <c r="A4174" s="7">
        <v>2015</v>
      </c>
      <c r="B4174" s="7" t="s">
        <v>529</v>
      </c>
      <c r="C4174" s="7" t="s">
        <v>6</v>
      </c>
      <c r="D4174" s="8">
        <v>560882.39</v>
      </c>
    </row>
    <row r="4175" spans="1:4" ht="18.75" x14ac:dyDescent="0.3">
      <c r="A4175" s="7">
        <v>2014</v>
      </c>
      <c r="B4175" s="7" t="s">
        <v>529</v>
      </c>
      <c r="C4175" s="7" t="s">
        <v>6</v>
      </c>
      <c r="D4175" s="8">
        <v>393134.33</v>
      </c>
    </row>
    <row r="4176" spans="1:4" ht="18.75" x14ac:dyDescent="0.3">
      <c r="A4176" s="7">
        <v>2015</v>
      </c>
      <c r="B4176" s="7" t="s">
        <v>529</v>
      </c>
      <c r="C4176" s="7" t="s">
        <v>7</v>
      </c>
      <c r="D4176" s="8">
        <v>204461.55</v>
      </c>
    </row>
    <row r="4177" spans="1:4" ht="18.75" x14ac:dyDescent="0.3">
      <c r="A4177" s="7">
        <v>2014</v>
      </c>
      <c r="B4177" s="7" t="s">
        <v>529</v>
      </c>
      <c r="C4177" s="7" t="s">
        <v>7</v>
      </c>
      <c r="D4177" s="8">
        <v>213722.12</v>
      </c>
    </row>
    <row r="4178" spans="1:4" ht="18.75" x14ac:dyDescent="0.3">
      <c r="A4178" s="7">
        <v>2015</v>
      </c>
      <c r="B4178" s="7" t="s">
        <v>529</v>
      </c>
      <c r="C4178" s="7" t="s">
        <v>8</v>
      </c>
      <c r="D4178" s="8">
        <v>779674.68</v>
      </c>
    </row>
    <row r="4179" spans="1:4" ht="18.75" x14ac:dyDescent="0.3">
      <c r="A4179" s="7">
        <v>2014</v>
      </c>
      <c r="B4179" s="7" t="s">
        <v>529</v>
      </c>
      <c r="C4179" s="7" t="s">
        <v>8</v>
      </c>
      <c r="D4179" s="8">
        <v>813757.53</v>
      </c>
    </row>
    <row r="4180" spans="1:4" ht="18.75" x14ac:dyDescent="0.3">
      <c r="A4180" s="7">
        <v>2015</v>
      </c>
      <c r="B4180" s="7" t="s">
        <v>530</v>
      </c>
      <c r="C4180" s="7" t="s">
        <v>5</v>
      </c>
      <c r="D4180" s="8">
        <v>637082.26</v>
      </c>
    </row>
    <row r="4181" spans="1:4" ht="18.75" x14ac:dyDescent="0.3">
      <c r="A4181" s="7">
        <v>2014</v>
      </c>
      <c r="B4181" s="7" t="s">
        <v>530</v>
      </c>
      <c r="C4181" s="7" t="s">
        <v>5</v>
      </c>
      <c r="D4181" s="8">
        <v>705990.81</v>
      </c>
    </row>
    <row r="4182" spans="1:4" ht="18.75" x14ac:dyDescent="0.3">
      <c r="A4182" s="7">
        <v>2015</v>
      </c>
      <c r="B4182" s="7" t="s">
        <v>530</v>
      </c>
      <c r="C4182" s="7" t="s">
        <v>6</v>
      </c>
      <c r="D4182" s="8">
        <v>521022.6</v>
      </c>
    </row>
    <row r="4183" spans="1:4" ht="18.75" x14ac:dyDescent="0.3">
      <c r="A4183" s="7">
        <v>2014</v>
      </c>
      <c r="B4183" s="7" t="s">
        <v>530</v>
      </c>
      <c r="C4183" s="7" t="s">
        <v>6</v>
      </c>
      <c r="D4183" s="8">
        <v>383105.52</v>
      </c>
    </row>
    <row r="4184" spans="1:4" ht="18.75" x14ac:dyDescent="0.3">
      <c r="A4184" s="7">
        <v>2015</v>
      </c>
      <c r="B4184" s="7" t="s">
        <v>530</v>
      </c>
      <c r="C4184" s="7" t="s">
        <v>7</v>
      </c>
      <c r="D4184" s="8">
        <v>88811.3</v>
      </c>
    </row>
    <row r="4185" spans="1:4" ht="18.75" x14ac:dyDescent="0.3">
      <c r="A4185" s="7">
        <v>2014</v>
      </c>
      <c r="B4185" s="7" t="s">
        <v>530</v>
      </c>
      <c r="C4185" s="7" t="s">
        <v>7</v>
      </c>
      <c r="D4185" s="8">
        <v>93210.17</v>
      </c>
    </row>
    <row r="4186" spans="1:4" ht="18.75" x14ac:dyDescent="0.3">
      <c r="A4186" s="7">
        <v>2015</v>
      </c>
      <c r="B4186" s="7" t="s">
        <v>530</v>
      </c>
      <c r="C4186" s="7" t="s">
        <v>8</v>
      </c>
      <c r="D4186" s="8">
        <v>709509.78</v>
      </c>
    </row>
    <row r="4187" spans="1:4" ht="18.75" x14ac:dyDescent="0.3">
      <c r="A4187" s="7">
        <v>2014</v>
      </c>
      <c r="B4187" s="7" t="s">
        <v>530</v>
      </c>
      <c r="C4187" s="7" t="s">
        <v>8</v>
      </c>
      <c r="D4187" s="8">
        <v>742326.77</v>
      </c>
    </row>
    <row r="4188" spans="1:4" ht="18.75" x14ac:dyDescent="0.3">
      <c r="A4188" s="7">
        <v>2015</v>
      </c>
      <c r="B4188" s="7" t="s">
        <v>531</v>
      </c>
      <c r="C4188" s="7" t="s">
        <v>5</v>
      </c>
      <c r="D4188" s="8">
        <v>637596.89</v>
      </c>
    </row>
    <row r="4189" spans="1:4" ht="18.75" x14ac:dyDescent="0.3">
      <c r="A4189" s="7">
        <v>2014</v>
      </c>
      <c r="B4189" s="7" t="s">
        <v>531</v>
      </c>
      <c r="C4189" s="7" t="s">
        <v>5</v>
      </c>
      <c r="D4189" s="8">
        <v>693982.83</v>
      </c>
    </row>
    <row r="4190" spans="1:4" ht="18.75" x14ac:dyDescent="0.3">
      <c r="A4190" s="7">
        <v>2015</v>
      </c>
      <c r="B4190" s="7" t="s">
        <v>531</v>
      </c>
      <c r="C4190" s="7" t="s">
        <v>6</v>
      </c>
      <c r="D4190" s="8">
        <v>286556.49</v>
      </c>
    </row>
    <row r="4191" spans="1:4" ht="18.75" x14ac:dyDescent="0.3">
      <c r="A4191" s="7">
        <v>2014</v>
      </c>
      <c r="B4191" s="7" t="s">
        <v>531</v>
      </c>
      <c r="C4191" s="7" t="s">
        <v>6</v>
      </c>
      <c r="D4191" s="8">
        <v>201109.08</v>
      </c>
    </row>
    <row r="4192" spans="1:4" ht="18.75" x14ac:dyDescent="0.3">
      <c r="A4192" s="7">
        <v>2015</v>
      </c>
      <c r="B4192" s="7" t="s">
        <v>531</v>
      </c>
      <c r="C4192" s="7" t="s">
        <v>7</v>
      </c>
      <c r="D4192" s="8">
        <v>179310.9</v>
      </c>
    </row>
    <row r="4193" spans="1:4" ht="18.75" x14ac:dyDescent="0.3">
      <c r="A4193" s="7">
        <v>2014</v>
      </c>
      <c r="B4193" s="7" t="s">
        <v>531</v>
      </c>
      <c r="C4193" s="7" t="s">
        <v>7</v>
      </c>
      <c r="D4193" s="8">
        <v>191200.35</v>
      </c>
    </row>
    <row r="4194" spans="1:4" ht="18.75" x14ac:dyDescent="0.3">
      <c r="A4194" s="7">
        <v>2015</v>
      </c>
      <c r="B4194" s="7" t="s">
        <v>531</v>
      </c>
      <c r="C4194" s="7" t="s">
        <v>8</v>
      </c>
      <c r="D4194" s="8">
        <v>409409.22</v>
      </c>
    </row>
    <row r="4195" spans="1:4" ht="18.75" x14ac:dyDescent="0.3">
      <c r="A4195" s="7">
        <v>2014</v>
      </c>
      <c r="B4195" s="7" t="s">
        <v>531</v>
      </c>
      <c r="C4195" s="7" t="s">
        <v>8</v>
      </c>
      <c r="D4195" s="8">
        <v>422158.96</v>
      </c>
    </row>
    <row r="4196" spans="1:4" ht="18.75" x14ac:dyDescent="0.3">
      <c r="A4196" s="7">
        <v>2015</v>
      </c>
      <c r="B4196" s="7" t="s">
        <v>532</v>
      </c>
      <c r="C4196" s="7" t="s">
        <v>5</v>
      </c>
      <c r="D4196" s="8">
        <v>928372.68</v>
      </c>
    </row>
    <row r="4197" spans="1:4" ht="18.75" x14ac:dyDescent="0.3">
      <c r="A4197" s="7">
        <v>2014</v>
      </c>
      <c r="B4197" s="7" t="s">
        <v>532</v>
      </c>
      <c r="C4197" s="7" t="s">
        <v>5</v>
      </c>
      <c r="D4197" s="8">
        <v>1018285.43</v>
      </c>
    </row>
    <row r="4198" spans="1:4" ht="18.75" x14ac:dyDescent="0.3">
      <c r="A4198" s="7">
        <v>2015</v>
      </c>
      <c r="B4198" s="7" t="s">
        <v>532</v>
      </c>
      <c r="C4198" s="7" t="s">
        <v>6</v>
      </c>
      <c r="D4198" s="8">
        <v>228772.21</v>
      </c>
    </row>
    <row r="4199" spans="1:4" ht="18.75" x14ac:dyDescent="0.3">
      <c r="A4199" s="7">
        <v>2014</v>
      </c>
      <c r="B4199" s="7" t="s">
        <v>532</v>
      </c>
      <c r="C4199" s="7" t="s">
        <v>6</v>
      </c>
      <c r="D4199" s="8">
        <v>166105.42000000001</v>
      </c>
    </row>
    <row r="4200" spans="1:4" ht="18.75" x14ac:dyDescent="0.3">
      <c r="A4200" s="7">
        <v>2015</v>
      </c>
      <c r="B4200" s="7" t="s">
        <v>532</v>
      </c>
      <c r="C4200" s="7" t="s">
        <v>7</v>
      </c>
      <c r="D4200" s="8">
        <v>231068.27</v>
      </c>
    </row>
    <row r="4201" spans="1:4" ht="18.75" x14ac:dyDescent="0.3">
      <c r="A4201" s="7">
        <v>2014</v>
      </c>
      <c r="B4201" s="7" t="s">
        <v>532</v>
      </c>
      <c r="C4201" s="7" t="s">
        <v>7</v>
      </c>
      <c r="D4201" s="8">
        <v>244883.44</v>
      </c>
    </row>
    <row r="4202" spans="1:4" ht="18.75" x14ac:dyDescent="0.3">
      <c r="A4202" s="7">
        <v>2015</v>
      </c>
      <c r="B4202" s="7" t="s">
        <v>532</v>
      </c>
      <c r="C4202" s="7" t="s">
        <v>8</v>
      </c>
      <c r="D4202" s="8">
        <v>518948.88</v>
      </c>
    </row>
    <row r="4203" spans="1:4" ht="18.75" x14ac:dyDescent="0.3">
      <c r="A4203" s="7">
        <v>2014</v>
      </c>
      <c r="B4203" s="7" t="s">
        <v>532</v>
      </c>
      <c r="C4203" s="7" t="s">
        <v>8</v>
      </c>
      <c r="D4203" s="8">
        <v>542379.15</v>
      </c>
    </row>
    <row r="4204" spans="1:4" ht="18.75" x14ac:dyDescent="0.3">
      <c r="A4204" s="7">
        <v>2015</v>
      </c>
      <c r="B4204" s="7" t="s">
        <v>533</v>
      </c>
      <c r="C4204" s="7" t="s">
        <v>5</v>
      </c>
      <c r="D4204" s="8">
        <v>529507.07999999996</v>
      </c>
    </row>
    <row r="4205" spans="1:4" ht="18.75" x14ac:dyDescent="0.3">
      <c r="A4205" s="7">
        <v>2014</v>
      </c>
      <c r="B4205" s="7" t="s">
        <v>533</v>
      </c>
      <c r="C4205" s="7" t="s">
        <v>5</v>
      </c>
      <c r="D4205" s="8">
        <v>578008.49</v>
      </c>
    </row>
    <row r="4206" spans="1:4" ht="18.75" x14ac:dyDescent="0.3">
      <c r="A4206" s="7">
        <v>2015</v>
      </c>
      <c r="B4206" s="7" t="s">
        <v>533</v>
      </c>
      <c r="C4206" s="7" t="s">
        <v>6</v>
      </c>
      <c r="D4206" s="8">
        <v>551780.03</v>
      </c>
    </row>
    <row r="4207" spans="1:4" ht="18.75" x14ac:dyDescent="0.3">
      <c r="A4207" s="7">
        <v>2014</v>
      </c>
      <c r="B4207" s="7" t="s">
        <v>533</v>
      </c>
      <c r="C4207" s="7" t="s">
        <v>6</v>
      </c>
      <c r="D4207" s="8">
        <v>383446.56</v>
      </c>
    </row>
    <row r="4208" spans="1:4" ht="18.75" x14ac:dyDescent="0.3">
      <c r="A4208" s="7">
        <v>2015</v>
      </c>
      <c r="B4208" s="7" t="s">
        <v>533</v>
      </c>
      <c r="C4208" s="7" t="s">
        <v>7</v>
      </c>
      <c r="D4208" s="8">
        <v>168765.09</v>
      </c>
    </row>
    <row r="4209" spans="1:4" ht="18.75" x14ac:dyDescent="0.3">
      <c r="A4209" s="7">
        <v>2014</v>
      </c>
      <c r="B4209" s="7" t="s">
        <v>533</v>
      </c>
      <c r="C4209" s="7" t="s">
        <v>7</v>
      </c>
      <c r="D4209" s="8">
        <v>176426.25</v>
      </c>
    </row>
    <row r="4210" spans="1:4" ht="18.75" x14ac:dyDescent="0.3">
      <c r="A4210" s="7">
        <v>2015</v>
      </c>
      <c r="B4210" s="7" t="s">
        <v>533</v>
      </c>
      <c r="C4210" s="7" t="s">
        <v>8</v>
      </c>
      <c r="D4210" s="8">
        <v>735959.27</v>
      </c>
    </row>
    <row r="4211" spans="1:4" ht="18.75" x14ac:dyDescent="0.3">
      <c r="A4211" s="7">
        <v>2014</v>
      </c>
      <c r="B4211" s="7" t="s">
        <v>533</v>
      </c>
      <c r="C4211" s="7" t="s">
        <v>8</v>
      </c>
      <c r="D4211" s="8">
        <v>764344.67</v>
      </c>
    </row>
    <row r="4212" spans="1:4" ht="18.75" x14ac:dyDescent="0.3">
      <c r="A4212" s="7">
        <v>2015</v>
      </c>
      <c r="B4212" s="7" t="s">
        <v>534</v>
      </c>
      <c r="C4212" s="7" t="s">
        <v>5</v>
      </c>
      <c r="D4212" s="8">
        <v>588226.53</v>
      </c>
    </row>
    <row r="4213" spans="1:4" ht="18.75" x14ac:dyDescent="0.3">
      <c r="A4213" s="7">
        <v>2014</v>
      </c>
      <c r="B4213" s="7" t="s">
        <v>534</v>
      </c>
      <c r="C4213" s="7" t="s">
        <v>5</v>
      </c>
      <c r="D4213" s="8">
        <v>649832.78</v>
      </c>
    </row>
    <row r="4214" spans="1:4" ht="18.75" x14ac:dyDescent="0.3">
      <c r="A4214" s="7">
        <v>2015</v>
      </c>
      <c r="B4214" s="7" t="s">
        <v>534</v>
      </c>
      <c r="C4214" s="7" t="s">
        <v>6</v>
      </c>
      <c r="D4214" s="8">
        <v>527061.68000000005</v>
      </c>
    </row>
    <row r="4215" spans="1:4" ht="18.75" x14ac:dyDescent="0.3">
      <c r="A4215" s="7">
        <v>2014</v>
      </c>
      <c r="B4215" s="7" t="s">
        <v>534</v>
      </c>
      <c r="C4215" s="7" t="s">
        <v>6</v>
      </c>
      <c r="D4215" s="8">
        <v>372656.69</v>
      </c>
    </row>
    <row r="4216" spans="1:4" ht="18.75" x14ac:dyDescent="0.3">
      <c r="A4216" s="7">
        <v>2015</v>
      </c>
      <c r="B4216" s="7" t="s">
        <v>534</v>
      </c>
      <c r="C4216" s="7" t="s">
        <v>7</v>
      </c>
      <c r="D4216" s="8">
        <v>164434.43</v>
      </c>
    </row>
    <row r="4217" spans="1:4" ht="18.75" x14ac:dyDescent="0.3">
      <c r="A4217" s="7">
        <v>2014</v>
      </c>
      <c r="B4217" s="7" t="s">
        <v>534</v>
      </c>
      <c r="C4217" s="7" t="s">
        <v>7</v>
      </c>
      <c r="D4217" s="8">
        <v>172092.91</v>
      </c>
    </row>
    <row r="4218" spans="1:4" ht="18.75" x14ac:dyDescent="0.3">
      <c r="A4218" s="7">
        <v>2015</v>
      </c>
      <c r="B4218" s="7" t="s">
        <v>534</v>
      </c>
      <c r="C4218" s="7" t="s">
        <v>8</v>
      </c>
      <c r="D4218" s="8">
        <v>484099.26</v>
      </c>
    </row>
    <row r="4219" spans="1:4" ht="18.75" x14ac:dyDescent="0.3">
      <c r="A4219" s="7">
        <v>2014</v>
      </c>
      <c r="B4219" s="7" t="s">
        <v>534</v>
      </c>
      <c r="C4219" s="7" t="s">
        <v>8</v>
      </c>
      <c r="D4219" s="8">
        <v>498324.49</v>
      </c>
    </row>
    <row r="4220" spans="1:4" ht="18.75" x14ac:dyDescent="0.3">
      <c r="A4220" s="7">
        <v>2015</v>
      </c>
      <c r="B4220" s="7" t="s">
        <v>535</v>
      </c>
      <c r="C4220" s="7" t="s">
        <v>5</v>
      </c>
      <c r="D4220" s="8">
        <v>921568.01</v>
      </c>
    </row>
    <row r="4221" spans="1:4" ht="18.75" x14ac:dyDescent="0.3">
      <c r="A4221" s="7">
        <v>2014</v>
      </c>
      <c r="B4221" s="7" t="s">
        <v>535</v>
      </c>
      <c r="C4221" s="7" t="s">
        <v>5</v>
      </c>
      <c r="D4221" s="8">
        <v>1018746.36</v>
      </c>
    </row>
    <row r="4222" spans="1:4" ht="18.75" x14ac:dyDescent="0.3">
      <c r="A4222" s="7">
        <v>2015</v>
      </c>
      <c r="B4222" s="7" t="s">
        <v>535</v>
      </c>
      <c r="C4222" s="7" t="s">
        <v>6</v>
      </c>
      <c r="D4222" s="8">
        <v>411789.75</v>
      </c>
    </row>
    <row r="4223" spans="1:4" ht="18.75" x14ac:dyDescent="0.3">
      <c r="A4223" s="7">
        <v>2014</v>
      </c>
      <c r="B4223" s="7" t="s">
        <v>535</v>
      </c>
      <c r="C4223" s="7" t="s">
        <v>6</v>
      </c>
      <c r="D4223" s="8">
        <v>295953.24</v>
      </c>
    </row>
    <row r="4224" spans="1:4" ht="18.75" x14ac:dyDescent="0.3">
      <c r="A4224" s="7">
        <v>2015</v>
      </c>
      <c r="B4224" s="7" t="s">
        <v>535</v>
      </c>
      <c r="C4224" s="7" t="s">
        <v>7</v>
      </c>
      <c r="D4224" s="8">
        <v>137394.13</v>
      </c>
    </row>
    <row r="4225" spans="1:4" ht="18.75" x14ac:dyDescent="0.3">
      <c r="A4225" s="7">
        <v>2014</v>
      </c>
      <c r="B4225" s="7" t="s">
        <v>535</v>
      </c>
      <c r="C4225" s="7" t="s">
        <v>7</v>
      </c>
      <c r="D4225" s="8">
        <v>143865.81</v>
      </c>
    </row>
    <row r="4226" spans="1:4" ht="18.75" x14ac:dyDescent="0.3">
      <c r="A4226" s="7">
        <v>2015</v>
      </c>
      <c r="B4226" s="7" t="s">
        <v>535</v>
      </c>
      <c r="C4226" s="7" t="s">
        <v>8</v>
      </c>
      <c r="D4226" s="8">
        <v>589996.96</v>
      </c>
    </row>
    <row r="4227" spans="1:4" ht="18.75" x14ac:dyDescent="0.3">
      <c r="A4227" s="7">
        <v>2014</v>
      </c>
      <c r="B4227" s="7" t="s">
        <v>535</v>
      </c>
      <c r="C4227" s="7" t="s">
        <v>8</v>
      </c>
      <c r="D4227" s="8">
        <v>613253.53</v>
      </c>
    </row>
    <row r="4228" spans="1:4" ht="18.75" x14ac:dyDescent="0.3">
      <c r="A4228" s="7">
        <v>2015</v>
      </c>
      <c r="B4228" s="7" t="s">
        <v>536</v>
      </c>
      <c r="C4228" s="7" t="s">
        <v>5</v>
      </c>
      <c r="D4228" s="8">
        <v>782356.33</v>
      </c>
    </row>
    <row r="4229" spans="1:4" ht="18.75" x14ac:dyDescent="0.3">
      <c r="A4229" s="7">
        <v>2014</v>
      </c>
      <c r="B4229" s="7" t="s">
        <v>536</v>
      </c>
      <c r="C4229" s="7" t="s">
        <v>5</v>
      </c>
      <c r="D4229" s="8">
        <v>865649.95</v>
      </c>
    </row>
    <row r="4230" spans="1:4" ht="18.75" x14ac:dyDescent="0.3">
      <c r="A4230" s="7">
        <v>2015</v>
      </c>
      <c r="B4230" s="7" t="s">
        <v>536</v>
      </c>
      <c r="C4230" s="7" t="s">
        <v>6</v>
      </c>
      <c r="D4230" s="8">
        <v>258392.45</v>
      </c>
    </row>
    <row r="4231" spans="1:4" ht="18.75" x14ac:dyDescent="0.3">
      <c r="A4231" s="7">
        <v>2014</v>
      </c>
      <c r="B4231" s="7" t="s">
        <v>536</v>
      </c>
      <c r="C4231" s="7" t="s">
        <v>6</v>
      </c>
      <c r="D4231" s="8">
        <v>185474.03</v>
      </c>
    </row>
    <row r="4232" spans="1:4" ht="18.75" x14ac:dyDescent="0.3">
      <c r="A4232" s="7">
        <v>2015</v>
      </c>
      <c r="B4232" s="7" t="s">
        <v>536</v>
      </c>
      <c r="C4232" s="7" t="s">
        <v>7</v>
      </c>
      <c r="D4232" s="8">
        <v>176702.88</v>
      </c>
    </row>
    <row r="4233" spans="1:4" ht="18.75" x14ac:dyDescent="0.3">
      <c r="A4233" s="7">
        <v>2014</v>
      </c>
      <c r="B4233" s="7" t="s">
        <v>536</v>
      </c>
      <c r="C4233" s="7" t="s">
        <v>7</v>
      </c>
      <c r="D4233" s="8">
        <v>187964.79999999999</v>
      </c>
    </row>
    <row r="4234" spans="1:4" ht="18.75" x14ac:dyDescent="0.3">
      <c r="A4234" s="7">
        <v>2015</v>
      </c>
      <c r="B4234" s="7" t="s">
        <v>536</v>
      </c>
      <c r="C4234" s="7" t="s">
        <v>8</v>
      </c>
      <c r="D4234" s="8">
        <v>666924.87</v>
      </c>
    </row>
    <row r="4235" spans="1:4" ht="18.75" x14ac:dyDescent="0.3">
      <c r="A4235" s="7">
        <v>2014</v>
      </c>
      <c r="B4235" s="7" t="s">
        <v>536</v>
      </c>
      <c r="C4235" s="7" t="s">
        <v>8</v>
      </c>
      <c r="D4235" s="8">
        <v>692182.39</v>
      </c>
    </row>
    <row r="4236" spans="1:4" ht="18.75" x14ac:dyDescent="0.3">
      <c r="A4236" s="7">
        <v>2015</v>
      </c>
      <c r="B4236" s="7" t="s">
        <v>537</v>
      </c>
      <c r="C4236" s="7" t="s">
        <v>5</v>
      </c>
      <c r="D4236" s="8">
        <v>876768.16</v>
      </c>
    </row>
    <row r="4237" spans="1:4" ht="18.75" x14ac:dyDescent="0.3">
      <c r="A4237" s="7">
        <v>2014</v>
      </c>
      <c r="B4237" s="7" t="s">
        <v>537</v>
      </c>
      <c r="C4237" s="7" t="s">
        <v>5</v>
      </c>
      <c r="D4237" s="8">
        <v>961558.54</v>
      </c>
    </row>
    <row r="4238" spans="1:4" ht="18.75" x14ac:dyDescent="0.3">
      <c r="A4238" s="7">
        <v>2015</v>
      </c>
      <c r="B4238" s="7" t="s">
        <v>537</v>
      </c>
      <c r="C4238" s="7" t="s">
        <v>6</v>
      </c>
      <c r="D4238" s="8">
        <v>523611.37</v>
      </c>
    </row>
    <row r="4239" spans="1:4" ht="18.75" x14ac:dyDescent="0.3">
      <c r="A4239" s="7">
        <v>2014</v>
      </c>
      <c r="B4239" s="7" t="s">
        <v>537</v>
      </c>
      <c r="C4239" s="7" t="s">
        <v>6</v>
      </c>
      <c r="D4239" s="8">
        <v>364017.02</v>
      </c>
    </row>
    <row r="4240" spans="1:4" ht="18.75" x14ac:dyDescent="0.3">
      <c r="A4240" s="7">
        <v>2015</v>
      </c>
      <c r="B4240" s="7" t="s">
        <v>537</v>
      </c>
      <c r="C4240" s="7" t="s">
        <v>7</v>
      </c>
      <c r="D4240" s="8">
        <v>72569.09</v>
      </c>
    </row>
    <row r="4241" spans="1:4" ht="18.75" x14ac:dyDescent="0.3">
      <c r="A4241" s="7">
        <v>2014</v>
      </c>
      <c r="B4241" s="7" t="s">
        <v>537</v>
      </c>
      <c r="C4241" s="7" t="s">
        <v>7</v>
      </c>
      <c r="D4241" s="8">
        <v>76587.42</v>
      </c>
    </row>
    <row r="4242" spans="1:4" ht="18.75" x14ac:dyDescent="0.3">
      <c r="A4242" s="7">
        <v>2015</v>
      </c>
      <c r="B4242" s="7" t="s">
        <v>537</v>
      </c>
      <c r="C4242" s="7" t="s">
        <v>8</v>
      </c>
      <c r="D4242" s="8">
        <v>495917.91</v>
      </c>
    </row>
    <row r="4243" spans="1:4" ht="18.75" x14ac:dyDescent="0.3">
      <c r="A4243" s="7">
        <v>2014</v>
      </c>
      <c r="B4243" s="7" t="s">
        <v>537</v>
      </c>
      <c r="C4243" s="7" t="s">
        <v>8</v>
      </c>
      <c r="D4243" s="8">
        <v>519427.88</v>
      </c>
    </row>
    <row r="4244" spans="1:4" ht="18.75" x14ac:dyDescent="0.3">
      <c r="A4244" s="7">
        <v>2015</v>
      </c>
      <c r="B4244" s="7" t="s">
        <v>538</v>
      </c>
      <c r="C4244" s="7" t="s">
        <v>5</v>
      </c>
      <c r="D4244" s="8">
        <v>854296.86</v>
      </c>
    </row>
    <row r="4245" spans="1:4" ht="18.75" x14ac:dyDescent="0.3">
      <c r="A4245" s="7">
        <v>2014</v>
      </c>
      <c r="B4245" s="7" t="s">
        <v>538</v>
      </c>
      <c r="C4245" s="7" t="s">
        <v>5</v>
      </c>
      <c r="D4245" s="8">
        <v>941109.28</v>
      </c>
    </row>
    <row r="4246" spans="1:4" ht="18.75" x14ac:dyDescent="0.3">
      <c r="A4246" s="7">
        <v>2015</v>
      </c>
      <c r="B4246" s="7" t="s">
        <v>538</v>
      </c>
      <c r="C4246" s="7" t="s">
        <v>6</v>
      </c>
      <c r="D4246" s="8">
        <v>440337.09</v>
      </c>
    </row>
    <row r="4247" spans="1:4" ht="18.75" x14ac:dyDescent="0.3">
      <c r="A4247" s="7">
        <v>2014</v>
      </c>
      <c r="B4247" s="7" t="s">
        <v>538</v>
      </c>
      <c r="C4247" s="7" t="s">
        <v>6</v>
      </c>
      <c r="D4247" s="8">
        <v>303399.99</v>
      </c>
    </row>
    <row r="4248" spans="1:4" ht="18.75" x14ac:dyDescent="0.3">
      <c r="A4248" s="7">
        <v>2015</v>
      </c>
      <c r="B4248" s="7" t="s">
        <v>538</v>
      </c>
      <c r="C4248" s="7" t="s">
        <v>7</v>
      </c>
      <c r="D4248" s="8">
        <v>61286.05</v>
      </c>
    </row>
    <row r="4249" spans="1:4" ht="18.75" x14ac:dyDescent="0.3">
      <c r="A4249" s="7">
        <v>2014</v>
      </c>
      <c r="B4249" s="7" t="s">
        <v>538</v>
      </c>
      <c r="C4249" s="7" t="s">
        <v>7</v>
      </c>
      <c r="D4249" s="8">
        <v>64479.96</v>
      </c>
    </row>
    <row r="4250" spans="1:4" ht="18.75" x14ac:dyDescent="0.3">
      <c r="A4250" s="7">
        <v>2015</v>
      </c>
      <c r="B4250" s="7" t="s">
        <v>538</v>
      </c>
      <c r="C4250" s="7" t="s">
        <v>8</v>
      </c>
      <c r="D4250" s="8">
        <v>721157.16</v>
      </c>
    </row>
    <row r="4251" spans="1:4" ht="18.75" x14ac:dyDescent="0.3">
      <c r="A4251" s="7">
        <v>2014</v>
      </c>
      <c r="B4251" s="7" t="s">
        <v>538</v>
      </c>
      <c r="C4251" s="7" t="s">
        <v>8</v>
      </c>
      <c r="D4251" s="8">
        <v>751522.53</v>
      </c>
    </row>
    <row r="4252" spans="1:4" ht="18.75" x14ac:dyDescent="0.3">
      <c r="A4252" s="7">
        <v>2015</v>
      </c>
      <c r="B4252" s="7" t="s">
        <v>539</v>
      </c>
      <c r="C4252" s="7" t="s">
        <v>5</v>
      </c>
      <c r="D4252" s="8">
        <v>540476.06000000006</v>
      </c>
    </row>
    <row r="4253" spans="1:4" ht="18.75" x14ac:dyDescent="0.3">
      <c r="A4253" s="7">
        <v>2014</v>
      </c>
      <c r="B4253" s="7" t="s">
        <v>539</v>
      </c>
      <c r="C4253" s="7" t="s">
        <v>5</v>
      </c>
      <c r="D4253" s="8">
        <v>588653.44999999995</v>
      </c>
    </row>
    <row r="4254" spans="1:4" ht="18.75" x14ac:dyDescent="0.3">
      <c r="A4254" s="7">
        <v>2015</v>
      </c>
      <c r="B4254" s="7" t="s">
        <v>539</v>
      </c>
      <c r="C4254" s="7" t="s">
        <v>6</v>
      </c>
      <c r="D4254" s="8">
        <v>437973.75</v>
      </c>
    </row>
    <row r="4255" spans="1:4" ht="18.75" x14ac:dyDescent="0.3">
      <c r="A4255" s="7">
        <v>2014</v>
      </c>
      <c r="B4255" s="7" t="s">
        <v>539</v>
      </c>
      <c r="C4255" s="7" t="s">
        <v>6</v>
      </c>
      <c r="D4255" s="8">
        <v>322218.53999999998</v>
      </c>
    </row>
    <row r="4256" spans="1:4" ht="18.75" x14ac:dyDescent="0.3">
      <c r="A4256" s="7">
        <v>2015</v>
      </c>
      <c r="B4256" s="7" t="s">
        <v>539</v>
      </c>
      <c r="C4256" s="7" t="s">
        <v>7</v>
      </c>
      <c r="D4256" s="8">
        <v>81852.679999999993</v>
      </c>
    </row>
    <row r="4257" spans="1:4" ht="18.75" x14ac:dyDescent="0.3">
      <c r="A4257" s="7">
        <v>2014</v>
      </c>
      <c r="B4257" s="7" t="s">
        <v>539</v>
      </c>
      <c r="C4257" s="7" t="s">
        <v>7</v>
      </c>
      <c r="D4257" s="8">
        <v>86827.07</v>
      </c>
    </row>
    <row r="4258" spans="1:4" ht="18.75" x14ac:dyDescent="0.3">
      <c r="A4258" s="7">
        <v>2015</v>
      </c>
      <c r="B4258" s="7" t="s">
        <v>539</v>
      </c>
      <c r="C4258" s="7" t="s">
        <v>8</v>
      </c>
      <c r="D4258" s="8">
        <v>431795.27</v>
      </c>
    </row>
    <row r="4259" spans="1:4" ht="18.75" x14ac:dyDescent="0.3">
      <c r="A4259" s="7">
        <v>2014</v>
      </c>
      <c r="B4259" s="7" t="s">
        <v>539</v>
      </c>
      <c r="C4259" s="7" t="s">
        <v>8</v>
      </c>
      <c r="D4259" s="8">
        <v>447012.5</v>
      </c>
    </row>
    <row r="4260" spans="1:4" ht="18.75" x14ac:dyDescent="0.3">
      <c r="A4260" s="7">
        <v>2015</v>
      </c>
      <c r="B4260" s="7" t="s">
        <v>540</v>
      </c>
      <c r="C4260" s="7" t="s">
        <v>5</v>
      </c>
      <c r="D4260" s="8">
        <v>574102.52</v>
      </c>
    </row>
    <row r="4261" spans="1:4" ht="18.75" x14ac:dyDescent="0.3">
      <c r="A4261" s="7">
        <v>2014</v>
      </c>
      <c r="B4261" s="7" t="s">
        <v>540</v>
      </c>
      <c r="C4261" s="7" t="s">
        <v>5</v>
      </c>
      <c r="D4261" s="8">
        <v>624325.44999999995</v>
      </c>
    </row>
    <row r="4262" spans="1:4" ht="18.75" x14ac:dyDescent="0.3">
      <c r="A4262" s="7">
        <v>2015</v>
      </c>
      <c r="B4262" s="7" t="s">
        <v>540</v>
      </c>
      <c r="C4262" s="7" t="s">
        <v>6</v>
      </c>
      <c r="D4262" s="8">
        <v>449202.61</v>
      </c>
    </row>
    <row r="4263" spans="1:4" ht="18.75" x14ac:dyDescent="0.3">
      <c r="A4263" s="7">
        <v>2014</v>
      </c>
      <c r="B4263" s="7" t="s">
        <v>540</v>
      </c>
      <c r="C4263" s="7" t="s">
        <v>6</v>
      </c>
      <c r="D4263" s="8">
        <v>318056.43</v>
      </c>
    </row>
    <row r="4264" spans="1:4" ht="18.75" x14ac:dyDescent="0.3">
      <c r="A4264" s="7">
        <v>2015</v>
      </c>
      <c r="B4264" s="7" t="s">
        <v>540</v>
      </c>
      <c r="C4264" s="7" t="s">
        <v>7</v>
      </c>
      <c r="D4264" s="8">
        <v>218697.71</v>
      </c>
    </row>
    <row r="4265" spans="1:4" ht="18.75" x14ac:dyDescent="0.3">
      <c r="A4265" s="7">
        <v>2014</v>
      </c>
      <c r="B4265" s="7" t="s">
        <v>540</v>
      </c>
      <c r="C4265" s="7" t="s">
        <v>7</v>
      </c>
      <c r="D4265" s="8">
        <v>228828.31</v>
      </c>
    </row>
    <row r="4266" spans="1:4" ht="18.75" x14ac:dyDescent="0.3">
      <c r="A4266" s="7">
        <v>2015</v>
      </c>
      <c r="B4266" s="7" t="s">
        <v>540</v>
      </c>
      <c r="C4266" s="7" t="s">
        <v>8</v>
      </c>
      <c r="D4266" s="8">
        <v>527352.68000000005</v>
      </c>
    </row>
    <row r="4267" spans="1:4" ht="18.75" x14ac:dyDescent="0.3">
      <c r="A4267" s="7">
        <v>2014</v>
      </c>
      <c r="B4267" s="7" t="s">
        <v>540</v>
      </c>
      <c r="C4267" s="7" t="s">
        <v>8</v>
      </c>
      <c r="D4267" s="8">
        <v>543241.18999999994</v>
      </c>
    </row>
    <row r="4268" spans="1:4" ht="18.75" x14ac:dyDescent="0.3">
      <c r="A4268" s="7">
        <v>2015</v>
      </c>
      <c r="B4268" s="7" t="s">
        <v>541</v>
      </c>
      <c r="C4268" s="7" t="s">
        <v>5</v>
      </c>
      <c r="D4268" s="8">
        <v>645525.91</v>
      </c>
    </row>
    <row r="4269" spans="1:4" ht="18.75" x14ac:dyDescent="0.3">
      <c r="A4269" s="7">
        <v>2014</v>
      </c>
      <c r="B4269" s="7" t="s">
        <v>541</v>
      </c>
      <c r="C4269" s="7" t="s">
        <v>5</v>
      </c>
      <c r="D4269" s="8">
        <v>709532.55</v>
      </c>
    </row>
    <row r="4270" spans="1:4" ht="18.75" x14ac:dyDescent="0.3">
      <c r="A4270" s="7">
        <v>2015</v>
      </c>
      <c r="B4270" s="7" t="s">
        <v>541</v>
      </c>
      <c r="C4270" s="7" t="s">
        <v>6</v>
      </c>
      <c r="D4270" s="8">
        <v>371615.36</v>
      </c>
    </row>
    <row r="4271" spans="1:4" ht="18.75" x14ac:dyDescent="0.3">
      <c r="A4271" s="7">
        <v>2014</v>
      </c>
      <c r="B4271" s="7" t="s">
        <v>541</v>
      </c>
      <c r="C4271" s="7" t="s">
        <v>6</v>
      </c>
      <c r="D4271" s="8">
        <v>266023.24</v>
      </c>
    </row>
    <row r="4272" spans="1:4" ht="18.75" x14ac:dyDescent="0.3">
      <c r="A4272" s="7">
        <v>2015</v>
      </c>
      <c r="B4272" s="7" t="s">
        <v>541</v>
      </c>
      <c r="C4272" s="7" t="s">
        <v>7</v>
      </c>
      <c r="D4272" s="8">
        <v>148338.93</v>
      </c>
    </row>
    <row r="4273" spans="1:4" ht="18.75" x14ac:dyDescent="0.3">
      <c r="A4273" s="7">
        <v>2014</v>
      </c>
      <c r="B4273" s="7" t="s">
        <v>541</v>
      </c>
      <c r="C4273" s="7" t="s">
        <v>7</v>
      </c>
      <c r="D4273" s="8">
        <v>155177.29999999999</v>
      </c>
    </row>
    <row r="4274" spans="1:4" ht="18.75" x14ac:dyDescent="0.3">
      <c r="A4274" s="7">
        <v>2015</v>
      </c>
      <c r="B4274" s="7" t="s">
        <v>541</v>
      </c>
      <c r="C4274" s="7" t="s">
        <v>8</v>
      </c>
      <c r="D4274" s="8">
        <v>622724.94999999995</v>
      </c>
    </row>
    <row r="4275" spans="1:4" ht="18.75" x14ac:dyDescent="0.3">
      <c r="A4275" s="7">
        <v>2014</v>
      </c>
      <c r="B4275" s="7" t="s">
        <v>541</v>
      </c>
      <c r="C4275" s="7" t="s">
        <v>8</v>
      </c>
      <c r="D4275" s="8">
        <v>644185.98</v>
      </c>
    </row>
    <row r="4276" spans="1:4" ht="18.75" x14ac:dyDescent="0.3">
      <c r="A4276" s="7">
        <v>2015</v>
      </c>
      <c r="B4276" s="7" t="s">
        <v>542</v>
      </c>
      <c r="C4276" s="7" t="s">
        <v>5</v>
      </c>
      <c r="D4276" s="8">
        <v>641634.52</v>
      </c>
    </row>
    <row r="4277" spans="1:4" ht="18.75" x14ac:dyDescent="0.3">
      <c r="A4277" s="7">
        <v>2014</v>
      </c>
      <c r="B4277" s="7" t="s">
        <v>542</v>
      </c>
      <c r="C4277" s="7" t="s">
        <v>5</v>
      </c>
      <c r="D4277" s="8">
        <v>698530.39</v>
      </c>
    </row>
    <row r="4278" spans="1:4" ht="18.75" x14ac:dyDescent="0.3">
      <c r="A4278" s="7">
        <v>2015</v>
      </c>
      <c r="B4278" s="7" t="s">
        <v>542</v>
      </c>
      <c r="C4278" s="7" t="s">
        <v>6</v>
      </c>
      <c r="D4278" s="8">
        <v>219763.89</v>
      </c>
    </row>
    <row r="4279" spans="1:4" ht="18.75" x14ac:dyDescent="0.3">
      <c r="A4279" s="7">
        <v>2014</v>
      </c>
      <c r="B4279" s="7" t="s">
        <v>542</v>
      </c>
      <c r="C4279" s="7" t="s">
        <v>6</v>
      </c>
      <c r="D4279" s="8">
        <v>151600.4</v>
      </c>
    </row>
    <row r="4280" spans="1:4" ht="18.75" x14ac:dyDescent="0.3">
      <c r="A4280" s="7">
        <v>2015</v>
      </c>
      <c r="B4280" s="7" t="s">
        <v>542</v>
      </c>
      <c r="C4280" s="7" t="s">
        <v>7</v>
      </c>
      <c r="D4280" s="8">
        <v>118701.82</v>
      </c>
    </row>
    <row r="4281" spans="1:4" ht="18.75" x14ac:dyDescent="0.3">
      <c r="A4281" s="7">
        <v>2014</v>
      </c>
      <c r="B4281" s="7" t="s">
        <v>542</v>
      </c>
      <c r="C4281" s="7" t="s">
        <v>7</v>
      </c>
      <c r="D4281" s="8">
        <v>124401.23</v>
      </c>
    </row>
    <row r="4282" spans="1:4" ht="18.75" x14ac:dyDescent="0.3">
      <c r="A4282" s="7">
        <v>2015</v>
      </c>
      <c r="B4282" s="7" t="s">
        <v>542</v>
      </c>
      <c r="C4282" s="7" t="s">
        <v>8</v>
      </c>
      <c r="D4282" s="8">
        <v>604514.4</v>
      </c>
    </row>
    <row r="4283" spans="1:4" ht="18.75" x14ac:dyDescent="0.3">
      <c r="A4283" s="7">
        <v>2014</v>
      </c>
      <c r="B4283" s="7" t="s">
        <v>542</v>
      </c>
      <c r="C4283" s="7" t="s">
        <v>8</v>
      </c>
      <c r="D4283" s="8">
        <v>625920.69999999995</v>
      </c>
    </row>
    <row r="4284" spans="1:4" ht="18.75" x14ac:dyDescent="0.3">
      <c r="A4284" s="7">
        <v>2015</v>
      </c>
      <c r="B4284" s="7" t="s">
        <v>543</v>
      </c>
      <c r="C4284" s="7" t="s">
        <v>5</v>
      </c>
      <c r="D4284" s="8">
        <v>614702.31999999995</v>
      </c>
    </row>
    <row r="4285" spans="1:4" ht="18.75" x14ac:dyDescent="0.3">
      <c r="A4285" s="7">
        <v>2014</v>
      </c>
      <c r="B4285" s="7" t="s">
        <v>543</v>
      </c>
      <c r="C4285" s="7" t="s">
        <v>5</v>
      </c>
      <c r="D4285" s="8">
        <v>672022.75</v>
      </c>
    </row>
    <row r="4286" spans="1:4" ht="18.75" x14ac:dyDescent="0.3">
      <c r="A4286" s="7">
        <v>2015</v>
      </c>
      <c r="B4286" s="7" t="s">
        <v>543</v>
      </c>
      <c r="C4286" s="7" t="s">
        <v>6</v>
      </c>
      <c r="D4286" s="8">
        <v>512768.96</v>
      </c>
    </row>
    <row r="4287" spans="1:4" ht="18.75" x14ac:dyDescent="0.3">
      <c r="A4287" s="7">
        <v>2014</v>
      </c>
      <c r="B4287" s="7" t="s">
        <v>543</v>
      </c>
      <c r="C4287" s="7" t="s">
        <v>6</v>
      </c>
      <c r="D4287" s="8">
        <v>362637.88</v>
      </c>
    </row>
    <row r="4288" spans="1:4" ht="18.75" x14ac:dyDescent="0.3">
      <c r="A4288" s="7">
        <v>2015</v>
      </c>
      <c r="B4288" s="7" t="s">
        <v>543</v>
      </c>
      <c r="C4288" s="7" t="s">
        <v>7</v>
      </c>
      <c r="D4288" s="8">
        <v>182117.98</v>
      </c>
    </row>
    <row r="4289" spans="1:4" ht="18.75" x14ac:dyDescent="0.3">
      <c r="A4289" s="7">
        <v>2014</v>
      </c>
      <c r="B4289" s="7" t="s">
        <v>543</v>
      </c>
      <c r="C4289" s="7" t="s">
        <v>7</v>
      </c>
      <c r="D4289" s="8">
        <v>190539.27</v>
      </c>
    </row>
    <row r="4290" spans="1:4" ht="18.75" x14ac:dyDescent="0.3">
      <c r="A4290" s="7">
        <v>2015</v>
      </c>
      <c r="B4290" s="7" t="s">
        <v>543</v>
      </c>
      <c r="C4290" s="7" t="s">
        <v>8</v>
      </c>
      <c r="D4290" s="8">
        <v>574801.62</v>
      </c>
    </row>
    <row r="4291" spans="1:4" ht="18.75" x14ac:dyDescent="0.3">
      <c r="A4291" s="7">
        <v>2014</v>
      </c>
      <c r="B4291" s="7" t="s">
        <v>543</v>
      </c>
      <c r="C4291" s="7" t="s">
        <v>8</v>
      </c>
      <c r="D4291" s="8">
        <v>594998.78</v>
      </c>
    </row>
    <row r="4292" spans="1:4" ht="18.75" x14ac:dyDescent="0.3">
      <c r="A4292" s="7">
        <v>2015</v>
      </c>
      <c r="B4292" s="7" t="s">
        <v>544</v>
      </c>
      <c r="C4292" s="7" t="s">
        <v>5</v>
      </c>
      <c r="D4292" s="8">
        <v>550469.35</v>
      </c>
    </row>
    <row r="4293" spans="1:4" ht="18.75" x14ac:dyDescent="0.3">
      <c r="A4293" s="7">
        <v>2014</v>
      </c>
      <c r="B4293" s="7" t="s">
        <v>544</v>
      </c>
      <c r="C4293" s="7" t="s">
        <v>5</v>
      </c>
      <c r="D4293" s="8">
        <v>606610.11</v>
      </c>
    </row>
    <row r="4294" spans="1:4" ht="18.75" x14ac:dyDescent="0.3">
      <c r="A4294" s="7">
        <v>2015</v>
      </c>
      <c r="B4294" s="7" t="s">
        <v>544</v>
      </c>
      <c r="C4294" s="7" t="s">
        <v>6</v>
      </c>
      <c r="D4294" s="8">
        <v>549069.84</v>
      </c>
    </row>
    <row r="4295" spans="1:4" ht="18.75" x14ac:dyDescent="0.3">
      <c r="A4295" s="7">
        <v>2014</v>
      </c>
      <c r="B4295" s="7" t="s">
        <v>544</v>
      </c>
      <c r="C4295" s="7" t="s">
        <v>6</v>
      </c>
      <c r="D4295" s="8">
        <v>392630.93</v>
      </c>
    </row>
    <row r="4296" spans="1:4" ht="18.75" x14ac:dyDescent="0.3">
      <c r="A4296" s="7">
        <v>2015</v>
      </c>
      <c r="B4296" s="7" t="s">
        <v>544</v>
      </c>
      <c r="C4296" s="7" t="s">
        <v>7</v>
      </c>
      <c r="D4296" s="8">
        <v>196221.79</v>
      </c>
    </row>
    <row r="4297" spans="1:4" ht="18.75" x14ac:dyDescent="0.3">
      <c r="A4297" s="7">
        <v>2014</v>
      </c>
      <c r="B4297" s="7" t="s">
        <v>544</v>
      </c>
      <c r="C4297" s="7" t="s">
        <v>7</v>
      </c>
      <c r="D4297" s="8">
        <v>205515.45</v>
      </c>
    </row>
    <row r="4298" spans="1:4" ht="18.75" x14ac:dyDescent="0.3">
      <c r="A4298" s="7">
        <v>2015</v>
      </c>
      <c r="B4298" s="7" t="s">
        <v>544</v>
      </c>
      <c r="C4298" s="7" t="s">
        <v>8</v>
      </c>
      <c r="D4298" s="8">
        <v>711946.62</v>
      </c>
    </row>
    <row r="4299" spans="1:4" ht="18.75" x14ac:dyDescent="0.3">
      <c r="A4299" s="7">
        <v>2014</v>
      </c>
      <c r="B4299" s="7" t="s">
        <v>544</v>
      </c>
      <c r="C4299" s="7" t="s">
        <v>8</v>
      </c>
      <c r="D4299" s="8">
        <v>741437.29</v>
      </c>
    </row>
    <row r="4300" spans="1:4" ht="18.75" x14ac:dyDescent="0.3">
      <c r="A4300" s="7">
        <v>2015</v>
      </c>
      <c r="B4300" s="7" t="s">
        <v>545</v>
      </c>
      <c r="C4300" s="7" t="s">
        <v>5</v>
      </c>
      <c r="D4300" s="8">
        <v>871170.74</v>
      </c>
    </row>
    <row r="4301" spans="1:4" ht="18.75" x14ac:dyDescent="0.3">
      <c r="A4301" s="7">
        <v>2014</v>
      </c>
      <c r="B4301" s="7" t="s">
        <v>545</v>
      </c>
      <c r="C4301" s="7" t="s">
        <v>5</v>
      </c>
      <c r="D4301" s="8">
        <v>950755.61</v>
      </c>
    </row>
    <row r="4302" spans="1:4" ht="18.75" x14ac:dyDescent="0.3">
      <c r="A4302" s="7">
        <v>2015</v>
      </c>
      <c r="B4302" s="7" t="s">
        <v>545</v>
      </c>
      <c r="C4302" s="7" t="s">
        <v>6</v>
      </c>
      <c r="D4302" s="8">
        <v>536413.92000000004</v>
      </c>
    </row>
    <row r="4303" spans="1:4" ht="18.75" x14ac:dyDescent="0.3">
      <c r="A4303" s="7">
        <v>2014</v>
      </c>
      <c r="B4303" s="7" t="s">
        <v>545</v>
      </c>
      <c r="C4303" s="7" t="s">
        <v>6</v>
      </c>
      <c r="D4303" s="8">
        <v>394346.41</v>
      </c>
    </row>
    <row r="4304" spans="1:4" ht="18.75" x14ac:dyDescent="0.3">
      <c r="A4304" s="7">
        <v>2015</v>
      </c>
      <c r="B4304" s="7" t="s">
        <v>545</v>
      </c>
      <c r="C4304" s="7" t="s">
        <v>7</v>
      </c>
      <c r="D4304" s="8">
        <v>212403.67</v>
      </c>
    </row>
    <row r="4305" spans="1:4" ht="18.75" x14ac:dyDescent="0.3">
      <c r="A4305" s="7">
        <v>2014</v>
      </c>
      <c r="B4305" s="7" t="s">
        <v>545</v>
      </c>
      <c r="C4305" s="7" t="s">
        <v>7</v>
      </c>
      <c r="D4305" s="8">
        <v>222789.07</v>
      </c>
    </row>
    <row r="4306" spans="1:4" ht="18.75" x14ac:dyDescent="0.3">
      <c r="A4306" s="7">
        <v>2015</v>
      </c>
      <c r="B4306" s="7" t="s">
        <v>545</v>
      </c>
      <c r="C4306" s="7" t="s">
        <v>8</v>
      </c>
      <c r="D4306" s="8">
        <v>641590.38</v>
      </c>
    </row>
    <row r="4307" spans="1:4" ht="18.75" x14ac:dyDescent="0.3">
      <c r="A4307" s="7">
        <v>2014</v>
      </c>
      <c r="B4307" s="7" t="s">
        <v>545</v>
      </c>
      <c r="C4307" s="7" t="s">
        <v>8</v>
      </c>
      <c r="D4307" s="8">
        <v>673236.6</v>
      </c>
    </row>
    <row r="4308" spans="1:4" ht="18.75" x14ac:dyDescent="0.3">
      <c r="A4308" s="7">
        <v>2015</v>
      </c>
      <c r="B4308" s="7" t="s">
        <v>546</v>
      </c>
      <c r="C4308" s="7" t="s">
        <v>5</v>
      </c>
      <c r="D4308" s="8">
        <v>473455.58</v>
      </c>
    </row>
    <row r="4309" spans="1:4" ht="18.75" x14ac:dyDescent="0.3">
      <c r="A4309" s="7">
        <v>2014</v>
      </c>
      <c r="B4309" s="7" t="s">
        <v>546</v>
      </c>
      <c r="C4309" s="7" t="s">
        <v>5</v>
      </c>
      <c r="D4309" s="8">
        <v>524841.99</v>
      </c>
    </row>
    <row r="4310" spans="1:4" ht="18.75" x14ac:dyDescent="0.3">
      <c r="A4310" s="7">
        <v>2015</v>
      </c>
      <c r="B4310" s="7" t="s">
        <v>546</v>
      </c>
      <c r="C4310" s="7" t="s">
        <v>6</v>
      </c>
      <c r="D4310" s="8">
        <v>558275.66</v>
      </c>
    </row>
    <row r="4311" spans="1:4" ht="18.75" x14ac:dyDescent="0.3">
      <c r="A4311" s="7">
        <v>2014</v>
      </c>
      <c r="B4311" s="7" t="s">
        <v>546</v>
      </c>
      <c r="C4311" s="7" t="s">
        <v>6</v>
      </c>
      <c r="D4311" s="8">
        <v>397555.55</v>
      </c>
    </row>
    <row r="4312" spans="1:4" ht="18.75" x14ac:dyDescent="0.3">
      <c r="A4312" s="7">
        <v>2015</v>
      </c>
      <c r="B4312" s="7" t="s">
        <v>546</v>
      </c>
      <c r="C4312" s="7" t="s">
        <v>7</v>
      </c>
      <c r="D4312" s="8">
        <v>190381.82</v>
      </c>
    </row>
    <row r="4313" spans="1:4" ht="18.75" x14ac:dyDescent="0.3">
      <c r="A4313" s="7">
        <v>2014</v>
      </c>
      <c r="B4313" s="7" t="s">
        <v>546</v>
      </c>
      <c r="C4313" s="7" t="s">
        <v>7</v>
      </c>
      <c r="D4313" s="8">
        <v>201736.06</v>
      </c>
    </row>
    <row r="4314" spans="1:4" ht="18.75" x14ac:dyDescent="0.3">
      <c r="A4314" s="7">
        <v>2015</v>
      </c>
      <c r="B4314" s="7" t="s">
        <v>546</v>
      </c>
      <c r="C4314" s="7" t="s">
        <v>8</v>
      </c>
      <c r="D4314" s="8">
        <v>744009.81</v>
      </c>
    </row>
    <row r="4315" spans="1:4" ht="18.75" x14ac:dyDescent="0.3">
      <c r="A4315" s="7">
        <v>2014</v>
      </c>
      <c r="B4315" s="7" t="s">
        <v>546</v>
      </c>
      <c r="C4315" s="7" t="s">
        <v>8</v>
      </c>
      <c r="D4315" s="8">
        <v>765264.64</v>
      </c>
    </row>
    <row r="4316" spans="1:4" ht="18.75" x14ac:dyDescent="0.3">
      <c r="A4316" s="7">
        <v>2015</v>
      </c>
      <c r="B4316" s="7" t="s">
        <v>547</v>
      </c>
      <c r="C4316" s="7" t="s">
        <v>5</v>
      </c>
      <c r="D4316" s="8">
        <v>633044.04</v>
      </c>
    </row>
    <row r="4317" spans="1:4" ht="18.75" x14ac:dyDescent="0.3">
      <c r="A4317" s="7">
        <v>2014</v>
      </c>
      <c r="B4317" s="7" t="s">
        <v>547</v>
      </c>
      <c r="C4317" s="7" t="s">
        <v>5</v>
      </c>
      <c r="D4317" s="8">
        <v>696501.76000000001</v>
      </c>
    </row>
    <row r="4318" spans="1:4" ht="18.75" x14ac:dyDescent="0.3">
      <c r="A4318" s="7">
        <v>2015</v>
      </c>
      <c r="B4318" s="7" t="s">
        <v>547</v>
      </c>
      <c r="C4318" s="7" t="s">
        <v>6</v>
      </c>
      <c r="D4318" s="8">
        <v>424231.51</v>
      </c>
    </row>
    <row r="4319" spans="1:4" ht="18.75" x14ac:dyDescent="0.3">
      <c r="A4319" s="7">
        <v>2014</v>
      </c>
      <c r="B4319" s="7" t="s">
        <v>547</v>
      </c>
      <c r="C4319" s="7" t="s">
        <v>6</v>
      </c>
      <c r="D4319" s="8">
        <v>293430.27</v>
      </c>
    </row>
    <row r="4320" spans="1:4" ht="18.75" x14ac:dyDescent="0.3">
      <c r="A4320" s="7">
        <v>2015</v>
      </c>
      <c r="B4320" s="7" t="s">
        <v>547</v>
      </c>
      <c r="C4320" s="7" t="s">
        <v>7</v>
      </c>
      <c r="D4320" s="8">
        <v>128124.12</v>
      </c>
    </row>
    <row r="4321" spans="1:4" ht="18.75" x14ac:dyDescent="0.3">
      <c r="A4321" s="7">
        <v>2014</v>
      </c>
      <c r="B4321" s="7" t="s">
        <v>547</v>
      </c>
      <c r="C4321" s="7" t="s">
        <v>7</v>
      </c>
      <c r="D4321" s="8">
        <v>135023.69</v>
      </c>
    </row>
    <row r="4322" spans="1:4" ht="18.75" x14ac:dyDescent="0.3">
      <c r="A4322" s="7">
        <v>2015</v>
      </c>
      <c r="B4322" s="7" t="s">
        <v>547</v>
      </c>
      <c r="C4322" s="7" t="s">
        <v>8</v>
      </c>
      <c r="D4322" s="8">
        <v>578863.89</v>
      </c>
    </row>
    <row r="4323" spans="1:4" ht="18.75" x14ac:dyDescent="0.3">
      <c r="A4323" s="7">
        <v>2014</v>
      </c>
      <c r="B4323" s="7" t="s">
        <v>547</v>
      </c>
      <c r="C4323" s="7" t="s">
        <v>8</v>
      </c>
      <c r="D4323" s="8">
        <v>601090.80000000005</v>
      </c>
    </row>
    <row r="4324" spans="1:4" ht="18.75" x14ac:dyDescent="0.3">
      <c r="A4324" s="7">
        <v>2015</v>
      </c>
      <c r="B4324" s="7" t="s">
        <v>548</v>
      </c>
      <c r="C4324" s="7" t="s">
        <v>5</v>
      </c>
      <c r="D4324" s="8">
        <v>723359.8</v>
      </c>
    </row>
    <row r="4325" spans="1:4" ht="18.75" x14ac:dyDescent="0.3">
      <c r="A4325" s="7">
        <v>2014</v>
      </c>
      <c r="B4325" s="7" t="s">
        <v>548</v>
      </c>
      <c r="C4325" s="7" t="s">
        <v>5</v>
      </c>
      <c r="D4325" s="8">
        <v>794424.45</v>
      </c>
    </row>
    <row r="4326" spans="1:4" ht="18.75" x14ac:dyDescent="0.3">
      <c r="A4326" s="7">
        <v>2015</v>
      </c>
      <c r="B4326" s="7" t="s">
        <v>548</v>
      </c>
      <c r="C4326" s="7" t="s">
        <v>6</v>
      </c>
      <c r="D4326" s="8">
        <v>446357.37</v>
      </c>
    </row>
    <row r="4327" spans="1:4" ht="18.75" x14ac:dyDescent="0.3">
      <c r="A4327" s="7">
        <v>2014</v>
      </c>
      <c r="B4327" s="7" t="s">
        <v>548</v>
      </c>
      <c r="C4327" s="7" t="s">
        <v>6</v>
      </c>
      <c r="D4327" s="8">
        <v>307517.58</v>
      </c>
    </row>
    <row r="4328" spans="1:4" ht="18.75" x14ac:dyDescent="0.3">
      <c r="A4328" s="7">
        <v>2015</v>
      </c>
      <c r="B4328" s="7" t="s">
        <v>548</v>
      </c>
      <c r="C4328" s="7" t="s">
        <v>7</v>
      </c>
      <c r="D4328" s="8">
        <v>241700.74</v>
      </c>
    </row>
    <row r="4329" spans="1:4" ht="18.75" x14ac:dyDescent="0.3">
      <c r="A4329" s="7">
        <v>2014</v>
      </c>
      <c r="B4329" s="7" t="s">
        <v>548</v>
      </c>
      <c r="C4329" s="7" t="s">
        <v>7</v>
      </c>
      <c r="D4329" s="8">
        <v>255937.66</v>
      </c>
    </row>
    <row r="4330" spans="1:4" ht="18.75" x14ac:dyDescent="0.3">
      <c r="A4330" s="7">
        <v>2015</v>
      </c>
      <c r="B4330" s="7" t="s">
        <v>548</v>
      </c>
      <c r="C4330" s="7" t="s">
        <v>8</v>
      </c>
      <c r="D4330" s="8">
        <v>599389.06999999995</v>
      </c>
    </row>
    <row r="4331" spans="1:4" ht="18.75" x14ac:dyDescent="0.3">
      <c r="A4331" s="7">
        <v>2014</v>
      </c>
      <c r="B4331" s="7" t="s">
        <v>548</v>
      </c>
      <c r="C4331" s="7" t="s">
        <v>8</v>
      </c>
      <c r="D4331" s="8">
        <v>621020.19999999995</v>
      </c>
    </row>
    <row r="4332" spans="1:4" ht="18.75" x14ac:dyDescent="0.3">
      <c r="A4332" s="7">
        <v>2015</v>
      </c>
      <c r="B4332" s="7" t="s">
        <v>549</v>
      </c>
      <c r="C4332" s="7" t="s">
        <v>5</v>
      </c>
      <c r="D4332" s="8">
        <v>894597.23</v>
      </c>
    </row>
    <row r="4333" spans="1:4" ht="18.75" x14ac:dyDescent="0.3">
      <c r="A4333" s="7">
        <v>2014</v>
      </c>
      <c r="B4333" s="7" t="s">
        <v>549</v>
      </c>
      <c r="C4333" s="7" t="s">
        <v>5</v>
      </c>
      <c r="D4333" s="8">
        <v>982648.63</v>
      </c>
    </row>
    <row r="4334" spans="1:4" ht="18.75" x14ac:dyDescent="0.3">
      <c r="A4334" s="7">
        <v>2015</v>
      </c>
      <c r="B4334" s="7" t="s">
        <v>549</v>
      </c>
      <c r="C4334" s="7" t="s">
        <v>6</v>
      </c>
      <c r="D4334" s="8">
        <v>488614.61</v>
      </c>
    </row>
    <row r="4335" spans="1:4" ht="18.75" x14ac:dyDescent="0.3">
      <c r="A4335" s="7">
        <v>2014</v>
      </c>
      <c r="B4335" s="7" t="s">
        <v>549</v>
      </c>
      <c r="C4335" s="7" t="s">
        <v>6</v>
      </c>
      <c r="D4335" s="8">
        <v>348988.08</v>
      </c>
    </row>
    <row r="4336" spans="1:4" ht="18.75" x14ac:dyDescent="0.3">
      <c r="A4336" s="7">
        <v>2015</v>
      </c>
      <c r="B4336" s="7" t="s">
        <v>549</v>
      </c>
      <c r="C4336" s="7" t="s">
        <v>7</v>
      </c>
      <c r="D4336" s="8">
        <v>67055.820000000007</v>
      </c>
    </row>
    <row r="4337" spans="1:4" ht="18.75" x14ac:dyDescent="0.3">
      <c r="A4337" s="7">
        <v>2014</v>
      </c>
      <c r="B4337" s="7" t="s">
        <v>549</v>
      </c>
      <c r="C4337" s="7" t="s">
        <v>7</v>
      </c>
      <c r="D4337" s="8">
        <v>71423.820000000007</v>
      </c>
    </row>
    <row r="4338" spans="1:4" ht="18.75" x14ac:dyDescent="0.3">
      <c r="A4338" s="7">
        <v>2015</v>
      </c>
      <c r="B4338" s="7" t="s">
        <v>549</v>
      </c>
      <c r="C4338" s="7" t="s">
        <v>8</v>
      </c>
      <c r="D4338" s="8">
        <v>748255.99</v>
      </c>
    </row>
    <row r="4339" spans="1:4" ht="18.75" x14ac:dyDescent="0.3">
      <c r="A4339" s="7">
        <v>2014</v>
      </c>
      <c r="B4339" s="7" t="s">
        <v>549</v>
      </c>
      <c r="C4339" s="7" t="s">
        <v>8</v>
      </c>
      <c r="D4339" s="8">
        <v>784198.91</v>
      </c>
    </row>
    <row r="4340" spans="1:4" ht="18.75" x14ac:dyDescent="0.3">
      <c r="A4340" s="7">
        <v>2015</v>
      </c>
      <c r="B4340" s="7" t="s">
        <v>550</v>
      </c>
      <c r="C4340" s="7" t="s">
        <v>5</v>
      </c>
      <c r="D4340" s="8">
        <v>632404.91</v>
      </c>
    </row>
    <row r="4341" spans="1:4" ht="18.75" x14ac:dyDescent="0.3">
      <c r="A4341" s="7">
        <v>2014</v>
      </c>
      <c r="B4341" s="7" t="s">
        <v>550</v>
      </c>
      <c r="C4341" s="7" t="s">
        <v>5</v>
      </c>
      <c r="D4341" s="8">
        <v>698559.71</v>
      </c>
    </row>
    <row r="4342" spans="1:4" ht="18.75" x14ac:dyDescent="0.3">
      <c r="A4342" s="7">
        <v>2015</v>
      </c>
      <c r="B4342" s="7" t="s">
        <v>550</v>
      </c>
      <c r="C4342" s="7" t="s">
        <v>6</v>
      </c>
      <c r="D4342" s="8">
        <v>298452.84000000003</v>
      </c>
    </row>
    <row r="4343" spans="1:4" ht="18.75" x14ac:dyDescent="0.3">
      <c r="A4343" s="7">
        <v>2014</v>
      </c>
      <c r="B4343" s="7" t="s">
        <v>550</v>
      </c>
      <c r="C4343" s="7" t="s">
        <v>6</v>
      </c>
      <c r="D4343" s="8">
        <v>216633.14</v>
      </c>
    </row>
    <row r="4344" spans="1:4" ht="18.75" x14ac:dyDescent="0.3">
      <c r="A4344" s="7">
        <v>2015</v>
      </c>
      <c r="B4344" s="7" t="s">
        <v>550</v>
      </c>
      <c r="C4344" s="7" t="s">
        <v>7</v>
      </c>
      <c r="D4344" s="8">
        <v>61472.09</v>
      </c>
    </row>
    <row r="4345" spans="1:4" ht="18.75" x14ac:dyDescent="0.3">
      <c r="A4345" s="7">
        <v>2014</v>
      </c>
      <c r="B4345" s="7" t="s">
        <v>550</v>
      </c>
      <c r="C4345" s="7" t="s">
        <v>7</v>
      </c>
      <c r="D4345" s="8">
        <v>65172.21</v>
      </c>
    </row>
    <row r="4346" spans="1:4" ht="18.75" x14ac:dyDescent="0.3">
      <c r="A4346" s="7">
        <v>2015</v>
      </c>
      <c r="B4346" s="7" t="s">
        <v>550</v>
      </c>
      <c r="C4346" s="7" t="s">
        <v>8</v>
      </c>
      <c r="D4346" s="8">
        <v>517323.8</v>
      </c>
    </row>
    <row r="4347" spans="1:4" ht="18.75" x14ac:dyDescent="0.3">
      <c r="A4347" s="7">
        <v>2014</v>
      </c>
      <c r="B4347" s="7" t="s">
        <v>550</v>
      </c>
      <c r="C4347" s="7" t="s">
        <v>8</v>
      </c>
      <c r="D4347" s="8">
        <v>537121.84</v>
      </c>
    </row>
    <row r="4348" spans="1:4" ht="18.75" x14ac:dyDescent="0.3">
      <c r="A4348" s="7">
        <v>2015</v>
      </c>
      <c r="B4348" s="7" t="s">
        <v>551</v>
      </c>
      <c r="C4348" s="7" t="s">
        <v>5</v>
      </c>
      <c r="D4348" s="8">
        <v>931118.19</v>
      </c>
    </row>
    <row r="4349" spans="1:4" ht="18.75" x14ac:dyDescent="0.3">
      <c r="A4349" s="7">
        <v>2014</v>
      </c>
      <c r="B4349" s="7" t="s">
        <v>551</v>
      </c>
      <c r="C4349" s="7" t="s">
        <v>5</v>
      </c>
      <c r="D4349" s="8">
        <v>1019435.05</v>
      </c>
    </row>
    <row r="4350" spans="1:4" ht="18.75" x14ac:dyDescent="0.3">
      <c r="A4350" s="7">
        <v>2015</v>
      </c>
      <c r="B4350" s="7" t="s">
        <v>551</v>
      </c>
      <c r="C4350" s="7" t="s">
        <v>6</v>
      </c>
      <c r="D4350" s="8">
        <v>431308.79</v>
      </c>
    </row>
    <row r="4351" spans="1:4" ht="18.75" x14ac:dyDescent="0.3">
      <c r="A4351" s="7">
        <v>2014</v>
      </c>
      <c r="B4351" s="7" t="s">
        <v>551</v>
      </c>
      <c r="C4351" s="7" t="s">
        <v>6</v>
      </c>
      <c r="D4351" s="8">
        <v>317960.03999999998</v>
      </c>
    </row>
    <row r="4352" spans="1:4" ht="18.75" x14ac:dyDescent="0.3">
      <c r="A4352" s="7">
        <v>2015</v>
      </c>
      <c r="B4352" s="7" t="s">
        <v>551</v>
      </c>
      <c r="C4352" s="7" t="s">
        <v>7</v>
      </c>
      <c r="D4352" s="8">
        <v>194266.18</v>
      </c>
    </row>
    <row r="4353" spans="1:4" ht="18.75" x14ac:dyDescent="0.3">
      <c r="A4353" s="7">
        <v>2014</v>
      </c>
      <c r="B4353" s="7" t="s">
        <v>551</v>
      </c>
      <c r="C4353" s="7" t="s">
        <v>7</v>
      </c>
      <c r="D4353" s="8">
        <v>202943.5</v>
      </c>
    </row>
    <row r="4354" spans="1:4" ht="18.75" x14ac:dyDescent="0.3">
      <c r="A4354" s="7">
        <v>2015</v>
      </c>
      <c r="B4354" s="7" t="s">
        <v>551</v>
      </c>
      <c r="C4354" s="7" t="s">
        <v>8</v>
      </c>
      <c r="D4354" s="8">
        <v>753550.33</v>
      </c>
    </row>
    <row r="4355" spans="1:4" ht="18.75" x14ac:dyDescent="0.3">
      <c r="A4355" s="7">
        <v>2014</v>
      </c>
      <c r="B4355" s="7" t="s">
        <v>551</v>
      </c>
      <c r="C4355" s="7" t="s">
        <v>8</v>
      </c>
      <c r="D4355" s="8">
        <v>787231.3</v>
      </c>
    </row>
    <row r="4356" spans="1:4" ht="18.75" x14ac:dyDescent="0.3">
      <c r="A4356" s="7">
        <v>2015</v>
      </c>
      <c r="B4356" s="7" t="s">
        <v>552</v>
      </c>
      <c r="C4356" s="7" t="s">
        <v>5</v>
      </c>
      <c r="D4356" s="8">
        <v>652121.09</v>
      </c>
    </row>
    <row r="4357" spans="1:4" ht="18.75" x14ac:dyDescent="0.3">
      <c r="A4357" s="7">
        <v>2014</v>
      </c>
      <c r="B4357" s="7" t="s">
        <v>552</v>
      </c>
      <c r="C4357" s="7" t="s">
        <v>5</v>
      </c>
      <c r="D4357" s="8">
        <v>718212.64</v>
      </c>
    </row>
    <row r="4358" spans="1:4" ht="18.75" x14ac:dyDescent="0.3">
      <c r="A4358" s="7">
        <v>2015</v>
      </c>
      <c r="B4358" s="7" t="s">
        <v>552</v>
      </c>
      <c r="C4358" s="7" t="s">
        <v>6</v>
      </c>
      <c r="D4358" s="8">
        <v>357437.9</v>
      </c>
    </row>
    <row r="4359" spans="1:4" ht="18.75" x14ac:dyDescent="0.3">
      <c r="A4359" s="7">
        <v>2014</v>
      </c>
      <c r="B4359" s="7" t="s">
        <v>552</v>
      </c>
      <c r="C4359" s="7" t="s">
        <v>6</v>
      </c>
      <c r="D4359" s="8">
        <v>257380.26</v>
      </c>
    </row>
    <row r="4360" spans="1:4" ht="18.75" x14ac:dyDescent="0.3">
      <c r="A4360" s="7">
        <v>2015</v>
      </c>
      <c r="B4360" s="7" t="s">
        <v>552</v>
      </c>
      <c r="C4360" s="7" t="s">
        <v>7</v>
      </c>
      <c r="D4360" s="8">
        <v>111079.01</v>
      </c>
    </row>
    <row r="4361" spans="1:4" ht="18.75" x14ac:dyDescent="0.3">
      <c r="A4361" s="7">
        <v>2014</v>
      </c>
      <c r="B4361" s="7" t="s">
        <v>552</v>
      </c>
      <c r="C4361" s="7" t="s">
        <v>7</v>
      </c>
      <c r="D4361" s="8">
        <v>117609.77</v>
      </c>
    </row>
    <row r="4362" spans="1:4" ht="18.75" x14ac:dyDescent="0.3">
      <c r="A4362" s="7">
        <v>2015</v>
      </c>
      <c r="B4362" s="7" t="s">
        <v>552</v>
      </c>
      <c r="C4362" s="7" t="s">
        <v>8</v>
      </c>
      <c r="D4362" s="8">
        <v>690387.78</v>
      </c>
    </row>
    <row r="4363" spans="1:4" ht="18.75" x14ac:dyDescent="0.3">
      <c r="A4363" s="7">
        <v>2014</v>
      </c>
      <c r="B4363" s="7" t="s">
        <v>552</v>
      </c>
      <c r="C4363" s="7" t="s">
        <v>8</v>
      </c>
      <c r="D4363" s="8">
        <v>717425.57</v>
      </c>
    </row>
    <row r="4364" spans="1:4" ht="18.75" x14ac:dyDescent="0.3">
      <c r="A4364" s="7">
        <v>2015</v>
      </c>
      <c r="B4364" s="7" t="s">
        <v>553</v>
      </c>
      <c r="C4364" s="7" t="s">
        <v>5</v>
      </c>
      <c r="D4364" s="8">
        <v>843664.73</v>
      </c>
    </row>
    <row r="4365" spans="1:4" ht="18.75" x14ac:dyDescent="0.3">
      <c r="A4365" s="7">
        <v>2014</v>
      </c>
      <c r="B4365" s="7" t="s">
        <v>553</v>
      </c>
      <c r="C4365" s="7" t="s">
        <v>5</v>
      </c>
      <c r="D4365" s="8">
        <v>924494.88</v>
      </c>
    </row>
    <row r="4366" spans="1:4" ht="18.75" x14ac:dyDescent="0.3">
      <c r="A4366" s="7">
        <v>2015</v>
      </c>
      <c r="B4366" s="7" t="s">
        <v>553</v>
      </c>
      <c r="C4366" s="7" t="s">
        <v>6</v>
      </c>
      <c r="D4366" s="8">
        <v>364699.31</v>
      </c>
    </row>
    <row r="4367" spans="1:4" ht="18.75" x14ac:dyDescent="0.3">
      <c r="A4367" s="7">
        <v>2014</v>
      </c>
      <c r="B4367" s="7" t="s">
        <v>553</v>
      </c>
      <c r="C4367" s="7" t="s">
        <v>6</v>
      </c>
      <c r="D4367" s="8">
        <v>253742.17</v>
      </c>
    </row>
    <row r="4368" spans="1:4" ht="18.75" x14ac:dyDescent="0.3">
      <c r="A4368" s="7">
        <v>2015</v>
      </c>
      <c r="B4368" s="7" t="s">
        <v>553</v>
      </c>
      <c r="C4368" s="7" t="s">
        <v>7</v>
      </c>
      <c r="D4368" s="8">
        <v>142740.87</v>
      </c>
    </row>
    <row r="4369" spans="1:4" ht="18.75" x14ac:dyDescent="0.3">
      <c r="A4369" s="7">
        <v>2014</v>
      </c>
      <c r="B4369" s="7" t="s">
        <v>553</v>
      </c>
      <c r="C4369" s="7" t="s">
        <v>7</v>
      </c>
      <c r="D4369" s="8">
        <v>149624.37</v>
      </c>
    </row>
    <row r="4370" spans="1:4" ht="18.75" x14ac:dyDescent="0.3">
      <c r="A4370" s="7">
        <v>2015</v>
      </c>
      <c r="B4370" s="7" t="s">
        <v>553</v>
      </c>
      <c r="C4370" s="7" t="s">
        <v>8</v>
      </c>
      <c r="D4370" s="8">
        <v>588593.93000000005</v>
      </c>
    </row>
    <row r="4371" spans="1:4" ht="18.75" x14ac:dyDescent="0.3">
      <c r="A4371" s="7">
        <v>2014</v>
      </c>
      <c r="B4371" s="7" t="s">
        <v>553</v>
      </c>
      <c r="C4371" s="7" t="s">
        <v>8</v>
      </c>
      <c r="D4371" s="8">
        <v>614956.43000000005</v>
      </c>
    </row>
    <row r="4372" spans="1:4" ht="18.75" x14ac:dyDescent="0.3">
      <c r="A4372" s="7">
        <v>2015</v>
      </c>
      <c r="B4372" s="7" t="s">
        <v>554</v>
      </c>
      <c r="C4372" s="7" t="s">
        <v>5</v>
      </c>
      <c r="D4372" s="8">
        <v>650048.78</v>
      </c>
    </row>
    <row r="4373" spans="1:4" ht="18.75" x14ac:dyDescent="0.3">
      <c r="A4373" s="7">
        <v>2014</v>
      </c>
      <c r="B4373" s="7" t="s">
        <v>554</v>
      </c>
      <c r="C4373" s="7" t="s">
        <v>5</v>
      </c>
      <c r="D4373" s="8">
        <v>712756.71</v>
      </c>
    </row>
    <row r="4374" spans="1:4" ht="18.75" x14ac:dyDescent="0.3">
      <c r="A4374" s="7">
        <v>2015</v>
      </c>
      <c r="B4374" s="7" t="s">
        <v>554</v>
      </c>
      <c r="C4374" s="7" t="s">
        <v>6</v>
      </c>
      <c r="D4374" s="8">
        <v>490096.11</v>
      </c>
    </row>
    <row r="4375" spans="1:4" ht="18.75" x14ac:dyDescent="0.3">
      <c r="A4375" s="7">
        <v>2014</v>
      </c>
      <c r="B4375" s="7" t="s">
        <v>554</v>
      </c>
      <c r="C4375" s="7" t="s">
        <v>6</v>
      </c>
      <c r="D4375" s="8">
        <v>348467.17</v>
      </c>
    </row>
    <row r="4376" spans="1:4" ht="18.75" x14ac:dyDescent="0.3">
      <c r="A4376" s="7">
        <v>2015</v>
      </c>
      <c r="B4376" s="7" t="s">
        <v>554</v>
      </c>
      <c r="C4376" s="7" t="s">
        <v>7</v>
      </c>
      <c r="D4376" s="8">
        <v>123500.86</v>
      </c>
    </row>
    <row r="4377" spans="1:4" ht="18.75" x14ac:dyDescent="0.3">
      <c r="A4377" s="7">
        <v>2014</v>
      </c>
      <c r="B4377" s="7" t="s">
        <v>554</v>
      </c>
      <c r="C4377" s="7" t="s">
        <v>7</v>
      </c>
      <c r="D4377" s="8">
        <v>129720.72</v>
      </c>
    </row>
    <row r="4378" spans="1:4" ht="18.75" x14ac:dyDescent="0.3">
      <c r="A4378" s="7">
        <v>2015</v>
      </c>
      <c r="B4378" s="7" t="s">
        <v>554</v>
      </c>
      <c r="C4378" s="7" t="s">
        <v>8</v>
      </c>
      <c r="D4378" s="8">
        <v>425287.57</v>
      </c>
    </row>
    <row r="4379" spans="1:4" ht="18.75" x14ac:dyDescent="0.3">
      <c r="A4379" s="7">
        <v>2014</v>
      </c>
      <c r="B4379" s="7" t="s">
        <v>554</v>
      </c>
      <c r="C4379" s="7" t="s">
        <v>8</v>
      </c>
      <c r="D4379" s="8">
        <v>444155.79</v>
      </c>
    </row>
    <row r="4380" spans="1:4" ht="18.75" x14ac:dyDescent="0.3">
      <c r="A4380" s="7">
        <v>2015</v>
      </c>
      <c r="B4380" s="7" t="s">
        <v>555</v>
      </c>
      <c r="C4380" s="7" t="s">
        <v>5</v>
      </c>
      <c r="D4380" s="8">
        <v>506569.6</v>
      </c>
    </row>
    <row r="4381" spans="1:4" ht="18.75" x14ac:dyDescent="0.3">
      <c r="A4381" s="7">
        <v>2014</v>
      </c>
      <c r="B4381" s="7" t="s">
        <v>555</v>
      </c>
      <c r="C4381" s="7" t="s">
        <v>5</v>
      </c>
      <c r="D4381" s="8">
        <v>551090.59</v>
      </c>
    </row>
    <row r="4382" spans="1:4" ht="18.75" x14ac:dyDescent="0.3">
      <c r="A4382" s="7">
        <v>2015</v>
      </c>
      <c r="B4382" s="7" t="s">
        <v>555</v>
      </c>
      <c r="C4382" s="7" t="s">
        <v>6</v>
      </c>
      <c r="D4382" s="8">
        <v>399811.73</v>
      </c>
    </row>
    <row r="4383" spans="1:4" ht="18.75" x14ac:dyDescent="0.3">
      <c r="A4383" s="7">
        <v>2014</v>
      </c>
      <c r="B4383" s="7" t="s">
        <v>555</v>
      </c>
      <c r="C4383" s="7" t="s">
        <v>6</v>
      </c>
      <c r="D4383" s="8">
        <v>289469.38</v>
      </c>
    </row>
    <row r="4384" spans="1:4" ht="18.75" x14ac:dyDescent="0.3">
      <c r="A4384" s="7">
        <v>2015</v>
      </c>
      <c r="B4384" s="7" t="s">
        <v>555</v>
      </c>
      <c r="C4384" s="7" t="s">
        <v>7</v>
      </c>
      <c r="D4384" s="8">
        <v>196607</v>
      </c>
    </row>
    <row r="4385" spans="1:4" ht="18.75" x14ac:dyDescent="0.3">
      <c r="A4385" s="7">
        <v>2014</v>
      </c>
      <c r="B4385" s="7" t="s">
        <v>555</v>
      </c>
      <c r="C4385" s="7" t="s">
        <v>7</v>
      </c>
      <c r="D4385" s="8">
        <v>207092.42</v>
      </c>
    </row>
    <row r="4386" spans="1:4" ht="18.75" x14ac:dyDescent="0.3">
      <c r="A4386" s="7">
        <v>2015</v>
      </c>
      <c r="B4386" s="7" t="s">
        <v>555</v>
      </c>
      <c r="C4386" s="7" t="s">
        <v>8</v>
      </c>
      <c r="D4386" s="8">
        <v>416485.06</v>
      </c>
    </row>
    <row r="4387" spans="1:4" ht="18.75" x14ac:dyDescent="0.3">
      <c r="A4387" s="7">
        <v>2014</v>
      </c>
      <c r="B4387" s="7" t="s">
        <v>555</v>
      </c>
      <c r="C4387" s="7" t="s">
        <v>8</v>
      </c>
      <c r="D4387" s="8">
        <v>432575.04</v>
      </c>
    </row>
    <row r="4388" spans="1:4" ht="18.75" x14ac:dyDescent="0.3">
      <c r="A4388" s="7">
        <v>2015</v>
      </c>
      <c r="B4388" s="7" t="s">
        <v>556</v>
      </c>
      <c r="C4388" s="7" t="s">
        <v>5</v>
      </c>
      <c r="D4388" s="8">
        <v>756323.94</v>
      </c>
    </row>
    <row r="4389" spans="1:4" ht="18.75" x14ac:dyDescent="0.3">
      <c r="A4389" s="7">
        <v>2014</v>
      </c>
      <c r="B4389" s="7" t="s">
        <v>556</v>
      </c>
      <c r="C4389" s="7" t="s">
        <v>5</v>
      </c>
      <c r="D4389" s="8">
        <v>832519.07</v>
      </c>
    </row>
    <row r="4390" spans="1:4" ht="18.75" x14ac:dyDescent="0.3">
      <c r="A4390" s="7">
        <v>2015</v>
      </c>
      <c r="B4390" s="7" t="s">
        <v>556</v>
      </c>
      <c r="C4390" s="7" t="s">
        <v>6</v>
      </c>
      <c r="D4390" s="8">
        <v>265486.25</v>
      </c>
    </row>
    <row r="4391" spans="1:4" ht="18.75" x14ac:dyDescent="0.3">
      <c r="A4391" s="7">
        <v>2014</v>
      </c>
      <c r="B4391" s="7" t="s">
        <v>556</v>
      </c>
      <c r="C4391" s="7" t="s">
        <v>6</v>
      </c>
      <c r="D4391" s="8">
        <v>192508.68</v>
      </c>
    </row>
    <row r="4392" spans="1:4" ht="18.75" x14ac:dyDescent="0.3">
      <c r="A4392" s="7">
        <v>2015</v>
      </c>
      <c r="B4392" s="7" t="s">
        <v>556</v>
      </c>
      <c r="C4392" s="7" t="s">
        <v>7</v>
      </c>
      <c r="D4392" s="8">
        <v>92901.57</v>
      </c>
    </row>
    <row r="4393" spans="1:4" ht="18.75" x14ac:dyDescent="0.3">
      <c r="A4393" s="7">
        <v>2014</v>
      </c>
      <c r="B4393" s="7" t="s">
        <v>556</v>
      </c>
      <c r="C4393" s="7" t="s">
        <v>7</v>
      </c>
      <c r="D4393" s="8">
        <v>97098.6</v>
      </c>
    </row>
    <row r="4394" spans="1:4" ht="18.75" x14ac:dyDescent="0.3">
      <c r="A4394" s="7">
        <v>2015</v>
      </c>
      <c r="B4394" s="7" t="s">
        <v>556</v>
      </c>
      <c r="C4394" s="7" t="s">
        <v>8</v>
      </c>
      <c r="D4394" s="8">
        <v>509387.13</v>
      </c>
    </row>
    <row r="4395" spans="1:4" ht="18.75" x14ac:dyDescent="0.3">
      <c r="A4395" s="7">
        <v>2014</v>
      </c>
      <c r="B4395" s="7" t="s">
        <v>556</v>
      </c>
      <c r="C4395" s="7" t="s">
        <v>8</v>
      </c>
      <c r="D4395" s="8">
        <v>524070.11</v>
      </c>
    </row>
    <row r="4396" spans="1:4" ht="18.75" x14ac:dyDescent="0.3">
      <c r="A4396" s="7">
        <v>2015</v>
      </c>
      <c r="B4396" s="7" t="s">
        <v>557</v>
      </c>
      <c r="C4396" s="7" t="s">
        <v>5</v>
      </c>
      <c r="D4396" s="8">
        <v>856386.57</v>
      </c>
    </row>
    <row r="4397" spans="1:4" ht="18.75" x14ac:dyDescent="0.3">
      <c r="A4397" s="7">
        <v>2014</v>
      </c>
      <c r="B4397" s="7" t="s">
        <v>557</v>
      </c>
      <c r="C4397" s="7" t="s">
        <v>5</v>
      </c>
      <c r="D4397" s="8">
        <v>943234.71</v>
      </c>
    </row>
    <row r="4398" spans="1:4" ht="18.75" x14ac:dyDescent="0.3">
      <c r="A4398" s="7">
        <v>2015</v>
      </c>
      <c r="B4398" s="7" t="s">
        <v>557</v>
      </c>
      <c r="C4398" s="7" t="s">
        <v>6</v>
      </c>
      <c r="D4398" s="8">
        <v>306644.74</v>
      </c>
    </row>
    <row r="4399" spans="1:4" ht="18.75" x14ac:dyDescent="0.3">
      <c r="A4399" s="7">
        <v>2014</v>
      </c>
      <c r="B4399" s="7" t="s">
        <v>557</v>
      </c>
      <c r="C4399" s="7" t="s">
        <v>6</v>
      </c>
      <c r="D4399" s="8">
        <v>224129.12</v>
      </c>
    </row>
    <row r="4400" spans="1:4" ht="18.75" x14ac:dyDescent="0.3">
      <c r="A4400" s="7">
        <v>2015</v>
      </c>
      <c r="B4400" s="7" t="s">
        <v>557</v>
      </c>
      <c r="C4400" s="7" t="s">
        <v>7</v>
      </c>
      <c r="D4400" s="8">
        <v>76746.94</v>
      </c>
    </row>
    <row r="4401" spans="1:4" ht="18.75" x14ac:dyDescent="0.3">
      <c r="A4401" s="7">
        <v>2014</v>
      </c>
      <c r="B4401" s="7" t="s">
        <v>557</v>
      </c>
      <c r="C4401" s="7" t="s">
        <v>7</v>
      </c>
      <c r="D4401" s="8">
        <v>81322.259999999995</v>
      </c>
    </row>
    <row r="4402" spans="1:4" ht="18.75" x14ac:dyDescent="0.3">
      <c r="A4402" s="7">
        <v>2015</v>
      </c>
      <c r="B4402" s="7" t="s">
        <v>557</v>
      </c>
      <c r="C4402" s="7" t="s">
        <v>8</v>
      </c>
      <c r="D4402" s="8">
        <v>710048.83</v>
      </c>
    </row>
    <row r="4403" spans="1:4" ht="18.75" x14ac:dyDescent="0.3">
      <c r="A4403" s="7">
        <v>2014</v>
      </c>
      <c r="B4403" s="7" t="s">
        <v>557</v>
      </c>
      <c r="C4403" s="7" t="s">
        <v>8</v>
      </c>
      <c r="D4403" s="8">
        <v>735563.15</v>
      </c>
    </row>
    <row r="4404" spans="1:4" ht="18.75" x14ac:dyDescent="0.3">
      <c r="A4404" s="7">
        <v>2015</v>
      </c>
      <c r="B4404" s="7" t="s">
        <v>558</v>
      </c>
      <c r="C4404" s="7" t="s">
        <v>5</v>
      </c>
      <c r="D4404" s="8">
        <v>763602.19</v>
      </c>
    </row>
    <row r="4405" spans="1:4" ht="18.75" x14ac:dyDescent="0.3">
      <c r="A4405" s="7">
        <v>2014</v>
      </c>
      <c r="B4405" s="7" t="s">
        <v>558</v>
      </c>
      <c r="C4405" s="7" t="s">
        <v>5</v>
      </c>
      <c r="D4405" s="8">
        <v>835645.82</v>
      </c>
    </row>
    <row r="4406" spans="1:4" ht="18.75" x14ac:dyDescent="0.3">
      <c r="A4406" s="7">
        <v>2015</v>
      </c>
      <c r="B4406" s="7" t="s">
        <v>558</v>
      </c>
      <c r="C4406" s="7" t="s">
        <v>6</v>
      </c>
      <c r="D4406" s="8">
        <v>391969.16</v>
      </c>
    </row>
    <row r="4407" spans="1:4" ht="18.75" x14ac:dyDescent="0.3">
      <c r="A4407" s="7">
        <v>2014</v>
      </c>
      <c r="B4407" s="7" t="s">
        <v>558</v>
      </c>
      <c r="C4407" s="7" t="s">
        <v>6</v>
      </c>
      <c r="D4407" s="8">
        <v>285349.89</v>
      </c>
    </row>
    <row r="4408" spans="1:4" ht="18.75" x14ac:dyDescent="0.3">
      <c r="A4408" s="7">
        <v>2015</v>
      </c>
      <c r="B4408" s="7" t="s">
        <v>558</v>
      </c>
      <c r="C4408" s="7" t="s">
        <v>7</v>
      </c>
      <c r="D4408" s="8">
        <v>178764.24</v>
      </c>
    </row>
    <row r="4409" spans="1:4" ht="18.75" x14ac:dyDescent="0.3">
      <c r="A4409" s="7">
        <v>2014</v>
      </c>
      <c r="B4409" s="7" t="s">
        <v>558</v>
      </c>
      <c r="C4409" s="7" t="s">
        <v>7</v>
      </c>
      <c r="D4409" s="8">
        <v>190475.36</v>
      </c>
    </row>
    <row r="4410" spans="1:4" ht="18.75" x14ac:dyDescent="0.3">
      <c r="A4410" s="7">
        <v>2015</v>
      </c>
      <c r="B4410" s="7" t="s">
        <v>558</v>
      </c>
      <c r="C4410" s="7" t="s">
        <v>8</v>
      </c>
      <c r="D4410" s="8">
        <v>578792.5</v>
      </c>
    </row>
    <row r="4411" spans="1:4" ht="18.75" x14ac:dyDescent="0.3">
      <c r="A4411" s="7">
        <v>2014</v>
      </c>
      <c r="B4411" s="7" t="s">
        <v>558</v>
      </c>
      <c r="C4411" s="7" t="s">
        <v>8</v>
      </c>
      <c r="D4411" s="8">
        <v>601387.86</v>
      </c>
    </row>
    <row r="4412" spans="1:4" ht="18.75" x14ac:dyDescent="0.3">
      <c r="A4412" s="7">
        <v>2015</v>
      </c>
      <c r="B4412" s="7" t="s">
        <v>559</v>
      </c>
      <c r="C4412" s="7" t="s">
        <v>5</v>
      </c>
      <c r="D4412" s="8">
        <v>572224.69999999995</v>
      </c>
    </row>
    <row r="4413" spans="1:4" ht="18.75" x14ac:dyDescent="0.3">
      <c r="A4413" s="7">
        <v>2014</v>
      </c>
      <c r="B4413" s="7" t="s">
        <v>559</v>
      </c>
      <c r="C4413" s="7" t="s">
        <v>5</v>
      </c>
      <c r="D4413" s="8">
        <v>631776.68000000005</v>
      </c>
    </row>
    <row r="4414" spans="1:4" ht="18.75" x14ac:dyDescent="0.3">
      <c r="A4414" s="7">
        <v>2015</v>
      </c>
      <c r="B4414" s="7" t="s">
        <v>559</v>
      </c>
      <c r="C4414" s="7" t="s">
        <v>6</v>
      </c>
      <c r="D4414" s="8">
        <v>490949.63</v>
      </c>
    </row>
    <row r="4415" spans="1:4" ht="18.75" x14ac:dyDescent="0.3">
      <c r="A4415" s="7">
        <v>2014</v>
      </c>
      <c r="B4415" s="7" t="s">
        <v>559</v>
      </c>
      <c r="C4415" s="7" t="s">
        <v>6</v>
      </c>
      <c r="D4415" s="8">
        <v>356321.31</v>
      </c>
    </row>
    <row r="4416" spans="1:4" ht="18.75" x14ac:dyDescent="0.3">
      <c r="A4416" s="7">
        <v>2015</v>
      </c>
      <c r="B4416" s="7" t="s">
        <v>559</v>
      </c>
      <c r="C4416" s="7" t="s">
        <v>7</v>
      </c>
      <c r="D4416" s="8">
        <v>60353.83</v>
      </c>
    </row>
    <row r="4417" spans="1:4" ht="18.75" x14ac:dyDescent="0.3">
      <c r="A4417" s="7">
        <v>2014</v>
      </c>
      <c r="B4417" s="7" t="s">
        <v>559</v>
      </c>
      <c r="C4417" s="7" t="s">
        <v>7</v>
      </c>
      <c r="D4417" s="8">
        <v>63943.61</v>
      </c>
    </row>
    <row r="4418" spans="1:4" ht="18.75" x14ac:dyDescent="0.3">
      <c r="A4418" s="7">
        <v>2015</v>
      </c>
      <c r="B4418" s="7" t="s">
        <v>559</v>
      </c>
      <c r="C4418" s="7" t="s">
        <v>8</v>
      </c>
      <c r="D4418" s="8">
        <v>449989.69</v>
      </c>
    </row>
    <row r="4419" spans="1:4" ht="18.75" x14ac:dyDescent="0.3">
      <c r="A4419" s="7">
        <v>2014</v>
      </c>
      <c r="B4419" s="7" t="s">
        <v>559</v>
      </c>
      <c r="C4419" s="7" t="s">
        <v>8</v>
      </c>
      <c r="D4419" s="8">
        <v>463468.4</v>
      </c>
    </row>
    <row r="4420" spans="1:4" ht="18.75" x14ac:dyDescent="0.3">
      <c r="A4420" s="7">
        <v>2015</v>
      </c>
      <c r="B4420" s="7" t="s">
        <v>560</v>
      </c>
      <c r="C4420" s="7" t="s">
        <v>5</v>
      </c>
      <c r="D4420" s="8">
        <v>757380.4</v>
      </c>
    </row>
    <row r="4421" spans="1:4" ht="18.75" x14ac:dyDescent="0.3">
      <c r="A4421" s="7">
        <v>2014</v>
      </c>
      <c r="B4421" s="7" t="s">
        <v>560</v>
      </c>
      <c r="C4421" s="7" t="s">
        <v>5</v>
      </c>
      <c r="D4421" s="8">
        <v>836640.44</v>
      </c>
    </row>
    <row r="4422" spans="1:4" ht="18.75" x14ac:dyDescent="0.3">
      <c r="A4422" s="7">
        <v>2015</v>
      </c>
      <c r="B4422" s="7" t="s">
        <v>560</v>
      </c>
      <c r="C4422" s="7" t="s">
        <v>6</v>
      </c>
      <c r="D4422" s="8">
        <v>596150.51</v>
      </c>
    </row>
    <row r="4423" spans="1:4" ht="18.75" x14ac:dyDescent="0.3">
      <c r="A4423" s="7">
        <v>2014</v>
      </c>
      <c r="B4423" s="7" t="s">
        <v>560</v>
      </c>
      <c r="C4423" s="7" t="s">
        <v>6</v>
      </c>
      <c r="D4423" s="8">
        <v>429748.41</v>
      </c>
    </row>
    <row r="4424" spans="1:4" ht="18.75" x14ac:dyDescent="0.3">
      <c r="A4424" s="7">
        <v>2015</v>
      </c>
      <c r="B4424" s="7" t="s">
        <v>560</v>
      </c>
      <c r="C4424" s="7" t="s">
        <v>7</v>
      </c>
      <c r="D4424" s="8">
        <v>237511.56</v>
      </c>
    </row>
    <row r="4425" spans="1:4" ht="18.75" x14ac:dyDescent="0.3">
      <c r="A4425" s="7">
        <v>2014</v>
      </c>
      <c r="B4425" s="7" t="s">
        <v>560</v>
      </c>
      <c r="C4425" s="7" t="s">
        <v>7</v>
      </c>
      <c r="D4425" s="8">
        <v>251084.47</v>
      </c>
    </row>
    <row r="4426" spans="1:4" ht="18.75" x14ac:dyDescent="0.3">
      <c r="A4426" s="7">
        <v>2015</v>
      </c>
      <c r="B4426" s="7" t="s">
        <v>560</v>
      </c>
      <c r="C4426" s="7" t="s">
        <v>8</v>
      </c>
      <c r="D4426" s="8">
        <v>480780.16</v>
      </c>
    </row>
    <row r="4427" spans="1:4" ht="18.75" x14ac:dyDescent="0.3">
      <c r="A4427" s="7">
        <v>2014</v>
      </c>
      <c r="B4427" s="7" t="s">
        <v>560</v>
      </c>
      <c r="C4427" s="7" t="s">
        <v>8</v>
      </c>
      <c r="D4427" s="8">
        <v>503868.99</v>
      </c>
    </row>
    <row r="4428" spans="1:4" ht="18.75" x14ac:dyDescent="0.3">
      <c r="A4428" s="7">
        <v>2015</v>
      </c>
      <c r="B4428" s="7" t="s">
        <v>561</v>
      </c>
      <c r="C4428" s="7" t="s">
        <v>5</v>
      </c>
      <c r="D4428" s="8">
        <v>595928.71</v>
      </c>
    </row>
    <row r="4429" spans="1:4" ht="18.75" x14ac:dyDescent="0.3">
      <c r="A4429" s="7">
        <v>2014</v>
      </c>
      <c r="B4429" s="7" t="s">
        <v>561</v>
      </c>
      <c r="C4429" s="7" t="s">
        <v>5</v>
      </c>
      <c r="D4429" s="8">
        <v>648896.27</v>
      </c>
    </row>
    <row r="4430" spans="1:4" ht="18.75" x14ac:dyDescent="0.3">
      <c r="A4430" s="7">
        <v>2015</v>
      </c>
      <c r="B4430" s="7" t="s">
        <v>561</v>
      </c>
      <c r="C4430" s="7" t="s">
        <v>6</v>
      </c>
      <c r="D4430" s="8">
        <v>444339.83</v>
      </c>
    </row>
    <row r="4431" spans="1:4" ht="18.75" x14ac:dyDescent="0.3">
      <c r="A4431" s="7">
        <v>2014</v>
      </c>
      <c r="B4431" s="7" t="s">
        <v>561</v>
      </c>
      <c r="C4431" s="7" t="s">
        <v>6</v>
      </c>
      <c r="D4431" s="8">
        <v>327673.75</v>
      </c>
    </row>
    <row r="4432" spans="1:4" ht="18.75" x14ac:dyDescent="0.3">
      <c r="A4432" s="7">
        <v>2015</v>
      </c>
      <c r="B4432" s="7" t="s">
        <v>561</v>
      </c>
      <c r="C4432" s="7" t="s">
        <v>7</v>
      </c>
      <c r="D4432" s="8">
        <v>197739.01</v>
      </c>
    </row>
    <row r="4433" spans="1:4" ht="18.75" x14ac:dyDescent="0.3">
      <c r="A4433" s="7">
        <v>2014</v>
      </c>
      <c r="B4433" s="7" t="s">
        <v>561</v>
      </c>
      <c r="C4433" s="7" t="s">
        <v>7</v>
      </c>
      <c r="D4433" s="8">
        <v>209642.58</v>
      </c>
    </row>
    <row r="4434" spans="1:4" ht="18.75" x14ac:dyDescent="0.3">
      <c r="A4434" s="7">
        <v>2015</v>
      </c>
      <c r="B4434" s="7" t="s">
        <v>561</v>
      </c>
      <c r="C4434" s="7" t="s">
        <v>8</v>
      </c>
      <c r="D4434" s="8">
        <v>601423.51</v>
      </c>
    </row>
    <row r="4435" spans="1:4" ht="18.75" x14ac:dyDescent="0.3">
      <c r="A4435" s="7">
        <v>2014</v>
      </c>
      <c r="B4435" s="7" t="s">
        <v>561</v>
      </c>
      <c r="C4435" s="7" t="s">
        <v>8</v>
      </c>
      <c r="D4435" s="8">
        <v>631460.74</v>
      </c>
    </row>
    <row r="4436" spans="1:4" ht="18.75" x14ac:dyDescent="0.3">
      <c r="A4436" s="7">
        <v>2015</v>
      </c>
      <c r="B4436" s="7" t="s">
        <v>562</v>
      </c>
      <c r="C4436" s="7" t="s">
        <v>5</v>
      </c>
      <c r="D4436" s="8">
        <v>894624.6</v>
      </c>
    </row>
    <row r="4437" spans="1:4" ht="18.75" x14ac:dyDescent="0.3">
      <c r="A4437" s="7">
        <v>2014</v>
      </c>
      <c r="B4437" s="7" t="s">
        <v>562</v>
      </c>
      <c r="C4437" s="7" t="s">
        <v>5</v>
      </c>
      <c r="D4437" s="8">
        <v>977989.22</v>
      </c>
    </row>
    <row r="4438" spans="1:4" ht="18.75" x14ac:dyDescent="0.3">
      <c r="A4438" s="7">
        <v>2015</v>
      </c>
      <c r="B4438" s="7" t="s">
        <v>562</v>
      </c>
      <c r="C4438" s="7" t="s">
        <v>6</v>
      </c>
      <c r="D4438" s="8">
        <v>475062.08</v>
      </c>
    </row>
    <row r="4439" spans="1:4" ht="18.75" x14ac:dyDescent="0.3">
      <c r="A4439" s="7">
        <v>2014</v>
      </c>
      <c r="B4439" s="7" t="s">
        <v>562</v>
      </c>
      <c r="C4439" s="7" t="s">
        <v>6</v>
      </c>
      <c r="D4439" s="8">
        <v>346971.67</v>
      </c>
    </row>
    <row r="4440" spans="1:4" ht="18.75" x14ac:dyDescent="0.3">
      <c r="A4440" s="7">
        <v>2015</v>
      </c>
      <c r="B4440" s="7" t="s">
        <v>562</v>
      </c>
      <c r="C4440" s="7" t="s">
        <v>7</v>
      </c>
      <c r="D4440" s="8">
        <v>94752.35</v>
      </c>
    </row>
    <row r="4441" spans="1:4" ht="18.75" x14ac:dyDescent="0.3">
      <c r="A4441" s="7">
        <v>2014</v>
      </c>
      <c r="B4441" s="7" t="s">
        <v>562</v>
      </c>
      <c r="C4441" s="7" t="s">
        <v>7</v>
      </c>
      <c r="D4441" s="8">
        <v>100450.6</v>
      </c>
    </row>
    <row r="4442" spans="1:4" ht="18.75" x14ac:dyDescent="0.3">
      <c r="A4442" s="7">
        <v>2015</v>
      </c>
      <c r="B4442" s="7" t="s">
        <v>562</v>
      </c>
      <c r="C4442" s="7" t="s">
        <v>8</v>
      </c>
      <c r="D4442" s="8">
        <v>583470.81999999995</v>
      </c>
    </row>
    <row r="4443" spans="1:4" ht="18.75" x14ac:dyDescent="0.3">
      <c r="A4443" s="7">
        <v>2014</v>
      </c>
      <c r="B4443" s="7" t="s">
        <v>562</v>
      </c>
      <c r="C4443" s="7" t="s">
        <v>8</v>
      </c>
      <c r="D4443" s="8">
        <v>603722.29</v>
      </c>
    </row>
    <row r="4444" spans="1:4" ht="18.75" x14ac:dyDescent="0.3">
      <c r="A4444" s="7">
        <v>2015</v>
      </c>
      <c r="B4444" s="7" t="s">
        <v>563</v>
      </c>
      <c r="C4444" s="7" t="s">
        <v>5</v>
      </c>
      <c r="D4444" s="8">
        <v>733537.1</v>
      </c>
    </row>
    <row r="4445" spans="1:4" ht="18.75" x14ac:dyDescent="0.3">
      <c r="A4445" s="7">
        <v>2014</v>
      </c>
      <c r="B4445" s="7" t="s">
        <v>563</v>
      </c>
      <c r="C4445" s="7" t="s">
        <v>5</v>
      </c>
      <c r="D4445" s="8">
        <v>805716.79</v>
      </c>
    </row>
    <row r="4446" spans="1:4" ht="18.75" x14ac:dyDescent="0.3">
      <c r="A4446" s="7">
        <v>2015</v>
      </c>
      <c r="B4446" s="7" t="s">
        <v>563</v>
      </c>
      <c r="C4446" s="7" t="s">
        <v>6</v>
      </c>
      <c r="D4446" s="8">
        <v>459213.59</v>
      </c>
    </row>
    <row r="4447" spans="1:4" ht="18.75" x14ac:dyDescent="0.3">
      <c r="A4447" s="7">
        <v>2014</v>
      </c>
      <c r="B4447" s="7" t="s">
        <v>563</v>
      </c>
      <c r="C4447" s="7" t="s">
        <v>6</v>
      </c>
      <c r="D4447" s="8">
        <v>334669.28999999998</v>
      </c>
    </row>
    <row r="4448" spans="1:4" ht="18.75" x14ac:dyDescent="0.3">
      <c r="A4448" s="7">
        <v>2015</v>
      </c>
      <c r="B4448" s="7" t="s">
        <v>563</v>
      </c>
      <c r="C4448" s="7" t="s">
        <v>7</v>
      </c>
      <c r="D4448" s="8">
        <v>63991.86</v>
      </c>
    </row>
    <row r="4449" spans="1:4" ht="18.75" x14ac:dyDescent="0.3">
      <c r="A4449" s="7">
        <v>2014</v>
      </c>
      <c r="B4449" s="7" t="s">
        <v>563</v>
      </c>
      <c r="C4449" s="7" t="s">
        <v>7</v>
      </c>
      <c r="D4449" s="8">
        <v>67399.539999999994</v>
      </c>
    </row>
    <row r="4450" spans="1:4" ht="18.75" x14ac:dyDescent="0.3">
      <c r="A4450" s="7">
        <v>2015</v>
      </c>
      <c r="B4450" s="7" t="s">
        <v>563</v>
      </c>
      <c r="C4450" s="7" t="s">
        <v>8</v>
      </c>
      <c r="D4450" s="8">
        <v>583176.76</v>
      </c>
    </row>
    <row r="4451" spans="1:4" ht="18.75" x14ac:dyDescent="0.3">
      <c r="A4451" s="7">
        <v>2014</v>
      </c>
      <c r="B4451" s="7" t="s">
        <v>563</v>
      </c>
      <c r="C4451" s="7" t="s">
        <v>8</v>
      </c>
      <c r="D4451" s="8">
        <v>606669.44999999995</v>
      </c>
    </row>
    <row r="4452" spans="1:4" ht="18.75" x14ac:dyDescent="0.3">
      <c r="A4452" s="7">
        <v>2015</v>
      </c>
      <c r="B4452" s="7" t="s">
        <v>564</v>
      </c>
      <c r="C4452" s="7" t="s">
        <v>5</v>
      </c>
      <c r="D4452" s="8">
        <v>785126.32</v>
      </c>
    </row>
    <row r="4453" spans="1:4" ht="18.75" x14ac:dyDescent="0.3">
      <c r="A4453" s="7">
        <v>2014</v>
      </c>
      <c r="B4453" s="7" t="s">
        <v>564</v>
      </c>
      <c r="C4453" s="7" t="s">
        <v>5</v>
      </c>
      <c r="D4453" s="8">
        <v>859080.07</v>
      </c>
    </row>
    <row r="4454" spans="1:4" ht="18.75" x14ac:dyDescent="0.3">
      <c r="A4454" s="7">
        <v>2015</v>
      </c>
      <c r="B4454" s="7" t="s">
        <v>564</v>
      </c>
      <c r="C4454" s="7" t="s">
        <v>6</v>
      </c>
      <c r="D4454" s="8">
        <v>276315.59000000003</v>
      </c>
    </row>
    <row r="4455" spans="1:4" ht="18.75" x14ac:dyDescent="0.3">
      <c r="A4455" s="7">
        <v>2014</v>
      </c>
      <c r="B4455" s="7" t="s">
        <v>564</v>
      </c>
      <c r="C4455" s="7" t="s">
        <v>6</v>
      </c>
      <c r="D4455" s="8">
        <v>193464.98</v>
      </c>
    </row>
    <row r="4456" spans="1:4" ht="18.75" x14ac:dyDescent="0.3">
      <c r="A4456" s="7">
        <v>2015</v>
      </c>
      <c r="B4456" s="7" t="s">
        <v>564</v>
      </c>
      <c r="C4456" s="7" t="s">
        <v>7</v>
      </c>
      <c r="D4456" s="8">
        <v>73282.47</v>
      </c>
    </row>
    <row r="4457" spans="1:4" ht="18.75" x14ac:dyDescent="0.3">
      <c r="A4457" s="7">
        <v>2014</v>
      </c>
      <c r="B4457" s="7" t="s">
        <v>564</v>
      </c>
      <c r="C4457" s="7" t="s">
        <v>7</v>
      </c>
      <c r="D4457" s="8">
        <v>77577.48</v>
      </c>
    </row>
    <row r="4458" spans="1:4" ht="18.75" x14ac:dyDescent="0.3">
      <c r="A4458" s="7">
        <v>2015</v>
      </c>
      <c r="B4458" s="7" t="s">
        <v>564</v>
      </c>
      <c r="C4458" s="7" t="s">
        <v>8</v>
      </c>
      <c r="D4458" s="8">
        <v>594183.88</v>
      </c>
    </row>
    <row r="4459" spans="1:4" ht="18.75" x14ac:dyDescent="0.3">
      <c r="A4459" s="7">
        <v>2014</v>
      </c>
      <c r="B4459" s="7" t="s">
        <v>564</v>
      </c>
      <c r="C4459" s="7" t="s">
        <v>8</v>
      </c>
      <c r="D4459" s="8">
        <v>615936.22</v>
      </c>
    </row>
    <row r="4460" spans="1:4" ht="18.75" x14ac:dyDescent="0.3">
      <c r="A4460" s="7">
        <v>2015</v>
      </c>
      <c r="B4460" s="7" t="s">
        <v>565</v>
      </c>
      <c r="C4460" s="7" t="s">
        <v>5</v>
      </c>
      <c r="D4460" s="8">
        <v>783875.36</v>
      </c>
    </row>
    <row r="4461" spans="1:4" ht="18.75" x14ac:dyDescent="0.3">
      <c r="A4461" s="7">
        <v>2014</v>
      </c>
      <c r="B4461" s="7" t="s">
        <v>565</v>
      </c>
      <c r="C4461" s="7" t="s">
        <v>5</v>
      </c>
      <c r="D4461" s="8">
        <v>857367.87</v>
      </c>
    </row>
    <row r="4462" spans="1:4" ht="18.75" x14ac:dyDescent="0.3">
      <c r="A4462" s="7">
        <v>2015</v>
      </c>
      <c r="B4462" s="7" t="s">
        <v>565</v>
      </c>
      <c r="C4462" s="7" t="s">
        <v>6</v>
      </c>
      <c r="D4462" s="8">
        <v>486847.44</v>
      </c>
    </row>
    <row r="4463" spans="1:4" ht="18.75" x14ac:dyDescent="0.3">
      <c r="A4463" s="7">
        <v>2014</v>
      </c>
      <c r="B4463" s="7" t="s">
        <v>565</v>
      </c>
      <c r="C4463" s="7" t="s">
        <v>6</v>
      </c>
      <c r="D4463" s="8">
        <v>360191.87</v>
      </c>
    </row>
    <row r="4464" spans="1:4" ht="18.75" x14ac:dyDescent="0.3">
      <c r="A4464" s="7">
        <v>2015</v>
      </c>
      <c r="B4464" s="7" t="s">
        <v>565</v>
      </c>
      <c r="C4464" s="7" t="s">
        <v>7</v>
      </c>
      <c r="D4464" s="8">
        <v>157404.89000000001</v>
      </c>
    </row>
    <row r="4465" spans="1:4" ht="18.75" x14ac:dyDescent="0.3">
      <c r="A4465" s="7">
        <v>2014</v>
      </c>
      <c r="B4465" s="7" t="s">
        <v>565</v>
      </c>
      <c r="C4465" s="7" t="s">
        <v>7</v>
      </c>
      <c r="D4465" s="8">
        <v>165127.89000000001</v>
      </c>
    </row>
    <row r="4466" spans="1:4" ht="18.75" x14ac:dyDescent="0.3">
      <c r="A4466" s="7">
        <v>2015</v>
      </c>
      <c r="B4466" s="7" t="s">
        <v>565</v>
      </c>
      <c r="C4466" s="7" t="s">
        <v>8</v>
      </c>
      <c r="D4466" s="8">
        <v>711560.46</v>
      </c>
    </row>
    <row r="4467" spans="1:4" ht="18.75" x14ac:dyDescent="0.3">
      <c r="A4467" s="7">
        <v>2014</v>
      </c>
      <c r="B4467" s="7" t="s">
        <v>565</v>
      </c>
      <c r="C4467" s="7" t="s">
        <v>8</v>
      </c>
      <c r="D4467" s="8">
        <v>746769.3</v>
      </c>
    </row>
    <row r="4468" spans="1:4" ht="18.75" x14ac:dyDescent="0.3">
      <c r="A4468" s="7">
        <v>2015</v>
      </c>
      <c r="B4468" s="7" t="s">
        <v>566</v>
      </c>
      <c r="C4468" s="7" t="s">
        <v>5</v>
      </c>
      <c r="D4468" s="8">
        <v>715446.29</v>
      </c>
    </row>
    <row r="4469" spans="1:4" ht="18.75" x14ac:dyDescent="0.3">
      <c r="A4469" s="7">
        <v>2014</v>
      </c>
      <c r="B4469" s="7" t="s">
        <v>566</v>
      </c>
      <c r="C4469" s="7" t="s">
        <v>5</v>
      </c>
      <c r="D4469" s="8">
        <v>780554.96</v>
      </c>
    </row>
    <row r="4470" spans="1:4" ht="18.75" x14ac:dyDescent="0.3">
      <c r="A4470" s="7">
        <v>2015</v>
      </c>
      <c r="B4470" s="7" t="s">
        <v>566</v>
      </c>
      <c r="C4470" s="7" t="s">
        <v>6</v>
      </c>
      <c r="D4470" s="8">
        <v>460054.46</v>
      </c>
    </row>
    <row r="4471" spans="1:4" ht="18.75" x14ac:dyDescent="0.3">
      <c r="A4471" s="7">
        <v>2014</v>
      </c>
      <c r="B4471" s="7" t="s">
        <v>566</v>
      </c>
      <c r="C4471" s="7" t="s">
        <v>6</v>
      </c>
      <c r="D4471" s="8">
        <v>341163.48</v>
      </c>
    </row>
    <row r="4472" spans="1:4" ht="18.75" x14ac:dyDescent="0.3">
      <c r="A4472" s="7">
        <v>2015</v>
      </c>
      <c r="B4472" s="7" t="s">
        <v>566</v>
      </c>
      <c r="C4472" s="7" t="s">
        <v>7</v>
      </c>
      <c r="D4472" s="8">
        <v>163839.26999999999</v>
      </c>
    </row>
    <row r="4473" spans="1:4" ht="18.75" x14ac:dyDescent="0.3">
      <c r="A4473" s="7">
        <v>2014</v>
      </c>
      <c r="B4473" s="7" t="s">
        <v>566</v>
      </c>
      <c r="C4473" s="7" t="s">
        <v>7</v>
      </c>
      <c r="D4473" s="8">
        <v>173637.23</v>
      </c>
    </row>
    <row r="4474" spans="1:4" ht="18.75" x14ac:dyDescent="0.3">
      <c r="A4474" s="7">
        <v>2015</v>
      </c>
      <c r="B4474" s="7" t="s">
        <v>566</v>
      </c>
      <c r="C4474" s="7" t="s">
        <v>8</v>
      </c>
      <c r="D4474" s="8">
        <v>569412.24</v>
      </c>
    </row>
    <row r="4475" spans="1:4" ht="18.75" x14ac:dyDescent="0.3">
      <c r="A4475" s="7">
        <v>2014</v>
      </c>
      <c r="B4475" s="7" t="s">
        <v>566</v>
      </c>
      <c r="C4475" s="7" t="s">
        <v>8</v>
      </c>
      <c r="D4475" s="8">
        <v>585874.04</v>
      </c>
    </row>
    <row r="4476" spans="1:4" ht="18.75" x14ac:dyDescent="0.3">
      <c r="A4476" s="7">
        <v>2015</v>
      </c>
      <c r="B4476" s="7" t="s">
        <v>567</v>
      </c>
      <c r="C4476" s="7" t="s">
        <v>5</v>
      </c>
      <c r="D4476" s="8">
        <v>756350.39</v>
      </c>
    </row>
    <row r="4477" spans="1:4" ht="18.75" x14ac:dyDescent="0.3">
      <c r="A4477" s="7">
        <v>2014</v>
      </c>
      <c r="B4477" s="7" t="s">
        <v>567</v>
      </c>
      <c r="C4477" s="7" t="s">
        <v>5</v>
      </c>
      <c r="D4477" s="8">
        <v>828421.91</v>
      </c>
    </row>
    <row r="4478" spans="1:4" ht="18.75" x14ac:dyDescent="0.3">
      <c r="A4478" s="7">
        <v>2015</v>
      </c>
      <c r="B4478" s="7" t="s">
        <v>567</v>
      </c>
      <c r="C4478" s="7" t="s">
        <v>6</v>
      </c>
      <c r="D4478" s="8">
        <v>512454</v>
      </c>
    </row>
    <row r="4479" spans="1:4" ht="18.75" x14ac:dyDescent="0.3">
      <c r="A4479" s="7">
        <v>2014</v>
      </c>
      <c r="B4479" s="7" t="s">
        <v>567</v>
      </c>
      <c r="C4479" s="7" t="s">
        <v>6</v>
      </c>
      <c r="D4479" s="8">
        <v>364031.52</v>
      </c>
    </row>
    <row r="4480" spans="1:4" ht="18.75" x14ac:dyDescent="0.3">
      <c r="A4480" s="7">
        <v>2015</v>
      </c>
      <c r="B4480" s="7" t="s">
        <v>567</v>
      </c>
      <c r="C4480" s="7" t="s">
        <v>7</v>
      </c>
      <c r="D4480" s="8">
        <v>223938.3</v>
      </c>
    </row>
    <row r="4481" spans="1:4" ht="18.75" x14ac:dyDescent="0.3">
      <c r="A4481" s="7">
        <v>2014</v>
      </c>
      <c r="B4481" s="7" t="s">
        <v>567</v>
      </c>
      <c r="C4481" s="7" t="s">
        <v>7</v>
      </c>
      <c r="D4481" s="8">
        <v>236885.04</v>
      </c>
    </row>
    <row r="4482" spans="1:4" ht="18.75" x14ac:dyDescent="0.3">
      <c r="A4482" s="7">
        <v>2015</v>
      </c>
      <c r="B4482" s="7" t="s">
        <v>567</v>
      </c>
      <c r="C4482" s="7" t="s">
        <v>8</v>
      </c>
      <c r="D4482" s="8">
        <v>475225.61</v>
      </c>
    </row>
    <row r="4483" spans="1:4" ht="18.75" x14ac:dyDescent="0.3">
      <c r="A4483" s="7">
        <v>2014</v>
      </c>
      <c r="B4483" s="7" t="s">
        <v>567</v>
      </c>
      <c r="C4483" s="7" t="s">
        <v>8</v>
      </c>
      <c r="D4483" s="8">
        <v>489127.21</v>
      </c>
    </row>
    <row r="4484" spans="1:4" ht="18.75" x14ac:dyDescent="0.3">
      <c r="A4484" s="7">
        <v>2015</v>
      </c>
      <c r="B4484" s="7" t="s">
        <v>568</v>
      </c>
      <c r="C4484" s="7" t="s">
        <v>5</v>
      </c>
      <c r="D4484" s="8">
        <v>477694.63</v>
      </c>
    </row>
    <row r="4485" spans="1:4" ht="18.75" x14ac:dyDescent="0.3">
      <c r="A4485" s="7">
        <v>2014</v>
      </c>
      <c r="B4485" s="7" t="s">
        <v>568</v>
      </c>
      <c r="C4485" s="7" t="s">
        <v>5</v>
      </c>
      <c r="D4485" s="8">
        <v>528203.74</v>
      </c>
    </row>
    <row r="4486" spans="1:4" ht="18.75" x14ac:dyDescent="0.3">
      <c r="A4486" s="7">
        <v>2015</v>
      </c>
      <c r="B4486" s="7" t="s">
        <v>568</v>
      </c>
      <c r="C4486" s="7" t="s">
        <v>6</v>
      </c>
      <c r="D4486" s="8">
        <v>233462.95</v>
      </c>
    </row>
    <row r="4487" spans="1:4" ht="18.75" x14ac:dyDescent="0.3">
      <c r="A4487" s="7">
        <v>2014</v>
      </c>
      <c r="B4487" s="7" t="s">
        <v>568</v>
      </c>
      <c r="C4487" s="7" t="s">
        <v>6</v>
      </c>
      <c r="D4487" s="8">
        <v>165407.46</v>
      </c>
    </row>
    <row r="4488" spans="1:4" ht="18.75" x14ac:dyDescent="0.3">
      <c r="A4488" s="7">
        <v>2015</v>
      </c>
      <c r="B4488" s="7" t="s">
        <v>568</v>
      </c>
      <c r="C4488" s="7" t="s">
        <v>7</v>
      </c>
      <c r="D4488" s="8">
        <v>48769.120000000003</v>
      </c>
    </row>
    <row r="4489" spans="1:4" ht="18.75" x14ac:dyDescent="0.3">
      <c r="A4489" s="7">
        <v>2014</v>
      </c>
      <c r="B4489" s="7" t="s">
        <v>568</v>
      </c>
      <c r="C4489" s="7" t="s">
        <v>7</v>
      </c>
      <c r="D4489" s="8">
        <v>51508.57</v>
      </c>
    </row>
    <row r="4490" spans="1:4" ht="18.75" x14ac:dyDescent="0.3">
      <c r="A4490" s="7">
        <v>2015</v>
      </c>
      <c r="B4490" s="7" t="s">
        <v>568</v>
      </c>
      <c r="C4490" s="7" t="s">
        <v>8</v>
      </c>
      <c r="D4490" s="8">
        <v>504338.88</v>
      </c>
    </row>
    <row r="4491" spans="1:4" ht="18.75" x14ac:dyDescent="0.3">
      <c r="A4491" s="7">
        <v>2014</v>
      </c>
      <c r="B4491" s="7" t="s">
        <v>568</v>
      </c>
      <c r="C4491" s="7" t="s">
        <v>8</v>
      </c>
      <c r="D4491" s="8">
        <v>521702.42</v>
      </c>
    </row>
    <row r="4492" spans="1:4" ht="18.75" x14ac:dyDescent="0.3">
      <c r="A4492" s="7">
        <v>2015</v>
      </c>
      <c r="B4492" s="7" t="s">
        <v>569</v>
      </c>
      <c r="C4492" s="7" t="s">
        <v>5</v>
      </c>
      <c r="D4492" s="8">
        <v>691539.13</v>
      </c>
    </row>
    <row r="4493" spans="1:4" ht="18.75" x14ac:dyDescent="0.3">
      <c r="A4493" s="7">
        <v>2014</v>
      </c>
      <c r="B4493" s="7" t="s">
        <v>569</v>
      </c>
      <c r="C4493" s="7" t="s">
        <v>5</v>
      </c>
      <c r="D4493" s="8">
        <v>764541.95</v>
      </c>
    </row>
    <row r="4494" spans="1:4" ht="18.75" x14ac:dyDescent="0.3">
      <c r="A4494" s="7">
        <v>2015</v>
      </c>
      <c r="B4494" s="7" t="s">
        <v>569</v>
      </c>
      <c r="C4494" s="7" t="s">
        <v>6</v>
      </c>
      <c r="D4494" s="8">
        <v>238208.48</v>
      </c>
    </row>
    <row r="4495" spans="1:4" ht="18.75" x14ac:dyDescent="0.3">
      <c r="A4495" s="7">
        <v>2014</v>
      </c>
      <c r="B4495" s="7" t="s">
        <v>569</v>
      </c>
      <c r="C4495" s="7" t="s">
        <v>6</v>
      </c>
      <c r="D4495" s="8">
        <v>168866.87</v>
      </c>
    </row>
    <row r="4496" spans="1:4" ht="18.75" x14ac:dyDescent="0.3">
      <c r="A4496" s="7">
        <v>2015</v>
      </c>
      <c r="B4496" s="7" t="s">
        <v>569</v>
      </c>
      <c r="C4496" s="7" t="s">
        <v>7</v>
      </c>
      <c r="D4496" s="8">
        <v>183027.36</v>
      </c>
    </row>
    <row r="4497" spans="1:4" ht="18.75" x14ac:dyDescent="0.3">
      <c r="A4497" s="7">
        <v>2014</v>
      </c>
      <c r="B4497" s="7" t="s">
        <v>569</v>
      </c>
      <c r="C4497" s="7" t="s">
        <v>7</v>
      </c>
      <c r="D4497" s="8">
        <v>192407.22</v>
      </c>
    </row>
    <row r="4498" spans="1:4" ht="18.75" x14ac:dyDescent="0.3">
      <c r="A4498" s="7">
        <v>2015</v>
      </c>
      <c r="B4498" s="7" t="s">
        <v>569</v>
      </c>
      <c r="C4498" s="7" t="s">
        <v>8</v>
      </c>
      <c r="D4498" s="8">
        <v>401227.12</v>
      </c>
    </row>
    <row r="4499" spans="1:4" ht="18.75" x14ac:dyDescent="0.3">
      <c r="A4499" s="7">
        <v>2014</v>
      </c>
      <c r="B4499" s="7" t="s">
        <v>569</v>
      </c>
      <c r="C4499" s="7" t="s">
        <v>8</v>
      </c>
      <c r="D4499" s="8">
        <v>413693.18</v>
      </c>
    </row>
    <row r="4500" spans="1:4" ht="18.75" x14ac:dyDescent="0.3">
      <c r="A4500" s="7">
        <v>2015</v>
      </c>
      <c r="B4500" s="7" t="s">
        <v>570</v>
      </c>
      <c r="C4500" s="7" t="s">
        <v>5</v>
      </c>
      <c r="D4500" s="8">
        <v>908187.28</v>
      </c>
    </row>
    <row r="4501" spans="1:4" ht="18.75" x14ac:dyDescent="0.3">
      <c r="A4501" s="7">
        <v>2014</v>
      </c>
      <c r="B4501" s="7" t="s">
        <v>570</v>
      </c>
      <c r="C4501" s="7" t="s">
        <v>5</v>
      </c>
      <c r="D4501" s="8">
        <v>997086.76</v>
      </c>
    </row>
    <row r="4502" spans="1:4" ht="18.75" x14ac:dyDescent="0.3">
      <c r="A4502" s="7">
        <v>2015</v>
      </c>
      <c r="B4502" s="7" t="s">
        <v>570</v>
      </c>
      <c r="C4502" s="7" t="s">
        <v>6</v>
      </c>
      <c r="D4502" s="8">
        <v>363605.76000000001</v>
      </c>
    </row>
    <row r="4503" spans="1:4" ht="18.75" x14ac:dyDescent="0.3">
      <c r="A4503" s="7">
        <v>2014</v>
      </c>
      <c r="B4503" s="7" t="s">
        <v>570</v>
      </c>
      <c r="C4503" s="7" t="s">
        <v>6</v>
      </c>
      <c r="D4503" s="8">
        <v>254994.63</v>
      </c>
    </row>
    <row r="4504" spans="1:4" ht="18.75" x14ac:dyDescent="0.3">
      <c r="A4504" s="7">
        <v>2015</v>
      </c>
      <c r="B4504" s="7" t="s">
        <v>570</v>
      </c>
      <c r="C4504" s="7" t="s">
        <v>7</v>
      </c>
      <c r="D4504" s="8">
        <v>157470.35999999999</v>
      </c>
    </row>
    <row r="4505" spans="1:4" ht="18.75" x14ac:dyDescent="0.3">
      <c r="A4505" s="7">
        <v>2014</v>
      </c>
      <c r="B4505" s="7" t="s">
        <v>570</v>
      </c>
      <c r="C4505" s="7" t="s">
        <v>7</v>
      </c>
      <c r="D4505" s="8">
        <v>167679.46</v>
      </c>
    </row>
    <row r="4506" spans="1:4" ht="18.75" x14ac:dyDescent="0.3">
      <c r="A4506" s="7">
        <v>2015</v>
      </c>
      <c r="B4506" s="7" t="s">
        <v>570</v>
      </c>
      <c r="C4506" s="7" t="s">
        <v>8</v>
      </c>
      <c r="D4506" s="8">
        <v>588421.66</v>
      </c>
    </row>
    <row r="4507" spans="1:4" ht="18.75" x14ac:dyDescent="0.3">
      <c r="A4507" s="7">
        <v>2014</v>
      </c>
      <c r="B4507" s="7" t="s">
        <v>570</v>
      </c>
      <c r="C4507" s="7" t="s">
        <v>8</v>
      </c>
      <c r="D4507" s="8">
        <v>610302.43999999994</v>
      </c>
    </row>
    <row r="4508" spans="1:4" ht="18.75" x14ac:dyDescent="0.3">
      <c r="A4508" s="7">
        <v>2015</v>
      </c>
      <c r="B4508" s="7" t="s">
        <v>571</v>
      </c>
      <c r="C4508" s="7" t="s">
        <v>5</v>
      </c>
      <c r="D4508" s="8">
        <v>921810.25</v>
      </c>
    </row>
    <row r="4509" spans="1:4" ht="18.75" x14ac:dyDescent="0.3">
      <c r="A4509" s="7">
        <v>2014</v>
      </c>
      <c r="B4509" s="7" t="s">
        <v>571</v>
      </c>
      <c r="C4509" s="7" t="s">
        <v>5</v>
      </c>
      <c r="D4509" s="8">
        <v>1009251.19</v>
      </c>
    </row>
    <row r="4510" spans="1:4" ht="18.75" x14ac:dyDescent="0.3">
      <c r="A4510" s="7">
        <v>2015</v>
      </c>
      <c r="B4510" s="7" t="s">
        <v>571</v>
      </c>
      <c r="C4510" s="7" t="s">
        <v>6</v>
      </c>
      <c r="D4510" s="8">
        <v>422167.88</v>
      </c>
    </row>
    <row r="4511" spans="1:4" ht="18.75" x14ac:dyDescent="0.3">
      <c r="A4511" s="7">
        <v>2014</v>
      </c>
      <c r="B4511" s="7" t="s">
        <v>571</v>
      </c>
      <c r="C4511" s="7" t="s">
        <v>6</v>
      </c>
      <c r="D4511" s="8">
        <v>306244.03000000003</v>
      </c>
    </row>
    <row r="4512" spans="1:4" ht="18.75" x14ac:dyDescent="0.3">
      <c r="A4512" s="7">
        <v>2015</v>
      </c>
      <c r="B4512" s="7" t="s">
        <v>571</v>
      </c>
      <c r="C4512" s="7" t="s">
        <v>7</v>
      </c>
      <c r="D4512" s="8">
        <v>101386.19</v>
      </c>
    </row>
    <row r="4513" spans="1:4" ht="18.75" x14ac:dyDescent="0.3">
      <c r="A4513" s="7">
        <v>2014</v>
      </c>
      <c r="B4513" s="7" t="s">
        <v>571</v>
      </c>
      <c r="C4513" s="7" t="s">
        <v>7</v>
      </c>
      <c r="D4513" s="8">
        <v>106497.59</v>
      </c>
    </row>
    <row r="4514" spans="1:4" ht="18.75" x14ac:dyDescent="0.3">
      <c r="A4514" s="7">
        <v>2015</v>
      </c>
      <c r="B4514" s="7" t="s">
        <v>571</v>
      </c>
      <c r="C4514" s="7" t="s">
        <v>8</v>
      </c>
      <c r="D4514" s="8">
        <v>432137</v>
      </c>
    </row>
    <row r="4515" spans="1:4" ht="18.75" x14ac:dyDescent="0.3">
      <c r="A4515" s="7">
        <v>2014</v>
      </c>
      <c r="B4515" s="7" t="s">
        <v>571</v>
      </c>
      <c r="C4515" s="7" t="s">
        <v>8</v>
      </c>
      <c r="D4515" s="8">
        <v>452060.63</v>
      </c>
    </row>
    <row r="4516" spans="1:4" ht="18.75" x14ac:dyDescent="0.3">
      <c r="A4516" s="7">
        <v>2015</v>
      </c>
      <c r="B4516" s="7" t="s">
        <v>572</v>
      </c>
      <c r="C4516" s="7" t="s">
        <v>5</v>
      </c>
      <c r="D4516" s="8">
        <v>901135.64</v>
      </c>
    </row>
    <row r="4517" spans="1:4" ht="18.75" x14ac:dyDescent="0.3">
      <c r="A4517" s="7">
        <v>2014</v>
      </c>
      <c r="B4517" s="7" t="s">
        <v>572</v>
      </c>
      <c r="C4517" s="7" t="s">
        <v>5</v>
      </c>
      <c r="D4517" s="8">
        <v>983771.42</v>
      </c>
    </row>
    <row r="4518" spans="1:4" ht="18.75" x14ac:dyDescent="0.3">
      <c r="A4518" s="7">
        <v>2015</v>
      </c>
      <c r="B4518" s="7" t="s">
        <v>572</v>
      </c>
      <c r="C4518" s="7" t="s">
        <v>6</v>
      </c>
      <c r="D4518" s="8">
        <v>368111.39</v>
      </c>
    </row>
    <row r="4519" spans="1:4" ht="18.75" x14ac:dyDescent="0.3">
      <c r="A4519" s="7">
        <v>2014</v>
      </c>
      <c r="B4519" s="7" t="s">
        <v>572</v>
      </c>
      <c r="C4519" s="7" t="s">
        <v>6</v>
      </c>
      <c r="D4519" s="8">
        <v>268214.03999999998</v>
      </c>
    </row>
    <row r="4520" spans="1:4" ht="18.75" x14ac:dyDescent="0.3">
      <c r="A4520" s="7">
        <v>2015</v>
      </c>
      <c r="B4520" s="7" t="s">
        <v>572</v>
      </c>
      <c r="C4520" s="7" t="s">
        <v>7</v>
      </c>
      <c r="D4520" s="8">
        <v>217449.35</v>
      </c>
    </row>
    <row r="4521" spans="1:4" ht="18.75" x14ac:dyDescent="0.3">
      <c r="A4521" s="7">
        <v>2014</v>
      </c>
      <c r="B4521" s="7" t="s">
        <v>572</v>
      </c>
      <c r="C4521" s="7" t="s">
        <v>7</v>
      </c>
      <c r="D4521" s="8">
        <v>227375.3</v>
      </c>
    </row>
    <row r="4522" spans="1:4" ht="18.75" x14ac:dyDescent="0.3">
      <c r="A4522" s="7">
        <v>2015</v>
      </c>
      <c r="B4522" s="7" t="s">
        <v>572</v>
      </c>
      <c r="C4522" s="7" t="s">
        <v>8</v>
      </c>
      <c r="D4522" s="8">
        <v>459400.39</v>
      </c>
    </row>
    <row r="4523" spans="1:4" ht="18.75" x14ac:dyDescent="0.3">
      <c r="A4523" s="7">
        <v>2014</v>
      </c>
      <c r="B4523" s="7" t="s">
        <v>572</v>
      </c>
      <c r="C4523" s="7" t="s">
        <v>8</v>
      </c>
      <c r="D4523" s="8">
        <v>473443.13</v>
      </c>
    </row>
    <row r="4524" spans="1:4" ht="18.75" x14ac:dyDescent="0.3">
      <c r="A4524" s="7">
        <v>2015</v>
      </c>
      <c r="B4524" s="7" t="s">
        <v>573</v>
      </c>
      <c r="C4524" s="7" t="s">
        <v>5</v>
      </c>
      <c r="D4524" s="8">
        <v>847430.68</v>
      </c>
    </row>
    <row r="4525" spans="1:4" ht="18.75" x14ac:dyDescent="0.3">
      <c r="A4525" s="7">
        <v>2014</v>
      </c>
      <c r="B4525" s="7" t="s">
        <v>573</v>
      </c>
      <c r="C4525" s="7" t="s">
        <v>5</v>
      </c>
      <c r="D4525" s="8">
        <v>935235.14</v>
      </c>
    </row>
    <row r="4526" spans="1:4" ht="18.75" x14ac:dyDescent="0.3">
      <c r="A4526" s="7">
        <v>2015</v>
      </c>
      <c r="B4526" s="7" t="s">
        <v>573</v>
      </c>
      <c r="C4526" s="7" t="s">
        <v>6</v>
      </c>
      <c r="D4526" s="8">
        <v>293417.88</v>
      </c>
    </row>
    <row r="4527" spans="1:4" ht="18.75" x14ac:dyDescent="0.3">
      <c r="A4527" s="7">
        <v>2014</v>
      </c>
      <c r="B4527" s="7" t="s">
        <v>573</v>
      </c>
      <c r="C4527" s="7" t="s">
        <v>6</v>
      </c>
      <c r="D4527" s="8">
        <v>205080.88</v>
      </c>
    </row>
    <row r="4528" spans="1:4" ht="18.75" x14ac:dyDescent="0.3">
      <c r="A4528" s="7">
        <v>2015</v>
      </c>
      <c r="B4528" s="7" t="s">
        <v>573</v>
      </c>
      <c r="C4528" s="7" t="s">
        <v>7</v>
      </c>
      <c r="D4528" s="8">
        <v>147506.29</v>
      </c>
    </row>
    <row r="4529" spans="1:4" ht="18.75" x14ac:dyDescent="0.3">
      <c r="A4529" s="7">
        <v>2014</v>
      </c>
      <c r="B4529" s="7" t="s">
        <v>573</v>
      </c>
      <c r="C4529" s="7" t="s">
        <v>7</v>
      </c>
      <c r="D4529" s="8">
        <v>154856.66</v>
      </c>
    </row>
    <row r="4530" spans="1:4" ht="18.75" x14ac:dyDescent="0.3">
      <c r="A4530" s="7">
        <v>2015</v>
      </c>
      <c r="B4530" s="7" t="s">
        <v>573</v>
      </c>
      <c r="C4530" s="7" t="s">
        <v>8</v>
      </c>
      <c r="D4530" s="8">
        <v>660700.26</v>
      </c>
    </row>
    <row r="4531" spans="1:4" ht="18.75" x14ac:dyDescent="0.3">
      <c r="A4531" s="7">
        <v>2014</v>
      </c>
      <c r="B4531" s="7" t="s">
        <v>573</v>
      </c>
      <c r="C4531" s="7" t="s">
        <v>8</v>
      </c>
      <c r="D4531" s="8">
        <v>681095.46</v>
      </c>
    </row>
    <row r="4532" spans="1:4" ht="18.75" x14ac:dyDescent="0.3">
      <c r="A4532" s="7">
        <v>2015</v>
      </c>
      <c r="B4532" s="7" t="s">
        <v>574</v>
      </c>
      <c r="C4532" s="7" t="s">
        <v>5</v>
      </c>
      <c r="D4532" s="8">
        <v>634043.35</v>
      </c>
    </row>
    <row r="4533" spans="1:4" ht="18.75" x14ac:dyDescent="0.3">
      <c r="A4533" s="7">
        <v>2014</v>
      </c>
      <c r="B4533" s="7" t="s">
        <v>574</v>
      </c>
      <c r="C4533" s="7" t="s">
        <v>5</v>
      </c>
      <c r="D4533" s="8">
        <v>700409.72</v>
      </c>
    </row>
    <row r="4534" spans="1:4" ht="18.75" x14ac:dyDescent="0.3">
      <c r="A4534" s="7">
        <v>2015</v>
      </c>
      <c r="B4534" s="7" t="s">
        <v>574</v>
      </c>
      <c r="C4534" s="7" t="s">
        <v>6</v>
      </c>
      <c r="D4534" s="8">
        <v>334991.99</v>
      </c>
    </row>
    <row r="4535" spans="1:4" ht="18.75" x14ac:dyDescent="0.3">
      <c r="A4535" s="7">
        <v>2014</v>
      </c>
      <c r="B4535" s="7" t="s">
        <v>574</v>
      </c>
      <c r="C4535" s="7" t="s">
        <v>6</v>
      </c>
      <c r="D4535" s="8">
        <v>235047.46</v>
      </c>
    </row>
    <row r="4536" spans="1:4" ht="18.75" x14ac:dyDescent="0.3">
      <c r="A4536" s="7">
        <v>2015</v>
      </c>
      <c r="B4536" s="7" t="s">
        <v>574</v>
      </c>
      <c r="C4536" s="7" t="s">
        <v>7</v>
      </c>
      <c r="D4536" s="8">
        <v>103838.35</v>
      </c>
    </row>
    <row r="4537" spans="1:4" ht="18.75" x14ac:dyDescent="0.3">
      <c r="A4537" s="7">
        <v>2014</v>
      </c>
      <c r="B4537" s="7" t="s">
        <v>574</v>
      </c>
      <c r="C4537" s="7" t="s">
        <v>7</v>
      </c>
      <c r="D4537" s="8">
        <v>109129.96</v>
      </c>
    </row>
    <row r="4538" spans="1:4" ht="18.75" x14ac:dyDescent="0.3">
      <c r="A4538" s="7">
        <v>2015</v>
      </c>
      <c r="B4538" s="7" t="s">
        <v>574</v>
      </c>
      <c r="C4538" s="7" t="s">
        <v>8</v>
      </c>
      <c r="D4538" s="8">
        <v>443906.84</v>
      </c>
    </row>
    <row r="4539" spans="1:4" ht="18.75" x14ac:dyDescent="0.3">
      <c r="A4539" s="7">
        <v>2014</v>
      </c>
      <c r="B4539" s="7" t="s">
        <v>574</v>
      </c>
      <c r="C4539" s="7" t="s">
        <v>8</v>
      </c>
      <c r="D4539" s="8">
        <v>460565.63</v>
      </c>
    </row>
    <row r="4540" spans="1:4" ht="18.75" x14ac:dyDescent="0.3">
      <c r="A4540" s="7">
        <v>2015</v>
      </c>
      <c r="B4540" s="7" t="s">
        <v>575</v>
      </c>
      <c r="C4540" s="7" t="s">
        <v>5</v>
      </c>
      <c r="D4540" s="8">
        <v>617382.68999999994</v>
      </c>
    </row>
    <row r="4541" spans="1:4" ht="18.75" x14ac:dyDescent="0.3">
      <c r="A4541" s="7">
        <v>2014</v>
      </c>
      <c r="B4541" s="7" t="s">
        <v>575</v>
      </c>
      <c r="C4541" s="7" t="s">
        <v>5</v>
      </c>
      <c r="D4541" s="8">
        <v>676160.37</v>
      </c>
    </row>
    <row r="4542" spans="1:4" ht="18.75" x14ac:dyDescent="0.3">
      <c r="A4542" s="7">
        <v>2015</v>
      </c>
      <c r="B4542" s="7" t="s">
        <v>575</v>
      </c>
      <c r="C4542" s="7" t="s">
        <v>6</v>
      </c>
      <c r="D4542" s="8">
        <v>586027.94999999995</v>
      </c>
    </row>
    <row r="4543" spans="1:4" ht="18.75" x14ac:dyDescent="0.3">
      <c r="A4543" s="7">
        <v>2014</v>
      </c>
      <c r="B4543" s="7" t="s">
        <v>575</v>
      </c>
      <c r="C4543" s="7" t="s">
        <v>6</v>
      </c>
      <c r="D4543" s="8">
        <v>430338.86</v>
      </c>
    </row>
    <row r="4544" spans="1:4" ht="18.75" x14ac:dyDescent="0.3">
      <c r="A4544" s="7">
        <v>2015</v>
      </c>
      <c r="B4544" s="7" t="s">
        <v>575</v>
      </c>
      <c r="C4544" s="7" t="s">
        <v>7</v>
      </c>
      <c r="D4544" s="8">
        <v>211922.4</v>
      </c>
    </row>
    <row r="4545" spans="1:4" ht="18.75" x14ac:dyDescent="0.3">
      <c r="A4545" s="7">
        <v>2014</v>
      </c>
      <c r="B4545" s="7" t="s">
        <v>575</v>
      </c>
      <c r="C4545" s="7" t="s">
        <v>7</v>
      </c>
      <c r="D4545" s="8">
        <v>225370.64</v>
      </c>
    </row>
    <row r="4546" spans="1:4" ht="18.75" x14ac:dyDescent="0.3">
      <c r="A4546" s="7">
        <v>2015</v>
      </c>
      <c r="B4546" s="7" t="s">
        <v>575</v>
      </c>
      <c r="C4546" s="7" t="s">
        <v>8</v>
      </c>
      <c r="D4546" s="8">
        <v>558950.43000000005</v>
      </c>
    </row>
    <row r="4547" spans="1:4" ht="18.75" x14ac:dyDescent="0.3">
      <c r="A4547" s="7">
        <v>2014</v>
      </c>
      <c r="B4547" s="7" t="s">
        <v>575</v>
      </c>
      <c r="C4547" s="7" t="s">
        <v>8</v>
      </c>
      <c r="D4547" s="8">
        <v>586563.62</v>
      </c>
    </row>
    <row r="4548" spans="1:4" ht="18.75" x14ac:dyDescent="0.3">
      <c r="A4548" s="7">
        <v>2015</v>
      </c>
      <c r="B4548" s="7" t="s">
        <v>576</v>
      </c>
      <c r="C4548" s="7" t="s">
        <v>5</v>
      </c>
      <c r="D4548" s="8">
        <v>654863.71</v>
      </c>
    </row>
    <row r="4549" spans="1:4" ht="18.75" x14ac:dyDescent="0.3">
      <c r="A4549" s="7">
        <v>2014</v>
      </c>
      <c r="B4549" s="7" t="s">
        <v>576</v>
      </c>
      <c r="C4549" s="7" t="s">
        <v>5</v>
      </c>
      <c r="D4549" s="8">
        <v>723372.61</v>
      </c>
    </row>
    <row r="4550" spans="1:4" ht="18.75" x14ac:dyDescent="0.3">
      <c r="A4550" s="7">
        <v>2015</v>
      </c>
      <c r="B4550" s="7" t="s">
        <v>576</v>
      </c>
      <c r="C4550" s="7" t="s">
        <v>6</v>
      </c>
      <c r="D4550" s="8">
        <v>402223.54</v>
      </c>
    </row>
    <row r="4551" spans="1:4" ht="18.75" x14ac:dyDescent="0.3">
      <c r="A4551" s="7">
        <v>2014</v>
      </c>
      <c r="B4551" s="7" t="s">
        <v>576</v>
      </c>
      <c r="C4551" s="7" t="s">
        <v>6</v>
      </c>
      <c r="D4551" s="8">
        <v>286017.32</v>
      </c>
    </row>
    <row r="4552" spans="1:4" ht="18.75" x14ac:dyDescent="0.3">
      <c r="A4552" s="7">
        <v>2015</v>
      </c>
      <c r="B4552" s="7" t="s">
        <v>576</v>
      </c>
      <c r="C4552" s="7" t="s">
        <v>7</v>
      </c>
      <c r="D4552" s="8">
        <v>74014.53</v>
      </c>
    </row>
    <row r="4553" spans="1:4" ht="18.75" x14ac:dyDescent="0.3">
      <c r="A4553" s="7">
        <v>2014</v>
      </c>
      <c r="B4553" s="7" t="s">
        <v>576</v>
      </c>
      <c r="C4553" s="7" t="s">
        <v>7</v>
      </c>
      <c r="D4553" s="8">
        <v>78197.87</v>
      </c>
    </row>
    <row r="4554" spans="1:4" ht="18.75" x14ac:dyDescent="0.3">
      <c r="A4554" s="7">
        <v>2015</v>
      </c>
      <c r="B4554" s="7" t="s">
        <v>576</v>
      </c>
      <c r="C4554" s="7" t="s">
        <v>8</v>
      </c>
      <c r="D4554" s="8">
        <v>790086.39</v>
      </c>
    </row>
    <row r="4555" spans="1:4" ht="18.75" x14ac:dyDescent="0.3">
      <c r="A4555" s="7">
        <v>2014</v>
      </c>
      <c r="B4555" s="7" t="s">
        <v>576</v>
      </c>
      <c r="C4555" s="7" t="s">
        <v>8</v>
      </c>
      <c r="D4555" s="8">
        <v>819156.36</v>
      </c>
    </row>
    <row r="4556" spans="1:4" ht="18.75" x14ac:dyDescent="0.3">
      <c r="A4556" s="7">
        <v>2015</v>
      </c>
      <c r="B4556" s="7" t="s">
        <v>577</v>
      </c>
      <c r="C4556" s="7" t="s">
        <v>5</v>
      </c>
      <c r="D4556" s="8">
        <v>506206.56</v>
      </c>
    </row>
    <row r="4557" spans="1:4" ht="18.75" x14ac:dyDescent="0.3">
      <c r="A4557" s="7">
        <v>2014</v>
      </c>
      <c r="B4557" s="7" t="s">
        <v>577</v>
      </c>
      <c r="C4557" s="7" t="s">
        <v>5</v>
      </c>
      <c r="D4557" s="8">
        <v>553918.69999999995</v>
      </c>
    </row>
    <row r="4558" spans="1:4" ht="18.75" x14ac:dyDescent="0.3">
      <c r="A4558" s="7">
        <v>2015</v>
      </c>
      <c r="B4558" s="7" t="s">
        <v>577</v>
      </c>
      <c r="C4558" s="7" t="s">
        <v>6</v>
      </c>
      <c r="D4558" s="8">
        <v>470363.41</v>
      </c>
    </row>
    <row r="4559" spans="1:4" ht="18.75" x14ac:dyDescent="0.3">
      <c r="A4559" s="7">
        <v>2014</v>
      </c>
      <c r="B4559" s="7" t="s">
        <v>577</v>
      </c>
      <c r="C4559" s="7" t="s">
        <v>6</v>
      </c>
      <c r="D4559" s="8">
        <v>346563</v>
      </c>
    </row>
    <row r="4560" spans="1:4" ht="18.75" x14ac:dyDescent="0.3">
      <c r="A4560" s="7">
        <v>2015</v>
      </c>
      <c r="B4560" s="7" t="s">
        <v>577</v>
      </c>
      <c r="C4560" s="7" t="s">
        <v>7</v>
      </c>
      <c r="D4560" s="8">
        <v>217731.67</v>
      </c>
    </row>
    <row r="4561" spans="1:4" ht="18.75" x14ac:dyDescent="0.3">
      <c r="A4561" s="7">
        <v>2014</v>
      </c>
      <c r="B4561" s="7" t="s">
        <v>577</v>
      </c>
      <c r="C4561" s="7" t="s">
        <v>7</v>
      </c>
      <c r="D4561" s="8">
        <v>228423.83</v>
      </c>
    </row>
    <row r="4562" spans="1:4" ht="18.75" x14ac:dyDescent="0.3">
      <c r="A4562" s="7">
        <v>2015</v>
      </c>
      <c r="B4562" s="7" t="s">
        <v>577</v>
      </c>
      <c r="C4562" s="7" t="s">
        <v>8</v>
      </c>
      <c r="D4562" s="8">
        <v>442171.76</v>
      </c>
    </row>
    <row r="4563" spans="1:4" ht="18.75" x14ac:dyDescent="0.3">
      <c r="A4563" s="7">
        <v>2014</v>
      </c>
      <c r="B4563" s="7" t="s">
        <v>577</v>
      </c>
      <c r="C4563" s="7" t="s">
        <v>8</v>
      </c>
      <c r="D4563" s="8">
        <v>464344.13</v>
      </c>
    </row>
    <row r="4564" spans="1:4" ht="18.75" x14ac:dyDescent="0.3">
      <c r="A4564" s="7">
        <v>2015</v>
      </c>
      <c r="B4564" s="7" t="s">
        <v>578</v>
      </c>
      <c r="C4564" s="7" t="s">
        <v>5</v>
      </c>
      <c r="D4564" s="8">
        <v>614833.87</v>
      </c>
    </row>
    <row r="4565" spans="1:4" ht="18.75" x14ac:dyDescent="0.3">
      <c r="A4565" s="7">
        <v>2014</v>
      </c>
      <c r="B4565" s="7" t="s">
        <v>578</v>
      </c>
      <c r="C4565" s="7" t="s">
        <v>5</v>
      </c>
      <c r="D4565" s="8">
        <v>673764.61</v>
      </c>
    </row>
    <row r="4566" spans="1:4" ht="18.75" x14ac:dyDescent="0.3">
      <c r="A4566" s="7">
        <v>2015</v>
      </c>
      <c r="B4566" s="7" t="s">
        <v>578</v>
      </c>
      <c r="C4566" s="7" t="s">
        <v>6</v>
      </c>
      <c r="D4566" s="8">
        <v>423427.02</v>
      </c>
    </row>
    <row r="4567" spans="1:4" ht="18.75" x14ac:dyDescent="0.3">
      <c r="A4567" s="7">
        <v>2014</v>
      </c>
      <c r="B4567" s="7" t="s">
        <v>578</v>
      </c>
      <c r="C4567" s="7" t="s">
        <v>6</v>
      </c>
      <c r="D4567" s="8">
        <v>299720.15000000002</v>
      </c>
    </row>
    <row r="4568" spans="1:4" ht="18.75" x14ac:dyDescent="0.3">
      <c r="A4568" s="7">
        <v>2015</v>
      </c>
      <c r="B4568" s="7" t="s">
        <v>578</v>
      </c>
      <c r="C4568" s="7" t="s">
        <v>7</v>
      </c>
      <c r="D4568" s="8">
        <v>92781.04</v>
      </c>
    </row>
    <row r="4569" spans="1:4" ht="18.75" x14ac:dyDescent="0.3">
      <c r="A4569" s="7">
        <v>2014</v>
      </c>
      <c r="B4569" s="7" t="s">
        <v>578</v>
      </c>
      <c r="C4569" s="7" t="s">
        <v>7</v>
      </c>
      <c r="D4569" s="8">
        <v>98088.4</v>
      </c>
    </row>
    <row r="4570" spans="1:4" ht="18.75" x14ac:dyDescent="0.3">
      <c r="A4570" s="7">
        <v>2015</v>
      </c>
      <c r="B4570" s="7" t="s">
        <v>578</v>
      </c>
      <c r="C4570" s="7" t="s">
        <v>8</v>
      </c>
      <c r="D4570" s="8">
        <v>711263.14</v>
      </c>
    </row>
    <row r="4571" spans="1:4" ht="18.75" x14ac:dyDescent="0.3">
      <c r="A4571" s="7">
        <v>2014</v>
      </c>
      <c r="B4571" s="7" t="s">
        <v>578</v>
      </c>
      <c r="C4571" s="7" t="s">
        <v>8</v>
      </c>
      <c r="D4571" s="8">
        <v>743464.26</v>
      </c>
    </row>
    <row r="4572" spans="1:4" ht="18.75" x14ac:dyDescent="0.3">
      <c r="A4572" s="7">
        <v>2015</v>
      </c>
      <c r="B4572" s="7" t="s">
        <v>579</v>
      </c>
      <c r="C4572" s="7" t="s">
        <v>5</v>
      </c>
      <c r="D4572" s="8">
        <v>893660.9</v>
      </c>
    </row>
    <row r="4573" spans="1:4" ht="18.75" x14ac:dyDescent="0.3">
      <c r="A4573" s="7">
        <v>2014</v>
      </c>
      <c r="B4573" s="7" t="s">
        <v>579</v>
      </c>
      <c r="C4573" s="7" t="s">
        <v>5</v>
      </c>
      <c r="D4573" s="8">
        <v>990680.26</v>
      </c>
    </row>
    <row r="4574" spans="1:4" ht="18.75" x14ac:dyDescent="0.3">
      <c r="A4574" s="7">
        <v>2015</v>
      </c>
      <c r="B4574" s="7" t="s">
        <v>579</v>
      </c>
      <c r="C4574" s="7" t="s">
        <v>6</v>
      </c>
      <c r="D4574" s="8">
        <v>417845.97</v>
      </c>
    </row>
    <row r="4575" spans="1:4" ht="18.75" x14ac:dyDescent="0.3">
      <c r="A4575" s="7">
        <v>2014</v>
      </c>
      <c r="B4575" s="7" t="s">
        <v>579</v>
      </c>
      <c r="C4575" s="7" t="s">
        <v>6</v>
      </c>
      <c r="D4575" s="8">
        <v>300771.81</v>
      </c>
    </row>
    <row r="4576" spans="1:4" ht="18.75" x14ac:dyDescent="0.3">
      <c r="A4576" s="7">
        <v>2015</v>
      </c>
      <c r="B4576" s="7" t="s">
        <v>579</v>
      </c>
      <c r="C4576" s="7" t="s">
        <v>7</v>
      </c>
      <c r="D4576" s="8">
        <v>104899.8</v>
      </c>
    </row>
    <row r="4577" spans="1:4" ht="18.75" x14ac:dyDescent="0.3">
      <c r="A4577" s="7">
        <v>2014</v>
      </c>
      <c r="B4577" s="7" t="s">
        <v>579</v>
      </c>
      <c r="C4577" s="7" t="s">
        <v>7</v>
      </c>
      <c r="D4577" s="8">
        <v>110238.84</v>
      </c>
    </row>
    <row r="4578" spans="1:4" ht="18.75" x14ac:dyDescent="0.3">
      <c r="A4578" s="7">
        <v>2015</v>
      </c>
      <c r="B4578" s="7" t="s">
        <v>579</v>
      </c>
      <c r="C4578" s="7" t="s">
        <v>8</v>
      </c>
      <c r="D4578" s="8">
        <v>429693.21</v>
      </c>
    </row>
    <row r="4579" spans="1:4" ht="18.75" x14ac:dyDescent="0.3">
      <c r="A4579" s="7">
        <v>2014</v>
      </c>
      <c r="B4579" s="7" t="s">
        <v>579</v>
      </c>
      <c r="C4579" s="7" t="s">
        <v>8</v>
      </c>
      <c r="D4579" s="8">
        <v>444889.03</v>
      </c>
    </row>
    <row r="4580" spans="1:4" ht="18.75" x14ac:dyDescent="0.3">
      <c r="A4580" s="7">
        <v>2015</v>
      </c>
      <c r="B4580" s="7" t="s">
        <v>580</v>
      </c>
      <c r="C4580" s="7" t="s">
        <v>5</v>
      </c>
      <c r="D4580" s="8">
        <v>652800.22</v>
      </c>
    </row>
    <row r="4581" spans="1:4" ht="18.75" x14ac:dyDescent="0.3">
      <c r="A4581" s="7">
        <v>2014</v>
      </c>
      <c r="B4581" s="7" t="s">
        <v>580</v>
      </c>
      <c r="C4581" s="7" t="s">
        <v>5</v>
      </c>
      <c r="D4581" s="8">
        <v>719922.05</v>
      </c>
    </row>
    <row r="4582" spans="1:4" ht="18.75" x14ac:dyDescent="0.3">
      <c r="A4582" s="7">
        <v>2015</v>
      </c>
      <c r="B4582" s="7" t="s">
        <v>580</v>
      </c>
      <c r="C4582" s="7" t="s">
        <v>6</v>
      </c>
      <c r="D4582" s="8">
        <v>273107.52</v>
      </c>
    </row>
    <row r="4583" spans="1:4" ht="18.75" x14ac:dyDescent="0.3">
      <c r="A4583" s="7">
        <v>2014</v>
      </c>
      <c r="B4583" s="7" t="s">
        <v>580</v>
      </c>
      <c r="C4583" s="7" t="s">
        <v>6</v>
      </c>
      <c r="D4583" s="8">
        <v>194760.9</v>
      </c>
    </row>
    <row r="4584" spans="1:4" ht="18.75" x14ac:dyDescent="0.3">
      <c r="A4584" s="7">
        <v>2015</v>
      </c>
      <c r="B4584" s="7" t="s">
        <v>580</v>
      </c>
      <c r="C4584" s="7" t="s">
        <v>7</v>
      </c>
      <c r="D4584" s="8">
        <v>226556.88</v>
      </c>
    </row>
    <row r="4585" spans="1:4" ht="18.75" x14ac:dyDescent="0.3">
      <c r="A4585" s="7">
        <v>2014</v>
      </c>
      <c r="B4585" s="7" t="s">
        <v>580</v>
      </c>
      <c r="C4585" s="7" t="s">
        <v>7</v>
      </c>
      <c r="D4585" s="8">
        <v>239132.49</v>
      </c>
    </row>
    <row r="4586" spans="1:4" ht="18.75" x14ac:dyDescent="0.3">
      <c r="A4586" s="7">
        <v>2015</v>
      </c>
      <c r="B4586" s="7" t="s">
        <v>580</v>
      </c>
      <c r="C4586" s="7" t="s">
        <v>8</v>
      </c>
      <c r="D4586" s="8">
        <v>416465.34</v>
      </c>
    </row>
    <row r="4587" spans="1:4" ht="18.75" x14ac:dyDescent="0.3">
      <c r="A4587" s="7">
        <v>2014</v>
      </c>
      <c r="B4587" s="7" t="s">
        <v>580</v>
      </c>
      <c r="C4587" s="7" t="s">
        <v>8</v>
      </c>
      <c r="D4587" s="8">
        <v>435816.29</v>
      </c>
    </row>
    <row r="4588" spans="1:4" ht="18.75" x14ac:dyDescent="0.3">
      <c r="A4588" s="7">
        <v>2015</v>
      </c>
      <c r="B4588" s="7" t="s">
        <v>581</v>
      </c>
      <c r="C4588" s="7" t="s">
        <v>5</v>
      </c>
      <c r="D4588" s="8">
        <v>632553.31999999995</v>
      </c>
    </row>
    <row r="4589" spans="1:4" ht="18.75" x14ac:dyDescent="0.3">
      <c r="A4589" s="7">
        <v>2014</v>
      </c>
      <c r="B4589" s="7" t="s">
        <v>581</v>
      </c>
      <c r="C4589" s="7" t="s">
        <v>5</v>
      </c>
      <c r="D4589" s="8">
        <v>691639.75</v>
      </c>
    </row>
    <row r="4590" spans="1:4" ht="18.75" x14ac:dyDescent="0.3">
      <c r="A4590" s="7">
        <v>2015</v>
      </c>
      <c r="B4590" s="7" t="s">
        <v>581</v>
      </c>
      <c r="C4590" s="7" t="s">
        <v>6</v>
      </c>
      <c r="D4590" s="8">
        <v>541323.82999999996</v>
      </c>
    </row>
    <row r="4591" spans="1:4" ht="18.75" x14ac:dyDescent="0.3">
      <c r="A4591" s="7">
        <v>2014</v>
      </c>
      <c r="B4591" s="7" t="s">
        <v>581</v>
      </c>
      <c r="C4591" s="7" t="s">
        <v>6</v>
      </c>
      <c r="D4591" s="8">
        <v>397707.01</v>
      </c>
    </row>
    <row r="4592" spans="1:4" ht="18.75" x14ac:dyDescent="0.3">
      <c r="A4592" s="7">
        <v>2015</v>
      </c>
      <c r="B4592" s="7" t="s">
        <v>581</v>
      </c>
      <c r="C4592" s="7" t="s">
        <v>7</v>
      </c>
      <c r="D4592" s="8">
        <v>134661.66</v>
      </c>
    </row>
    <row r="4593" spans="1:4" ht="18.75" x14ac:dyDescent="0.3">
      <c r="A4593" s="7">
        <v>2014</v>
      </c>
      <c r="B4593" s="7" t="s">
        <v>581</v>
      </c>
      <c r="C4593" s="7" t="s">
        <v>7</v>
      </c>
      <c r="D4593" s="8">
        <v>143527.6</v>
      </c>
    </row>
    <row r="4594" spans="1:4" ht="18.75" x14ac:dyDescent="0.3">
      <c r="A4594" s="7">
        <v>2015</v>
      </c>
      <c r="B4594" s="7" t="s">
        <v>581</v>
      </c>
      <c r="C4594" s="7" t="s">
        <v>8</v>
      </c>
      <c r="D4594" s="8">
        <v>509177.95</v>
      </c>
    </row>
    <row r="4595" spans="1:4" ht="18.75" x14ac:dyDescent="0.3">
      <c r="A4595" s="7">
        <v>2014</v>
      </c>
      <c r="B4595" s="7" t="s">
        <v>581</v>
      </c>
      <c r="C4595" s="7" t="s">
        <v>8</v>
      </c>
      <c r="D4595" s="8">
        <v>524128.03</v>
      </c>
    </row>
    <row r="4596" spans="1:4" ht="18.75" x14ac:dyDescent="0.3">
      <c r="A4596" s="7">
        <v>2015</v>
      </c>
      <c r="B4596" s="7" t="s">
        <v>582</v>
      </c>
      <c r="C4596" s="7" t="s">
        <v>5</v>
      </c>
      <c r="D4596" s="8">
        <v>699202.97</v>
      </c>
    </row>
    <row r="4597" spans="1:4" ht="18.75" x14ac:dyDescent="0.3">
      <c r="A4597" s="7">
        <v>2014</v>
      </c>
      <c r="B4597" s="7" t="s">
        <v>582</v>
      </c>
      <c r="C4597" s="7" t="s">
        <v>5</v>
      </c>
      <c r="D4597" s="8">
        <v>763534.53</v>
      </c>
    </row>
    <row r="4598" spans="1:4" ht="18.75" x14ac:dyDescent="0.3">
      <c r="A4598" s="7">
        <v>2015</v>
      </c>
      <c r="B4598" s="7" t="s">
        <v>582</v>
      </c>
      <c r="C4598" s="7" t="s">
        <v>6</v>
      </c>
      <c r="D4598" s="8">
        <v>477400.2</v>
      </c>
    </row>
    <row r="4599" spans="1:4" ht="18.75" x14ac:dyDescent="0.3">
      <c r="A4599" s="7">
        <v>2014</v>
      </c>
      <c r="B4599" s="7" t="s">
        <v>582</v>
      </c>
      <c r="C4599" s="7" t="s">
        <v>6</v>
      </c>
      <c r="D4599" s="8">
        <v>345778.88</v>
      </c>
    </row>
    <row r="4600" spans="1:4" ht="18.75" x14ac:dyDescent="0.3">
      <c r="A4600" s="7">
        <v>2015</v>
      </c>
      <c r="B4600" s="7" t="s">
        <v>582</v>
      </c>
      <c r="C4600" s="7" t="s">
        <v>7</v>
      </c>
      <c r="D4600" s="8">
        <v>219905.82</v>
      </c>
    </row>
    <row r="4601" spans="1:4" ht="18.75" x14ac:dyDescent="0.3">
      <c r="A4601" s="7">
        <v>2014</v>
      </c>
      <c r="B4601" s="7" t="s">
        <v>582</v>
      </c>
      <c r="C4601" s="7" t="s">
        <v>7</v>
      </c>
      <c r="D4601" s="8">
        <v>234243.26</v>
      </c>
    </row>
    <row r="4602" spans="1:4" ht="18.75" x14ac:dyDescent="0.3">
      <c r="A4602" s="7">
        <v>2015</v>
      </c>
      <c r="B4602" s="7" t="s">
        <v>582</v>
      </c>
      <c r="C4602" s="7" t="s">
        <v>8</v>
      </c>
      <c r="D4602" s="8">
        <v>634973.76</v>
      </c>
    </row>
    <row r="4603" spans="1:4" ht="18.75" x14ac:dyDescent="0.3">
      <c r="A4603" s="7">
        <v>2014</v>
      </c>
      <c r="B4603" s="7" t="s">
        <v>582</v>
      </c>
      <c r="C4603" s="7" t="s">
        <v>8</v>
      </c>
      <c r="D4603" s="8">
        <v>655137.31999999995</v>
      </c>
    </row>
    <row r="4604" spans="1:4" ht="18.75" x14ac:dyDescent="0.3">
      <c r="A4604" s="7">
        <v>2015</v>
      </c>
      <c r="B4604" s="7" t="s">
        <v>583</v>
      </c>
      <c r="C4604" s="7" t="s">
        <v>5</v>
      </c>
      <c r="D4604" s="8">
        <v>659332.94999999995</v>
      </c>
    </row>
    <row r="4605" spans="1:4" ht="18.75" x14ac:dyDescent="0.3">
      <c r="A4605" s="7">
        <v>2014</v>
      </c>
      <c r="B4605" s="7" t="s">
        <v>583</v>
      </c>
      <c r="C4605" s="7" t="s">
        <v>5</v>
      </c>
      <c r="D4605" s="8">
        <v>717219.72</v>
      </c>
    </row>
    <row r="4606" spans="1:4" ht="18.75" x14ac:dyDescent="0.3">
      <c r="A4606" s="7">
        <v>2015</v>
      </c>
      <c r="B4606" s="7" t="s">
        <v>583</v>
      </c>
      <c r="C4606" s="7" t="s">
        <v>6</v>
      </c>
      <c r="D4606" s="8">
        <v>354607.07</v>
      </c>
    </row>
    <row r="4607" spans="1:4" ht="18.75" x14ac:dyDescent="0.3">
      <c r="A4607" s="7">
        <v>2014</v>
      </c>
      <c r="B4607" s="7" t="s">
        <v>583</v>
      </c>
      <c r="C4607" s="7" t="s">
        <v>6</v>
      </c>
      <c r="D4607" s="8">
        <v>260379.49</v>
      </c>
    </row>
    <row r="4608" spans="1:4" ht="18.75" x14ac:dyDescent="0.3">
      <c r="A4608" s="7">
        <v>2015</v>
      </c>
      <c r="B4608" s="7" t="s">
        <v>583</v>
      </c>
      <c r="C4608" s="7" t="s">
        <v>7</v>
      </c>
      <c r="D4608" s="8">
        <v>225334.08</v>
      </c>
    </row>
    <row r="4609" spans="1:4" ht="18.75" x14ac:dyDescent="0.3">
      <c r="A4609" s="7">
        <v>2014</v>
      </c>
      <c r="B4609" s="7" t="s">
        <v>583</v>
      </c>
      <c r="C4609" s="7" t="s">
        <v>7</v>
      </c>
      <c r="D4609" s="8">
        <v>236733.45</v>
      </c>
    </row>
    <row r="4610" spans="1:4" ht="18.75" x14ac:dyDescent="0.3">
      <c r="A4610" s="7">
        <v>2015</v>
      </c>
      <c r="B4610" s="7" t="s">
        <v>583</v>
      </c>
      <c r="C4610" s="7" t="s">
        <v>8</v>
      </c>
      <c r="D4610" s="8">
        <v>575015.26</v>
      </c>
    </row>
    <row r="4611" spans="1:4" ht="18.75" x14ac:dyDescent="0.3">
      <c r="A4611" s="7">
        <v>2014</v>
      </c>
      <c r="B4611" s="7" t="s">
        <v>583</v>
      </c>
      <c r="C4611" s="7" t="s">
        <v>8</v>
      </c>
      <c r="D4611" s="8">
        <v>600721.89</v>
      </c>
    </row>
    <row r="4612" spans="1:4" ht="18.75" x14ac:dyDescent="0.3">
      <c r="A4612" s="7">
        <v>2015</v>
      </c>
      <c r="B4612" s="7" t="s">
        <v>584</v>
      </c>
      <c r="C4612" s="7" t="s">
        <v>5</v>
      </c>
      <c r="D4612" s="8">
        <v>823091</v>
      </c>
    </row>
    <row r="4613" spans="1:4" ht="18.75" x14ac:dyDescent="0.3">
      <c r="A4613" s="7">
        <v>2014</v>
      </c>
      <c r="B4613" s="7" t="s">
        <v>584</v>
      </c>
      <c r="C4613" s="7" t="s">
        <v>5</v>
      </c>
      <c r="D4613" s="8">
        <v>905416.74</v>
      </c>
    </row>
    <row r="4614" spans="1:4" ht="18.75" x14ac:dyDescent="0.3">
      <c r="A4614" s="7">
        <v>2015</v>
      </c>
      <c r="B4614" s="7" t="s">
        <v>584</v>
      </c>
      <c r="C4614" s="7" t="s">
        <v>6</v>
      </c>
      <c r="D4614" s="8">
        <v>349646.46</v>
      </c>
    </row>
    <row r="4615" spans="1:4" ht="18.75" x14ac:dyDescent="0.3">
      <c r="A4615" s="7">
        <v>2014</v>
      </c>
      <c r="B4615" s="7" t="s">
        <v>584</v>
      </c>
      <c r="C4615" s="7" t="s">
        <v>6</v>
      </c>
      <c r="D4615" s="8">
        <v>249428.67</v>
      </c>
    </row>
    <row r="4616" spans="1:4" ht="18.75" x14ac:dyDescent="0.3">
      <c r="A4616" s="7">
        <v>2015</v>
      </c>
      <c r="B4616" s="7" t="s">
        <v>584</v>
      </c>
      <c r="C4616" s="7" t="s">
        <v>7</v>
      </c>
      <c r="D4616" s="8">
        <v>129692.03</v>
      </c>
    </row>
    <row r="4617" spans="1:4" ht="18.75" x14ac:dyDescent="0.3">
      <c r="A4617" s="7">
        <v>2014</v>
      </c>
      <c r="B4617" s="7" t="s">
        <v>584</v>
      </c>
      <c r="C4617" s="7" t="s">
        <v>7</v>
      </c>
      <c r="D4617" s="8">
        <v>138096.29999999999</v>
      </c>
    </row>
    <row r="4618" spans="1:4" ht="18.75" x14ac:dyDescent="0.3">
      <c r="A4618" s="7">
        <v>2015</v>
      </c>
      <c r="B4618" s="7" t="s">
        <v>584</v>
      </c>
      <c r="C4618" s="7" t="s">
        <v>8</v>
      </c>
      <c r="D4618" s="8">
        <v>746412.88</v>
      </c>
    </row>
    <row r="4619" spans="1:4" ht="18.75" x14ac:dyDescent="0.3">
      <c r="A4619" s="7">
        <v>2014</v>
      </c>
      <c r="B4619" s="7" t="s">
        <v>584</v>
      </c>
      <c r="C4619" s="7" t="s">
        <v>8</v>
      </c>
      <c r="D4619" s="8">
        <v>775519.27</v>
      </c>
    </row>
    <row r="4620" spans="1:4" ht="18.75" x14ac:dyDescent="0.3">
      <c r="A4620" s="7">
        <v>2015</v>
      </c>
      <c r="B4620" s="7" t="s">
        <v>585</v>
      </c>
      <c r="C4620" s="7" t="s">
        <v>5</v>
      </c>
      <c r="D4620" s="8">
        <v>891352.32</v>
      </c>
    </row>
    <row r="4621" spans="1:4" ht="18.75" x14ac:dyDescent="0.3">
      <c r="A4621" s="7">
        <v>2014</v>
      </c>
      <c r="B4621" s="7" t="s">
        <v>585</v>
      </c>
      <c r="C4621" s="7" t="s">
        <v>5</v>
      </c>
      <c r="D4621" s="8">
        <v>983590.89</v>
      </c>
    </row>
    <row r="4622" spans="1:4" ht="18.75" x14ac:dyDescent="0.3">
      <c r="A4622" s="7">
        <v>2015</v>
      </c>
      <c r="B4622" s="7" t="s">
        <v>585</v>
      </c>
      <c r="C4622" s="7" t="s">
        <v>6</v>
      </c>
      <c r="D4622" s="8">
        <v>488312.16</v>
      </c>
    </row>
    <row r="4623" spans="1:4" ht="18.75" x14ac:dyDescent="0.3">
      <c r="A4623" s="7">
        <v>2014</v>
      </c>
      <c r="B4623" s="7" t="s">
        <v>585</v>
      </c>
      <c r="C4623" s="7" t="s">
        <v>6</v>
      </c>
      <c r="D4623" s="8">
        <v>339801.36</v>
      </c>
    </row>
    <row r="4624" spans="1:4" ht="18.75" x14ac:dyDescent="0.3">
      <c r="A4624" s="7">
        <v>2015</v>
      </c>
      <c r="B4624" s="7" t="s">
        <v>585</v>
      </c>
      <c r="C4624" s="7" t="s">
        <v>7</v>
      </c>
      <c r="D4624" s="8">
        <v>74666.47</v>
      </c>
    </row>
    <row r="4625" spans="1:4" ht="18.75" x14ac:dyDescent="0.3">
      <c r="A4625" s="7">
        <v>2014</v>
      </c>
      <c r="B4625" s="7" t="s">
        <v>585</v>
      </c>
      <c r="C4625" s="7" t="s">
        <v>7</v>
      </c>
      <c r="D4625" s="8">
        <v>79399.899999999994</v>
      </c>
    </row>
    <row r="4626" spans="1:4" ht="18.75" x14ac:dyDescent="0.3">
      <c r="A4626" s="7">
        <v>2015</v>
      </c>
      <c r="B4626" s="7" t="s">
        <v>585</v>
      </c>
      <c r="C4626" s="7" t="s">
        <v>8</v>
      </c>
      <c r="D4626" s="8">
        <v>596684.43999999994</v>
      </c>
    </row>
    <row r="4627" spans="1:4" ht="18.75" x14ac:dyDescent="0.3">
      <c r="A4627" s="7">
        <v>2014</v>
      </c>
      <c r="B4627" s="7" t="s">
        <v>585</v>
      </c>
      <c r="C4627" s="7" t="s">
        <v>8</v>
      </c>
      <c r="D4627" s="8">
        <v>617096.03</v>
      </c>
    </row>
    <row r="4628" spans="1:4" ht="18.75" x14ac:dyDescent="0.3">
      <c r="A4628" s="7">
        <v>2015</v>
      </c>
      <c r="B4628" s="7" t="s">
        <v>586</v>
      </c>
      <c r="C4628" s="7" t="s">
        <v>5</v>
      </c>
      <c r="D4628" s="8">
        <v>825567.77</v>
      </c>
    </row>
    <row r="4629" spans="1:4" ht="18.75" x14ac:dyDescent="0.3">
      <c r="A4629" s="7">
        <v>2014</v>
      </c>
      <c r="B4629" s="7" t="s">
        <v>586</v>
      </c>
      <c r="C4629" s="7" t="s">
        <v>5</v>
      </c>
      <c r="D4629" s="8">
        <v>899743.4</v>
      </c>
    </row>
    <row r="4630" spans="1:4" ht="18.75" x14ac:dyDescent="0.3">
      <c r="A4630" s="7">
        <v>2015</v>
      </c>
      <c r="B4630" s="7" t="s">
        <v>586</v>
      </c>
      <c r="C4630" s="7" t="s">
        <v>6</v>
      </c>
      <c r="D4630" s="8">
        <v>295456.09999999998</v>
      </c>
    </row>
    <row r="4631" spans="1:4" ht="18.75" x14ac:dyDescent="0.3">
      <c r="A4631" s="7">
        <v>2014</v>
      </c>
      <c r="B4631" s="7" t="s">
        <v>586</v>
      </c>
      <c r="C4631" s="7" t="s">
        <v>6</v>
      </c>
      <c r="D4631" s="8">
        <v>208259.54</v>
      </c>
    </row>
    <row r="4632" spans="1:4" ht="18.75" x14ac:dyDescent="0.3">
      <c r="A4632" s="7">
        <v>2015</v>
      </c>
      <c r="B4632" s="7" t="s">
        <v>586</v>
      </c>
      <c r="C4632" s="7" t="s">
        <v>7</v>
      </c>
      <c r="D4632" s="8">
        <v>113769.04</v>
      </c>
    </row>
    <row r="4633" spans="1:4" ht="18.75" x14ac:dyDescent="0.3">
      <c r="A4633" s="7">
        <v>2014</v>
      </c>
      <c r="B4633" s="7" t="s">
        <v>586</v>
      </c>
      <c r="C4633" s="7" t="s">
        <v>7</v>
      </c>
      <c r="D4633" s="8">
        <v>119377.11</v>
      </c>
    </row>
    <row r="4634" spans="1:4" ht="18.75" x14ac:dyDescent="0.3">
      <c r="A4634" s="7">
        <v>2015</v>
      </c>
      <c r="B4634" s="7" t="s">
        <v>586</v>
      </c>
      <c r="C4634" s="7" t="s">
        <v>8</v>
      </c>
      <c r="D4634" s="8">
        <v>425855.08</v>
      </c>
    </row>
    <row r="4635" spans="1:4" ht="18.75" x14ac:dyDescent="0.3">
      <c r="A4635" s="7">
        <v>2014</v>
      </c>
      <c r="B4635" s="7" t="s">
        <v>586</v>
      </c>
      <c r="C4635" s="7" t="s">
        <v>8</v>
      </c>
      <c r="D4635" s="8">
        <v>442023.89</v>
      </c>
    </row>
    <row r="4636" spans="1:4" ht="18.75" x14ac:dyDescent="0.3">
      <c r="A4636" s="7">
        <v>2015</v>
      </c>
      <c r="B4636" s="7" t="s">
        <v>587</v>
      </c>
      <c r="C4636" s="7" t="s">
        <v>5</v>
      </c>
      <c r="D4636" s="8">
        <v>815888.86</v>
      </c>
    </row>
    <row r="4637" spans="1:4" ht="18.75" x14ac:dyDescent="0.3">
      <c r="A4637" s="7">
        <v>2014</v>
      </c>
      <c r="B4637" s="7" t="s">
        <v>587</v>
      </c>
      <c r="C4637" s="7" t="s">
        <v>5</v>
      </c>
      <c r="D4637" s="8">
        <v>895072.11</v>
      </c>
    </row>
    <row r="4638" spans="1:4" ht="18.75" x14ac:dyDescent="0.3">
      <c r="A4638" s="7">
        <v>2015</v>
      </c>
      <c r="B4638" s="7" t="s">
        <v>587</v>
      </c>
      <c r="C4638" s="7" t="s">
        <v>6</v>
      </c>
      <c r="D4638" s="8">
        <v>201395.89</v>
      </c>
    </row>
    <row r="4639" spans="1:4" ht="18.75" x14ac:dyDescent="0.3">
      <c r="A4639" s="7">
        <v>2014</v>
      </c>
      <c r="B4639" s="7" t="s">
        <v>587</v>
      </c>
      <c r="C4639" s="7" t="s">
        <v>6</v>
      </c>
      <c r="D4639" s="8">
        <v>146089.18</v>
      </c>
    </row>
    <row r="4640" spans="1:4" ht="18.75" x14ac:dyDescent="0.3">
      <c r="A4640" s="7">
        <v>2015</v>
      </c>
      <c r="B4640" s="7" t="s">
        <v>587</v>
      </c>
      <c r="C4640" s="7" t="s">
        <v>7</v>
      </c>
      <c r="D4640" s="8">
        <v>236211.59</v>
      </c>
    </row>
    <row r="4641" spans="1:4" ht="18.75" x14ac:dyDescent="0.3">
      <c r="A4641" s="7">
        <v>2014</v>
      </c>
      <c r="B4641" s="7" t="s">
        <v>587</v>
      </c>
      <c r="C4641" s="7" t="s">
        <v>7</v>
      </c>
      <c r="D4641" s="8">
        <v>250255.03</v>
      </c>
    </row>
    <row r="4642" spans="1:4" ht="18.75" x14ac:dyDescent="0.3">
      <c r="A4642" s="7">
        <v>2015</v>
      </c>
      <c r="B4642" s="7" t="s">
        <v>587</v>
      </c>
      <c r="C4642" s="7" t="s">
        <v>8</v>
      </c>
      <c r="D4642" s="8">
        <v>652298.86</v>
      </c>
    </row>
    <row r="4643" spans="1:4" ht="18.75" x14ac:dyDescent="0.3">
      <c r="A4643" s="7">
        <v>2014</v>
      </c>
      <c r="B4643" s="7" t="s">
        <v>587</v>
      </c>
      <c r="C4643" s="7" t="s">
        <v>8</v>
      </c>
      <c r="D4643" s="8">
        <v>681226.19</v>
      </c>
    </row>
    <row r="4644" spans="1:4" ht="18.75" x14ac:dyDescent="0.3">
      <c r="A4644" s="7">
        <v>2015</v>
      </c>
      <c r="B4644" s="7" t="s">
        <v>588</v>
      </c>
      <c r="C4644" s="7" t="s">
        <v>5</v>
      </c>
      <c r="D4644" s="8">
        <v>748448.28</v>
      </c>
    </row>
    <row r="4645" spans="1:4" ht="18.75" x14ac:dyDescent="0.3">
      <c r="A4645" s="7">
        <v>2014</v>
      </c>
      <c r="B4645" s="7" t="s">
        <v>588</v>
      </c>
      <c r="C4645" s="7" t="s">
        <v>5</v>
      </c>
      <c r="D4645" s="8">
        <v>821629.67</v>
      </c>
    </row>
    <row r="4646" spans="1:4" ht="18.75" x14ac:dyDescent="0.3">
      <c r="A4646" s="7">
        <v>2015</v>
      </c>
      <c r="B4646" s="7" t="s">
        <v>588</v>
      </c>
      <c r="C4646" s="7" t="s">
        <v>6</v>
      </c>
      <c r="D4646" s="8">
        <v>255914.54</v>
      </c>
    </row>
    <row r="4647" spans="1:4" ht="18.75" x14ac:dyDescent="0.3">
      <c r="A4647" s="7">
        <v>2014</v>
      </c>
      <c r="B4647" s="7" t="s">
        <v>588</v>
      </c>
      <c r="C4647" s="7" t="s">
        <v>6</v>
      </c>
      <c r="D4647" s="8">
        <v>185747.32</v>
      </c>
    </row>
    <row r="4648" spans="1:4" ht="18.75" x14ac:dyDescent="0.3">
      <c r="A4648" s="7">
        <v>2015</v>
      </c>
      <c r="B4648" s="7" t="s">
        <v>588</v>
      </c>
      <c r="C4648" s="7" t="s">
        <v>7</v>
      </c>
      <c r="D4648" s="8">
        <v>191692.91</v>
      </c>
    </row>
    <row r="4649" spans="1:4" ht="18.75" x14ac:dyDescent="0.3">
      <c r="A4649" s="7">
        <v>2014</v>
      </c>
      <c r="B4649" s="7" t="s">
        <v>588</v>
      </c>
      <c r="C4649" s="7" t="s">
        <v>7</v>
      </c>
      <c r="D4649" s="8">
        <v>204389.27</v>
      </c>
    </row>
    <row r="4650" spans="1:4" ht="18.75" x14ac:dyDescent="0.3">
      <c r="A4650" s="7">
        <v>2015</v>
      </c>
      <c r="B4650" s="7" t="s">
        <v>588</v>
      </c>
      <c r="C4650" s="7" t="s">
        <v>8</v>
      </c>
      <c r="D4650" s="8">
        <v>632704</v>
      </c>
    </row>
    <row r="4651" spans="1:4" ht="18.75" x14ac:dyDescent="0.3">
      <c r="A4651" s="7">
        <v>2014</v>
      </c>
      <c r="B4651" s="7" t="s">
        <v>588</v>
      </c>
      <c r="C4651" s="7" t="s">
        <v>8</v>
      </c>
      <c r="D4651" s="8">
        <v>655737.97</v>
      </c>
    </row>
    <row r="4652" spans="1:4" ht="18.75" x14ac:dyDescent="0.3">
      <c r="A4652" s="7">
        <v>2015</v>
      </c>
      <c r="B4652" s="7" t="s">
        <v>589</v>
      </c>
      <c r="C4652" s="7" t="s">
        <v>5</v>
      </c>
      <c r="D4652" s="8">
        <v>607331.68000000005</v>
      </c>
    </row>
    <row r="4653" spans="1:4" ht="18.75" x14ac:dyDescent="0.3">
      <c r="A4653" s="7">
        <v>2014</v>
      </c>
      <c r="B4653" s="7" t="s">
        <v>589</v>
      </c>
      <c r="C4653" s="7" t="s">
        <v>5</v>
      </c>
      <c r="D4653" s="8">
        <v>672209.3</v>
      </c>
    </row>
    <row r="4654" spans="1:4" ht="18.75" x14ac:dyDescent="0.3">
      <c r="A4654" s="7">
        <v>2015</v>
      </c>
      <c r="B4654" s="7" t="s">
        <v>589</v>
      </c>
      <c r="C4654" s="7" t="s">
        <v>6</v>
      </c>
      <c r="D4654" s="8">
        <v>464866.13</v>
      </c>
    </row>
    <row r="4655" spans="1:4" ht="18.75" x14ac:dyDescent="0.3">
      <c r="A4655" s="7">
        <v>2014</v>
      </c>
      <c r="B4655" s="7" t="s">
        <v>589</v>
      </c>
      <c r="C4655" s="7" t="s">
        <v>6</v>
      </c>
      <c r="D4655" s="8">
        <v>331049.08</v>
      </c>
    </row>
    <row r="4656" spans="1:4" ht="18.75" x14ac:dyDescent="0.3">
      <c r="A4656" s="7">
        <v>2015</v>
      </c>
      <c r="B4656" s="7" t="s">
        <v>589</v>
      </c>
      <c r="C4656" s="7" t="s">
        <v>7</v>
      </c>
      <c r="D4656" s="8">
        <v>174808.63</v>
      </c>
    </row>
    <row r="4657" spans="1:4" ht="18.75" x14ac:dyDescent="0.3">
      <c r="A4657" s="7">
        <v>2014</v>
      </c>
      <c r="B4657" s="7" t="s">
        <v>589</v>
      </c>
      <c r="C4657" s="7" t="s">
        <v>7</v>
      </c>
      <c r="D4657" s="8">
        <v>185179.05</v>
      </c>
    </row>
    <row r="4658" spans="1:4" ht="18.75" x14ac:dyDescent="0.3">
      <c r="A4658" s="7">
        <v>2015</v>
      </c>
      <c r="B4658" s="7" t="s">
        <v>589</v>
      </c>
      <c r="C4658" s="7" t="s">
        <v>8</v>
      </c>
      <c r="D4658" s="8">
        <v>554604.30000000005</v>
      </c>
    </row>
    <row r="4659" spans="1:4" ht="18.75" x14ac:dyDescent="0.3">
      <c r="A4659" s="7">
        <v>2014</v>
      </c>
      <c r="B4659" s="7" t="s">
        <v>589</v>
      </c>
      <c r="C4659" s="7" t="s">
        <v>8</v>
      </c>
      <c r="D4659" s="8">
        <v>571318.87</v>
      </c>
    </row>
    <row r="4660" spans="1:4" ht="18.75" x14ac:dyDescent="0.3">
      <c r="A4660" s="7">
        <v>2015</v>
      </c>
      <c r="B4660" s="7" t="s">
        <v>590</v>
      </c>
      <c r="C4660" s="7" t="s">
        <v>5</v>
      </c>
      <c r="D4660" s="8">
        <v>826205.59</v>
      </c>
    </row>
    <row r="4661" spans="1:4" ht="18.75" x14ac:dyDescent="0.3">
      <c r="A4661" s="7">
        <v>2014</v>
      </c>
      <c r="B4661" s="7" t="s">
        <v>590</v>
      </c>
      <c r="C4661" s="7" t="s">
        <v>5</v>
      </c>
      <c r="D4661" s="8">
        <v>899794.98</v>
      </c>
    </row>
    <row r="4662" spans="1:4" ht="18.75" x14ac:dyDescent="0.3">
      <c r="A4662" s="7">
        <v>2015</v>
      </c>
      <c r="B4662" s="7" t="s">
        <v>590</v>
      </c>
      <c r="C4662" s="7" t="s">
        <v>6</v>
      </c>
      <c r="D4662" s="8">
        <v>525540.98</v>
      </c>
    </row>
    <row r="4663" spans="1:4" ht="18.75" x14ac:dyDescent="0.3">
      <c r="A4663" s="7">
        <v>2014</v>
      </c>
      <c r="B4663" s="7" t="s">
        <v>590</v>
      </c>
      <c r="C4663" s="7" t="s">
        <v>6</v>
      </c>
      <c r="D4663" s="8">
        <v>386743.05</v>
      </c>
    </row>
    <row r="4664" spans="1:4" ht="18.75" x14ac:dyDescent="0.3">
      <c r="A4664" s="7">
        <v>2015</v>
      </c>
      <c r="B4664" s="7" t="s">
        <v>590</v>
      </c>
      <c r="C4664" s="7" t="s">
        <v>7</v>
      </c>
      <c r="D4664" s="8">
        <v>92050.96</v>
      </c>
    </row>
    <row r="4665" spans="1:4" ht="18.75" x14ac:dyDescent="0.3">
      <c r="A4665" s="7">
        <v>2014</v>
      </c>
      <c r="B4665" s="7" t="s">
        <v>590</v>
      </c>
      <c r="C4665" s="7" t="s">
        <v>7</v>
      </c>
      <c r="D4665" s="8">
        <v>97383.47</v>
      </c>
    </row>
    <row r="4666" spans="1:4" ht="18.75" x14ac:dyDescent="0.3">
      <c r="A4666" s="7">
        <v>2015</v>
      </c>
      <c r="B4666" s="7" t="s">
        <v>590</v>
      </c>
      <c r="C4666" s="7" t="s">
        <v>8</v>
      </c>
      <c r="D4666" s="8">
        <v>495996.34</v>
      </c>
    </row>
    <row r="4667" spans="1:4" ht="18.75" x14ac:dyDescent="0.3">
      <c r="A4667" s="7">
        <v>2014</v>
      </c>
      <c r="B4667" s="7" t="s">
        <v>590</v>
      </c>
      <c r="C4667" s="7" t="s">
        <v>8</v>
      </c>
      <c r="D4667" s="8">
        <v>519447.06</v>
      </c>
    </row>
    <row r="4668" spans="1:4" ht="18.75" x14ac:dyDescent="0.3">
      <c r="A4668" s="7">
        <v>2015</v>
      </c>
      <c r="B4668" s="7" t="s">
        <v>591</v>
      </c>
      <c r="C4668" s="7" t="s">
        <v>5</v>
      </c>
      <c r="D4668" s="8">
        <v>774859.43</v>
      </c>
    </row>
    <row r="4669" spans="1:4" ht="18.75" x14ac:dyDescent="0.3">
      <c r="A4669" s="7">
        <v>2014</v>
      </c>
      <c r="B4669" s="7" t="s">
        <v>591</v>
      </c>
      <c r="C4669" s="7" t="s">
        <v>5</v>
      </c>
      <c r="D4669" s="8">
        <v>847432.83</v>
      </c>
    </row>
    <row r="4670" spans="1:4" ht="18.75" x14ac:dyDescent="0.3">
      <c r="A4670" s="7">
        <v>2015</v>
      </c>
      <c r="B4670" s="7" t="s">
        <v>591</v>
      </c>
      <c r="C4670" s="7" t="s">
        <v>6</v>
      </c>
      <c r="D4670" s="8">
        <v>554916.02</v>
      </c>
    </row>
    <row r="4671" spans="1:4" ht="18.75" x14ac:dyDescent="0.3">
      <c r="A4671" s="7">
        <v>2014</v>
      </c>
      <c r="B4671" s="7" t="s">
        <v>591</v>
      </c>
      <c r="C4671" s="7" t="s">
        <v>6</v>
      </c>
      <c r="D4671" s="8">
        <v>390535.86</v>
      </c>
    </row>
    <row r="4672" spans="1:4" ht="18.75" x14ac:dyDescent="0.3">
      <c r="A4672" s="7">
        <v>2015</v>
      </c>
      <c r="B4672" s="7" t="s">
        <v>591</v>
      </c>
      <c r="C4672" s="7" t="s">
        <v>7</v>
      </c>
      <c r="D4672" s="8">
        <v>145280.67000000001</v>
      </c>
    </row>
    <row r="4673" spans="1:4" ht="18.75" x14ac:dyDescent="0.3">
      <c r="A4673" s="7">
        <v>2014</v>
      </c>
      <c r="B4673" s="7" t="s">
        <v>591</v>
      </c>
      <c r="C4673" s="7" t="s">
        <v>7</v>
      </c>
      <c r="D4673" s="8">
        <v>151786.43</v>
      </c>
    </row>
    <row r="4674" spans="1:4" ht="18.75" x14ac:dyDescent="0.3">
      <c r="A4674" s="7">
        <v>2015</v>
      </c>
      <c r="B4674" s="7" t="s">
        <v>591</v>
      </c>
      <c r="C4674" s="7" t="s">
        <v>8</v>
      </c>
      <c r="D4674" s="8">
        <v>531242</v>
      </c>
    </row>
    <row r="4675" spans="1:4" ht="18.75" x14ac:dyDescent="0.3">
      <c r="A4675" s="7">
        <v>2014</v>
      </c>
      <c r="B4675" s="7" t="s">
        <v>591</v>
      </c>
      <c r="C4675" s="7" t="s">
        <v>8</v>
      </c>
      <c r="D4675" s="8">
        <v>550835</v>
      </c>
    </row>
    <row r="4676" spans="1:4" ht="18.75" x14ac:dyDescent="0.3">
      <c r="A4676" s="7">
        <v>2015</v>
      </c>
      <c r="B4676" s="7" t="s">
        <v>592</v>
      </c>
      <c r="C4676" s="7" t="s">
        <v>5</v>
      </c>
      <c r="D4676" s="8">
        <v>523196.44</v>
      </c>
    </row>
    <row r="4677" spans="1:4" ht="18.75" x14ac:dyDescent="0.3">
      <c r="A4677" s="7">
        <v>2014</v>
      </c>
      <c r="B4677" s="7" t="s">
        <v>592</v>
      </c>
      <c r="C4677" s="7" t="s">
        <v>5</v>
      </c>
      <c r="D4677" s="8">
        <v>577955.11</v>
      </c>
    </row>
    <row r="4678" spans="1:4" ht="18.75" x14ac:dyDescent="0.3">
      <c r="A4678" s="7">
        <v>2015</v>
      </c>
      <c r="B4678" s="7" t="s">
        <v>592</v>
      </c>
      <c r="C4678" s="7" t="s">
        <v>6</v>
      </c>
      <c r="D4678" s="8">
        <v>216254.68</v>
      </c>
    </row>
    <row r="4679" spans="1:4" ht="18.75" x14ac:dyDescent="0.3">
      <c r="A4679" s="7">
        <v>2014</v>
      </c>
      <c r="B4679" s="7" t="s">
        <v>592</v>
      </c>
      <c r="C4679" s="7" t="s">
        <v>6</v>
      </c>
      <c r="D4679" s="8">
        <v>150712.76</v>
      </c>
    </row>
    <row r="4680" spans="1:4" ht="18.75" x14ac:dyDescent="0.3">
      <c r="A4680" s="7">
        <v>2015</v>
      </c>
      <c r="B4680" s="7" t="s">
        <v>592</v>
      </c>
      <c r="C4680" s="7" t="s">
        <v>7</v>
      </c>
      <c r="D4680" s="8">
        <v>131176</v>
      </c>
    </row>
    <row r="4681" spans="1:4" ht="18.75" x14ac:dyDescent="0.3">
      <c r="A4681" s="7">
        <v>2014</v>
      </c>
      <c r="B4681" s="7" t="s">
        <v>592</v>
      </c>
      <c r="C4681" s="7" t="s">
        <v>7</v>
      </c>
      <c r="D4681" s="8">
        <v>139010.72</v>
      </c>
    </row>
    <row r="4682" spans="1:4" ht="18.75" x14ac:dyDescent="0.3">
      <c r="A4682" s="7">
        <v>2015</v>
      </c>
      <c r="B4682" s="7" t="s">
        <v>592</v>
      </c>
      <c r="C4682" s="7" t="s">
        <v>8</v>
      </c>
      <c r="D4682" s="8">
        <v>634534.36</v>
      </c>
    </row>
    <row r="4683" spans="1:4" ht="18.75" x14ac:dyDescent="0.3">
      <c r="A4683" s="7">
        <v>2014</v>
      </c>
      <c r="B4683" s="7" t="s">
        <v>592</v>
      </c>
      <c r="C4683" s="7" t="s">
        <v>8</v>
      </c>
      <c r="D4683" s="8">
        <v>662370.62</v>
      </c>
    </row>
    <row r="4684" spans="1:4" ht="18.75" x14ac:dyDescent="0.3">
      <c r="A4684" s="7">
        <v>2015</v>
      </c>
      <c r="B4684" s="7" t="s">
        <v>593</v>
      </c>
      <c r="C4684" s="7" t="s">
        <v>5</v>
      </c>
      <c r="D4684" s="8">
        <v>566979.49</v>
      </c>
    </row>
    <row r="4685" spans="1:4" ht="18.75" x14ac:dyDescent="0.3">
      <c r="A4685" s="7">
        <v>2014</v>
      </c>
      <c r="B4685" s="7" t="s">
        <v>593</v>
      </c>
      <c r="C4685" s="7" t="s">
        <v>5</v>
      </c>
      <c r="D4685" s="8">
        <v>618281.05000000005</v>
      </c>
    </row>
    <row r="4686" spans="1:4" ht="18.75" x14ac:dyDescent="0.3">
      <c r="A4686" s="7">
        <v>2015</v>
      </c>
      <c r="B4686" s="7" t="s">
        <v>593</v>
      </c>
      <c r="C4686" s="7" t="s">
        <v>6</v>
      </c>
      <c r="D4686" s="8">
        <v>387972.09</v>
      </c>
    </row>
    <row r="4687" spans="1:4" ht="18.75" x14ac:dyDescent="0.3">
      <c r="A4687" s="7">
        <v>2014</v>
      </c>
      <c r="B4687" s="7" t="s">
        <v>593</v>
      </c>
      <c r="C4687" s="7" t="s">
        <v>6</v>
      </c>
      <c r="D4687" s="8">
        <v>282685.18</v>
      </c>
    </row>
    <row r="4688" spans="1:4" ht="18.75" x14ac:dyDescent="0.3">
      <c r="A4688" s="7">
        <v>2015</v>
      </c>
      <c r="B4688" s="7" t="s">
        <v>593</v>
      </c>
      <c r="C4688" s="7" t="s">
        <v>7</v>
      </c>
      <c r="D4688" s="8">
        <v>202375.49</v>
      </c>
    </row>
    <row r="4689" spans="1:4" ht="18.75" x14ac:dyDescent="0.3">
      <c r="A4689" s="7">
        <v>2014</v>
      </c>
      <c r="B4689" s="7" t="s">
        <v>593</v>
      </c>
      <c r="C4689" s="7" t="s">
        <v>7</v>
      </c>
      <c r="D4689" s="8">
        <v>211525.77</v>
      </c>
    </row>
    <row r="4690" spans="1:4" ht="18.75" x14ac:dyDescent="0.3">
      <c r="A4690" s="7">
        <v>2015</v>
      </c>
      <c r="B4690" s="7" t="s">
        <v>593</v>
      </c>
      <c r="C4690" s="7" t="s">
        <v>8</v>
      </c>
      <c r="D4690" s="8">
        <v>587044.86</v>
      </c>
    </row>
    <row r="4691" spans="1:4" ht="18.75" x14ac:dyDescent="0.3">
      <c r="A4691" s="7">
        <v>2014</v>
      </c>
      <c r="B4691" s="7" t="s">
        <v>593</v>
      </c>
      <c r="C4691" s="7" t="s">
        <v>8</v>
      </c>
      <c r="D4691" s="8">
        <v>610562.68000000005</v>
      </c>
    </row>
    <row r="4692" spans="1:4" ht="18.75" x14ac:dyDescent="0.3">
      <c r="A4692" s="7">
        <v>2015</v>
      </c>
      <c r="B4692" s="7" t="s">
        <v>594</v>
      </c>
      <c r="C4692" s="7" t="s">
        <v>5</v>
      </c>
      <c r="D4692" s="8">
        <v>520678.7</v>
      </c>
    </row>
    <row r="4693" spans="1:4" ht="18.75" x14ac:dyDescent="0.3">
      <c r="A4693" s="7">
        <v>2014</v>
      </c>
      <c r="B4693" s="7" t="s">
        <v>594</v>
      </c>
      <c r="C4693" s="7" t="s">
        <v>5</v>
      </c>
      <c r="D4693" s="8">
        <v>566998.5</v>
      </c>
    </row>
    <row r="4694" spans="1:4" ht="18.75" x14ac:dyDescent="0.3">
      <c r="A4694" s="7">
        <v>2015</v>
      </c>
      <c r="B4694" s="7" t="s">
        <v>594</v>
      </c>
      <c r="C4694" s="7" t="s">
        <v>6</v>
      </c>
      <c r="D4694" s="8">
        <v>479897.78</v>
      </c>
    </row>
    <row r="4695" spans="1:4" ht="18.75" x14ac:dyDescent="0.3">
      <c r="A4695" s="7">
        <v>2014</v>
      </c>
      <c r="B4695" s="7" t="s">
        <v>594</v>
      </c>
      <c r="C4695" s="7" t="s">
        <v>6</v>
      </c>
      <c r="D4695" s="8">
        <v>336789.73</v>
      </c>
    </row>
    <row r="4696" spans="1:4" ht="18.75" x14ac:dyDescent="0.3">
      <c r="A4696" s="7">
        <v>2015</v>
      </c>
      <c r="B4696" s="7" t="s">
        <v>594</v>
      </c>
      <c r="C4696" s="7" t="s">
        <v>7</v>
      </c>
      <c r="D4696" s="8">
        <v>194308.78</v>
      </c>
    </row>
    <row r="4697" spans="1:4" ht="18.75" x14ac:dyDescent="0.3">
      <c r="A4697" s="7">
        <v>2014</v>
      </c>
      <c r="B4697" s="7" t="s">
        <v>594</v>
      </c>
      <c r="C4697" s="7" t="s">
        <v>7</v>
      </c>
      <c r="D4697" s="8">
        <v>206615.01</v>
      </c>
    </row>
    <row r="4698" spans="1:4" ht="18.75" x14ac:dyDescent="0.3">
      <c r="A4698" s="7">
        <v>2015</v>
      </c>
      <c r="B4698" s="7" t="s">
        <v>594</v>
      </c>
      <c r="C4698" s="7" t="s">
        <v>8</v>
      </c>
      <c r="D4698" s="8">
        <v>440748.92</v>
      </c>
    </row>
    <row r="4699" spans="1:4" ht="18.75" x14ac:dyDescent="0.3">
      <c r="A4699" s="7">
        <v>2014</v>
      </c>
      <c r="B4699" s="7" t="s">
        <v>594</v>
      </c>
      <c r="C4699" s="7" t="s">
        <v>8</v>
      </c>
      <c r="D4699" s="8">
        <v>457591.7</v>
      </c>
    </row>
    <row r="4700" spans="1:4" ht="18.75" x14ac:dyDescent="0.3">
      <c r="A4700" s="7">
        <v>2015</v>
      </c>
      <c r="B4700" s="7" t="s">
        <v>595</v>
      </c>
      <c r="C4700" s="7" t="s">
        <v>5</v>
      </c>
      <c r="D4700" s="8">
        <v>912867.39</v>
      </c>
    </row>
    <row r="4701" spans="1:4" ht="18.75" x14ac:dyDescent="0.3">
      <c r="A4701" s="7">
        <v>2014</v>
      </c>
      <c r="B4701" s="7" t="s">
        <v>595</v>
      </c>
      <c r="C4701" s="7" t="s">
        <v>5</v>
      </c>
      <c r="D4701" s="8">
        <v>1006784.68</v>
      </c>
    </row>
    <row r="4702" spans="1:4" ht="18.75" x14ac:dyDescent="0.3">
      <c r="A4702" s="7">
        <v>2015</v>
      </c>
      <c r="B4702" s="7" t="s">
        <v>595</v>
      </c>
      <c r="C4702" s="7" t="s">
        <v>6</v>
      </c>
      <c r="D4702" s="8">
        <v>402957.38</v>
      </c>
    </row>
    <row r="4703" spans="1:4" ht="18.75" x14ac:dyDescent="0.3">
      <c r="A4703" s="7">
        <v>2014</v>
      </c>
      <c r="B4703" s="7" t="s">
        <v>595</v>
      </c>
      <c r="C4703" s="7" t="s">
        <v>6</v>
      </c>
      <c r="D4703" s="8">
        <v>284595.40000000002</v>
      </c>
    </row>
    <row r="4704" spans="1:4" ht="18.75" x14ac:dyDescent="0.3">
      <c r="A4704" s="7">
        <v>2015</v>
      </c>
      <c r="B4704" s="7" t="s">
        <v>595</v>
      </c>
      <c r="C4704" s="7" t="s">
        <v>7</v>
      </c>
      <c r="D4704" s="8">
        <v>105128.19</v>
      </c>
    </row>
    <row r="4705" spans="1:4" ht="18.75" x14ac:dyDescent="0.3">
      <c r="A4705" s="7">
        <v>2014</v>
      </c>
      <c r="B4705" s="7" t="s">
        <v>595</v>
      </c>
      <c r="C4705" s="7" t="s">
        <v>7</v>
      </c>
      <c r="D4705" s="8">
        <v>110409.65</v>
      </c>
    </row>
    <row r="4706" spans="1:4" ht="18.75" x14ac:dyDescent="0.3">
      <c r="A4706" s="7">
        <v>2015</v>
      </c>
      <c r="B4706" s="7" t="s">
        <v>595</v>
      </c>
      <c r="C4706" s="7" t="s">
        <v>8</v>
      </c>
      <c r="D4706" s="8">
        <v>738309.66</v>
      </c>
    </row>
    <row r="4707" spans="1:4" ht="18.75" x14ac:dyDescent="0.3">
      <c r="A4707" s="7">
        <v>2014</v>
      </c>
      <c r="B4707" s="7" t="s">
        <v>595</v>
      </c>
      <c r="C4707" s="7" t="s">
        <v>8</v>
      </c>
      <c r="D4707" s="8">
        <v>764694.22</v>
      </c>
    </row>
    <row r="4708" spans="1:4" ht="18.75" x14ac:dyDescent="0.3">
      <c r="A4708" s="7">
        <v>2015</v>
      </c>
      <c r="B4708" s="7" t="s">
        <v>596</v>
      </c>
      <c r="C4708" s="7" t="s">
        <v>5</v>
      </c>
      <c r="D4708" s="8">
        <v>656538.38</v>
      </c>
    </row>
    <row r="4709" spans="1:4" ht="18.75" x14ac:dyDescent="0.3">
      <c r="A4709" s="7">
        <v>2014</v>
      </c>
      <c r="B4709" s="7" t="s">
        <v>596</v>
      </c>
      <c r="C4709" s="7" t="s">
        <v>5</v>
      </c>
      <c r="D4709" s="8">
        <v>720001.72</v>
      </c>
    </row>
    <row r="4710" spans="1:4" ht="18.75" x14ac:dyDescent="0.3">
      <c r="A4710" s="7">
        <v>2015</v>
      </c>
      <c r="B4710" s="7" t="s">
        <v>596</v>
      </c>
      <c r="C4710" s="7" t="s">
        <v>6</v>
      </c>
      <c r="D4710" s="8">
        <v>313410.75</v>
      </c>
    </row>
    <row r="4711" spans="1:4" ht="18.75" x14ac:dyDescent="0.3">
      <c r="A4711" s="7">
        <v>2014</v>
      </c>
      <c r="B4711" s="7" t="s">
        <v>596</v>
      </c>
      <c r="C4711" s="7" t="s">
        <v>6</v>
      </c>
      <c r="D4711" s="8">
        <v>232743.42</v>
      </c>
    </row>
    <row r="4712" spans="1:4" ht="18.75" x14ac:dyDescent="0.3">
      <c r="A4712" s="7">
        <v>2015</v>
      </c>
      <c r="B4712" s="7" t="s">
        <v>596</v>
      </c>
      <c r="C4712" s="7" t="s">
        <v>7</v>
      </c>
      <c r="D4712" s="8">
        <v>95172.46</v>
      </c>
    </row>
    <row r="4713" spans="1:4" ht="18.75" x14ac:dyDescent="0.3">
      <c r="A4713" s="7">
        <v>2014</v>
      </c>
      <c r="B4713" s="7" t="s">
        <v>596</v>
      </c>
      <c r="C4713" s="7" t="s">
        <v>7</v>
      </c>
      <c r="D4713" s="8">
        <v>101149.23</v>
      </c>
    </row>
    <row r="4714" spans="1:4" ht="18.75" x14ac:dyDescent="0.3">
      <c r="A4714" s="7">
        <v>2015</v>
      </c>
      <c r="B4714" s="7" t="s">
        <v>596</v>
      </c>
      <c r="C4714" s="7" t="s">
        <v>8</v>
      </c>
      <c r="D4714" s="8">
        <v>629901.65</v>
      </c>
    </row>
    <row r="4715" spans="1:4" ht="18.75" x14ac:dyDescent="0.3">
      <c r="A4715" s="7">
        <v>2014</v>
      </c>
      <c r="B4715" s="7" t="s">
        <v>596</v>
      </c>
      <c r="C4715" s="7" t="s">
        <v>8</v>
      </c>
      <c r="D4715" s="8">
        <v>650601.06000000006</v>
      </c>
    </row>
    <row r="4716" spans="1:4" ht="18.75" x14ac:dyDescent="0.3">
      <c r="A4716" s="7">
        <v>2015</v>
      </c>
      <c r="B4716" s="7" t="s">
        <v>597</v>
      </c>
      <c r="C4716" s="7" t="s">
        <v>5</v>
      </c>
      <c r="D4716" s="8">
        <v>829079.65</v>
      </c>
    </row>
    <row r="4717" spans="1:4" ht="18.75" x14ac:dyDescent="0.3">
      <c r="A4717" s="7">
        <v>2014</v>
      </c>
      <c r="B4717" s="7" t="s">
        <v>597</v>
      </c>
      <c r="C4717" s="7" t="s">
        <v>5</v>
      </c>
      <c r="D4717" s="8">
        <v>918237.67</v>
      </c>
    </row>
    <row r="4718" spans="1:4" ht="18.75" x14ac:dyDescent="0.3">
      <c r="A4718" s="7">
        <v>2015</v>
      </c>
      <c r="B4718" s="7" t="s">
        <v>597</v>
      </c>
      <c r="C4718" s="7" t="s">
        <v>6</v>
      </c>
      <c r="D4718" s="8">
        <v>377611.24</v>
      </c>
    </row>
    <row r="4719" spans="1:4" ht="18.75" x14ac:dyDescent="0.3">
      <c r="A4719" s="7">
        <v>2014</v>
      </c>
      <c r="B4719" s="7" t="s">
        <v>597</v>
      </c>
      <c r="C4719" s="7" t="s">
        <v>6</v>
      </c>
      <c r="D4719" s="8">
        <v>279426.83</v>
      </c>
    </row>
    <row r="4720" spans="1:4" ht="18.75" x14ac:dyDescent="0.3">
      <c r="A4720" s="7">
        <v>2015</v>
      </c>
      <c r="B4720" s="7" t="s">
        <v>597</v>
      </c>
      <c r="C4720" s="7" t="s">
        <v>7</v>
      </c>
      <c r="D4720" s="8">
        <v>111311.61</v>
      </c>
    </row>
    <row r="4721" spans="1:4" ht="18.75" x14ac:dyDescent="0.3">
      <c r="A4721" s="7">
        <v>2014</v>
      </c>
      <c r="B4721" s="7" t="s">
        <v>597</v>
      </c>
      <c r="C4721" s="7" t="s">
        <v>7</v>
      </c>
      <c r="D4721" s="8">
        <v>116677.81</v>
      </c>
    </row>
    <row r="4722" spans="1:4" ht="18.75" x14ac:dyDescent="0.3">
      <c r="A4722" s="7">
        <v>2015</v>
      </c>
      <c r="B4722" s="7" t="s">
        <v>597</v>
      </c>
      <c r="C4722" s="7" t="s">
        <v>8</v>
      </c>
      <c r="D4722" s="8">
        <v>526631.88</v>
      </c>
    </row>
    <row r="4723" spans="1:4" ht="18.75" x14ac:dyDescent="0.3">
      <c r="A4723" s="7">
        <v>2014</v>
      </c>
      <c r="B4723" s="7" t="s">
        <v>597</v>
      </c>
      <c r="C4723" s="7" t="s">
        <v>8</v>
      </c>
      <c r="D4723" s="8">
        <v>542716.72</v>
      </c>
    </row>
    <row r="4724" spans="1:4" ht="18.75" x14ac:dyDescent="0.3">
      <c r="A4724" s="7">
        <v>2015</v>
      </c>
      <c r="B4724" s="7" t="s">
        <v>598</v>
      </c>
      <c r="C4724" s="7" t="s">
        <v>5</v>
      </c>
      <c r="D4724" s="8">
        <v>767074.09</v>
      </c>
    </row>
    <row r="4725" spans="1:4" ht="18.75" x14ac:dyDescent="0.3">
      <c r="A4725" s="7">
        <v>2014</v>
      </c>
      <c r="B4725" s="7" t="s">
        <v>598</v>
      </c>
      <c r="C4725" s="7" t="s">
        <v>5</v>
      </c>
      <c r="D4725" s="8">
        <v>837289.41</v>
      </c>
    </row>
    <row r="4726" spans="1:4" ht="18.75" x14ac:dyDescent="0.3">
      <c r="A4726" s="7">
        <v>2015</v>
      </c>
      <c r="B4726" s="7" t="s">
        <v>598</v>
      </c>
      <c r="C4726" s="7" t="s">
        <v>6</v>
      </c>
      <c r="D4726" s="8">
        <v>266795.40999999997</v>
      </c>
    </row>
    <row r="4727" spans="1:4" ht="18.75" x14ac:dyDescent="0.3">
      <c r="A4727" s="7">
        <v>2014</v>
      </c>
      <c r="B4727" s="7" t="s">
        <v>598</v>
      </c>
      <c r="C4727" s="7" t="s">
        <v>6</v>
      </c>
      <c r="D4727" s="8">
        <v>188522.31</v>
      </c>
    </row>
    <row r="4728" spans="1:4" ht="18.75" x14ac:dyDescent="0.3">
      <c r="A4728" s="7">
        <v>2015</v>
      </c>
      <c r="B4728" s="7" t="s">
        <v>598</v>
      </c>
      <c r="C4728" s="7" t="s">
        <v>7</v>
      </c>
      <c r="D4728" s="8">
        <v>193018.62</v>
      </c>
    </row>
    <row r="4729" spans="1:4" ht="18.75" x14ac:dyDescent="0.3">
      <c r="A4729" s="7">
        <v>2014</v>
      </c>
      <c r="B4729" s="7" t="s">
        <v>598</v>
      </c>
      <c r="C4729" s="7" t="s">
        <v>7</v>
      </c>
      <c r="D4729" s="8">
        <v>201771.28</v>
      </c>
    </row>
    <row r="4730" spans="1:4" ht="18.75" x14ac:dyDescent="0.3">
      <c r="A4730" s="7">
        <v>2015</v>
      </c>
      <c r="B4730" s="7" t="s">
        <v>598</v>
      </c>
      <c r="C4730" s="7" t="s">
        <v>8</v>
      </c>
      <c r="D4730" s="8">
        <v>723488.45</v>
      </c>
    </row>
    <row r="4731" spans="1:4" ht="18.75" x14ac:dyDescent="0.3">
      <c r="A4731" s="7">
        <v>2014</v>
      </c>
      <c r="B4731" s="7" t="s">
        <v>598</v>
      </c>
      <c r="C4731" s="7" t="s">
        <v>8</v>
      </c>
      <c r="D4731" s="8">
        <v>758489.96</v>
      </c>
    </row>
    <row r="4732" spans="1:4" ht="18.75" x14ac:dyDescent="0.3">
      <c r="A4732" s="7">
        <v>2015</v>
      </c>
      <c r="B4732" s="7" t="s">
        <v>599</v>
      </c>
      <c r="C4732" s="7" t="s">
        <v>5</v>
      </c>
      <c r="D4732" s="8">
        <v>550786.96</v>
      </c>
    </row>
    <row r="4733" spans="1:4" ht="18.75" x14ac:dyDescent="0.3">
      <c r="A4733" s="7">
        <v>2014</v>
      </c>
      <c r="B4733" s="7" t="s">
        <v>599</v>
      </c>
      <c r="C4733" s="7" t="s">
        <v>5</v>
      </c>
      <c r="D4733" s="8">
        <v>603464.69999999995</v>
      </c>
    </row>
    <row r="4734" spans="1:4" ht="18.75" x14ac:dyDescent="0.3">
      <c r="A4734" s="7">
        <v>2015</v>
      </c>
      <c r="B4734" s="7" t="s">
        <v>599</v>
      </c>
      <c r="C4734" s="7" t="s">
        <v>6</v>
      </c>
      <c r="D4734" s="8">
        <v>327492.28000000003</v>
      </c>
    </row>
    <row r="4735" spans="1:4" ht="18.75" x14ac:dyDescent="0.3">
      <c r="A4735" s="7">
        <v>2014</v>
      </c>
      <c r="B4735" s="7" t="s">
        <v>599</v>
      </c>
      <c r="C4735" s="7" t="s">
        <v>6</v>
      </c>
      <c r="D4735" s="8">
        <v>234021.83</v>
      </c>
    </row>
    <row r="4736" spans="1:4" ht="18.75" x14ac:dyDescent="0.3">
      <c r="A4736" s="7">
        <v>2015</v>
      </c>
      <c r="B4736" s="7" t="s">
        <v>599</v>
      </c>
      <c r="C4736" s="7" t="s">
        <v>7</v>
      </c>
      <c r="D4736" s="8">
        <v>100249.41</v>
      </c>
    </row>
    <row r="4737" spans="1:4" ht="18.75" x14ac:dyDescent="0.3">
      <c r="A4737" s="7">
        <v>2014</v>
      </c>
      <c r="B4737" s="7" t="s">
        <v>599</v>
      </c>
      <c r="C4737" s="7" t="s">
        <v>7</v>
      </c>
      <c r="D4737" s="8">
        <v>105407.81</v>
      </c>
    </row>
    <row r="4738" spans="1:4" ht="18.75" x14ac:dyDescent="0.3">
      <c r="A4738" s="7">
        <v>2015</v>
      </c>
      <c r="B4738" s="7" t="s">
        <v>599</v>
      </c>
      <c r="C4738" s="7" t="s">
        <v>8</v>
      </c>
      <c r="D4738" s="8">
        <v>753770.5</v>
      </c>
    </row>
    <row r="4739" spans="1:4" ht="18.75" x14ac:dyDescent="0.3">
      <c r="A4739" s="7">
        <v>2014</v>
      </c>
      <c r="B4739" s="7" t="s">
        <v>599</v>
      </c>
      <c r="C4739" s="7" t="s">
        <v>8</v>
      </c>
      <c r="D4739" s="8">
        <v>786397.2</v>
      </c>
    </row>
    <row r="4740" spans="1:4" ht="18.75" x14ac:dyDescent="0.3">
      <c r="A4740" s="7">
        <v>2015</v>
      </c>
      <c r="B4740" s="7" t="s">
        <v>600</v>
      </c>
      <c r="C4740" s="7" t="s">
        <v>5</v>
      </c>
      <c r="D4740" s="8">
        <v>544288.78</v>
      </c>
    </row>
    <row r="4741" spans="1:4" ht="18.75" x14ac:dyDescent="0.3">
      <c r="A4741" s="7">
        <v>2014</v>
      </c>
      <c r="B4741" s="7" t="s">
        <v>600</v>
      </c>
      <c r="C4741" s="7" t="s">
        <v>5</v>
      </c>
      <c r="D4741" s="8">
        <v>599078.1</v>
      </c>
    </row>
    <row r="4742" spans="1:4" ht="18.75" x14ac:dyDescent="0.3">
      <c r="A4742" s="7">
        <v>2015</v>
      </c>
      <c r="B4742" s="7" t="s">
        <v>600</v>
      </c>
      <c r="C4742" s="7" t="s">
        <v>6</v>
      </c>
      <c r="D4742" s="8">
        <v>292020.68</v>
      </c>
    </row>
    <row r="4743" spans="1:4" ht="18.75" x14ac:dyDescent="0.3">
      <c r="A4743" s="7">
        <v>2014</v>
      </c>
      <c r="B4743" s="7" t="s">
        <v>600</v>
      </c>
      <c r="C4743" s="7" t="s">
        <v>6</v>
      </c>
      <c r="D4743" s="8">
        <v>211477.96</v>
      </c>
    </row>
    <row r="4744" spans="1:4" ht="18.75" x14ac:dyDescent="0.3">
      <c r="A4744" s="7">
        <v>2015</v>
      </c>
      <c r="B4744" s="7" t="s">
        <v>600</v>
      </c>
      <c r="C4744" s="7" t="s">
        <v>7</v>
      </c>
      <c r="D4744" s="8">
        <v>229441.34</v>
      </c>
    </row>
    <row r="4745" spans="1:4" ht="18.75" x14ac:dyDescent="0.3">
      <c r="A4745" s="7">
        <v>2014</v>
      </c>
      <c r="B4745" s="7" t="s">
        <v>600</v>
      </c>
      <c r="C4745" s="7" t="s">
        <v>7</v>
      </c>
      <c r="D4745" s="8">
        <v>241844.68</v>
      </c>
    </row>
    <row r="4746" spans="1:4" ht="18.75" x14ac:dyDescent="0.3">
      <c r="A4746" s="7">
        <v>2015</v>
      </c>
      <c r="B4746" s="7" t="s">
        <v>600</v>
      </c>
      <c r="C4746" s="7" t="s">
        <v>8</v>
      </c>
      <c r="D4746" s="8">
        <v>670378.43000000005</v>
      </c>
    </row>
    <row r="4747" spans="1:4" ht="18.75" x14ac:dyDescent="0.3">
      <c r="A4747" s="7">
        <v>2014</v>
      </c>
      <c r="B4747" s="7" t="s">
        <v>600</v>
      </c>
      <c r="C4747" s="7" t="s">
        <v>8</v>
      </c>
      <c r="D4747" s="8">
        <v>696754.98</v>
      </c>
    </row>
    <row r="4748" spans="1:4" ht="18.75" x14ac:dyDescent="0.3">
      <c r="A4748" s="7">
        <v>2015</v>
      </c>
      <c r="B4748" s="7" t="s">
        <v>601</v>
      </c>
      <c r="C4748" s="7" t="s">
        <v>5</v>
      </c>
      <c r="D4748" s="8">
        <v>794359.14</v>
      </c>
    </row>
    <row r="4749" spans="1:4" ht="18.75" x14ac:dyDescent="0.3">
      <c r="A4749" s="7">
        <v>2014</v>
      </c>
      <c r="B4749" s="7" t="s">
        <v>601</v>
      </c>
      <c r="C4749" s="7" t="s">
        <v>5</v>
      </c>
      <c r="D4749" s="8">
        <v>879930.55</v>
      </c>
    </row>
    <row r="4750" spans="1:4" ht="18.75" x14ac:dyDescent="0.3">
      <c r="A4750" s="7">
        <v>2015</v>
      </c>
      <c r="B4750" s="7" t="s">
        <v>601</v>
      </c>
      <c r="C4750" s="7" t="s">
        <v>6</v>
      </c>
      <c r="D4750" s="8">
        <v>542995.47</v>
      </c>
    </row>
    <row r="4751" spans="1:4" ht="18.75" x14ac:dyDescent="0.3">
      <c r="A4751" s="7">
        <v>2014</v>
      </c>
      <c r="B4751" s="7" t="s">
        <v>601</v>
      </c>
      <c r="C4751" s="7" t="s">
        <v>6</v>
      </c>
      <c r="D4751" s="8">
        <v>379343.8</v>
      </c>
    </row>
    <row r="4752" spans="1:4" ht="18.75" x14ac:dyDescent="0.3">
      <c r="A4752" s="7">
        <v>2015</v>
      </c>
      <c r="B4752" s="7" t="s">
        <v>601</v>
      </c>
      <c r="C4752" s="7" t="s">
        <v>7</v>
      </c>
      <c r="D4752" s="8">
        <v>58977.77</v>
      </c>
    </row>
    <row r="4753" spans="1:4" ht="18.75" x14ac:dyDescent="0.3">
      <c r="A4753" s="7">
        <v>2014</v>
      </c>
      <c r="B4753" s="7" t="s">
        <v>601</v>
      </c>
      <c r="C4753" s="7" t="s">
        <v>7</v>
      </c>
      <c r="D4753" s="8">
        <v>61693.7</v>
      </c>
    </row>
    <row r="4754" spans="1:4" ht="18.75" x14ac:dyDescent="0.3">
      <c r="A4754" s="7">
        <v>2015</v>
      </c>
      <c r="B4754" s="7" t="s">
        <v>601</v>
      </c>
      <c r="C4754" s="7" t="s">
        <v>8</v>
      </c>
      <c r="D4754" s="8">
        <v>636749.13</v>
      </c>
    </row>
    <row r="4755" spans="1:4" ht="18.75" x14ac:dyDescent="0.3">
      <c r="A4755" s="7">
        <v>2014</v>
      </c>
      <c r="B4755" s="7" t="s">
        <v>601</v>
      </c>
      <c r="C4755" s="7" t="s">
        <v>8</v>
      </c>
      <c r="D4755" s="8">
        <v>662788.55000000005</v>
      </c>
    </row>
    <row r="4756" spans="1:4" ht="18.75" x14ac:dyDescent="0.3">
      <c r="A4756" s="7">
        <v>2015</v>
      </c>
      <c r="B4756" s="7" t="s">
        <v>602</v>
      </c>
      <c r="C4756" s="7" t="s">
        <v>5</v>
      </c>
      <c r="D4756" s="8">
        <v>920486.56</v>
      </c>
    </row>
    <row r="4757" spans="1:4" ht="18.75" x14ac:dyDescent="0.3">
      <c r="A4757" s="7">
        <v>2014</v>
      </c>
      <c r="B4757" s="7" t="s">
        <v>602</v>
      </c>
      <c r="C4757" s="7" t="s">
        <v>5</v>
      </c>
      <c r="D4757" s="8">
        <v>1001280.64</v>
      </c>
    </row>
    <row r="4758" spans="1:4" ht="18.75" x14ac:dyDescent="0.3">
      <c r="A4758" s="7">
        <v>2015</v>
      </c>
      <c r="B4758" s="7" t="s">
        <v>602</v>
      </c>
      <c r="C4758" s="7" t="s">
        <v>6</v>
      </c>
      <c r="D4758" s="8">
        <v>497056.81</v>
      </c>
    </row>
    <row r="4759" spans="1:4" ht="18.75" x14ac:dyDescent="0.3">
      <c r="A4759" s="7">
        <v>2014</v>
      </c>
      <c r="B4759" s="7" t="s">
        <v>602</v>
      </c>
      <c r="C4759" s="7" t="s">
        <v>6</v>
      </c>
      <c r="D4759" s="8">
        <v>347500.34</v>
      </c>
    </row>
    <row r="4760" spans="1:4" ht="18.75" x14ac:dyDescent="0.3">
      <c r="A4760" s="7">
        <v>2015</v>
      </c>
      <c r="B4760" s="7" t="s">
        <v>602</v>
      </c>
      <c r="C4760" s="7" t="s">
        <v>7</v>
      </c>
      <c r="D4760" s="8">
        <v>188926.06</v>
      </c>
    </row>
    <row r="4761" spans="1:4" ht="18.75" x14ac:dyDescent="0.3">
      <c r="A4761" s="7">
        <v>2014</v>
      </c>
      <c r="B4761" s="7" t="s">
        <v>602</v>
      </c>
      <c r="C4761" s="7" t="s">
        <v>7</v>
      </c>
      <c r="D4761" s="8">
        <v>198184.92</v>
      </c>
    </row>
    <row r="4762" spans="1:4" ht="18.75" x14ac:dyDescent="0.3">
      <c r="A4762" s="7">
        <v>2015</v>
      </c>
      <c r="B4762" s="7" t="s">
        <v>602</v>
      </c>
      <c r="C4762" s="7" t="s">
        <v>8</v>
      </c>
      <c r="D4762" s="8">
        <v>437368.12</v>
      </c>
    </row>
    <row r="4763" spans="1:4" ht="18.75" x14ac:dyDescent="0.3">
      <c r="A4763" s="7">
        <v>2014</v>
      </c>
      <c r="B4763" s="7" t="s">
        <v>602</v>
      </c>
      <c r="C4763" s="7" t="s">
        <v>8</v>
      </c>
      <c r="D4763" s="8">
        <v>457693.44</v>
      </c>
    </row>
    <row r="4764" spans="1:4" ht="18.75" x14ac:dyDescent="0.3">
      <c r="A4764" s="7">
        <v>2015</v>
      </c>
      <c r="B4764" s="7" t="s">
        <v>603</v>
      </c>
      <c r="C4764" s="7" t="s">
        <v>5</v>
      </c>
      <c r="D4764" s="8">
        <v>573879.93000000005</v>
      </c>
    </row>
    <row r="4765" spans="1:4" ht="18.75" x14ac:dyDescent="0.3">
      <c r="A4765" s="7">
        <v>2014</v>
      </c>
      <c r="B4765" s="7" t="s">
        <v>603</v>
      </c>
      <c r="C4765" s="7" t="s">
        <v>5</v>
      </c>
      <c r="D4765" s="8">
        <v>627813.06999999995</v>
      </c>
    </row>
    <row r="4766" spans="1:4" ht="18.75" x14ac:dyDescent="0.3">
      <c r="A4766" s="7">
        <v>2015</v>
      </c>
      <c r="B4766" s="7" t="s">
        <v>603</v>
      </c>
      <c r="C4766" s="7" t="s">
        <v>6</v>
      </c>
      <c r="D4766" s="8">
        <v>263773.31</v>
      </c>
    </row>
    <row r="4767" spans="1:4" ht="18.75" x14ac:dyDescent="0.3">
      <c r="A4767" s="7">
        <v>2014</v>
      </c>
      <c r="B4767" s="7" t="s">
        <v>603</v>
      </c>
      <c r="C4767" s="7" t="s">
        <v>6</v>
      </c>
      <c r="D4767" s="8">
        <v>187596.18</v>
      </c>
    </row>
    <row r="4768" spans="1:4" ht="18.75" x14ac:dyDescent="0.3">
      <c r="A4768" s="7">
        <v>2015</v>
      </c>
      <c r="B4768" s="7" t="s">
        <v>603</v>
      </c>
      <c r="C4768" s="7" t="s">
        <v>7</v>
      </c>
      <c r="D4768" s="8">
        <v>67205.960000000006</v>
      </c>
    </row>
    <row r="4769" spans="1:4" ht="18.75" x14ac:dyDescent="0.3">
      <c r="A4769" s="7">
        <v>2014</v>
      </c>
      <c r="B4769" s="7" t="s">
        <v>603</v>
      </c>
      <c r="C4769" s="7" t="s">
        <v>7</v>
      </c>
      <c r="D4769" s="8">
        <v>70784.789999999994</v>
      </c>
    </row>
    <row r="4770" spans="1:4" ht="18.75" x14ac:dyDescent="0.3">
      <c r="A4770" s="7">
        <v>2015</v>
      </c>
      <c r="B4770" s="7" t="s">
        <v>603</v>
      </c>
      <c r="C4770" s="7" t="s">
        <v>8</v>
      </c>
      <c r="D4770" s="8">
        <v>786714.02</v>
      </c>
    </row>
    <row r="4771" spans="1:4" ht="18.75" x14ac:dyDescent="0.3">
      <c r="A4771" s="7">
        <v>2014</v>
      </c>
      <c r="B4771" s="7" t="s">
        <v>603</v>
      </c>
      <c r="C4771" s="7" t="s">
        <v>8</v>
      </c>
      <c r="D4771" s="8">
        <v>812266.18</v>
      </c>
    </row>
    <row r="4772" spans="1:4" ht="18.75" x14ac:dyDescent="0.3">
      <c r="A4772" s="7">
        <v>2015</v>
      </c>
      <c r="B4772" s="7" t="s">
        <v>604</v>
      </c>
      <c r="C4772" s="7" t="s">
        <v>5</v>
      </c>
      <c r="D4772" s="8">
        <v>895940.45</v>
      </c>
    </row>
    <row r="4773" spans="1:4" ht="18.75" x14ac:dyDescent="0.3">
      <c r="A4773" s="7">
        <v>2014</v>
      </c>
      <c r="B4773" s="7" t="s">
        <v>604</v>
      </c>
      <c r="C4773" s="7" t="s">
        <v>5</v>
      </c>
      <c r="D4773" s="8">
        <v>982825.73</v>
      </c>
    </row>
    <row r="4774" spans="1:4" ht="18.75" x14ac:dyDescent="0.3">
      <c r="A4774" s="7">
        <v>2015</v>
      </c>
      <c r="B4774" s="7" t="s">
        <v>604</v>
      </c>
      <c r="C4774" s="7" t="s">
        <v>6</v>
      </c>
      <c r="D4774" s="8">
        <v>501445.69</v>
      </c>
    </row>
    <row r="4775" spans="1:4" ht="18.75" x14ac:dyDescent="0.3">
      <c r="A4775" s="7">
        <v>2014</v>
      </c>
      <c r="B4775" s="7" t="s">
        <v>604</v>
      </c>
      <c r="C4775" s="7" t="s">
        <v>6</v>
      </c>
      <c r="D4775" s="8">
        <v>361557.15</v>
      </c>
    </row>
    <row r="4776" spans="1:4" ht="18.75" x14ac:dyDescent="0.3">
      <c r="A4776" s="7">
        <v>2015</v>
      </c>
      <c r="B4776" s="7" t="s">
        <v>604</v>
      </c>
      <c r="C4776" s="7" t="s">
        <v>7</v>
      </c>
      <c r="D4776" s="8">
        <v>219556.39</v>
      </c>
    </row>
    <row r="4777" spans="1:4" ht="18.75" x14ac:dyDescent="0.3">
      <c r="A4777" s="7">
        <v>2014</v>
      </c>
      <c r="B4777" s="7" t="s">
        <v>604</v>
      </c>
      <c r="C4777" s="7" t="s">
        <v>7</v>
      </c>
      <c r="D4777" s="8">
        <v>230688.4</v>
      </c>
    </row>
    <row r="4778" spans="1:4" ht="18.75" x14ac:dyDescent="0.3">
      <c r="A4778" s="7">
        <v>2015</v>
      </c>
      <c r="B4778" s="7" t="s">
        <v>604</v>
      </c>
      <c r="C4778" s="7" t="s">
        <v>8</v>
      </c>
      <c r="D4778" s="8">
        <v>673451.62</v>
      </c>
    </row>
    <row r="4779" spans="1:4" ht="18.75" x14ac:dyDescent="0.3">
      <c r="A4779" s="7">
        <v>2014</v>
      </c>
      <c r="B4779" s="7" t="s">
        <v>604</v>
      </c>
      <c r="C4779" s="7" t="s">
        <v>8</v>
      </c>
      <c r="D4779" s="8">
        <v>698601.72</v>
      </c>
    </row>
    <row r="4780" spans="1:4" ht="18.75" x14ac:dyDescent="0.3">
      <c r="A4780" s="7">
        <v>2015</v>
      </c>
      <c r="B4780" s="7" t="s">
        <v>605</v>
      </c>
      <c r="C4780" s="7" t="s">
        <v>5</v>
      </c>
      <c r="D4780" s="8">
        <v>715965.71</v>
      </c>
    </row>
    <row r="4781" spans="1:4" ht="18.75" x14ac:dyDescent="0.3">
      <c r="A4781" s="7">
        <v>2014</v>
      </c>
      <c r="B4781" s="7" t="s">
        <v>605</v>
      </c>
      <c r="C4781" s="7" t="s">
        <v>5</v>
      </c>
      <c r="D4781" s="8">
        <v>791402.2</v>
      </c>
    </row>
    <row r="4782" spans="1:4" ht="18.75" x14ac:dyDescent="0.3">
      <c r="A4782" s="7">
        <v>2015</v>
      </c>
      <c r="B4782" s="7" t="s">
        <v>605</v>
      </c>
      <c r="C4782" s="7" t="s">
        <v>6</v>
      </c>
      <c r="D4782" s="8">
        <v>231328.08</v>
      </c>
    </row>
    <row r="4783" spans="1:4" ht="18.75" x14ac:dyDescent="0.3">
      <c r="A4783" s="7">
        <v>2014</v>
      </c>
      <c r="B4783" s="7" t="s">
        <v>605</v>
      </c>
      <c r="C4783" s="7" t="s">
        <v>6</v>
      </c>
      <c r="D4783" s="8">
        <v>160176.14000000001</v>
      </c>
    </row>
    <row r="4784" spans="1:4" ht="18.75" x14ac:dyDescent="0.3">
      <c r="A4784" s="7">
        <v>2015</v>
      </c>
      <c r="B4784" s="7" t="s">
        <v>605</v>
      </c>
      <c r="C4784" s="7" t="s">
        <v>7</v>
      </c>
      <c r="D4784" s="8">
        <v>119129.91</v>
      </c>
    </row>
    <row r="4785" spans="1:4" ht="18.75" x14ac:dyDescent="0.3">
      <c r="A4785" s="7">
        <v>2014</v>
      </c>
      <c r="B4785" s="7" t="s">
        <v>605</v>
      </c>
      <c r="C4785" s="7" t="s">
        <v>7</v>
      </c>
      <c r="D4785" s="8">
        <v>124713.49</v>
      </c>
    </row>
    <row r="4786" spans="1:4" ht="18.75" x14ac:dyDescent="0.3">
      <c r="A4786" s="7">
        <v>2015</v>
      </c>
      <c r="B4786" s="7" t="s">
        <v>605</v>
      </c>
      <c r="C4786" s="7" t="s">
        <v>8</v>
      </c>
      <c r="D4786" s="8">
        <v>751008.82</v>
      </c>
    </row>
    <row r="4787" spans="1:4" ht="18.75" x14ac:dyDescent="0.3">
      <c r="A4787" s="7">
        <v>2014</v>
      </c>
      <c r="B4787" s="7" t="s">
        <v>605</v>
      </c>
      <c r="C4787" s="7" t="s">
        <v>8</v>
      </c>
      <c r="D4787" s="8">
        <v>785658.63</v>
      </c>
    </row>
    <row r="4788" spans="1:4" ht="18.75" x14ac:dyDescent="0.3">
      <c r="A4788" s="7">
        <v>2015</v>
      </c>
      <c r="B4788" s="7" t="s">
        <v>606</v>
      </c>
      <c r="C4788" s="7" t="s">
        <v>5</v>
      </c>
      <c r="D4788" s="8">
        <v>525273.05000000005</v>
      </c>
    </row>
    <row r="4789" spans="1:4" ht="18.75" x14ac:dyDescent="0.3">
      <c r="A4789" s="7">
        <v>2014</v>
      </c>
      <c r="B4789" s="7" t="s">
        <v>606</v>
      </c>
      <c r="C4789" s="7" t="s">
        <v>5</v>
      </c>
      <c r="D4789" s="8">
        <v>577286.98</v>
      </c>
    </row>
    <row r="4790" spans="1:4" ht="18.75" x14ac:dyDescent="0.3">
      <c r="A4790" s="7">
        <v>2015</v>
      </c>
      <c r="B4790" s="7" t="s">
        <v>606</v>
      </c>
      <c r="C4790" s="7" t="s">
        <v>6</v>
      </c>
      <c r="D4790" s="8">
        <v>206912.8</v>
      </c>
    </row>
    <row r="4791" spans="1:4" ht="18.75" x14ac:dyDescent="0.3">
      <c r="A4791" s="7">
        <v>2014</v>
      </c>
      <c r="B4791" s="7" t="s">
        <v>606</v>
      </c>
      <c r="C4791" s="7" t="s">
        <v>6</v>
      </c>
      <c r="D4791" s="8">
        <v>144861.99</v>
      </c>
    </row>
    <row r="4792" spans="1:4" ht="18.75" x14ac:dyDescent="0.3">
      <c r="A4792" s="7">
        <v>2015</v>
      </c>
      <c r="B4792" s="7" t="s">
        <v>606</v>
      </c>
      <c r="C4792" s="7" t="s">
        <v>7</v>
      </c>
      <c r="D4792" s="8">
        <v>221976.27</v>
      </c>
    </row>
    <row r="4793" spans="1:4" ht="18.75" x14ac:dyDescent="0.3">
      <c r="A4793" s="7">
        <v>2014</v>
      </c>
      <c r="B4793" s="7" t="s">
        <v>606</v>
      </c>
      <c r="C4793" s="7" t="s">
        <v>7</v>
      </c>
      <c r="D4793" s="8">
        <v>235260.79999999999</v>
      </c>
    </row>
    <row r="4794" spans="1:4" ht="18.75" x14ac:dyDescent="0.3">
      <c r="A4794" s="7">
        <v>2015</v>
      </c>
      <c r="B4794" s="7" t="s">
        <v>606</v>
      </c>
      <c r="C4794" s="7" t="s">
        <v>8</v>
      </c>
      <c r="D4794" s="8">
        <v>592024.07999999996</v>
      </c>
    </row>
    <row r="4795" spans="1:4" ht="18.75" x14ac:dyDescent="0.3">
      <c r="A4795" s="7">
        <v>2014</v>
      </c>
      <c r="B4795" s="7" t="s">
        <v>606</v>
      </c>
      <c r="C4795" s="7" t="s">
        <v>8</v>
      </c>
      <c r="D4795" s="8">
        <v>615545.53</v>
      </c>
    </row>
    <row r="4796" spans="1:4" ht="18.75" x14ac:dyDescent="0.3">
      <c r="A4796" s="7">
        <v>2015</v>
      </c>
      <c r="B4796" s="7" t="s">
        <v>607</v>
      </c>
      <c r="C4796" s="7" t="s">
        <v>5</v>
      </c>
      <c r="D4796" s="8">
        <v>792913.88</v>
      </c>
    </row>
    <row r="4797" spans="1:4" ht="18.75" x14ac:dyDescent="0.3">
      <c r="A4797" s="7">
        <v>2014</v>
      </c>
      <c r="B4797" s="7" t="s">
        <v>607</v>
      </c>
      <c r="C4797" s="7" t="s">
        <v>5</v>
      </c>
      <c r="D4797" s="8">
        <v>870243.79</v>
      </c>
    </row>
    <row r="4798" spans="1:4" ht="18.75" x14ac:dyDescent="0.3">
      <c r="A4798" s="7">
        <v>2015</v>
      </c>
      <c r="B4798" s="7" t="s">
        <v>607</v>
      </c>
      <c r="C4798" s="7" t="s">
        <v>6</v>
      </c>
      <c r="D4798" s="8">
        <v>203568.96</v>
      </c>
    </row>
    <row r="4799" spans="1:4" ht="18.75" x14ac:dyDescent="0.3">
      <c r="A4799" s="7">
        <v>2014</v>
      </c>
      <c r="B4799" s="7" t="s">
        <v>607</v>
      </c>
      <c r="C4799" s="7" t="s">
        <v>6</v>
      </c>
      <c r="D4799" s="8">
        <v>145864.62</v>
      </c>
    </row>
    <row r="4800" spans="1:4" ht="18.75" x14ac:dyDescent="0.3">
      <c r="A4800" s="7">
        <v>2015</v>
      </c>
      <c r="B4800" s="7" t="s">
        <v>607</v>
      </c>
      <c r="C4800" s="7" t="s">
        <v>7</v>
      </c>
      <c r="D4800" s="8">
        <v>161876.74</v>
      </c>
    </row>
    <row r="4801" spans="1:4" ht="18.75" x14ac:dyDescent="0.3">
      <c r="A4801" s="7">
        <v>2014</v>
      </c>
      <c r="B4801" s="7" t="s">
        <v>607</v>
      </c>
      <c r="C4801" s="7" t="s">
        <v>7</v>
      </c>
      <c r="D4801" s="8">
        <v>169464.81</v>
      </c>
    </row>
    <row r="4802" spans="1:4" ht="18.75" x14ac:dyDescent="0.3">
      <c r="A4802" s="7">
        <v>2015</v>
      </c>
      <c r="B4802" s="7" t="s">
        <v>607</v>
      </c>
      <c r="C4802" s="7" t="s">
        <v>8</v>
      </c>
      <c r="D4802" s="8">
        <v>615121.82999999996</v>
      </c>
    </row>
    <row r="4803" spans="1:4" ht="18.75" x14ac:dyDescent="0.3">
      <c r="A4803" s="7">
        <v>2014</v>
      </c>
      <c r="B4803" s="7" t="s">
        <v>607</v>
      </c>
      <c r="C4803" s="7" t="s">
        <v>8</v>
      </c>
      <c r="D4803" s="8">
        <v>633910.93999999994</v>
      </c>
    </row>
    <row r="4804" spans="1:4" ht="18.75" x14ac:dyDescent="0.3">
      <c r="A4804" s="7">
        <v>2015</v>
      </c>
      <c r="B4804" s="7" t="s">
        <v>608</v>
      </c>
      <c r="C4804" s="7" t="s">
        <v>5</v>
      </c>
      <c r="D4804" s="8">
        <v>754243.81</v>
      </c>
    </row>
    <row r="4805" spans="1:4" ht="18.75" x14ac:dyDescent="0.3">
      <c r="A4805" s="7">
        <v>2014</v>
      </c>
      <c r="B4805" s="7" t="s">
        <v>608</v>
      </c>
      <c r="C4805" s="7" t="s">
        <v>5</v>
      </c>
      <c r="D4805" s="8">
        <v>827746.89</v>
      </c>
    </row>
    <row r="4806" spans="1:4" ht="18.75" x14ac:dyDescent="0.3">
      <c r="A4806" s="7">
        <v>2015</v>
      </c>
      <c r="B4806" s="7" t="s">
        <v>608</v>
      </c>
      <c r="C4806" s="7" t="s">
        <v>6</v>
      </c>
      <c r="D4806" s="8">
        <v>409461.72</v>
      </c>
    </row>
    <row r="4807" spans="1:4" ht="18.75" x14ac:dyDescent="0.3">
      <c r="A4807" s="7">
        <v>2014</v>
      </c>
      <c r="B4807" s="7" t="s">
        <v>608</v>
      </c>
      <c r="C4807" s="7" t="s">
        <v>6</v>
      </c>
      <c r="D4807" s="8">
        <v>299163.40999999997</v>
      </c>
    </row>
    <row r="4808" spans="1:4" ht="18.75" x14ac:dyDescent="0.3">
      <c r="A4808" s="7">
        <v>2015</v>
      </c>
      <c r="B4808" s="7" t="s">
        <v>608</v>
      </c>
      <c r="C4808" s="7" t="s">
        <v>7</v>
      </c>
      <c r="D4808" s="8">
        <v>185187.01</v>
      </c>
    </row>
    <row r="4809" spans="1:4" ht="18.75" x14ac:dyDescent="0.3">
      <c r="A4809" s="7">
        <v>2014</v>
      </c>
      <c r="B4809" s="7" t="s">
        <v>608</v>
      </c>
      <c r="C4809" s="7" t="s">
        <v>7</v>
      </c>
      <c r="D4809" s="8">
        <v>195972.52</v>
      </c>
    </row>
    <row r="4810" spans="1:4" ht="18.75" x14ac:dyDescent="0.3">
      <c r="A4810" s="7">
        <v>2015</v>
      </c>
      <c r="B4810" s="7" t="s">
        <v>608</v>
      </c>
      <c r="C4810" s="7" t="s">
        <v>8</v>
      </c>
      <c r="D4810" s="8">
        <v>539393.43000000005</v>
      </c>
    </row>
    <row r="4811" spans="1:4" ht="18.75" x14ac:dyDescent="0.3">
      <c r="A4811" s="7">
        <v>2014</v>
      </c>
      <c r="B4811" s="7" t="s">
        <v>608</v>
      </c>
      <c r="C4811" s="7" t="s">
        <v>8</v>
      </c>
      <c r="D4811" s="8">
        <v>557829.25</v>
      </c>
    </row>
    <row r="4812" spans="1:4" ht="18.75" x14ac:dyDescent="0.3">
      <c r="A4812" s="7">
        <v>2015</v>
      </c>
      <c r="B4812" s="7" t="s">
        <v>609</v>
      </c>
      <c r="C4812" s="7" t="s">
        <v>5</v>
      </c>
      <c r="D4812" s="8">
        <v>646306.73</v>
      </c>
    </row>
    <row r="4813" spans="1:4" ht="18.75" x14ac:dyDescent="0.3">
      <c r="A4813" s="7">
        <v>2014</v>
      </c>
      <c r="B4813" s="7" t="s">
        <v>609</v>
      </c>
      <c r="C4813" s="7" t="s">
        <v>5</v>
      </c>
      <c r="D4813" s="8">
        <v>714375.57</v>
      </c>
    </row>
    <row r="4814" spans="1:4" ht="18.75" x14ac:dyDescent="0.3">
      <c r="A4814" s="7">
        <v>2015</v>
      </c>
      <c r="B4814" s="7" t="s">
        <v>609</v>
      </c>
      <c r="C4814" s="7" t="s">
        <v>6</v>
      </c>
      <c r="D4814" s="8">
        <v>421906.42</v>
      </c>
    </row>
    <row r="4815" spans="1:4" ht="18.75" x14ac:dyDescent="0.3">
      <c r="A4815" s="7">
        <v>2014</v>
      </c>
      <c r="B4815" s="7" t="s">
        <v>609</v>
      </c>
      <c r="C4815" s="7" t="s">
        <v>6</v>
      </c>
      <c r="D4815" s="8">
        <v>303424.7</v>
      </c>
    </row>
    <row r="4816" spans="1:4" ht="18.75" x14ac:dyDescent="0.3">
      <c r="A4816" s="7">
        <v>2015</v>
      </c>
      <c r="B4816" s="7" t="s">
        <v>609</v>
      </c>
      <c r="C4816" s="7" t="s">
        <v>7</v>
      </c>
      <c r="D4816" s="8">
        <v>157925.13</v>
      </c>
    </row>
    <row r="4817" spans="1:4" ht="18.75" x14ac:dyDescent="0.3">
      <c r="A4817" s="7">
        <v>2014</v>
      </c>
      <c r="B4817" s="7" t="s">
        <v>609</v>
      </c>
      <c r="C4817" s="7" t="s">
        <v>7</v>
      </c>
      <c r="D4817" s="8">
        <v>165048.87</v>
      </c>
    </row>
    <row r="4818" spans="1:4" ht="18.75" x14ac:dyDescent="0.3">
      <c r="A4818" s="7">
        <v>2015</v>
      </c>
      <c r="B4818" s="7" t="s">
        <v>609</v>
      </c>
      <c r="C4818" s="7" t="s">
        <v>8</v>
      </c>
      <c r="D4818" s="8">
        <v>516891.82</v>
      </c>
    </row>
    <row r="4819" spans="1:4" ht="18.75" x14ac:dyDescent="0.3">
      <c r="A4819" s="7">
        <v>2014</v>
      </c>
      <c r="B4819" s="7" t="s">
        <v>609</v>
      </c>
      <c r="C4819" s="7" t="s">
        <v>8</v>
      </c>
      <c r="D4819" s="8">
        <v>532495.02</v>
      </c>
    </row>
    <row r="4820" spans="1:4" ht="18.75" x14ac:dyDescent="0.3">
      <c r="A4820" s="7">
        <v>2015</v>
      </c>
      <c r="B4820" s="7" t="s">
        <v>610</v>
      </c>
      <c r="C4820" s="7" t="s">
        <v>5</v>
      </c>
      <c r="D4820" s="8">
        <v>845260.06</v>
      </c>
    </row>
    <row r="4821" spans="1:4" ht="18.75" x14ac:dyDescent="0.3">
      <c r="A4821" s="7">
        <v>2014</v>
      </c>
      <c r="B4821" s="7" t="s">
        <v>610</v>
      </c>
      <c r="C4821" s="7" t="s">
        <v>5</v>
      </c>
      <c r="D4821" s="8">
        <v>926676.19</v>
      </c>
    </row>
    <row r="4822" spans="1:4" ht="18.75" x14ac:dyDescent="0.3">
      <c r="A4822" s="7">
        <v>2015</v>
      </c>
      <c r="B4822" s="7" t="s">
        <v>610</v>
      </c>
      <c r="C4822" s="7" t="s">
        <v>6</v>
      </c>
      <c r="D4822" s="8">
        <v>289389.67</v>
      </c>
    </row>
    <row r="4823" spans="1:4" ht="18.75" x14ac:dyDescent="0.3">
      <c r="A4823" s="7">
        <v>2014</v>
      </c>
      <c r="B4823" s="7" t="s">
        <v>610</v>
      </c>
      <c r="C4823" s="7" t="s">
        <v>6</v>
      </c>
      <c r="D4823" s="8">
        <v>206086.64</v>
      </c>
    </row>
    <row r="4824" spans="1:4" ht="18.75" x14ac:dyDescent="0.3">
      <c r="A4824" s="7">
        <v>2015</v>
      </c>
      <c r="B4824" s="7" t="s">
        <v>610</v>
      </c>
      <c r="C4824" s="7" t="s">
        <v>7</v>
      </c>
      <c r="D4824" s="8">
        <v>229701.75</v>
      </c>
    </row>
    <row r="4825" spans="1:4" ht="18.75" x14ac:dyDescent="0.3">
      <c r="A4825" s="7">
        <v>2014</v>
      </c>
      <c r="B4825" s="7" t="s">
        <v>610</v>
      </c>
      <c r="C4825" s="7" t="s">
        <v>7</v>
      </c>
      <c r="D4825" s="8">
        <v>243986.04</v>
      </c>
    </row>
    <row r="4826" spans="1:4" ht="18.75" x14ac:dyDescent="0.3">
      <c r="A4826" s="7">
        <v>2015</v>
      </c>
      <c r="B4826" s="7" t="s">
        <v>610</v>
      </c>
      <c r="C4826" s="7" t="s">
        <v>8</v>
      </c>
      <c r="D4826" s="8">
        <v>492078.25</v>
      </c>
    </row>
    <row r="4827" spans="1:4" ht="18.75" x14ac:dyDescent="0.3">
      <c r="A4827" s="7">
        <v>2014</v>
      </c>
      <c r="B4827" s="7" t="s">
        <v>610</v>
      </c>
      <c r="C4827" s="7" t="s">
        <v>8</v>
      </c>
      <c r="D4827" s="8">
        <v>516441.17</v>
      </c>
    </row>
    <row r="4828" spans="1:4" ht="18.75" x14ac:dyDescent="0.3">
      <c r="A4828" s="7">
        <v>2015</v>
      </c>
      <c r="B4828" s="7" t="s">
        <v>611</v>
      </c>
      <c r="C4828" s="7" t="s">
        <v>5</v>
      </c>
      <c r="D4828" s="8">
        <v>534042.5</v>
      </c>
    </row>
    <row r="4829" spans="1:4" ht="18.75" x14ac:dyDescent="0.3">
      <c r="A4829" s="7">
        <v>2014</v>
      </c>
      <c r="B4829" s="7" t="s">
        <v>611</v>
      </c>
      <c r="C4829" s="7" t="s">
        <v>5</v>
      </c>
      <c r="D4829" s="8">
        <v>582450.72</v>
      </c>
    </row>
    <row r="4830" spans="1:4" ht="18.75" x14ac:dyDescent="0.3">
      <c r="A4830" s="7">
        <v>2015</v>
      </c>
      <c r="B4830" s="7" t="s">
        <v>611</v>
      </c>
      <c r="C4830" s="7" t="s">
        <v>6</v>
      </c>
      <c r="D4830" s="8">
        <v>425743.91</v>
      </c>
    </row>
    <row r="4831" spans="1:4" ht="18.75" x14ac:dyDescent="0.3">
      <c r="A4831" s="7">
        <v>2014</v>
      </c>
      <c r="B4831" s="7" t="s">
        <v>611</v>
      </c>
      <c r="C4831" s="7" t="s">
        <v>6</v>
      </c>
      <c r="D4831" s="8">
        <v>305525.38</v>
      </c>
    </row>
    <row r="4832" spans="1:4" ht="18.75" x14ac:dyDescent="0.3">
      <c r="A4832" s="7">
        <v>2015</v>
      </c>
      <c r="B4832" s="7" t="s">
        <v>611</v>
      </c>
      <c r="C4832" s="7" t="s">
        <v>7</v>
      </c>
      <c r="D4832" s="8">
        <v>86175.12</v>
      </c>
    </row>
    <row r="4833" spans="1:4" ht="18.75" x14ac:dyDescent="0.3">
      <c r="A4833" s="7">
        <v>2014</v>
      </c>
      <c r="B4833" s="7" t="s">
        <v>611</v>
      </c>
      <c r="C4833" s="7" t="s">
        <v>7</v>
      </c>
      <c r="D4833" s="8">
        <v>91434.92</v>
      </c>
    </row>
    <row r="4834" spans="1:4" ht="18.75" x14ac:dyDescent="0.3">
      <c r="A4834" s="7">
        <v>2015</v>
      </c>
      <c r="B4834" s="7" t="s">
        <v>611</v>
      </c>
      <c r="C4834" s="7" t="s">
        <v>8</v>
      </c>
      <c r="D4834" s="8">
        <v>409005.16</v>
      </c>
    </row>
    <row r="4835" spans="1:4" ht="18.75" x14ac:dyDescent="0.3">
      <c r="A4835" s="7">
        <v>2014</v>
      </c>
      <c r="B4835" s="7" t="s">
        <v>611</v>
      </c>
      <c r="C4835" s="7" t="s">
        <v>8</v>
      </c>
      <c r="D4835" s="8">
        <v>425095.2</v>
      </c>
    </row>
    <row r="4836" spans="1:4" ht="18.75" x14ac:dyDescent="0.3">
      <c r="A4836" s="7">
        <v>2015</v>
      </c>
      <c r="B4836" s="7" t="s">
        <v>612</v>
      </c>
      <c r="C4836" s="7" t="s">
        <v>5</v>
      </c>
      <c r="D4836" s="8">
        <v>641279.81999999995</v>
      </c>
    </row>
    <row r="4837" spans="1:4" ht="18.75" x14ac:dyDescent="0.3">
      <c r="A4837" s="7">
        <v>2014</v>
      </c>
      <c r="B4837" s="7" t="s">
        <v>612</v>
      </c>
      <c r="C4837" s="7" t="s">
        <v>5</v>
      </c>
      <c r="D4837" s="8">
        <v>706997.1</v>
      </c>
    </row>
    <row r="4838" spans="1:4" ht="18.75" x14ac:dyDescent="0.3">
      <c r="A4838" s="7">
        <v>2015</v>
      </c>
      <c r="B4838" s="7" t="s">
        <v>612</v>
      </c>
      <c r="C4838" s="7" t="s">
        <v>6</v>
      </c>
      <c r="D4838" s="8">
        <v>334109.90000000002</v>
      </c>
    </row>
    <row r="4839" spans="1:4" ht="18.75" x14ac:dyDescent="0.3">
      <c r="A4839" s="7">
        <v>2014</v>
      </c>
      <c r="B4839" s="7" t="s">
        <v>612</v>
      </c>
      <c r="C4839" s="7" t="s">
        <v>6</v>
      </c>
      <c r="D4839" s="8">
        <v>240513.49</v>
      </c>
    </row>
    <row r="4840" spans="1:4" ht="18.75" x14ac:dyDescent="0.3">
      <c r="A4840" s="7">
        <v>2015</v>
      </c>
      <c r="B4840" s="7" t="s">
        <v>612</v>
      </c>
      <c r="C4840" s="7" t="s">
        <v>7</v>
      </c>
      <c r="D4840" s="8">
        <v>159442.97</v>
      </c>
    </row>
    <row r="4841" spans="1:4" ht="18.75" x14ac:dyDescent="0.3">
      <c r="A4841" s="7">
        <v>2014</v>
      </c>
      <c r="B4841" s="7" t="s">
        <v>612</v>
      </c>
      <c r="C4841" s="7" t="s">
        <v>7</v>
      </c>
      <c r="D4841" s="8">
        <v>169638.83</v>
      </c>
    </row>
    <row r="4842" spans="1:4" ht="18.75" x14ac:dyDescent="0.3">
      <c r="A4842" s="7">
        <v>2015</v>
      </c>
      <c r="B4842" s="7" t="s">
        <v>612</v>
      </c>
      <c r="C4842" s="7" t="s">
        <v>8</v>
      </c>
      <c r="D4842" s="8">
        <v>730141.54</v>
      </c>
    </row>
    <row r="4843" spans="1:4" ht="18.75" x14ac:dyDescent="0.3">
      <c r="A4843" s="7">
        <v>2014</v>
      </c>
      <c r="B4843" s="7" t="s">
        <v>612</v>
      </c>
      <c r="C4843" s="7" t="s">
        <v>8</v>
      </c>
      <c r="D4843" s="8">
        <v>752850.36</v>
      </c>
    </row>
    <row r="4844" spans="1:4" ht="18.75" x14ac:dyDescent="0.3">
      <c r="A4844" s="7">
        <v>2015</v>
      </c>
      <c r="B4844" s="7" t="s">
        <v>613</v>
      </c>
      <c r="C4844" s="7" t="s">
        <v>5</v>
      </c>
      <c r="D4844" s="8">
        <v>544770.92000000004</v>
      </c>
    </row>
    <row r="4845" spans="1:4" ht="18.75" x14ac:dyDescent="0.3">
      <c r="A4845" s="7">
        <v>2014</v>
      </c>
      <c r="B4845" s="7" t="s">
        <v>613</v>
      </c>
      <c r="C4845" s="7" t="s">
        <v>5</v>
      </c>
      <c r="D4845" s="8">
        <v>601545.37</v>
      </c>
    </row>
    <row r="4846" spans="1:4" ht="18.75" x14ac:dyDescent="0.3">
      <c r="A4846" s="7">
        <v>2015</v>
      </c>
      <c r="B4846" s="7" t="s">
        <v>613</v>
      </c>
      <c r="C4846" s="7" t="s">
        <v>6</v>
      </c>
      <c r="D4846" s="8">
        <v>578265.84</v>
      </c>
    </row>
    <row r="4847" spans="1:4" ht="18.75" x14ac:dyDescent="0.3">
      <c r="A4847" s="7">
        <v>2014</v>
      </c>
      <c r="B4847" s="7" t="s">
        <v>613</v>
      </c>
      <c r="C4847" s="7" t="s">
        <v>6</v>
      </c>
      <c r="D4847" s="8">
        <v>408077.64</v>
      </c>
    </row>
    <row r="4848" spans="1:4" ht="18.75" x14ac:dyDescent="0.3">
      <c r="A4848" s="7">
        <v>2015</v>
      </c>
      <c r="B4848" s="7" t="s">
        <v>613</v>
      </c>
      <c r="C4848" s="7" t="s">
        <v>7</v>
      </c>
      <c r="D4848" s="8">
        <v>113797.64</v>
      </c>
    </row>
    <row r="4849" spans="1:4" ht="18.75" x14ac:dyDescent="0.3">
      <c r="A4849" s="7">
        <v>2014</v>
      </c>
      <c r="B4849" s="7" t="s">
        <v>613</v>
      </c>
      <c r="C4849" s="7" t="s">
        <v>7</v>
      </c>
      <c r="D4849" s="8">
        <v>119648.48</v>
      </c>
    </row>
    <row r="4850" spans="1:4" ht="18.75" x14ac:dyDescent="0.3">
      <c r="A4850" s="7">
        <v>2015</v>
      </c>
      <c r="B4850" s="7" t="s">
        <v>613</v>
      </c>
      <c r="C4850" s="7" t="s">
        <v>8</v>
      </c>
      <c r="D4850" s="8">
        <v>435982.83</v>
      </c>
    </row>
    <row r="4851" spans="1:4" ht="18.75" x14ac:dyDescent="0.3">
      <c r="A4851" s="7">
        <v>2014</v>
      </c>
      <c r="B4851" s="7" t="s">
        <v>613</v>
      </c>
      <c r="C4851" s="7" t="s">
        <v>8</v>
      </c>
      <c r="D4851" s="8">
        <v>453057.35</v>
      </c>
    </row>
    <row r="4852" spans="1:4" ht="18.75" x14ac:dyDescent="0.3">
      <c r="A4852" s="7">
        <v>2015</v>
      </c>
      <c r="B4852" s="7" t="s">
        <v>614</v>
      </c>
      <c r="C4852" s="7" t="s">
        <v>5</v>
      </c>
      <c r="D4852" s="8">
        <v>646130.31000000006</v>
      </c>
    </row>
    <row r="4853" spans="1:4" ht="18.75" x14ac:dyDescent="0.3">
      <c r="A4853" s="7">
        <v>2014</v>
      </c>
      <c r="B4853" s="7" t="s">
        <v>614</v>
      </c>
      <c r="C4853" s="7" t="s">
        <v>5</v>
      </c>
      <c r="D4853" s="8">
        <v>705988.39</v>
      </c>
    </row>
    <row r="4854" spans="1:4" ht="18.75" x14ac:dyDescent="0.3">
      <c r="A4854" s="7">
        <v>2015</v>
      </c>
      <c r="B4854" s="7" t="s">
        <v>614</v>
      </c>
      <c r="C4854" s="7" t="s">
        <v>6</v>
      </c>
      <c r="D4854" s="8">
        <v>204500.02</v>
      </c>
    </row>
    <row r="4855" spans="1:4" ht="18.75" x14ac:dyDescent="0.3">
      <c r="A4855" s="7">
        <v>2014</v>
      </c>
      <c r="B4855" s="7" t="s">
        <v>614</v>
      </c>
      <c r="C4855" s="7" t="s">
        <v>6</v>
      </c>
      <c r="D4855" s="8">
        <v>148653.53</v>
      </c>
    </row>
    <row r="4856" spans="1:4" ht="18.75" x14ac:dyDescent="0.3">
      <c r="A4856" s="7">
        <v>2015</v>
      </c>
      <c r="B4856" s="7" t="s">
        <v>614</v>
      </c>
      <c r="C4856" s="7" t="s">
        <v>7</v>
      </c>
      <c r="D4856" s="8">
        <v>83777.03</v>
      </c>
    </row>
    <row r="4857" spans="1:4" ht="18.75" x14ac:dyDescent="0.3">
      <c r="A4857" s="7">
        <v>2014</v>
      </c>
      <c r="B4857" s="7" t="s">
        <v>614</v>
      </c>
      <c r="C4857" s="7" t="s">
        <v>7</v>
      </c>
      <c r="D4857" s="8">
        <v>88833.74</v>
      </c>
    </row>
    <row r="4858" spans="1:4" ht="18.75" x14ac:dyDescent="0.3">
      <c r="A4858" s="7">
        <v>2015</v>
      </c>
      <c r="B4858" s="7" t="s">
        <v>614</v>
      </c>
      <c r="C4858" s="7" t="s">
        <v>8</v>
      </c>
      <c r="D4858" s="8">
        <v>414390.39</v>
      </c>
    </row>
    <row r="4859" spans="1:4" ht="18.75" x14ac:dyDescent="0.3">
      <c r="A4859" s="7">
        <v>2014</v>
      </c>
      <c r="B4859" s="7" t="s">
        <v>614</v>
      </c>
      <c r="C4859" s="7" t="s">
        <v>8</v>
      </c>
      <c r="D4859" s="8">
        <v>433177.76</v>
      </c>
    </row>
    <row r="4860" spans="1:4" ht="18.75" x14ac:dyDescent="0.3">
      <c r="A4860" s="7">
        <v>2015</v>
      </c>
      <c r="B4860" s="7" t="s">
        <v>615</v>
      </c>
      <c r="C4860" s="7" t="s">
        <v>5</v>
      </c>
      <c r="D4860" s="8">
        <v>631207.07999999996</v>
      </c>
    </row>
    <row r="4861" spans="1:4" ht="18.75" x14ac:dyDescent="0.3">
      <c r="A4861" s="7">
        <v>2014</v>
      </c>
      <c r="B4861" s="7" t="s">
        <v>615</v>
      </c>
      <c r="C4861" s="7" t="s">
        <v>5</v>
      </c>
      <c r="D4861" s="8">
        <v>699011.05</v>
      </c>
    </row>
    <row r="4862" spans="1:4" ht="18.75" x14ac:dyDescent="0.3">
      <c r="A4862" s="7">
        <v>2015</v>
      </c>
      <c r="B4862" s="7" t="s">
        <v>615</v>
      </c>
      <c r="C4862" s="7" t="s">
        <v>6</v>
      </c>
      <c r="D4862" s="8">
        <v>503796.65</v>
      </c>
    </row>
    <row r="4863" spans="1:4" ht="18.75" x14ac:dyDescent="0.3">
      <c r="A4863" s="7">
        <v>2014</v>
      </c>
      <c r="B4863" s="7" t="s">
        <v>615</v>
      </c>
      <c r="C4863" s="7" t="s">
        <v>6</v>
      </c>
      <c r="D4863" s="8">
        <v>354532.63</v>
      </c>
    </row>
    <row r="4864" spans="1:4" ht="18.75" x14ac:dyDescent="0.3">
      <c r="A4864" s="7">
        <v>2015</v>
      </c>
      <c r="B4864" s="7" t="s">
        <v>615</v>
      </c>
      <c r="C4864" s="7" t="s">
        <v>7</v>
      </c>
      <c r="D4864" s="8">
        <v>98933.86</v>
      </c>
    </row>
    <row r="4865" spans="1:4" ht="18.75" x14ac:dyDescent="0.3">
      <c r="A4865" s="7">
        <v>2014</v>
      </c>
      <c r="B4865" s="7" t="s">
        <v>615</v>
      </c>
      <c r="C4865" s="7" t="s">
        <v>7</v>
      </c>
      <c r="D4865" s="8">
        <v>104331.11</v>
      </c>
    </row>
    <row r="4866" spans="1:4" ht="18.75" x14ac:dyDescent="0.3">
      <c r="A4866" s="7">
        <v>2015</v>
      </c>
      <c r="B4866" s="7" t="s">
        <v>615</v>
      </c>
      <c r="C4866" s="7" t="s">
        <v>8</v>
      </c>
      <c r="D4866" s="8">
        <v>615560.42000000004</v>
      </c>
    </row>
    <row r="4867" spans="1:4" ht="18.75" x14ac:dyDescent="0.3">
      <c r="A4867" s="7">
        <v>2014</v>
      </c>
      <c r="B4867" s="7" t="s">
        <v>615</v>
      </c>
      <c r="C4867" s="7" t="s">
        <v>8</v>
      </c>
      <c r="D4867" s="8">
        <v>633451.22</v>
      </c>
    </row>
    <row r="4868" spans="1:4" ht="18.75" x14ac:dyDescent="0.3">
      <c r="A4868" s="7">
        <v>2015</v>
      </c>
      <c r="B4868" s="7" t="s">
        <v>616</v>
      </c>
      <c r="C4868" s="7" t="s">
        <v>5</v>
      </c>
      <c r="D4868" s="8">
        <v>674344.28</v>
      </c>
    </row>
    <row r="4869" spans="1:4" ht="18.75" x14ac:dyDescent="0.3">
      <c r="A4869" s="7">
        <v>2014</v>
      </c>
      <c r="B4869" s="7" t="s">
        <v>616</v>
      </c>
      <c r="C4869" s="7" t="s">
        <v>5</v>
      </c>
      <c r="D4869" s="8">
        <v>734947.22</v>
      </c>
    </row>
    <row r="4870" spans="1:4" ht="18.75" x14ac:dyDescent="0.3">
      <c r="A4870" s="7">
        <v>2015</v>
      </c>
      <c r="B4870" s="7" t="s">
        <v>616</v>
      </c>
      <c r="C4870" s="7" t="s">
        <v>6</v>
      </c>
      <c r="D4870" s="8">
        <v>450349.46</v>
      </c>
    </row>
    <row r="4871" spans="1:4" ht="18.75" x14ac:dyDescent="0.3">
      <c r="A4871" s="7">
        <v>2014</v>
      </c>
      <c r="B4871" s="7" t="s">
        <v>616</v>
      </c>
      <c r="C4871" s="7" t="s">
        <v>6</v>
      </c>
      <c r="D4871" s="8">
        <v>331793.99</v>
      </c>
    </row>
    <row r="4872" spans="1:4" ht="18.75" x14ac:dyDescent="0.3">
      <c r="A4872" s="7">
        <v>2015</v>
      </c>
      <c r="B4872" s="7" t="s">
        <v>616</v>
      </c>
      <c r="C4872" s="7" t="s">
        <v>7</v>
      </c>
      <c r="D4872" s="8">
        <v>85860.99</v>
      </c>
    </row>
    <row r="4873" spans="1:4" ht="18.75" x14ac:dyDescent="0.3">
      <c r="A4873" s="7">
        <v>2014</v>
      </c>
      <c r="B4873" s="7" t="s">
        <v>616</v>
      </c>
      <c r="C4873" s="7" t="s">
        <v>7</v>
      </c>
      <c r="D4873" s="8">
        <v>91164.74</v>
      </c>
    </row>
    <row r="4874" spans="1:4" ht="18.75" x14ac:dyDescent="0.3">
      <c r="A4874" s="7">
        <v>2015</v>
      </c>
      <c r="B4874" s="7" t="s">
        <v>616</v>
      </c>
      <c r="C4874" s="7" t="s">
        <v>8</v>
      </c>
      <c r="D4874" s="8">
        <v>617913.79</v>
      </c>
    </row>
    <row r="4875" spans="1:4" ht="18.75" x14ac:dyDescent="0.3">
      <c r="A4875" s="7">
        <v>2014</v>
      </c>
      <c r="B4875" s="7" t="s">
        <v>616</v>
      </c>
      <c r="C4875" s="7" t="s">
        <v>8</v>
      </c>
      <c r="D4875" s="8">
        <v>643184.19999999995</v>
      </c>
    </row>
    <row r="4876" spans="1:4" ht="18.75" x14ac:dyDescent="0.3">
      <c r="A4876" s="7">
        <v>2015</v>
      </c>
      <c r="B4876" s="7" t="s">
        <v>617</v>
      </c>
      <c r="C4876" s="7" t="s">
        <v>5</v>
      </c>
      <c r="D4876" s="8">
        <v>473029</v>
      </c>
    </row>
    <row r="4877" spans="1:4" ht="18.75" x14ac:dyDescent="0.3">
      <c r="A4877" s="7">
        <v>2014</v>
      </c>
      <c r="B4877" s="7" t="s">
        <v>617</v>
      </c>
      <c r="C4877" s="7" t="s">
        <v>5</v>
      </c>
      <c r="D4877" s="8">
        <v>517765.51</v>
      </c>
    </row>
    <row r="4878" spans="1:4" ht="18.75" x14ac:dyDescent="0.3">
      <c r="A4878" s="7">
        <v>2015</v>
      </c>
      <c r="B4878" s="7" t="s">
        <v>617</v>
      </c>
      <c r="C4878" s="7" t="s">
        <v>6</v>
      </c>
      <c r="D4878" s="8">
        <v>265854.24</v>
      </c>
    </row>
    <row r="4879" spans="1:4" ht="18.75" x14ac:dyDescent="0.3">
      <c r="A4879" s="7">
        <v>2014</v>
      </c>
      <c r="B4879" s="7" t="s">
        <v>617</v>
      </c>
      <c r="C4879" s="7" t="s">
        <v>6</v>
      </c>
      <c r="D4879" s="8">
        <v>192298.63</v>
      </c>
    </row>
    <row r="4880" spans="1:4" ht="18.75" x14ac:dyDescent="0.3">
      <c r="A4880" s="7">
        <v>2015</v>
      </c>
      <c r="B4880" s="7" t="s">
        <v>617</v>
      </c>
      <c r="C4880" s="7" t="s">
        <v>7</v>
      </c>
      <c r="D4880" s="8">
        <v>239204.35</v>
      </c>
    </row>
    <row r="4881" spans="1:4" ht="18.75" x14ac:dyDescent="0.3">
      <c r="A4881" s="7">
        <v>2014</v>
      </c>
      <c r="B4881" s="7" t="s">
        <v>617</v>
      </c>
      <c r="C4881" s="7" t="s">
        <v>7</v>
      </c>
      <c r="D4881" s="8">
        <v>251557.07</v>
      </c>
    </row>
    <row r="4882" spans="1:4" ht="18.75" x14ac:dyDescent="0.3">
      <c r="A4882" s="7">
        <v>2015</v>
      </c>
      <c r="B4882" s="7" t="s">
        <v>617</v>
      </c>
      <c r="C4882" s="7" t="s">
        <v>8</v>
      </c>
      <c r="D4882" s="8">
        <v>430525.3</v>
      </c>
    </row>
    <row r="4883" spans="1:4" ht="18.75" x14ac:dyDescent="0.3">
      <c r="A4883" s="7">
        <v>2014</v>
      </c>
      <c r="B4883" s="7" t="s">
        <v>617</v>
      </c>
      <c r="C4883" s="7" t="s">
        <v>8</v>
      </c>
      <c r="D4883" s="8">
        <v>450481.14</v>
      </c>
    </row>
    <row r="4884" spans="1:4" ht="18.75" x14ac:dyDescent="0.3">
      <c r="A4884" s="7">
        <v>2015</v>
      </c>
      <c r="B4884" s="7" t="s">
        <v>618</v>
      </c>
      <c r="C4884" s="7" t="s">
        <v>5</v>
      </c>
      <c r="D4884" s="8">
        <v>801126.98</v>
      </c>
    </row>
    <row r="4885" spans="1:4" ht="18.75" x14ac:dyDescent="0.3">
      <c r="A4885" s="7">
        <v>2014</v>
      </c>
      <c r="B4885" s="7" t="s">
        <v>618</v>
      </c>
      <c r="C4885" s="7" t="s">
        <v>5</v>
      </c>
      <c r="D4885" s="8">
        <v>873673.84</v>
      </c>
    </row>
    <row r="4886" spans="1:4" ht="18.75" x14ac:dyDescent="0.3">
      <c r="A4886" s="7">
        <v>2015</v>
      </c>
      <c r="B4886" s="7" t="s">
        <v>618</v>
      </c>
      <c r="C4886" s="7" t="s">
        <v>6</v>
      </c>
      <c r="D4886" s="8">
        <v>400718.18</v>
      </c>
    </row>
    <row r="4887" spans="1:4" ht="18.75" x14ac:dyDescent="0.3">
      <c r="A4887" s="7">
        <v>2014</v>
      </c>
      <c r="B4887" s="7" t="s">
        <v>618</v>
      </c>
      <c r="C4887" s="7" t="s">
        <v>6</v>
      </c>
      <c r="D4887" s="8">
        <v>296540.21000000002</v>
      </c>
    </row>
    <row r="4888" spans="1:4" ht="18.75" x14ac:dyDescent="0.3">
      <c r="A4888" s="7">
        <v>2015</v>
      </c>
      <c r="B4888" s="7" t="s">
        <v>618</v>
      </c>
      <c r="C4888" s="7" t="s">
        <v>7</v>
      </c>
      <c r="D4888" s="8">
        <v>155223.73000000001</v>
      </c>
    </row>
    <row r="4889" spans="1:4" ht="18.75" x14ac:dyDescent="0.3">
      <c r="A4889" s="7">
        <v>2014</v>
      </c>
      <c r="B4889" s="7" t="s">
        <v>618</v>
      </c>
      <c r="C4889" s="7" t="s">
        <v>7</v>
      </c>
      <c r="D4889" s="8">
        <v>165486.29</v>
      </c>
    </row>
    <row r="4890" spans="1:4" ht="18.75" x14ac:dyDescent="0.3">
      <c r="A4890" s="7">
        <v>2015</v>
      </c>
      <c r="B4890" s="7" t="s">
        <v>618</v>
      </c>
      <c r="C4890" s="7" t="s">
        <v>8</v>
      </c>
      <c r="D4890" s="8">
        <v>742053.74</v>
      </c>
    </row>
    <row r="4891" spans="1:4" ht="18.75" x14ac:dyDescent="0.3">
      <c r="A4891" s="7">
        <v>2014</v>
      </c>
      <c r="B4891" s="7" t="s">
        <v>618</v>
      </c>
      <c r="C4891" s="7" t="s">
        <v>8</v>
      </c>
      <c r="D4891" s="8">
        <v>778210.95</v>
      </c>
    </row>
    <row r="4892" spans="1:4" ht="18.75" x14ac:dyDescent="0.3">
      <c r="A4892" s="7">
        <v>2015</v>
      </c>
      <c r="B4892" s="7" t="s">
        <v>619</v>
      </c>
      <c r="C4892" s="7" t="s">
        <v>5</v>
      </c>
      <c r="D4892" s="8">
        <v>673158.04</v>
      </c>
    </row>
    <row r="4893" spans="1:4" ht="18.75" x14ac:dyDescent="0.3">
      <c r="A4893" s="7">
        <v>2014</v>
      </c>
      <c r="B4893" s="7" t="s">
        <v>619</v>
      </c>
      <c r="C4893" s="7" t="s">
        <v>5</v>
      </c>
      <c r="D4893" s="8">
        <v>741462.26</v>
      </c>
    </row>
    <row r="4894" spans="1:4" ht="18.75" x14ac:dyDescent="0.3">
      <c r="A4894" s="7">
        <v>2015</v>
      </c>
      <c r="B4894" s="7" t="s">
        <v>619</v>
      </c>
      <c r="C4894" s="7" t="s">
        <v>6</v>
      </c>
      <c r="D4894" s="8">
        <v>360342.61</v>
      </c>
    </row>
    <row r="4895" spans="1:4" ht="18.75" x14ac:dyDescent="0.3">
      <c r="A4895" s="7">
        <v>2014</v>
      </c>
      <c r="B4895" s="7" t="s">
        <v>619</v>
      </c>
      <c r="C4895" s="7" t="s">
        <v>6</v>
      </c>
      <c r="D4895" s="8">
        <v>251875.38</v>
      </c>
    </row>
    <row r="4896" spans="1:4" ht="18.75" x14ac:dyDescent="0.3">
      <c r="A4896" s="7">
        <v>2015</v>
      </c>
      <c r="B4896" s="7" t="s">
        <v>619</v>
      </c>
      <c r="C4896" s="7" t="s">
        <v>7</v>
      </c>
      <c r="D4896" s="8">
        <v>136770.09</v>
      </c>
    </row>
    <row r="4897" spans="1:4" ht="18.75" x14ac:dyDescent="0.3">
      <c r="A4897" s="7">
        <v>2014</v>
      </c>
      <c r="B4897" s="7" t="s">
        <v>619</v>
      </c>
      <c r="C4897" s="7" t="s">
        <v>7</v>
      </c>
      <c r="D4897" s="8">
        <v>144063.01</v>
      </c>
    </row>
    <row r="4898" spans="1:4" ht="18.75" x14ac:dyDescent="0.3">
      <c r="A4898" s="7">
        <v>2015</v>
      </c>
      <c r="B4898" s="7" t="s">
        <v>619</v>
      </c>
      <c r="C4898" s="7" t="s">
        <v>8</v>
      </c>
      <c r="D4898" s="8">
        <v>793472.5</v>
      </c>
    </row>
    <row r="4899" spans="1:4" ht="18.75" x14ac:dyDescent="0.3">
      <c r="A4899" s="7">
        <v>2014</v>
      </c>
      <c r="B4899" s="7" t="s">
        <v>619</v>
      </c>
      <c r="C4899" s="7" t="s">
        <v>8</v>
      </c>
      <c r="D4899" s="8">
        <v>827357.86</v>
      </c>
    </row>
    <row r="4900" spans="1:4" ht="18.75" x14ac:dyDescent="0.3">
      <c r="A4900" s="7">
        <v>2015</v>
      </c>
      <c r="B4900" s="7" t="s">
        <v>620</v>
      </c>
      <c r="C4900" s="7" t="s">
        <v>5</v>
      </c>
      <c r="D4900" s="8">
        <v>608024.57999999996</v>
      </c>
    </row>
    <row r="4901" spans="1:4" ht="18.75" x14ac:dyDescent="0.3">
      <c r="A4901" s="7">
        <v>2014</v>
      </c>
      <c r="B4901" s="7" t="s">
        <v>620</v>
      </c>
      <c r="C4901" s="7" t="s">
        <v>5</v>
      </c>
      <c r="D4901" s="8">
        <v>673838.6</v>
      </c>
    </row>
    <row r="4902" spans="1:4" ht="18.75" x14ac:dyDescent="0.3">
      <c r="A4902" s="7">
        <v>2015</v>
      </c>
      <c r="B4902" s="7" t="s">
        <v>620</v>
      </c>
      <c r="C4902" s="7" t="s">
        <v>6</v>
      </c>
      <c r="D4902" s="8">
        <v>468144.96</v>
      </c>
    </row>
    <row r="4903" spans="1:4" ht="18.75" x14ac:dyDescent="0.3">
      <c r="A4903" s="7">
        <v>2014</v>
      </c>
      <c r="B4903" s="7" t="s">
        <v>620</v>
      </c>
      <c r="C4903" s="7" t="s">
        <v>6</v>
      </c>
      <c r="D4903" s="8">
        <v>336325.1</v>
      </c>
    </row>
    <row r="4904" spans="1:4" ht="18.75" x14ac:dyDescent="0.3">
      <c r="A4904" s="7">
        <v>2015</v>
      </c>
      <c r="B4904" s="7" t="s">
        <v>620</v>
      </c>
      <c r="C4904" s="7" t="s">
        <v>7</v>
      </c>
      <c r="D4904" s="8">
        <v>222793.32</v>
      </c>
    </row>
    <row r="4905" spans="1:4" ht="18.75" x14ac:dyDescent="0.3">
      <c r="A4905" s="7">
        <v>2014</v>
      </c>
      <c r="B4905" s="7" t="s">
        <v>620</v>
      </c>
      <c r="C4905" s="7" t="s">
        <v>7</v>
      </c>
      <c r="D4905" s="8">
        <v>235641.83</v>
      </c>
    </row>
    <row r="4906" spans="1:4" ht="18.75" x14ac:dyDescent="0.3">
      <c r="A4906" s="7">
        <v>2015</v>
      </c>
      <c r="B4906" s="7" t="s">
        <v>620</v>
      </c>
      <c r="C4906" s="7" t="s">
        <v>8</v>
      </c>
      <c r="D4906" s="8">
        <v>723285.53</v>
      </c>
    </row>
    <row r="4907" spans="1:4" ht="18.75" x14ac:dyDescent="0.3">
      <c r="A4907" s="7">
        <v>2014</v>
      </c>
      <c r="B4907" s="7" t="s">
        <v>620</v>
      </c>
      <c r="C4907" s="7" t="s">
        <v>8</v>
      </c>
      <c r="D4907" s="8">
        <v>746219.37</v>
      </c>
    </row>
    <row r="4908" spans="1:4" ht="18.75" x14ac:dyDescent="0.3">
      <c r="A4908" s="7">
        <v>2015</v>
      </c>
      <c r="B4908" s="7" t="s">
        <v>621</v>
      </c>
      <c r="C4908" s="7" t="s">
        <v>5</v>
      </c>
      <c r="D4908" s="8">
        <v>764723.69</v>
      </c>
    </row>
    <row r="4909" spans="1:4" ht="18.75" x14ac:dyDescent="0.3">
      <c r="A4909" s="7">
        <v>2014</v>
      </c>
      <c r="B4909" s="7" t="s">
        <v>621</v>
      </c>
      <c r="C4909" s="7" t="s">
        <v>5</v>
      </c>
      <c r="D4909" s="8">
        <v>847635.77</v>
      </c>
    </row>
    <row r="4910" spans="1:4" ht="18.75" x14ac:dyDescent="0.3">
      <c r="A4910" s="7">
        <v>2015</v>
      </c>
      <c r="B4910" s="7" t="s">
        <v>621</v>
      </c>
      <c r="C4910" s="7" t="s">
        <v>6</v>
      </c>
      <c r="D4910" s="8">
        <v>218111.46</v>
      </c>
    </row>
    <row r="4911" spans="1:4" ht="18.75" x14ac:dyDescent="0.3">
      <c r="A4911" s="7">
        <v>2014</v>
      </c>
      <c r="B4911" s="7" t="s">
        <v>621</v>
      </c>
      <c r="C4911" s="7" t="s">
        <v>6</v>
      </c>
      <c r="D4911" s="8">
        <v>153476.18</v>
      </c>
    </row>
    <row r="4912" spans="1:4" ht="18.75" x14ac:dyDescent="0.3">
      <c r="A4912" s="7">
        <v>2015</v>
      </c>
      <c r="B4912" s="7" t="s">
        <v>621</v>
      </c>
      <c r="C4912" s="7" t="s">
        <v>7</v>
      </c>
      <c r="D4912" s="8">
        <v>112388.35</v>
      </c>
    </row>
    <row r="4913" spans="1:4" ht="18.75" x14ac:dyDescent="0.3">
      <c r="A4913" s="7">
        <v>2014</v>
      </c>
      <c r="B4913" s="7" t="s">
        <v>621</v>
      </c>
      <c r="C4913" s="7" t="s">
        <v>7</v>
      </c>
      <c r="D4913" s="8">
        <v>118941.91</v>
      </c>
    </row>
    <row r="4914" spans="1:4" ht="18.75" x14ac:dyDescent="0.3">
      <c r="A4914" s="7">
        <v>2015</v>
      </c>
      <c r="B4914" s="7" t="s">
        <v>621</v>
      </c>
      <c r="C4914" s="7" t="s">
        <v>8</v>
      </c>
      <c r="D4914" s="8">
        <v>549341.67000000004</v>
      </c>
    </row>
    <row r="4915" spans="1:4" ht="18.75" x14ac:dyDescent="0.3">
      <c r="A4915" s="7">
        <v>2014</v>
      </c>
      <c r="B4915" s="7" t="s">
        <v>621</v>
      </c>
      <c r="C4915" s="7" t="s">
        <v>8</v>
      </c>
      <c r="D4915" s="8">
        <v>565095.56000000006</v>
      </c>
    </row>
    <row r="4916" spans="1:4" ht="18.75" x14ac:dyDescent="0.3">
      <c r="A4916" s="7">
        <v>2015</v>
      </c>
      <c r="B4916" s="7" t="s">
        <v>622</v>
      </c>
      <c r="C4916" s="7" t="s">
        <v>5</v>
      </c>
      <c r="D4916" s="8">
        <v>655964.31000000006</v>
      </c>
    </row>
    <row r="4917" spans="1:4" ht="18.75" x14ac:dyDescent="0.3">
      <c r="A4917" s="7">
        <v>2014</v>
      </c>
      <c r="B4917" s="7" t="s">
        <v>622</v>
      </c>
      <c r="C4917" s="7" t="s">
        <v>5</v>
      </c>
      <c r="D4917" s="8">
        <v>715296.47</v>
      </c>
    </row>
    <row r="4918" spans="1:4" ht="18.75" x14ac:dyDescent="0.3">
      <c r="A4918" s="7">
        <v>2015</v>
      </c>
      <c r="B4918" s="7" t="s">
        <v>622</v>
      </c>
      <c r="C4918" s="7" t="s">
        <v>6</v>
      </c>
      <c r="D4918" s="8">
        <v>302534.34999999998</v>
      </c>
    </row>
    <row r="4919" spans="1:4" ht="18.75" x14ac:dyDescent="0.3">
      <c r="A4919" s="7">
        <v>2014</v>
      </c>
      <c r="B4919" s="7" t="s">
        <v>622</v>
      </c>
      <c r="C4919" s="7" t="s">
        <v>6</v>
      </c>
      <c r="D4919" s="8">
        <v>220573.23</v>
      </c>
    </row>
    <row r="4920" spans="1:4" ht="18.75" x14ac:dyDescent="0.3">
      <c r="A4920" s="7">
        <v>2015</v>
      </c>
      <c r="B4920" s="7" t="s">
        <v>622</v>
      </c>
      <c r="C4920" s="7" t="s">
        <v>7</v>
      </c>
      <c r="D4920" s="8">
        <v>51421.64</v>
      </c>
    </row>
    <row r="4921" spans="1:4" ht="18.75" x14ac:dyDescent="0.3">
      <c r="A4921" s="7">
        <v>2014</v>
      </c>
      <c r="B4921" s="7" t="s">
        <v>622</v>
      </c>
      <c r="C4921" s="7" t="s">
        <v>7</v>
      </c>
      <c r="D4921" s="8">
        <v>54744.89</v>
      </c>
    </row>
    <row r="4922" spans="1:4" ht="18.75" x14ac:dyDescent="0.3">
      <c r="A4922" s="7">
        <v>2015</v>
      </c>
      <c r="B4922" s="7" t="s">
        <v>622</v>
      </c>
      <c r="C4922" s="7" t="s">
        <v>8</v>
      </c>
      <c r="D4922" s="8">
        <v>656061.26</v>
      </c>
    </row>
    <row r="4923" spans="1:4" ht="18.75" x14ac:dyDescent="0.3">
      <c r="A4923" s="7">
        <v>2014</v>
      </c>
      <c r="B4923" s="7" t="s">
        <v>622</v>
      </c>
      <c r="C4923" s="7" t="s">
        <v>8</v>
      </c>
      <c r="D4923" s="8">
        <v>677175.94</v>
      </c>
    </row>
    <row r="4924" spans="1:4" ht="18.75" x14ac:dyDescent="0.3">
      <c r="A4924" s="7">
        <v>2015</v>
      </c>
      <c r="B4924" s="7" t="s">
        <v>623</v>
      </c>
      <c r="C4924" s="7" t="s">
        <v>5</v>
      </c>
      <c r="D4924" s="8">
        <v>624253.69999999995</v>
      </c>
    </row>
    <row r="4925" spans="1:4" ht="18.75" x14ac:dyDescent="0.3">
      <c r="A4925" s="7">
        <v>2014</v>
      </c>
      <c r="B4925" s="7" t="s">
        <v>623</v>
      </c>
      <c r="C4925" s="7" t="s">
        <v>5</v>
      </c>
      <c r="D4925" s="8">
        <v>689193.15</v>
      </c>
    </row>
    <row r="4926" spans="1:4" ht="18.75" x14ac:dyDescent="0.3">
      <c r="A4926" s="7">
        <v>2015</v>
      </c>
      <c r="B4926" s="7" t="s">
        <v>623</v>
      </c>
      <c r="C4926" s="7" t="s">
        <v>6</v>
      </c>
      <c r="D4926" s="8">
        <v>485496.69</v>
      </c>
    </row>
    <row r="4927" spans="1:4" ht="18.75" x14ac:dyDescent="0.3">
      <c r="A4927" s="7">
        <v>2014</v>
      </c>
      <c r="B4927" s="7" t="s">
        <v>623</v>
      </c>
      <c r="C4927" s="7" t="s">
        <v>6</v>
      </c>
      <c r="D4927" s="8">
        <v>342623.38</v>
      </c>
    </row>
    <row r="4928" spans="1:4" ht="18.75" x14ac:dyDescent="0.3">
      <c r="A4928" s="7">
        <v>2015</v>
      </c>
      <c r="B4928" s="7" t="s">
        <v>623</v>
      </c>
      <c r="C4928" s="7" t="s">
        <v>7</v>
      </c>
      <c r="D4928" s="8">
        <v>168009.99</v>
      </c>
    </row>
    <row r="4929" spans="1:4" ht="18.75" x14ac:dyDescent="0.3">
      <c r="A4929" s="7">
        <v>2014</v>
      </c>
      <c r="B4929" s="7" t="s">
        <v>623</v>
      </c>
      <c r="C4929" s="7" t="s">
        <v>7</v>
      </c>
      <c r="D4929" s="8">
        <v>176817.8</v>
      </c>
    </row>
    <row r="4930" spans="1:4" ht="18.75" x14ac:dyDescent="0.3">
      <c r="A4930" s="7">
        <v>2015</v>
      </c>
      <c r="B4930" s="7" t="s">
        <v>623</v>
      </c>
      <c r="C4930" s="7" t="s">
        <v>8</v>
      </c>
      <c r="D4930" s="8">
        <v>402270.04</v>
      </c>
    </row>
    <row r="4931" spans="1:4" ht="18.75" x14ac:dyDescent="0.3">
      <c r="A4931" s="7">
        <v>2014</v>
      </c>
      <c r="B4931" s="7" t="s">
        <v>623</v>
      </c>
      <c r="C4931" s="7" t="s">
        <v>8</v>
      </c>
      <c r="D4931" s="8">
        <v>421819.01</v>
      </c>
    </row>
    <row r="4932" spans="1:4" ht="18.75" x14ac:dyDescent="0.3">
      <c r="A4932" s="7">
        <v>2015</v>
      </c>
      <c r="B4932" s="7" t="s">
        <v>624</v>
      </c>
      <c r="C4932" s="7" t="s">
        <v>5</v>
      </c>
      <c r="D4932" s="8">
        <v>631527.98</v>
      </c>
    </row>
    <row r="4933" spans="1:4" ht="18.75" x14ac:dyDescent="0.3">
      <c r="A4933" s="7">
        <v>2014</v>
      </c>
      <c r="B4933" s="7" t="s">
        <v>624</v>
      </c>
      <c r="C4933" s="7" t="s">
        <v>5</v>
      </c>
      <c r="D4933" s="8">
        <v>688141.3</v>
      </c>
    </row>
    <row r="4934" spans="1:4" ht="18.75" x14ac:dyDescent="0.3">
      <c r="A4934" s="7">
        <v>2015</v>
      </c>
      <c r="B4934" s="7" t="s">
        <v>624</v>
      </c>
      <c r="C4934" s="7" t="s">
        <v>6</v>
      </c>
      <c r="D4934" s="8">
        <v>259596.72</v>
      </c>
    </row>
    <row r="4935" spans="1:4" ht="18.75" x14ac:dyDescent="0.3">
      <c r="A4935" s="7">
        <v>2014</v>
      </c>
      <c r="B4935" s="7" t="s">
        <v>624</v>
      </c>
      <c r="C4935" s="7" t="s">
        <v>6</v>
      </c>
      <c r="D4935" s="8">
        <v>191168.83</v>
      </c>
    </row>
    <row r="4936" spans="1:4" ht="18.75" x14ac:dyDescent="0.3">
      <c r="A4936" s="7">
        <v>2015</v>
      </c>
      <c r="B4936" s="7" t="s">
        <v>624</v>
      </c>
      <c r="C4936" s="7" t="s">
        <v>7</v>
      </c>
      <c r="D4936" s="8">
        <v>76268.009999999995</v>
      </c>
    </row>
    <row r="4937" spans="1:4" ht="18.75" x14ac:dyDescent="0.3">
      <c r="A4937" s="7">
        <v>2014</v>
      </c>
      <c r="B4937" s="7" t="s">
        <v>624</v>
      </c>
      <c r="C4937" s="7" t="s">
        <v>7</v>
      </c>
      <c r="D4937" s="8">
        <v>79699.44</v>
      </c>
    </row>
    <row r="4938" spans="1:4" ht="18.75" x14ac:dyDescent="0.3">
      <c r="A4938" s="7">
        <v>2015</v>
      </c>
      <c r="B4938" s="7" t="s">
        <v>624</v>
      </c>
      <c r="C4938" s="7" t="s">
        <v>8</v>
      </c>
      <c r="D4938" s="8">
        <v>728221.67</v>
      </c>
    </row>
    <row r="4939" spans="1:4" ht="18.75" x14ac:dyDescent="0.3">
      <c r="A4939" s="7">
        <v>2014</v>
      </c>
      <c r="B4939" s="7" t="s">
        <v>624</v>
      </c>
      <c r="C4939" s="7" t="s">
        <v>8</v>
      </c>
      <c r="D4939" s="8">
        <v>758400.94</v>
      </c>
    </row>
    <row r="4940" spans="1:4" ht="18.75" x14ac:dyDescent="0.3">
      <c r="A4940" s="7">
        <v>2015</v>
      </c>
      <c r="B4940" s="7" t="s">
        <v>625</v>
      </c>
      <c r="C4940" s="7" t="s">
        <v>5</v>
      </c>
      <c r="D4940" s="8">
        <v>804135.72</v>
      </c>
    </row>
    <row r="4941" spans="1:4" ht="18.75" x14ac:dyDescent="0.3">
      <c r="A4941" s="7">
        <v>2014</v>
      </c>
      <c r="B4941" s="7" t="s">
        <v>625</v>
      </c>
      <c r="C4941" s="7" t="s">
        <v>5</v>
      </c>
      <c r="D4941" s="8">
        <v>881004.71</v>
      </c>
    </row>
    <row r="4942" spans="1:4" ht="18.75" x14ac:dyDescent="0.3">
      <c r="A4942" s="7">
        <v>2015</v>
      </c>
      <c r="B4942" s="7" t="s">
        <v>625</v>
      </c>
      <c r="C4942" s="7" t="s">
        <v>6</v>
      </c>
      <c r="D4942" s="8">
        <v>554252.77</v>
      </c>
    </row>
    <row r="4943" spans="1:4" ht="18.75" x14ac:dyDescent="0.3">
      <c r="A4943" s="7">
        <v>2014</v>
      </c>
      <c r="B4943" s="7" t="s">
        <v>625</v>
      </c>
      <c r="C4943" s="7" t="s">
        <v>6</v>
      </c>
      <c r="D4943" s="8">
        <v>387830.55</v>
      </c>
    </row>
    <row r="4944" spans="1:4" ht="18.75" x14ac:dyDescent="0.3">
      <c r="A4944" s="7">
        <v>2015</v>
      </c>
      <c r="B4944" s="7" t="s">
        <v>625</v>
      </c>
      <c r="C4944" s="7" t="s">
        <v>7</v>
      </c>
      <c r="D4944" s="8">
        <v>63557.01</v>
      </c>
    </row>
    <row r="4945" spans="1:4" ht="18.75" x14ac:dyDescent="0.3">
      <c r="A4945" s="7">
        <v>2014</v>
      </c>
      <c r="B4945" s="7" t="s">
        <v>625</v>
      </c>
      <c r="C4945" s="7" t="s">
        <v>7</v>
      </c>
      <c r="D4945" s="8">
        <v>66693.37</v>
      </c>
    </row>
    <row r="4946" spans="1:4" ht="18.75" x14ac:dyDescent="0.3">
      <c r="A4946" s="7">
        <v>2015</v>
      </c>
      <c r="B4946" s="7" t="s">
        <v>625</v>
      </c>
      <c r="C4946" s="7" t="s">
        <v>8</v>
      </c>
      <c r="D4946" s="8">
        <v>518772.81</v>
      </c>
    </row>
    <row r="4947" spans="1:4" ht="18.75" x14ac:dyDescent="0.3">
      <c r="A4947" s="7">
        <v>2014</v>
      </c>
      <c r="B4947" s="7" t="s">
        <v>625</v>
      </c>
      <c r="C4947" s="7" t="s">
        <v>8</v>
      </c>
      <c r="D4947" s="8">
        <v>535283.89</v>
      </c>
    </row>
    <row r="4948" spans="1:4" ht="18.75" x14ac:dyDescent="0.3">
      <c r="A4948" s="7">
        <v>2015</v>
      </c>
      <c r="B4948" s="7" t="s">
        <v>626</v>
      </c>
      <c r="C4948" s="7" t="s">
        <v>5</v>
      </c>
      <c r="D4948" s="8">
        <v>527206.71</v>
      </c>
    </row>
    <row r="4949" spans="1:4" ht="18.75" x14ac:dyDescent="0.3">
      <c r="A4949" s="7">
        <v>2014</v>
      </c>
      <c r="B4949" s="7" t="s">
        <v>626</v>
      </c>
      <c r="C4949" s="7" t="s">
        <v>5</v>
      </c>
      <c r="D4949" s="8">
        <v>583562.48</v>
      </c>
    </row>
    <row r="4950" spans="1:4" ht="18.75" x14ac:dyDescent="0.3">
      <c r="A4950" s="7">
        <v>2015</v>
      </c>
      <c r="B4950" s="7" t="s">
        <v>626</v>
      </c>
      <c r="C4950" s="7" t="s">
        <v>6</v>
      </c>
      <c r="D4950" s="8">
        <v>542872.18000000005</v>
      </c>
    </row>
    <row r="4951" spans="1:4" ht="18.75" x14ac:dyDescent="0.3">
      <c r="A4951" s="7">
        <v>2014</v>
      </c>
      <c r="B4951" s="7" t="s">
        <v>626</v>
      </c>
      <c r="C4951" s="7" t="s">
        <v>6</v>
      </c>
      <c r="D4951" s="8">
        <v>388281.15</v>
      </c>
    </row>
    <row r="4952" spans="1:4" ht="18.75" x14ac:dyDescent="0.3">
      <c r="A4952" s="7">
        <v>2015</v>
      </c>
      <c r="B4952" s="7" t="s">
        <v>626</v>
      </c>
      <c r="C4952" s="7" t="s">
        <v>7</v>
      </c>
      <c r="D4952" s="8">
        <v>89218.74</v>
      </c>
    </row>
    <row r="4953" spans="1:4" ht="18.75" x14ac:dyDescent="0.3">
      <c r="A4953" s="7">
        <v>2014</v>
      </c>
      <c r="B4953" s="7" t="s">
        <v>626</v>
      </c>
      <c r="C4953" s="7" t="s">
        <v>7</v>
      </c>
      <c r="D4953" s="8">
        <v>93620.84</v>
      </c>
    </row>
    <row r="4954" spans="1:4" ht="18.75" x14ac:dyDescent="0.3">
      <c r="A4954" s="7">
        <v>2015</v>
      </c>
      <c r="B4954" s="7" t="s">
        <v>626</v>
      </c>
      <c r="C4954" s="7" t="s">
        <v>8</v>
      </c>
      <c r="D4954" s="8">
        <v>712813.21</v>
      </c>
    </row>
    <row r="4955" spans="1:4" ht="18.75" x14ac:dyDescent="0.3">
      <c r="A4955" s="7">
        <v>2014</v>
      </c>
      <c r="B4955" s="7" t="s">
        <v>626</v>
      </c>
      <c r="C4955" s="7" t="s">
        <v>8</v>
      </c>
      <c r="D4955" s="8">
        <v>738450.65</v>
      </c>
    </row>
    <row r="4956" spans="1:4" ht="18.75" x14ac:dyDescent="0.3">
      <c r="A4956" s="7">
        <v>2015</v>
      </c>
      <c r="B4956" s="7" t="s">
        <v>627</v>
      </c>
      <c r="C4956" s="7" t="s">
        <v>5</v>
      </c>
      <c r="D4956" s="8">
        <v>628096.79</v>
      </c>
    </row>
    <row r="4957" spans="1:4" ht="18.75" x14ac:dyDescent="0.3">
      <c r="A4957" s="7">
        <v>2014</v>
      </c>
      <c r="B4957" s="7" t="s">
        <v>627</v>
      </c>
      <c r="C4957" s="7" t="s">
        <v>5</v>
      </c>
      <c r="D4957" s="8">
        <v>686119.41</v>
      </c>
    </row>
    <row r="4958" spans="1:4" ht="18.75" x14ac:dyDescent="0.3">
      <c r="A4958" s="7">
        <v>2015</v>
      </c>
      <c r="B4958" s="7" t="s">
        <v>627</v>
      </c>
      <c r="C4958" s="7" t="s">
        <v>6</v>
      </c>
      <c r="D4958" s="8">
        <v>394475.42</v>
      </c>
    </row>
    <row r="4959" spans="1:4" ht="18.75" x14ac:dyDescent="0.3">
      <c r="A4959" s="7">
        <v>2014</v>
      </c>
      <c r="B4959" s="7" t="s">
        <v>627</v>
      </c>
      <c r="C4959" s="7" t="s">
        <v>6</v>
      </c>
      <c r="D4959" s="8">
        <v>289689.27</v>
      </c>
    </row>
    <row r="4960" spans="1:4" ht="18.75" x14ac:dyDescent="0.3">
      <c r="A4960" s="7">
        <v>2015</v>
      </c>
      <c r="B4960" s="7" t="s">
        <v>627</v>
      </c>
      <c r="C4960" s="7" t="s">
        <v>7</v>
      </c>
      <c r="D4960" s="8">
        <v>129324.62</v>
      </c>
    </row>
    <row r="4961" spans="1:4" ht="18.75" x14ac:dyDescent="0.3">
      <c r="A4961" s="7">
        <v>2014</v>
      </c>
      <c r="B4961" s="7" t="s">
        <v>627</v>
      </c>
      <c r="C4961" s="7" t="s">
        <v>7</v>
      </c>
      <c r="D4961" s="8">
        <v>135911.07</v>
      </c>
    </row>
    <row r="4962" spans="1:4" ht="18.75" x14ac:dyDescent="0.3">
      <c r="A4962" s="7">
        <v>2015</v>
      </c>
      <c r="B4962" s="7" t="s">
        <v>627</v>
      </c>
      <c r="C4962" s="7" t="s">
        <v>8</v>
      </c>
      <c r="D4962" s="8">
        <v>428307.24</v>
      </c>
    </row>
    <row r="4963" spans="1:4" ht="18.75" x14ac:dyDescent="0.3">
      <c r="A4963" s="7">
        <v>2014</v>
      </c>
      <c r="B4963" s="7" t="s">
        <v>627</v>
      </c>
      <c r="C4963" s="7" t="s">
        <v>8</v>
      </c>
      <c r="D4963" s="8">
        <v>443879.86</v>
      </c>
    </row>
    <row r="4964" spans="1:4" ht="18.75" x14ac:dyDescent="0.3">
      <c r="A4964" s="7">
        <v>2015</v>
      </c>
      <c r="B4964" s="7" t="s">
        <v>628</v>
      </c>
      <c r="C4964" s="7" t="s">
        <v>5</v>
      </c>
      <c r="D4964" s="8">
        <v>670248.85</v>
      </c>
    </row>
    <row r="4965" spans="1:4" ht="18.75" x14ac:dyDescent="0.3">
      <c r="A4965" s="7">
        <v>2014</v>
      </c>
      <c r="B4965" s="7" t="s">
        <v>628</v>
      </c>
      <c r="C4965" s="7" t="s">
        <v>5</v>
      </c>
      <c r="D4965" s="8">
        <v>735994.06</v>
      </c>
    </row>
    <row r="4966" spans="1:4" ht="18.75" x14ac:dyDescent="0.3">
      <c r="A4966" s="7">
        <v>2015</v>
      </c>
      <c r="B4966" s="7" t="s">
        <v>628</v>
      </c>
      <c r="C4966" s="7" t="s">
        <v>6</v>
      </c>
      <c r="D4966" s="8">
        <v>444541.04</v>
      </c>
    </row>
    <row r="4967" spans="1:4" ht="18.75" x14ac:dyDescent="0.3">
      <c r="A4967" s="7">
        <v>2014</v>
      </c>
      <c r="B4967" s="7" t="s">
        <v>628</v>
      </c>
      <c r="C4967" s="7" t="s">
        <v>6</v>
      </c>
      <c r="D4967" s="8">
        <v>325144.33</v>
      </c>
    </row>
    <row r="4968" spans="1:4" ht="18.75" x14ac:dyDescent="0.3">
      <c r="A4968" s="7">
        <v>2015</v>
      </c>
      <c r="B4968" s="7" t="s">
        <v>628</v>
      </c>
      <c r="C4968" s="7" t="s">
        <v>7</v>
      </c>
      <c r="D4968" s="8">
        <v>90284</v>
      </c>
    </row>
    <row r="4969" spans="1:4" ht="18.75" x14ac:dyDescent="0.3">
      <c r="A4969" s="7">
        <v>2014</v>
      </c>
      <c r="B4969" s="7" t="s">
        <v>628</v>
      </c>
      <c r="C4969" s="7" t="s">
        <v>7</v>
      </c>
      <c r="D4969" s="8">
        <v>95696.83</v>
      </c>
    </row>
    <row r="4970" spans="1:4" ht="18.75" x14ac:dyDescent="0.3">
      <c r="A4970" s="7">
        <v>2015</v>
      </c>
      <c r="B4970" s="7" t="s">
        <v>628</v>
      </c>
      <c r="C4970" s="7" t="s">
        <v>8</v>
      </c>
      <c r="D4970" s="8">
        <v>744979.38</v>
      </c>
    </row>
    <row r="4971" spans="1:4" ht="18.75" x14ac:dyDescent="0.3">
      <c r="A4971" s="7">
        <v>2014</v>
      </c>
      <c r="B4971" s="7" t="s">
        <v>628</v>
      </c>
      <c r="C4971" s="7" t="s">
        <v>8</v>
      </c>
      <c r="D4971" s="8">
        <v>773169.39</v>
      </c>
    </row>
    <row r="4972" spans="1:4" ht="18.75" x14ac:dyDescent="0.3">
      <c r="A4972" s="7">
        <v>2015</v>
      </c>
      <c r="B4972" s="7" t="s">
        <v>629</v>
      </c>
      <c r="C4972" s="7" t="s">
        <v>5</v>
      </c>
      <c r="D4972" s="8">
        <v>491809.11</v>
      </c>
    </row>
    <row r="4973" spans="1:4" ht="18.75" x14ac:dyDescent="0.3">
      <c r="A4973" s="7">
        <v>2014</v>
      </c>
      <c r="B4973" s="7" t="s">
        <v>629</v>
      </c>
      <c r="C4973" s="7" t="s">
        <v>5</v>
      </c>
      <c r="D4973" s="8">
        <v>542319.79</v>
      </c>
    </row>
    <row r="4974" spans="1:4" ht="18.75" x14ac:dyDescent="0.3">
      <c r="A4974" s="7">
        <v>2015</v>
      </c>
      <c r="B4974" s="7" t="s">
        <v>629</v>
      </c>
      <c r="C4974" s="7" t="s">
        <v>6</v>
      </c>
      <c r="D4974" s="8">
        <v>412678.34</v>
      </c>
    </row>
    <row r="4975" spans="1:4" ht="18.75" x14ac:dyDescent="0.3">
      <c r="A4975" s="7">
        <v>2014</v>
      </c>
      <c r="B4975" s="7" t="s">
        <v>629</v>
      </c>
      <c r="C4975" s="7" t="s">
        <v>6</v>
      </c>
      <c r="D4975" s="8">
        <v>297135.02</v>
      </c>
    </row>
    <row r="4976" spans="1:4" ht="18.75" x14ac:dyDescent="0.3">
      <c r="A4976" s="7">
        <v>2015</v>
      </c>
      <c r="B4976" s="7" t="s">
        <v>629</v>
      </c>
      <c r="C4976" s="7" t="s">
        <v>7</v>
      </c>
      <c r="D4976" s="8">
        <v>173544.73</v>
      </c>
    </row>
    <row r="4977" spans="1:4" ht="18.75" x14ac:dyDescent="0.3">
      <c r="A4977" s="7">
        <v>2014</v>
      </c>
      <c r="B4977" s="7" t="s">
        <v>629</v>
      </c>
      <c r="C4977" s="7" t="s">
        <v>7</v>
      </c>
      <c r="D4977" s="8">
        <v>181420.7</v>
      </c>
    </row>
    <row r="4978" spans="1:4" ht="18.75" x14ac:dyDescent="0.3">
      <c r="A4978" s="7">
        <v>2015</v>
      </c>
      <c r="B4978" s="7" t="s">
        <v>629</v>
      </c>
      <c r="C4978" s="7" t="s">
        <v>8</v>
      </c>
      <c r="D4978" s="8">
        <v>565861.32999999996</v>
      </c>
    </row>
    <row r="4979" spans="1:4" ht="18.75" x14ac:dyDescent="0.3">
      <c r="A4979" s="7">
        <v>2014</v>
      </c>
      <c r="B4979" s="7" t="s">
        <v>629</v>
      </c>
      <c r="C4979" s="7" t="s">
        <v>8</v>
      </c>
      <c r="D4979" s="8">
        <v>587114.22</v>
      </c>
    </row>
    <row r="4980" spans="1:4" ht="18.75" x14ac:dyDescent="0.3">
      <c r="A4980" s="7">
        <v>2015</v>
      </c>
      <c r="B4980" s="7" t="s">
        <v>630</v>
      </c>
      <c r="C4980" s="7" t="s">
        <v>5</v>
      </c>
      <c r="D4980" s="8">
        <v>603870.85</v>
      </c>
    </row>
    <row r="4981" spans="1:4" ht="18.75" x14ac:dyDescent="0.3">
      <c r="A4981" s="7">
        <v>2014</v>
      </c>
      <c r="B4981" s="7" t="s">
        <v>630</v>
      </c>
      <c r="C4981" s="7" t="s">
        <v>5</v>
      </c>
      <c r="D4981" s="8">
        <v>666885.82999999996</v>
      </c>
    </row>
    <row r="4982" spans="1:4" ht="18.75" x14ac:dyDescent="0.3">
      <c r="A4982" s="7">
        <v>2015</v>
      </c>
      <c r="B4982" s="7" t="s">
        <v>630</v>
      </c>
      <c r="C4982" s="7" t="s">
        <v>6</v>
      </c>
      <c r="D4982" s="8">
        <v>435635.5</v>
      </c>
    </row>
    <row r="4983" spans="1:4" ht="18.75" x14ac:dyDescent="0.3">
      <c r="A4983" s="7">
        <v>2014</v>
      </c>
      <c r="B4983" s="7" t="s">
        <v>630</v>
      </c>
      <c r="C4983" s="7" t="s">
        <v>6</v>
      </c>
      <c r="D4983" s="8">
        <v>309636.84999999998</v>
      </c>
    </row>
    <row r="4984" spans="1:4" ht="18.75" x14ac:dyDescent="0.3">
      <c r="A4984" s="7">
        <v>2015</v>
      </c>
      <c r="B4984" s="7" t="s">
        <v>630</v>
      </c>
      <c r="C4984" s="7" t="s">
        <v>7</v>
      </c>
      <c r="D4984" s="8">
        <v>206902.39999999999</v>
      </c>
    </row>
    <row r="4985" spans="1:4" ht="18.75" x14ac:dyDescent="0.3">
      <c r="A4985" s="7">
        <v>2014</v>
      </c>
      <c r="B4985" s="7" t="s">
        <v>630</v>
      </c>
      <c r="C4985" s="7" t="s">
        <v>7</v>
      </c>
      <c r="D4985" s="8">
        <v>218830.38</v>
      </c>
    </row>
    <row r="4986" spans="1:4" ht="18.75" x14ac:dyDescent="0.3">
      <c r="A4986" s="7">
        <v>2015</v>
      </c>
      <c r="B4986" s="7" t="s">
        <v>630</v>
      </c>
      <c r="C4986" s="7" t="s">
        <v>8</v>
      </c>
      <c r="D4986" s="8">
        <v>761811.18</v>
      </c>
    </row>
    <row r="4987" spans="1:4" ht="18.75" x14ac:dyDescent="0.3">
      <c r="A4987" s="7">
        <v>2014</v>
      </c>
      <c r="B4987" s="7" t="s">
        <v>630</v>
      </c>
      <c r="C4987" s="7" t="s">
        <v>8</v>
      </c>
      <c r="D4987" s="8">
        <v>789133.13</v>
      </c>
    </row>
    <row r="4988" spans="1:4" ht="18.75" x14ac:dyDescent="0.3">
      <c r="A4988" s="7">
        <v>2015</v>
      </c>
      <c r="B4988" s="7" t="s">
        <v>631</v>
      </c>
      <c r="C4988" s="7" t="s">
        <v>5</v>
      </c>
      <c r="D4988" s="8">
        <v>832411.55</v>
      </c>
    </row>
    <row r="4989" spans="1:4" ht="18.75" x14ac:dyDescent="0.3">
      <c r="A4989" s="7">
        <v>2014</v>
      </c>
      <c r="B4989" s="7" t="s">
        <v>631</v>
      </c>
      <c r="C4989" s="7" t="s">
        <v>5</v>
      </c>
      <c r="D4989" s="8">
        <v>909893.67</v>
      </c>
    </row>
    <row r="4990" spans="1:4" ht="18.75" x14ac:dyDescent="0.3">
      <c r="A4990" s="7">
        <v>2015</v>
      </c>
      <c r="B4990" s="7" t="s">
        <v>631</v>
      </c>
      <c r="C4990" s="7" t="s">
        <v>6</v>
      </c>
      <c r="D4990" s="8">
        <v>494545.48</v>
      </c>
    </row>
    <row r="4991" spans="1:4" ht="18.75" x14ac:dyDescent="0.3">
      <c r="A4991" s="7">
        <v>2014</v>
      </c>
      <c r="B4991" s="7" t="s">
        <v>631</v>
      </c>
      <c r="C4991" s="7" t="s">
        <v>6</v>
      </c>
      <c r="D4991" s="8">
        <v>360497.63</v>
      </c>
    </row>
    <row r="4992" spans="1:4" ht="18.75" x14ac:dyDescent="0.3">
      <c r="A4992" s="7">
        <v>2015</v>
      </c>
      <c r="B4992" s="7" t="s">
        <v>631</v>
      </c>
      <c r="C4992" s="7" t="s">
        <v>7</v>
      </c>
      <c r="D4992" s="8">
        <v>69412.100000000006</v>
      </c>
    </row>
    <row r="4993" spans="1:4" ht="18.75" x14ac:dyDescent="0.3">
      <c r="A4993" s="7">
        <v>2014</v>
      </c>
      <c r="B4993" s="7" t="s">
        <v>631</v>
      </c>
      <c r="C4993" s="7" t="s">
        <v>7</v>
      </c>
      <c r="D4993" s="8">
        <v>72831.69</v>
      </c>
    </row>
    <row r="4994" spans="1:4" ht="18.75" x14ac:dyDescent="0.3">
      <c r="A4994" s="7">
        <v>2015</v>
      </c>
      <c r="B4994" s="7" t="s">
        <v>631</v>
      </c>
      <c r="C4994" s="7" t="s">
        <v>8</v>
      </c>
      <c r="D4994" s="8">
        <v>517650.02</v>
      </c>
    </row>
    <row r="4995" spans="1:4" ht="18.75" x14ac:dyDescent="0.3">
      <c r="A4995" s="7">
        <v>2014</v>
      </c>
      <c r="B4995" s="7" t="s">
        <v>631</v>
      </c>
      <c r="C4995" s="7" t="s">
        <v>8</v>
      </c>
      <c r="D4995" s="8">
        <v>543588.56000000006</v>
      </c>
    </row>
    <row r="4996" spans="1:4" ht="18.75" x14ac:dyDescent="0.3">
      <c r="A4996" s="7">
        <v>2015</v>
      </c>
      <c r="B4996" s="7" t="s">
        <v>632</v>
      </c>
      <c r="C4996" s="7" t="s">
        <v>5</v>
      </c>
      <c r="D4996" s="8">
        <v>501221</v>
      </c>
    </row>
    <row r="4997" spans="1:4" ht="18.75" x14ac:dyDescent="0.3">
      <c r="A4997" s="7">
        <v>2014</v>
      </c>
      <c r="B4997" s="7" t="s">
        <v>632</v>
      </c>
      <c r="C4997" s="7" t="s">
        <v>5</v>
      </c>
      <c r="D4997" s="8">
        <v>553448.34</v>
      </c>
    </row>
    <row r="4998" spans="1:4" ht="18.75" x14ac:dyDescent="0.3">
      <c r="A4998" s="7">
        <v>2015</v>
      </c>
      <c r="B4998" s="7" t="s">
        <v>632</v>
      </c>
      <c r="C4998" s="7" t="s">
        <v>6</v>
      </c>
      <c r="D4998" s="8">
        <v>539224.71</v>
      </c>
    </row>
    <row r="4999" spans="1:4" ht="18.75" x14ac:dyDescent="0.3">
      <c r="A4999" s="7">
        <v>2014</v>
      </c>
      <c r="B4999" s="7" t="s">
        <v>632</v>
      </c>
      <c r="C4999" s="7" t="s">
        <v>6</v>
      </c>
      <c r="D4999" s="8">
        <v>392703.98</v>
      </c>
    </row>
    <row r="5000" spans="1:4" ht="18.75" x14ac:dyDescent="0.3">
      <c r="A5000" s="7">
        <v>2015</v>
      </c>
      <c r="B5000" s="7" t="s">
        <v>632</v>
      </c>
      <c r="C5000" s="7" t="s">
        <v>7</v>
      </c>
      <c r="D5000" s="8">
        <v>136066.81</v>
      </c>
    </row>
    <row r="5001" spans="1:4" ht="18.75" x14ac:dyDescent="0.3">
      <c r="A5001" s="7">
        <v>2014</v>
      </c>
      <c r="B5001" s="7" t="s">
        <v>632</v>
      </c>
      <c r="C5001" s="7" t="s">
        <v>7</v>
      </c>
      <c r="D5001" s="8">
        <v>144390.5</v>
      </c>
    </row>
    <row r="5002" spans="1:4" ht="18.75" x14ac:dyDescent="0.3">
      <c r="A5002" s="7">
        <v>2015</v>
      </c>
      <c r="B5002" s="7" t="s">
        <v>632</v>
      </c>
      <c r="C5002" s="7" t="s">
        <v>8</v>
      </c>
      <c r="D5002" s="8">
        <v>702661.61</v>
      </c>
    </row>
    <row r="5003" spans="1:4" ht="18.75" x14ac:dyDescent="0.3">
      <c r="A5003" s="7">
        <v>2014</v>
      </c>
      <c r="B5003" s="7" t="s">
        <v>632</v>
      </c>
      <c r="C5003" s="7" t="s">
        <v>8</v>
      </c>
      <c r="D5003" s="8">
        <v>731969.91</v>
      </c>
    </row>
    <row r="5004" spans="1:4" ht="18.75" x14ac:dyDescent="0.3">
      <c r="A5004" s="7">
        <v>2015</v>
      </c>
      <c r="B5004" s="7" t="s">
        <v>633</v>
      </c>
      <c r="C5004" s="7" t="s">
        <v>5</v>
      </c>
      <c r="D5004" s="8">
        <v>922858.31</v>
      </c>
    </row>
    <row r="5005" spans="1:4" ht="18.75" x14ac:dyDescent="0.3">
      <c r="A5005" s="7">
        <v>2014</v>
      </c>
      <c r="B5005" s="7" t="s">
        <v>633</v>
      </c>
      <c r="C5005" s="7" t="s">
        <v>5</v>
      </c>
      <c r="D5005" s="8">
        <v>1017618.25</v>
      </c>
    </row>
    <row r="5006" spans="1:4" ht="18.75" x14ac:dyDescent="0.3">
      <c r="A5006" s="7">
        <v>2015</v>
      </c>
      <c r="B5006" s="7" t="s">
        <v>633</v>
      </c>
      <c r="C5006" s="7" t="s">
        <v>6</v>
      </c>
      <c r="D5006" s="8">
        <v>247387.35</v>
      </c>
    </row>
    <row r="5007" spans="1:4" ht="18.75" x14ac:dyDescent="0.3">
      <c r="A5007" s="7">
        <v>2014</v>
      </c>
      <c r="B5007" s="7" t="s">
        <v>633</v>
      </c>
      <c r="C5007" s="7" t="s">
        <v>6</v>
      </c>
      <c r="D5007" s="8">
        <v>180690.44</v>
      </c>
    </row>
    <row r="5008" spans="1:4" ht="18.75" x14ac:dyDescent="0.3">
      <c r="A5008" s="7">
        <v>2015</v>
      </c>
      <c r="B5008" s="7" t="s">
        <v>633</v>
      </c>
      <c r="C5008" s="7" t="s">
        <v>7</v>
      </c>
      <c r="D5008" s="8">
        <v>214087.96</v>
      </c>
    </row>
    <row r="5009" spans="1:4" ht="18.75" x14ac:dyDescent="0.3">
      <c r="A5009" s="7">
        <v>2014</v>
      </c>
      <c r="B5009" s="7" t="s">
        <v>633</v>
      </c>
      <c r="C5009" s="7" t="s">
        <v>7</v>
      </c>
      <c r="D5009" s="8">
        <v>225216.9</v>
      </c>
    </row>
    <row r="5010" spans="1:4" ht="18.75" x14ac:dyDescent="0.3">
      <c r="A5010" s="7">
        <v>2015</v>
      </c>
      <c r="B5010" s="7" t="s">
        <v>633</v>
      </c>
      <c r="C5010" s="7" t="s">
        <v>8</v>
      </c>
      <c r="D5010" s="8">
        <v>642619.71</v>
      </c>
    </row>
    <row r="5011" spans="1:4" ht="18.75" x14ac:dyDescent="0.3">
      <c r="A5011" s="7">
        <v>2014</v>
      </c>
      <c r="B5011" s="7" t="s">
        <v>633</v>
      </c>
      <c r="C5011" s="7" t="s">
        <v>8</v>
      </c>
      <c r="D5011" s="8">
        <v>664136.26</v>
      </c>
    </row>
    <row r="5012" spans="1:4" ht="18.75" x14ac:dyDescent="0.3">
      <c r="A5012" s="7">
        <v>2015</v>
      </c>
      <c r="B5012" s="7" t="s">
        <v>634</v>
      </c>
      <c r="C5012" s="7" t="s">
        <v>5</v>
      </c>
      <c r="D5012" s="8">
        <v>642602.66</v>
      </c>
    </row>
    <row r="5013" spans="1:4" ht="18.75" x14ac:dyDescent="0.3">
      <c r="A5013" s="7">
        <v>2014</v>
      </c>
      <c r="B5013" s="7" t="s">
        <v>634</v>
      </c>
      <c r="C5013" s="7" t="s">
        <v>5</v>
      </c>
      <c r="D5013" s="8">
        <v>707083.5</v>
      </c>
    </row>
    <row r="5014" spans="1:4" ht="18.75" x14ac:dyDescent="0.3">
      <c r="A5014" s="7">
        <v>2015</v>
      </c>
      <c r="B5014" s="7" t="s">
        <v>634</v>
      </c>
      <c r="C5014" s="7" t="s">
        <v>6</v>
      </c>
      <c r="D5014" s="8">
        <v>234362.13</v>
      </c>
    </row>
    <row r="5015" spans="1:4" ht="18.75" x14ac:dyDescent="0.3">
      <c r="A5015" s="7">
        <v>2014</v>
      </c>
      <c r="B5015" s="7" t="s">
        <v>634</v>
      </c>
      <c r="C5015" s="7" t="s">
        <v>6</v>
      </c>
      <c r="D5015" s="8">
        <v>164015.54999999999</v>
      </c>
    </row>
    <row r="5016" spans="1:4" ht="18.75" x14ac:dyDescent="0.3">
      <c r="A5016" s="7">
        <v>2015</v>
      </c>
      <c r="B5016" s="7" t="s">
        <v>634</v>
      </c>
      <c r="C5016" s="7" t="s">
        <v>7</v>
      </c>
      <c r="D5016" s="8">
        <v>241598.5</v>
      </c>
    </row>
    <row r="5017" spans="1:4" ht="18.75" x14ac:dyDescent="0.3">
      <c r="A5017" s="7">
        <v>2014</v>
      </c>
      <c r="B5017" s="7" t="s">
        <v>634</v>
      </c>
      <c r="C5017" s="7" t="s">
        <v>7</v>
      </c>
      <c r="D5017" s="8">
        <v>253661.83</v>
      </c>
    </row>
    <row r="5018" spans="1:4" ht="18.75" x14ac:dyDescent="0.3">
      <c r="A5018" s="7">
        <v>2015</v>
      </c>
      <c r="B5018" s="7" t="s">
        <v>634</v>
      </c>
      <c r="C5018" s="7" t="s">
        <v>8</v>
      </c>
      <c r="D5018" s="8">
        <v>619812.09</v>
      </c>
    </row>
    <row r="5019" spans="1:4" ht="18.75" x14ac:dyDescent="0.3">
      <c r="A5019" s="7">
        <v>2014</v>
      </c>
      <c r="B5019" s="7" t="s">
        <v>634</v>
      </c>
      <c r="C5019" s="7" t="s">
        <v>8</v>
      </c>
      <c r="D5019" s="8">
        <v>648444.02</v>
      </c>
    </row>
    <row r="5020" spans="1:4" ht="18.75" x14ac:dyDescent="0.3">
      <c r="A5020" s="7">
        <v>2015</v>
      </c>
      <c r="B5020" s="7" t="s">
        <v>635</v>
      </c>
      <c r="C5020" s="7" t="s">
        <v>5</v>
      </c>
      <c r="D5020" s="8">
        <v>685868.27</v>
      </c>
    </row>
    <row r="5021" spans="1:4" ht="18.75" x14ac:dyDescent="0.3">
      <c r="A5021" s="7">
        <v>2014</v>
      </c>
      <c r="B5021" s="7" t="s">
        <v>635</v>
      </c>
      <c r="C5021" s="7" t="s">
        <v>5</v>
      </c>
      <c r="D5021" s="8">
        <v>746131.09</v>
      </c>
    </row>
    <row r="5022" spans="1:4" ht="18.75" x14ac:dyDescent="0.3">
      <c r="A5022" s="7">
        <v>2015</v>
      </c>
      <c r="B5022" s="7" t="s">
        <v>635</v>
      </c>
      <c r="C5022" s="7" t="s">
        <v>6</v>
      </c>
      <c r="D5022" s="8">
        <v>502926.06</v>
      </c>
    </row>
    <row r="5023" spans="1:4" ht="18.75" x14ac:dyDescent="0.3">
      <c r="A5023" s="7">
        <v>2014</v>
      </c>
      <c r="B5023" s="7" t="s">
        <v>635</v>
      </c>
      <c r="C5023" s="7" t="s">
        <v>6</v>
      </c>
      <c r="D5023" s="8">
        <v>362646.45</v>
      </c>
    </row>
    <row r="5024" spans="1:4" ht="18.75" x14ac:dyDescent="0.3">
      <c r="A5024" s="7">
        <v>2015</v>
      </c>
      <c r="B5024" s="7" t="s">
        <v>635</v>
      </c>
      <c r="C5024" s="7" t="s">
        <v>7</v>
      </c>
      <c r="D5024" s="8">
        <v>115311.52</v>
      </c>
    </row>
    <row r="5025" spans="1:4" ht="18.75" x14ac:dyDescent="0.3">
      <c r="A5025" s="7">
        <v>2014</v>
      </c>
      <c r="B5025" s="7" t="s">
        <v>635</v>
      </c>
      <c r="C5025" s="7" t="s">
        <v>7</v>
      </c>
      <c r="D5025" s="8">
        <v>121120.3</v>
      </c>
    </row>
    <row r="5026" spans="1:4" ht="18.75" x14ac:dyDescent="0.3">
      <c r="A5026" s="7">
        <v>2015</v>
      </c>
      <c r="B5026" s="7" t="s">
        <v>635</v>
      </c>
      <c r="C5026" s="7" t="s">
        <v>8</v>
      </c>
      <c r="D5026" s="8">
        <v>673350.17</v>
      </c>
    </row>
    <row r="5027" spans="1:4" ht="18.75" x14ac:dyDescent="0.3">
      <c r="A5027" s="7">
        <v>2014</v>
      </c>
      <c r="B5027" s="7" t="s">
        <v>635</v>
      </c>
      <c r="C5027" s="7" t="s">
        <v>8</v>
      </c>
      <c r="D5027" s="8">
        <v>705747.54</v>
      </c>
    </row>
    <row r="5028" spans="1:4" ht="18.75" x14ac:dyDescent="0.3">
      <c r="A5028" s="7">
        <v>2015</v>
      </c>
      <c r="B5028" s="7" t="s">
        <v>636</v>
      </c>
      <c r="C5028" s="7" t="s">
        <v>5</v>
      </c>
      <c r="D5028" s="8">
        <v>534812.42000000004</v>
      </c>
    </row>
    <row r="5029" spans="1:4" ht="18.75" x14ac:dyDescent="0.3">
      <c r="A5029" s="7">
        <v>2014</v>
      </c>
      <c r="B5029" s="7" t="s">
        <v>636</v>
      </c>
      <c r="C5029" s="7" t="s">
        <v>5</v>
      </c>
      <c r="D5029" s="8">
        <v>585242.68999999994</v>
      </c>
    </row>
    <row r="5030" spans="1:4" ht="18.75" x14ac:dyDescent="0.3">
      <c r="A5030" s="7">
        <v>2015</v>
      </c>
      <c r="B5030" s="7" t="s">
        <v>636</v>
      </c>
      <c r="C5030" s="7" t="s">
        <v>6</v>
      </c>
      <c r="D5030" s="8">
        <v>271098.25</v>
      </c>
    </row>
    <row r="5031" spans="1:4" ht="18.75" x14ac:dyDescent="0.3">
      <c r="A5031" s="7">
        <v>2014</v>
      </c>
      <c r="B5031" s="7" t="s">
        <v>636</v>
      </c>
      <c r="C5031" s="7" t="s">
        <v>6</v>
      </c>
      <c r="D5031" s="8">
        <v>200919.49</v>
      </c>
    </row>
    <row r="5032" spans="1:4" ht="18.75" x14ac:dyDescent="0.3">
      <c r="A5032" s="7">
        <v>2015</v>
      </c>
      <c r="B5032" s="7" t="s">
        <v>636</v>
      </c>
      <c r="C5032" s="7" t="s">
        <v>7</v>
      </c>
      <c r="D5032" s="8">
        <v>176393.82</v>
      </c>
    </row>
    <row r="5033" spans="1:4" ht="18.75" x14ac:dyDescent="0.3">
      <c r="A5033" s="7">
        <v>2014</v>
      </c>
      <c r="B5033" s="7" t="s">
        <v>636</v>
      </c>
      <c r="C5033" s="7" t="s">
        <v>7</v>
      </c>
      <c r="D5033" s="8">
        <v>184962.6</v>
      </c>
    </row>
    <row r="5034" spans="1:4" ht="18.75" x14ac:dyDescent="0.3">
      <c r="A5034" s="7">
        <v>2015</v>
      </c>
      <c r="B5034" s="7" t="s">
        <v>636</v>
      </c>
      <c r="C5034" s="7" t="s">
        <v>8</v>
      </c>
      <c r="D5034" s="8">
        <v>779773.5</v>
      </c>
    </row>
    <row r="5035" spans="1:4" ht="18.75" x14ac:dyDescent="0.3">
      <c r="A5035" s="7">
        <v>2014</v>
      </c>
      <c r="B5035" s="7" t="s">
        <v>636</v>
      </c>
      <c r="C5035" s="7" t="s">
        <v>8</v>
      </c>
      <c r="D5035" s="8">
        <v>808198.08</v>
      </c>
    </row>
    <row r="5036" spans="1:4" ht="18.75" x14ac:dyDescent="0.3">
      <c r="A5036" s="7">
        <v>2015</v>
      </c>
      <c r="B5036" s="7" t="s">
        <v>637</v>
      </c>
      <c r="C5036" s="7" t="s">
        <v>5</v>
      </c>
      <c r="D5036" s="8">
        <v>884719.53</v>
      </c>
    </row>
    <row r="5037" spans="1:4" ht="18.75" x14ac:dyDescent="0.3">
      <c r="A5037" s="7">
        <v>2014</v>
      </c>
      <c r="B5037" s="7" t="s">
        <v>637</v>
      </c>
      <c r="C5037" s="7" t="s">
        <v>5</v>
      </c>
      <c r="D5037" s="8">
        <v>973983.12</v>
      </c>
    </row>
    <row r="5038" spans="1:4" ht="18.75" x14ac:dyDescent="0.3">
      <c r="A5038" s="7">
        <v>2015</v>
      </c>
      <c r="B5038" s="7" t="s">
        <v>637</v>
      </c>
      <c r="C5038" s="7" t="s">
        <v>6</v>
      </c>
      <c r="D5038" s="8">
        <v>211016.41</v>
      </c>
    </row>
    <row r="5039" spans="1:4" ht="18.75" x14ac:dyDescent="0.3">
      <c r="A5039" s="7">
        <v>2014</v>
      </c>
      <c r="B5039" s="7" t="s">
        <v>637</v>
      </c>
      <c r="C5039" s="7" t="s">
        <v>6</v>
      </c>
      <c r="D5039" s="8">
        <v>147098.54999999999</v>
      </c>
    </row>
    <row r="5040" spans="1:4" ht="18.75" x14ac:dyDescent="0.3">
      <c r="A5040" s="7">
        <v>2015</v>
      </c>
      <c r="B5040" s="7" t="s">
        <v>637</v>
      </c>
      <c r="C5040" s="7" t="s">
        <v>7</v>
      </c>
      <c r="D5040" s="8">
        <v>151865.68</v>
      </c>
    </row>
    <row r="5041" spans="1:4" ht="18.75" x14ac:dyDescent="0.3">
      <c r="A5041" s="7">
        <v>2014</v>
      </c>
      <c r="B5041" s="7" t="s">
        <v>637</v>
      </c>
      <c r="C5041" s="7" t="s">
        <v>7</v>
      </c>
      <c r="D5041" s="8">
        <v>158776.23000000001</v>
      </c>
    </row>
    <row r="5042" spans="1:4" ht="18.75" x14ac:dyDescent="0.3">
      <c r="A5042" s="7">
        <v>2015</v>
      </c>
      <c r="B5042" s="7" t="s">
        <v>637</v>
      </c>
      <c r="C5042" s="7" t="s">
        <v>8</v>
      </c>
      <c r="D5042" s="8">
        <v>727861.61</v>
      </c>
    </row>
    <row r="5043" spans="1:4" ht="18.75" x14ac:dyDescent="0.3">
      <c r="A5043" s="7">
        <v>2014</v>
      </c>
      <c r="B5043" s="7" t="s">
        <v>637</v>
      </c>
      <c r="C5043" s="7" t="s">
        <v>8</v>
      </c>
      <c r="D5043" s="8">
        <v>755285.22</v>
      </c>
    </row>
    <row r="5044" spans="1:4" ht="18.75" x14ac:dyDescent="0.3">
      <c r="A5044" s="7">
        <v>2015</v>
      </c>
      <c r="B5044" s="7" t="s">
        <v>638</v>
      </c>
      <c r="C5044" s="7" t="s">
        <v>5</v>
      </c>
      <c r="D5044" s="8">
        <v>931693.79</v>
      </c>
    </row>
    <row r="5045" spans="1:4" ht="18.75" x14ac:dyDescent="0.3">
      <c r="A5045" s="7">
        <v>2014</v>
      </c>
      <c r="B5045" s="7" t="s">
        <v>638</v>
      </c>
      <c r="C5045" s="7" t="s">
        <v>5</v>
      </c>
      <c r="D5045" s="8">
        <v>1014286.32</v>
      </c>
    </row>
    <row r="5046" spans="1:4" ht="18.75" x14ac:dyDescent="0.3">
      <c r="A5046" s="7">
        <v>2015</v>
      </c>
      <c r="B5046" s="7" t="s">
        <v>638</v>
      </c>
      <c r="C5046" s="7" t="s">
        <v>6</v>
      </c>
      <c r="D5046" s="8">
        <v>561156.96</v>
      </c>
    </row>
    <row r="5047" spans="1:4" ht="18.75" x14ac:dyDescent="0.3">
      <c r="A5047" s="7">
        <v>2014</v>
      </c>
      <c r="B5047" s="7" t="s">
        <v>638</v>
      </c>
      <c r="C5047" s="7" t="s">
        <v>6</v>
      </c>
      <c r="D5047" s="8">
        <v>402030.45</v>
      </c>
    </row>
    <row r="5048" spans="1:4" ht="18.75" x14ac:dyDescent="0.3">
      <c r="A5048" s="7">
        <v>2015</v>
      </c>
      <c r="B5048" s="7" t="s">
        <v>638</v>
      </c>
      <c r="C5048" s="7" t="s">
        <v>7</v>
      </c>
      <c r="D5048" s="8">
        <v>84084.77</v>
      </c>
    </row>
    <row r="5049" spans="1:4" ht="18.75" x14ac:dyDescent="0.3">
      <c r="A5049" s="7">
        <v>2014</v>
      </c>
      <c r="B5049" s="7" t="s">
        <v>638</v>
      </c>
      <c r="C5049" s="7" t="s">
        <v>7</v>
      </c>
      <c r="D5049" s="8">
        <v>89388.9</v>
      </c>
    </row>
    <row r="5050" spans="1:4" ht="18.75" x14ac:dyDescent="0.3">
      <c r="A5050" s="7">
        <v>2015</v>
      </c>
      <c r="B5050" s="7" t="s">
        <v>638</v>
      </c>
      <c r="C5050" s="7" t="s">
        <v>8</v>
      </c>
      <c r="D5050" s="8">
        <v>454117.1</v>
      </c>
    </row>
    <row r="5051" spans="1:4" ht="18.75" x14ac:dyDescent="0.3">
      <c r="A5051" s="7">
        <v>2014</v>
      </c>
      <c r="B5051" s="7" t="s">
        <v>638</v>
      </c>
      <c r="C5051" s="7" t="s">
        <v>8</v>
      </c>
      <c r="D5051" s="8">
        <v>468866.87</v>
      </c>
    </row>
    <row r="5052" spans="1:4" ht="18.75" x14ac:dyDescent="0.3">
      <c r="A5052" s="7">
        <v>2015</v>
      </c>
      <c r="B5052" s="7" t="s">
        <v>639</v>
      </c>
      <c r="C5052" s="7" t="s">
        <v>5</v>
      </c>
      <c r="D5052" s="8">
        <v>762227</v>
      </c>
    </row>
    <row r="5053" spans="1:4" ht="18.75" x14ac:dyDescent="0.3">
      <c r="A5053" s="7">
        <v>2014</v>
      </c>
      <c r="B5053" s="7" t="s">
        <v>639</v>
      </c>
      <c r="C5053" s="7" t="s">
        <v>5</v>
      </c>
      <c r="D5053" s="8">
        <v>842531.28</v>
      </c>
    </row>
    <row r="5054" spans="1:4" ht="18.75" x14ac:dyDescent="0.3">
      <c r="A5054" s="7">
        <v>2015</v>
      </c>
      <c r="B5054" s="7" t="s">
        <v>639</v>
      </c>
      <c r="C5054" s="7" t="s">
        <v>6</v>
      </c>
      <c r="D5054" s="8">
        <v>334958.65000000002</v>
      </c>
    </row>
    <row r="5055" spans="1:4" ht="18.75" x14ac:dyDescent="0.3">
      <c r="A5055" s="7">
        <v>2014</v>
      </c>
      <c r="B5055" s="7" t="s">
        <v>639</v>
      </c>
      <c r="C5055" s="7" t="s">
        <v>6</v>
      </c>
      <c r="D5055" s="8">
        <v>245395.64</v>
      </c>
    </row>
    <row r="5056" spans="1:4" ht="18.75" x14ac:dyDescent="0.3">
      <c r="A5056" s="7">
        <v>2015</v>
      </c>
      <c r="B5056" s="7" t="s">
        <v>639</v>
      </c>
      <c r="C5056" s="7" t="s">
        <v>7</v>
      </c>
      <c r="D5056" s="8">
        <v>68252.25</v>
      </c>
    </row>
    <row r="5057" spans="1:4" ht="18.75" x14ac:dyDescent="0.3">
      <c r="A5057" s="7">
        <v>2014</v>
      </c>
      <c r="B5057" s="7" t="s">
        <v>639</v>
      </c>
      <c r="C5057" s="7" t="s">
        <v>7</v>
      </c>
      <c r="D5057" s="8">
        <v>72677.509999999995</v>
      </c>
    </row>
    <row r="5058" spans="1:4" ht="18.75" x14ac:dyDescent="0.3">
      <c r="A5058" s="7">
        <v>2015</v>
      </c>
      <c r="B5058" s="7" t="s">
        <v>639</v>
      </c>
      <c r="C5058" s="7" t="s">
        <v>8</v>
      </c>
      <c r="D5058" s="8">
        <v>660028.23</v>
      </c>
    </row>
    <row r="5059" spans="1:4" ht="18.75" x14ac:dyDescent="0.3">
      <c r="A5059" s="7">
        <v>2014</v>
      </c>
      <c r="B5059" s="7" t="s">
        <v>639</v>
      </c>
      <c r="C5059" s="7" t="s">
        <v>8</v>
      </c>
      <c r="D5059" s="8">
        <v>685514.93</v>
      </c>
    </row>
    <row r="5060" spans="1:4" ht="18.75" x14ac:dyDescent="0.3">
      <c r="A5060" s="7">
        <v>2015</v>
      </c>
      <c r="B5060" s="7" t="s">
        <v>640</v>
      </c>
      <c r="C5060" s="7" t="s">
        <v>5</v>
      </c>
      <c r="D5060" s="8">
        <v>672381.78</v>
      </c>
    </row>
    <row r="5061" spans="1:4" ht="18.75" x14ac:dyDescent="0.3">
      <c r="A5061" s="7">
        <v>2014</v>
      </c>
      <c r="B5061" s="7" t="s">
        <v>640</v>
      </c>
      <c r="C5061" s="7" t="s">
        <v>5</v>
      </c>
      <c r="D5061" s="8">
        <v>735889.66</v>
      </c>
    </row>
    <row r="5062" spans="1:4" ht="18.75" x14ac:dyDescent="0.3">
      <c r="A5062" s="7">
        <v>2015</v>
      </c>
      <c r="B5062" s="7" t="s">
        <v>640</v>
      </c>
      <c r="C5062" s="7" t="s">
        <v>6</v>
      </c>
      <c r="D5062" s="8">
        <v>432250.45</v>
      </c>
    </row>
    <row r="5063" spans="1:4" ht="18.75" x14ac:dyDescent="0.3">
      <c r="A5063" s="7">
        <v>2014</v>
      </c>
      <c r="B5063" s="7" t="s">
        <v>640</v>
      </c>
      <c r="C5063" s="7" t="s">
        <v>6</v>
      </c>
      <c r="D5063" s="8">
        <v>310415.38</v>
      </c>
    </row>
    <row r="5064" spans="1:4" ht="18.75" x14ac:dyDescent="0.3">
      <c r="A5064" s="7">
        <v>2015</v>
      </c>
      <c r="B5064" s="7" t="s">
        <v>640</v>
      </c>
      <c r="C5064" s="7" t="s">
        <v>7</v>
      </c>
      <c r="D5064" s="8">
        <v>206458.16</v>
      </c>
    </row>
    <row r="5065" spans="1:4" ht="18.75" x14ac:dyDescent="0.3">
      <c r="A5065" s="7">
        <v>2014</v>
      </c>
      <c r="B5065" s="7" t="s">
        <v>640</v>
      </c>
      <c r="C5065" s="7" t="s">
        <v>7</v>
      </c>
      <c r="D5065" s="8">
        <v>219705.98</v>
      </c>
    </row>
    <row r="5066" spans="1:4" ht="18.75" x14ac:dyDescent="0.3">
      <c r="A5066" s="7">
        <v>2015</v>
      </c>
      <c r="B5066" s="7" t="s">
        <v>640</v>
      </c>
      <c r="C5066" s="7" t="s">
        <v>8</v>
      </c>
      <c r="D5066" s="8">
        <v>770545.52</v>
      </c>
    </row>
    <row r="5067" spans="1:4" ht="18.75" x14ac:dyDescent="0.3">
      <c r="A5067" s="7">
        <v>2014</v>
      </c>
      <c r="B5067" s="7" t="s">
        <v>640</v>
      </c>
      <c r="C5067" s="7" t="s">
        <v>8</v>
      </c>
      <c r="D5067" s="8">
        <v>804161.95</v>
      </c>
    </row>
    <row r="5068" spans="1:4" ht="18.75" x14ac:dyDescent="0.3">
      <c r="A5068" s="7">
        <v>2015</v>
      </c>
      <c r="B5068" s="7" t="s">
        <v>641</v>
      </c>
      <c r="C5068" s="7" t="s">
        <v>5</v>
      </c>
      <c r="D5068" s="8">
        <v>528047.74</v>
      </c>
    </row>
    <row r="5069" spans="1:4" ht="18.75" x14ac:dyDescent="0.3">
      <c r="A5069" s="7">
        <v>2014</v>
      </c>
      <c r="B5069" s="7" t="s">
        <v>641</v>
      </c>
      <c r="C5069" s="7" t="s">
        <v>5</v>
      </c>
      <c r="D5069" s="8">
        <v>575081.36</v>
      </c>
    </row>
    <row r="5070" spans="1:4" ht="18.75" x14ac:dyDescent="0.3">
      <c r="A5070" s="7">
        <v>2015</v>
      </c>
      <c r="B5070" s="7" t="s">
        <v>641</v>
      </c>
      <c r="C5070" s="7" t="s">
        <v>6</v>
      </c>
      <c r="D5070" s="8">
        <v>459386.8</v>
      </c>
    </row>
    <row r="5071" spans="1:4" ht="18.75" x14ac:dyDescent="0.3">
      <c r="A5071" s="7">
        <v>2014</v>
      </c>
      <c r="B5071" s="7" t="s">
        <v>641</v>
      </c>
      <c r="C5071" s="7" t="s">
        <v>6</v>
      </c>
      <c r="D5071" s="8">
        <v>340327.74</v>
      </c>
    </row>
    <row r="5072" spans="1:4" ht="18.75" x14ac:dyDescent="0.3">
      <c r="A5072" s="7">
        <v>2015</v>
      </c>
      <c r="B5072" s="7" t="s">
        <v>641</v>
      </c>
      <c r="C5072" s="7" t="s">
        <v>7</v>
      </c>
      <c r="D5072" s="8">
        <v>143432.10999999999</v>
      </c>
    </row>
    <row r="5073" spans="1:4" ht="18.75" x14ac:dyDescent="0.3">
      <c r="A5073" s="7">
        <v>2014</v>
      </c>
      <c r="B5073" s="7" t="s">
        <v>641</v>
      </c>
      <c r="C5073" s="7" t="s">
        <v>7</v>
      </c>
      <c r="D5073" s="8">
        <v>152876.74</v>
      </c>
    </row>
    <row r="5074" spans="1:4" ht="18.75" x14ac:dyDescent="0.3">
      <c r="A5074" s="7">
        <v>2015</v>
      </c>
      <c r="B5074" s="7" t="s">
        <v>641</v>
      </c>
      <c r="C5074" s="7" t="s">
        <v>8</v>
      </c>
      <c r="D5074" s="8">
        <v>603446.36</v>
      </c>
    </row>
    <row r="5075" spans="1:4" ht="18.75" x14ac:dyDescent="0.3">
      <c r="A5075" s="7">
        <v>2014</v>
      </c>
      <c r="B5075" s="7" t="s">
        <v>641</v>
      </c>
      <c r="C5075" s="7" t="s">
        <v>8</v>
      </c>
      <c r="D5075" s="8">
        <v>626166.19999999995</v>
      </c>
    </row>
    <row r="5076" spans="1:4" ht="18.75" x14ac:dyDescent="0.3">
      <c r="A5076" s="7">
        <v>2015</v>
      </c>
      <c r="B5076" s="7" t="s">
        <v>642</v>
      </c>
      <c r="C5076" s="7" t="s">
        <v>5</v>
      </c>
      <c r="D5076" s="8">
        <v>864344.55</v>
      </c>
    </row>
    <row r="5077" spans="1:4" ht="18.75" x14ac:dyDescent="0.3">
      <c r="A5077" s="7">
        <v>2014</v>
      </c>
      <c r="B5077" s="7" t="s">
        <v>642</v>
      </c>
      <c r="C5077" s="7" t="s">
        <v>5</v>
      </c>
      <c r="D5077" s="8">
        <v>955405.28</v>
      </c>
    </row>
    <row r="5078" spans="1:4" ht="18.75" x14ac:dyDescent="0.3">
      <c r="A5078" s="7">
        <v>2015</v>
      </c>
      <c r="B5078" s="7" t="s">
        <v>642</v>
      </c>
      <c r="C5078" s="7" t="s">
        <v>6</v>
      </c>
      <c r="D5078" s="8">
        <v>525105.22</v>
      </c>
    </row>
    <row r="5079" spans="1:4" ht="18.75" x14ac:dyDescent="0.3">
      <c r="A5079" s="7">
        <v>2014</v>
      </c>
      <c r="B5079" s="7" t="s">
        <v>642</v>
      </c>
      <c r="C5079" s="7" t="s">
        <v>6</v>
      </c>
      <c r="D5079" s="8">
        <v>387422.12</v>
      </c>
    </row>
    <row r="5080" spans="1:4" ht="18.75" x14ac:dyDescent="0.3">
      <c r="A5080" s="7">
        <v>2015</v>
      </c>
      <c r="B5080" s="7" t="s">
        <v>642</v>
      </c>
      <c r="C5080" s="7" t="s">
        <v>7</v>
      </c>
      <c r="D5080" s="8">
        <v>197671.06</v>
      </c>
    </row>
    <row r="5081" spans="1:4" ht="18.75" x14ac:dyDescent="0.3">
      <c r="A5081" s="7">
        <v>2014</v>
      </c>
      <c r="B5081" s="7" t="s">
        <v>642</v>
      </c>
      <c r="C5081" s="7" t="s">
        <v>7</v>
      </c>
      <c r="D5081" s="8">
        <v>207759.84</v>
      </c>
    </row>
    <row r="5082" spans="1:4" ht="18.75" x14ac:dyDescent="0.3">
      <c r="A5082" s="7">
        <v>2015</v>
      </c>
      <c r="B5082" s="7" t="s">
        <v>642</v>
      </c>
      <c r="C5082" s="7" t="s">
        <v>8</v>
      </c>
      <c r="D5082" s="8">
        <v>694861.77</v>
      </c>
    </row>
    <row r="5083" spans="1:4" ht="18.75" x14ac:dyDescent="0.3">
      <c r="A5083" s="7">
        <v>2014</v>
      </c>
      <c r="B5083" s="7" t="s">
        <v>642</v>
      </c>
      <c r="C5083" s="7" t="s">
        <v>8</v>
      </c>
      <c r="D5083" s="8">
        <v>715660.66</v>
      </c>
    </row>
    <row r="5084" spans="1:4" ht="18.75" x14ac:dyDescent="0.3">
      <c r="A5084" s="7">
        <v>2015</v>
      </c>
      <c r="B5084" s="7" t="s">
        <v>643</v>
      </c>
      <c r="C5084" s="7" t="s">
        <v>5</v>
      </c>
      <c r="D5084" s="8">
        <v>541760.39</v>
      </c>
    </row>
    <row r="5085" spans="1:4" ht="18.75" x14ac:dyDescent="0.3">
      <c r="A5085" s="7">
        <v>2014</v>
      </c>
      <c r="B5085" s="7" t="s">
        <v>643</v>
      </c>
      <c r="C5085" s="7" t="s">
        <v>5</v>
      </c>
      <c r="D5085" s="8">
        <v>593393.06000000006</v>
      </c>
    </row>
    <row r="5086" spans="1:4" ht="18.75" x14ac:dyDescent="0.3">
      <c r="A5086" s="7">
        <v>2015</v>
      </c>
      <c r="B5086" s="7" t="s">
        <v>643</v>
      </c>
      <c r="C5086" s="7" t="s">
        <v>6</v>
      </c>
      <c r="D5086" s="8">
        <v>458774.36</v>
      </c>
    </row>
    <row r="5087" spans="1:4" ht="18.75" x14ac:dyDescent="0.3">
      <c r="A5087" s="7">
        <v>2014</v>
      </c>
      <c r="B5087" s="7" t="s">
        <v>643</v>
      </c>
      <c r="C5087" s="7" t="s">
        <v>6</v>
      </c>
      <c r="D5087" s="8">
        <v>336570.96</v>
      </c>
    </row>
    <row r="5088" spans="1:4" ht="18.75" x14ac:dyDescent="0.3">
      <c r="A5088" s="7">
        <v>2015</v>
      </c>
      <c r="B5088" s="7" t="s">
        <v>643</v>
      </c>
      <c r="C5088" s="7" t="s">
        <v>7</v>
      </c>
      <c r="D5088" s="8">
        <v>217196.69</v>
      </c>
    </row>
    <row r="5089" spans="1:4" ht="18.75" x14ac:dyDescent="0.3">
      <c r="A5089" s="7">
        <v>2014</v>
      </c>
      <c r="B5089" s="7" t="s">
        <v>643</v>
      </c>
      <c r="C5089" s="7" t="s">
        <v>7</v>
      </c>
      <c r="D5089" s="8">
        <v>231561.39</v>
      </c>
    </row>
    <row r="5090" spans="1:4" ht="18.75" x14ac:dyDescent="0.3">
      <c r="A5090" s="7">
        <v>2015</v>
      </c>
      <c r="B5090" s="7" t="s">
        <v>643</v>
      </c>
      <c r="C5090" s="7" t="s">
        <v>8</v>
      </c>
      <c r="D5090" s="8">
        <v>496326.2</v>
      </c>
    </row>
    <row r="5091" spans="1:4" ht="18.75" x14ac:dyDescent="0.3">
      <c r="A5091" s="7">
        <v>2014</v>
      </c>
      <c r="B5091" s="7" t="s">
        <v>643</v>
      </c>
      <c r="C5091" s="7" t="s">
        <v>8</v>
      </c>
      <c r="D5091" s="8">
        <v>515605.38</v>
      </c>
    </row>
    <row r="5092" spans="1:4" ht="18.75" x14ac:dyDescent="0.3">
      <c r="A5092" s="7">
        <v>2015</v>
      </c>
      <c r="B5092" s="7" t="s">
        <v>644</v>
      </c>
      <c r="C5092" s="7" t="s">
        <v>5</v>
      </c>
      <c r="D5092" s="8">
        <v>660748.49</v>
      </c>
    </row>
    <row r="5093" spans="1:4" ht="18.75" x14ac:dyDescent="0.3">
      <c r="A5093" s="7">
        <v>2014</v>
      </c>
      <c r="B5093" s="7" t="s">
        <v>644</v>
      </c>
      <c r="C5093" s="7" t="s">
        <v>5</v>
      </c>
      <c r="D5093" s="8">
        <v>718364.14</v>
      </c>
    </row>
    <row r="5094" spans="1:4" ht="18.75" x14ac:dyDescent="0.3">
      <c r="A5094" s="7">
        <v>2015</v>
      </c>
      <c r="B5094" s="7" t="s">
        <v>644</v>
      </c>
      <c r="C5094" s="7" t="s">
        <v>6</v>
      </c>
      <c r="D5094" s="8">
        <v>214242.99</v>
      </c>
    </row>
    <row r="5095" spans="1:4" ht="18.75" x14ac:dyDescent="0.3">
      <c r="A5095" s="7">
        <v>2014</v>
      </c>
      <c r="B5095" s="7" t="s">
        <v>644</v>
      </c>
      <c r="C5095" s="7" t="s">
        <v>6</v>
      </c>
      <c r="D5095" s="8">
        <v>147688.35999999999</v>
      </c>
    </row>
    <row r="5096" spans="1:4" ht="18.75" x14ac:dyDescent="0.3">
      <c r="A5096" s="7">
        <v>2015</v>
      </c>
      <c r="B5096" s="7" t="s">
        <v>644</v>
      </c>
      <c r="C5096" s="7" t="s">
        <v>7</v>
      </c>
      <c r="D5096" s="8">
        <v>73381.16</v>
      </c>
    </row>
    <row r="5097" spans="1:4" ht="18.75" x14ac:dyDescent="0.3">
      <c r="A5097" s="7">
        <v>2014</v>
      </c>
      <c r="B5097" s="7" t="s">
        <v>644</v>
      </c>
      <c r="C5097" s="7" t="s">
        <v>7</v>
      </c>
      <c r="D5097" s="8">
        <v>76830.41</v>
      </c>
    </row>
    <row r="5098" spans="1:4" ht="18.75" x14ac:dyDescent="0.3">
      <c r="A5098" s="7">
        <v>2015</v>
      </c>
      <c r="B5098" s="7" t="s">
        <v>644</v>
      </c>
      <c r="C5098" s="7" t="s">
        <v>8</v>
      </c>
      <c r="D5098" s="8">
        <v>786138.06</v>
      </c>
    </row>
    <row r="5099" spans="1:4" ht="18.75" x14ac:dyDescent="0.3">
      <c r="A5099" s="7">
        <v>2014</v>
      </c>
      <c r="B5099" s="7" t="s">
        <v>644</v>
      </c>
      <c r="C5099" s="7" t="s">
        <v>8</v>
      </c>
      <c r="D5099" s="8">
        <v>813139.56</v>
      </c>
    </row>
    <row r="5100" spans="1:4" ht="18.75" x14ac:dyDescent="0.3">
      <c r="A5100" s="7">
        <v>2015</v>
      </c>
      <c r="B5100" s="7" t="s">
        <v>645</v>
      </c>
      <c r="C5100" s="7" t="s">
        <v>5</v>
      </c>
      <c r="D5100" s="8">
        <v>936065.86</v>
      </c>
    </row>
    <row r="5101" spans="1:4" ht="18.75" x14ac:dyDescent="0.3">
      <c r="A5101" s="7">
        <v>2014</v>
      </c>
      <c r="B5101" s="7" t="s">
        <v>645</v>
      </c>
      <c r="C5101" s="7" t="s">
        <v>5</v>
      </c>
      <c r="D5101" s="8">
        <v>1032029.21</v>
      </c>
    </row>
    <row r="5102" spans="1:4" ht="18.75" x14ac:dyDescent="0.3">
      <c r="A5102" s="7">
        <v>2015</v>
      </c>
      <c r="B5102" s="7" t="s">
        <v>645</v>
      </c>
      <c r="C5102" s="7" t="s">
        <v>6</v>
      </c>
      <c r="D5102" s="8">
        <v>519164.21</v>
      </c>
    </row>
    <row r="5103" spans="1:4" ht="18.75" x14ac:dyDescent="0.3">
      <c r="A5103" s="7">
        <v>2014</v>
      </c>
      <c r="B5103" s="7" t="s">
        <v>645</v>
      </c>
      <c r="C5103" s="7" t="s">
        <v>6</v>
      </c>
      <c r="D5103" s="8">
        <v>384188.28</v>
      </c>
    </row>
    <row r="5104" spans="1:4" ht="18.75" x14ac:dyDescent="0.3">
      <c r="A5104" s="7">
        <v>2015</v>
      </c>
      <c r="B5104" s="7" t="s">
        <v>645</v>
      </c>
      <c r="C5104" s="7" t="s">
        <v>7</v>
      </c>
      <c r="D5104" s="8">
        <v>135481.47</v>
      </c>
    </row>
    <row r="5105" spans="1:4" ht="18.75" x14ac:dyDescent="0.3">
      <c r="A5105" s="7">
        <v>2014</v>
      </c>
      <c r="B5105" s="7" t="s">
        <v>645</v>
      </c>
      <c r="C5105" s="7" t="s">
        <v>7</v>
      </c>
      <c r="D5105" s="8">
        <v>143203.09</v>
      </c>
    </row>
    <row r="5106" spans="1:4" ht="18.75" x14ac:dyDescent="0.3">
      <c r="A5106" s="7">
        <v>2015</v>
      </c>
      <c r="B5106" s="7" t="s">
        <v>645</v>
      </c>
      <c r="C5106" s="7" t="s">
        <v>8</v>
      </c>
      <c r="D5106" s="8">
        <v>490111.19</v>
      </c>
    </row>
    <row r="5107" spans="1:4" ht="18.75" x14ac:dyDescent="0.3">
      <c r="A5107" s="7">
        <v>2014</v>
      </c>
      <c r="B5107" s="7" t="s">
        <v>645</v>
      </c>
      <c r="C5107" s="7" t="s">
        <v>8</v>
      </c>
      <c r="D5107" s="8">
        <v>508847.94</v>
      </c>
    </row>
    <row r="5108" spans="1:4" ht="18.75" x14ac:dyDescent="0.3">
      <c r="A5108" s="7">
        <v>2015</v>
      </c>
      <c r="B5108" s="7" t="s">
        <v>646</v>
      </c>
      <c r="C5108" s="7" t="s">
        <v>5</v>
      </c>
      <c r="D5108" s="8">
        <v>703313.34</v>
      </c>
    </row>
    <row r="5109" spans="1:4" ht="18.75" x14ac:dyDescent="0.3">
      <c r="A5109" s="7">
        <v>2014</v>
      </c>
      <c r="B5109" s="7" t="s">
        <v>646</v>
      </c>
      <c r="C5109" s="7" t="s">
        <v>5</v>
      </c>
      <c r="D5109" s="8">
        <v>778229.86</v>
      </c>
    </row>
    <row r="5110" spans="1:4" ht="18.75" x14ac:dyDescent="0.3">
      <c r="A5110" s="7">
        <v>2015</v>
      </c>
      <c r="B5110" s="7" t="s">
        <v>646</v>
      </c>
      <c r="C5110" s="7" t="s">
        <v>6</v>
      </c>
      <c r="D5110" s="8">
        <v>476555.53</v>
      </c>
    </row>
    <row r="5111" spans="1:4" ht="18.75" x14ac:dyDescent="0.3">
      <c r="A5111" s="7">
        <v>2014</v>
      </c>
      <c r="B5111" s="7" t="s">
        <v>646</v>
      </c>
      <c r="C5111" s="7" t="s">
        <v>6</v>
      </c>
      <c r="D5111" s="8">
        <v>332955.83</v>
      </c>
    </row>
    <row r="5112" spans="1:4" ht="18.75" x14ac:dyDescent="0.3">
      <c r="A5112" s="7">
        <v>2015</v>
      </c>
      <c r="B5112" s="7" t="s">
        <v>646</v>
      </c>
      <c r="C5112" s="7" t="s">
        <v>7</v>
      </c>
      <c r="D5112" s="8">
        <v>70821.06</v>
      </c>
    </row>
    <row r="5113" spans="1:4" ht="18.75" x14ac:dyDescent="0.3">
      <c r="A5113" s="7">
        <v>2014</v>
      </c>
      <c r="B5113" s="7" t="s">
        <v>646</v>
      </c>
      <c r="C5113" s="7" t="s">
        <v>7</v>
      </c>
      <c r="D5113" s="8">
        <v>74467.47</v>
      </c>
    </row>
    <row r="5114" spans="1:4" ht="18.75" x14ac:dyDescent="0.3">
      <c r="A5114" s="7">
        <v>2015</v>
      </c>
      <c r="B5114" s="7" t="s">
        <v>646</v>
      </c>
      <c r="C5114" s="7" t="s">
        <v>8</v>
      </c>
      <c r="D5114" s="8">
        <v>398938.8</v>
      </c>
    </row>
    <row r="5115" spans="1:4" ht="18.75" x14ac:dyDescent="0.3">
      <c r="A5115" s="7">
        <v>2014</v>
      </c>
      <c r="B5115" s="7" t="s">
        <v>646</v>
      </c>
      <c r="C5115" s="7" t="s">
        <v>8</v>
      </c>
      <c r="D5115" s="8">
        <v>415936.26</v>
      </c>
    </row>
    <row r="5116" spans="1:4" ht="18.75" x14ac:dyDescent="0.3">
      <c r="A5116" s="7">
        <v>2015</v>
      </c>
      <c r="B5116" s="7" t="s">
        <v>647</v>
      </c>
      <c r="C5116" s="7" t="s">
        <v>5</v>
      </c>
      <c r="D5116" s="8">
        <v>700460.96</v>
      </c>
    </row>
    <row r="5117" spans="1:4" ht="18.75" x14ac:dyDescent="0.3">
      <c r="A5117" s="7">
        <v>2014</v>
      </c>
      <c r="B5117" s="7" t="s">
        <v>647</v>
      </c>
      <c r="C5117" s="7" t="s">
        <v>5</v>
      </c>
      <c r="D5117" s="8">
        <v>771911.62</v>
      </c>
    </row>
    <row r="5118" spans="1:4" ht="18.75" x14ac:dyDescent="0.3">
      <c r="A5118" s="7">
        <v>2015</v>
      </c>
      <c r="B5118" s="7" t="s">
        <v>647</v>
      </c>
      <c r="C5118" s="7" t="s">
        <v>6</v>
      </c>
      <c r="D5118" s="8">
        <v>285980.94</v>
      </c>
    </row>
    <row r="5119" spans="1:4" ht="18.75" x14ac:dyDescent="0.3">
      <c r="A5119" s="7">
        <v>2014</v>
      </c>
      <c r="B5119" s="7" t="s">
        <v>647</v>
      </c>
      <c r="C5119" s="7" t="s">
        <v>6</v>
      </c>
      <c r="D5119" s="8">
        <v>210816.06</v>
      </c>
    </row>
    <row r="5120" spans="1:4" ht="18.75" x14ac:dyDescent="0.3">
      <c r="A5120" s="7">
        <v>2015</v>
      </c>
      <c r="B5120" s="7" t="s">
        <v>647</v>
      </c>
      <c r="C5120" s="7" t="s">
        <v>7</v>
      </c>
      <c r="D5120" s="8">
        <v>142164.93</v>
      </c>
    </row>
    <row r="5121" spans="1:4" ht="18.75" x14ac:dyDescent="0.3">
      <c r="A5121" s="7">
        <v>2014</v>
      </c>
      <c r="B5121" s="7" t="s">
        <v>647</v>
      </c>
      <c r="C5121" s="7" t="s">
        <v>7</v>
      </c>
      <c r="D5121" s="8">
        <v>150462.85999999999</v>
      </c>
    </row>
    <row r="5122" spans="1:4" ht="18.75" x14ac:dyDescent="0.3">
      <c r="A5122" s="7">
        <v>2015</v>
      </c>
      <c r="B5122" s="7" t="s">
        <v>647</v>
      </c>
      <c r="C5122" s="7" t="s">
        <v>8</v>
      </c>
      <c r="D5122" s="8">
        <v>459063.22</v>
      </c>
    </row>
    <row r="5123" spans="1:4" ht="18.75" x14ac:dyDescent="0.3">
      <c r="A5123" s="7">
        <v>2014</v>
      </c>
      <c r="B5123" s="7" t="s">
        <v>647</v>
      </c>
      <c r="C5123" s="7" t="s">
        <v>8</v>
      </c>
      <c r="D5123" s="8">
        <v>478525.03</v>
      </c>
    </row>
    <row r="5124" spans="1:4" ht="18.75" x14ac:dyDescent="0.3">
      <c r="A5124" s="7">
        <v>2015</v>
      </c>
      <c r="B5124" s="7" t="s">
        <v>648</v>
      </c>
      <c r="C5124" s="7" t="s">
        <v>5</v>
      </c>
      <c r="D5124" s="8">
        <v>606793.21</v>
      </c>
    </row>
    <row r="5125" spans="1:4" ht="18.75" x14ac:dyDescent="0.3">
      <c r="A5125" s="7">
        <v>2014</v>
      </c>
      <c r="B5125" s="7" t="s">
        <v>648</v>
      </c>
      <c r="C5125" s="7" t="s">
        <v>5</v>
      </c>
      <c r="D5125" s="8">
        <v>668176.85</v>
      </c>
    </row>
    <row r="5126" spans="1:4" ht="18.75" x14ac:dyDescent="0.3">
      <c r="A5126" s="7">
        <v>2015</v>
      </c>
      <c r="B5126" s="7" t="s">
        <v>648</v>
      </c>
      <c r="C5126" s="7" t="s">
        <v>6</v>
      </c>
      <c r="D5126" s="8">
        <v>325575.59000000003</v>
      </c>
    </row>
    <row r="5127" spans="1:4" ht="18.75" x14ac:dyDescent="0.3">
      <c r="A5127" s="7">
        <v>2014</v>
      </c>
      <c r="B5127" s="7" t="s">
        <v>648</v>
      </c>
      <c r="C5127" s="7" t="s">
        <v>6</v>
      </c>
      <c r="D5127" s="8">
        <v>226753.66</v>
      </c>
    </row>
    <row r="5128" spans="1:4" ht="18.75" x14ac:dyDescent="0.3">
      <c r="A5128" s="7">
        <v>2015</v>
      </c>
      <c r="B5128" s="7" t="s">
        <v>648</v>
      </c>
      <c r="C5128" s="7" t="s">
        <v>7</v>
      </c>
      <c r="D5128" s="8">
        <v>237359.38</v>
      </c>
    </row>
    <row r="5129" spans="1:4" ht="18.75" x14ac:dyDescent="0.3">
      <c r="A5129" s="7">
        <v>2014</v>
      </c>
      <c r="B5129" s="7" t="s">
        <v>648</v>
      </c>
      <c r="C5129" s="7" t="s">
        <v>7</v>
      </c>
      <c r="D5129" s="8">
        <v>250367.4</v>
      </c>
    </row>
    <row r="5130" spans="1:4" ht="18.75" x14ac:dyDescent="0.3">
      <c r="A5130" s="7">
        <v>2015</v>
      </c>
      <c r="B5130" s="7" t="s">
        <v>648</v>
      </c>
      <c r="C5130" s="7" t="s">
        <v>8</v>
      </c>
      <c r="D5130" s="8">
        <v>676102.28</v>
      </c>
    </row>
    <row r="5131" spans="1:4" ht="18.75" x14ac:dyDescent="0.3">
      <c r="A5131" s="7">
        <v>2014</v>
      </c>
      <c r="B5131" s="7" t="s">
        <v>648</v>
      </c>
      <c r="C5131" s="7" t="s">
        <v>8</v>
      </c>
      <c r="D5131" s="8">
        <v>696458.89</v>
      </c>
    </row>
    <row r="5132" spans="1:4" ht="18.75" x14ac:dyDescent="0.3">
      <c r="A5132" s="7">
        <v>2015</v>
      </c>
      <c r="B5132" s="7" t="s">
        <v>649</v>
      </c>
      <c r="C5132" s="7" t="s">
        <v>5</v>
      </c>
      <c r="D5132" s="8">
        <v>515294.64</v>
      </c>
    </row>
    <row r="5133" spans="1:4" ht="18.75" x14ac:dyDescent="0.3">
      <c r="A5133" s="7">
        <v>2014</v>
      </c>
      <c r="B5133" s="7" t="s">
        <v>649</v>
      </c>
      <c r="C5133" s="7" t="s">
        <v>5</v>
      </c>
      <c r="D5133" s="8">
        <v>566647.75</v>
      </c>
    </row>
    <row r="5134" spans="1:4" ht="18.75" x14ac:dyDescent="0.3">
      <c r="A5134" s="7">
        <v>2015</v>
      </c>
      <c r="B5134" s="7" t="s">
        <v>649</v>
      </c>
      <c r="C5134" s="7" t="s">
        <v>6</v>
      </c>
      <c r="D5134" s="8">
        <v>439538.84</v>
      </c>
    </row>
    <row r="5135" spans="1:4" ht="18.75" x14ac:dyDescent="0.3">
      <c r="A5135" s="7">
        <v>2014</v>
      </c>
      <c r="B5135" s="7" t="s">
        <v>649</v>
      </c>
      <c r="C5135" s="7" t="s">
        <v>6</v>
      </c>
      <c r="D5135" s="8">
        <v>309297.64</v>
      </c>
    </row>
    <row r="5136" spans="1:4" ht="18.75" x14ac:dyDescent="0.3">
      <c r="A5136" s="7">
        <v>2015</v>
      </c>
      <c r="B5136" s="7" t="s">
        <v>649</v>
      </c>
      <c r="C5136" s="7" t="s">
        <v>7</v>
      </c>
      <c r="D5136" s="8">
        <v>110253.71</v>
      </c>
    </row>
    <row r="5137" spans="1:4" ht="18.75" x14ac:dyDescent="0.3">
      <c r="A5137" s="7">
        <v>2014</v>
      </c>
      <c r="B5137" s="7" t="s">
        <v>649</v>
      </c>
      <c r="C5137" s="7" t="s">
        <v>7</v>
      </c>
      <c r="D5137" s="8">
        <v>117421.05</v>
      </c>
    </row>
    <row r="5138" spans="1:4" ht="18.75" x14ac:dyDescent="0.3">
      <c r="A5138" s="7">
        <v>2015</v>
      </c>
      <c r="B5138" s="7" t="s">
        <v>649</v>
      </c>
      <c r="C5138" s="7" t="s">
        <v>8</v>
      </c>
      <c r="D5138" s="8">
        <v>667192.96</v>
      </c>
    </row>
    <row r="5139" spans="1:4" ht="18.75" x14ac:dyDescent="0.3">
      <c r="A5139" s="7">
        <v>2014</v>
      </c>
      <c r="B5139" s="7" t="s">
        <v>649</v>
      </c>
      <c r="C5139" s="7" t="s">
        <v>8</v>
      </c>
      <c r="D5139" s="8">
        <v>696952.2</v>
      </c>
    </row>
    <row r="5140" spans="1:4" ht="18.75" x14ac:dyDescent="0.3">
      <c r="A5140" s="7">
        <v>2015</v>
      </c>
      <c r="B5140" s="7" t="s">
        <v>650</v>
      </c>
      <c r="C5140" s="7" t="s">
        <v>5</v>
      </c>
      <c r="D5140" s="8">
        <v>512098.63</v>
      </c>
    </row>
    <row r="5141" spans="1:4" ht="18.75" x14ac:dyDescent="0.3">
      <c r="A5141" s="7">
        <v>2014</v>
      </c>
      <c r="B5141" s="7" t="s">
        <v>650</v>
      </c>
      <c r="C5141" s="7" t="s">
        <v>5</v>
      </c>
      <c r="D5141" s="8">
        <v>558375.41</v>
      </c>
    </row>
    <row r="5142" spans="1:4" ht="18.75" x14ac:dyDescent="0.3">
      <c r="A5142" s="7">
        <v>2015</v>
      </c>
      <c r="B5142" s="7" t="s">
        <v>650</v>
      </c>
      <c r="C5142" s="7" t="s">
        <v>6</v>
      </c>
      <c r="D5142" s="8">
        <v>355660.83</v>
      </c>
    </row>
    <row r="5143" spans="1:4" ht="18.75" x14ac:dyDescent="0.3">
      <c r="A5143" s="7">
        <v>2014</v>
      </c>
      <c r="B5143" s="7" t="s">
        <v>650</v>
      </c>
      <c r="C5143" s="7" t="s">
        <v>6</v>
      </c>
      <c r="D5143" s="8">
        <v>253002.93</v>
      </c>
    </row>
    <row r="5144" spans="1:4" ht="18.75" x14ac:dyDescent="0.3">
      <c r="A5144" s="7">
        <v>2015</v>
      </c>
      <c r="B5144" s="7" t="s">
        <v>650</v>
      </c>
      <c r="C5144" s="7" t="s">
        <v>7</v>
      </c>
      <c r="D5144" s="8">
        <v>154285.06</v>
      </c>
    </row>
    <row r="5145" spans="1:4" ht="18.75" x14ac:dyDescent="0.3">
      <c r="A5145" s="7">
        <v>2014</v>
      </c>
      <c r="B5145" s="7" t="s">
        <v>650</v>
      </c>
      <c r="C5145" s="7" t="s">
        <v>7</v>
      </c>
      <c r="D5145" s="8">
        <v>161199.22</v>
      </c>
    </row>
    <row r="5146" spans="1:4" ht="18.75" x14ac:dyDescent="0.3">
      <c r="A5146" s="7">
        <v>2015</v>
      </c>
      <c r="B5146" s="7" t="s">
        <v>650</v>
      </c>
      <c r="C5146" s="7" t="s">
        <v>8</v>
      </c>
      <c r="D5146" s="8">
        <v>650982.31999999995</v>
      </c>
    </row>
    <row r="5147" spans="1:4" ht="18.75" x14ac:dyDescent="0.3">
      <c r="A5147" s="7">
        <v>2014</v>
      </c>
      <c r="B5147" s="7" t="s">
        <v>650</v>
      </c>
      <c r="C5147" s="7" t="s">
        <v>8</v>
      </c>
      <c r="D5147" s="8">
        <v>673122.91</v>
      </c>
    </row>
    <row r="5148" spans="1:4" ht="18.75" x14ac:dyDescent="0.3">
      <c r="A5148" s="7">
        <v>2015</v>
      </c>
      <c r="B5148" s="7" t="s">
        <v>651</v>
      </c>
      <c r="C5148" s="7" t="s">
        <v>5</v>
      </c>
      <c r="D5148" s="8">
        <v>656730.06000000006</v>
      </c>
    </row>
    <row r="5149" spans="1:4" ht="18.75" x14ac:dyDescent="0.3">
      <c r="A5149" s="7">
        <v>2014</v>
      </c>
      <c r="B5149" s="7" t="s">
        <v>651</v>
      </c>
      <c r="C5149" s="7" t="s">
        <v>5</v>
      </c>
      <c r="D5149" s="8">
        <v>717780.47999999998</v>
      </c>
    </row>
    <row r="5150" spans="1:4" ht="18.75" x14ac:dyDescent="0.3">
      <c r="A5150" s="7">
        <v>2015</v>
      </c>
      <c r="B5150" s="7" t="s">
        <v>651</v>
      </c>
      <c r="C5150" s="7" t="s">
        <v>6</v>
      </c>
      <c r="D5150" s="8">
        <v>467607.73</v>
      </c>
    </row>
    <row r="5151" spans="1:4" ht="18.75" x14ac:dyDescent="0.3">
      <c r="A5151" s="7">
        <v>2014</v>
      </c>
      <c r="B5151" s="7" t="s">
        <v>651</v>
      </c>
      <c r="C5151" s="7" t="s">
        <v>6</v>
      </c>
      <c r="D5151" s="8">
        <v>323575.14</v>
      </c>
    </row>
    <row r="5152" spans="1:4" ht="18.75" x14ac:dyDescent="0.3">
      <c r="A5152" s="7">
        <v>2015</v>
      </c>
      <c r="B5152" s="7" t="s">
        <v>651</v>
      </c>
      <c r="C5152" s="7" t="s">
        <v>7</v>
      </c>
      <c r="D5152" s="8">
        <v>164580.51</v>
      </c>
    </row>
    <row r="5153" spans="1:4" ht="18.75" x14ac:dyDescent="0.3">
      <c r="A5153" s="7">
        <v>2014</v>
      </c>
      <c r="B5153" s="7" t="s">
        <v>651</v>
      </c>
      <c r="C5153" s="7" t="s">
        <v>7</v>
      </c>
      <c r="D5153" s="8">
        <v>173771.17</v>
      </c>
    </row>
    <row r="5154" spans="1:4" ht="18.75" x14ac:dyDescent="0.3">
      <c r="A5154" s="7">
        <v>2015</v>
      </c>
      <c r="B5154" s="7" t="s">
        <v>651</v>
      </c>
      <c r="C5154" s="7" t="s">
        <v>8</v>
      </c>
      <c r="D5154" s="8">
        <v>737807.17</v>
      </c>
    </row>
    <row r="5155" spans="1:4" ht="18.75" x14ac:dyDescent="0.3">
      <c r="A5155" s="7">
        <v>2014</v>
      </c>
      <c r="B5155" s="7" t="s">
        <v>651</v>
      </c>
      <c r="C5155" s="7" t="s">
        <v>8</v>
      </c>
      <c r="D5155" s="8">
        <v>759764.69</v>
      </c>
    </row>
    <row r="5156" spans="1:4" ht="18.75" x14ac:dyDescent="0.3">
      <c r="A5156" s="7">
        <v>2015</v>
      </c>
      <c r="B5156" s="7" t="s">
        <v>652</v>
      </c>
      <c r="C5156" s="7" t="s">
        <v>5</v>
      </c>
      <c r="D5156" s="8">
        <v>729861.25</v>
      </c>
    </row>
    <row r="5157" spans="1:4" ht="18.75" x14ac:dyDescent="0.3">
      <c r="A5157" s="7">
        <v>2014</v>
      </c>
      <c r="B5157" s="7" t="s">
        <v>652</v>
      </c>
      <c r="C5157" s="7" t="s">
        <v>5</v>
      </c>
      <c r="D5157" s="8">
        <v>796575.94</v>
      </c>
    </row>
    <row r="5158" spans="1:4" ht="18.75" x14ac:dyDescent="0.3">
      <c r="A5158" s="7">
        <v>2015</v>
      </c>
      <c r="B5158" s="7" t="s">
        <v>652</v>
      </c>
      <c r="C5158" s="7" t="s">
        <v>6</v>
      </c>
      <c r="D5158" s="8">
        <v>422689.84</v>
      </c>
    </row>
    <row r="5159" spans="1:4" ht="18.75" x14ac:dyDescent="0.3">
      <c r="A5159" s="7">
        <v>2014</v>
      </c>
      <c r="B5159" s="7" t="s">
        <v>652</v>
      </c>
      <c r="C5159" s="7" t="s">
        <v>6</v>
      </c>
      <c r="D5159" s="8">
        <v>308881.59000000003</v>
      </c>
    </row>
    <row r="5160" spans="1:4" ht="18.75" x14ac:dyDescent="0.3">
      <c r="A5160" s="7">
        <v>2015</v>
      </c>
      <c r="B5160" s="7" t="s">
        <v>652</v>
      </c>
      <c r="C5160" s="7" t="s">
        <v>7</v>
      </c>
      <c r="D5160" s="8">
        <v>204130.42</v>
      </c>
    </row>
    <row r="5161" spans="1:4" ht="18.75" x14ac:dyDescent="0.3">
      <c r="A5161" s="7">
        <v>2014</v>
      </c>
      <c r="B5161" s="7" t="s">
        <v>652</v>
      </c>
      <c r="C5161" s="7" t="s">
        <v>7</v>
      </c>
      <c r="D5161" s="8">
        <v>213689.79</v>
      </c>
    </row>
    <row r="5162" spans="1:4" ht="18.75" x14ac:dyDescent="0.3">
      <c r="A5162" s="7">
        <v>2015</v>
      </c>
      <c r="B5162" s="7" t="s">
        <v>652</v>
      </c>
      <c r="C5162" s="7" t="s">
        <v>8</v>
      </c>
      <c r="D5162" s="8">
        <v>491233.25</v>
      </c>
    </row>
    <row r="5163" spans="1:4" ht="18.75" x14ac:dyDescent="0.3">
      <c r="A5163" s="7">
        <v>2014</v>
      </c>
      <c r="B5163" s="7" t="s">
        <v>652</v>
      </c>
      <c r="C5163" s="7" t="s">
        <v>8</v>
      </c>
      <c r="D5163" s="8">
        <v>509917.47</v>
      </c>
    </row>
    <row r="5164" spans="1:4" ht="18.75" x14ac:dyDescent="0.3">
      <c r="A5164" s="7">
        <v>2015</v>
      </c>
      <c r="B5164" s="7" t="s">
        <v>653</v>
      </c>
      <c r="C5164" s="7" t="s">
        <v>5</v>
      </c>
      <c r="D5164" s="8">
        <v>522395.05</v>
      </c>
    </row>
    <row r="5165" spans="1:4" ht="18.75" x14ac:dyDescent="0.3">
      <c r="A5165" s="7">
        <v>2014</v>
      </c>
      <c r="B5165" s="7" t="s">
        <v>653</v>
      </c>
      <c r="C5165" s="7" t="s">
        <v>5</v>
      </c>
      <c r="D5165" s="8">
        <v>578123.44999999995</v>
      </c>
    </row>
    <row r="5166" spans="1:4" ht="18.75" x14ac:dyDescent="0.3">
      <c r="A5166" s="7">
        <v>2015</v>
      </c>
      <c r="B5166" s="7" t="s">
        <v>653</v>
      </c>
      <c r="C5166" s="7" t="s">
        <v>6</v>
      </c>
      <c r="D5166" s="8">
        <v>463493.77</v>
      </c>
    </row>
    <row r="5167" spans="1:4" ht="18.75" x14ac:dyDescent="0.3">
      <c r="A5167" s="7">
        <v>2014</v>
      </c>
      <c r="B5167" s="7" t="s">
        <v>653</v>
      </c>
      <c r="C5167" s="7" t="s">
        <v>6</v>
      </c>
      <c r="D5167" s="8">
        <v>322811.44</v>
      </c>
    </row>
    <row r="5168" spans="1:4" ht="18.75" x14ac:dyDescent="0.3">
      <c r="A5168" s="7">
        <v>2015</v>
      </c>
      <c r="B5168" s="7" t="s">
        <v>653</v>
      </c>
      <c r="C5168" s="7" t="s">
        <v>7</v>
      </c>
      <c r="D5168" s="8">
        <v>145163.25</v>
      </c>
    </row>
    <row r="5169" spans="1:4" ht="18.75" x14ac:dyDescent="0.3">
      <c r="A5169" s="7">
        <v>2014</v>
      </c>
      <c r="B5169" s="7" t="s">
        <v>653</v>
      </c>
      <c r="C5169" s="7" t="s">
        <v>7</v>
      </c>
      <c r="D5169" s="8">
        <v>154239.62</v>
      </c>
    </row>
    <row r="5170" spans="1:4" ht="18.75" x14ac:dyDescent="0.3">
      <c r="A5170" s="7">
        <v>2015</v>
      </c>
      <c r="B5170" s="7" t="s">
        <v>653</v>
      </c>
      <c r="C5170" s="7" t="s">
        <v>8</v>
      </c>
      <c r="D5170" s="8">
        <v>617368.69999999995</v>
      </c>
    </row>
    <row r="5171" spans="1:4" ht="18.75" x14ac:dyDescent="0.3">
      <c r="A5171" s="7">
        <v>2014</v>
      </c>
      <c r="B5171" s="7" t="s">
        <v>653</v>
      </c>
      <c r="C5171" s="7" t="s">
        <v>8</v>
      </c>
      <c r="D5171" s="8">
        <v>637294.72</v>
      </c>
    </row>
    <row r="5172" spans="1:4" ht="18.75" x14ac:dyDescent="0.3">
      <c r="A5172" s="7">
        <v>2015</v>
      </c>
      <c r="B5172" s="7" t="s">
        <v>654</v>
      </c>
      <c r="C5172" s="7" t="s">
        <v>5</v>
      </c>
      <c r="D5172" s="8">
        <v>905355.27</v>
      </c>
    </row>
    <row r="5173" spans="1:4" ht="18.75" x14ac:dyDescent="0.3">
      <c r="A5173" s="7">
        <v>2014</v>
      </c>
      <c r="B5173" s="7" t="s">
        <v>654</v>
      </c>
      <c r="C5173" s="7" t="s">
        <v>5</v>
      </c>
      <c r="D5173" s="8">
        <v>993372.38</v>
      </c>
    </row>
    <row r="5174" spans="1:4" ht="18.75" x14ac:dyDescent="0.3">
      <c r="A5174" s="7">
        <v>2015</v>
      </c>
      <c r="B5174" s="7" t="s">
        <v>654</v>
      </c>
      <c r="C5174" s="7" t="s">
        <v>6</v>
      </c>
      <c r="D5174" s="8">
        <v>274855.12</v>
      </c>
    </row>
    <row r="5175" spans="1:4" ht="18.75" x14ac:dyDescent="0.3">
      <c r="A5175" s="7">
        <v>2014</v>
      </c>
      <c r="B5175" s="7" t="s">
        <v>654</v>
      </c>
      <c r="C5175" s="7" t="s">
        <v>6</v>
      </c>
      <c r="D5175" s="8">
        <v>195692.64</v>
      </c>
    </row>
    <row r="5176" spans="1:4" ht="18.75" x14ac:dyDescent="0.3">
      <c r="A5176" s="7">
        <v>2015</v>
      </c>
      <c r="B5176" s="7" t="s">
        <v>654</v>
      </c>
      <c r="C5176" s="7" t="s">
        <v>7</v>
      </c>
      <c r="D5176" s="8">
        <v>133244.66</v>
      </c>
    </row>
    <row r="5177" spans="1:4" ht="18.75" x14ac:dyDescent="0.3">
      <c r="A5177" s="7">
        <v>2014</v>
      </c>
      <c r="B5177" s="7" t="s">
        <v>654</v>
      </c>
      <c r="C5177" s="7" t="s">
        <v>7</v>
      </c>
      <c r="D5177" s="8">
        <v>141426.26999999999</v>
      </c>
    </row>
    <row r="5178" spans="1:4" ht="18.75" x14ac:dyDescent="0.3">
      <c r="A5178" s="7">
        <v>2015</v>
      </c>
      <c r="B5178" s="7" t="s">
        <v>654</v>
      </c>
      <c r="C5178" s="7" t="s">
        <v>8</v>
      </c>
      <c r="D5178" s="8">
        <v>426548.86</v>
      </c>
    </row>
    <row r="5179" spans="1:4" ht="18.75" x14ac:dyDescent="0.3">
      <c r="A5179" s="7">
        <v>2014</v>
      </c>
      <c r="B5179" s="7" t="s">
        <v>654</v>
      </c>
      <c r="C5179" s="7" t="s">
        <v>8</v>
      </c>
      <c r="D5179" s="8">
        <v>445439.65</v>
      </c>
    </row>
    <row r="5180" spans="1:4" ht="18.75" x14ac:dyDescent="0.3">
      <c r="A5180" s="7">
        <v>2015</v>
      </c>
      <c r="B5180" s="7" t="s">
        <v>655</v>
      </c>
      <c r="C5180" s="7" t="s">
        <v>5</v>
      </c>
      <c r="D5180" s="8">
        <v>791393.29</v>
      </c>
    </row>
    <row r="5181" spans="1:4" ht="18.75" x14ac:dyDescent="0.3">
      <c r="A5181" s="7">
        <v>2014</v>
      </c>
      <c r="B5181" s="7" t="s">
        <v>655</v>
      </c>
      <c r="C5181" s="7" t="s">
        <v>5</v>
      </c>
      <c r="D5181" s="8">
        <v>875827.59</v>
      </c>
    </row>
    <row r="5182" spans="1:4" ht="18.75" x14ac:dyDescent="0.3">
      <c r="A5182" s="7">
        <v>2015</v>
      </c>
      <c r="B5182" s="7" t="s">
        <v>655</v>
      </c>
      <c r="C5182" s="7" t="s">
        <v>6</v>
      </c>
      <c r="D5182" s="8">
        <v>563473.85</v>
      </c>
    </row>
    <row r="5183" spans="1:4" ht="18.75" x14ac:dyDescent="0.3">
      <c r="A5183" s="7">
        <v>2014</v>
      </c>
      <c r="B5183" s="7" t="s">
        <v>655</v>
      </c>
      <c r="C5183" s="7" t="s">
        <v>6</v>
      </c>
      <c r="D5183" s="8">
        <v>417873.72</v>
      </c>
    </row>
    <row r="5184" spans="1:4" ht="18.75" x14ac:dyDescent="0.3">
      <c r="A5184" s="7">
        <v>2015</v>
      </c>
      <c r="B5184" s="7" t="s">
        <v>655</v>
      </c>
      <c r="C5184" s="7" t="s">
        <v>7</v>
      </c>
      <c r="D5184" s="8">
        <v>83483.98</v>
      </c>
    </row>
    <row r="5185" spans="1:4" ht="18.75" x14ac:dyDescent="0.3">
      <c r="A5185" s="7">
        <v>2014</v>
      </c>
      <c r="B5185" s="7" t="s">
        <v>655</v>
      </c>
      <c r="C5185" s="7" t="s">
        <v>7</v>
      </c>
      <c r="D5185" s="8">
        <v>87773.95</v>
      </c>
    </row>
    <row r="5186" spans="1:4" ht="18.75" x14ac:dyDescent="0.3">
      <c r="A5186" s="7">
        <v>2015</v>
      </c>
      <c r="B5186" s="7" t="s">
        <v>655</v>
      </c>
      <c r="C5186" s="7" t="s">
        <v>8</v>
      </c>
      <c r="D5186" s="8">
        <v>518671.46</v>
      </c>
    </row>
    <row r="5187" spans="1:4" ht="18.75" x14ac:dyDescent="0.3">
      <c r="A5187" s="7">
        <v>2014</v>
      </c>
      <c r="B5187" s="7" t="s">
        <v>655</v>
      </c>
      <c r="C5187" s="7" t="s">
        <v>8</v>
      </c>
      <c r="D5187" s="8">
        <v>535479.91</v>
      </c>
    </row>
    <row r="5188" spans="1:4" ht="18.75" x14ac:dyDescent="0.3">
      <c r="A5188" s="7">
        <v>2015</v>
      </c>
      <c r="B5188" s="7" t="s">
        <v>656</v>
      </c>
      <c r="C5188" s="7" t="s">
        <v>5</v>
      </c>
      <c r="D5188" s="8">
        <v>796328.06</v>
      </c>
    </row>
    <row r="5189" spans="1:4" ht="18.75" x14ac:dyDescent="0.3">
      <c r="A5189" s="7">
        <v>2014</v>
      </c>
      <c r="B5189" s="7" t="s">
        <v>656</v>
      </c>
      <c r="C5189" s="7" t="s">
        <v>5</v>
      </c>
      <c r="D5189" s="8">
        <v>878784.84</v>
      </c>
    </row>
    <row r="5190" spans="1:4" ht="18.75" x14ac:dyDescent="0.3">
      <c r="A5190" s="7">
        <v>2015</v>
      </c>
      <c r="B5190" s="7" t="s">
        <v>656</v>
      </c>
      <c r="C5190" s="7" t="s">
        <v>6</v>
      </c>
      <c r="D5190" s="8">
        <v>215521.83</v>
      </c>
    </row>
    <row r="5191" spans="1:4" ht="18.75" x14ac:dyDescent="0.3">
      <c r="A5191" s="7">
        <v>2014</v>
      </c>
      <c r="B5191" s="7" t="s">
        <v>656</v>
      </c>
      <c r="C5191" s="7" t="s">
        <v>6</v>
      </c>
      <c r="D5191" s="8">
        <v>154784.67000000001</v>
      </c>
    </row>
    <row r="5192" spans="1:4" ht="18.75" x14ac:dyDescent="0.3">
      <c r="A5192" s="7">
        <v>2015</v>
      </c>
      <c r="B5192" s="7" t="s">
        <v>656</v>
      </c>
      <c r="C5192" s="7" t="s">
        <v>7</v>
      </c>
      <c r="D5192" s="8">
        <v>164964.4</v>
      </c>
    </row>
    <row r="5193" spans="1:4" ht="18.75" x14ac:dyDescent="0.3">
      <c r="A5193" s="7">
        <v>2014</v>
      </c>
      <c r="B5193" s="7" t="s">
        <v>656</v>
      </c>
      <c r="C5193" s="7" t="s">
        <v>7</v>
      </c>
      <c r="D5193" s="8">
        <v>174542.23</v>
      </c>
    </row>
    <row r="5194" spans="1:4" ht="18.75" x14ac:dyDescent="0.3">
      <c r="A5194" s="7">
        <v>2015</v>
      </c>
      <c r="B5194" s="7" t="s">
        <v>656</v>
      </c>
      <c r="C5194" s="7" t="s">
        <v>8</v>
      </c>
      <c r="D5194" s="8">
        <v>510748.63</v>
      </c>
    </row>
    <row r="5195" spans="1:4" ht="18.75" x14ac:dyDescent="0.3">
      <c r="A5195" s="7">
        <v>2014</v>
      </c>
      <c r="B5195" s="7" t="s">
        <v>656</v>
      </c>
      <c r="C5195" s="7" t="s">
        <v>8</v>
      </c>
      <c r="D5195" s="8">
        <v>532144.43000000005</v>
      </c>
    </row>
    <row r="5196" spans="1:4" ht="18.75" x14ac:dyDescent="0.3">
      <c r="A5196" s="7">
        <v>2015</v>
      </c>
      <c r="B5196" s="7" t="s">
        <v>657</v>
      </c>
      <c r="C5196" s="7" t="s">
        <v>5</v>
      </c>
      <c r="D5196" s="8">
        <v>901084.67</v>
      </c>
    </row>
    <row r="5197" spans="1:4" ht="18.75" x14ac:dyDescent="0.3">
      <c r="A5197" s="7">
        <v>2014</v>
      </c>
      <c r="B5197" s="7" t="s">
        <v>657</v>
      </c>
      <c r="C5197" s="7" t="s">
        <v>5</v>
      </c>
      <c r="D5197" s="8">
        <v>985914.65</v>
      </c>
    </row>
    <row r="5198" spans="1:4" ht="18.75" x14ac:dyDescent="0.3">
      <c r="A5198" s="7">
        <v>2015</v>
      </c>
      <c r="B5198" s="7" t="s">
        <v>657</v>
      </c>
      <c r="C5198" s="7" t="s">
        <v>6</v>
      </c>
      <c r="D5198" s="8">
        <v>266515.88</v>
      </c>
    </row>
    <row r="5199" spans="1:4" ht="18.75" x14ac:dyDescent="0.3">
      <c r="A5199" s="7">
        <v>2014</v>
      </c>
      <c r="B5199" s="7" t="s">
        <v>657</v>
      </c>
      <c r="C5199" s="7" t="s">
        <v>6</v>
      </c>
      <c r="D5199" s="8">
        <v>183800.83</v>
      </c>
    </row>
    <row r="5200" spans="1:4" ht="18.75" x14ac:dyDescent="0.3">
      <c r="A5200" s="7">
        <v>2015</v>
      </c>
      <c r="B5200" s="7" t="s">
        <v>657</v>
      </c>
      <c r="C5200" s="7" t="s">
        <v>7</v>
      </c>
      <c r="D5200" s="8">
        <v>52149.55</v>
      </c>
    </row>
    <row r="5201" spans="1:4" ht="18.75" x14ac:dyDescent="0.3">
      <c r="A5201" s="7">
        <v>2014</v>
      </c>
      <c r="B5201" s="7" t="s">
        <v>657</v>
      </c>
      <c r="C5201" s="7" t="s">
        <v>7</v>
      </c>
      <c r="D5201" s="8">
        <v>54602.39</v>
      </c>
    </row>
    <row r="5202" spans="1:4" ht="18.75" x14ac:dyDescent="0.3">
      <c r="A5202" s="7">
        <v>2015</v>
      </c>
      <c r="B5202" s="7" t="s">
        <v>657</v>
      </c>
      <c r="C5202" s="7" t="s">
        <v>8</v>
      </c>
      <c r="D5202" s="8">
        <v>766185.27</v>
      </c>
    </row>
    <row r="5203" spans="1:4" ht="18.75" x14ac:dyDescent="0.3">
      <c r="A5203" s="7">
        <v>2014</v>
      </c>
      <c r="B5203" s="7" t="s">
        <v>657</v>
      </c>
      <c r="C5203" s="7" t="s">
        <v>8</v>
      </c>
      <c r="D5203" s="8">
        <v>792973.98</v>
      </c>
    </row>
    <row r="5204" spans="1:4" ht="18.75" x14ac:dyDescent="0.3">
      <c r="A5204" s="7">
        <v>2015</v>
      </c>
      <c r="B5204" s="7" t="s">
        <v>658</v>
      </c>
      <c r="C5204" s="7" t="s">
        <v>5</v>
      </c>
      <c r="D5204" s="8">
        <v>568914.71</v>
      </c>
    </row>
    <row r="5205" spans="1:4" ht="18.75" x14ac:dyDescent="0.3">
      <c r="A5205" s="7">
        <v>2014</v>
      </c>
      <c r="B5205" s="7" t="s">
        <v>658</v>
      </c>
      <c r="C5205" s="7" t="s">
        <v>5</v>
      </c>
      <c r="D5205" s="8">
        <v>625594.52</v>
      </c>
    </row>
    <row r="5206" spans="1:4" ht="18.75" x14ac:dyDescent="0.3">
      <c r="A5206" s="7">
        <v>2015</v>
      </c>
      <c r="B5206" s="7" t="s">
        <v>658</v>
      </c>
      <c r="C5206" s="7" t="s">
        <v>6</v>
      </c>
      <c r="D5206" s="8">
        <v>278606.78000000003</v>
      </c>
    </row>
    <row r="5207" spans="1:4" ht="18.75" x14ac:dyDescent="0.3">
      <c r="A5207" s="7">
        <v>2014</v>
      </c>
      <c r="B5207" s="7" t="s">
        <v>658</v>
      </c>
      <c r="C5207" s="7" t="s">
        <v>6</v>
      </c>
      <c r="D5207" s="8">
        <v>202325.72</v>
      </c>
    </row>
    <row r="5208" spans="1:4" ht="18.75" x14ac:dyDescent="0.3">
      <c r="A5208" s="7">
        <v>2015</v>
      </c>
      <c r="B5208" s="7" t="s">
        <v>658</v>
      </c>
      <c r="C5208" s="7" t="s">
        <v>7</v>
      </c>
      <c r="D5208" s="8">
        <v>177559.25</v>
      </c>
    </row>
    <row r="5209" spans="1:4" ht="18.75" x14ac:dyDescent="0.3">
      <c r="A5209" s="7">
        <v>2014</v>
      </c>
      <c r="B5209" s="7" t="s">
        <v>658</v>
      </c>
      <c r="C5209" s="7" t="s">
        <v>7</v>
      </c>
      <c r="D5209" s="8">
        <v>185499.21</v>
      </c>
    </row>
    <row r="5210" spans="1:4" ht="18.75" x14ac:dyDescent="0.3">
      <c r="A5210" s="7">
        <v>2015</v>
      </c>
      <c r="B5210" s="7" t="s">
        <v>658</v>
      </c>
      <c r="C5210" s="7" t="s">
        <v>8</v>
      </c>
      <c r="D5210" s="8">
        <v>703560.86</v>
      </c>
    </row>
    <row r="5211" spans="1:4" ht="18.75" x14ac:dyDescent="0.3">
      <c r="A5211" s="7">
        <v>2014</v>
      </c>
      <c r="B5211" s="7" t="s">
        <v>658</v>
      </c>
      <c r="C5211" s="7" t="s">
        <v>8</v>
      </c>
      <c r="D5211" s="8">
        <v>725260.4</v>
      </c>
    </row>
    <row r="5212" spans="1:4" ht="18.75" x14ac:dyDescent="0.3">
      <c r="A5212" s="7">
        <v>2015</v>
      </c>
      <c r="B5212" s="7" t="s">
        <v>659</v>
      </c>
      <c r="C5212" s="7" t="s">
        <v>5</v>
      </c>
      <c r="D5212" s="8">
        <v>750961.31</v>
      </c>
    </row>
    <row r="5213" spans="1:4" ht="18.75" x14ac:dyDescent="0.3">
      <c r="A5213" s="7">
        <v>2014</v>
      </c>
      <c r="B5213" s="7" t="s">
        <v>659</v>
      </c>
      <c r="C5213" s="7" t="s">
        <v>5</v>
      </c>
      <c r="D5213" s="8">
        <v>817152.21</v>
      </c>
    </row>
    <row r="5214" spans="1:4" ht="18.75" x14ac:dyDescent="0.3">
      <c r="A5214" s="7">
        <v>2015</v>
      </c>
      <c r="B5214" s="7" t="s">
        <v>659</v>
      </c>
      <c r="C5214" s="7" t="s">
        <v>6</v>
      </c>
      <c r="D5214" s="8">
        <v>318231.67</v>
      </c>
    </row>
    <row r="5215" spans="1:4" ht="18.75" x14ac:dyDescent="0.3">
      <c r="A5215" s="7">
        <v>2014</v>
      </c>
      <c r="B5215" s="7" t="s">
        <v>659</v>
      </c>
      <c r="C5215" s="7" t="s">
        <v>6</v>
      </c>
      <c r="D5215" s="8">
        <v>234219.31</v>
      </c>
    </row>
    <row r="5216" spans="1:4" ht="18.75" x14ac:dyDescent="0.3">
      <c r="A5216" s="7">
        <v>2015</v>
      </c>
      <c r="B5216" s="7" t="s">
        <v>659</v>
      </c>
      <c r="C5216" s="7" t="s">
        <v>7</v>
      </c>
      <c r="D5216" s="8">
        <v>121746.65</v>
      </c>
    </row>
    <row r="5217" spans="1:4" ht="18.75" x14ac:dyDescent="0.3">
      <c r="A5217" s="7">
        <v>2014</v>
      </c>
      <c r="B5217" s="7" t="s">
        <v>659</v>
      </c>
      <c r="C5217" s="7" t="s">
        <v>7</v>
      </c>
      <c r="D5217" s="8">
        <v>128232.28</v>
      </c>
    </row>
    <row r="5218" spans="1:4" ht="18.75" x14ac:dyDescent="0.3">
      <c r="A5218" s="7">
        <v>2015</v>
      </c>
      <c r="B5218" s="7" t="s">
        <v>659</v>
      </c>
      <c r="C5218" s="7" t="s">
        <v>8</v>
      </c>
      <c r="D5218" s="8">
        <v>600034.11</v>
      </c>
    </row>
    <row r="5219" spans="1:4" ht="18.75" x14ac:dyDescent="0.3">
      <c r="A5219" s="7">
        <v>2014</v>
      </c>
      <c r="B5219" s="7" t="s">
        <v>659</v>
      </c>
      <c r="C5219" s="7" t="s">
        <v>8</v>
      </c>
      <c r="D5219" s="8">
        <v>621386.07999999996</v>
      </c>
    </row>
    <row r="5220" spans="1:4" ht="18.75" x14ac:dyDescent="0.3">
      <c r="A5220" s="7">
        <v>2015</v>
      </c>
      <c r="B5220" s="7" t="s">
        <v>660</v>
      </c>
      <c r="C5220" s="7" t="s">
        <v>5</v>
      </c>
      <c r="D5220" s="8">
        <v>593184.04</v>
      </c>
    </row>
    <row r="5221" spans="1:4" ht="18.75" x14ac:dyDescent="0.3">
      <c r="A5221" s="7">
        <v>2014</v>
      </c>
      <c r="B5221" s="7" t="s">
        <v>660</v>
      </c>
      <c r="C5221" s="7" t="s">
        <v>5</v>
      </c>
      <c r="D5221" s="8">
        <v>653579.01</v>
      </c>
    </row>
    <row r="5222" spans="1:4" ht="18.75" x14ac:dyDescent="0.3">
      <c r="A5222" s="7">
        <v>2015</v>
      </c>
      <c r="B5222" s="7" t="s">
        <v>660</v>
      </c>
      <c r="C5222" s="7" t="s">
        <v>6</v>
      </c>
      <c r="D5222" s="8">
        <v>514929.84</v>
      </c>
    </row>
    <row r="5223" spans="1:4" ht="18.75" x14ac:dyDescent="0.3">
      <c r="A5223" s="7">
        <v>2014</v>
      </c>
      <c r="B5223" s="7" t="s">
        <v>660</v>
      </c>
      <c r="C5223" s="7" t="s">
        <v>6</v>
      </c>
      <c r="D5223" s="8">
        <v>366444.39</v>
      </c>
    </row>
    <row r="5224" spans="1:4" ht="18.75" x14ac:dyDescent="0.3">
      <c r="A5224" s="7">
        <v>2015</v>
      </c>
      <c r="B5224" s="7" t="s">
        <v>660</v>
      </c>
      <c r="C5224" s="7" t="s">
        <v>7</v>
      </c>
      <c r="D5224" s="8">
        <v>187817.56</v>
      </c>
    </row>
    <row r="5225" spans="1:4" ht="18.75" x14ac:dyDescent="0.3">
      <c r="A5225" s="7">
        <v>2014</v>
      </c>
      <c r="B5225" s="7" t="s">
        <v>660</v>
      </c>
      <c r="C5225" s="7" t="s">
        <v>7</v>
      </c>
      <c r="D5225" s="8">
        <v>200205.73</v>
      </c>
    </row>
    <row r="5226" spans="1:4" ht="18.75" x14ac:dyDescent="0.3">
      <c r="A5226" s="7">
        <v>2015</v>
      </c>
      <c r="B5226" s="7" t="s">
        <v>660</v>
      </c>
      <c r="C5226" s="7" t="s">
        <v>8</v>
      </c>
      <c r="D5226" s="8">
        <v>739267.33</v>
      </c>
    </row>
    <row r="5227" spans="1:4" ht="18.75" x14ac:dyDescent="0.3">
      <c r="A5227" s="7">
        <v>2014</v>
      </c>
      <c r="B5227" s="7" t="s">
        <v>660</v>
      </c>
      <c r="C5227" s="7" t="s">
        <v>8</v>
      </c>
      <c r="D5227" s="8">
        <v>770197.05</v>
      </c>
    </row>
    <row r="5228" spans="1:4" ht="18.75" x14ac:dyDescent="0.3">
      <c r="A5228" s="7">
        <v>2015</v>
      </c>
      <c r="B5228" s="7" t="s">
        <v>661</v>
      </c>
      <c r="C5228" s="7" t="s">
        <v>5</v>
      </c>
      <c r="D5228" s="8">
        <v>825253.06</v>
      </c>
    </row>
    <row r="5229" spans="1:4" ht="18.75" x14ac:dyDescent="0.3">
      <c r="A5229" s="7">
        <v>2014</v>
      </c>
      <c r="B5229" s="7" t="s">
        <v>661</v>
      </c>
      <c r="C5229" s="7" t="s">
        <v>5</v>
      </c>
      <c r="D5229" s="8">
        <v>906660.22</v>
      </c>
    </row>
    <row r="5230" spans="1:4" ht="18.75" x14ac:dyDescent="0.3">
      <c r="A5230" s="7">
        <v>2015</v>
      </c>
      <c r="B5230" s="7" t="s">
        <v>661</v>
      </c>
      <c r="C5230" s="7" t="s">
        <v>6</v>
      </c>
      <c r="D5230" s="8">
        <v>303153.86</v>
      </c>
    </row>
    <row r="5231" spans="1:4" ht="18.75" x14ac:dyDescent="0.3">
      <c r="A5231" s="7">
        <v>2014</v>
      </c>
      <c r="B5231" s="7" t="s">
        <v>661</v>
      </c>
      <c r="C5231" s="7" t="s">
        <v>6</v>
      </c>
      <c r="D5231" s="8">
        <v>218622.36</v>
      </c>
    </row>
    <row r="5232" spans="1:4" ht="18.75" x14ac:dyDescent="0.3">
      <c r="A5232" s="7">
        <v>2015</v>
      </c>
      <c r="B5232" s="7" t="s">
        <v>661</v>
      </c>
      <c r="C5232" s="7" t="s">
        <v>7</v>
      </c>
      <c r="D5232" s="8">
        <v>61265.09</v>
      </c>
    </row>
    <row r="5233" spans="1:4" ht="18.75" x14ac:dyDescent="0.3">
      <c r="A5233" s="7">
        <v>2014</v>
      </c>
      <c r="B5233" s="7" t="s">
        <v>661</v>
      </c>
      <c r="C5233" s="7" t="s">
        <v>7</v>
      </c>
      <c r="D5233" s="8">
        <v>65173.77</v>
      </c>
    </row>
    <row r="5234" spans="1:4" ht="18.75" x14ac:dyDescent="0.3">
      <c r="A5234" s="7">
        <v>2015</v>
      </c>
      <c r="B5234" s="7" t="s">
        <v>661</v>
      </c>
      <c r="C5234" s="7" t="s">
        <v>8</v>
      </c>
      <c r="D5234" s="8">
        <v>599709.84</v>
      </c>
    </row>
    <row r="5235" spans="1:4" ht="18.75" x14ac:dyDescent="0.3">
      <c r="A5235" s="7">
        <v>2014</v>
      </c>
      <c r="B5235" s="7" t="s">
        <v>661</v>
      </c>
      <c r="C5235" s="7" t="s">
        <v>8</v>
      </c>
      <c r="D5235" s="8">
        <v>626351.96</v>
      </c>
    </row>
    <row r="5236" spans="1:4" ht="18.75" x14ac:dyDescent="0.3">
      <c r="A5236" s="7">
        <v>2015</v>
      </c>
      <c r="B5236" s="7" t="s">
        <v>662</v>
      </c>
      <c r="C5236" s="7" t="s">
        <v>5</v>
      </c>
      <c r="D5236" s="8">
        <v>895036.32</v>
      </c>
    </row>
    <row r="5237" spans="1:4" ht="18.75" x14ac:dyDescent="0.3">
      <c r="A5237" s="7">
        <v>2014</v>
      </c>
      <c r="B5237" s="7" t="s">
        <v>662</v>
      </c>
      <c r="C5237" s="7" t="s">
        <v>5</v>
      </c>
      <c r="D5237" s="8">
        <v>976104.31</v>
      </c>
    </row>
    <row r="5238" spans="1:4" ht="18.75" x14ac:dyDescent="0.3">
      <c r="A5238" s="7">
        <v>2015</v>
      </c>
      <c r="B5238" s="7" t="s">
        <v>662</v>
      </c>
      <c r="C5238" s="7" t="s">
        <v>6</v>
      </c>
      <c r="D5238" s="8">
        <v>501916.03</v>
      </c>
    </row>
    <row r="5239" spans="1:4" ht="18.75" x14ac:dyDescent="0.3">
      <c r="A5239" s="7">
        <v>2014</v>
      </c>
      <c r="B5239" s="7" t="s">
        <v>662</v>
      </c>
      <c r="C5239" s="7" t="s">
        <v>6</v>
      </c>
      <c r="D5239" s="8">
        <v>371289.4</v>
      </c>
    </row>
    <row r="5240" spans="1:4" ht="18.75" x14ac:dyDescent="0.3">
      <c r="A5240" s="7">
        <v>2015</v>
      </c>
      <c r="B5240" s="7" t="s">
        <v>662</v>
      </c>
      <c r="C5240" s="7" t="s">
        <v>7</v>
      </c>
      <c r="D5240" s="8">
        <v>51058.94</v>
      </c>
    </row>
    <row r="5241" spans="1:4" ht="18.75" x14ac:dyDescent="0.3">
      <c r="A5241" s="7">
        <v>2014</v>
      </c>
      <c r="B5241" s="7" t="s">
        <v>662</v>
      </c>
      <c r="C5241" s="7" t="s">
        <v>7</v>
      </c>
      <c r="D5241" s="8">
        <v>54406.94</v>
      </c>
    </row>
    <row r="5242" spans="1:4" ht="18.75" x14ac:dyDescent="0.3">
      <c r="A5242" s="7">
        <v>2015</v>
      </c>
      <c r="B5242" s="7" t="s">
        <v>662</v>
      </c>
      <c r="C5242" s="7" t="s">
        <v>8</v>
      </c>
      <c r="D5242" s="8">
        <v>750611.05</v>
      </c>
    </row>
    <row r="5243" spans="1:4" ht="18.75" x14ac:dyDescent="0.3">
      <c r="A5243" s="7">
        <v>2014</v>
      </c>
      <c r="B5243" s="7" t="s">
        <v>662</v>
      </c>
      <c r="C5243" s="7" t="s">
        <v>8</v>
      </c>
      <c r="D5243" s="8">
        <v>780151.12</v>
      </c>
    </row>
    <row r="5244" spans="1:4" ht="18.75" x14ac:dyDescent="0.3">
      <c r="A5244" s="7">
        <v>2015</v>
      </c>
      <c r="B5244" s="7" t="s">
        <v>663</v>
      </c>
      <c r="C5244" s="7" t="s">
        <v>5</v>
      </c>
      <c r="D5244" s="8">
        <v>892045.69</v>
      </c>
    </row>
    <row r="5245" spans="1:4" ht="18.75" x14ac:dyDescent="0.3">
      <c r="A5245" s="7">
        <v>2014</v>
      </c>
      <c r="B5245" s="7" t="s">
        <v>663</v>
      </c>
      <c r="C5245" s="7" t="s">
        <v>5</v>
      </c>
      <c r="D5245" s="8">
        <v>986370.87</v>
      </c>
    </row>
    <row r="5246" spans="1:4" ht="18.75" x14ac:dyDescent="0.3">
      <c r="A5246" s="7">
        <v>2015</v>
      </c>
      <c r="B5246" s="7" t="s">
        <v>663</v>
      </c>
      <c r="C5246" s="7" t="s">
        <v>6</v>
      </c>
      <c r="D5246" s="8">
        <v>289212.83</v>
      </c>
    </row>
    <row r="5247" spans="1:4" ht="18.75" x14ac:dyDescent="0.3">
      <c r="A5247" s="7">
        <v>2014</v>
      </c>
      <c r="B5247" s="7" t="s">
        <v>663</v>
      </c>
      <c r="C5247" s="7" t="s">
        <v>6</v>
      </c>
      <c r="D5247" s="8">
        <v>213443.4</v>
      </c>
    </row>
    <row r="5248" spans="1:4" ht="18.75" x14ac:dyDescent="0.3">
      <c r="A5248" s="7">
        <v>2015</v>
      </c>
      <c r="B5248" s="7" t="s">
        <v>663</v>
      </c>
      <c r="C5248" s="7" t="s">
        <v>7</v>
      </c>
      <c r="D5248" s="8">
        <v>218550.45</v>
      </c>
    </row>
    <row r="5249" spans="1:4" ht="18.75" x14ac:dyDescent="0.3">
      <c r="A5249" s="7">
        <v>2014</v>
      </c>
      <c r="B5249" s="7" t="s">
        <v>663</v>
      </c>
      <c r="C5249" s="7" t="s">
        <v>7</v>
      </c>
      <c r="D5249" s="8">
        <v>232769.63</v>
      </c>
    </row>
    <row r="5250" spans="1:4" ht="18.75" x14ac:dyDescent="0.3">
      <c r="A5250" s="7">
        <v>2015</v>
      </c>
      <c r="B5250" s="7" t="s">
        <v>663</v>
      </c>
      <c r="C5250" s="7" t="s">
        <v>8</v>
      </c>
      <c r="D5250" s="8">
        <v>784580.72</v>
      </c>
    </row>
    <row r="5251" spans="1:4" ht="18.75" x14ac:dyDescent="0.3">
      <c r="A5251" s="7">
        <v>2014</v>
      </c>
      <c r="B5251" s="7" t="s">
        <v>663</v>
      </c>
      <c r="C5251" s="7" t="s">
        <v>8</v>
      </c>
      <c r="D5251" s="8">
        <v>813681.86</v>
      </c>
    </row>
    <row r="5252" spans="1:4" ht="18.75" x14ac:dyDescent="0.3">
      <c r="A5252" s="7">
        <v>2015</v>
      </c>
      <c r="B5252" s="7" t="s">
        <v>664</v>
      </c>
      <c r="C5252" s="7" t="s">
        <v>5</v>
      </c>
      <c r="D5252" s="8">
        <v>911605.5</v>
      </c>
    </row>
    <row r="5253" spans="1:4" ht="18.75" x14ac:dyDescent="0.3">
      <c r="A5253" s="7">
        <v>2014</v>
      </c>
      <c r="B5253" s="7" t="s">
        <v>664</v>
      </c>
      <c r="C5253" s="7" t="s">
        <v>5</v>
      </c>
      <c r="D5253" s="8">
        <v>996885.53</v>
      </c>
    </row>
    <row r="5254" spans="1:4" ht="18.75" x14ac:dyDescent="0.3">
      <c r="A5254" s="7">
        <v>2015</v>
      </c>
      <c r="B5254" s="7" t="s">
        <v>664</v>
      </c>
      <c r="C5254" s="7" t="s">
        <v>6</v>
      </c>
      <c r="D5254" s="8">
        <v>376362.97</v>
      </c>
    </row>
    <row r="5255" spans="1:4" ht="18.75" x14ac:dyDescent="0.3">
      <c r="A5255" s="7">
        <v>2014</v>
      </c>
      <c r="B5255" s="7" t="s">
        <v>664</v>
      </c>
      <c r="C5255" s="7" t="s">
        <v>6</v>
      </c>
      <c r="D5255" s="8">
        <v>276755.86</v>
      </c>
    </row>
    <row r="5256" spans="1:4" ht="18.75" x14ac:dyDescent="0.3">
      <c r="A5256" s="7">
        <v>2015</v>
      </c>
      <c r="B5256" s="7" t="s">
        <v>664</v>
      </c>
      <c r="C5256" s="7" t="s">
        <v>7</v>
      </c>
      <c r="D5256" s="8">
        <v>73256.87</v>
      </c>
    </row>
    <row r="5257" spans="1:4" ht="18.75" x14ac:dyDescent="0.3">
      <c r="A5257" s="7">
        <v>2014</v>
      </c>
      <c r="B5257" s="7" t="s">
        <v>664</v>
      </c>
      <c r="C5257" s="7" t="s">
        <v>7</v>
      </c>
      <c r="D5257" s="8">
        <v>77501.75</v>
      </c>
    </row>
    <row r="5258" spans="1:4" ht="18.75" x14ac:dyDescent="0.3">
      <c r="A5258" s="7">
        <v>2015</v>
      </c>
      <c r="B5258" s="7" t="s">
        <v>664</v>
      </c>
      <c r="C5258" s="7" t="s">
        <v>8</v>
      </c>
      <c r="D5258" s="8">
        <v>776464.46</v>
      </c>
    </row>
    <row r="5259" spans="1:4" ht="18.75" x14ac:dyDescent="0.3">
      <c r="A5259" s="7">
        <v>2014</v>
      </c>
      <c r="B5259" s="7" t="s">
        <v>664</v>
      </c>
      <c r="C5259" s="7" t="s">
        <v>8</v>
      </c>
      <c r="D5259" s="8">
        <v>806611.26</v>
      </c>
    </row>
    <row r="5260" spans="1:4" ht="18.75" x14ac:dyDescent="0.3">
      <c r="A5260" s="7">
        <v>2015</v>
      </c>
      <c r="B5260" s="7" t="s">
        <v>665</v>
      </c>
      <c r="C5260" s="7" t="s">
        <v>5</v>
      </c>
      <c r="D5260" s="8">
        <v>594871.25</v>
      </c>
    </row>
    <row r="5261" spans="1:4" ht="18.75" x14ac:dyDescent="0.3">
      <c r="A5261" s="7">
        <v>2014</v>
      </c>
      <c r="B5261" s="7" t="s">
        <v>665</v>
      </c>
      <c r="C5261" s="7" t="s">
        <v>5</v>
      </c>
      <c r="D5261" s="8">
        <v>654829.94999999995</v>
      </c>
    </row>
    <row r="5262" spans="1:4" ht="18.75" x14ac:dyDescent="0.3">
      <c r="A5262" s="7">
        <v>2015</v>
      </c>
      <c r="B5262" s="7" t="s">
        <v>665</v>
      </c>
      <c r="C5262" s="7" t="s">
        <v>6</v>
      </c>
      <c r="D5262" s="8">
        <v>512204.35</v>
      </c>
    </row>
    <row r="5263" spans="1:4" ht="18.75" x14ac:dyDescent="0.3">
      <c r="A5263" s="7">
        <v>2014</v>
      </c>
      <c r="B5263" s="7" t="s">
        <v>665</v>
      </c>
      <c r="C5263" s="7" t="s">
        <v>6</v>
      </c>
      <c r="D5263" s="8">
        <v>367478.2</v>
      </c>
    </row>
    <row r="5264" spans="1:4" ht="18.75" x14ac:dyDescent="0.3">
      <c r="A5264" s="7">
        <v>2015</v>
      </c>
      <c r="B5264" s="7" t="s">
        <v>665</v>
      </c>
      <c r="C5264" s="7" t="s">
        <v>7</v>
      </c>
      <c r="D5264" s="8">
        <v>186849.59</v>
      </c>
    </row>
    <row r="5265" spans="1:4" ht="18.75" x14ac:dyDescent="0.3">
      <c r="A5265" s="7">
        <v>2014</v>
      </c>
      <c r="B5265" s="7" t="s">
        <v>665</v>
      </c>
      <c r="C5265" s="7" t="s">
        <v>7</v>
      </c>
      <c r="D5265" s="8">
        <v>195547.12</v>
      </c>
    </row>
    <row r="5266" spans="1:4" ht="18.75" x14ac:dyDescent="0.3">
      <c r="A5266" s="7">
        <v>2015</v>
      </c>
      <c r="B5266" s="7" t="s">
        <v>665</v>
      </c>
      <c r="C5266" s="7" t="s">
        <v>8</v>
      </c>
      <c r="D5266" s="8">
        <v>430109.2</v>
      </c>
    </row>
    <row r="5267" spans="1:4" ht="18.75" x14ac:dyDescent="0.3">
      <c r="A5267" s="7">
        <v>2014</v>
      </c>
      <c r="B5267" s="7" t="s">
        <v>665</v>
      </c>
      <c r="C5267" s="7" t="s">
        <v>8</v>
      </c>
      <c r="D5267" s="8">
        <v>443077.6</v>
      </c>
    </row>
    <row r="5268" spans="1:4" ht="18.75" x14ac:dyDescent="0.3">
      <c r="A5268" s="7">
        <v>2015</v>
      </c>
      <c r="B5268" s="7" t="s">
        <v>666</v>
      </c>
      <c r="C5268" s="7" t="s">
        <v>5</v>
      </c>
      <c r="D5268" s="8">
        <v>589570.15</v>
      </c>
    </row>
    <row r="5269" spans="1:4" ht="18.75" x14ac:dyDescent="0.3">
      <c r="A5269" s="7">
        <v>2014</v>
      </c>
      <c r="B5269" s="7" t="s">
        <v>666</v>
      </c>
      <c r="C5269" s="7" t="s">
        <v>5</v>
      </c>
      <c r="D5269" s="8">
        <v>651970.85</v>
      </c>
    </row>
    <row r="5270" spans="1:4" ht="18.75" x14ac:dyDescent="0.3">
      <c r="A5270" s="7">
        <v>2015</v>
      </c>
      <c r="B5270" s="7" t="s">
        <v>666</v>
      </c>
      <c r="C5270" s="7" t="s">
        <v>6</v>
      </c>
      <c r="D5270" s="8">
        <v>531830.16</v>
      </c>
    </row>
    <row r="5271" spans="1:4" ht="18.75" x14ac:dyDescent="0.3">
      <c r="A5271" s="7">
        <v>2014</v>
      </c>
      <c r="B5271" s="7" t="s">
        <v>666</v>
      </c>
      <c r="C5271" s="7" t="s">
        <v>6</v>
      </c>
      <c r="D5271" s="8">
        <v>379626.5</v>
      </c>
    </row>
    <row r="5272" spans="1:4" ht="18.75" x14ac:dyDescent="0.3">
      <c r="A5272" s="7">
        <v>2015</v>
      </c>
      <c r="B5272" s="7" t="s">
        <v>666</v>
      </c>
      <c r="C5272" s="7" t="s">
        <v>7</v>
      </c>
      <c r="D5272" s="8">
        <v>233367.31</v>
      </c>
    </row>
    <row r="5273" spans="1:4" ht="18.75" x14ac:dyDescent="0.3">
      <c r="A5273" s="7">
        <v>2014</v>
      </c>
      <c r="B5273" s="7" t="s">
        <v>666</v>
      </c>
      <c r="C5273" s="7" t="s">
        <v>7</v>
      </c>
      <c r="D5273" s="8">
        <v>244881.72</v>
      </c>
    </row>
    <row r="5274" spans="1:4" ht="18.75" x14ac:dyDescent="0.3">
      <c r="A5274" s="7">
        <v>2015</v>
      </c>
      <c r="B5274" s="7" t="s">
        <v>666</v>
      </c>
      <c r="C5274" s="7" t="s">
        <v>8</v>
      </c>
      <c r="D5274" s="8">
        <v>496756.52</v>
      </c>
    </row>
    <row r="5275" spans="1:4" ht="18.75" x14ac:dyDescent="0.3">
      <c r="A5275" s="7">
        <v>2014</v>
      </c>
      <c r="B5275" s="7" t="s">
        <v>666</v>
      </c>
      <c r="C5275" s="7" t="s">
        <v>8</v>
      </c>
      <c r="D5275" s="8">
        <v>520601.46</v>
      </c>
    </row>
    <row r="5276" spans="1:4" ht="18.75" x14ac:dyDescent="0.3">
      <c r="A5276" s="7">
        <v>2015</v>
      </c>
      <c r="B5276" s="7" t="s">
        <v>667</v>
      </c>
      <c r="C5276" s="7" t="s">
        <v>5</v>
      </c>
      <c r="D5276" s="8">
        <v>871035.35</v>
      </c>
    </row>
    <row r="5277" spans="1:4" ht="18.75" x14ac:dyDescent="0.3">
      <c r="A5277" s="7">
        <v>2014</v>
      </c>
      <c r="B5277" s="7" t="s">
        <v>667</v>
      </c>
      <c r="C5277" s="7" t="s">
        <v>5</v>
      </c>
      <c r="D5277" s="8">
        <v>962672.98</v>
      </c>
    </row>
    <row r="5278" spans="1:4" ht="18.75" x14ac:dyDescent="0.3">
      <c r="A5278" s="7">
        <v>2015</v>
      </c>
      <c r="B5278" s="7" t="s">
        <v>667</v>
      </c>
      <c r="C5278" s="7" t="s">
        <v>6</v>
      </c>
      <c r="D5278" s="8">
        <v>349405.6</v>
      </c>
    </row>
    <row r="5279" spans="1:4" ht="18.75" x14ac:dyDescent="0.3">
      <c r="A5279" s="7">
        <v>2014</v>
      </c>
      <c r="B5279" s="7" t="s">
        <v>667</v>
      </c>
      <c r="C5279" s="7" t="s">
        <v>6</v>
      </c>
      <c r="D5279" s="8">
        <v>253099.05</v>
      </c>
    </row>
    <row r="5280" spans="1:4" ht="18.75" x14ac:dyDescent="0.3">
      <c r="A5280" s="7">
        <v>2015</v>
      </c>
      <c r="B5280" s="7" t="s">
        <v>667</v>
      </c>
      <c r="C5280" s="7" t="s">
        <v>7</v>
      </c>
      <c r="D5280" s="8">
        <v>56971.43</v>
      </c>
    </row>
    <row r="5281" spans="1:4" ht="18.75" x14ac:dyDescent="0.3">
      <c r="A5281" s="7">
        <v>2014</v>
      </c>
      <c r="B5281" s="7" t="s">
        <v>667</v>
      </c>
      <c r="C5281" s="7" t="s">
        <v>7</v>
      </c>
      <c r="D5281" s="8">
        <v>60155.19</v>
      </c>
    </row>
    <row r="5282" spans="1:4" ht="18.75" x14ac:dyDescent="0.3">
      <c r="A5282" s="7">
        <v>2015</v>
      </c>
      <c r="B5282" s="7" t="s">
        <v>667</v>
      </c>
      <c r="C5282" s="7" t="s">
        <v>8</v>
      </c>
      <c r="D5282" s="8">
        <v>561611.39</v>
      </c>
    </row>
    <row r="5283" spans="1:4" ht="18.75" x14ac:dyDescent="0.3">
      <c r="A5283" s="7">
        <v>2014</v>
      </c>
      <c r="B5283" s="7" t="s">
        <v>667</v>
      </c>
      <c r="C5283" s="7" t="s">
        <v>8</v>
      </c>
      <c r="D5283" s="8">
        <v>583932.89</v>
      </c>
    </row>
    <row r="5284" spans="1:4" ht="18.75" x14ac:dyDescent="0.3">
      <c r="A5284" s="7">
        <v>2015</v>
      </c>
      <c r="B5284" s="7" t="s">
        <v>668</v>
      </c>
      <c r="C5284" s="7" t="s">
        <v>5</v>
      </c>
      <c r="D5284" s="8">
        <v>764879.99</v>
      </c>
    </row>
    <row r="5285" spans="1:4" ht="18.75" x14ac:dyDescent="0.3">
      <c r="A5285" s="7">
        <v>2014</v>
      </c>
      <c r="B5285" s="7" t="s">
        <v>668</v>
      </c>
      <c r="C5285" s="7" t="s">
        <v>5</v>
      </c>
      <c r="D5285" s="8">
        <v>839936.12</v>
      </c>
    </row>
    <row r="5286" spans="1:4" ht="18.75" x14ac:dyDescent="0.3">
      <c r="A5286" s="7">
        <v>2015</v>
      </c>
      <c r="B5286" s="7" t="s">
        <v>668</v>
      </c>
      <c r="C5286" s="7" t="s">
        <v>6</v>
      </c>
      <c r="D5286" s="8">
        <v>554387.94999999995</v>
      </c>
    </row>
    <row r="5287" spans="1:4" ht="18.75" x14ac:dyDescent="0.3">
      <c r="A5287" s="7">
        <v>2014</v>
      </c>
      <c r="B5287" s="7" t="s">
        <v>668</v>
      </c>
      <c r="C5287" s="7" t="s">
        <v>6</v>
      </c>
      <c r="D5287" s="8">
        <v>407598.54</v>
      </c>
    </row>
    <row r="5288" spans="1:4" ht="18.75" x14ac:dyDescent="0.3">
      <c r="A5288" s="7">
        <v>2015</v>
      </c>
      <c r="B5288" s="7" t="s">
        <v>668</v>
      </c>
      <c r="C5288" s="7" t="s">
        <v>7</v>
      </c>
      <c r="D5288" s="8">
        <v>141840.57999999999</v>
      </c>
    </row>
    <row r="5289" spans="1:4" ht="18.75" x14ac:dyDescent="0.3">
      <c r="A5289" s="7">
        <v>2014</v>
      </c>
      <c r="B5289" s="7" t="s">
        <v>668</v>
      </c>
      <c r="C5289" s="7" t="s">
        <v>7</v>
      </c>
      <c r="D5289" s="8">
        <v>148607.81</v>
      </c>
    </row>
    <row r="5290" spans="1:4" ht="18.75" x14ac:dyDescent="0.3">
      <c r="A5290" s="7">
        <v>2015</v>
      </c>
      <c r="B5290" s="7" t="s">
        <v>668</v>
      </c>
      <c r="C5290" s="7" t="s">
        <v>8</v>
      </c>
      <c r="D5290" s="8">
        <v>779415.72</v>
      </c>
    </row>
    <row r="5291" spans="1:4" ht="18.75" x14ac:dyDescent="0.3">
      <c r="A5291" s="7">
        <v>2014</v>
      </c>
      <c r="B5291" s="7" t="s">
        <v>668</v>
      </c>
      <c r="C5291" s="7" t="s">
        <v>8</v>
      </c>
      <c r="D5291" s="8">
        <v>815330.82</v>
      </c>
    </row>
    <row r="5292" spans="1:4" ht="18.75" x14ac:dyDescent="0.3">
      <c r="A5292" s="7">
        <v>2015</v>
      </c>
      <c r="B5292" s="7" t="s">
        <v>669</v>
      </c>
      <c r="C5292" s="7" t="s">
        <v>5</v>
      </c>
      <c r="D5292" s="8">
        <v>791860.8</v>
      </c>
    </row>
    <row r="5293" spans="1:4" ht="18.75" x14ac:dyDescent="0.3">
      <c r="A5293" s="7">
        <v>2014</v>
      </c>
      <c r="B5293" s="7" t="s">
        <v>669</v>
      </c>
      <c r="C5293" s="7" t="s">
        <v>5</v>
      </c>
      <c r="D5293" s="8">
        <v>874286.95</v>
      </c>
    </row>
    <row r="5294" spans="1:4" ht="18.75" x14ac:dyDescent="0.3">
      <c r="A5294" s="7">
        <v>2015</v>
      </c>
      <c r="B5294" s="7" t="s">
        <v>669</v>
      </c>
      <c r="C5294" s="7" t="s">
        <v>6</v>
      </c>
      <c r="D5294" s="8">
        <v>204252.43</v>
      </c>
    </row>
    <row r="5295" spans="1:4" ht="18.75" x14ac:dyDescent="0.3">
      <c r="A5295" s="7">
        <v>2014</v>
      </c>
      <c r="B5295" s="7" t="s">
        <v>669</v>
      </c>
      <c r="C5295" s="7" t="s">
        <v>6</v>
      </c>
      <c r="D5295" s="8">
        <v>151720.99</v>
      </c>
    </row>
    <row r="5296" spans="1:4" ht="18.75" x14ac:dyDescent="0.3">
      <c r="A5296" s="7">
        <v>2015</v>
      </c>
      <c r="B5296" s="7" t="s">
        <v>669</v>
      </c>
      <c r="C5296" s="7" t="s">
        <v>7</v>
      </c>
      <c r="D5296" s="8">
        <v>208725.68</v>
      </c>
    </row>
    <row r="5297" spans="1:4" ht="18.75" x14ac:dyDescent="0.3">
      <c r="A5297" s="7">
        <v>2014</v>
      </c>
      <c r="B5297" s="7" t="s">
        <v>669</v>
      </c>
      <c r="C5297" s="7" t="s">
        <v>7</v>
      </c>
      <c r="D5297" s="8">
        <v>218045.13</v>
      </c>
    </row>
    <row r="5298" spans="1:4" ht="18.75" x14ac:dyDescent="0.3">
      <c r="A5298" s="7">
        <v>2015</v>
      </c>
      <c r="B5298" s="7" t="s">
        <v>669</v>
      </c>
      <c r="C5298" s="7" t="s">
        <v>8</v>
      </c>
      <c r="D5298" s="8">
        <v>642961.26</v>
      </c>
    </row>
    <row r="5299" spans="1:4" ht="18.75" x14ac:dyDescent="0.3">
      <c r="A5299" s="7">
        <v>2014</v>
      </c>
      <c r="B5299" s="7" t="s">
        <v>669</v>
      </c>
      <c r="C5299" s="7" t="s">
        <v>8</v>
      </c>
      <c r="D5299" s="8">
        <v>674560.89</v>
      </c>
    </row>
    <row r="5300" spans="1:4" ht="18.75" x14ac:dyDescent="0.3">
      <c r="A5300" s="7">
        <v>2015</v>
      </c>
      <c r="B5300" s="7" t="s">
        <v>670</v>
      </c>
      <c r="C5300" s="7" t="s">
        <v>5</v>
      </c>
      <c r="D5300" s="8">
        <v>567748.09</v>
      </c>
    </row>
    <row r="5301" spans="1:4" ht="18.75" x14ac:dyDescent="0.3">
      <c r="A5301" s="7">
        <v>2014</v>
      </c>
      <c r="B5301" s="7" t="s">
        <v>670</v>
      </c>
      <c r="C5301" s="7" t="s">
        <v>5</v>
      </c>
      <c r="D5301" s="8">
        <v>617921.61</v>
      </c>
    </row>
    <row r="5302" spans="1:4" ht="18.75" x14ac:dyDescent="0.3">
      <c r="A5302" s="7">
        <v>2015</v>
      </c>
      <c r="B5302" s="7" t="s">
        <v>670</v>
      </c>
      <c r="C5302" s="7" t="s">
        <v>6</v>
      </c>
      <c r="D5302" s="8">
        <v>383602.57</v>
      </c>
    </row>
    <row r="5303" spans="1:4" ht="18.75" x14ac:dyDescent="0.3">
      <c r="A5303" s="7">
        <v>2014</v>
      </c>
      <c r="B5303" s="7" t="s">
        <v>670</v>
      </c>
      <c r="C5303" s="7" t="s">
        <v>6</v>
      </c>
      <c r="D5303" s="8">
        <v>278810.73</v>
      </c>
    </row>
    <row r="5304" spans="1:4" ht="18.75" x14ac:dyDescent="0.3">
      <c r="A5304" s="7">
        <v>2015</v>
      </c>
      <c r="B5304" s="7" t="s">
        <v>670</v>
      </c>
      <c r="C5304" s="7" t="s">
        <v>7</v>
      </c>
      <c r="D5304" s="8">
        <v>138128.54</v>
      </c>
    </row>
    <row r="5305" spans="1:4" ht="18.75" x14ac:dyDescent="0.3">
      <c r="A5305" s="7">
        <v>2014</v>
      </c>
      <c r="B5305" s="7" t="s">
        <v>670</v>
      </c>
      <c r="C5305" s="7" t="s">
        <v>7</v>
      </c>
      <c r="D5305" s="8">
        <v>145901.99</v>
      </c>
    </row>
    <row r="5306" spans="1:4" ht="18.75" x14ac:dyDescent="0.3">
      <c r="A5306" s="7">
        <v>2015</v>
      </c>
      <c r="B5306" s="7" t="s">
        <v>670</v>
      </c>
      <c r="C5306" s="7" t="s">
        <v>8</v>
      </c>
      <c r="D5306" s="8">
        <v>596328.19999999995</v>
      </c>
    </row>
    <row r="5307" spans="1:4" ht="18.75" x14ac:dyDescent="0.3">
      <c r="A5307" s="7">
        <v>2014</v>
      </c>
      <c r="B5307" s="7" t="s">
        <v>670</v>
      </c>
      <c r="C5307" s="7" t="s">
        <v>8</v>
      </c>
      <c r="D5307" s="8">
        <v>617240.37</v>
      </c>
    </row>
    <row r="5308" spans="1:4" ht="18.75" x14ac:dyDescent="0.3">
      <c r="A5308" s="7">
        <v>2015</v>
      </c>
      <c r="B5308" s="7" t="s">
        <v>671</v>
      </c>
      <c r="C5308" s="7" t="s">
        <v>5</v>
      </c>
      <c r="D5308" s="8">
        <v>606452.93000000005</v>
      </c>
    </row>
    <row r="5309" spans="1:4" ht="18.75" x14ac:dyDescent="0.3">
      <c r="A5309" s="7">
        <v>2014</v>
      </c>
      <c r="B5309" s="7" t="s">
        <v>671</v>
      </c>
      <c r="C5309" s="7" t="s">
        <v>5</v>
      </c>
      <c r="D5309" s="8">
        <v>661179.07999999996</v>
      </c>
    </row>
    <row r="5310" spans="1:4" ht="18.75" x14ac:dyDescent="0.3">
      <c r="A5310" s="7">
        <v>2015</v>
      </c>
      <c r="B5310" s="7" t="s">
        <v>671</v>
      </c>
      <c r="C5310" s="7" t="s">
        <v>6</v>
      </c>
      <c r="D5310" s="8">
        <v>311046.98</v>
      </c>
    </row>
    <row r="5311" spans="1:4" ht="18.75" x14ac:dyDescent="0.3">
      <c r="A5311" s="7">
        <v>2014</v>
      </c>
      <c r="B5311" s="7" t="s">
        <v>671</v>
      </c>
      <c r="C5311" s="7" t="s">
        <v>6</v>
      </c>
      <c r="D5311" s="8">
        <v>214668.99</v>
      </c>
    </row>
    <row r="5312" spans="1:4" ht="18.75" x14ac:dyDescent="0.3">
      <c r="A5312" s="7">
        <v>2015</v>
      </c>
      <c r="B5312" s="7" t="s">
        <v>671</v>
      </c>
      <c r="C5312" s="7" t="s">
        <v>7</v>
      </c>
      <c r="D5312" s="8">
        <v>116338.85</v>
      </c>
    </row>
    <row r="5313" spans="1:4" ht="18.75" x14ac:dyDescent="0.3">
      <c r="A5313" s="7">
        <v>2014</v>
      </c>
      <c r="B5313" s="7" t="s">
        <v>671</v>
      </c>
      <c r="C5313" s="7" t="s">
        <v>7</v>
      </c>
      <c r="D5313" s="8">
        <v>123741.8</v>
      </c>
    </row>
    <row r="5314" spans="1:4" ht="18.75" x14ac:dyDescent="0.3">
      <c r="A5314" s="7">
        <v>2015</v>
      </c>
      <c r="B5314" s="7" t="s">
        <v>671</v>
      </c>
      <c r="C5314" s="7" t="s">
        <v>8</v>
      </c>
      <c r="D5314" s="8">
        <v>549137.91</v>
      </c>
    </row>
    <row r="5315" spans="1:4" ht="18.75" x14ac:dyDescent="0.3">
      <c r="A5315" s="7">
        <v>2014</v>
      </c>
      <c r="B5315" s="7" t="s">
        <v>671</v>
      </c>
      <c r="C5315" s="7" t="s">
        <v>8</v>
      </c>
      <c r="D5315" s="8">
        <v>570204.17000000004</v>
      </c>
    </row>
    <row r="5316" spans="1:4" ht="18.75" x14ac:dyDescent="0.3">
      <c r="A5316" s="7">
        <v>2015</v>
      </c>
      <c r="B5316" s="7" t="s">
        <v>672</v>
      </c>
      <c r="C5316" s="7" t="s">
        <v>5</v>
      </c>
      <c r="D5316" s="8">
        <v>649023.92000000004</v>
      </c>
    </row>
    <row r="5317" spans="1:4" ht="18.75" x14ac:dyDescent="0.3">
      <c r="A5317" s="7">
        <v>2014</v>
      </c>
      <c r="B5317" s="7" t="s">
        <v>672</v>
      </c>
      <c r="C5317" s="7" t="s">
        <v>5</v>
      </c>
      <c r="D5317" s="8">
        <v>709198.83</v>
      </c>
    </row>
    <row r="5318" spans="1:4" ht="18.75" x14ac:dyDescent="0.3">
      <c r="A5318" s="7">
        <v>2015</v>
      </c>
      <c r="B5318" s="7" t="s">
        <v>672</v>
      </c>
      <c r="C5318" s="7" t="s">
        <v>6</v>
      </c>
      <c r="D5318" s="8">
        <v>439188.85</v>
      </c>
    </row>
    <row r="5319" spans="1:4" ht="18.75" x14ac:dyDescent="0.3">
      <c r="A5319" s="7">
        <v>2014</v>
      </c>
      <c r="B5319" s="7" t="s">
        <v>672</v>
      </c>
      <c r="C5319" s="7" t="s">
        <v>6</v>
      </c>
      <c r="D5319" s="8">
        <v>315245.02</v>
      </c>
    </row>
    <row r="5320" spans="1:4" ht="18.75" x14ac:dyDescent="0.3">
      <c r="A5320" s="7">
        <v>2015</v>
      </c>
      <c r="B5320" s="7" t="s">
        <v>672</v>
      </c>
      <c r="C5320" s="7" t="s">
        <v>7</v>
      </c>
      <c r="D5320" s="8">
        <v>62038.36</v>
      </c>
    </row>
    <row r="5321" spans="1:4" ht="18.75" x14ac:dyDescent="0.3">
      <c r="A5321" s="7">
        <v>2014</v>
      </c>
      <c r="B5321" s="7" t="s">
        <v>672</v>
      </c>
      <c r="C5321" s="7" t="s">
        <v>7</v>
      </c>
      <c r="D5321" s="8">
        <v>66134.100000000006</v>
      </c>
    </row>
    <row r="5322" spans="1:4" ht="18.75" x14ac:dyDescent="0.3">
      <c r="A5322" s="7">
        <v>2015</v>
      </c>
      <c r="B5322" s="7" t="s">
        <v>672</v>
      </c>
      <c r="C5322" s="7" t="s">
        <v>8</v>
      </c>
      <c r="D5322" s="8">
        <v>489136.14</v>
      </c>
    </row>
    <row r="5323" spans="1:4" ht="18.75" x14ac:dyDescent="0.3">
      <c r="A5323" s="7">
        <v>2014</v>
      </c>
      <c r="B5323" s="7" t="s">
        <v>672</v>
      </c>
      <c r="C5323" s="7" t="s">
        <v>8</v>
      </c>
      <c r="D5323" s="8">
        <v>513171.95</v>
      </c>
    </row>
    <row r="5324" spans="1:4" ht="18.75" x14ac:dyDescent="0.3">
      <c r="A5324" s="7">
        <v>2015</v>
      </c>
      <c r="B5324" s="7" t="s">
        <v>673</v>
      </c>
      <c r="C5324" s="7" t="s">
        <v>5</v>
      </c>
      <c r="D5324" s="8">
        <v>559277.88</v>
      </c>
    </row>
    <row r="5325" spans="1:4" ht="18.75" x14ac:dyDescent="0.3">
      <c r="A5325" s="7">
        <v>2014</v>
      </c>
      <c r="B5325" s="7" t="s">
        <v>673</v>
      </c>
      <c r="C5325" s="7" t="s">
        <v>5</v>
      </c>
      <c r="D5325" s="8">
        <v>611227.04</v>
      </c>
    </row>
    <row r="5326" spans="1:4" ht="18.75" x14ac:dyDescent="0.3">
      <c r="A5326" s="7">
        <v>2015</v>
      </c>
      <c r="B5326" s="7" t="s">
        <v>673</v>
      </c>
      <c r="C5326" s="7" t="s">
        <v>6</v>
      </c>
      <c r="D5326" s="8">
        <v>361088.8</v>
      </c>
    </row>
    <row r="5327" spans="1:4" ht="18.75" x14ac:dyDescent="0.3">
      <c r="A5327" s="7">
        <v>2014</v>
      </c>
      <c r="B5327" s="7" t="s">
        <v>673</v>
      </c>
      <c r="C5327" s="7" t="s">
        <v>6</v>
      </c>
      <c r="D5327" s="8">
        <v>250907.83</v>
      </c>
    </row>
    <row r="5328" spans="1:4" ht="18.75" x14ac:dyDescent="0.3">
      <c r="A5328" s="7">
        <v>2015</v>
      </c>
      <c r="B5328" s="7" t="s">
        <v>673</v>
      </c>
      <c r="C5328" s="7" t="s">
        <v>7</v>
      </c>
      <c r="D5328" s="8">
        <v>190015.13</v>
      </c>
    </row>
    <row r="5329" spans="1:4" ht="18.75" x14ac:dyDescent="0.3">
      <c r="A5329" s="7">
        <v>2014</v>
      </c>
      <c r="B5329" s="7" t="s">
        <v>673</v>
      </c>
      <c r="C5329" s="7" t="s">
        <v>7</v>
      </c>
      <c r="D5329" s="8">
        <v>200393.59</v>
      </c>
    </row>
    <row r="5330" spans="1:4" ht="18.75" x14ac:dyDescent="0.3">
      <c r="A5330" s="7">
        <v>2015</v>
      </c>
      <c r="B5330" s="7" t="s">
        <v>673</v>
      </c>
      <c r="C5330" s="7" t="s">
        <v>8</v>
      </c>
      <c r="D5330" s="8">
        <v>404323.73</v>
      </c>
    </row>
    <row r="5331" spans="1:4" ht="18.75" x14ac:dyDescent="0.3">
      <c r="A5331" s="7">
        <v>2014</v>
      </c>
      <c r="B5331" s="7" t="s">
        <v>673</v>
      </c>
      <c r="C5331" s="7" t="s">
        <v>8</v>
      </c>
      <c r="D5331" s="8">
        <v>420841.75</v>
      </c>
    </row>
    <row r="5332" spans="1:4" ht="18.75" x14ac:dyDescent="0.3">
      <c r="A5332" s="7">
        <v>2015</v>
      </c>
      <c r="B5332" s="7" t="s">
        <v>674</v>
      </c>
      <c r="C5332" s="7" t="s">
        <v>5</v>
      </c>
      <c r="D5332" s="8">
        <v>743517.92</v>
      </c>
    </row>
    <row r="5333" spans="1:4" ht="18.75" x14ac:dyDescent="0.3">
      <c r="A5333" s="7">
        <v>2014</v>
      </c>
      <c r="B5333" s="7" t="s">
        <v>674</v>
      </c>
      <c r="C5333" s="7" t="s">
        <v>5</v>
      </c>
      <c r="D5333" s="8">
        <v>811247.12</v>
      </c>
    </row>
    <row r="5334" spans="1:4" ht="18.75" x14ac:dyDescent="0.3">
      <c r="A5334" s="7">
        <v>2015</v>
      </c>
      <c r="B5334" s="7" t="s">
        <v>674</v>
      </c>
      <c r="C5334" s="7" t="s">
        <v>6</v>
      </c>
      <c r="D5334" s="8">
        <v>427674.12</v>
      </c>
    </row>
    <row r="5335" spans="1:4" ht="18.75" x14ac:dyDescent="0.3">
      <c r="A5335" s="7">
        <v>2014</v>
      </c>
      <c r="B5335" s="7" t="s">
        <v>674</v>
      </c>
      <c r="C5335" s="7" t="s">
        <v>6</v>
      </c>
      <c r="D5335" s="8">
        <v>311331.53000000003</v>
      </c>
    </row>
    <row r="5336" spans="1:4" ht="18.75" x14ac:dyDescent="0.3">
      <c r="A5336" s="7">
        <v>2015</v>
      </c>
      <c r="B5336" s="7" t="s">
        <v>674</v>
      </c>
      <c r="C5336" s="7" t="s">
        <v>7</v>
      </c>
      <c r="D5336" s="8">
        <v>86719.92</v>
      </c>
    </row>
    <row r="5337" spans="1:4" ht="18.75" x14ac:dyDescent="0.3">
      <c r="A5337" s="7">
        <v>2014</v>
      </c>
      <c r="B5337" s="7" t="s">
        <v>674</v>
      </c>
      <c r="C5337" s="7" t="s">
        <v>7</v>
      </c>
      <c r="D5337" s="8">
        <v>91353.36</v>
      </c>
    </row>
    <row r="5338" spans="1:4" ht="18.75" x14ac:dyDescent="0.3">
      <c r="A5338" s="7">
        <v>2015</v>
      </c>
      <c r="B5338" s="7" t="s">
        <v>674</v>
      </c>
      <c r="C5338" s="7" t="s">
        <v>8</v>
      </c>
      <c r="D5338" s="8">
        <v>732311.27</v>
      </c>
    </row>
    <row r="5339" spans="1:4" ht="18.75" x14ac:dyDescent="0.3">
      <c r="A5339" s="7">
        <v>2014</v>
      </c>
      <c r="B5339" s="7" t="s">
        <v>674</v>
      </c>
      <c r="C5339" s="7" t="s">
        <v>8</v>
      </c>
      <c r="D5339" s="8">
        <v>758891.92</v>
      </c>
    </row>
    <row r="5340" spans="1:4" ht="18.75" x14ac:dyDescent="0.3">
      <c r="A5340" s="7">
        <v>2015</v>
      </c>
      <c r="B5340" s="7" t="s">
        <v>675</v>
      </c>
      <c r="C5340" s="7" t="s">
        <v>5</v>
      </c>
      <c r="D5340" s="8">
        <v>739728.16</v>
      </c>
    </row>
    <row r="5341" spans="1:4" ht="18.75" x14ac:dyDescent="0.3">
      <c r="A5341" s="7">
        <v>2014</v>
      </c>
      <c r="B5341" s="7" t="s">
        <v>675</v>
      </c>
      <c r="C5341" s="7" t="s">
        <v>5</v>
      </c>
      <c r="D5341" s="8">
        <v>812988.58</v>
      </c>
    </row>
    <row r="5342" spans="1:4" ht="18.75" x14ac:dyDescent="0.3">
      <c r="A5342" s="7">
        <v>2015</v>
      </c>
      <c r="B5342" s="7" t="s">
        <v>675</v>
      </c>
      <c r="C5342" s="7" t="s">
        <v>6</v>
      </c>
      <c r="D5342" s="8">
        <v>476578.47</v>
      </c>
    </row>
    <row r="5343" spans="1:4" ht="18.75" x14ac:dyDescent="0.3">
      <c r="A5343" s="7">
        <v>2014</v>
      </c>
      <c r="B5343" s="7" t="s">
        <v>675</v>
      </c>
      <c r="C5343" s="7" t="s">
        <v>6</v>
      </c>
      <c r="D5343" s="8">
        <v>341841.96</v>
      </c>
    </row>
    <row r="5344" spans="1:4" ht="18.75" x14ac:dyDescent="0.3">
      <c r="A5344" s="7">
        <v>2015</v>
      </c>
      <c r="B5344" s="7" t="s">
        <v>675</v>
      </c>
      <c r="C5344" s="7" t="s">
        <v>7</v>
      </c>
      <c r="D5344" s="8">
        <v>215920.43</v>
      </c>
    </row>
    <row r="5345" spans="1:4" ht="18.75" x14ac:dyDescent="0.3">
      <c r="A5345" s="7">
        <v>2014</v>
      </c>
      <c r="B5345" s="7" t="s">
        <v>675</v>
      </c>
      <c r="C5345" s="7" t="s">
        <v>7</v>
      </c>
      <c r="D5345" s="8">
        <v>225894.86</v>
      </c>
    </row>
    <row r="5346" spans="1:4" ht="18.75" x14ac:dyDescent="0.3">
      <c r="A5346" s="7">
        <v>2015</v>
      </c>
      <c r="B5346" s="7" t="s">
        <v>675</v>
      </c>
      <c r="C5346" s="7" t="s">
        <v>8</v>
      </c>
      <c r="D5346" s="8">
        <v>575433.32999999996</v>
      </c>
    </row>
    <row r="5347" spans="1:4" ht="18.75" x14ac:dyDescent="0.3">
      <c r="A5347" s="7">
        <v>2014</v>
      </c>
      <c r="B5347" s="7" t="s">
        <v>675</v>
      </c>
      <c r="C5347" s="7" t="s">
        <v>8</v>
      </c>
      <c r="D5347" s="8">
        <v>595863.62</v>
      </c>
    </row>
    <row r="5348" spans="1:4" ht="18.75" x14ac:dyDescent="0.3">
      <c r="A5348" s="7">
        <v>2015</v>
      </c>
      <c r="B5348" s="7" t="s">
        <v>676</v>
      </c>
      <c r="C5348" s="7" t="s">
        <v>5</v>
      </c>
      <c r="D5348" s="8">
        <v>590056.68000000005</v>
      </c>
    </row>
    <row r="5349" spans="1:4" ht="18.75" x14ac:dyDescent="0.3">
      <c r="A5349" s="7">
        <v>2014</v>
      </c>
      <c r="B5349" s="7" t="s">
        <v>676</v>
      </c>
      <c r="C5349" s="7" t="s">
        <v>5</v>
      </c>
      <c r="D5349" s="8">
        <v>648896.61</v>
      </c>
    </row>
    <row r="5350" spans="1:4" ht="18.75" x14ac:dyDescent="0.3">
      <c r="A5350" s="7">
        <v>2015</v>
      </c>
      <c r="B5350" s="7" t="s">
        <v>676</v>
      </c>
      <c r="C5350" s="7" t="s">
        <v>6</v>
      </c>
      <c r="D5350" s="8">
        <v>563011.68999999994</v>
      </c>
    </row>
    <row r="5351" spans="1:4" ht="18.75" x14ac:dyDescent="0.3">
      <c r="A5351" s="7">
        <v>2014</v>
      </c>
      <c r="B5351" s="7" t="s">
        <v>676</v>
      </c>
      <c r="C5351" s="7" t="s">
        <v>6</v>
      </c>
      <c r="D5351" s="8">
        <v>403289.37</v>
      </c>
    </row>
    <row r="5352" spans="1:4" ht="18.75" x14ac:dyDescent="0.3">
      <c r="A5352" s="7">
        <v>2015</v>
      </c>
      <c r="B5352" s="7" t="s">
        <v>676</v>
      </c>
      <c r="C5352" s="7" t="s">
        <v>7</v>
      </c>
      <c r="D5352" s="8">
        <v>80910.789999999994</v>
      </c>
    </row>
    <row r="5353" spans="1:4" ht="18.75" x14ac:dyDescent="0.3">
      <c r="A5353" s="7">
        <v>2014</v>
      </c>
      <c r="B5353" s="7" t="s">
        <v>676</v>
      </c>
      <c r="C5353" s="7" t="s">
        <v>7</v>
      </c>
      <c r="D5353" s="8">
        <v>85085.06</v>
      </c>
    </row>
    <row r="5354" spans="1:4" ht="18.75" x14ac:dyDescent="0.3">
      <c r="A5354" s="7">
        <v>2015</v>
      </c>
      <c r="B5354" s="7" t="s">
        <v>676</v>
      </c>
      <c r="C5354" s="7" t="s">
        <v>8</v>
      </c>
      <c r="D5354" s="8">
        <v>688502.15</v>
      </c>
    </row>
    <row r="5355" spans="1:4" ht="18.75" x14ac:dyDescent="0.3">
      <c r="A5355" s="7">
        <v>2014</v>
      </c>
      <c r="B5355" s="7" t="s">
        <v>676</v>
      </c>
      <c r="C5355" s="7" t="s">
        <v>8</v>
      </c>
      <c r="D5355" s="8">
        <v>719892.21</v>
      </c>
    </row>
    <row r="5356" spans="1:4" ht="18.75" x14ac:dyDescent="0.3">
      <c r="A5356" s="7">
        <v>2015</v>
      </c>
      <c r="B5356" s="7" t="s">
        <v>677</v>
      </c>
      <c r="C5356" s="7" t="s">
        <v>5</v>
      </c>
      <c r="D5356" s="8">
        <v>611019.43000000005</v>
      </c>
    </row>
    <row r="5357" spans="1:4" ht="18.75" x14ac:dyDescent="0.3">
      <c r="A5357" s="7">
        <v>2014</v>
      </c>
      <c r="B5357" s="7" t="s">
        <v>677</v>
      </c>
      <c r="C5357" s="7" t="s">
        <v>5</v>
      </c>
      <c r="D5357" s="8">
        <v>676211.81</v>
      </c>
    </row>
    <row r="5358" spans="1:4" ht="18.75" x14ac:dyDescent="0.3">
      <c r="A5358" s="7">
        <v>2015</v>
      </c>
      <c r="B5358" s="7" t="s">
        <v>677</v>
      </c>
      <c r="C5358" s="7" t="s">
        <v>6</v>
      </c>
      <c r="D5358" s="8">
        <v>585123.02</v>
      </c>
    </row>
    <row r="5359" spans="1:4" ht="18.75" x14ac:dyDescent="0.3">
      <c r="A5359" s="7">
        <v>2014</v>
      </c>
      <c r="B5359" s="7" t="s">
        <v>677</v>
      </c>
      <c r="C5359" s="7" t="s">
        <v>6</v>
      </c>
      <c r="D5359" s="8">
        <v>431693.39</v>
      </c>
    </row>
    <row r="5360" spans="1:4" ht="18.75" x14ac:dyDescent="0.3">
      <c r="A5360" s="7">
        <v>2015</v>
      </c>
      <c r="B5360" s="7" t="s">
        <v>677</v>
      </c>
      <c r="C5360" s="7" t="s">
        <v>7</v>
      </c>
      <c r="D5360" s="8">
        <v>155068.39000000001</v>
      </c>
    </row>
    <row r="5361" spans="1:4" ht="18.75" x14ac:dyDescent="0.3">
      <c r="A5361" s="7">
        <v>2014</v>
      </c>
      <c r="B5361" s="7" t="s">
        <v>677</v>
      </c>
      <c r="C5361" s="7" t="s">
        <v>7</v>
      </c>
      <c r="D5361" s="8">
        <v>164942.06</v>
      </c>
    </row>
    <row r="5362" spans="1:4" ht="18.75" x14ac:dyDescent="0.3">
      <c r="A5362" s="7">
        <v>2015</v>
      </c>
      <c r="B5362" s="7" t="s">
        <v>677</v>
      </c>
      <c r="C5362" s="7" t="s">
        <v>8</v>
      </c>
      <c r="D5362" s="8">
        <v>495736.11</v>
      </c>
    </row>
    <row r="5363" spans="1:4" ht="18.75" x14ac:dyDescent="0.3">
      <c r="A5363" s="7">
        <v>2014</v>
      </c>
      <c r="B5363" s="7" t="s">
        <v>677</v>
      </c>
      <c r="C5363" s="7" t="s">
        <v>8</v>
      </c>
      <c r="D5363" s="8">
        <v>513234.42</v>
      </c>
    </row>
    <row r="5364" spans="1:4" ht="18.75" x14ac:dyDescent="0.3">
      <c r="A5364" s="7">
        <v>2015</v>
      </c>
      <c r="B5364" s="7" t="s">
        <v>678</v>
      </c>
      <c r="C5364" s="7" t="s">
        <v>5</v>
      </c>
      <c r="D5364" s="8">
        <v>774074.4</v>
      </c>
    </row>
    <row r="5365" spans="1:4" ht="18.75" x14ac:dyDescent="0.3">
      <c r="A5365" s="7">
        <v>2014</v>
      </c>
      <c r="B5365" s="7" t="s">
        <v>678</v>
      </c>
      <c r="C5365" s="7" t="s">
        <v>5</v>
      </c>
      <c r="D5365" s="8">
        <v>851511.74</v>
      </c>
    </row>
    <row r="5366" spans="1:4" ht="18.75" x14ac:dyDescent="0.3">
      <c r="A5366" s="7">
        <v>2015</v>
      </c>
      <c r="B5366" s="7" t="s">
        <v>678</v>
      </c>
      <c r="C5366" s="7" t="s">
        <v>6</v>
      </c>
      <c r="D5366" s="8">
        <v>540233.63</v>
      </c>
    </row>
    <row r="5367" spans="1:4" ht="18.75" x14ac:dyDescent="0.3">
      <c r="A5367" s="7">
        <v>2014</v>
      </c>
      <c r="B5367" s="7" t="s">
        <v>678</v>
      </c>
      <c r="C5367" s="7" t="s">
        <v>6</v>
      </c>
      <c r="D5367" s="8">
        <v>376257.42</v>
      </c>
    </row>
    <row r="5368" spans="1:4" ht="18.75" x14ac:dyDescent="0.3">
      <c r="A5368" s="7">
        <v>2015</v>
      </c>
      <c r="B5368" s="7" t="s">
        <v>678</v>
      </c>
      <c r="C5368" s="7" t="s">
        <v>7</v>
      </c>
      <c r="D5368" s="8">
        <v>106871.2</v>
      </c>
    </row>
    <row r="5369" spans="1:4" ht="18.75" x14ac:dyDescent="0.3">
      <c r="A5369" s="7">
        <v>2014</v>
      </c>
      <c r="B5369" s="7" t="s">
        <v>678</v>
      </c>
      <c r="C5369" s="7" t="s">
        <v>7</v>
      </c>
      <c r="D5369" s="8">
        <v>111725.58</v>
      </c>
    </row>
    <row r="5370" spans="1:4" ht="18.75" x14ac:dyDescent="0.3">
      <c r="A5370" s="7">
        <v>2015</v>
      </c>
      <c r="B5370" s="7" t="s">
        <v>678</v>
      </c>
      <c r="C5370" s="7" t="s">
        <v>8</v>
      </c>
      <c r="D5370" s="8">
        <v>674766.14</v>
      </c>
    </row>
    <row r="5371" spans="1:4" ht="18.75" x14ac:dyDescent="0.3">
      <c r="A5371" s="7">
        <v>2014</v>
      </c>
      <c r="B5371" s="7" t="s">
        <v>678</v>
      </c>
      <c r="C5371" s="7" t="s">
        <v>8</v>
      </c>
      <c r="D5371" s="8">
        <v>698407.32</v>
      </c>
    </row>
    <row r="5372" spans="1:4" ht="18.75" x14ac:dyDescent="0.3">
      <c r="A5372" s="7">
        <v>2015</v>
      </c>
      <c r="B5372" s="7" t="s">
        <v>679</v>
      </c>
      <c r="C5372" s="7" t="s">
        <v>5</v>
      </c>
      <c r="D5372" s="8">
        <v>892682.83</v>
      </c>
    </row>
    <row r="5373" spans="1:4" ht="18.75" x14ac:dyDescent="0.3">
      <c r="A5373" s="7">
        <v>2014</v>
      </c>
      <c r="B5373" s="7" t="s">
        <v>679</v>
      </c>
      <c r="C5373" s="7" t="s">
        <v>5</v>
      </c>
      <c r="D5373" s="8">
        <v>979213.7</v>
      </c>
    </row>
    <row r="5374" spans="1:4" ht="18.75" x14ac:dyDescent="0.3">
      <c r="A5374" s="7">
        <v>2015</v>
      </c>
      <c r="B5374" s="7" t="s">
        <v>679</v>
      </c>
      <c r="C5374" s="7" t="s">
        <v>6</v>
      </c>
      <c r="D5374" s="8">
        <v>403892.94</v>
      </c>
    </row>
    <row r="5375" spans="1:4" ht="18.75" x14ac:dyDescent="0.3">
      <c r="A5375" s="7">
        <v>2014</v>
      </c>
      <c r="B5375" s="7" t="s">
        <v>679</v>
      </c>
      <c r="C5375" s="7" t="s">
        <v>6</v>
      </c>
      <c r="D5375" s="8">
        <v>297731.38</v>
      </c>
    </row>
    <row r="5376" spans="1:4" ht="18.75" x14ac:dyDescent="0.3">
      <c r="A5376" s="7">
        <v>2015</v>
      </c>
      <c r="B5376" s="7" t="s">
        <v>679</v>
      </c>
      <c r="C5376" s="7" t="s">
        <v>7</v>
      </c>
      <c r="D5376" s="8">
        <v>114845.61</v>
      </c>
    </row>
    <row r="5377" spans="1:4" ht="18.75" x14ac:dyDescent="0.3">
      <c r="A5377" s="7">
        <v>2014</v>
      </c>
      <c r="B5377" s="7" t="s">
        <v>679</v>
      </c>
      <c r="C5377" s="7" t="s">
        <v>7</v>
      </c>
      <c r="D5377" s="8">
        <v>121438.68</v>
      </c>
    </row>
    <row r="5378" spans="1:4" ht="18.75" x14ac:dyDescent="0.3">
      <c r="A5378" s="7">
        <v>2015</v>
      </c>
      <c r="B5378" s="7" t="s">
        <v>679</v>
      </c>
      <c r="C5378" s="7" t="s">
        <v>8</v>
      </c>
      <c r="D5378" s="8">
        <v>529759.52</v>
      </c>
    </row>
    <row r="5379" spans="1:4" ht="18.75" x14ac:dyDescent="0.3">
      <c r="A5379" s="7">
        <v>2014</v>
      </c>
      <c r="B5379" s="7" t="s">
        <v>679</v>
      </c>
      <c r="C5379" s="7" t="s">
        <v>8</v>
      </c>
      <c r="D5379" s="8">
        <v>553847.36</v>
      </c>
    </row>
    <row r="5380" spans="1:4" ht="18.75" x14ac:dyDescent="0.3">
      <c r="A5380" s="7">
        <v>2015</v>
      </c>
      <c r="B5380" s="7" t="s">
        <v>680</v>
      </c>
      <c r="C5380" s="7" t="s">
        <v>5</v>
      </c>
      <c r="D5380" s="8">
        <v>523567.09</v>
      </c>
    </row>
    <row r="5381" spans="1:4" ht="18.75" x14ac:dyDescent="0.3">
      <c r="A5381" s="7">
        <v>2014</v>
      </c>
      <c r="B5381" s="7" t="s">
        <v>680</v>
      </c>
      <c r="C5381" s="7" t="s">
        <v>5</v>
      </c>
      <c r="D5381" s="8">
        <v>578714.97</v>
      </c>
    </row>
    <row r="5382" spans="1:4" ht="18.75" x14ac:dyDescent="0.3">
      <c r="A5382" s="7">
        <v>2015</v>
      </c>
      <c r="B5382" s="7" t="s">
        <v>680</v>
      </c>
      <c r="C5382" s="7" t="s">
        <v>6</v>
      </c>
      <c r="D5382" s="8">
        <v>242736.14</v>
      </c>
    </row>
    <row r="5383" spans="1:4" ht="18.75" x14ac:dyDescent="0.3">
      <c r="A5383" s="7">
        <v>2014</v>
      </c>
      <c r="B5383" s="7" t="s">
        <v>680</v>
      </c>
      <c r="C5383" s="7" t="s">
        <v>6</v>
      </c>
      <c r="D5383" s="8">
        <v>179559.74</v>
      </c>
    </row>
    <row r="5384" spans="1:4" ht="18.75" x14ac:dyDescent="0.3">
      <c r="A5384" s="7">
        <v>2015</v>
      </c>
      <c r="B5384" s="7" t="s">
        <v>680</v>
      </c>
      <c r="C5384" s="7" t="s">
        <v>7</v>
      </c>
      <c r="D5384" s="8">
        <v>172506.58</v>
      </c>
    </row>
    <row r="5385" spans="1:4" ht="18.75" x14ac:dyDescent="0.3">
      <c r="A5385" s="7">
        <v>2014</v>
      </c>
      <c r="B5385" s="7" t="s">
        <v>680</v>
      </c>
      <c r="C5385" s="7" t="s">
        <v>7</v>
      </c>
      <c r="D5385" s="8">
        <v>180753.94</v>
      </c>
    </row>
    <row r="5386" spans="1:4" ht="18.75" x14ac:dyDescent="0.3">
      <c r="A5386" s="7">
        <v>2015</v>
      </c>
      <c r="B5386" s="7" t="s">
        <v>680</v>
      </c>
      <c r="C5386" s="7" t="s">
        <v>8</v>
      </c>
      <c r="D5386" s="8">
        <v>578948.68000000005</v>
      </c>
    </row>
    <row r="5387" spans="1:4" ht="18.75" x14ac:dyDescent="0.3">
      <c r="A5387" s="7">
        <v>2014</v>
      </c>
      <c r="B5387" s="7" t="s">
        <v>680</v>
      </c>
      <c r="C5387" s="7" t="s">
        <v>8</v>
      </c>
      <c r="D5387" s="8">
        <v>607265.68999999994</v>
      </c>
    </row>
    <row r="5388" spans="1:4" ht="18.75" x14ac:dyDescent="0.3">
      <c r="A5388" s="7">
        <v>2015</v>
      </c>
      <c r="B5388" s="7" t="s">
        <v>681</v>
      </c>
      <c r="C5388" s="7" t="s">
        <v>5</v>
      </c>
      <c r="D5388" s="8">
        <v>763694.28</v>
      </c>
    </row>
    <row r="5389" spans="1:4" ht="18.75" x14ac:dyDescent="0.3">
      <c r="A5389" s="7">
        <v>2014</v>
      </c>
      <c r="B5389" s="7" t="s">
        <v>681</v>
      </c>
      <c r="C5389" s="7" t="s">
        <v>5</v>
      </c>
      <c r="D5389" s="8">
        <v>835204.12</v>
      </c>
    </row>
    <row r="5390" spans="1:4" ht="18.75" x14ac:dyDescent="0.3">
      <c r="A5390" s="7">
        <v>2015</v>
      </c>
      <c r="B5390" s="7" t="s">
        <v>681</v>
      </c>
      <c r="C5390" s="7" t="s">
        <v>6</v>
      </c>
      <c r="D5390" s="8">
        <v>540466.67000000004</v>
      </c>
    </row>
    <row r="5391" spans="1:4" ht="18.75" x14ac:dyDescent="0.3">
      <c r="A5391" s="7">
        <v>2014</v>
      </c>
      <c r="B5391" s="7" t="s">
        <v>681</v>
      </c>
      <c r="C5391" s="7" t="s">
        <v>6</v>
      </c>
      <c r="D5391" s="8">
        <v>379200.66</v>
      </c>
    </row>
    <row r="5392" spans="1:4" ht="18.75" x14ac:dyDescent="0.3">
      <c r="A5392" s="7">
        <v>2015</v>
      </c>
      <c r="B5392" s="7" t="s">
        <v>681</v>
      </c>
      <c r="C5392" s="7" t="s">
        <v>7</v>
      </c>
      <c r="D5392" s="8">
        <v>84582.21</v>
      </c>
    </row>
    <row r="5393" spans="1:4" ht="18.75" x14ac:dyDescent="0.3">
      <c r="A5393" s="7">
        <v>2014</v>
      </c>
      <c r="B5393" s="7" t="s">
        <v>681</v>
      </c>
      <c r="C5393" s="7" t="s">
        <v>7</v>
      </c>
      <c r="D5393" s="8">
        <v>89549.7</v>
      </c>
    </row>
    <row r="5394" spans="1:4" ht="18.75" x14ac:dyDescent="0.3">
      <c r="A5394" s="7">
        <v>2015</v>
      </c>
      <c r="B5394" s="7" t="s">
        <v>681</v>
      </c>
      <c r="C5394" s="7" t="s">
        <v>8</v>
      </c>
      <c r="D5394" s="8">
        <v>652081.44999999995</v>
      </c>
    </row>
    <row r="5395" spans="1:4" ht="18.75" x14ac:dyDescent="0.3">
      <c r="A5395" s="7">
        <v>2014</v>
      </c>
      <c r="B5395" s="7" t="s">
        <v>681</v>
      </c>
      <c r="C5395" s="7" t="s">
        <v>8</v>
      </c>
      <c r="D5395" s="8">
        <v>671275.34</v>
      </c>
    </row>
    <row r="5396" spans="1:4" ht="18.75" x14ac:dyDescent="0.3">
      <c r="A5396" s="7">
        <v>2015</v>
      </c>
      <c r="B5396" s="7" t="s">
        <v>682</v>
      </c>
      <c r="C5396" s="7" t="s">
        <v>5</v>
      </c>
      <c r="D5396" s="8">
        <v>643059.12</v>
      </c>
    </row>
    <row r="5397" spans="1:4" ht="18.75" x14ac:dyDescent="0.3">
      <c r="A5397" s="7">
        <v>2014</v>
      </c>
      <c r="B5397" s="7" t="s">
        <v>682</v>
      </c>
      <c r="C5397" s="7" t="s">
        <v>5</v>
      </c>
      <c r="D5397" s="8">
        <v>704305.2</v>
      </c>
    </row>
    <row r="5398" spans="1:4" ht="18.75" x14ac:dyDescent="0.3">
      <c r="A5398" s="7">
        <v>2015</v>
      </c>
      <c r="B5398" s="7" t="s">
        <v>682</v>
      </c>
      <c r="C5398" s="7" t="s">
        <v>6</v>
      </c>
      <c r="D5398" s="8">
        <v>556313.64</v>
      </c>
    </row>
    <row r="5399" spans="1:4" ht="18.75" x14ac:dyDescent="0.3">
      <c r="A5399" s="7">
        <v>2014</v>
      </c>
      <c r="B5399" s="7" t="s">
        <v>682</v>
      </c>
      <c r="C5399" s="7" t="s">
        <v>6</v>
      </c>
      <c r="D5399" s="8">
        <v>392443.69</v>
      </c>
    </row>
    <row r="5400" spans="1:4" ht="18.75" x14ac:dyDescent="0.3">
      <c r="A5400" s="7">
        <v>2015</v>
      </c>
      <c r="B5400" s="7" t="s">
        <v>682</v>
      </c>
      <c r="C5400" s="7" t="s">
        <v>7</v>
      </c>
      <c r="D5400" s="8">
        <v>164268.04999999999</v>
      </c>
    </row>
    <row r="5401" spans="1:4" ht="18.75" x14ac:dyDescent="0.3">
      <c r="A5401" s="7">
        <v>2014</v>
      </c>
      <c r="B5401" s="7" t="s">
        <v>682</v>
      </c>
      <c r="C5401" s="7" t="s">
        <v>7</v>
      </c>
      <c r="D5401" s="8">
        <v>173273.11</v>
      </c>
    </row>
    <row r="5402" spans="1:4" ht="18.75" x14ac:dyDescent="0.3">
      <c r="A5402" s="7">
        <v>2015</v>
      </c>
      <c r="B5402" s="7" t="s">
        <v>682</v>
      </c>
      <c r="C5402" s="7" t="s">
        <v>8</v>
      </c>
      <c r="D5402" s="8">
        <v>470420.44</v>
      </c>
    </row>
    <row r="5403" spans="1:4" ht="18.75" x14ac:dyDescent="0.3">
      <c r="A5403" s="7">
        <v>2014</v>
      </c>
      <c r="B5403" s="7" t="s">
        <v>682</v>
      </c>
      <c r="C5403" s="7" t="s">
        <v>8</v>
      </c>
      <c r="D5403" s="8">
        <v>484608.88</v>
      </c>
    </row>
    <row r="5404" spans="1:4" ht="18.75" x14ac:dyDescent="0.3">
      <c r="A5404" s="7">
        <v>2015</v>
      </c>
      <c r="B5404" s="7" t="s">
        <v>683</v>
      </c>
      <c r="C5404" s="7" t="s">
        <v>5</v>
      </c>
      <c r="D5404" s="8">
        <v>716100.58</v>
      </c>
    </row>
    <row r="5405" spans="1:4" ht="18.75" x14ac:dyDescent="0.3">
      <c r="A5405" s="7">
        <v>2014</v>
      </c>
      <c r="B5405" s="7" t="s">
        <v>683</v>
      </c>
      <c r="C5405" s="7" t="s">
        <v>5</v>
      </c>
      <c r="D5405" s="8">
        <v>787597.58</v>
      </c>
    </row>
    <row r="5406" spans="1:4" ht="18.75" x14ac:dyDescent="0.3">
      <c r="A5406" s="7">
        <v>2015</v>
      </c>
      <c r="B5406" s="7" t="s">
        <v>683</v>
      </c>
      <c r="C5406" s="7" t="s">
        <v>6</v>
      </c>
      <c r="D5406" s="8">
        <v>379402.66</v>
      </c>
    </row>
    <row r="5407" spans="1:4" ht="18.75" x14ac:dyDescent="0.3">
      <c r="A5407" s="7">
        <v>2014</v>
      </c>
      <c r="B5407" s="7" t="s">
        <v>683</v>
      </c>
      <c r="C5407" s="7" t="s">
        <v>6</v>
      </c>
      <c r="D5407" s="8">
        <v>275102.96999999997</v>
      </c>
    </row>
    <row r="5408" spans="1:4" ht="18.75" x14ac:dyDescent="0.3">
      <c r="A5408" s="7">
        <v>2015</v>
      </c>
      <c r="B5408" s="7" t="s">
        <v>683</v>
      </c>
      <c r="C5408" s="7" t="s">
        <v>7</v>
      </c>
      <c r="D5408" s="8">
        <v>241887.73</v>
      </c>
    </row>
    <row r="5409" spans="1:4" ht="18.75" x14ac:dyDescent="0.3">
      <c r="A5409" s="7">
        <v>2014</v>
      </c>
      <c r="B5409" s="7" t="s">
        <v>683</v>
      </c>
      <c r="C5409" s="7" t="s">
        <v>7</v>
      </c>
      <c r="D5409" s="8">
        <v>254675.66</v>
      </c>
    </row>
    <row r="5410" spans="1:4" ht="18.75" x14ac:dyDescent="0.3">
      <c r="A5410" s="7">
        <v>2015</v>
      </c>
      <c r="B5410" s="7" t="s">
        <v>683</v>
      </c>
      <c r="C5410" s="7" t="s">
        <v>8</v>
      </c>
      <c r="D5410" s="8">
        <v>794500.04</v>
      </c>
    </row>
    <row r="5411" spans="1:4" ht="18.75" x14ac:dyDescent="0.3">
      <c r="A5411" s="7">
        <v>2014</v>
      </c>
      <c r="B5411" s="7" t="s">
        <v>683</v>
      </c>
      <c r="C5411" s="7" t="s">
        <v>8</v>
      </c>
      <c r="D5411" s="8">
        <v>819706.11</v>
      </c>
    </row>
    <row r="5412" spans="1:4" ht="18.75" x14ac:dyDescent="0.3">
      <c r="A5412" s="7">
        <v>2015</v>
      </c>
      <c r="B5412" s="7" t="s">
        <v>684</v>
      </c>
      <c r="C5412" s="7" t="s">
        <v>5</v>
      </c>
      <c r="D5412" s="8">
        <v>769295.37</v>
      </c>
    </row>
    <row r="5413" spans="1:4" ht="18.75" x14ac:dyDescent="0.3">
      <c r="A5413" s="7">
        <v>2014</v>
      </c>
      <c r="B5413" s="7" t="s">
        <v>684</v>
      </c>
      <c r="C5413" s="7" t="s">
        <v>5</v>
      </c>
      <c r="D5413" s="8">
        <v>849207.39</v>
      </c>
    </row>
    <row r="5414" spans="1:4" ht="18.75" x14ac:dyDescent="0.3">
      <c r="A5414" s="7">
        <v>2015</v>
      </c>
      <c r="B5414" s="7" t="s">
        <v>684</v>
      </c>
      <c r="C5414" s="7" t="s">
        <v>6</v>
      </c>
      <c r="D5414" s="8">
        <v>593377.43000000005</v>
      </c>
    </row>
    <row r="5415" spans="1:4" ht="18.75" x14ac:dyDescent="0.3">
      <c r="A5415" s="7">
        <v>2014</v>
      </c>
      <c r="B5415" s="7" t="s">
        <v>684</v>
      </c>
      <c r="C5415" s="7" t="s">
        <v>6</v>
      </c>
      <c r="D5415" s="8">
        <v>418335.96</v>
      </c>
    </row>
    <row r="5416" spans="1:4" ht="18.75" x14ac:dyDescent="0.3">
      <c r="A5416" s="7">
        <v>2015</v>
      </c>
      <c r="B5416" s="7" t="s">
        <v>684</v>
      </c>
      <c r="C5416" s="7" t="s">
        <v>7</v>
      </c>
      <c r="D5416" s="8">
        <v>225391.65</v>
      </c>
    </row>
    <row r="5417" spans="1:4" ht="18.75" x14ac:dyDescent="0.3">
      <c r="A5417" s="7">
        <v>2014</v>
      </c>
      <c r="B5417" s="7" t="s">
        <v>684</v>
      </c>
      <c r="C5417" s="7" t="s">
        <v>7</v>
      </c>
      <c r="D5417" s="8">
        <v>238916.35</v>
      </c>
    </row>
    <row r="5418" spans="1:4" ht="18.75" x14ac:dyDescent="0.3">
      <c r="A5418" s="7">
        <v>2015</v>
      </c>
      <c r="B5418" s="7" t="s">
        <v>684</v>
      </c>
      <c r="C5418" s="7" t="s">
        <v>8</v>
      </c>
      <c r="D5418" s="8">
        <v>730254.92</v>
      </c>
    </row>
    <row r="5419" spans="1:4" ht="18.75" x14ac:dyDescent="0.3">
      <c r="A5419" s="7">
        <v>2014</v>
      </c>
      <c r="B5419" s="7" t="s">
        <v>684</v>
      </c>
      <c r="C5419" s="7" t="s">
        <v>8</v>
      </c>
      <c r="D5419" s="8">
        <v>761688.64</v>
      </c>
    </row>
    <row r="5420" spans="1:4" ht="18.75" x14ac:dyDescent="0.3">
      <c r="A5420" s="7">
        <v>2015</v>
      </c>
      <c r="B5420" s="7" t="s">
        <v>685</v>
      </c>
      <c r="C5420" s="7" t="s">
        <v>5</v>
      </c>
      <c r="D5420" s="8">
        <v>792754.2</v>
      </c>
    </row>
    <row r="5421" spans="1:4" ht="18.75" x14ac:dyDescent="0.3">
      <c r="A5421" s="7">
        <v>2014</v>
      </c>
      <c r="B5421" s="7" t="s">
        <v>685</v>
      </c>
      <c r="C5421" s="7" t="s">
        <v>5</v>
      </c>
      <c r="D5421" s="8">
        <v>861959.35</v>
      </c>
    </row>
    <row r="5422" spans="1:4" ht="18.75" x14ac:dyDescent="0.3">
      <c r="A5422" s="7">
        <v>2015</v>
      </c>
      <c r="B5422" s="7" t="s">
        <v>685</v>
      </c>
      <c r="C5422" s="7" t="s">
        <v>6</v>
      </c>
      <c r="D5422" s="8">
        <v>301493.2</v>
      </c>
    </row>
    <row r="5423" spans="1:4" ht="18.75" x14ac:dyDescent="0.3">
      <c r="A5423" s="7">
        <v>2014</v>
      </c>
      <c r="B5423" s="7" t="s">
        <v>685</v>
      </c>
      <c r="C5423" s="7" t="s">
        <v>6</v>
      </c>
      <c r="D5423" s="8">
        <v>221534.23</v>
      </c>
    </row>
    <row r="5424" spans="1:4" ht="18.75" x14ac:dyDescent="0.3">
      <c r="A5424" s="7">
        <v>2015</v>
      </c>
      <c r="B5424" s="7" t="s">
        <v>685</v>
      </c>
      <c r="C5424" s="7" t="s">
        <v>7</v>
      </c>
      <c r="D5424" s="8">
        <v>147790.66</v>
      </c>
    </row>
    <row r="5425" spans="1:4" ht="18.75" x14ac:dyDescent="0.3">
      <c r="A5425" s="7">
        <v>2014</v>
      </c>
      <c r="B5425" s="7" t="s">
        <v>685</v>
      </c>
      <c r="C5425" s="7" t="s">
        <v>7</v>
      </c>
      <c r="D5425" s="8">
        <v>155427.09</v>
      </c>
    </row>
    <row r="5426" spans="1:4" ht="18.75" x14ac:dyDescent="0.3">
      <c r="A5426" s="7">
        <v>2015</v>
      </c>
      <c r="B5426" s="7" t="s">
        <v>685</v>
      </c>
      <c r="C5426" s="7" t="s">
        <v>8</v>
      </c>
      <c r="D5426" s="8">
        <v>593541.68000000005</v>
      </c>
    </row>
    <row r="5427" spans="1:4" ht="18.75" x14ac:dyDescent="0.3">
      <c r="A5427" s="7">
        <v>2014</v>
      </c>
      <c r="B5427" s="7" t="s">
        <v>685</v>
      </c>
      <c r="C5427" s="7" t="s">
        <v>8</v>
      </c>
      <c r="D5427" s="8">
        <v>617733.05000000005</v>
      </c>
    </row>
    <row r="5428" spans="1:4" ht="18.75" x14ac:dyDescent="0.3">
      <c r="A5428" s="7">
        <v>2015</v>
      </c>
      <c r="B5428" s="7" t="s">
        <v>686</v>
      </c>
      <c r="C5428" s="7" t="s">
        <v>5</v>
      </c>
      <c r="D5428" s="8">
        <v>728066.04</v>
      </c>
    </row>
    <row r="5429" spans="1:4" ht="18.75" x14ac:dyDescent="0.3">
      <c r="A5429" s="7">
        <v>2014</v>
      </c>
      <c r="B5429" s="7" t="s">
        <v>686</v>
      </c>
      <c r="C5429" s="7" t="s">
        <v>5</v>
      </c>
      <c r="D5429" s="8">
        <v>806150.41</v>
      </c>
    </row>
    <row r="5430" spans="1:4" ht="18.75" x14ac:dyDescent="0.3">
      <c r="A5430" s="7">
        <v>2015</v>
      </c>
      <c r="B5430" s="7" t="s">
        <v>686</v>
      </c>
      <c r="C5430" s="7" t="s">
        <v>6</v>
      </c>
      <c r="D5430" s="8">
        <v>407744.02</v>
      </c>
    </row>
    <row r="5431" spans="1:4" ht="18.75" x14ac:dyDescent="0.3">
      <c r="A5431" s="7">
        <v>2014</v>
      </c>
      <c r="B5431" s="7" t="s">
        <v>686</v>
      </c>
      <c r="C5431" s="7" t="s">
        <v>6</v>
      </c>
      <c r="D5431" s="8">
        <v>299647.76</v>
      </c>
    </row>
    <row r="5432" spans="1:4" ht="18.75" x14ac:dyDescent="0.3">
      <c r="A5432" s="7">
        <v>2015</v>
      </c>
      <c r="B5432" s="7" t="s">
        <v>686</v>
      </c>
      <c r="C5432" s="7" t="s">
        <v>7</v>
      </c>
      <c r="D5432" s="8">
        <v>216530.13</v>
      </c>
    </row>
    <row r="5433" spans="1:4" ht="18.75" x14ac:dyDescent="0.3">
      <c r="A5433" s="7">
        <v>2014</v>
      </c>
      <c r="B5433" s="7" t="s">
        <v>686</v>
      </c>
      <c r="C5433" s="7" t="s">
        <v>7</v>
      </c>
      <c r="D5433" s="8">
        <v>227472.07</v>
      </c>
    </row>
    <row r="5434" spans="1:4" ht="18.75" x14ac:dyDescent="0.3">
      <c r="A5434" s="7">
        <v>2015</v>
      </c>
      <c r="B5434" s="7" t="s">
        <v>686</v>
      </c>
      <c r="C5434" s="7" t="s">
        <v>8</v>
      </c>
      <c r="D5434" s="8">
        <v>534887.78</v>
      </c>
    </row>
    <row r="5435" spans="1:4" ht="18.75" x14ac:dyDescent="0.3">
      <c r="A5435" s="7">
        <v>2014</v>
      </c>
      <c r="B5435" s="7" t="s">
        <v>686</v>
      </c>
      <c r="C5435" s="7" t="s">
        <v>8</v>
      </c>
      <c r="D5435" s="8">
        <v>550921.79</v>
      </c>
    </row>
    <row r="5436" spans="1:4" ht="18.75" x14ac:dyDescent="0.3">
      <c r="A5436" s="7">
        <v>2015</v>
      </c>
      <c r="B5436" s="7" t="s">
        <v>687</v>
      </c>
      <c r="C5436" s="7" t="s">
        <v>5</v>
      </c>
      <c r="D5436" s="8">
        <v>783235.6</v>
      </c>
    </row>
    <row r="5437" spans="1:4" ht="18.75" x14ac:dyDescent="0.3">
      <c r="A5437" s="7">
        <v>2014</v>
      </c>
      <c r="B5437" s="7" t="s">
        <v>687</v>
      </c>
      <c r="C5437" s="7" t="s">
        <v>5</v>
      </c>
      <c r="D5437" s="8">
        <v>852567.36</v>
      </c>
    </row>
    <row r="5438" spans="1:4" ht="18.75" x14ac:dyDescent="0.3">
      <c r="A5438" s="7">
        <v>2015</v>
      </c>
      <c r="B5438" s="7" t="s">
        <v>687</v>
      </c>
      <c r="C5438" s="7" t="s">
        <v>6</v>
      </c>
      <c r="D5438" s="8">
        <v>560709.66</v>
      </c>
    </row>
    <row r="5439" spans="1:4" ht="18.75" x14ac:dyDescent="0.3">
      <c r="A5439" s="7">
        <v>2014</v>
      </c>
      <c r="B5439" s="7" t="s">
        <v>687</v>
      </c>
      <c r="C5439" s="7" t="s">
        <v>6</v>
      </c>
      <c r="D5439" s="8">
        <v>392668.56</v>
      </c>
    </row>
    <row r="5440" spans="1:4" ht="18.75" x14ac:dyDescent="0.3">
      <c r="A5440" s="7">
        <v>2015</v>
      </c>
      <c r="B5440" s="7" t="s">
        <v>687</v>
      </c>
      <c r="C5440" s="7" t="s">
        <v>7</v>
      </c>
      <c r="D5440" s="8">
        <v>210872.3</v>
      </c>
    </row>
    <row r="5441" spans="1:4" ht="18.75" x14ac:dyDescent="0.3">
      <c r="A5441" s="7">
        <v>2014</v>
      </c>
      <c r="B5441" s="7" t="s">
        <v>687</v>
      </c>
      <c r="C5441" s="7" t="s">
        <v>7</v>
      </c>
      <c r="D5441" s="8">
        <v>220436.35</v>
      </c>
    </row>
    <row r="5442" spans="1:4" ht="18.75" x14ac:dyDescent="0.3">
      <c r="A5442" s="7">
        <v>2015</v>
      </c>
      <c r="B5442" s="7" t="s">
        <v>687</v>
      </c>
      <c r="C5442" s="7" t="s">
        <v>8</v>
      </c>
      <c r="D5442" s="8">
        <v>400665.48</v>
      </c>
    </row>
    <row r="5443" spans="1:4" ht="18.75" x14ac:dyDescent="0.3">
      <c r="A5443" s="7">
        <v>2014</v>
      </c>
      <c r="B5443" s="7" t="s">
        <v>687</v>
      </c>
      <c r="C5443" s="7" t="s">
        <v>8</v>
      </c>
      <c r="D5443" s="8">
        <v>412881.48</v>
      </c>
    </row>
    <row r="5444" spans="1:4" ht="18.75" x14ac:dyDescent="0.3">
      <c r="A5444" s="7">
        <v>2015</v>
      </c>
      <c r="B5444" s="7" t="s">
        <v>688</v>
      </c>
      <c r="C5444" s="7" t="s">
        <v>5</v>
      </c>
      <c r="D5444" s="8">
        <v>909670.03</v>
      </c>
    </row>
    <row r="5445" spans="1:4" ht="18.75" x14ac:dyDescent="0.3">
      <c r="A5445" s="7">
        <v>2014</v>
      </c>
      <c r="B5445" s="7" t="s">
        <v>688</v>
      </c>
      <c r="C5445" s="7" t="s">
        <v>5</v>
      </c>
      <c r="D5445" s="8">
        <v>995114.71</v>
      </c>
    </row>
    <row r="5446" spans="1:4" ht="18.75" x14ac:dyDescent="0.3">
      <c r="A5446" s="7">
        <v>2015</v>
      </c>
      <c r="B5446" s="7" t="s">
        <v>688</v>
      </c>
      <c r="C5446" s="7" t="s">
        <v>6</v>
      </c>
      <c r="D5446" s="8">
        <v>352252.91</v>
      </c>
    </row>
    <row r="5447" spans="1:4" ht="18.75" x14ac:dyDescent="0.3">
      <c r="A5447" s="7">
        <v>2014</v>
      </c>
      <c r="B5447" s="7" t="s">
        <v>688</v>
      </c>
      <c r="C5447" s="7" t="s">
        <v>6</v>
      </c>
      <c r="D5447" s="8">
        <v>254974.62</v>
      </c>
    </row>
    <row r="5448" spans="1:4" ht="18.75" x14ac:dyDescent="0.3">
      <c r="A5448" s="7">
        <v>2015</v>
      </c>
      <c r="B5448" s="7" t="s">
        <v>688</v>
      </c>
      <c r="C5448" s="7" t="s">
        <v>7</v>
      </c>
      <c r="D5448" s="8">
        <v>185347.85</v>
      </c>
    </row>
    <row r="5449" spans="1:4" ht="18.75" x14ac:dyDescent="0.3">
      <c r="A5449" s="7">
        <v>2014</v>
      </c>
      <c r="B5449" s="7" t="s">
        <v>688</v>
      </c>
      <c r="C5449" s="7" t="s">
        <v>7</v>
      </c>
      <c r="D5449" s="8">
        <v>193928.46</v>
      </c>
    </row>
    <row r="5450" spans="1:4" ht="18.75" x14ac:dyDescent="0.3">
      <c r="A5450" s="7">
        <v>2015</v>
      </c>
      <c r="B5450" s="7" t="s">
        <v>688</v>
      </c>
      <c r="C5450" s="7" t="s">
        <v>8</v>
      </c>
      <c r="D5450" s="8">
        <v>463702.81</v>
      </c>
    </row>
    <row r="5451" spans="1:4" ht="18.75" x14ac:dyDescent="0.3">
      <c r="A5451" s="7">
        <v>2014</v>
      </c>
      <c r="B5451" s="7" t="s">
        <v>688</v>
      </c>
      <c r="C5451" s="7" t="s">
        <v>8</v>
      </c>
      <c r="D5451" s="8">
        <v>483458.6</v>
      </c>
    </row>
    <row r="5452" spans="1:4" ht="18.75" x14ac:dyDescent="0.3">
      <c r="A5452" s="7">
        <v>2015</v>
      </c>
      <c r="B5452" s="7" t="s">
        <v>689</v>
      </c>
      <c r="C5452" s="7" t="s">
        <v>5</v>
      </c>
      <c r="D5452" s="8">
        <v>676177.4</v>
      </c>
    </row>
    <row r="5453" spans="1:4" ht="18.75" x14ac:dyDescent="0.3">
      <c r="A5453" s="7">
        <v>2014</v>
      </c>
      <c r="B5453" s="7" t="s">
        <v>689</v>
      </c>
      <c r="C5453" s="7" t="s">
        <v>5</v>
      </c>
      <c r="D5453" s="8">
        <v>748313.97</v>
      </c>
    </row>
    <row r="5454" spans="1:4" ht="18.75" x14ac:dyDescent="0.3">
      <c r="A5454" s="7">
        <v>2015</v>
      </c>
      <c r="B5454" s="7" t="s">
        <v>689</v>
      </c>
      <c r="C5454" s="7" t="s">
        <v>6</v>
      </c>
      <c r="D5454" s="8">
        <v>423820.91</v>
      </c>
    </row>
    <row r="5455" spans="1:4" ht="18.75" x14ac:dyDescent="0.3">
      <c r="A5455" s="7">
        <v>2014</v>
      </c>
      <c r="B5455" s="7" t="s">
        <v>689</v>
      </c>
      <c r="C5455" s="7" t="s">
        <v>6</v>
      </c>
      <c r="D5455" s="8">
        <v>312013.59000000003</v>
      </c>
    </row>
    <row r="5456" spans="1:4" ht="18.75" x14ac:dyDescent="0.3">
      <c r="A5456" s="7">
        <v>2015</v>
      </c>
      <c r="B5456" s="7" t="s">
        <v>689</v>
      </c>
      <c r="C5456" s="7" t="s">
        <v>7</v>
      </c>
      <c r="D5456" s="8">
        <v>177287.41</v>
      </c>
    </row>
    <row r="5457" spans="1:4" ht="18.75" x14ac:dyDescent="0.3">
      <c r="A5457" s="7">
        <v>2014</v>
      </c>
      <c r="B5457" s="7" t="s">
        <v>689</v>
      </c>
      <c r="C5457" s="7" t="s">
        <v>7</v>
      </c>
      <c r="D5457" s="8">
        <v>186751.81</v>
      </c>
    </row>
    <row r="5458" spans="1:4" ht="18.75" x14ac:dyDescent="0.3">
      <c r="A5458" s="7">
        <v>2015</v>
      </c>
      <c r="B5458" s="7" t="s">
        <v>689</v>
      </c>
      <c r="C5458" s="7" t="s">
        <v>8</v>
      </c>
      <c r="D5458" s="8">
        <v>668385.87</v>
      </c>
    </row>
    <row r="5459" spans="1:4" ht="18.75" x14ac:dyDescent="0.3">
      <c r="A5459" s="7">
        <v>2014</v>
      </c>
      <c r="B5459" s="7" t="s">
        <v>689</v>
      </c>
      <c r="C5459" s="7" t="s">
        <v>8</v>
      </c>
      <c r="D5459" s="8">
        <v>694749.25</v>
      </c>
    </row>
    <row r="5460" spans="1:4" ht="18.75" x14ac:dyDescent="0.3">
      <c r="A5460" s="7">
        <v>2015</v>
      </c>
      <c r="B5460" s="7" t="s">
        <v>690</v>
      </c>
      <c r="C5460" s="7" t="s">
        <v>5</v>
      </c>
      <c r="D5460" s="8">
        <v>789767.84</v>
      </c>
    </row>
    <row r="5461" spans="1:4" ht="18.75" x14ac:dyDescent="0.3">
      <c r="A5461" s="7">
        <v>2014</v>
      </c>
      <c r="B5461" s="7" t="s">
        <v>690</v>
      </c>
      <c r="C5461" s="7" t="s">
        <v>5</v>
      </c>
      <c r="D5461" s="8">
        <v>874310.77</v>
      </c>
    </row>
    <row r="5462" spans="1:4" ht="18.75" x14ac:dyDescent="0.3">
      <c r="A5462" s="7">
        <v>2015</v>
      </c>
      <c r="B5462" s="7" t="s">
        <v>690</v>
      </c>
      <c r="C5462" s="7" t="s">
        <v>6</v>
      </c>
      <c r="D5462" s="8">
        <v>258702.45</v>
      </c>
    </row>
    <row r="5463" spans="1:4" ht="18.75" x14ac:dyDescent="0.3">
      <c r="A5463" s="7">
        <v>2014</v>
      </c>
      <c r="B5463" s="7" t="s">
        <v>690</v>
      </c>
      <c r="C5463" s="7" t="s">
        <v>6</v>
      </c>
      <c r="D5463" s="8">
        <v>182464.4</v>
      </c>
    </row>
    <row r="5464" spans="1:4" ht="18.75" x14ac:dyDescent="0.3">
      <c r="A5464" s="7">
        <v>2015</v>
      </c>
      <c r="B5464" s="7" t="s">
        <v>690</v>
      </c>
      <c r="C5464" s="7" t="s">
        <v>7</v>
      </c>
      <c r="D5464" s="8">
        <v>234319.22</v>
      </c>
    </row>
    <row r="5465" spans="1:4" ht="18.75" x14ac:dyDescent="0.3">
      <c r="A5465" s="7">
        <v>2014</v>
      </c>
      <c r="B5465" s="7" t="s">
        <v>690</v>
      </c>
      <c r="C5465" s="7" t="s">
        <v>7</v>
      </c>
      <c r="D5465" s="8">
        <v>247202.19</v>
      </c>
    </row>
    <row r="5466" spans="1:4" ht="18.75" x14ac:dyDescent="0.3">
      <c r="A5466" s="7">
        <v>2015</v>
      </c>
      <c r="B5466" s="7" t="s">
        <v>690</v>
      </c>
      <c r="C5466" s="7" t="s">
        <v>8</v>
      </c>
      <c r="D5466" s="8">
        <v>664488.07999999996</v>
      </c>
    </row>
    <row r="5467" spans="1:4" ht="18.75" x14ac:dyDescent="0.3">
      <c r="A5467" s="7">
        <v>2014</v>
      </c>
      <c r="B5467" s="7" t="s">
        <v>690</v>
      </c>
      <c r="C5467" s="7" t="s">
        <v>8</v>
      </c>
      <c r="D5467" s="8">
        <v>697325.55</v>
      </c>
    </row>
    <row r="5468" spans="1:4" ht="18.75" x14ac:dyDescent="0.3">
      <c r="A5468" s="7">
        <v>2015</v>
      </c>
      <c r="B5468" s="7" t="s">
        <v>691</v>
      </c>
      <c r="C5468" s="7" t="s">
        <v>5</v>
      </c>
      <c r="D5468" s="8">
        <v>778156.27</v>
      </c>
    </row>
    <row r="5469" spans="1:4" ht="18.75" x14ac:dyDescent="0.3">
      <c r="A5469" s="7">
        <v>2014</v>
      </c>
      <c r="B5469" s="7" t="s">
        <v>691</v>
      </c>
      <c r="C5469" s="7" t="s">
        <v>5</v>
      </c>
      <c r="D5469" s="8">
        <v>852220.35</v>
      </c>
    </row>
    <row r="5470" spans="1:4" ht="18.75" x14ac:dyDescent="0.3">
      <c r="A5470" s="7">
        <v>2015</v>
      </c>
      <c r="B5470" s="7" t="s">
        <v>691</v>
      </c>
      <c r="C5470" s="7" t="s">
        <v>6</v>
      </c>
      <c r="D5470" s="8">
        <v>472715.45</v>
      </c>
    </row>
    <row r="5471" spans="1:4" ht="18.75" x14ac:dyDescent="0.3">
      <c r="A5471" s="7">
        <v>2014</v>
      </c>
      <c r="B5471" s="7" t="s">
        <v>691</v>
      </c>
      <c r="C5471" s="7" t="s">
        <v>6</v>
      </c>
      <c r="D5471" s="8">
        <v>349334.99</v>
      </c>
    </row>
    <row r="5472" spans="1:4" ht="18.75" x14ac:dyDescent="0.3">
      <c r="A5472" s="7">
        <v>2015</v>
      </c>
      <c r="B5472" s="7" t="s">
        <v>691</v>
      </c>
      <c r="C5472" s="7" t="s">
        <v>7</v>
      </c>
      <c r="D5472" s="8">
        <v>187476.25</v>
      </c>
    </row>
    <row r="5473" spans="1:4" ht="18.75" x14ac:dyDescent="0.3">
      <c r="A5473" s="7">
        <v>2014</v>
      </c>
      <c r="B5473" s="7" t="s">
        <v>691</v>
      </c>
      <c r="C5473" s="7" t="s">
        <v>7</v>
      </c>
      <c r="D5473" s="8">
        <v>197597.47</v>
      </c>
    </row>
    <row r="5474" spans="1:4" ht="18.75" x14ac:dyDescent="0.3">
      <c r="A5474" s="7">
        <v>2015</v>
      </c>
      <c r="B5474" s="7" t="s">
        <v>691</v>
      </c>
      <c r="C5474" s="7" t="s">
        <v>8</v>
      </c>
      <c r="D5474" s="8">
        <v>640338.31000000006</v>
      </c>
    </row>
    <row r="5475" spans="1:4" ht="18.75" x14ac:dyDescent="0.3">
      <c r="A5475" s="7">
        <v>2014</v>
      </c>
      <c r="B5475" s="7" t="s">
        <v>691</v>
      </c>
      <c r="C5475" s="7" t="s">
        <v>8</v>
      </c>
      <c r="D5475" s="8">
        <v>663588.46</v>
      </c>
    </row>
    <row r="5476" spans="1:4" ht="18.75" x14ac:dyDescent="0.3">
      <c r="A5476" s="7">
        <v>2015</v>
      </c>
      <c r="B5476" s="7" t="s">
        <v>692</v>
      </c>
      <c r="C5476" s="7" t="s">
        <v>5</v>
      </c>
      <c r="D5476" s="8">
        <v>630507.47</v>
      </c>
    </row>
    <row r="5477" spans="1:4" ht="18.75" x14ac:dyDescent="0.3">
      <c r="A5477" s="7">
        <v>2014</v>
      </c>
      <c r="B5477" s="7" t="s">
        <v>692</v>
      </c>
      <c r="C5477" s="7" t="s">
        <v>5</v>
      </c>
      <c r="D5477" s="8">
        <v>689941.31</v>
      </c>
    </row>
    <row r="5478" spans="1:4" ht="18.75" x14ac:dyDescent="0.3">
      <c r="A5478" s="7">
        <v>2015</v>
      </c>
      <c r="B5478" s="7" t="s">
        <v>692</v>
      </c>
      <c r="C5478" s="7" t="s">
        <v>6</v>
      </c>
      <c r="D5478" s="8">
        <v>298807.65999999997</v>
      </c>
    </row>
    <row r="5479" spans="1:4" ht="18.75" x14ac:dyDescent="0.3">
      <c r="A5479" s="7">
        <v>2014</v>
      </c>
      <c r="B5479" s="7" t="s">
        <v>692</v>
      </c>
      <c r="C5479" s="7" t="s">
        <v>6</v>
      </c>
      <c r="D5479" s="8">
        <v>216842.23</v>
      </c>
    </row>
    <row r="5480" spans="1:4" ht="18.75" x14ac:dyDescent="0.3">
      <c r="A5480" s="7">
        <v>2015</v>
      </c>
      <c r="B5480" s="7" t="s">
        <v>692</v>
      </c>
      <c r="C5480" s="7" t="s">
        <v>7</v>
      </c>
      <c r="D5480" s="8">
        <v>206335.68</v>
      </c>
    </row>
    <row r="5481" spans="1:4" ht="18.75" x14ac:dyDescent="0.3">
      <c r="A5481" s="7">
        <v>2014</v>
      </c>
      <c r="B5481" s="7" t="s">
        <v>692</v>
      </c>
      <c r="C5481" s="7" t="s">
        <v>7</v>
      </c>
      <c r="D5481" s="8">
        <v>218393.66</v>
      </c>
    </row>
    <row r="5482" spans="1:4" ht="18.75" x14ac:dyDescent="0.3">
      <c r="A5482" s="7">
        <v>2015</v>
      </c>
      <c r="B5482" s="7" t="s">
        <v>692</v>
      </c>
      <c r="C5482" s="7" t="s">
        <v>8</v>
      </c>
      <c r="D5482" s="8">
        <v>684109.96</v>
      </c>
    </row>
    <row r="5483" spans="1:4" ht="18.75" x14ac:dyDescent="0.3">
      <c r="A5483" s="7">
        <v>2014</v>
      </c>
      <c r="B5483" s="7" t="s">
        <v>692</v>
      </c>
      <c r="C5483" s="7" t="s">
        <v>8</v>
      </c>
      <c r="D5483" s="8">
        <v>710242.06</v>
      </c>
    </row>
    <row r="5484" spans="1:4" ht="18.75" x14ac:dyDescent="0.3">
      <c r="A5484" s="7">
        <v>2015</v>
      </c>
      <c r="B5484" s="7" t="s">
        <v>693</v>
      </c>
      <c r="C5484" s="7" t="s">
        <v>5</v>
      </c>
      <c r="D5484" s="8">
        <v>560293.93000000005</v>
      </c>
    </row>
    <row r="5485" spans="1:4" ht="18.75" x14ac:dyDescent="0.3">
      <c r="A5485" s="7">
        <v>2014</v>
      </c>
      <c r="B5485" s="7" t="s">
        <v>693</v>
      </c>
      <c r="C5485" s="7" t="s">
        <v>5</v>
      </c>
      <c r="D5485" s="8">
        <v>616351.25</v>
      </c>
    </row>
    <row r="5486" spans="1:4" ht="18.75" x14ac:dyDescent="0.3">
      <c r="A5486" s="7">
        <v>2015</v>
      </c>
      <c r="B5486" s="7" t="s">
        <v>693</v>
      </c>
      <c r="C5486" s="7" t="s">
        <v>6</v>
      </c>
      <c r="D5486" s="8">
        <v>567127.27</v>
      </c>
    </row>
    <row r="5487" spans="1:4" ht="18.75" x14ac:dyDescent="0.3">
      <c r="A5487" s="7">
        <v>2014</v>
      </c>
      <c r="B5487" s="7" t="s">
        <v>693</v>
      </c>
      <c r="C5487" s="7" t="s">
        <v>6</v>
      </c>
      <c r="D5487" s="8">
        <v>420054.05</v>
      </c>
    </row>
    <row r="5488" spans="1:4" ht="18.75" x14ac:dyDescent="0.3">
      <c r="A5488" s="7">
        <v>2015</v>
      </c>
      <c r="B5488" s="7" t="s">
        <v>693</v>
      </c>
      <c r="C5488" s="7" t="s">
        <v>7</v>
      </c>
      <c r="D5488" s="8">
        <v>114461.38</v>
      </c>
    </row>
    <row r="5489" spans="1:4" ht="18.75" x14ac:dyDescent="0.3">
      <c r="A5489" s="7">
        <v>2014</v>
      </c>
      <c r="B5489" s="7" t="s">
        <v>693</v>
      </c>
      <c r="C5489" s="7" t="s">
        <v>7</v>
      </c>
      <c r="D5489" s="8">
        <v>119988.58</v>
      </c>
    </row>
    <row r="5490" spans="1:4" ht="18.75" x14ac:dyDescent="0.3">
      <c r="A5490" s="7">
        <v>2015</v>
      </c>
      <c r="B5490" s="7" t="s">
        <v>693</v>
      </c>
      <c r="C5490" s="7" t="s">
        <v>8</v>
      </c>
      <c r="D5490" s="8">
        <v>763178.01</v>
      </c>
    </row>
    <row r="5491" spans="1:4" ht="18.75" x14ac:dyDescent="0.3">
      <c r="A5491" s="7">
        <v>2014</v>
      </c>
      <c r="B5491" s="7" t="s">
        <v>693</v>
      </c>
      <c r="C5491" s="7" t="s">
        <v>8</v>
      </c>
      <c r="D5491" s="8">
        <v>786117.46</v>
      </c>
    </row>
    <row r="5492" spans="1:4" ht="18.75" x14ac:dyDescent="0.3">
      <c r="A5492" s="7">
        <v>2015</v>
      </c>
      <c r="B5492" s="7" t="s">
        <v>694</v>
      </c>
      <c r="C5492" s="7" t="s">
        <v>5</v>
      </c>
      <c r="D5492" s="8">
        <v>642605.9</v>
      </c>
    </row>
    <row r="5493" spans="1:4" ht="18.75" x14ac:dyDescent="0.3">
      <c r="A5493" s="7">
        <v>2014</v>
      </c>
      <c r="B5493" s="7" t="s">
        <v>694</v>
      </c>
      <c r="C5493" s="7" t="s">
        <v>5</v>
      </c>
      <c r="D5493" s="8">
        <v>711699.61</v>
      </c>
    </row>
    <row r="5494" spans="1:4" ht="18.75" x14ac:dyDescent="0.3">
      <c r="A5494" s="7">
        <v>2015</v>
      </c>
      <c r="B5494" s="7" t="s">
        <v>694</v>
      </c>
      <c r="C5494" s="7" t="s">
        <v>6</v>
      </c>
      <c r="D5494" s="8">
        <v>559151.74</v>
      </c>
    </row>
    <row r="5495" spans="1:4" ht="18.75" x14ac:dyDescent="0.3">
      <c r="A5495" s="7">
        <v>2014</v>
      </c>
      <c r="B5495" s="7" t="s">
        <v>694</v>
      </c>
      <c r="C5495" s="7" t="s">
        <v>6</v>
      </c>
      <c r="D5495" s="8">
        <v>388554.53</v>
      </c>
    </row>
    <row r="5496" spans="1:4" ht="18.75" x14ac:dyDescent="0.3">
      <c r="A5496" s="7">
        <v>2015</v>
      </c>
      <c r="B5496" s="7" t="s">
        <v>694</v>
      </c>
      <c r="C5496" s="7" t="s">
        <v>7</v>
      </c>
      <c r="D5496" s="8">
        <v>122074.76</v>
      </c>
    </row>
    <row r="5497" spans="1:4" ht="18.75" x14ac:dyDescent="0.3">
      <c r="A5497" s="7">
        <v>2014</v>
      </c>
      <c r="B5497" s="7" t="s">
        <v>694</v>
      </c>
      <c r="C5497" s="7" t="s">
        <v>7</v>
      </c>
      <c r="D5497" s="8">
        <v>128938.05</v>
      </c>
    </row>
    <row r="5498" spans="1:4" ht="18.75" x14ac:dyDescent="0.3">
      <c r="A5498" s="7">
        <v>2015</v>
      </c>
      <c r="B5498" s="7" t="s">
        <v>694</v>
      </c>
      <c r="C5498" s="7" t="s">
        <v>8</v>
      </c>
      <c r="D5498" s="8">
        <v>609691.05000000005</v>
      </c>
    </row>
    <row r="5499" spans="1:4" ht="18.75" x14ac:dyDescent="0.3">
      <c r="A5499" s="7">
        <v>2014</v>
      </c>
      <c r="B5499" s="7" t="s">
        <v>694</v>
      </c>
      <c r="C5499" s="7" t="s">
        <v>8</v>
      </c>
      <c r="D5499" s="8">
        <v>639950.09</v>
      </c>
    </row>
    <row r="5500" spans="1:4" ht="18.75" x14ac:dyDescent="0.3">
      <c r="A5500" s="7">
        <v>2015</v>
      </c>
      <c r="B5500" s="7" t="s">
        <v>695</v>
      </c>
      <c r="C5500" s="7" t="s">
        <v>5</v>
      </c>
      <c r="D5500" s="8">
        <v>692581.45</v>
      </c>
    </row>
    <row r="5501" spans="1:4" ht="18.75" x14ac:dyDescent="0.3">
      <c r="A5501" s="7">
        <v>2014</v>
      </c>
      <c r="B5501" s="7" t="s">
        <v>695</v>
      </c>
      <c r="C5501" s="7" t="s">
        <v>5</v>
      </c>
      <c r="D5501" s="8">
        <v>766725.38</v>
      </c>
    </row>
    <row r="5502" spans="1:4" ht="18.75" x14ac:dyDescent="0.3">
      <c r="A5502" s="7">
        <v>2015</v>
      </c>
      <c r="B5502" s="7" t="s">
        <v>695</v>
      </c>
      <c r="C5502" s="7" t="s">
        <v>6</v>
      </c>
      <c r="D5502" s="8">
        <v>282140.90000000002</v>
      </c>
    </row>
    <row r="5503" spans="1:4" ht="18.75" x14ac:dyDescent="0.3">
      <c r="A5503" s="7">
        <v>2014</v>
      </c>
      <c r="B5503" s="7" t="s">
        <v>695</v>
      </c>
      <c r="C5503" s="7" t="s">
        <v>6</v>
      </c>
      <c r="D5503" s="8">
        <v>198815.43</v>
      </c>
    </row>
    <row r="5504" spans="1:4" ht="18.75" x14ac:dyDescent="0.3">
      <c r="A5504" s="7">
        <v>2015</v>
      </c>
      <c r="B5504" s="7" t="s">
        <v>695</v>
      </c>
      <c r="C5504" s="7" t="s">
        <v>7</v>
      </c>
      <c r="D5504" s="8">
        <v>69506.289999999994</v>
      </c>
    </row>
    <row r="5505" spans="1:4" ht="18.75" x14ac:dyDescent="0.3">
      <c r="A5505" s="7">
        <v>2014</v>
      </c>
      <c r="B5505" s="7" t="s">
        <v>695</v>
      </c>
      <c r="C5505" s="7" t="s">
        <v>7</v>
      </c>
      <c r="D5505" s="8">
        <v>72892.820000000007</v>
      </c>
    </row>
    <row r="5506" spans="1:4" ht="18.75" x14ac:dyDescent="0.3">
      <c r="A5506" s="7">
        <v>2015</v>
      </c>
      <c r="B5506" s="7" t="s">
        <v>695</v>
      </c>
      <c r="C5506" s="7" t="s">
        <v>8</v>
      </c>
      <c r="D5506" s="8">
        <v>761892.87</v>
      </c>
    </row>
    <row r="5507" spans="1:4" ht="18.75" x14ac:dyDescent="0.3">
      <c r="A5507" s="7">
        <v>2014</v>
      </c>
      <c r="B5507" s="7" t="s">
        <v>695</v>
      </c>
      <c r="C5507" s="7" t="s">
        <v>8</v>
      </c>
      <c r="D5507" s="8">
        <v>796895.05</v>
      </c>
    </row>
    <row r="5508" spans="1:4" ht="18.75" x14ac:dyDescent="0.3">
      <c r="A5508" s="7">
        <v>2015</v>
      </c>
      <c r="B5508" s="7" t="s">
        <v>696</v>
      </c>
      <c r="C5508" s="7" t="s">
        <v>5</v>
      </c>
      <c r="D5508" s="8">
        <v>562681.06000000006</v>
      </c>
    </row>
    <row r="5509" spans="1:4" ht="18.75" x14ac:dyDescent="0.3">
      <c r="A5509" s="7">
        <v>2014</v>
      </c>
      <c r="B5509" s="7" t="s">
        <v>696</v>
      </c>
      <c r="C5509" s="7" t="s">
        <v>5</v>
      </c>
      <c r="D5509" s="8">
        <v>613618.76</v>
      </c>
    </row>
    <row r="5510" spans="1:4" ht="18.75" x14ac:dyDescent="0.3">
      <c r="A5510" s="7">
        <v>2015</v>
      </c>
      <c r="B5510" s="7" t="s">
        <v>696</v>
      </c>
      <c r="C5510" s="7" t="s">
        <v>6</v>
      </c>
      <c r="D5510" s="8">
        <v>241837.59</v>
      </c>
    </row>
    <row r="5511" spans="1:4" ht="18.75" x14ac:dyDescent="0.3">
      <c r="A5511" s="7">
        <v>2014</v>
      </c>
      <c r="B5511" s="7" t="s">
        <v>696</v>
      </c>
      <c r="C5511" s="7" t="s">
        <v>6</v>
      </c>
      <c r="D5511" s="8">
        <v>167039.1</v>
      </c>
    </row>
    <row r="5512" spans="1:4" ht="18.75" x14ac:dyDescent="0.3">
      <c r="A5512" s="7">
        <v>2015</v>
      </c>
      <c r="B5512" s="7" t="s">
        <v>696</v>
      </c>
      <c r="C5512" s="7" t="s">
        <v>7</v>
      </c>
      <c r="D5512" s="8">
        <v>129715.81</v>
      </c>
    </row>
    <row r="5513" spans="1:4" ht="18.75" x14ac:dyDescent="0.3">
      <c r="A5513" s="7">
        <v>2014</v>
      </c>
      <c r="B5513" s="7" t="s">
        <v>696</v>
      </c>
      <c r="C5513" s="7" t="s">
        <v>7</v>
      </c>
      <c r="D5513" s="8">
        <v>137947.89000000001</v>
      </c>
    </row>
    <row r="5514" spans="1:4" ht="18.75" x14ac:dyDescent="0.3">
      <c r="A5514" s="7">
        <v>2015</v>
      </c>
      <c r="B5514" s="7" t="s">
        <v>696</v>
      </c>
      <c r="C5514" s="7" t="s">
        <v>8</v>
      </c>
      <c r="D5514" s="8">
        <v>419240.93</v>
      </c>
    </row>
    <row r="5515" spans="1:4" ht="18.75" x14ac:dyDescent="0.3">
      <c r="A5515" s="7">
        <v>2014</v>
      </c>
      <c r="B5515" s="7" t="s">
        <v>696</v>
      </c>
      <c r="C5515" s="7" t="s">
        <v>8</v>
      </c>
      <c r="D5515" s="8">
        <v>434859.34</v>
      </c>
    </row>
    <row r="5516" spans="1:4" ht="18.75" x14ac:dyDescent="0.3">
      <c r="A5516" s="7">
        <v>2015</v>
      </c>
      <c r="B5516" s="7" t="s">
        <v>697</v>
      </c>
      <c r="C5516" s="7" t="s">
        <v>5</v>
      </c>
      <c r="D5516" s="8">
        <v>497100.58</v>
      </c>
    </row>
    <row r="5517" spans="1:4" ht="18.75" x14ac:dyDescent="0.3">
      <c r="A5517" s="7">
        <v>2014</v>
      </c>
      <c r="B5517" s="7" t="s">
        <v>697</v>
      </c>
      <c r="C5517" s="7" t="s">
        <v>5</v>
      </c>
      <c r="D5517" s="8">
        <v>549725.27</v>
      </c>
    </row>
    <row r="5518" spans="1:4" ht="18.75" x14ac:dyDescent="0.3">
      <c r="A5518" s="7">
        <v>2015</v>
      </c>
      <c r="B5518" s="7" t="s">
        <v>697</v>
      </c>
      <c r="C5518" s="7" t="s">
        <v>6</v>
      </c>
      <c r="D5518" s="8">
        <v>233828.84</v>
      </c>
    </row>
    <row r="5519" spans="1:4" ht="18.75" x14ac:dyDescent="0.3">
      <c r="A5519" s="7">
        <v>2014</v>
      </c>
      <c r="B5519" s="7" t="s">
        <v>697</v>
      </c>
      <c r="C5519" s="7" t="s">
        <v>6</v>
      </c>
      <c r="D5519" s="8">
        <v>162403.96</v>
      </c>
    </row>
    <row r="5520" spans="1:4" ht="18.75" x14ac:dyDescent="0.3">
      <c r="A5520" s="7">
        <v>2015</v>
      </c>
      <c r="B5520" s="7" t="s">
        <v>697</v>
      </c>
      <c r="C5520" s="7" t="s">
        <v>7</v>
      </c>
      <c r="D5520" s="8">
        <v>155834.03</v>
      </c>
    </row>
    <row r="5521" spans="1:4" ht="18.75" x14ac:dyDescent="0.3">
      <c r="A5521" s="7">
        <v>2014</v>
      </c>
      <c r="B5521" s="7" t="s">
        <v>697</v>
      </c>
      <c r="C5521" s="7" t="s">
        <v>7</v>
      </c>
      <c r="D5521" s="8">
        <v>163788.69</v>
      </c>
    </row>
    <row r="5522" spans="1:4" ht="18.75" x14ac:dyDescent="0.3">
      <c r="A5522" s="7">
        <v>2015</v>
      </c>
      <c r="B5522" s="7" t="s">
        <v>697</v>
      </c>
      <c r="C5522" s="7" t="s">
        <v>8</v>
      </c>
      <c r="D5522" s="8">
        <v>578904.81999999995</v>
      </c>
    </row>
    <row r="5523" spans="1:4" ht="18.75" x14ac:dyDescent="0.3">
      <c r="A5523" s="7">
        <v>2014</v>
      </c>
      <c r="B5523" s="7" t="s">
        <v>697</v>
      </c>
      <c r="C5523" s="7" t="s">
        <v>8</v>
      </c>
      <c r="D5523" s="8">
        <v>602798.37</v>
      </c>
    </row>
    <row r="5524" spans="1:4" ht="18.75" x14ac:dyDescent="0.3">
      <c r="A5524" s="7">
        <v>2015</v>
      </c>
      <c r="B5524" s="7" t="s">
        <v>698</v>
      </c>
      <c r="C5524" s="7" t="s">
        <v>5</v>
      </c>
      <c r="D5524" s="8">
        <v>868408.12</v>
      </c>
    </row>
    <row r="5525" spans="1:4" ht="18.75" x14ac:dyDescent="0.3">
      <c r="A5525" s="7">
        <v>2014</v>
      </c>
      <c r="B5525" s="7" t="s">
        <v>698</v>
      </c>
      <c r="C5525" s="7" t="s">
        <v>5</v>
      </c>
      <c r="D5525" s="8">
        <v>948579.06</v>
      </c>
    </row>
    <row r="5526" spans="1:4" ht="18.75" x14ac:dyDescent="0.3">
      <c r="A5526" s="7">
        <v>2015</v>
      </c>
      <c r="B5526" s="7" t="s">
        <v>698</v>
      </c>
      <c r="C5526" s="7" t="s">
        <v>6</v>
      </c>
      <c r="D5526" s="8">
        <v>413625.27</v>
      </c>
    </row>
    <row r="5527" spans="1:4" ht="18.75" x14ac:dyDescent="0.3">
      <c r="A5527" s="7">
        <v>2014</v>
      </c>
      <c r="B5527" s="7" t="s">
        <v>698</v>
      </c>
      <c r="C5527" s="7" t="s">
        <v>6</v>
      </c>
      <c r="D5527" s="8">
        <v>287960.86</v>
      </c>
    </row>
    <row r="5528" spans="1:4" ht="18.75" x14ac:dyDescent="0.3">
      <c r="A5528" s="7">
        <v>2015</v>
      </c>
      <c r="B5528" s="7" t="s">
        <v>698</v>
      </c>
      <c r="C5528" s="7" t="s">
        <v>7</v>
      </c>
      <c r="D5528" s="8">
        <v>215015.12</v>
      </c>
    </row>
    <row r="5529" spans="1:4" ht="18.75" x14ac:dyDescent="0.3">
      <c r="A5529" s="7">
        <v>2014</v>
      </c>
      <c r="B5529" s="7" t="s">
        <v>698</v>
      </c>
      <c r="C5529" s="7" t="s">
        <v>7</v>
      </c>
      <c r="D5529" s="8">
        <v>227129.08</v>
      </c>
    </row>
    <row r="5530" spans="1:4" ht="18.75" x14ac:dyDescent="0.3">
      <c r="A5530" s="7">
        <v>2015</v>
      </c>
      <c r="B5530" s="7" t="s">
        <v>698</v>
      </c>
      <c r="C5530" s="7" t="s">
        <v>8</v>
      </c>
      <c r="D5530" s="8">
        <v>737192.13</v>
      </c>
    </row>
    <row r="5531" spans="1:4" ht="18.75" x14ac:dyDescent="0.3">
      <c r="A5531" s="7">
        <v>2014</v>
      </c>
      <c r="B5531" s="7" t="s">
        <v>698</v>
      </c>
      <c r="C5531" s="7" t="s">
        <v>8</v>
      </c>
      <c r="D5531" s="8">
        <v>771042.99</v>
      </c>
    </row>
    <row r="5532" spans="1:4" ht="18.75" x14ac:dyDescent="0.3">
      <c r="A5532" s="7">
        <v>2015</v>
      </c>
      <c r="B5532" s="7" t="s">
        <v>699</v>
      </c>
      <c r="C5532" s="7" t="s">
        <v>5</v>
      </c>
      <c r="D5532" s="8">
        <v>621312.38</v>
      </c>
    </row>
    <row r="5533" spans="1:4" ht="18.75" x14ac:dyDescent="0.3">
      <c r="A5533" s="7">
        <v>2014</v>
      </c>
      <c r="B5533" s="7" t="s">
        <v>699</v>
      </c>
      <c r="C5533" s="7" t="s">
        <v>5</v>
      </c>
      <c r="D5533" s="8">
        <v>681296</v>
      </c>
    </row>
    <row r="5534" spans="1:4" ht="18.75" x14ac:dyDescent="0.3">
      <c r="A5534" s="7">
        <v>2015</v>
      </c>
      <c r="B5534" s="7" t="s">
        <v>699</v>
      </c>
      <c r="C5534" s="7" t="s">
        <v>6</v>
      </c>
      <c r="D5534" s="8">
        <v>203084.71</v>
      </c>
    </row>
    <row r="5535" spans="1:4" ht="18.75" x14ac:dyDescent="0.3">
      <c r="A5535" s="7">
        <v>2014</v>
      </c>
      <c r="B5535" s="7" t="s">
        <v>699</v>
      </c>
      <c r="C5535" s="7" t="s">
        <v>6</v>
      </c>
      <c r="D5535" s="8">
        <v>144852.9</v>
      </c>
    </row>
    <row r="5536" spans="1:4" ht="18.75" x14ac:dyDescent="0.3">
      <c r="A5536" s="7">
        <v>2015</v>
      </c>
      <c r="B5536" s="7" t="s">
        <v>699</v>
      </c>
      <c r="C5536" s="7" t="s">
        <v>7</v>
      </c>
      <c r="D5536" s="8">
        <v>83267.91</v>
      </c>
    </row>
    <row r="5537" spans="1:4" ht="18.75" x14ac:dyDescent="0.3">
      <c r="A5537" s="7">
        <v>2014</v>
      </c>
      <c r="B5537" s="7" t="s">
        <v>699</v>
      </c>
      <c r="C5537" s="7" t="s">
        <v>7</v>
      </c>
      <c r="D5537" s="8">
        <v>87670.94</v>
      </c>
    </row>
    <row r="5538" spans="1:4" ht="18.75" x14ac:dyDescent="0.3">
      <c r="A5538" s="7">
        <v>2015</v>
      </c>
      <c r="B5538" s="7" t="s">
        <v>699</v>
      </c>
      <c r="C5538" s="7" t="s">
        <v>8</v>
      </c>
      <c r="D5538" s="8">
        <v>476961.07</v>
      </c>
    </row>
    <row r="5539" spans="1:4" ht="18.75" x14ac:dyDescent="0.3">
      <c r="A5539" s="7">
        <v>2014</v>
      </c>
      <c r="B5539" s="7" t="s">
        <v>699</v>
      </c>
      <c r="C5539" s="7" t="s">
        <v>8</v>
      </c>
      <c r="D5539" s="8">
        <v>494002.71</v>
      </c>
    </row>
    <row r="5540" spans="1:4" ht="18.75" x14ac:dyDescent="0.3">
      <c r="A5540" s="7">
        <v>2015</v>
      </c>
      <c r="B5540" s="7" t="s">
        <v>700</v>
      </c>
      <c r="C5540" s="7" t="s">
        <v>5</v>
      </c>
      <c r="D5540" s="8">
        <v>816058.4</v>
      </c>
    </row>
    <row r="5541" spans="1:4" ht="18.75" x14ac:dyDescent="0.3">
      <c r="A5541" s="7">
        <v>2014</v>
      </c>
      <c r="B5541" s="7" t="s">
        <v>700</v>
      </c>
      <c r="C5541" s="7" t="s">
        <v>5</v>
      </c>
      <c r="D5541" s="8">
        <v>892894.85</v>
      </c>
    </row>
    <row r="5542" spans="1:4" ht="18.75" x14ac:dyDescent="0.3">
      <c r="A5542" s="7">
        <v>2015</v>
      </c>
      <c r="B5542" s="7" t="s">
        <v>700</v>
      </c>
      <c r="C5542" s="7" t="s">
        <v>6</v>
      </c>
      <c r="D5542" s="8">
        <v>220333.71</v>
      </c>
    </row>
    <row r="5543" spans="1:4" ht="18.75" x14ac:dyDescent="0.3">
      <c r="A5543" s="7">
        <v>2014</v>
      </c>
      <c r="B5543" s="7" t="s">
        <v>700</v>
      </c>
      <c r="C5543" s="7" t="s">
        <v>6</v>
      </c>
      <c r="D5543" s="8">
        <v>163253.53</v>
      </c>
    </row>
    <row r="5544" spans="1:4" ht="18.75" x14ac:dyDescent="0.3">
      <c r="A5544" s="7">
        <v>2015</v>
      </c>
      <c r="B5544" s="7" t="s">
        <v>700</v>
      </c>
      <c r="C5544" s="7" t="s">
        <v>7</v>
      </c>
      <c r="D5544" s="8">
        <v>76773.59</v>
      </c>
    </row>
    <row r="5545" spans="1:4" ht="18.75" x14ac:dyDescent="0.3">
      <c r="A5545" s="7">
        <v>2014</v>
      </c>
      <c r="B5545" s="7" t="s">
        <v>700</v>
      </c>
      <c r="C5545" s="7" t="s">
        <v>7</v>
      </c>
      <c r="D5545" s="8">
        <v>80672.3</v>
      </c>
    </row>
    <row r="5546" spans="1:4" ht="18.75" x14ac:dyDescent="0.3">
      <c r="A5546" s="7">
        <v>2015</v>
      </c>
      <c r="B5546" s="7" t="s">
        <v>700</v>
      </c>
      <c r="C5546" s="7" t="s">
        <v>8</v>
      </c>
      <c r="D5546" s="8">
        <v>685671.31</v>
      </c>
    </row>
    <row r="5547" spans="1:4" ht="18.75" x14ac:dyDescent="0.3">
      <c r="A5547" s="7">
        <v>2014</v>
      </c>
      <c r="B5547" s="7" t="s">
        <v>700</v>
      </c>
      <c r="C5547" s="7" t="s">
        <v>8</v>
      </c>
      <c r="D5547" s="8">
        <v>710839.32</v>
      </c>
    </row>
    <row r="5548" spans="1:4" ht="18.75" x14ac:dyDescent="0.3">
      <c r="A5548" s="7">
        <v>2015</v>
      </c>
      <c r="B5548" s="7" t="s">
        <v>701</v>
      </c>
      <c r="C5548" s="7" t="s">
        <v>5</v>
      </c>
      <c r="D5548" s="8">
        <v>786713.06</v>
      </c>
    </row>
    <row r="5549" spans="1:4" ht="18.75" x14ac:dyDescent="0.3">
      <c r="A5549" s="7">
        <v>2014</v>
      </c>
      <c r="B5549" s="7" t="s">
        <v>701</v>
      </c>
      <c r="C5549" s="7" t="s">
        <v>5</v>
      </c>
      <c r="D5549" s="8">
        <v>856489.41</v>
      </c>
    </row>
    <row r="5550" spans="1:4" ht="18.75" x14ac:dyDescent="0.3">
      <c r="A5550" s="7">
        <v>2015</v>
      </c>
      <c r="B5550" s="7" t="s">
        <v>701</v>
      </c>
      <c r="C5550" s="7" t="s">
        <v>6</v>
      </c>
      <c r="D5550" s="8">
        <v>345120.9</v>
      </c>
    </row>
    <row r="5551" spans="1:4" ht="18.75" x14ac:dyDescent="0.3">
      <c r="A5551" s="7">
        <v>2014</v>
      </c>
      <c r="B5551" s="7" t="s">
        <v>701</v>
      </c>
      <c r="C5551" s="7" t="s">
        <v>6</v>
      </c>
      <c r="D5551" s="8">
        <v>254052.3</v>
      </c>
    </row>
    <row r="5552" spans="1:4" ht="18.75" x14ac:dyDescent="0.3">
      <c r="A5552" s="7">
        <v>2015</v>
      </c>
      <c r="B5552" s="7" t="s">
        <v>701</v>
      </c>
      <c r="C5552" s="7" t="s">
        <v>7</v>
      </c>
      <c r="D5552" s="8">
        <v>164580.26999999999</v>
      </c>
    </row>
    <row r="5553" spans="1:4" ht="18.75" x14ac:dyDescent="0.3">
      <c r="A5553" s="7">
        <v>2014</v>
      </c>
      <c r="B5553" s="7" t="s">
        <v>701</v>
      </c>
      <c r="C5553" s="7" t="s">
        <v>7</v>
      </c>
      <c r="D5553" s="8">
        <v>172882.81</v>
      </c>
    </row>
    <row r="5554" spans="1:4" ht="18.75" x14ac:dyDescent="0.3">
      <c r="A5554" s="7">
        <v>2015</v>
      </c>
      <c r="B5554" s="7" t="s">
        <v>701</v>
      </c>
      <c r="C5554" s="7" t="s">
        <v>8</v>
      </c>
      <c r="D5554" s="8">
        <v>576426.66</v>
      </c>
    </row>
    <row r="5555" spans="1:4" ht="18.75" x14ac:dyDescent="0.3">
      <c r="A5555" s="7">
        <v>2014</v>
      </c>
      <c r="B5555" s="7" t="s">
        <v>701</v>
      </c>
      <c r="C5555" s="7" t="s">
        <v>8</v>
      </c>
      <c r="D5555" s="8">
        <v>598055.81000000006</v>
      </c>
    </row>
    <row r="5556" spans="1:4" ht="18.75" x14ac:dyDescent="0.3">
      <c r="A5556" s="7">
        <v>2015</v>
      </c>
      <c r="B5556" s="7" t="s">
        <v>702</v>
      </c>
      <c r="C5556" s="7" t="s">
        <v>5</v>
      </c>
      <c r="D5556" s="8">
        <v>597829.36</v>
      </c>
    </row>
    <row r="5557" spans="1:4" ht="18.75" x14ac:dyDescent="0.3">
      <c r="A5557" s="7">
        <v>2014</v>
      </c>
      <c r="B5557" s="7" t="s">
        <v>702</v>
      </c>
      <c r="C5557" s="7" t="s">
        <v>5</v>
      </c>
      <c r="D5557" s="8">
        <v>650180</v>
      </c>
    </row>
    <row r="5558" spans="1:4" ht="18.75" x14ac:dyDescent="0.3">
      <c r="A5558" s="7">
        <v>2015</v>
      </c>
      <c r="B5558" s="7" t="s">
        <v>702</v>
      </c>
      <c r="C5558" s="7" t="s">
        <v>6</v>
      </c>
      <c r="D5558" s="8">
        <v>344507.05</v>
      </c>
    </row>
    <row r="5559" spans="1:4" ht="18.75" x14ac:dyDescent="0.3">
      <c r="A5559" s="7">
        <v>2014</v>
      </c>
      <c r="B5559" s="7" t="s">
        <v>702</v>
      </c>
      <c r="C5559" s="7" t="s">
        <v>6</v>
      </c>
      <c r="D5559" s="8">
        <v>253288.47</v>
      </c>
    </row>
    <row r="5560" spans="1:4" ht="18.75" x14ac:dyDescent="0.3">
      <c r="A5560" s="7">
        <v>2015</v>
      </c>
      <c r="B5560" s="7" t="s">
        <v>702</v>
      </c>
      <c r="C5560" s="7" t="s">
        <v>7</v>
      </c>
      <c r="D5560" s="8">
        <v>51147</v>
      </c>
    </row>
    <row r="5561" spans="1:4" ht="18.75" x14ac:dyDescent="0.3">
      <c r="A5561" s="7">
        <v>2014</v>
      </c>
      <c r="B5561" s="7" t="s">
        <v>702</v>
      </c>
      <c r="C5561" s="7" t="s">
        <v>7</v>
      </c>
      <c r="D5561" s="8">
        <v>53957.4</v>
      </c>
    </row>
    <row r="5562" spans="1:4" ht="18.75" x14ac:dyDescent="0.3">
      <c r="A5562" s="7">
        <v>2015</v>
      </c>
      <c r="B5562" s="7" t="s">
        <v>702</v>
      </c>
      <c r="C5562" s="7" t="s">
        <v>8</v>
      </c>
      <c r="D5562" s="8">
        <v>584329.48</v>
      </c>
    </row>
    <row r="5563" spans="1:4" ht="18.75" x14ac:dyDescent="0.3">
      <c r="A5563" s="7">
        <v>2014</v>
      </c>
      <c r="B5563" s="7" t="s">
        <v>702</v>
      </c>
      <c r="C5563" s="7" t="s">
        <v>8</v>
      </c>
      <c r="D5563" s="8">
        <v>606426.63</v>
      </c>
    </row>
    <row r="5564" spans="1:4" ht="18.75" x14ac:dyDescent="0.3">
      <c r="A5564" s="7">
        <v>2015</v>
      </c>
      <c r="B5564" s="7" t="s">
        <v>703</v>
      </c>
      <c r="C5564" s="7" t="s">
        <v>5</v>
      </c>
      <c r="D5564" s="8">
        <v>929647.98</v>
      </c>
    </row>
    <row r="5565" spans="1:4" ht="18.75" x14ac:dyDescent="0.3">
      <c r="A5565" s="7">
        <v>2014</v>
      </c>
      <c r="B5565" s="7" t="s">
        <v>703</v>
      </c>
      <c r="C5565" s="7" t="s">
        <v>5</v>
      </c>
      <c r="D5565" s="8">
        <v>1017803.79</v>
      </c>
    </row>
    <row r="5566" spans="1:4" ht="18.75" x14ac:dyDescent="0.3">
      <c r="A5566" s="7">
        <v>2015</v>
      </c>
      <c r="B5566" s="7" t="s">
        <v>703</v>
      </c>
      <c r="C5566" s="7" t="s">
        <v>6</v>
      </c>
      <c r="D5566" s="8">
        <v>207777.93</v>
      </c>
    </row>
    <row r="5567" spans="1:4" ht="18.75" x14ac:dyDescent="0.3">
      <c r="A5567" s="7">
        <v>2014</v>
      </c>
      <c r="B5567" s="7" t="s">
        <v>703</v>
      </c>
      <c r="C5567" s="7" t="s">
        <v>6</v>
      </c>
      <c r="D5567" s="8">
        <v>148508.92000000001</v>
      </c>
    </row>
    <row r="5568" spans="1:4" ht="18.75" x14ac:dyDescent="0.3">
      <c r="A5568" s="7">
        <v>2015</v>
      </c>
      <c r="B5568" s="7" t="s">
        <v>703</v>
      </c>
      <c r="C5568" s="7" t="s">
        <v>7</v>
      </c>
      <c r="D5568" s="8">
        <v>59638.400000000001</v>
      </c>
    </row>
    <row r="5569" spans="1:4" ht="18.75" x14ac:dyDescent="0.3">
      <c r="A5569" s="7">
        <v>2014</v>
      </c>
      <c r="B5569" s="7" t="s">
        <v>703</v>
      </c>
      <c r="C5569" s="7" t="s">
        <v>7</v>
      </c>
      <c r="D5569" s="8">
        <v>63051.1</v>
      </c>
    </row>
    <row r="5570" spans="1:4" ht="18.75" x14ac:dyDescent="0.3">
      <c r="A5570" s="7">
        <v>2015</v>
      </c>
      <c r="B5570" s="7" t="s">
        <v>703</v>
      </c>
      <c r="C5570" s="7" t="s">
        <v>8</v>
      </c>
      <c r="D5570" s="8">
        <v>738633.17</v>
      </c>
    </row>
    <row r="5571" spans="1:4" ht="18.75" x14ac:dyDescent="0.3">
      <c r="A5571" s="7">
        <v>2014</v>
      </c>
      <c r="B5571" s="7" t="s">
        <v>703</v>
      </c>
      <c r="C5571" s="7" t="s">
        <v>8</v>
      </c>
      <c r="D5571" s="8">
        <v>771884.57</v>
      </c>
    </row>
    <row r="5572" spans="1:4" ht="18.75" x14ac:dyDescent="0.3">
      <c r="A5572" s="7">
        <v>2015</v>
      </c>
      <c r="B5572" s="7" t="s">
        <v>704</v>
      </c>
      <c r="C5572" s="7" t="s">
        <v>5</v>
      </c>
      <c r="D5572" s="8">
        <v>659065.53</v>
      </c>
    </row>
    <row r="5573" spans="1:4" ht="18.75" x14ac:dyDescent="0.3">
      <c r="A5573" s="7">
        <v>2014</v>
      </c>
      <c r="B5573" s="7" t="s">
        <v>704</v>
      </c>
      <c r="C5573" s="7" t="s">
        <v>5</v>
      </c>
      <c r="D5573" s="8">
        <v>728433.17</v>
      </c>
    </row>
    <row r="5574" spans="1:4" ht="18.75" x14ac:dyDescent="0.3">
      <c r="A5574" s="7">
        <v>2015</v>
      </c>
      <c r="B5574" s="7" t="s">
        <v>704</v>
      </c>
      <c r="C5574" s="7" t="s">
        <v>6</v>
      </c>
      <c r="D5574" s="8">
        <v>582480.37</v>
      </c>
    </row>
    <row r="5575" spans="1:4" ht="18.75" x14ac:dyDescent="0.3">
      <c r="A5575" s="7">
        <v>2014</v>
      </c>
      <c r="B5575" s="7" t="s">
        <v>704</v>
      </c>
      <c r="C5575" s="7" t="s">
        <v>6</v>
      </c>
      <c r="D5575" s="8">
        <v>432665.26</v>
      </c>
    </row>
    <row r="5576" spans="1:4" ht="18.75" x14ac:dyDescent="0.3">
      <c r="A5576" s="7">
        <v>2015</v>
      </c>
      <c r="B5576" s="7" t="s">
        <v>704</v>
      </c>
      <c r="C5576" s="7" t="s">
        <v>7</v>
      </c>
      <c r="D5576" s="8">
        <v>50984.32</v>
      </c>
    </row>
    <row r="5577" spans="1:4" ht="18.75" x14ac:dyDescent="0.3">
      <c r="A5577" s="7">
        <v>2014</v>
      </c>
      <c r="B5577" s="7" t="s">
        <v>704</v>
      </c>
      <c r="C5577" s="7" t="s">
        <v>7</v>
      </c>
      <c r="D5577" s="8">
        <v>53532.99</v>
      </c>
    </row>
    <row r="5578" spans="1:4" ht="18.75" x14ac:dyDescent="0.3">
      <c r="A5578" s="7">
        <v>2015</v>
      </c>
      <c r="B5578" s="7" t="s">
        <v>704</v>
      </c>
      <c r="C5578" s="7" t="s">
        <v>8</v>
      </c>
      <c r="D5578" s="8">
        <v>604581.76</v>
      </c>
    </row>
    <row r="5579" spans="1:4" ht="18.75" x14ac:dyDescent="0.3">
      <c r="A5579" s="7">
        <v>2014</v>
      </c>
      <c r="B5579" s="7" t="s">
        <v>704</v>
      </c>
      <c r="C5579" s="7" t="s">
        <v>8</v>
      </c>
      <c r="D5579" s="8">
        <v>631018.43999999994</v>
      </c>
    </row>
    <row r="5580" spans="1:4" ht="18.75" x14ac:dyDescent="0.3">
      <c r="A5580" s="7">
        <v>2015</v>
      </c>
      <c r="B5580" s="7" t="s">
        <v>705</v>
      </c>
      <c r="C5580" s="7" t="s">
        <v>5</v>
      </c>
      <c r="D5580" s="8">
        <v>924043.68</v>
      </c>
    </row>
    <row r="5581" spans="1:4" ht="18.75" x14ac:dyDescent="0.3">
      <c r="A5581" s="7">
        <v>2014</v>
      </c>
      <c r="B5581" s="7" t="s">
        <v>705</v>
      </c>
      <c r="C5581" s="7" t="s">
        <v>5</v>
      </c>
      <c r="D5581" s="8">
        <v>1021803.74</v>
      </c>
    </row>
    <row r="5582" spans="1:4" ht="18.75" x14ac:dyDescent="0.3">
      <c r="A5582" s="7">
        <v>2015</v>
      </c>
      <c r="B5582" s="7" t="s">
        <v>705</v>
      </c>
      <c r="C5582" s="7" t="s">
        <v>6</v>
      </c>
      <c r="D5582" s="8">
        <v>291057.7</v>
      </c>
    </row>
    <row r="5583" spans="1:4" ht="18.75" x14ac:dyDescent="0.3">
      <c r="A5583" s="7">
        <v>2014</v>
      </c>
      <c r="B5583" s="7" t="s">
        <v>705</v>
      </c>
      <c r="C5583" s="7" t="s">
        <v>6</v>
      </c>
      <c r="D5583" s="8">
        <v>206420.73</v>
      </c>
    </row>
    <row r="5584" spans="1:4" ht="18.75" x14ac:dyDescent="0.3">
      <c r="A5584" s="7">
        <v>2015</v>
      </c>
      <c r="B5584" s="7" t="s">
        <v>705</v>
      </c>
      <c r="C5584" s="7" t="s">
        <v>7</v>
      </c>
      <c r="D5584" s="8">
        <v>237978.12</v>
      </c>
    </row>
    <row r="5585" spans="1:4" ht="18.75" x14ac:dyDescent="0.3">
      <c r="A5585" s="7">
        <v>2014</v>
      </c>
      <c r="B5585" s="7" t="s">
        <v>705</v>
      </c>
      <c r="C5585" s="7" t="s">
        <v>7</v>
      </c>
      <c r="D5585" s="8">
        <v>253020.59</v>
      </c>
    </row>
    <row r="5586" spans="1:4" ht="18.75" x14ac:dyDescent="0.3">
      <c r="A5586" s="7">
        <v>2015</v>
      </c>
      <c r="B5586" s="7" t="s">
        <v>705</v>
      </c>
      <c r="C5586" s="7" t="s">
        <v>8</v>
      </c>
      <c r="D5586" s="8">
        <v>404061.1</v>
      </c>
    </row>
    <row r="5587" spans="1:4" ht="18.75" x14ac:dyDescent="0.3">
      <c r="A5587" s="7">
        <v>2014</v>
      </c>
      <c r="B5587" s="7" t="s">
        <v>705</v>
      </c>
      <c r="C5587" s="7" t="s">
        <v>8</v>
      </c>
      <c r="D5587" s="8">
        <v>424205.51</v>
      </c>
    </row>
    <row r="5588" spans="1:4" ht="18.75" x14ac:dyDescent="0.3">
      <c r="A5588" s="7">
        <v>2015</v>
      </c>
      <c r="B5588" s="7" t="s">
        <v>706</v>
      </c>
      <c r="C5588" s="7" t="s">
        <v>5</v>
      </c>
      <c r="D5588" s="8">
        <v>486951.21</v>
      </c>
    </row>
    <row r="5589" spans="1:4" ht="18.75" x14ac:dyDescent="0.3">
      <c r="A5589" s="7">
        <v>2014</v>
      </c>
      <c r="B5589" s="7" t="s">
        <v>706</v>
      </c>
      <c r="C5589" s="7" t="s">
        <v>5</v>
      </c>
      <c r="D5589" s="8">
        <v>530171.94999999995</v>
      </c>
    </row>
    <row r="5590" spans="1:4" ht="18.75" x14ac:dyDescent="0.3">
      <c r="A5590" s="7">
        <v>2015</v>
      </c>
      <c r="B5590" s="7" t="s">
        <v>706</v>
      </c>
      <c r="C5590" s="7" t="s">
        <v>6</v>
      </c>
      <c r="D5590" s="8">
        <v>217986.89</v>
      </c>
    </row>
    <row r="5591" spans="1:4" ht="18.75" x14ac:dyDescent="0.3">
      <c r="A5591" s="7">
        <v>2014</v>
      </c>
      <c r="B5591" s="7" t="s">
        <v>706</v>
      </c>
      <c r="C5591" s="7" t="s">
        <v>6</v>
      </c>
      <c r="D5591" s="8">
        <v>155947.72</v>
      </c>
    </row>
    <row r="5592" spans="1:4" ht="18.75" x14ac:dyDescent="0.3">
      <c r="A5592" s="7">
        <v>2015</v>
      </c>
      <c r="B5592" s="7" t="s">
        <v>706</v>
      </c>
      <c r="C5592" s="7" t="s">
        <v>7</v>
      </c>
      <c r="D5592" s="8">
        <v>62529.68</v>
      </c>
    </row>
    <row r="5593" spans="1:4" ht="18.75" x14ac:dyDescent="0.3">
      <c r="A5593" s="7">
        <v>2014</v>
      </c>
      <c r="B5593" s="7" t="s">
        <v>706</v>
      </c>
      <c r="C5593" s="7" t="s">
        <v>7</v>
      </c>
      <c r="D5593" s="8">
        <v>66590.98</v>
      </c>
    </row>
    <row r="5594" spans="1:4" ht="18.75" x14ac:dyDescent="0.3">
      <c r="A5594" s="7">
        <v>2015</v>
      </c>
      <c r="B5594" s="7" t="s">
        <v>706</v>
      </c>
      <c r="C5594" s="7" t="s">
        <v>8</v>
      </c>
      <c r="D5594" s="8">
        <v>548718.61</v>
      </c>
    </row>
    <row r="5595" spans="1:4" ht="18.75" x14ac:dyDescent="0.3">
      <c r="A5595" s="7">
        <v>2014</v>
      </c>
      <c r="B5595" s="7" t="s">
        <v>706</v>
      </c>
      <c r="C5595" s="7" t="s">
        <v>8</v>
      </c>
      <c r="D5595" s="8">
        <v>565085.31000000006</v>
      </c>
    </row>
    <row r="5596" spans="1:4" ht="18.75" x14ac:dyDescent="0.3">
      <c r="A5596" s="7">
        <v>2015</v>
      </c>
      <c r="B5596" s="7" t="s">
        <v>707</v>
      </c>
      <c r="C5596" s="7" t="s">
        <v>5</v>
      </c>
      <c r="D5596" s="8">
        <v>801258.19</v>
      </c>
    </row>
    <row r="5597" spans="1:4" ht="18.75" x14ac:dyDescent="0.3">
      <c r="A5597" s="7">
        <v>2014</v>
      </c>
      <c r="B5597" s="7" t="s">
        <v>707</v>
      </c>
      <c r="C5597" s="7" t="s">
        <v>5</v>
      </c>
      <c r="D5597" s="8">
        <v>883954.75</v>
      </c>
    </row>
    <row r="5598" spans="1:4" ht="18.75" x14ac:dyDescent="0.3">
      <c r="A5598" s="7">
        <v>2015</v>
      </c>
      <c r="B5598" s="7" t="s">
        <v>707</v>
      </c>
      <c r="C5598" s="7" t="s">
        <v>6</v>
      </c>
      <c r="D5598" s="8">
        <v>249785.79</v>
      </c>
    </row>
    <row r="5599" spans="1:4" ht="18.75" x14ac:dyDescent="0.3">
      <c r="A5599" s="7">
        <v>2014</v>
      </c>
      <c r="B5599" s="7" t="s">
        <v>707</v>
      </c>
      <c r="C5599" s="7" t="s">
        <v>6</v>
      </c>
      <c r="D5599" s="8">
        <v>181411.21</v>
      </c>
    </row>
    <row r="5600" spans="1:4" ht="18.75" x14ac:dyDescent="0.3">
      <c r="A5600" s="7">
        <v>2015</v>
      </c>
      <c r="B5600" s="7" t="s">
        <v>707</v>
      </c>
      <c r="C5600" s="7" t="s">
        <v>7</v>
      </c>
      <c r="D5600" s="8">
        <v>235940.77</v>
      </c>
    </row>
    <row r="5601" spans="1:4" ht="18.75" x14ac:dyDescent="0.3">
      <c r="A5601" s="7">
        <v>2014</v>
      </c>
      <c r="B5601" s="7" t="s">
        <v>707</v>
      </c>
      <c r="C5601" s="7" t="s">
        <v>7</v>
      </c>
      <c r="D5601" s="8">
        <v>248383.62</v>
      </c>
    </row>
    <row r="5602" spans="1:4" ht="18.75" x14ac:dyDescent="0.3">
      <c r="A5602" s="7">
        <v>2015</v>
      </c>
      <c r="B5602" s="7" t="s">
        <v>707</v>
      </c>
      <c r="C5602" s="7" t="s">
        <v>8</v>
      </c>
      <c r="D5602" s="8">
        <v>711172.96</v>
      </c>
    </row>
    <row r="5603" spans="1:4" ht="18.75" x14ac:dyDescent="0.3">
      <c r="A5603" s="7">
        <v>2014</v>
      </c>
      <c r="B5603" s="7" t="s">
        <v>707</v>
      </c>
      <c r="C5603" s="7" t="s">
        <v>8</v>
      </c>
      <c r="D5603" s="8">
        <v>738284.56</v>
      </c>
    </row>
    <row r="5604" spans="1:4" ht="18.75" x14ac:dyDescent="0.3">
      <c r="A5604" s="7">
        <v>2015</v>
      </c>
      <c r="B5604" s="7" t="s">
        <v>708</v>
      </c>
      <c r="C5604" s="7" t="s">
        <v>5</v>
      </c>
      <c r="D5604" s="8">
        <v>603671.30000000005</v>
      </c>
    </row>
    <row r="5605" spans="1:4" ht="18.75" x14ac:dyDescent="0.3">
      <c r="A5605" s="7">
        <v>2014</v>
      </c>
      <c r="B5605" s="7" t="s">
        <v>708</v>
      </c>
      <c r="C5605" s="7" t="s">
        <v>5</v>
      </c>
      <c r="D5605" s="8">
        <v>659282.23</v>
      </c>
    </row>
    <row r="5606" spans="1:4" ht="18.75" x14ac:dyDescent="0.3">
      <c r="A5606" s="7">
        <v>2015</v>
      </c>
      <c r="B5606" s="7" t="s">
        <v>708</v>
      </c>
      <c r="C5606" s="7" t="s">
        <v>6</v>
      </c>
      <c r="D5606" s="8">
        <v>351282.36</v>
      </c>
    </row>
    <row r="5607" spans="1:4" ht="18.75" x14ac:dyDescent="0.3">
      <c r="A5607" s="7">
        <v>2014</v>
      </c>
      <c r="B5607" s="7" t="s">
        <v>708</v>
      </c>
      <c r="C5607" s="7" t="s">
        <v>6</v>
      </c>
      <c r="D5607" s="8">
        <v>249754.05</v>
      </c>
    </row>
    <row r="5608" spans="1:4" ht="18.75" x14ac:dyDescent="0.3">
      <c r="A5608" s="7">
        <v>2015</v>
      </c>
      <c r="B5608" s="7" t="s">
        <v>708</v>
      </c>
      <c r="C5608" s="7" t="s">
        <v>7</v>
      </c>
      <c r="D5608" s="8">
        <v>239499.67</v>
      </c>
    </row>
    <row r="5609" spans="1:4" ht="18.75" x14ac:dyDescent="0.3">
      <c r="A5609" s="7">
        <v>2014</v>
      </c>
      <c r="B5609" s="7" t="s">
        <v>708</v>
      </c>
      <c r="C5609" s="7" t="s">
        <v>7</v>
      </c>
      <c r="D5609" s="8">
        <v>250744.56</v>
      </c>
    </row>
    <row r="5610" spans="1:4" ht="18.75" x14ac:dyDescent="0.3">
      <c r="A5610" s="7">
        <v>2015</v>
      </c>
      <c r="B5610" s="7" t="s">
        <v>708</v>
      </c>
      <c r="C5610" s="7" t="s">
        <v>8</v>
      </c>
      <c r="D5610" s="8">
        <v>449571.8</v>
      </c>
    </row>
    <row r="5611" spans="1:4" ht="18.75" x14ac:dyDescent="0.3">
      <c r="A5611" s="7">
        <v>2014</v>
      </c>
      <c r="B5611" s="7" t="s">
        <v>708</v>
      </c>
      <c r="C5611" s="7" t="s">
        <v>8</v>
      </c>
      <c r="D5611" s="8">
        <v>467757.33</v>
      </c>
    </row>
    <row r="5612" spans="1:4" ht="18.75" x14ac:dyDescent="0.3">
      <c r="A5612" s="7">
        <v>2015</v>
      </c>
      <c r="B5612" s="7" t="s">
        <v>709</v>
      </c>
      <c r="C5612" s="7" t="s">
        <v>5</v>
      </c>
      <c r="D5612" s="8">
        <v>885215.47</v>
      </c>
    </row>
    <row r="5613" spans="1:4" ht="18.75" x14ac:dyDescent="0.3">
      <c r="A5613" s="7">
        <v>2014</v>
      </c>
      <c r="B5613" s="7" t="s">
        <v>709</v>
      </c>
      <c r="C5613" s="7" t="s">
        <v>5</v>
      </c>
      <c r="D5613" s="8">
        <v>962735.56</v>
      </c>
    </row>
    <row r="5614" spans="1:4" ht="18.75" x14ac:dyDescent="0.3">
      <c r="A5614" s="7">
        <v>2015</v>
      </c>
      <c r="B5614" s="7" t="s">
        <v>709</v>
      </c>
      <c r="C5614" s="7" t="s">
        <v>6</v>
      </c>
      <c r="D5614" s="8">
        <v>446572.67</v>
      </c>
    </row>
    <row r="5615" spans="1:4" ht="18.75" x14ac:dyDescent="0.3">
      <c r="A5615" s="7">
        <v>2014</v>
      </c>
      <c r="B5615" s="7" t="s">
        <v>709</v>
      </c>
      <c r="C5615" s="7" t="s">
        <v>6</v>
      </c>
      <c r="D5615" s="8">
        <v>330839.62</v>
      </c>
    </row>
    <row r="5616" spans="1:4" ht="18.75" x14ac:dyDescent="0.3">
      <c r="A5616" s="7">
        <v>2015</v>
      </c>
      <c r="B5616" s="7" t="s">
        <v>709</v>
      </c>
      <c r="C5616" s="7" t="s">
        <v>7</v>
      </c>
      <c r="D5616" s="8">
        <v>148137.79</v>
      </c>
    </row>
    <row r="5617" spans="1:4" ht="18.75" x14ac:dyDescent="0.3">
      <c r="A5617" s="7">
        <v>2014</v>
      </c>
      <c r="B5617" s="7" t="s">
        <v>709</v>
      </c>
      <c r="C5617" s="7" t="s">
        <v>7</v>
      </c>
      <c r="D5617" s="8">
        <v>157834.41</v>
      </c>
    </row>
    <row r="5618" spans="1:4" ht="18.75" x14ac:dyDescent="0.3">
      <c r="A5618" s="7">
        <v>2015</v>
      </c>
      <c r="B5618" s="7" t="s">
        <v>709</v>
      </c>
      <c r="C5618" s="7" t="s">
        <v>8</v>
      </c>
      <c r="D5618" s="8">
        <v>770661.81</v>
      </c>
    </row>
    <row r="5619" spans="1:4" ht="18.75" x14ac:dyDescent="0.3">
      <c r="A5619" s="7">
        <v>2014</v>
      </c>
      <c r="B5619" s="7" t="s">
        <v>709</v>
      </c>
      <c r="C5619" s="7" t="s">
        <v>8</v>
      </c>
      <c r="D5619" s="8">
        <v>806181.44</v>
      </c>
    </row>
    <row r="5620" spans="1:4" ht="18.75" x14ac:dyDescent="0.3">
      <c r="A5620" s="7">
        <v>2015</v>
      </c>
      <c r="B5620" s="7" t="s">
        <v>710</v>
      </c>
      <c r="C5620" s="7" t="s">
        <v>5</v>
      </c>
      <c r="D5620" s="8">
        <v>830973.38</v>
      </c>
    </row>
    <row r="5621" spans="1:4" ht="18.75" x14ac:dyDescent="0.3">
      <c r="A5621" s="7">
        <v>2014</v>
      </c>
      <c r="B5621" s="7" t="s">
        <v>710</v>
      </c>
      <c r="C5621" s="7" t="s">
        <v>5</v>
      </c>
      <c r="D5621" s="8">
        <v>903577.4</v>
      </c>
    </row>
    <row r="5622" spans="1:4" ht="18.75" x14ac:dyDescent="0.3">
      <c r="A5622" s="7">
        <v>2015</v>
      </c>
      <c r="B5622" s="7" t="s">
        <v>710</v>
      </c>
      <c r="C5622" s="7" t="s">
        <v>6</v>
      </c>
      <c r="D5622" s="8">
        <v>446674.54</v>
      </c>
    </row>
    <row r="5623" spans="1:4" ht="18.75" x14ac:dyDescent="0.3">
      <c r="A5623" s="7">
        <v>2014</v>
      </c>
      <c r="B5623" s="7" t="s">
        <v>710</v>
      </c>
      <c r="C5623" s="7" t="s">
        <v>6</v>
      </c>
      <c r="D5623" s="8">
        <v>323402.45</v>
      </c>
    </row>
    <row r="5624" spans="1:4" ht="18.75" x14ac:dyDescent="0.3">
      <c r="A5624" s="7">
        <v>2015</v>
      </c>
      <c r="B5624" s="7" t="s">
        <v>710</v>
      </c>
      <c r="C5624" s="7" t="s">
        <v>7</v>
      </c>
      <c r="D5624" s="8">
        <v>213137.82</v>
      </c>
    </row>
    <row r="5625" spans="1:4" ht="18.75" x14ac:dyDescent="0.3">
      <c r="A5625" s="7">
        <v>2014</v>
      </c>
      <c r="B5625" s="7" t="s">
        <v>710</v>
      </c>
      <c r="C5625" s="7" t="s">
        <v>7</v>
      </c>
      <c r="D5625" s="8">
        <v>225636.15</v>
      </c>
    </row>
    <row r="5626" spans="1:4" ht="18.75" x14ac:dyDescent="0.3">
      <c r="A5626" s="7">
        <v>2015</v>
      </c>
      <c r="B5626" s="7" t="s">
        <v>710</v>
      </c>
      <c r="C5626" s="7" t="s">
        <v>8</v>
      </c>
      <c r="D5626" s="8">
        <v>523322.03</v>
      </c>
    </row>
    <row r="5627" spans="1:4" ht="18.75" x14ac:dyDescent="0.3">
      <c r="A5627" s="7">
        <v>2014</v>
      </c>
      <c r="B5627" s="7" t="s">
        <v>710</v>
      </c>
      <c r="C5627" s="7" t="s">
        <v>8</v>
      </c>
      <c r="D5627" s="8">
        <v>542384.68000000005</v>
      </c>
    </row>
    <row r="5628" spans="1:4" ht="18.75" x14ac:dyDescent="0.3">
      <c r="A5628" s="7">
        <v>2015</v>
      </c>
      <c r="B5628" s="7" t="s">
        <v>711</v>
      </c>
      <c r="C5628" s="7" t="s">
        <v>5</v>
      </c>
      <c r="D5628" s="8">
        <v>559676.97</v>
      </c>
    </row>
    <row r="5629" spans="1:4" ht="18.75" x14ac:dyDescent="0.3">
      <c r="A5629" s="7">
        <v>2014</v>
      </c>
      <c r="B5629" s="7" t="s">
        <v>711</v>
      </c>
      <c r="C5629" s="7" t="s">
        <v>5</v>
      </c>
      <c r="D5629" s="8">
        <v>609211.31000000006</v>
      </c>
    </row>
    <row r="5630" spans="1:4" ht="18.75" x14ac:dyDescent="0.3">
      <c r="A5630" s="7">
        <v>2015</v>
      </c>
      <c r="B5630" s="7" t="s">
        <v>711</v>
      </c>
      <c r="C5630" s="7" t="s">
        <v>6</v>
      </c>
      <c r="D5630" s="8">
        <v>593973.01</v>
      </c>
    </row>
    <row r="5631" spans="1:4" ht="18.75" x14ac:dyDescent="0.3">
      <c r="A5631" s="7">
        <v>2014</v>
      </c>
      <c r="B5631" s="7" t="s">
        <v>711</v>
      </c>
      <c r="C5631" s="7" t="s">
        <v>6</v>
      </c>
      <c r="D5631" s="8">
        <v>424410.25</v>
      </c>
    </row>
    <row r="5632" spans="1:4" ht="18.75" x14ac:dyDescent="0.3">
      <c r="A5632" s="7">
        <v>2015</v>
      </c>
      <c r="B5632" s="7" t="s">
        <v>711</v>
      </c>
      <c r="C5632" s="7" t="s">
        <v>7</v>
      </c>
      <c r="D5632" s="8">
        <v>151634.59</v>
      </c>
    </row>
    <row r="5633" spans="1:4" ht="18.75" x14ac:dyDescent="0.3">
      <c r="A5633" s="7">
        <v>2014</v>
      </c>
      <c r="B5633" s="7" t="s">
        <v>711</v>
      </c>
      <c r="C5633" s="7" t="s">
        <v>7</v>
      </c>
      <c r="D5633" s="8">
        <v>161188.42000000001</v>
      </c>
    </row>
    <row r="5634" spans="1:4" ht="18.75" x14ac:dyDescent="0.3">
      <c r="A5634" s="7">
        <v>2015</v>
      </c>
      <c r="B5634" s="7" t="s">
        <v>711</v>
      </c>
      <c r="C5634" s="7" t="s">
        <v>8</v>
      </c>
      <c r="D5634" s="8">
        <v>791233.65</v>
      </c>
    </row>
    <row r="5635" spans="1:4" ht="18.75" x14ac:dyDescent="0.3">
      <c r="A5635" s="7">
        <v>2014</v>
      </c>
      <c r="B5635" s="7" t="s">
        <v>711</v>
      </c>
      <c r="C5635" s="7" t="s">
        <v>8</v>
      </c>
      <c r="D5635" s="8">
        <v>823334.62</v>
      </c>
    </row>
    <row r="5636" spans="1:4" ht="18.75" x14ac:dyDescent="0.3">
      <c r="A5636" s="7">
        <v>2015</v>
      </c>
      <c r="B5636" s="7" t="s">
        <v>712</v>
      </c>
      <c r="C5636" s="7" t="s">
        <v>5</v>
      </c>
      <c r="D5636" s="8">
        <v>819429.4</v>
      </c>
    </row>
    <row r="5637" spans="1:4" ht="18.75" x14ac:dyDescent="0.3">
      <c r="A5637" s="7">
        <v>2014</v>
      </c>
      <c r="B5637" s="7" t="s">
        <v>712</v>
      </c>
      <c r="C5637" s="7" t="s">
        <v>5</v>
      </c>
      <c r="D5637" s="8">
        <v>890882.01</v>
      </c>
    </row>
    <row r="5638" spans="1:4" ht="18.75" x14ac:dyDescent="0.3">
      <c r="A5638" s="7">
        <v>2015</v>
      </c>
      <c r="B5638" s="7" t="s">
        <v>712</v>
      </c>
      <c r="C5638" s="7" t="s">
        <v>6</v>
      </c>
      <c r="D5638" s="8">
        <v>277574.2</v>
      </c>
    </row>
    <row r="5639" spans="1:4" ht="18.75" x14ac:dyDescent="0.3">
      <c r="A5639" s="7">
        <v>2014</v>
      </c>
      <c r="B5639" s="7" t="s">
        <v>712</v>
      </c>
      <c r="C5639" s="7" t="s">
        <v>6</v>
      </c>
      <c r="D5639" s="8">
        <v>203432.14</v>
      </c>
    </row>
    <row r="5640" spans="1:4" ht="18.75" x14ac:dyDescent="0.3">
      <c r="A5640" s="7">
        <v>2015</v>
      </c>
      <c r="B5640" s="7" t="s">
        <v>712</v>
      </c>
      <c r="C5640" s="7" t="s">
        <v>7</v>
      </c>
      <c r="D5640" s="8">
        <v>168048.72</v>
      </c>
    </row>
    <row r="5641" spans="1:4" ht="18.75" x14ac:dyDescent="0.3">
      <c r="A5641" s="7">
        <v>2014</v>
      </c>
      <c r="B5641" s="7" t="s">
        <v>712</v>
      </c>
      <c r="C5641" s="7" t="s">
        <v>7</v>
      </c>
      <c r="D5641" s="8">
        <v>177093.66</v>
      </c>
    </row>
    <row r="5642" spans="1:4" ht="18.75" x14ac:dyDescent="0.3">
      <c r="A5642" s="7">
        <v>2015</v>
      </c>
      <c r="B5642" s="7" t="s">
        <v>712</v>
      </c>
      <c r="C5642" s="7" t="s">
        <v>8</v>
      </c>
      <c r="D5642" s="8">
        <v>420776.12</v>
      </c>
    </row>
    <row r="5643" spans="1:4" ht="18.75" x14ac:dyDescent="0.3">
      <c r="A5643" s="7">
        <v>2014</v>
      </c>
      <c r="B5643" s="7" t="s">
        <v>712</v>
      </c>
      <c r="C5643" s="7" t="s">
        <v>8</v>
      </c>
      <c r="D5643" s="8">
        <v>440974</v>
      </c>
    </row>
    <row r="5644" spans="1:4" ht="18.75" x14ac:dyDescent="0.3">
      <c r="A5644" s="7">
        <v>2015</v>
      </c>
      <c r="B5644" s="7" t="s">
        <v>713</v>
      </c>
      <c r="C5644" s="7" t="s">
        <v>5</v>
      </c>
      <c r="D5644" s="8">
        <v>761146.88</v>
      </c>
    </row>
    <row r="5645" spans="1:4" ht="18.75" x14ac:dyDescent="0.3">
      <c r="A5645" s="7">
        <v>2014</v>
      </c>
      <c r="B5645" s="7" t="s">
        <v>713</v>
      </c>
      <c r="C5645" s="7" t="s">
        <v>5</v>
      </c>
      <c r="D5645" s="8">
        <v>837855.46</v>
      </c>
    </row>
    <row r="5646" spans="1:4" ht="18.75" x14ac:dyDescent="0.3">
      <c r="A5646" s="7">
        <v>2015</v>
      </c>
      <c r="B5646" s="7" t="s">
        <v>713</v>
      </c>
      <c r="C5646" s="7" t="s">
        <v>6</v>
      </c>
      <c r="D5646" s="8">
        <v>483655.57</v>
      </c>
    </row>
    <row r="5647" spans="1:4" ht="18.75" x14ac:dyDescent="0.3">
      <c r="A5647" s="7">
        <v>2014</v>
      </c>
      <c r="B5647" s="7" t="s">
        <v>713</v>
      </c>
      <c r="C5647" s="7" t="s">
        <v>6</v>
      </c>
      <c r="D5647" s="8">
        <v>357719.89</v>
      </c>
    </row>
    <row r="5648" spans="1:4" ht="18.75" x14ac:dyDescent="0.3">
      <c r="A5648" s="7">
        <v>2015</v>
      </c>
      <c r="B5648" s="7" t="s">
        <v>713</v>
      </c>
      <c r="C5648" s="7" t="s">
        <v>7</v>
      </c>
      <c r="D5648" s="8">
        <v>99959</v>
      </c>
    </row>
    <row r="5649" spans="1:4" ht="18.75" x14ac:dyDescent="0.3">
      <c r="A5649" s="7">
        <v>2014</v>
      </c>
      <c r="B5649" s="7" t="s">
        <v>713</v>
      </c>
      <c r="C5649" s="7" t="s">
        <v>7</v>
      </c>
      <c r="D5649" s="8">
        <v>104821.52</v>
      </c>
    </row>
    <row r="5650" spans="1:4" ht="18.75" x14ac:dyDescent="0.3">
      <c r="A5650" s="7">
        <v>2015</v>
      </c>
      <c r="B5650" s="7" t="s">
        <v>713</v>
      </c>
      <c r="C5650" s="7" t="s">
        <v>8</v>
      </c>
      <c r="D5650" s="8">
        <v>533695.99</v>
      </c>
    </row>
    <row r="5651" spans="1:4" ht="18.75" x14ac:dyDescent="0.3">
      <c r="A5651" s="7">
        <v>2014</v>
      </c>
      <c r="B5651" s="7" t="s">
        <v>713</v>
      </c>
      <c r="C5651" s="7" t="s">
        <v>8</v>
      </c>
      <c r="D5651" s="8">
        <v>550120.87</v>
      </c>
    </row>
    <row r="5652" spans="1:4" ht="18.75" x14ac:dyDescent="0.3">
      <c r="A5652" s="7">
        <v>2015</v>
      </c>
      <c r="B5652" s="7" t="s">
        <v>714</v>
      </c>
      <c r="C5652" s="7" t="s">
        <v>5</v>
      </c>
      <c r="D5652" s="8">
        <v>577072.23</v>
      </c>
    </row>
    <row r="5653" spans="1:4" ht="18.75" x14ac:dyDescent="0.3">
      <c r="A5653" s="7">
        <v>2014</v>
      </c>
      <c r="B5653" s="7" t="s">
        <v>714</v>
      </c>
      <c r="C5653" s="7" t="s">
        <v>5</v>
      </c>
      <c r="D5653" s="8">
        <v>638661.15</v>
      </c>
    </row>
    <row r="5654" spans="1:4" ht="18.75" x14ac:dyDescent="0.3">
      <c r="A5654" s="7">
        <v>2015</v>
      </c>
      <c r="B5654" s="7" t="s">
        <v>714</v>
      </c>
      <c r="C5654" s="7" t="s">
        <v>6</v>
      </c>
      <c r="D5654" s="8">
        <v>588595.21</v>
      </c>
    </row>
    <row r="5655" spans="1:4" ht="18.75" x14ac:dyDescent="0.3">
      <c r="A5655" s="7">
        <v>2014</v>
      </c>
      <c r="B5655" s="7" t="s">
        <v>714</v>
      </c>
      <c r="C5655" s="7" t="s">
        <v>6</v>
      </c>
      <c r="D5655" s="8">
        <v>420372.3</v>
      </c>
    </row>
    <row r="5656" spans="1:4" ht="18.75" x14ac:dyDescent="0.3">
      <c r="A5656" s="7">
        <v>2015</v>
      </c>
      <c r="B5656" s="7" t="s">
        <v>714</v>
      </c>
      <c r="C5656" s="7" t="s">
        <v>7</v>
      </c>
      <c r="D5656" s="8">
        <v>223381.14</v>
      </c>
    </row>
    <row r="5657" spans="1:4" ht="18.75" x14ac:dyDescent="0.3">
      <c r="A5657" s="7">
        <v>2014</v>
      </c>
      <c r="B5657" s="7" t="s">
        <v>714</v>
      </c>
      <c r="C5657" s="7" t="s">
        <v>7</v>
      </c>
      <c r="D5657" s="8">
        <v>233932.76</v>
      </c>
    </row>
    <row r="5658" spans="1:4" ht="18.75" x14ac:dyDescent="0.3">
      <c r="A5658" s="7">
        <v>2015</v>
      </c>
      <c r="B5658" s="7" t="s">
        <v>714</v>
      </c>
      <c r="C5658" s="7" t="s">
        <v>8</v>
      </c>
      <c r="D5658" s="8">
        <v>726818.95</v>
      </c>
    </row>
    <row r="5659" spans="1:4" ht="18.75" x14ac:dyDescent="0.3">
      <c r="A5659" s="7">
        <v>2014</v>
      </c>
      <c r="B5659" s="7" t="s">
        <v>714</v>
      </c>
      <c r="C5659" s="7" t="s">
        <v>8</v>
      </c>
      <c r="D5659" s="8">
        <v>753606.58</v>
      </c>
    </row>
    <row r="5660" spans="1:4" ht="18.75" x14ac:dyDescent="0.3">
      <c r="A5660" s="7">
        <v>2015</v>
      </c>
      <c r="B5660" s="7" t="s">
        <v>715</v>
      </c>
      <c r="C5660" s="7" t="s">
        <v>5</v>
      </c>
      <c r="D5660" s="8">
        <v>747427.36</v>
      </c>
    </row>
    <row r="5661" spans="1:4" ht="18.75" x14ac:dyDescent="0.3">
      <c r="A5661" s="7">
        <v>2014</v>
      </c>
      <c r="B5661" s="7" t="s">
        <v>715</v>
      </c>
      <c r="C5661" s="7" t="s">
        <v>5</v>
      </c>
      <c r="D5661" s="8">
        <v>818447.74</v>
      </c>
    </row>
    <row r="5662" spans="1:4" ht="18.75" x14ac:dyDescent="0.3">
      <c r="A5662" s="7">
        <v>2015</v>
      </c>
      <c r="B5662" s="7" t="s">
        <v>715</v>
      </c>
      <c r="C5662" s="7" t="s">
        <v>6</v>
      </c>
      <c r="D5662" s="8">
        <v>203608.04</v>
      </c>
    </row>
    <row r="5663" spans="1:4" ht="18.75" x14ac:dyDescent="0.3">
      <c r="A5663" s="7">
        <v>2014</v>
      </c>
      <c r="B5663" s="7" t="s">
        <v>715</v>
      </c>
      <c r="C5663" s="7" t="s">
        <v>6</v>
      </c>
      <c r="D5663" s="8">
        <v>140587.23000000001</v>
      </c>
    </row>
    <row r="5664" spans="1:4" ht="18.75" x14ac:dyDescent="0.3">
      <c r="A5664" s="7">
        <v>2015</v>
      </c>
      <c r="B5664" s="7" t="s">
        <v>715</v>
      </c>
      <c r="C5664" s="7" t="s">
        <v>7</v>
      </c>
      <c r="D5664" s="8">
        <v>188457.98</v>
      </c>
    </row>
    <row r="5665" spans="1:4" ht="18.75" x14ac:dyDescent="0.3">
      <c r="A5665" s="7">
        <v>2014</v>
      </c>
      <c r="B5665" s="7" t="s">
        <v>715</v>
      </c>
      <c r="C5665" s="7" t="s">
        <v>7</v>
      </c>
      <c r="D5665" s="8">
        <v>198566.12</v>
      </c>
    </row>
    <row r="5666" spans="1:4" ht="18.75" x14ac:dyDescent="0.3">
      <c r="A5666" s="7">
        <v>2015</v>
      </c>
      <c r="B5666" s="7" t="s">
        <v>715</v>
      </c>
      <c r="C5666" s="7" t="s">
        <v>8</v>
      </c>
      <c r="D5666" s="8">
        <v>793121.21</v>
      </c>
    </row>
    <row r="5667" spans="1:4" ht="18.75" x14ac:dyDescent="0.3">
      <c r="A5667" s="7">
        <v>2014</v>
      </c>
      <c r="B5667" s="7" t="s">
        <v>715</v>
      </c>
      <c r="C5667" s="7" t="s">
        <v>8</v>
      </c>
      <c r="D5667" s="8">
        <v>820957.97</v>
      </c>
    </row>
    <row r="5668" spans="1:4" ht="18.75" x14ac:dyDescent="0.3">
      <c r="A5668" s="7">
        <v>2015</v>
      </c>
      <c r="B5668" s="7" t="s">
        <v>716</v>
      </c>
      <c r="C5668" s="7" t="s">
        <v>5</v>
      </c>
      <c r="D5668" s="8">
        <v>763471.04</v>
      </c>
    </row>
    <row r="5669" spans="1:4" ht="18.75" x14ac:dyDescent="0.3">
      <c r="A5669" s="7">
        <v>2014</v>
      </c>
      <c r="B5669" s="7" t="s">
        <v>716</v>
      </c>
      <c r="C5669" s="7" t="s">
        <v>5</v>
      </c>
      <c r="D5669" s="8">
        <v>846352.96</v>
      </c>
    </row>
    <row r="5670" spans="1:4" ht="18.75" x14ac:dyDescent="0.3">
      <c r="A5670" s="7">
        <v>2015</v>
      </c>
      <c r="B5670" s="7" t="s">
        <v>716</v>
      </c>
      <c r="C5670" s="7" t="s">
        <v>6</v>
      </c>
      <c r="D5670" s="8">
        <v>384548.19</v>
      </c>
    </row>
    <row r="5671" spans="1:4" ht="18.75" x14ac:dyDescent="0.3">
      <c r="A5671" s="7">
        <v>2014</v>
      </c>
      <c r="B5671" s="7" t="s">
        <v>716</v>
      </c>
      <c r="C5671" s="7" t="s">
        <v>6</v>
      </c>
      <c r="D5671" s="8">
        <v>281747.07</v>
      </c>
    </row>
    <row r="5672" spans="1:4" ht="18.75" x14ac:dyDescent="0.3">
      <c r="A5672" s="7">
        <v>2015</v>
      </c>
      <c r="B5672" s="7" t="s">
        <v>716</v>
      </c>
      <c r="C5672" s="7" t="s">
        <v>7</v>
      </c>
      <c r="D5672" s="8">
        <v>179417.8</v>
      </c>
    </row>
    <row r="5673" spans="1:4" ht="18.75" x14ac:dyDescent="0.3">
      <c r="A5673" s="7">
        <v>2014</v>
      </c>
      <c r="B5673" s="7" t="s">
        <v>716</v>
      </c>
      <c r="C5673" s="7" t="s">
        <v>7</v>
      </c>
      <c r="D5673" s="8">
        <v>191153.39</v>
      </c>
    </row>
    <row r="5674" spans="1:4" ht="18.75" x14ac:dyDescent="0.3">
      <c r="A5674" s="7">
        <v>2015</v>
      </c>
      <c r="B5674" s="7" t="s">
        <v>716</v>
      </c>
      <c r="C5674" s="7" t="s">
        <v>8</v>
      </c>
      <c r="D5674" s="8">
        <v>603441.78</v>
      </c>
    </row>
    <row r="5675" spans="1:4" ht="18.75" x14ac:dyDescent="0.3">
      <c r="A5675" s="7">
        <v>2014</v>
      </c>
      <c r="B5675" s="7" t="s">
        <v>716</v>
      </c>
      <c r="C5675" s="7" t="s">
        <v>8</v>
      </c>
      <c r="D5675" s="8">
        <v>621786.43000000005</v>
      </c>
    </row>
    <row r="5676" spans="1:4" ht="18.75" x14ac:dyDescent="0.3">
      <c r="A5676" s="7">
        <v>2015</v>
      </c>
      <c r="B5676" s="7" t="s">
        <v>717</v>
      </c>
      <c r="C5676" s="7" t="s">
        <v>5</v>
      </c>
      <c r="D5676" s="8">
        <v>745886.13</v>
      </c>
    </row>
    <row r="5677" spans="1:4" ht="18.75" x14ac:dyDescent="0.3">
      <c r="A5677" s="7">
        <v>2014</v>
      </c>
      <c r="B5677" s="7" t="s">
        <v>717</v>
      </c>
      <c r="C5677" s="7" t="s">
        <v>5</v>
      </c>
      <c r="D5677" s="8">
        <v>826340.08</v>
      </c>
    </row>
    <row r="5678" spans="1:4" ht="18.75" x14ac:dyDescent="0.3">
      <c r="A5678" s="7">
        <v>2015</v>
      </c>
      <c r="B5678" s="7" t="s">
        <v>717</v>
      </c>
      <c r="C5678" s="7" t="s">
        <v>6</v>
      </c>
      <c r="D5678" s="8">
        <v>283078.84999999998</v>
      </c>
    </row>
    <row r="5679" spans="1:4" ht="18.75" x14ac:dyDescent="0.3">
      <c r="A5679" s="7">
        <v>2014</v>
      </c>
      <c r="B5679" s="7" t="s">
        <v>717</v>
      </c>
      <c r="C5679" s="7" t="s">
        <v>6</v>
      </c>
      <c r="D5679" s="8">
        <v>195001.82</v>
      </c>
    </row>
    <row r="5680" spans="1:4" ht="18.75" x14ac:dyDescent="0.3">
      <c r="A5680" s="7">
        <v>2015</v>
      </c>
      <c r="B5680" s="7" t="s">
        <v>717</v>
      </c>
      <c r="C5680" s="7" t="s">
        <v>7</v>
      </c>
      <c r="D5680" s="8">
        <v>163114.04999999999</v>
      </c>
    </row>
    <row r="5681" spans="1:4" ht="18.75" x14ac:dyDescent="0.3">
      <c r="A5681" s="7">
        <v>2014</v>
      </c>
      <c r="B5681" s="7" t="s">
        <v>717</v>
      </c>
      <c r="C5681" s="7" t="s">
        <v>7</v>
      </c>
      <c r="D5681" s="8">
        <v>171751.55</v>
      </c>
    </row>
    <row r="5682" spans="1:4" ht="18.75" x14ac:dyDescent="0.3">
      <c r="A5682" s="7">
        <v>2015</v>
      </c>
      <c r="B5682" s="7" t="s">
        <v>717</v>
      </c>
      <c r="C5682" s="7" t="s">
        <v>8</v>
      </c>
      <c r="D5682" s="8">
        <v>482648.52</v>
      </c>
    </row>
    <row r="5683" spans="1:4" ht="18.75" x14ac:dyDescent="0.3">
      <c r="A5683" s="7">
        <v>2014</v>
      </c>
      <c r="B5683" s="7" t="s">
        <v>717</v>
      </c>
      <c r="C5683" s="7" t="s">
        <v>8</v>
      </c>
      <c r="D5683" s="8">
        <v>499645.92</v>
      </c>
    </row>
    <row r="5684" spans="1:4" ht="18.75" x14ac:dyDescent="0.3">
      <c r="A5684" s="7">
        <v>2015</v>
      </c>
      <c r="B5684" s="7" t="s">
        <v>718</v>
      </c>
      <c r="C5684" s="7" t="s">
        <v>5</v>
      </c>
      <c r="D5684" s="8">
        <v>782958.48</v>
      </c>
    </row>
    <row r="5685" spans="1:4" ht="18.75" x14ac:dyDescent="0.3">
      <c r="A5685" s="7">
        <v>2014</v>
      </c>
      <c r="B5685" s="7" t="s">
        <v>718</v>
      </c>
      <c r="C5685" s="7" t="s">
        <v>5</v>
      </c>
      <c r="D5685" s="8">
        <v>867368.99</v>
      </c>
    </row>
    <row r="5686" spans="1:4" ht="18.75" x14ac:dyDescent="0.3">
      <c r="A5686" s="7">
        <v>2015</v>
      </c>
      <c r="B5686" s="7" t="s">
        <v>718</v>
      </c>
      <c r="C5686" s="7" t="s">
        <v>6</v>
      </c>
      <c r="D5686" s="8">
        <v>572376.44999999995</v>
      </c>
    </row>
    <row r="5687" spans="1:4" ht="18.75" x14ac:dyDescent="0.3">
      <c r="A5687" s="7">
        <v>2014</v>
      </c>
      <c r="B5687" s="7" t="s">
        <v>718</v>
      </c>
      <c r="C5687" s="7" t="s">
        <v>6</v>
      </c>
      <c r="D5687" s="8">
        <v>422790.9</v>
      </c>
    </row>
    <row r="5688" spans="1:4" ht="18.75" x14ac:dyDescent="0.3">
      <c r="A5688" s="7">
        <v>2015</v>
      </c>
      <c r="B5688" s="7" t="s">
        <v>718</v>
      </c>
      <c r="C5688" s="7" t="s">
        <v>7</v>
      </c>
      <c r="D5688" s="8">
        <v>241256.6</v>
      </c>
    </row>
    <row r="5689" spans="1:4" ht="18.75" x14ac:dyDescent="0.3">
      <c r="A5689" s="7">
        <v>2014</v>
      </c>
      <c r="B5689" s="7" t="s">
        <v>718</v>
      </c>
      <c r="C5689" s="7" t="s">
        <v>7</v>
      </c>
      <c r="D5689" s="8">
        <v>257010.52</v>
      </c>
    </row>
    <row r="5690" spans="1:4" ht="18.75" x14ac:dyDescent="0.3">
      <c r="A5690" s="7">
        <v>2015</v>
      </c>
      <c r="B5690" s="7" t="s">
        <v>718</v>
      </c>
      <c r="C5690" s="7" t="s">
        <v>8</v>
      </c>
      <c r="D5690" s="8">
        <v>559144.39</v>
      </c>
    </row>
    <row r="5691" spans="1:4" ht="18.75" x14ac:dyDescent="0.3">
      <c r="A5691" s="7">
        <v>2014</v>
      </c>
      <c r="B5691" s="7" t="s">
        <v>718</v>
      </c>
      <c r="C5691" s="7" t="s">
        <v>8</v>
      </c>
      <c r="D5691" s="8">
        <v>580184.13</v>
      </c>
    </row>
    <row r="5692" spans="1:4" ht="18.75" x14ac:dyDescent="0.3">
      <c r="A5692" s="7">
        <v>2015</v>
      </c>
      <c r="B5692" s="7" t="s">
        <v>719</v>
      </c>
      <c r="C5692" s="7" t="s">
        <v>5</v>
      </c>
      <c r="D5692" s="8">
        <v>470560.01</v>
      </c>
    </row>
    <row r="5693" spans="1:4" ht="18.75" x14ac:dyDescent="0.3">
      <c r="A5693" s="7">
        <v>2014</v>
      </c>
      <c r="B5693" s="7" t="s">
        <v>719</v>
      </c>
      <c r="C5693" s="7" t="s">
        <v>5</v>
      </c>
      <c r="D5693" s="8">
        <v>519840.75</v>
      </c>
    </row>
    <row r="5694" spans="1:4" ht="18.75" x14ac:dyDescent="0.3">
      <c r="A5694" s="7">
        <v>2015</v>
      </c>
      <c r="B5694" s="7" t="s">
        <v>719</v>
      </c>
      <c r="C5694" s="7" t="s">
        <v>6</v>
      </c>
      <c r="D5694" s="8">
        <v>384912.41</v>
      </c>
    </row>
    <row r="5695" spans="1:4" ht="18.75" x14ac:dyDescent="0.3">
      <c r="A5695" s="7">
        <v>2014</v>
      </c>
      <c r="B5695" s="7" t="s">
        <v>719</v>
      </c>
      <c r="C5695" s="7" t="s">
        <v>6</v>
      </c>
      <c r="D5695" s="8">
        <v>276522.28999999998</v>
      </c>
    </row>
    <row r="5696" spans="1:4" ht="18.75" x14ac:dyDescent="0.3">
      <c r="A5696" s="7">
        <v>2015</v>
      </c>
      <c r="B5696" s="7" t="s">
        <v>719</v>
      </c>
      <c r="C5696" s="7" t="s">
        <v>7</v>
      </c>
      <c r="D5696" s="8">
        <v>189795.17</v>
      </c>
    </row>
    <row r="5697" spans="1:4" ht="18.75" x14ac:dyDescent="0.3">
      <c r="A5697" s="7">
        <v>2014</v>
      </c>
      <c r="B5697" s="7" t="s">
        <v>719</v>
      </c>
      <c r="C5697" s="7" t="s">
        <v>7</v>
      </c>
      <c r="D5697" s="8">
        <v>200874.64</v>
      </c>
    </row>
    <row r="5698" spans="1:4" ht="18.75" x14ac:dyDescent="0.3">
      <c r="A5698" s="7">
        <v>2015</v>
      </c>
      <c r="B5698" s="7" t="s">
        <v>719</v>
      </c>
      <c r="C5698" s="7" t="s">
        <v>8</v>
      </c>
      <c r="D5698" s="8">
        <v>537435.97</v>
      </c>
    </row>
    <row r="5699" spans="1:4" ht="18.75" x14ac:dyDescent="0.3">
      <c r="A5699" s="7">
        <v>2014</v>
      </c>
      <c r="B5699" s="7" t="s">
        <v>719</v>
      </c>
      <c r="C5699" s="7" t="s">
        <v>8</v>
      </c>
      <c r="D5699" s="8">
        <v>562780.37</v>
      </c>
    </row>
    <row r="5700" spans="1:4" ht="18.75" x14ac:dyDescent="0.3">
      <c r="A5700" s="7">
        <v>2015</v>
      </c>
      <c r="B5700" s="7" t="s">
        <v>720</v>
      </c>
      <c r="C5700" s="7" t="s">
        <v>5</v>
      </c>
      <c r="D5700" s="8">
        <v>888367.35</v>
      </c>
    </row>
    <row r="5701" spans="1:4" ht="18.75" x14ac:dyDescent="0.3">
      <c r="A5701" s="7">
        <v>2014</v>
      </c>
      <c r="B5701" s="7" t="s">
        <v>720</v>
      </c>
      <c r="C5701" s="7" t="s">
        <v>5</v>
      </c>
      <c r="D5701" s="8">
        <v>967375.02</v>
      </c>
    </row>
    <row r="5702" spans="1:4" ht="18.75" x14ac:dyDescent="0.3">
      <c r="A5702" s="7">
        <v>2015</v>
      </c>
      <c r="B5702" s="7" t="s">
        <v>720</v>
      </c>
      <c r="C5702" s="7" t="s">
        <v>6</v>
      </c>
      <c r="D5702" s="8">
        <v>451813.41</v>
      </c>
    </row>
    <row r="5703" spans="1:4" ht="18.75" x14ac:dyDescent="0.3">
      <c r="A5703" s="7">
        <v>2014</v>
      </c>
      <c r="B5703" s="7" t="s">
        <v>720</v>
      </c>
      <c r="C5703" s="7" t="s">
        <v>6</v>
      </c>
      <c r="D5703" s="8">
        <v>326828.3</v>
      </c>
    </row>
    <row r="5704" spans="1:4" ht="18.75" x14ac:dyDescent="0.3">
      <c r="A5704" s="7">
        <v>2015</v>
      </c>
      <c r="B5704" s="7" t="s">
        <v>720</v>
      </c>
      <c r="C5704" s="7" t="s">
        <v>7</v>
      </c>
      <c r="D5704" s="8">
        <v>65530.85</v>
      </c>
    </row>
    <row r="5705" spans="1:4" ht="18.75" x14ac:dyDescent="0.3">
      <c r="A5705" s="7">
        <v>2014</v>
      </c>
      <c r="B5705" s="7" t="s">
        <v>720</v>
      </c>
      <c r="C5705" s="7" t="s">
        <v>7</v>
      </c>
      <c r="D5705" s="8">
        <v>69557.149999999994</v>
      </c>
    </row>
    <row r="5706" spans="1:4" ht="18.75" x14ac:dyDescent="0.3">
      <c r="A5706" s="7">
        <v>2015</v>
      </c>
      <c r="B5706" s="7" t="s">
        <v>720</v>
      </c>
      <c r="C5706" s="7" t="s">
        <v>8</v>
      </c>
      <c r="D5706" s="8">
        <v>789197.35</v>
      </c>
    </row>
    <row r="5707" spans="1:4" ht="18.75" x14ac:dyDescent="0.3">
      <c r="A5707" s="7">
        <v>2014</v>
      </c>
      <c r="B5707" s="7" t="s">
        <v>720</v>
      </c>
      <c r="C5707" s="7" t="s">
        <v>8</v>
      </c>
      <c r="D5707" s="8">
        <v>814021.25</v>
      </c>
    </row>
    <row r="5708" spans="1:4" ht="18.75" x14ac:dyDescent="0.3">
      <c r="A5708" s="7">
        <v>2015</v>
      </c>
      <c r="B5708" s="7" t="s">
        <v>721</v>
      </c>
      <c r="C5708" s="7" t="s">
        <v>5</v>
      </c>
      <c r="D5708" s="8">
        <v>711319.98</v>
      </c>
    </row>
    <row r="5709" spans="1:4" ht="18.75" x14ac:dyDescent="0.3">
      <c r="A5709" s="7">
        <v>2014</v>
      </c>
      <c r="B5709" s="7" t="s">
        <v>721</v>
      </c>
      <c r="C5709" s="7" t="s">
        <v>5</v>
      </c>
      <c r="D5709" s="8">
        <v>782676.82</v>
      </c>
    </row>
    <row r="5710" spans="1:4" ht="18.75" x14ac:dyDescent="0.3">
      <c r="A5710" s="7">
        <v>2015</v>
      </c>
      <c r="B5710" s="7" t="s">
        <v>721</v>
      </c>
      <c r="C5710" s="7" t="s">
        <v>6</v>
      </c>
      <c r="D5710" s="8">
        <v>450249.62</v>
      </c>
    </row>
    <row r="5711" spans="1:4" ht="18.75" x14ac:dyDescent="0.3">
      <c r="A5711" s="7">
        <v>2014</v>
      </c>
      <c r="B5711" s="7" t="s">
        <v>721</v>
      </c>
      <c r="C5711" s="7" t="s">
        <v>6</v>
      </c>
      <c r="D5711" s="8">
        <v>320564.78999999998</v>
      </c>
    </row>
    <row r="5712" spans="1:4" ht="18.75" x14ac:dyDescent="0.3">
      <c r="A5712" s="7">
        <v>2015</v>
      </c>
      <c r="B5712" s="7" t="s">
        <v>721</v>
      </c>
      <c r="C5712" s="7" t="s">
        <v>7</v>
      </c>
      <c r="D5712" s="8">
        <v>132499.56</v>
      </c>
    </row>
    <row r="5713" spans="1:4" ht="18.75" x14ac:dyDescent="0.3">
      <c r="A5713" s="7">
        <v>2014</v>
      </c>
      <c r="B5713" s="7" t="s">
        <v>721</v>
      </c>
      <c r="C5713" s="7" t="s">
        <v>7</v>
      </c>
      <c r="D5713" s="8">
        <v>138984.28</v>
      </c>
    </row>
    <row r="5714" spans="1:4" ht="18.75" x14ac:dyDescent="0.3">
      <c r="A5714" s="7">
        <v>2015</v>
      </c>
      <c r="B5714" s="7" t="s">
        <v>721</v>
      </c>
      <c r="C5714" s="7" t="s">
        <v>8</v>
      </c>
      <c r="D5714" s="8">
        <v>593645.23</v>
      </c>
    </row>
    <row r="5715" spans="1:4" ht="18.75" x14ac:dyDescent="0.3">
      <c r="A5715" s="7">
        <v>2014</v>
      </c>
      <c r="B5715" s="7" t="s">
        <v>721</v>
      </c>
      <c r="C5715" s="7" t="s">
        <v>8</v>
      </c>
      <c r="D5715" s="8">
        <v>612039.61</v>
      </c>
    </row>
    <row r="5716" spans="1:4" ht="18.75" x14ac:dyDescent="0.3">
      <c r="A5716" s="7">
        <v>2015</v>
      </c>
      <c r="B5716" s="7" t="s">
        <v>722</v>
      </c>
      <c r="C5716" s="7" t="s">
        <v>5</v>
      </c>
      <c r="D5716" s="8">
        <v>504835.79</v>
      </c>
    </row>
    <row r="5717" spans="1:4" ht="18.75" x14ac:dyDescent="0.3">
      <c r="A5717" s="7">
        <v>2014</v>
      </c>
      <c r="B5717" s="7" t="s">
        <v>722</v>
      </c>
      <c r="C5717" s="7" t="s">
        <v>5</v>
      </c>
      <c r="D5717" s="8">
        <v>556839.43999999994</v>
      </c>
    </row>
    <row r="5718" spans="1:4" ht="18.75" x14ac:dyDescent="0.3">
      <c r="A5718" s="7">
        <v>2015</v>
      </c>
      <c r="B5718" s="7" t="s">
        <v>722</v>
      </c>
      <c r="C5718" s="7" t="s">
        <v>6</v>
      </c>
      <c r="D5718" s="8">
        <v>280846.78000000003</v>
      </c>
    </row>
    <row r="5719" spans="1:4" ht="18.75" x14ac:dyDescent="0.3">
      <c r="A5719" s="7">
        <v>2014</v>
      </c>
      <c r="B5719" s="7" t="s">
        <v>722</v>
      </c>
      <c r="C5719" s="7" t="s">
        <v>6</v>
      </c>
      <c r="D5719" s="8">
        <v>202956.12</v>
      </c>
    </row>
    <row r="5720" spans="1:4" ht="18.75" x14ac:dyDescent="0.3">
      <c r="A5720" s="7">
        <v>2015</v>
      </c>
      <c r="B5720" s="7" t="s">
        <v>722</v>
      </c>
      <c r="C5720" s="7" t="s">
        <v>7</v>
      </c>
      <c r="D5720" s="8">
        <v>90054.39</v>
      </c>
    </row>
    <row r="5721" spans="1:4" ht="18.75" x14ac:dyDescent="0.3">
      <c r="A5721" s="7">
        <v>2014</v>
      </c>
      <c r="B5721" s="7" t="s">
        <v>722</v>
      </c>
      <c r="C5721" s="7" t="s">
        <v>7</v>
      </c>
      <c r="D5721" s="8">
        <v>95116.2</v>
      </c>
    </row>
    <row r="5722" spans="1:4" ht="18.75" x14ac:dyDescent="0.3">
      <c r="A5722" s="7">
        <v>2015</v>
      </c>
      <c r="B5722" s="7" t="s">
        <v>722</v>
      </c>
      <c r="C5722" s="7" t="s">
        <v>8</v>
      </c>
      <c r="D5722" s="8">
        <v>788746.62</v>
      </c>
    </row>
    <row r="5723" spans="1:4" ht="18.75" x14ac:dyDescent="0.3">
      <c r="A5723" s="7">
        <v>2014</v>
      </c>
      <c r="B5723" s="7" t="s">
        <v>722</v>
      </c>
      <c r="C5723" s="7" t="s">
        <v>8</v>
      </c>
      <c r="D5723" s="8">
        <v>819183.17</v>
      </c>
    </row>
    <row r="5724" spans="1:4" ht="18.75" x14ac:dyDescent="0.3">
      <c r="A5724" s="7">
        <v>2015</v>
      </c>
      <c r="B5724" s="7" t="s">
        <v>723</v>
      </c>
      <c r="C5724" s="7" t="s">
        <v>5</v>
      </c>
      <c r="D5724" s="8">
        <v>842677.84</v>
      </c>
    </row>
    <row r="5725" spans="1:4" ht="18.75" x14ac:dyDescent="0.3">
      <c r="A5725" s="7">
        <v>2014</v>
      </c>
      <c r="B5725" s="7" t="s">
        <v>723</v>
      </c>
      <c r="C5725" s="7" t="s">
        <v>5</v>
      </c>
      <c r="D5725" s="8">
        <v>930511.77</v>
      </c>
    </row>
    <row r="5726" spans="1:4" ht="18.75" x14ac:dyDescent="0.3">
      <c r="A5726" s="7">
        <v>2015</v>
      </c>
      <c r="B5726" s="7" t="s">
        <v>723</v>
      </c>
      <c r="C5726" s="7" t="s">
        <v>6</v>
      </c>
      <c r="D5726" s="8">
        <v>488584.98</v>
      </c>
    </row>
    <row r="5727" spans="1:4" ht="18.75" x14ac:dyDescent="0.3">
      <c r="A5727" s="7">
        <v>2014</v>
      </c>
      <c r="B5727" s="7" t="s">
        <v>723</v>
      </c>
      <c r="C5727" s="7" t="s">
        <v>6</v>
      </c>
      <c r="D5727" s="8">
        <v>359832.99</v>
      </c>
    </row>
    <row r="5728" spans="1:4" ht="18.75" x14ac:dyDescent="0.3">
      <c r="A5728" s="7">
        <v>2015</v>
      </c>
      <c r="B5728" s="7" t="s">
        <v>723</v>
      </c>
      <c r="C5728" s="7" t="s">
        <v>7</v>
      </c>
      <c r="D5728" s="8">
        <v>171731.63</v>
      </c>
    </row>
    <row r="5729" spans="1:4" ht="18.75" x14ac:dyDescent="0.3">
      <c r="A5729" s="7">
        <v>2014</v>
      </c>
      <c r="B5729" s="7" t="s">
        <v>723</v>
      </c>
      <c r="C5729" s="7" t="s">
        <v>7</v>
      </c>
      <c r="D5729" s="8">
        <v>180062.43</v>
      </c>
    </row>
    <row r="5730" spans="1:4" ht="18.75" x14ac:dyDescent="0.3">
      <c r="A5730" s="7">
        <v>2015</v>
      </c>
      <c r="B5730" s="7" t="s">
        <v>723</v>
      </c>
      <c r="C5730" s="7" t="s">
        <v>8</v>
      </c>
      <c r="D5730" s="8">
        <v>690381.46</v>
      </c>
    </row>
    <row r="5731" spans="1:4" ht="18.75" x14ac:dyDescent="0.3">
      <c r="A5731" s="7">
        <v>2014</v>
      </c>
      <c r="B5731" s="7" t="s">
        <v>723</v>
      </c>
      <c r="C5731" s="7" t="s">
        <v>8</v>
      </c>
      <c r="D5731" s="8">
        <v>723296.56</v>
      </c>
    </row>
    <row r="5732" spans="1:4" ht="18.75" x14ac:dyDescent="0.3">
      <c r="A5732" s="7">
        <v>2015</v>
      </c>
      <c r="B5732" s="7" t="s">
        <v>724</v>
      </c>
      <c r="C5732" s="7" t="s">
        <v>5</v>
      </c>
      <c r="D5732" s="8">
        <v>935260.96</v>
      </c>
    </row>
    <row r="5733" spans="1:4" ht="18.75" x14ac:dyDescent="0.3">
      <c r="A5733" s="7">
        <v>2014</v>
      </c>
      <c r="B5733" s="7" t="s">
        <v>724</v>
      </c>
      <c r="C5733" s="7" t="s">
        <v>5</v>
      </c>
      <c r="D5733" s="8">
        <v>1018752.95</v>
      </c>
    </row>
    <row r="5734" spans="1:4" ht="18.75" x14ac:dyDescent="0.3">
      <c r="A5734" s="7">
        <v>2015</v>
      </c>
      <c r="B5734" s="7" t="s">
        <v>724</v>
      </c>
      <c r="C5734" s="7" t="s">
        <v>6</v>
      </c>
      <c r="D5734" s="8">
        <v>582044.88</v>
      </c>
    </row>
    <row r="5735" spans="1:4" ht="18.75" x14ac:dyDescent="0.3">
      <c r="A5735" s="7">
        <v>2014</v>
      </c>
      <c r="B5735" s="7" t="s">
        <v>724</v>
      </c>
      <c r="C5735" s="7" t="s">
        <v>6</v>
      </c>
      <c r="D5735" s="8">
        <v>414154.95</v>
      </c>
    </row>
    <row r="5736" spans="1:4" ht="18.75" x14ac:dyDescent="0.3">
      <c r="A5736" s="7">
        <v>2015</v>
      </c>
      <c r="B5736" s="7" t="s">
        <v>724</v>
      </c>
      <c r="C5736" s="7" t="s">
        <v>7</v>
      </c>
      <c r="D5736" s="8">
        <v>225812.84</v>
      </c>
    </row>
    <row r="5737" spans="1:4" ht="18.75" x14ac:dyDescent="0.3">
      <c r="A5737" s="7">
        <v>2014</v>
      </c>
      <c r="B5737" s="7" t="s">
        <v>724</v>
      </c>
      <c r="C5737" s="7" t="s">
        <v>7</v>
      </c>
      <c r="D5737" s="8">
        <v>236255.45</v>
      </c>
    </row>
    <row r="5738" spans="1:4" ht="18.75" x14ac:dyDescent="0.3">
      <c r="A5738" s="7">
        <v>2015</v>
      </c>
      <c r="B5738" s="7" t="s">
        <v>724</v>
      </c>
      <c r="C5738" s="7" t="s">
        <v>8</v>
      </c>
      <c r="D5738" s="8">
        <v>419568.21</v>
      </c>
    </row>
    <row r="5739" spans="1:4" ht="18.75" x14ac:dyDescent="0.3">
      <c r="A5739" s="7">
        <v>2014</v>
      </c>
      <c r="B5739" s="7" t="s">
        <v>724</v>
      </c>
      <c r="C5739" s="7" t="s">
        <v>8</v>
      </c>
      <c r="D5739" s="8">
        <v>438634.23</v>
      </c>
    </row>
    <row r="5740" spans="1:4" ht="18.75" x14ac:dyDescent="0.3">
      <c r="A5740" s="7">
        <v>2015</v>
      </c>
      <c r="B5740" s="7" t="s">
        <v>725</v>
      </c>
      <c r="C5740" s="7" t="s">
        <v>5</v>
      </c>
      <c r="D5740" s="8">
        <v>644189.18000000005</v>
      </c>
    </row>
    <row r="5741" spans="1:4" ht="18.75" x14ac:dyDescent="0.3">
      <c r="A5741" s="7">
        <v>2014</v>
      </c>
      <c r="B5741" s="7" t="s">
        <v>725</v>
      </c>
      <c r="C5741" s="7" t="s">
        <v>5</v>
      </c>
      <c r="D5741" s="8">
        <v>710732.24</v>
      </c>
    </row>
    <row r="5742" spans="1:4" ht="18.75" x14ac:dyDescent="0.3">
      <c r="A5742" s="7">
        <v>2015</v>
      </c>
      <c r="B5742" s="7" t="s">
        <v>725</v>
      </c>
      <c r="C5742" s="7" t="s">
        <v>6</v>
      </c>
      <c r="D5742" s="8">
        <v>336069.74</v>
      </c>
    </row>
    <row r="5743" spans="1:4" ht="18.75" x14ac:dyDescent="0.3">
      <c r="A5743" s="7">
        <v>2014</v>
      </c>
      <c r="B5743" s="7" t="s">
        <v>725</v>
      </c>
      <c r="C5743" s="7" t="s">
        <v>6</v>
      </c>
      <c r="D5743" s="8">
        <v>248463.91</v>
      </c>
    </row>
    <row r="5744" spans="1:4" ht="18.75" x14ac:dyDescent="0.3">
      <c r="A5744" s="7">
        <v>2015</v>
      </c>
      <c r="B5744" s="7" t="s">
        <v>725</v>
      </c>
      <c r="C5744" s="7" t="s">
        <v>7</v>
      </c>
      <c r="D5744" s="8">
        <v>54192.5</v>
      </c>
    </row>
    <row r="5745" spans="1:4" ht="18.75" x14ac:dyDescent="0.3">
      <c r="A5745" s="7">
        <v>2014</v>
      </c>
      <c r="B5745" s="7" t="s">
        <v>725</v>
      </c>
      <c r="C5745" s="7" t="s">
        <v>7</v>
      </c>
      <c r="D5745" s="8">
        <v>57155.95</v>
      </c>
    </row>
    <row r="5746" spans="1:4" ht="18.75" x14ac:dyDescent="0.3">
      <c r="A5746" s="7">
        <v>2015</v>
      </c>
      <c r="B5746" s="7" t="s">
        <v>725</v>
      </c>
      <c r="C5746" s="7" t="s">
        <v>8</v>
      </c>
      <c r="D5746" s="8">
        <v>646147.31000000006</v>
      </c>
    </row>
    <row r="5747" spans="1:4" ht="18.75" x14ac:dyDescent="0.3">
      <c r="A5747" s="7">
        <v>2014</v>
      </c>
      <c r="B5747" s="7" t="s">
        <v>725</v>
      </c>
      <c r="C5747" s="7" t="s">
        <v>8</v>
      </c>
      <c r="D5747" s="8">
        <v>677801.9</v>
      </c>
    </row>
    <row r="5748" spans="1:4" ht="18.75" x14ac:dyDescent="0.3">
      <c r="A5748" s="7">
        <v>2015</v>
      </c>
      <c r="B5748" s="7" t="s">
        <v>726</v>
      </c>
      <c r="C5748" s="7" t="s">
        <v>5</v>
      </c>
      <c r="D5748" s="8">
        <v>917976.83</v>
      </c>
    </row>
    <row r="5749" spans="1:4" ht="18.75" x14ac:dyDescent="0.3">
      <c r="A5749" s="7">
        <v>2014</v>
      </c>
      <c r="B5749" s="7" t="s">
        <v>726</v>
      </c>
      <c r="C5749" s="7" t="s">
        <v>5</v>
      </c>
      <c r="D5749" s="8">
        <v>1008816.13</v>
      </c>
    </row>
    <row r="5750" spans="1:4" ht="18.75" x14ac:dyDescent="0.3">
      <c r="A5750" s="7">
        <v>2015</v>
      </c>
      <c r="B5750" s="7" t="s">
        <v>726</v>
      </c>
      <c r="C5750" s="7" t="s">
        <v>6</v>
      </c>
      <c r="D5750" s="8">
        <v>484612.54</v>
      </c>
    </row>
    <row r="5751" spans="1:4" ht="18.75" x14ac:dyDescent="0.3">
      <c r="A5751" s="7">
        <v>2014</v>
      </c>
      <c r="B5751" s="7" t="s">
        <v>726</v>
      </c>
      <c r="C5751" s="7" t="s">
        <v>6</v>
      </c>
      <c r="D5751" s="8">
        <v>347677.36</v>
      </c>
    </row>
    <row r="5752" spans="1:4" ht="18.75" x14ac:dyDescent="0.3">
      <c r="A5752" s="7">
        <v>2015</v>
      </c>
      <c r="B5752" s="7" t="s">
        <v>726</v>
      </c>
      <c r="C5752" s="7" t="s">
        <v>7</v>
      </c>
      <c r="D5752" s="8">
        <v>127319.9</v>
      </c>
    </row>
    <row r="5753" spans="1:4" ht="18.75" x14ac:dyDescent="0.3">
      <c r="A5753" s="7">
        <v>2014</v>
      </c>
      <c r="B5753" s="7" t="s">
        <v>726</v>
      </c>
      <c r="C5753" s="7" t="s">
        <v>7</v>
      </c>
      <c r="D5753" s="8">
        <v>134600.73000000001</v>
      </c>
    </row>
    <row r="5754" spans="1:4" ht="18.75" x14ac:dyDescent="0.3">
      <c r="A5754" s="7">
        <v>2015</v>
      </c>
      <c r="B5754" s="7" t="s">
        <v>726</v>
      </c>
      <c r="C5754" s="7" t="s">
        <v>8</v>
      </c>
      <c r="D5754" s="8">
        <v>609768.78</v>
      </c>
    </row>
    <row r="5755" spans="1:4" ht="18.75" x14ac:dyDescent="0.3">
      <c r="A5755" s="7">
        <v>2014</v>
      </c>
      <c r="B5755" s="7" t="s">
        <v>726</v>
      </c>
      <c r="C5755" s="7" t="s">
        <v>8</v>
      </c>
      <c r="D5755" s="8">
        <v>636905.32999999996</v>
      </c>
    </row>
    <row r="5756" spans="1:4" ht="18.75" x14ac:dyDescent="0.3">
      <c r="A5756" s="7">
        <v>2015</v>
      </c>
      <c r="B5756" s="7" t="s">
        <v>727</v>
      </c>
      <c r="C5756" s="7" t="s">
        <v>5</v>
      </c>
      <c r="D5756" s="8">
        <v>550774.64</v>
      </c>
    </row>
    <row r="5757" spans="1:4" ht="18.75" x14ac:dyDescent="0.3">
      <c r="A5757" s="7">
        <v>2014</v>
      </c>
      <c r="B5757" s="7" t="s">
        <v>727</v>
      </c>
      <c r="C5757" s="7" t="s">
        <v>5</v>
      </c>
      <c r="D5757" s="8">
        <v>609889.11</v>
      </c>
    </row>
    <row r="5758" spans="1:4" ht="18.75" x14ac:dyDescent="0.3">
      <c r="A5758" s="7">
        <v>2015</v>
      </c>
      <c r="B5758" s="7" t="s">
        <v>727</v>
      </c>
      <c r="C5758" s="7" t="s">
        <v>6</v>
      </c>
      <c r="D5758" s="8">
        <v>325536.28000000003</v>
      </c>
    </row>
    <row r="5759" spans="1:4" ht="18.75" x14ac:dyDescent="0.3">
      <c r="A5759" s="7">
        <v>2014</v>
      </c>
      <c r="B5759" s="7" t="s">
        <v>727</v>
      </c>
      <c r="C5759" s="7" t="s">
        <v>6</v>
      </c>
      <c r="D5759" s="8">
        <v>240333.41</v>
      </c>
    </row>
    <row r="5760" spans="1:4" ht="18.75" x14ac:dyDescent="0.3">
      <c r="A5760" s="7">
        <v>2015</v>
      </c>
      <c r="B5760" s="7" t="s">
        <v>727</v>
      </c>
      <c r="C5760" s="7" t="s">
        <v>7</v>
      </c>
      <c r="D5760" s="8">
        <v>227599.34</v>
      </c>
    </row>
    <row r="5761" spans="1:4" ht="18.75" x14ac:dyDescent="0.3">
      <c r="A5761" s="7">
        <v>2014</v>
      </c>
      <c r="B5761" s="7" t="s">
        <v>727</v>
      </c>
      <c r="C5761" s="7" t="s">
        <v>7</v>
      </c>
      <c r="D5761" s="8">
        <v>239612.48</v>
      </c>
    </row>
    <row r="5762" spans="1:4" ht="18.75" x14ac:dyDescent="0.3">
      <c r="A5762" s="7">
        <v>2015</v>
      </c>
      <c r="B5762" s="7" t="s">
        <v>727</v>
      </c>
      <c r="C5762" s="7" t="s">
        <v>8</v>
      </c>
      <c r="D5762" s="8">
        <v>570847.69999999995</v>
      </c>
    </row>
    <row r="5763" spans="1:4" ht="18.75" x14ac:dyDescent="0.3">
      <c r="A5763" s="7">
        <v>2014</v>
      </c>
      <c r="B5763" s="7" t="s">
        <v>727</v>
      </c>
      <c r="C5763" s="7" t="s">
        <v>8</v>
      </c>
      <c r="D5763" s="8">
        <v>593431.82999999996</v>
      </c>
    </row>
    <row r="5764" spans="1:4" ht="18.75" x14ac:dyDescent="0.3">
      <c r="A5764" s="7">
        <v>2015</v>
      </c>
      <c r="B5764" s="7" t="s">
        <v>728</v>
      </c>
      <c r="C5764" s="7" t="s">
        <v>5</v>
      </c>
      <c r="D5764" s="8">
        <v>795712.74</v>
      </c>
    </row>
    <row r="5765" spans="1:4" ht="18.75" x14ac:dyDescent="0.3">
      <c r="A5765" s="7">
        <v>2014</v>
      </c>
      <c r="B5765" s="7" t="s">
        <v>728</v>
      </c>
      <c r="C5765" s="7" t="s">
        <v>5</v>
      </c>
      <c r="D5765" s="8">
        <v>871315.85</v>
      </c>
    </row>
    <row r="5766" spans="1:4" ht="18.75" x14ac:dyDescent="0.3">
      <c r="A5766" s="7">
        <v>2015</v>
      </c>
      <c r="B5766" s="7" t="s">
        <v>728</v>
      </c>
      <c r="C5766" s="7" t="s">
        <v>6</v>
      </c>
      <c r="D5766" s="8">
        <v>271557.2</v>
      </c>
    </row>
    <row r="5767" spans="1:4" ht="18.75" x14ac:dyDescent="0.3">
      <c r="A5767" s="7">
        <v>2014</v>
      </c>
      <c r="B5767" s="7" t="s">
        <v>728</v>
      </c>
      <c r="C5767" s="7" t="s">
        <v>6</v>
      </c>
      <c r="D5767" s="8">
        <v>187382.05</v>
      </c>
    </row>
    <row r="5768" spans="1:4" ht="18.75" x14ac:dyDescent="0.3">
      <c r="A5768" s="7">
        <v>2015</v>
      </c>
      <c r="B5768" s="7" t="s">
        <v>728</v>
      </c>
      <c r="C5768" s="7" t="s">
        <v>7</v>
      </c>
      <c r="D5768" s="8">
        <v>98477.48</v>
      </c>
    </row>
    <row r="5769" spans="1:4" ht="18.75" x14ac:dyDescent="0.3">
      <c r="A5769" s="7">
        <v>2014</v>
      </c>
      <c r="B5769" s="7" t="s">
        <v>728</v>
      </c>
      <c r="C5769" s="7" t="s">
        <v>7</v>
      </c>
      <c r="D5769" s="8">
        <v>103455.46</v>
      </c>
    </row>
    <row r="5770" spans="1:4" ht="18.75" x14ac:dyDescent="0.3">
      <c r="A5770" s="7">
        <v>2015</v>
      </c>
      <c r="B5770" s="7" t="s">
        <v>728</v>
      </c>
      <c r="C5770" s="7" t="s">
        <v>8</v>
      </c>
      <c r="D5770" s="8">
        <v>505038.84</v>
      </c>
    </row>
    <row r="5771" spans="1:4" ht="18.75" x14ac:dyDescent="0.3">
      <c r="A5771" s="7">
        <v>2014</v>
      </c>
      <c r="B5771" s="7" t="s">
        <v>728</v>
      </c>
      <c r="C5771" s="7" t="s">
        <v>8</v>
      </c>
      <c r="D5771" s="8">
        <v>523993.76</v>
      </c>
    </row>
    <row r="5772" spans="1:4" ht="18.75" x14ac:dyDescent="0.3">
      <c r="A5772" s="7">
        <v>2015</v>
      </c>
      <c r="B5772" s="7" t="s">
        <v>729</v>
      </c>
      <c r="C5772" s="7" t="s">
        <v>5</v>
      </c>
      <c r="D5772" s="8">
        <v>709111.06</v>
      </c>
    </row>
    <row r="5773" spans="1:4" ht="18.75" x14ac:dyDescent="0.3">
      <c r="A5773" s="7">
        <v>2014</v>
      </c>
      <c r="B5773" s="7" t="s">
        <v>729</v>
      </c>
      <c r="C5773" s="7" t="s">
        <v>5</v>
      </c>
      <c r="D5773" s="8">
        <v>782275.06</v>
      </c>
    </row>
    <row r="5774" spans="1:4" ht="18.75" x14ac:dyDescent="0.3">
      <c r="A5774" s="7">
        <v>2015</v>
      </c>
      <c r="B5774" s="7" t="s">
        <v>729</v>
      </c>
      <c r="C5774" s="7" t="s">
        <v>6</v>
      </c>
      <c r="D5774" s="8">
        <v>272645.27</v>
      </c>
    </row>
    <row r="5775" spans="1:4" ht="18.75" x14ac:dyDescent="0.3">
      <c r="A5775" s="7">
        <v>2014</v>
      </c>
      <c r="B5775" s="7" t="s">
        <v>729</v>
      </c>
      <c r="C5775" s="7" t="s">
        <v>6</v>
      </c>
      <c r="D5775" s="8">
        <v>197728.21</v>
      </c>
    </row>
    <row r="5776" spans="1:4" ht="18.75" x14ac:dyDescent="0.3">
      <c r="A5776" s="7">
        <v>2015</v>
      </c>
      <c r="B5776" s="7" t="s">
        <v>729</v>
      </c>
      <c r="C5776" s="7" t="s">
        <v>7</v>
      </c>
      <c r="D5776" s="8">
        <v>69529.320000000007</v>
      </c>
    </row>
    <row r="5777" spans="1:4" ht="18.75" x14ac:dyDescent="0.3">
      <c r="A5777" s="7">
        <v>2014</v>
      </c>
      <c r="B5777" s="7" t="s">
        <v>729</v>
      </c>
      <c r="C5777" s="7" t="s">
        <v>7</v>
      </c>
      <c r="D5777" s="8">
        <v>73850.259999999995</v>
      </c>
    </row>
    <row r="5778" spans="1:4" ht="18.75" x14ac:dyDescent="0.3">
      <c r="A5778" s="7">
        <v>2015</v>
      </c>
      <c r="B5778" s="7" t="s">
        <v>729</v>
      </c>
      <c r="C5778" s="7" t="s">
        <v>8</v>
      </c>
      <c r="D5778" s="8">
        <v>743531.09</v>
      </c>
    </row>
    <row r="5779" spans="1:4" ht="18.75" x14ac:dyDescent="0.3">
      <c r="A5779" s="7">
        <v>2014</v>
      </c>
      <c r="B5779" s="7" t="s">
        <v>729</v>
      </c>
      <c r="C5779" s="7" t="s">
        <v>8</v>
      </c>
      <c r="D5779" s="8">
        <v>772974.12</v>
      </c>
    </row>
    <row r="5780" spans="1:4" ht="18.75" x14ac:dyDescent="0.3">
      <c r="A5780" s="7">
        <v>2015</v>
      </c>
      <c r="B5780" s="7" t="s">
        <v>730</v>
      </c>
      <c r="C5780" s="7" t="s">
        <v>5</v>
      </c>
      <c r="D5780" s="8">
        <v>592528.16</v>
      </c>
    </row>
    <row r="5781" spans="1:4" ht="18.75" x14ac:dyDescent="0.3">
      <c r="A5781" s="7">
        <v>2014</v>
      </c>
      <c r="B5781" s="7" t="s">
        <v>730</v>
      </c>
      <c r="C5781" s="7" t="s">
        <v>5</v>
      </c>
      <c r="D5781" s="8">
        <v>654256.63</v>
      </c>
    </row>
    <row r="5782" spans="1:4" ht="18.75" x14ac:dyDescent="0.3">
      <c r="A5782" s="7">
        <v>2015</v>
      </c>
      <c r="B5782" s="7" t="s">
        <v>730</v>
      </c>
      <c r="C5782" s="7" t="s">
        <v>6</v>
      </c>
      <c r="D5782" s="8">
        <v>333790.98</v>
      </c>
    </row>
    <row r="5783" spans="1:4" ht="18.75" x14ac:dyDescent="0.3">
      <c r="A5783" s="7">
        <v>2014</v>
      </c>
      <c r="B5783" s="7" t="s">
        <v>730</v>
      </c>
      <c r="C5783" s="7" t="s">
        <v>6</v>
      </c>
      <c r="D5783" s="8">
        <v>243658.64</v>
      </c>
    </row>
    <row r="5784" spans="1:4" ht="18.75" x14ac:dyDescent="0.3">
      <c r="A5784" s="7">
        <v>2015</v>
      </c>
      <c r="B5784" s="7" t="s">
        <v>730</v>
      </c>
      <c r="C5784" s="7" t="s">
        <v>7</v>
      </c>
      <c r="D5784" s="8">
        <v>135125.54</v>
      </c>
    </row>
    <row r="5785" spans="1:4" ht="18.75" x14ac:dyDescent="0.3">
      <c r="A5785" s="7">
        <v>2014</v>
      </c>
      <c r="B5785" s="7" t="s">
        <v>730</v>
      </c>
      <c r="C5785" s="7" t="s">
        <v>7</v>
      </c>
      <c r="D5785" s="8">
        <v>142069.60999999999</v>
      </c>
    </row>
    <row r="5786" spans="1:4" ht="18.75" x14ac:dyDescent="0.3">
      <c r="A5786" s="7">
        <v>2015</v>
      </c>
      <c r="B5786" s="7" t="s">
        <v>730</v>
      </c>
      <c r="C5786" s="7" t="s">
        <v>8</v>
      </c>
      <c r="D5786" s="8">
        <v>547967.26</v>
      </c>
    </row>
    <row r="5787" spans="1:4" ht="18.75" x14ac:dyDescent="0.3">
      <c r="A5787" s="7">
        <v>2014</v>
      </c>
      <c r="B5787" s="7" t="s">
        <v>730</v>
      </c>
      <c r="C5787" s="7" t="s">
        <v>8</v>
      </c>
      <c r="D5787" s="8">
        <v>566631.19999999995</v>
      </c>
    </row>
    <row r="5788" spans="1:4" ht="18.75" x14ac:dyDescent="0.3">
      <c r="A5788" s="7">
        <v>2015</v>
      </c>
      <c r="B5788" s="7" t="s">
        <v>731</v>
      </c>
      <c r="C5788" s="7" t="s">
        <v>5</v>
      </c>
      <c r="D5788" s="8">
        <v>879105.91</v>
      </c>
    </row>
    <row r="5789" spans="1:4" ht="18.75" x14ac:dyDescent="0.3">
      <c r="A5789" s="7">
        <v>2014</v>
      </c>
      <c r="B5789" s="7" t="s">
        <v>731</v>
      </c>
      <c r="C5789" s="7" t="s">
        <v>5</v>
      </c>
      <c r="D5789" s="8">
        <v>962975.06</v>
      </c>
    </row>
    <row r="5790" spans="1:4" ht="18.75" x14ac:dyDescent="0.3">
      <c r="A5790" s="7">
        <v>2015</v>
      </c>
      <c r="B5790" s="7" t="s">
        <v>731</v>
      </c>
      <c r="C5790" s="7" t="s">
        <v>6</v>
      </c>
      <c r="D5790" s="8">
        <v>298794.65000000002</v>
      </c>
    </row>
    <row r="5791" spans="1:4" ht="18.75" x14ac:dyDescent="0.3">
      <c r="A5791" s="7">
        <v>2014</v>
      </c>
      <c r="B5791" s="7" t="s">
        <v>731</v>
      </c>
      <c r="C5791" s="7" t="s">
        <v>6</v>
      </c>
      <c r="D5791" s="8">
        <v>205863.36</v>
      </c>
    </row>
    <row r="5792" spans="1:4" ht="18.75" x14ac:dyDescent="0.3">
      <c r="A5792" s="7">
        <v>2015</v>
      </c>
      <c r="B5792" s="7" t="s">
        <v>731</v>
      </c>
      <c r="C5792" s="7" t="s">
        <v>7</v>
      </c>
      <c r="D5792" s="8">
        <v>153831.59</v>
      </c>
    </row>
    <row r="5793" spans="1:4" ht="18.75" x14ac:dyDescent="0.3">
      <c r="A5793" s="7">
        <v>2014</v>
      </c>
      <c r="B5793" s="7" t="s">
        <v>731</v>
      </c>
      <c r="C5793" s="7" t="s">
        <v>7</v>
      </c>
      <c r="D5793" s="8">
        <v>163907.47</v>
      </c>
    </row>
    <row r="5794" spans="1:4" ht="18.75" x14ac:dyDescent="0.3">
      <c r="A5794" s="7">
        <v>2015</v>
      </c>
      <c r="B5794" s="7" t="s">
        <v>731</v>
      </c>
      <c r="C5794" s="7" t="s">
        <v>8</v>
      </c>
      <c r="D5794" s="8">
        <v>749685.19</v>
      </c>
    </row>
    <row r="5795" spans="1:4" ht="18.75" x14ac:dyDescent="0.3">
      <c r="A5795" s="7">
        <v>2014</v>
      </c>
      <c r="B5795" s="7" t="s">
        <v>731</v>
      </c>
      <c r="C5795" s="7" t="s">
        <v>8</v>
      </c>
      <c r="D5795" s="8">
        <v>776182.69</v>
      </c>
    </row>
    <row r="5796" spans="1:4" ht="18.75" x14ac:dyDescent="0.3">
      <c r="A5796" s="7">
        <v>2015</v>
      </c>
      <c r="B5796" s="7" t="s">
        <v>732</v>
      </c>
      <c r="C5796" s="7" t="s">
        <v>5</v>
      </c>
      <c r="D5796" s="8">
        <v>787452.82</v>
      </c>
    </row>
    <row r="5797" spans="1:4" ht="18.75" x14ac:dyDescent="0.3">
      <c r="A5797" s="7">
        <v>2014</v>
      </c>
      <c r="B5797" s="7" t="s">
        <v>732</v>
      </c>
      <c r="C5797" s="7" t="s">
        <v>5</v>
      </c>
      <c r="D5797" s="8">
        <v>867201.72</v>
      </c>
    </row>
    <row r="5798" spans="1:4" ht="18.75" x14ac:dyDescent="0.3">
      <c r="A5798" s="7">
        <v>2015</v>
      </c>
      <c r="B5798" s="7" t="s">
        <v>732</v>
      </c>
      <c r="C5798" s="7" t="s">
        <v>6</v>
      </c>
      <c r="D5798" s="8">
        <v>317723.63</v>
      </c>
    </row>
    <row r="5799" spans="1:4" ht="18.75" x14ac:dyDescent="0.3">
      <c r="A5799" s="7">
        <v>2014</v>
      </c>
      <c r="B5799" s="7" t="s">
        <v>732</v>
      </c>
      <c r="C5799" s="7" t="s">
        <v>6</v>
      </c>
      <c r="D5799" s="8">
        <v>229041.48</v>
      </c>
    </row>
    <row r="5800" spans="1:4" ht="18.75" x14ac:dyDescent="0.3">
      <c r="A5800" s="7">
        <v>2015</v>
      </c>
      <c r="B5800" s="7" t="s">
        <v>732</v>
      </c>
      <c r="C5800" s="7" t="s">
        <v>7</v>
      </c>
      <c r="D5800" s="8">
        <v>92165.23</v>
      </c>
    </row>
    <row r="5801" spans="1:4" ht="18.75" x14ac:dyDescent="0.3">
      <c r="A5801" s="7">
        <v>2014</v>
      </c>
      <c r="B5801" s="7" t="s">
        <v>732</v>
      </c>
      <c r="C5801" s="7" t="s">
        <v>7</v>
      </c>
      <c r="D5801" s="8">
        <v>97218.19</v>
      </c>
    </row>
    <row r="5802" spans="1:4" ht="18.75" x14ac:dyDescent="0.3">
      <c r="A5802" s="7">
        <v>2015</v>
      </c>
      <c r="B5802" s="7" t="s">
        <v>732</v>
      </c>
      <c r="C5802" s="7" t="s">
        <v>8</v>
      </c>
      <c r="D5802" s="8">
        <v>642491.52</v>
      </c>
    </row>
    <row r="5803" spans="1:4" ht="18.75" x14ac:dyDescent="0.3">
      <c r="A5803" s="7">
        <v>2014</v>
      </c>
      <c r="B5803" s="7" t="s">
        <v>732</v>
      </c>
      <c r="C5803" s="7" t="s">
        <v>8</v>
      </c>
      <c r="D5803" s="8">
        <v>662266.99</v>
      </c>
    </row>
    <row r="5804" spans="1:4" ht="18.75" x14ac:dyDescent="0.3">
      <c r="A5804" s="7">
        <v>2015</v>
      </c>
      <c r="B5804" s="7" t="s">
        <v>733</v>
      </c>
      <c r="C5804" s="7" t="s">
        <v>5</v>
      </c>
      <c r="D5804" s="8">
        <v>602819.97</v>
      </c>
    </row>
    <row r="5805" spans="1:4" ht="18.75" x14ac:dyDescent="0.3">
      <c r="A5805" s="7">
        <v>2014</v>
      </c>
      <c r="B5805" s="7" t="s">
        <v>733</v>
      </c>
      <c r="C5805" s="7" t="s">
        <v>5</v>
      </c>
      <c r="D5805" s="8">
        <v>656206.59</v>
      </c>
    </row>
    <row r="5806" spans="1:4" ht="18.75" x14ac:dyDescent="0.3">
      <c r="A5806" s="7">
        <v>2015</v>
      </c>
      <c r="B5806" s="7" t="s">
        <v>733</v>
      </c>
      <c r="C5806" s="7" t="s">
        <v>6</v>
      </c>
      <c r="D5806" s="8">
        <v>450619.98</v>
      </c>
    </row>
    <row r="5807" spans="1:4" ht="18.75" x14ac:dyDescent="0.3">
      <c r="A5807" s="7">
        <v>2014</v>
      </c>
      <c r="B5807" s="7" t="s">
        <v>733</v>
      </c>
      <c r="C5807" s="7" t="s">
        <v>6</v>
      </c>
      <c r="D5807" s="8">
        <v>316538.01</v>
      </c>
    </row>
    <row r="5808" spans="1:4" ht="18.75" x14ac:dyDescent="0.3">
      <c r="A5808" s="7">
        <v>2015</v>
      </c>
      <c r="B5808" s="7" t="s">
        <v>733</v>
      </c>
      <c r="C5808" s="7" t="s">
        <v>7</v>
      </c>
      <c r="D5808" s="8">
        <v>87328.75</v>
      </c>
    </row>
    <row r="5809" spans="1:4" ht="18.75" x14ac:dyDescent="0.3">
      <c r="A5809" s="7">
        <v>2014</v>
      </c>
      <c r="B5809" s="7" t="s">
        <v>733</v>
      </c>
      <c r="C5809" s="7" t="s">
        <v>7</v>
      </c>
      <c r="D5809" s="8">
        <v>92112.24</v>
      </c>
    </row>
    <row r="5810" spans="1:4" ht="18.75" x14ac:dyDescent="0.3">
      <c r="A5810" s="7">
        <v>2015</v>
      </c>
      <c r="B5810" s="7" t="s">
        <v>733</v>
      </c>
      <c r="C5810" s="7" t="s">
        <v>8</v>
      </c>
      <c r="D5810" s="8">
        <v>547108.22</v>
      </c>
    </row>
    <row r="5811" spans="1:4" ht="18.75" x14ac:dyDescent="0.3">
      <c r="A5811" s="7">
        <v>2014</v>
      </c>
      <c r="B5811" s="7" t="s">
        <v>733</v>
      </c>
      <c r="C5811" s="7" t="s">
        <v>8</v>
      </c>
      <c r="D5811" s="8">
        <v>564686.01</v>
      </c>
    </row>
    <row r="5812" spans="1:4" ht="18.75" x14ac:dyDescent="0.3">
      <c r="A5812" s="7">
        <v>2015</v>
      </c>
      <c r="B5812" s="7" t="s">
        <v>734</v>
      </c>
      <c r="C5812" s="7" t="s">
        <v>5</v>
      </c>
      <c r="D5812" s="8">
        <v>666251.46</v>
      </c>
    </row>
    <row r="5813" spans="1:4" ht="18.75" x14ac:dyDescent="0.3">
      <c r="A5813" s="7">
        <v>2014</v>
      </c>
      <c r="B5813" s="7" t="s">
        <v>734</v>
      </c>
      <c r="C5813" s="7" t="s">
        <v>5</v>
      </c>
      <c r="D5813" s="8">
        <v>731228.99</v>
      </c>
    </row>
    <row r="5814" spans="1:4" ht="18.75" x14ac:dyDescent="0.3">
      <c r="A5814" s="7">
        <v>2015</v>
      </c>
      <c r="B5814" s="7" t="s">
        <v>734</v>
      </c>
      <c r="C5814" s="7" t="s">
        <v>6</v>
      </c>
      <c r="D5814" s="8">
        <v>359574.99</v>
      </c>
    </row>
    <row r="5815" spans="1:4" ht="18.75" x14ac:dyDescent="0.3">
      <c r="A5815" s="7">
        <v>2014</v>
      </c>
      <c r="B5815" s="7" t="s">
        <v>734</v>
      </c>
      <c r="C5815" s="7" t="s">
        <v>6</v>
      </c>
      <c r="D5815" s="8">
        <v>254000.5</v>
      </c>
    </row>
    <row r="5816" spans="1:4" ht="18.75" x14ac:dyDescent="0.3">
      <c r="A5816" s="7">
        <v>2015</v>
      </c>
      <c r="B5816" s="7" t="s">
        <v>734</v>
      </c>
      <c r="C5816" s="7" t="s">
        <v>7</v>
      </c>
      <c r="D5816" s="8">
        <v>64089.23</v>
      </c>
    </row>
    <row r="5817" spans="1:4" ht="18.75" x14ac:dyDescent="0.3">
      <c r="A5817" s="7">
        <v>2014</v>
      </c>
      <c r="B5817" s="7" t="s">
        <v>734</v>
      </c>
      <c r="C5817" s="7" t="s">
        <v>7</v>
      </c>
      <c r="D5817" s="8">
        <v>67122.75</v>
      </c>
    </row>
    <row r="5818" spans="1:4" ht="18.75" x14ac:dyDescent="0.3">
      <c r="A5818" s="7">
        <v>2015</v>
      </c>
      <c r="B5818" s="7" t="s">
        <v>734</v>
      </c>
      <c r="C5818" s="7" t="s">
        <v>8</v>
      </c>
      <c r="D5818" s="8">
        <v>499420.71</v>
      </c>
    </row>
    <row r="5819" spans="1:4" ht="18.75" x14ac:dyDescent="0.3">
      <c r="A5819" s="7">
        <v>2014</v>
      </c>
      <c r="B5819" s="7" t="s">
        <v>734</v>
      </c>
      <c r="C5819" s="7" t="s">
        <v>8</v>
      </c>
      <c r="D5819" s="8">
        <v>517794.46</v>
      </c>
    </row>
    <row r="5820" spans="1:4" ht="18.75" x14ac:dyDescent="0.3">
      <c r="A5820" s="7">
        <v>2015</v>
      </c>
      <c r="B5820" s="7" t="s">
        <v>735</v>
      </c>
      <c r="C5820" s="7" t="s">
        <v>5</v>
      </c>
      <c r="D5820" s="8">
        <v>694529.85</v>
      </c>
    </row>
    <row r="5821" spans="1:4" ht="18.75" x14ac:dyDescent="0.3">
      <c r="A5821" s="7">
        <v>2014</v>
      </c>
      <c r="B5821" s="7" t="s">
        <v>735</v>
      </c>
      <c r="C5821" s="7" t="s">
        <v>5</v>
      </c>
      <c r="D5821" s="8">
        <v>766452.95</v>
      </c>
    </row>
    <row r="5822" spans="1:4" ht="18.75" x14ac:dyDescent="0.3">
      <c r="A5822" s="7">
        <v>2015</v>
      </c>
      <c r="B5822" s="7" t="s">
        <v>735</v>
      </c>
      <c r="C5822" s="7" t="s">
        <v>6</v>
      </c>
      <c r="D5822" s="8">
        <v>546902.98</v>
      </c>
    </row>
    <row r="5823" spans="1:4" ht="18.75" x14ac:dyDescent="0.3">
      <c r="A5823" s="7">
        <v>2014</v>
      </c>
      <c r="B5823" s="7" t="s">
        <v>735</v>
      </c>
      <c r="C5823" s="7" t="s">
        <v>6</v>
      </c>
      <c r="D5823" s="8">
        <v>402899.1</v>
      </c>
    </row>
    <row r="5824" spans="1:4" ht="18.75" x14ac:dyDescent="0.3">
      <c r="A5824" s="7">
        <v>2015</v>
      </c>
      <c r="B5824" s="7" t="s">
        <v>735</v>
      </c>
      <c r="C5824" s="7" t="s">
        <v>7</v>
      </c>
      <c r="D5824" s="8">
        <v>52335.31</v>
      </c>
    </row>
    <row r="5825" spans="1:4" ht="18.75" x14ac:dyDescent="0.3">
      <c r="A5825" s="7">
        <v>2014</v>
      </c>
      <c r="B5825" s="7" t="s">
        <v>735</v>
      </c>
      <c r="C5825" s="7" t="s">
        <v>7</v>
      </c>
      <c r="D5825" s="8">
        <v>55537.79</v>
      </c>
    </row>
    <row r="5826" spans="1:4" ht="18.75" x14ac:dyDescent="0.3">
      <c r="A5826" s="7">
        <v>2015</v>
      </c>
      <c r="B5826" s="7" t="s">
        <v>735</v>
      </c>
      <c r="C5826" s="7" t="s">
        <v>8</v>
      </c>
      <c r="D5826" s="8">
        <v>661380.28</v>
      </c>
    </row>
    <row r="5827" spans="1:4" ht="18.75" x14ac:dyDescent="0.3">
      <c r="A5827" s="7">
        <v>2014</v>
      </c>
      <c r="B5827" s="7" t="s">
        <v>735</v>
      </c>
      <c r="C5827" s="7" t="s">
        <v>8</v>
      </c>
      <c r="D5827" s="8">
        <v>685216.47</v>
      </c>
    </row>
    <row r="5828" spans="1:4" ht="18.75" x14ac:dyDescent="0.3">
      <c r="A5828" s="7">
        <v>2015</v>
      </c>
      <c r="B5828" s="7" t="s">
        <v>736</v>
      </c>
      <c r="C5828" s="7" t="s">
        <v>5</v>
      </c>
      <c r="D5828" s="8">
        <v>786615.59</v>
      </c>
    </row>
    <row r="5829" spans="1:4" ht="18.75" x14ac:dyDescent="0.3">
      <c r="A5829" s="7">
        <v>2014</v>
      </c>
      <c r="B5829" s="7" t="s">
        <v>736</v>
      </c>
      <c r="C5829" s="7" t="s">
        <v>5</v>
      </c>
      <c r="D5829" s="8">
        <v>857674.76</v>
      </c>
    </row>
    <row r="5830" spans="1:4" ht="18.75" x14ac:dyDescent="0.3">
      <c r="A5830" s="7">
        <v>2015</v>
      </c>
      <c r="B5830" s="7" t="s">
        <v>736</v>
      </c>
      <c r="C5830" s="7" t="s">
        <v>6</v>
      </c>
      <c r="D5830" s="8">
        <v>578786.46</v>
      </c>
    </row>
    <row r="5831" spans="1:4" ht="18.75" x14ac:dyDescent="0.3">
      <c r="A5831" s="7">
        <v>2014</v>
      </c>
      <c r="B5831" s="7" t="s">
        <v>736</v>
      </c>
      <c r="C5831" s="7" t="s">
        <v>6</v>
      </c>
      <c r="D5831" s="8">
        <v>412552.18</v>
      </c>
    </row>
    <row r="5832" spans="1:4" ht="18.75" x14ac:dyDescent="0.3">
      <c r="A5832" s="7">
        <v>2015</v>
      </c>
      <c r="B5832" s="7" t="s">
        <v>736</v>
      </c>
      <c r="C5832" s="7" t="s">
        <v>7</v>
      </c>
      <c r="D5832" s="8">
        <v>243548.37</v>
      </c>
    </row>
    <row r="5833" spans="1:4" ht="18.75" x14ac:dyDescent="0.3">
      <c r="A5833" s="7">
        <v>2014</v>
      </c>
      <c r="B5833" s="7" t="s">
        <v>736</v>
      </c>
      <c r="C5833" s="7" t="s">
        <v>7</v>
      </c>
      <c r="D5833" s="8">
        <v>258187.31</v>
      </c>
    </row>
    <row r="5834" spans="1:4" ht="18.75" x14ac:dyDescent="0.3">
      <c r="A5834" s="7">
        <v>2015</v>
      </c>
      <c r="B5834" s="7" t="s">
        <v>736</v>
      </c>
      <c r="C5834" s="7" t="s">
        <v>8</v>
      </c>
      <c r="D5834" s="8">
        <v>582282.64</v>
      </c>
    </row>
    <row r="5835" spans="1:4" ht="18.75" x14ac:dyDescent="0.3">
      <c r="A5835" s="7">
        <v>2014</v>
      </c>
      <c r="B5835" s="7" t="s">
        <v>736</v>
      </c>
      <c r="C5835" s="7" t="s">
        <v>8</v>
      </c>
      <c r="D5835" s="8">
        <v>610313.23</v>
      </c>
    </row>
    <row r="5836" spans="1:4" ht="18.75" x14ac:dyDescent="0.3">
      <c r="A5836" s="7">
        <v>2015</v>
      </c>
      <c r="B5836" s="7" t="s">
        <v>737</v>
      </c>
      <c r="C5836" s="7" t="s">
        <v>5</v>
      </c>
      <c r="D5836" s="8">
        <v>773566.3</v>
      </c>
    </row>
    <row r="5837" spans="1:4" ht="18.75" x14ac:dyDescent="0.3">
      <c r="A5837" s="7">
        <v>2014</v>
      </c>
      <c r="B5837" s="7" t="s">
        <v>737</v>
      </c>
      <c r="C5837" s="7" t="s">
        <v>5</v>
      </c>
      <c r="D5837" s="8">
        <v>848485.87</v>
      </c>
    </row>
    <row r="5838" spans="1:4" ht="18.75" x14ac:dyDescent="0.3">
      <c r="A5838" s="7">
        <v>2015</v>
      </c>
      <c r="B5838" s="7" t="s">
        <v>737</v>
      </c>
      <c r="C5838" s="7" t="s">
        <v>6</v>
      </c>
      <c r="D5838" s="8">
        <v>381806.74</v>
      </c>
    </row>
    <row r="5839" spans="1:4" ht="18.75" x14ac:dyDescent="0.3">
      <c r="A5839" s="7">
        <v>2014</v>
      </c>
      <c r="B5839" s="7" t="s">
        <v>737</v>
      </c>
      <c r="C5839" s="7" t="s">
        <v>6</v>
      </c>
      <c r="D5839" s="8">
        <v>263415.53000000003</v>
      </c>
    </row>
    <row r="5840" spans="1:4" ht="18.75" x14ac:dyDescent="0.3">
      <c r="A5840" s="7">
        <v>2015</v>
      </c>
      <c r="B5840" s="7" t="s">
        <v>737</v>
      </c>
      <c r="C5840" s="7" t="s">
        <v>7</v>
      </c>
      <c r="D5840" s="8">
        <v>220127.17</v>
      </c>
    </row>
    <row r="5841" spans="1:4" ht="18.75" x14ac:dyDescent="0.3">
      <c r="A5841" s="7">
        <v>2014</v>
      </c>
      <c r="B5841" s="7" t="s">
        <v>737</v>
      </c>
      <c r="C5841" s="7" t="s">
        <v>7</v>
      </c>
      <c r="D5841" s="8">
        <v>233260.58</v>
      </c>
    </row>
    <row r="5842" spans="1:4" ht="18.75" x14ac:dyDescent="0.3">
      <c r="A5842" s="7">
        <v>2015</v>
      </c>
      <c r="B5842" s="7" t="s">
        <v>737</v>
      </c>
      <c r="C5842" s="7" t="s">
        <v>8</v>
      </c>
      <c r="D5842" s="8">
        <v>400512.59</v>
      </c>
    </row>
    <row r="5843" spans="1:4" ht="18.75" x14ac:dyDescent="0.3">
      <c r="A5843" s="7">
        <v>2014</v>
      </c>
      <c r="B5843" s="7" t="s">
        <v>737</v>
      </c>
      <c r="C5843" s="7" t="s">
        <v>8</v>
      </c>
      <c r="D5843" s="8">
        <v>419575.5</v>
      </c>
    </row>
    <row r="5844" spans="1:4" ht="18.75" x14ac:dyDescent="0.3">
      <c r="A5844" s="7">
        <v>2015</v>
      </c>
      <c r="B5844" s="7" t="s">
        <v>738</v>
      </c>
      <c r="C5844" s="7" t="s">
        <v>5</v>
      </c>
      <c r="D5844" s="8">
        <v>647366.32999999996</v>
      </c>
    </row>
    <row r="5845" spans="1:4" ht="18.75" x14ac:dyDescent="0.3">
      <c r="A5845" s="7">
        <v>2014</v>
      </c>
      <c r="B5845" s="7" t="s">
        <v>738</v>
      </c>
      <c r="C5845" s="7" t="s">
        <v>5</v>
      </c>
      <c r="D5845" s="8">
        <v>715006.24</v>
      </c>
    </row>
    <row r="5846" spans="1:4" ht="18.75" x14ac:dyDescent="0.3">
      <c r="A5846" s="7">
        <v>2015</v>
      </c>
      <c r="B5846" s="7" t="s">
        <v>738</v>
      </c>
      <c r="C5846" s="7" t="s">
        <v>6</v>
      </c>
      <c r="D5846" s="8">
        <v>353258.05</v>
      </c>
    </row>
    <row r="5847" spans="1:4" ht="18.75" x14ac:dyDescent="0.3">
      <c r="A5847" s="7">
        <v>2014</v>
      </c>
      <c r="B5847" s="7" t="s">
        <v>738</v>
      </c>
      <c r="C5847" s="7" t="s">
        <v>6</v>
      </c>
      <c r="D5847" s="8">
        <v>255501.15</v>
      </c>
    </row>
    <row r="5848" spans="1:4" ht="18.75" x14ac:dyDescent="0.3">
      <c r="A5848" s="7">
        <v>2015</v>
      </c>
      <c r="B5848" s="7" t="s">
        <v>738</v>
      </c>
      <c r="C5848" s="7" t="s">
        <v>7</v>
      </c>
      <c r="D5848" s="8">
        <v>192247.22</v>
      </c>
    </row>
    <row r="5849" spans="1:4" ht="18.75" x14ac:dyDescent="0.3">
      <c r="A5849" s="7">
        <v>2014</v>
      </c>
      <c r="B5849" s="7" t="s">
        <v>738</v>
      </c>
      <c r="C5849" s="7" t="s">
        <v>7</v>
      </c>
      <c r="D5849" s="8">
        <v>202304.08</v>
      </c>
    </row>
    <row r="5850" spans="1:4" ht="18.75" x14ac:dyDescent="0.3">
      <c r="A5850" s="7">
        <v>2015</v>
      </c>
      <c r="B5850" s="7" t="s">
        <v>738</v>
      </c>
      <c r="C5850" s="7" t="s">
        <v>8</v>
      </c>
      <c r="D5850" s="8">
        <v>458848.05</v>
      </c>
    </row>
    <row r="5851" spans="1:4" ht="18.75" x14ac:dyDescent="0.3">
      <c r="A5851" s="7">
        <v>2014</v>
      </c>
      <c r="B5851" s="7" t="s">
        <v>738</v>
      </c>
      <c r="C5851" s="7" t="s">
        <v>8</v>
      </c>
      <c r="D5851" s="8">
        <v>478935.18</v>
      </c>
    </row>
    <row r="5852" spans="1:4" ht="18.75" x14ac:dyDescent="0.3">
      <c r="A5852" s="7">
        <v>2015</v>
      </c>
      <c r="B5852" s="7" t="s">
        <v>739</v>
      </c>
      <c r="C5852" s="7" t="s">
        <v>5</v>
      </c>
      <c r="D5852" s="8">
        <v>913488.54</v>
      </c>
    </row>
    <row r="5853" spans="1:4" ht="18.75" x14ac:dyDescent="0.3">
      <c r="A5853" s="7">
        <v>2014</v>
      </c>
      <c r="B5853" s="7" t="s">
        <v>739</v>
      </c>
      <c r="C5853" s="7" t="s">
        <v>5</v>
      </c>
      <c r="D5853" s="8">
        <v>1010421.76</v>
      </c>
    </row>
    <row r="5854" spans="1:4" ht="18.75" x14ac:dyDescent="0.3">
      <c r="A5854" s="7">
        <v>2015</v>
      </c>
      <c r="B5854" s="7" t="s">
        <v>739</v>
      </c>
      <c r="C5854" s="7" t="s">
        <v>6</v>
      </c>
      <c r="D5854" s="8">
        <v>514072.1</v>
      </c>
    </row>
    <row r="5855" spans="1:4" ht="18.75" x14ac:dyDescent="0.3">
      <c r="A5855" s="7">
        <v>2014</v>
      </c>
      <c r="B5855" s="7" t="s">
        <v>739</v>
      </c>
      <c r="C5855" s="7" t="s">
        <v>6</v>
      </c>
      <c r="D5855" s="8">
        <v>366060.48</v>
      </c>
    </row>
    <row r="5856" spans="1:4" ht="18.75" x14ac:dyDescent="0.3">
      <c r="A5856" s="7">
        <v>2015</v>
      </c>
      <c r="B5856" s="7" t="s">
        <v>739</v>
      </c>
      <c r="C5856" s="7" t="s">
        <v>7</v>
      </c>
      <c r="D5856" s="8">
        <v>218675.11</v>
      </c>
    </row>
    <row r="5857" spans="1:4" ht="18.75" x14ac:dyDescent="0.3">
      <c r="A5857" s="7">
        <v>2014</v>
      </c>
      <c r="B5857" s="7" t="s">
        <v>739</v>
      </c>
      <c r="C5857" s="7" t="s">
        <v>7</v>
      </c>
      <c r="D5857" s="8">
        <v>229219.66</v>
      </c>
    </row>
    <row r="5858" spans="1:4" ht="18.75" x14ac:dyDescent="0.3">
      <c r="A5858" s="7">
        <v>2015</v>
      </c>
      <c r="B5858" s="7" t="s">
        <v>739</v>
      </c>
      <c r="C5858" s="7" t="s">
        <v>8</v>
      </c>
      <c r="D5858" s="8">
        <v>730544.22</v>
      </c>
    </row>
    <row r="5859" spans="1:4" ht="18.75" x14ac:dyDescent="0.3">
      <c r="A5859" s="7">
        <v>2014</v>
      </c>
      <c r="B5859" s="7" t="s">
        <v>739</v>
      </c>
      <c r="C5859" s="7" t="s">
        <v>8</v>
      </c>
      <c r="D5859" s="8">
        <v>760070.8</v>
      </c>
    </row>
    <row r="5860" spans="1:4" ht="18.75" x14ac:dyDescent="0.3">
      <c r="A5860" s="7">
        <v>2015</v>
      </c>
      <c r="B5860" s="7" t="s">
        <v>740</v>
      </c>
      <c r="C5860" s="7" t="s">
        <v>5</v>
      </c>
      <c r="D5860" s="8">
        <v>739921.75</v>
      </c>
    </row>
    <row r="5861" spans="1:4" ht="18.75" x14ac:dyDescent="0.3">
      <c r="A5861" s="7">
        <v>2014</v>
      </c>
      <c r="B5861" s="7" t="s">
        <v>740</v>
      </c>
      <c r="C5861" s="7" t="s">
        <v>5</v>
      </c>
      <c r="D5861" s="8">
        <v>808421.75</v>
      </c>
    </row>
    <row r="5862" spans="1:4" ht="18.75" x14ac:dyDescent="0.3">
      <c r="A5862" s="7">
        <v>2015</v>
      </c>
      <c r="B5862" s="7" t="s">
        <v>740</v>
      </c>
      <c r="C5862" s="7" t="s">
        <v>6</v>
      </c>
      <c r="D5862" s="8">
        <v>587325.73</v>
      </c>
    </row>
    <row r="5863" spans="1:4" ht="18.75" x14ac:dyDescent="0.3">
      <c r="A5863" s="7">
        <v>2014</v>
      </c>
      <c r="B5863" s="7" t="s">
        <v>740</v>
      </c>
      <c r="C5863" s="7" t="s">
        <v>6</v>
      </c>
      <c r="D5863" s="8">
        <v>418328.76</v>
      </c>
    </row>
    <row r="5864" spans="1:4" ht="18.75" x14ac:dyDescent="0.3">
      <c r="A5864" s="7">
        <v>2015</v>
      </c>
      <c r="B5864" s="7" t="s">
        <v>740</v>
      </c>
      <c r="C5864" s="7" t="s">
        <v>7</v>
      </c>
      <c r="D5864" s="8">
        <v>75819.350000000006</v>
      </c>
    </row>
    <row r="5865" spans="1:4" ht="18.75" x14ac:dyDescent="0.3">
      <c r="A5865" s="7">
        <v>2014</v>
      </c>
      <c r="B5865" s="7" t="s">
        <v>740</v>
      </c>
      <c r="C5865" s="7" t="s">
        <v>7</v>
      </c>
      <c r="D5865" s="8">
        <v>79708.75</v>
      </c>
    </row>
    <row r="5866" spans="1:4" ht="18.75" x14ac:dyDescent="0.3">
      <c r="A5866" s="7">
        <v>2015</v>
      </c>
      <c r="B5866" s="7" t="s">
        <v>740</v>
      </c>
      <c r="C5866" s="7" t="s">
        <v>8</v>
      </c>
      <c r="D5866" s="8">
        <v>729582.97</v>
      </c>
    </row>
    <row r="5867" spans="1:4" ht="18.75" x14ac:dyDescent="0.3">
      <c r="A5867" s="7">
        <v>2014</v>
      </c>
      <c r="B5867" s="7" t="s">
        <v>740</v>
      </c>
      <c r="C5867" s="7" t="s">
        <v>8</v>
      </c>
      <c r="D5867" s="8">
        <v>765441.52</v>
      </c>
    </row>
    <row r="5868" spans="1:4" ht="18.75" x14ac:dyDescent="0.3">
      <c r="A5868" s="7">
        <v>2015</v>
      </c>
      <c r="B5868" s="7" t="s">
        <v>741</v>
      </c>
      <c r="C5868" s="7" t="s">
        <v>5</v>
      </c>
      <c r="D5868" s="8">
        <v>805728.46</v>
      </c>
    </row>
    <row r="5869" spans="1:4" ht="18.75" x14ac:dyDescent="0.3">
      <c r="A5869" s="7">
        <v>2014</v>
      </c>
      <c r="B5869" s="7" t="s">
        <v>741</v>
      </c>
      <c r="C5869" s="7" t="s">
        <v>5</v>
      </c>
      <c r="D5869" s="8">
        <v>884087.53</v>
      </c>
    </row>
    <row r="5870" spans="1:4" ht="18.75" x14ac:dyDescent="0.3">
      <c r="A5870" s="7">
        <v>2015</v>
      </c>
      <c r="B5870" s="7" t="s">
        <v>741</v>
      </c>
      <c r="C5870" s="7" t="s">
        <v>6</v>
      </c>
      <c r="D5870" s="8">
        <v>458069.13</v>
      </c>
    </row>
    <row r="5871" spans="1:4" ht="18.75" x14ac:dyDescent="0.3">
      <c r="A5871" s="7">
        <v>2014</v>
      </c>
      <c r="B5871" s="7" t="s">
        <v>741</v>
      </c>
      <c r="C5871" s="7" t="s">
        <v>6</v>
      </c>
      <c r="D5871" s="8">
        <v>321651.53000000003</v>
      </c>
    </row>
    <row r="5872" spans="1:4" ht="18.75" x14ac:dyDescent="0.3">
      <c r="A5872" s="7">
        <v>2015</v>
      </c>
      <c r="B5872" s="7" t="s">
        <v>741</v>
      </c>
      <c r="C5872" s="7" t="s">
        <v>7</v>
      </c>
      <c r="D5872" s="8">
        <v>160178.74</v>
      </c>
    </row>
    <row r="5873" spans="1:4" ht="18.75" x14ac:dyDescent="0.3">
      <c r="A5873" s="7">
        <v>2014</v>
      </c>
      <c r="B5873" s="7" t="s">
        <v>741</v>
      </c>
      <c r="C5873" s="7" t="s">
        <v>7</v>
      </c>
      <c r="D5873" s="8">
        <v>168919.75</v>
      </c>
    </row>
    <row r="5874" spans="1:4" ht="18.75" x14ac:dyDescent="0.3">
      <c r="A5874" s="7">
        <v>2015</v>
      </c>
      <c r="B5874" s="7" t="s">
        <v>741</v>
      </c>
      <c r="C5874" s="7" t="s">
        <v>8</v>
      </c>
      <c r="D5874" s="8">
        <v>471234</v>
      </c>
    </row>
    <row r="5875" spans="1:4" ht="18.75" x14ac:dyDescent="0.3">
      <c r="A5875" s="7">
        <v>2014</v>
      </c>
      <c r="B5875" s="7" t="s">
        <v>741</v>
      </c>
      <c r="C5875" s="7" t="s">
        <v>8</v>
      </c>
      <c r="D5875" s="8">
        <v>488208.66</v>
      </c>
    </row>
    <row r="5876" spans="1:4" ht="18.75" x14ac:dyDescent="0.3">
      <c r="A5876" s="7">
        <v>2015</v>
      </c>
      <c r="B5876" s="7" t="s">
        <v>742</v>
      </c>
      <c r="C5876" s="7" t="s">
        <v>5</v>
      </c>
      <c r="D5876" s="8">
        <v>491379.33</v>
      </c>
    </row>
    <row r="5877" spans="1:4" ht="18.75" x14ac:dyDescent="0.3">
      <c r="A5877" s="7">
        <v>2014</v>
      </c>
      <c r="B5877" s="7" t="s">
        <v>742</v>
      </c>
      <c r="C5877" s="7" t="s">
        <v>5</v>
      </c>
      <c r="D5877" s="8">
        <v>544679.87</v>
      </c>
    </row>
    <row r="5878" spans="1:4" ht="18.75" x14ac:dyDescent="0.3">
      <c r="A5878" s="7">
        <v>2015</v>
      </c>
      <c r="B5878" s="7" t="s">
        <v>742</v>
      </c>
      <c r="C5878" s="7" t="s">
        <v>6</v>
      </c>
      <c r="D5878" s="8">
        <v>525508.52</v>
      </c>
    </row>
    <row r="5879" spans="1:4" ht="18.75" x14ac:dyDescent="0.3">
      <c r="A5879" s="7">
        <v>2014</v>
      </c>
      <c r="B5879" s="7" t="s">
        <v>742</v>
      </c>
      <c r="C5879" s="7" t="s">
        <v>6</v>
      </c>
      <c r="D5879" s="8">
        <v>372668.95</v>
      </c>
    </row>
    <row r="5880" spans="1:4" ht="18.75" x14ac:dyDescent="0.3">
      <c r="A5880" s="7">
        <v>2015</v>
      </c>
      <c r="B5880" s="7" t="s">
        <v>742</v>
      </c>
      <c r="C5880" s="7" t="s">
        <v>7</v>
      </c>
      <c r="D5880" s="8">
        <v>167547.24</v>
      </c>
    </row>
    <row r="5881" spans="1:4" ht="18.75" x14ac:dyDescent="0.3">
      <c r="A5881" s="7">
        <v>2014</v>
      </c>
      <c r="B5881" s="7" t="s">
        <v>742</v>
      </c>
      <c r="C5881" s="7" t="s">
        <v>7</v>
      </c>
      <c r="D5881" s="8">
        <v>178604.98</v>
      </c>
    </row>
    <row r="5882" spans="1:4" ht="18.75" x14ac:dyDescent="0.3">
      <c r="A5882" s="7">
        <v>2015</v>
      </c>
      <c r="B5882" s="7" t="s">
        <v>742</v>
      </c>
      <c r="C5882" s="7" t="s">
        <v>8</v>
      </c>
      <c r="D5882" s="8">
        <v>558648.93000000005</v>
      </c>
    </row>
    <row r="5883" spans="1:4" ht="18.75" x14ac:dyDescent="0.3">
      <c r="A5883" s="7">
        <v>2014</v>
      </c>
      <c r="B5883" s="7" t="s">
        <v>742</v>
      </c>
      <c r="C5883" s="7" t="s">
        <v>8</v>
      </c>
      <c r="D5883" s="8">
        <v>583541.56999999995</v>
      </c>
    </row>
    <row r="5884" spans="1:4" ht="18.75" x14ac:dyDescent="0.3">
      <c r="A5884" s="7">
        <v>2015</v>
      </c>
      <c r="B5884" s="7" t="s">
        <v>743</v>
      </c>
      <c r="C5884" s="7" t="s">
        <v>5</v>
      </c>
      <c r="D5884" s="8">
        <v>932901.58</v>
      </c>
    </row>
    <row r="5885" spans="1:4" ht="18.75" x14ac:dyDescent="0.3">
      <c r="A5885" s="7">
        <v>2014</v>
      </c>
      <c r="B5885" s="7" t="s">
        <v>743</v>
      </c>
      <c r="C5885" s="7" t="s">
        <v>5</v>
      </c>
      <c r="D5885" s="8">
        <v>1022062.11</v>
      </c>
    </row>
    <row r="5886" spans="1:4" ht="18.75" x14ac:dyDescent="0.3">
      <c r="A5886" s="7">
        <v>2015</v>
      </c>
      <c r="B5886" s="7" t="s">
        <v>743</v>
      </c>
      <c r="C5886" s="7" t="s">
        <v>6</v>
      </c>
      <c r="D5886" s="8">
        <v>246291.66</v>
      </c>
    </row>
    <row r="5887" spans="1:4" ht="18.75" x14ac:dyDescent="0.3">
      <c r="A5887" s="7">
        <v>2014</v>
      </c>
      <c r="B5887" s="7" t="s">
        <v>743</v>
      </c>
      <c r="C5887" s="7" t="s">
        <v>6</v>
      </c>
      <c r="D5887" s="8">
        <v>176978.4</v>
      </c>
    </row>
    <row r="5888" spans="1:4" ht="18.75" x14ac:dyDescent="0.3">
      <c r="A5888" s="7">
        <v>2015</v>
      </c>
      <c r="B5888" s="7" t="s">
        <v>743</v>
      </c>
      <c r="C5888" s="7" t="s">
        <v>7</v>
      </c>
      <c r="D5888" s="8">
        <v>193407.62</v>
      </c>
    </row>
    <row r="5889" spans="1:4" ht="18.75" x14ac:dyDescent="0.3">
      <c r="A5889" s="7">
        <v>2014</v>
      </c>
      <c r="B5889" s="7" t="s">
        <v>743</v>
      </c>
      <c r="C5889" s="7" t="s">
        <v>7</v>
      </c>
      <c r="D5889" s="8">
        <v>205973.59</v>
      </c>
    </row>
    <row r="5890" spans="1:4" ht="18.75" x14ac:dyDescent="0.3">
      <c r="A5890" s="7">
        <v>2015</v>
      </c>
      <c r="B5890" s="7" t="s">
        <v>743</v>
      </c>
      <c r="C5890" s="7" t="s">
        <v>8</v>
      </c>
      <c r="D5890" s="8">
        <v>737488.78</v>
      </c>
    </row>
    <row r="5891" spans="1:4" ht="18.75" x14ac:dyDescent="0.3">
      <c r="A5891" s="7">
        <v>2014</v>
      </c>
      <c r="B5891" s="7" t="s">
        <v>743</v>
      </c>
      <c r="C5891" s="7" t="s">
        <v>8</v>
      </c>
      <c r="D5891" s="8">
        <v>774299.39</v>
      </c>
    </row>
    <row r="5892" spans="1:4" ht="18.75" x14ac:dyDescent="0.3">
      <c r="A5892" s="7">
        <v>2015</v>
      </c>
      <c r="B5892" s="7" t="s">
        <v>744</v>
      </c>
      <c r="C5892" s="7" t="s">
        <v>5</v>
      </c>
      <c r="D5892" s="8">
        <v>674365.19</v>
      </c>
    </row>
    <row r="5893" spans="1:4" ht="18.75" x14ac:dyDescent="0.3">
      <c r="A5893" s="7">
        <v>2014</v>
      </c>
      <c r="B5893" s="7" t="s">
        <v>744</v>
      </c>
      <c r="C5893" s="7" t="s">
        <v>5</v>
      </c>
      <c r="D5893" s="8">
        <v>742370.37</v>
      </c>
    </row>
    <row r="5894" spans="1:4" ht="18.75" x14ac:dyDescent="0.3">
      <c r="A5894" s="7">
        <v>2015</v>
      </c>
      <c r="B5894" s="7" t="s">
        <v>744</v>
      </c>
      <c r="C5894" s="7" t="s">
        <v>6</v>
      </c>
      <c r="D5894" s="8">
        <v>415479.51</v>
      </c>
    </row>
    <row r="5895" spans="1:4" ht="18.75" x14ac:dyDescent="0.3">
      <c r="A5895" s="7">
        <v>2014</v>
      </c>
      <c r="B5895" s="7" t="s">
        <v>744</v>
      </c>
      <c r="C5895" s="7" t="s">
        <v>6</v>
      </c>
      <c r="D5895" s="8">
        <v>304440.09999999998</v>
      </c>
    </row>
    <row r="5896" spans="1:4" ht="18.75" x14ac:dyDescent="0.3">
      <c r="A5896" s="7">
        <v>2015</v>
      </c>
      <c r="B5896" s="7" t="s">
        <v>744</v>
      </c>
      <c r="C5896" s="7" t="s">
        <v>7</v>
      </c>
      <c r="D5896" s="8">
        <v>61620.73</v>
      </c>
    </row>
    <row r="5897" spans="1:4" ht="18.75" x14ac:dyDescent="0.3">
      <c r="A5897" s="7">
        <v>2014</v>
      </c>
      <c r="B5897" s="7" t="s">
        <v>744</v>
      </c>
      <c r="C5897" s="7" t="s">
        <v>7</v>
      </c>
      <c r="D5897" s="8">
        <v>64421.43</v>
      </c>
    </row>
    <row r="5898" spans="1:4" ht="18.75" x14ac:dyDescent="0.3">
      <c r="A5898" s="7">
        <v>2015</v>
      </c>
      <c r="B5898" s="7" t="s">
        <v>744</v>
      </c>
      <c r="C5898" s="7" t="s">
        <v>8</v>
      </c>
      <c r="D5898" s="8">
        <v>788556.13</v>
      </c>
    </row>
    <row r="5899" spans="1:4" ht="18.75" x14ac:dyDescent="0.3">
      <c r="A5899" s="7">
        <v>2014</v>
      </c>
      <c r="B5899" s="7" t="s">
        <v>744</v>
      </c>
      <c r="C5899" s="7" t="s">
        <v>8</v>
      </c>
      <c r="D5899" s="8">
        <v>826472.16</v>
      </c>
    </row>
    <row r="5900" spans="1:4" ht="18.75" x14ac:dyDescent="0.3">
      <c r="A5900" s="7">
        <v>2015</v>
      </c>
      <c r="B5900" s="7" t="s">
        <v>745</v>
      </c>
      <c r="C5900" s="7" t="s">
        <v>5</v>
      </c>
      <c r="D5900" s="8">
        <v>474743.99</v>
      </c>
    </row>
    <row r="5901" spans="1:4" ht="18.75" x14ac:dyDescent="0.3">
      <c r="A5901" s="7">
        <v>2014</v>
      </c>
      <c r="B5901" s="7" t="s">
        <v>745</v>
      </c>
      <c r="C5901" s="7" t="s">
        <v>5</v>
      </c>
      <c r="D5901" s="8">
        <v>516295.47</v>
      </c>
    </row>
    <row r="5902" spans="1:4" ht="18.75" x14ac:dyDescent="0.3">
      <c r="A5902" s="7">
        <v>2015</v>
      </c>
      <c r="B5902" s="7" t="s">
        <v>745</v>
      </c>
      <c r="C5902" s="7" t="s">
        <v>6</v>
      </c>
      <c r="D5902" s="8">
        <v>274964.99</v>
      </c>
    </row>
    <row r="5903" spans="1:4" ht="18.75" x14ac:dyDescent="0.3">
      <c r="A5903" s="7">
        <v>2014</v>
      </c>
      <c r="B5903" s="7" t="s">
        <v>745</v>
      </c>
      <c r="C5903" s="7" t="s">
        <v>6</v>
      </c>
      <c r="D5903" s="8">
        <v>203257.14</v>
      </c>
    </row>
    <row r="5904" spans="1:4" ht="18.75" x14ac:dyDescent="0.3">
      <c r="A5904" s="7">
        <v>2015</v>
      </c>
      <c r="B5904" s="7" t="s">
        <v>745</v>
      </c>
      <c r="C5904" s="7" t="s">
        <v>7</v>
      </c>
      <c r="D5904" s="8">
        <v>56434.73</v>
      </c>
    </row>
    <row r="5905" spans="1:4" ht="18.75" x14ac:dyDescent="0.3">
      <c r="A5905" s="7">
        <v>2014</v>
      </c>
      <c r="B5905" s="7" t="s">
        <v>745</v>
      </c>
      <c r="C5905" s="7" t="s">
        <v>7</v>
      </c>
      <c r="D5905" s="8">
        <v>59616.03</v>
      </c>
    </row>
    <row r="5906" spans="1:4" ht="18.75" x14ac:dyDescent="0.3">
      <c r="A5906" s="7">
        <v>2015</v>
      </c>
      <c r="B5906" s="7" t="s">
        <v>745</v>
      </c>
      <c r="C5906" s="7" t="s">
        <v>8</v>
      </c>
      <c r="D5906" s="8">
        <v>614895.05000000005</v>
      </c>
    </row>
    <row r="5907" spans="1:4" ht="18.75" x14ac:dyDescent="0.3">
      <c r="A5907" s="7">
        <v>2014</v>
      </c>
      <c r="B5907" s="7" t="s">
        <v>745</v>
      </c>
      <c r="C5907" s="7" t="s">
        <v>8</v>
      </c>
      <c r="D5907" s="8">
        <v>639809.63</v>
      </c>
    </row>
    <row r="5908" spans="1:4" ht="18.75" x14ac:dyDescent="0.3">
      <c r="A5908" s="7">
        <v>2015</v>
      </c>
      <c r="B5908" s="7" t="s">
        <v>746</v>
      </c>
      <c r="C5908" s="7" t="s">
        <v>5</v>
      </c>
      <c r="D5908" s="8">
        <v>681741.64</v>
      </c>
    </row>
    <row r="5909" spans="1:4" ht="18.75" x14ac:dyDescent="0.3">
      <c r="A5909" s="7">
        <v>2014</v>
      </c>
      <c r="B5909" s="7" t="s">
        <v>746</v>
      </c>
      <c r="C5909" s="7" t="s">
        <v>5</v>
      </c>
      <c r="D5909" s="8">
        <v>741072.18</v>
      </c>
    </row>
    <row r="5910" spans="1:4" ht="18.75" x14ac:dyDescent="0.3">
      <c r="A5910" s="7">
        <v>2015</v>
      </c>
      <c r="B5910" s="7" t="s">
        <v>746</v>
      </c>
      <c r="C5910" s="7" t="s">
        <v>6</v>
      </c>
      <c r="D5910" s="8">
        <v>453795.96</v>
      </c>
    </row>
    <row r="5911" spans="1:4" ht="18.75" x14ac:dyDescent="0.3">
      <c r="A5911" s="7">
        <v>2014</v>
      </c>
      <c r="B5911" s="7" t="s">
        <v>746</v>
      </c>
      <c r="C5911" s="7" t="s">
        <v>6</v>
      </c>
      <c r="D5911" s="8">
        <v>337272.56</v>
      </c>
    </row>
    <row r="5912" spans="1:4" ht="18.75" x14ac:dyDescent="0.3">
      <c r="A5912" s="7">
        <v>2015</v>
      </c>
      <c r="B5912" s="7" t="s">
        <v>746</v>
      </c>
      <c r="C5912" s="7" t="s">
        <v>7</v>
      </c>
      <c r="D5912" s="8">
        <v>241458.41</v>
      </c>
    </row>
    <row r="5913" spans="1:4" ht="18.75" x14ac:dyDescent="0.3">
      <c r="A5913" s="7">
        <v>2014</v>
      </c>
      <c r="B5913" s="7" t="s">
        <v>746</v>
      </c>
      <c r="C5913" s="7" t="s">
        <v>7</v>
      </c>
      <c r="D5913" s="8">
        <v>253986.52</v>
      </c>
    </row>
    <row r="5914" spans="1:4" ht="18.75" x14ac:dyDescent="0.3">
      <c r="A5914" s="7">
        <v>2015</v>
      </c>
      <c r="B5914" s="7" t="s">
        <v>746</v>
      </c>
      <c r="C5914" s="7" t="s">
        <v>8</v>
      </c>
      <c r="D5914" s="8">
        <v>627554.72</v>
      </c>
    </row>
    <row r="5915" spans="1:4" ht="18.75" x14ac:dyDescent="0.3">
      <c r="A5915" s="7">
        <v>2014</v>
      </c>
      <c r="B5915" s="7" t="s">
        <v>746</v>
      </c>
      <c r="C5915" s="7" t="s">
        <v>8</v>
      </c>
      <c r="D5915" s="8">
        <v>651117.13</v>
      </c>
    </row>
    <row r="5916" spans="1:4" ht="18.75" x14ac:dyDescent="0.3">
      <c r="A5916" s="7">
        <v>2015</v>
      </c>
      <c r="B5916" s="7" t="s">
        <v>747</v>
      </c>
      <c r="C5916" s="7" t="s">
        <v>5</v>
      </c>
      <c r="D5916" s="8">
        <v>817419.62</v>
      </c>
    </row>
    <row r="5917" spans="1:4" ht="18.75" x14ac:dyDescent="0.3">
      <c r="A5917" s="7">
        <v>2014</v>
      </c>
      <c r="B5917" s="7" t="s">
        <v>747</v>
      </c>
      <c r="C5917" s="7" t="s">
        <v>5</v>
      </c>
      <c r="D5917" s="8">
        <v>903615.93</v>
      </c>
    </row>
    <row r="5918" spans="1:4" ht="18.75" x14ac:dyDescent="0.3">
      <c r="A5918" s="7">
        <v>2015</v>
      </c>
      <c r="B5918" s="7" t="s">
        <v>747</v>
      </c>
      <c r="C5918" s="7" t="s">
        <v>6</v>
      </c>
      <c r="D5918" s="8">
        <v>385561.41</v>
      </c>
    </row>
    <row r="5919" spans="1:4" ht="18.75" x14ac:dyDescent="0.3">
      <c r="A5919" s="7">
        <v>2014</v>
      </c>
      <c r="B5919" s="7" t="s">
        <v>747</v>
      </c>
      <c r="C5919" s="7" t="s">
        <v>6</v>
      </c>
      <c r="D5919" s="8">
        <v>269276.99</v>
      </c>
    </row>
    <row r="5920" spans="1:4" ht="18.75" x14ac:dyDescent="0.3">
      <c r="A5920" s="7">
        <v>2015</v>
      </c>
      <c r="B5920" s="7" t="s">
        <v>747</v>
      </c>
      <c r="C5920" s="7" t="s">
        <v>7</v>
      </c>
      <c r="D5920" s="8">
        <v>206821.88</v>
      </c>
    </row>
    <row r="5921" spans="1:4" ht="18.75" x14ac:dyDescent="0.3">
      <c r="A5921" s="7">
        <v>2014</v>
      </c>
      <c r="B5921" s="7" t="s">
        <v>747</v>
      </c>
      <c r="C5921" s="7" t="s">
        <v>7</v>
      </c>
      <c r="D5921" s="8">
        <v>216298.01</v>
      </c>
    </row>
    <row r="5922" spans="1:4" ht="18.75" x14ac:dyDescent="0.3">
      <c r="A5922" s="7">
        <v>2015</v>
      </c>
      <c r="B5922" s="7" t="s">
        <v>747</v>
      </c>
      <c r="C5922" s="7" t="s">
        <v>8</v>
      </c>
      <c r="D5922" s="8">
        <v>484671.22</v>
      </c>
    </row>
    <row r="5923" spans="1:4" ht="18.75" x14ac:dyDescent="0.3">
      <c r="A5923" s="7">
        <v>2014</v>
      </c>
      <c r="B5923" s="7" t="s">
        <v>747</v>
      </c>
      <c r="C5923" s="7" t="s">
        <v>8</v>
      </c>
      <c r="D5923" s="8">
        <v>499728.24</v>
      </c>
    </row>
    <row r="5924" spans="1:4" ht="18.75" x14ac:dyDescent="0.3">
      <c r="A5924" s="7">
        <v>2015</v>
      </c>
      <c r="B5924" s="7" t="s">
        <v>748</v>
      </c>
      <c r="C5924" s="7" t="s">
        <v>5</v>
      </c>
      <c r="D5924" s="8">
        <v>494467.93</v>
      </c>
    </row>
    <row r="5925" spans="1:4" ht="18.75" x14ac:dyDescent="0.3">
      <c r="A5925" s="7">
        <v>2014</v>
      </c>
      <c r="B5925" s="7" t="s">
        <v>748</v>
      </c>
      <c r="C5925" s="7" t="s">
        <v>5</v>
      </c>
      <c r="D5925" s="8">
        <v>540853.68000000005</v>
      </c>
    </row>
    <row r="5926" spans="1:4" ht="18.75" x14ac:dyDescent="0.3">
      <c r="A5926" s="7">
        <v>2015</v>
      </c>
      <c r="B5926" s="7" t="s">
        <v>748</v>
      </c>
      <c r="C5926" s="7" t="s">
        <v>6</v>
      </c>
      <c r="D5926" s="8">
        <v>580079.69999999995</v>
      </c>
    </row>
    <row r="5927" spans="1:4" ht="18.75" x14ac:dyDescent="0.3">
      <c r="A5927" s="7">
        <v>2014</v>
      </c>
      <c r="B5927" s="7" t="s">
        <v>748</v>
      </c>
      <c r="C5927" s="7" t="s">
        <v>6</v>
      </c>
      <c r="D5927" s="8">
        <v>408664.69</v>
      </c>
    </row>
    <row r="5928" spans="1:4" ht="18.75" x14ac:dyDescent="0.3">
      <c r="A5928" s="7">
        <v>2015</v>
      </c>
      <c r="B5928" s="7" t="s">
        <v>748</v>
      </c>
      <c r="C5928" s="7" t="s">
        <v>7</v>
      </c>
      <c r="D5928" s="8">
        <v>127134.69</v>
      </c>
    </row>
    <row r="5929" spans="1:4" ht="18.75" x14ac:dyDescent="0.3">
      <c r="A5929" s="7">
        <v>2014</v>
      </c>
      <c r="B5929" s="7" t="s">
        <v>748</v>
      </c>
      <c r="C5929" s="7" t="s">
        <v>7</v>
      </c>
      <c r="D5929" s="8">
        <v>133769.48000000001</v>
      </c>
    </row>
    <row r="5930" spans="1:4" ht="18.75" x14ac:dyDescent="0.3">
      <c r="A5930" s="7">
        <v>2015</v>
      </c>
      <c r="B5930" s="7" t="s">
        <v>748</v>
      </c>
      <c r="C5930" s="7" t="s">
        <v>8</v>
      </c>
      <c r="D5930" s="8">
        <v>594320.93000000005</v>
      </c>
    </row>
    <row r="5931" spans="1:4" ht="18.75" x14ac:dyDescent="0.3">
      <c r="A5931" s="7">
        <v>2014</v>
      </c>
      <c r="B5931" s="7" t="s">
        <v>748</v>
      </c>
      <c r="C5931" s="7" t="s">
        <v>8</v>
      </c>
      <c r="D5931" s="8">
        <v>617283.04</v>
      </c>
    </row>
    <row r="5932" spans="1:4" ht="18.75" x14ac:dyDescent="0.3">
      <c r="A5932" s="7">
        <v>2015</v>
      </c>
      <c r="B5932" s="7" t="s">
        <v>749</v>
      </c>
      <c r="C5932" s="7" t="s">
        <v>5</v>
      </c>
      <c r="D5932" s="8">
        <v>560782</v>
      </c>
    </row>
    <row r="5933" spans="1:4" ht="18.75" x14ac:dyDescent="0.3">
      <c r="A5933" s="7">
        <v>2014</v>
      </c>
      <c r="B5933" s="7" t="s">
        <v>749</v>
      </c>
      <c r="C5933" s="7" t="s">
        <v>5</v>
      </c>
      <c r="D5933" s="8">
        <v>620780.35</v>
      </c>
    </row>
    <row r="5934" spans="1:4" ht="18.75" x14ac:dyDescent="0.3">
      <c r="A5934" s="7">
        <v>2015</v>
      </c>
      <c r="B5934" s="7" t="s">
        <v>749</v>
      </c>
      <c r="C5934" s="7" t="s">
        <v>6</v>
      </c>
      <c r="D5934" s="8">
        <v>588758.54</v>
      </c>
    </row>
    <row r="5935" spans="1:4" ht="18.75" x14ac:dyDescent="0.3">
      <c r="A5935" s="7">
        <v>2014</v>
      </c>
      <c r="B5935" s="7" t="s">
        <v>749</v>
      </c>
      <c r="C5935" s="7" t="s">
        <v>6</v>
      </c>
      <c r="D5935" s="8">
        <v>408815.44</v>
      </c>
    </row>
    <row r="5936" spans="1:4" ht="18.75" x14ac:dyDescent="0.3">
      <c r="A5936" s="7">
        <v>2015</v>
      </c>
      <c r="B5936" s="7" t="s">
        <v>749</v>
      </c>
      <c r="C5936" s="7" t="s">
        <v>7</v>
      </c>
      <c r="D5936" s="8">
        <v>220363.51</v>
      </c>
    </row>
    <row r="5937" spans="1:4" ht="18.75" x14ac:dyDescent="0.3">
      <c r="A5937" s="7">
        <v>2014</v>
      </c>
      <c r="B5937" s="7" t="s">
        <v>749</v>
      </c>
      <c r="C5937" s="7" t="s">
        <v>7</v>
      </c>
      <c r="D5937" s="8">
        <v>230527.53</v>
      </c>
    </row>
    <row r="5938" spans="1:4" ht="18.75" x14ac:dyDescent="0.3">
      <c r="A5938" s="7">
        <v>2015</v>
      </c>
      <c r="B5938" s="7" t="s">
        <v>749</v>
      </c>
      <c r="C5938" s="7" t="s">
        <v>8</v>
      </c>
      <c r="D5938" s="8">
        <v>419419.47</v>
      </c>
    </row>
    <row r="5939" spans="1:4" ht="18.75" x14ac:dyDescent="0.3">
      <c r="A5939" s="7">
        <v>2014</v>
      </c>
      <c r="B5939" s="7" t="s">
        <v>749</v>
      </c>
      <c r="C5939" s="7" t="s">
        <v>8</v>
      </c>
      <c r="D5939" s="8">
        <v>432390.7</v>
      </c>
    </row>
    <row r="5940" spans="1:4" ht="18.75" x14ac:dyDescent="0.3">
      <c r="A5940" s="7">
        <v>2015</v>
      </c>
      <c r="B5940" s="7" t="s">
        <v>750</v>
      </c>
      <c r="C5940" s="7" t="s">
        <v>5</v>
      </c>
      <c r="D5940" s="8">
        <v>729163.14</v>
      </c>
    </row>
    <row r="5941" spans="1:4" ht="18.75" x14ac:dyDescent="0.3">
      <c r="A5941" s="7">
        <v>2014</v>
      </c>
      <c r="B5941" s="7" t="s">
        <v>750</v>
      </c>
      <c r="C5941" s="7" t="s">
        <v>5</v>
      </c>
      <c r="D5941" s="8">
        <v>796983.01</v>
      </c>
    </row>
    <row r="5942" spans="1:4" ht="18.75" x14ac:dyDescent="0.3">
      <c r="A5942" s="7">
        <v>2015</v>
      </c>
      <c r="B5942" s="7" t="s">
        <v>750</v>
      </c>
      <c r="C5942" s="7" t="s">
        <v>6</v>
      </c>
      <c r="D5942" s="8">
        <v>342844.6</v>
      </c>
    </row>
    <row r="5943" spans="1:4" ht="18.75" x14ac:dyDescent="0.3">
      <c r="A5943" s="7">
        <v>2014</v>
      </c>
      <c r="B5943" s="7" t="s">
        <v>750</v>
      </c>
      <c r="C5943" s="7" t="s">
        <v>6</v>
      </c>
      <c r="D5943" s="8">
        <v>253515.82</v>
      </c>
    </row>
    <row r="5944" spans="1:4" ht="18.75" x14ac:dyDescent="0.3">
      <c r="A5944" s="7">
        <v>2015</v>
      </c>
      <c r="B5944" s="7" t="s">
        <v>750</v>
      </c>
      <c r="C5944" s="7" t="s">
        <v>7</v>
      </c>
      <c r="D5944" s="8">
        <v>125561.83</v>
      </c>
    </row>
    <row r="5945" spans="1:4" ht="18.75" x14ac:dyDescent="0.3">
      <c r="A5945" s="7">
        <v>2014</v>
      </c>
      <c r="B5945" s="7" t="s">
        <v>750</v>
      </c>
      <c r="C5945" s="7" t="s">
        <v>7</v>
      </c>
      <c r="D5945" s="8">
        <v>131758.59</v>
      </c>
    </row>
    <row r="5946" spans="1:4" ht="18.75" x14ac:dyDescent="0.3">
      <c r="A5946" s="7">
        <v>2015</v>
      </c>
      <c r="B5946" s="7" t="s">
        <v>750</v>
      </c>
      <c r="C5946" s="7" t="s">
        <v>8</v>
      </c>
      <c r="D5946" s="8">
        <v>493816.08</v>
      </c>
    </row>
    <row r="5947" spans="1:4" ht="18.75" x14ac:dyDescent="0.3">
      <c r="A5947" s="7">
        <v>2014</v>
      </c>
      <c r="B5947" s="7" t="s">
        <v>750</v>
      </c>
      <c r="C5947" s="7" t="s">
        <v>8</v>
      </c>
      <c r="D5947" s="8">
        <v>512266.73</v>
      </c>
    </row>
    <row r="5948" spans="1:4" ht="18.75" x14ac:dyDescent="0.3">
      <c r="A5948" s="7">
        <v>2015</v>
      </c>
      <c r="B5948" s="7" t="s">
        <v>751</v>
      </c>
      <c r="C5948" s="7" t="s">
        <v>5</v>
      </c>
      <c r="D5948" s="8">
        <v>795348.56</v>
      </c>
    </row>
    <row r="5949" spans="1:4" ht="18.75" x14ac:dyDescent="0.3">
      <c r="A5949" s="7">
        <v>2014</v>
      </c>
      <c r="B5949" s="7" t="s">
        <v>751</v>
      </c>
      <c r="C5949" s="7" t="s">
        <v>5</v>
      </c>
      <c r="D5949" s="8">
        <v>873192.35</v>
      </c>
    </row>
    <row r="5950" spans="1:4" ht="18.75" x14ac:dyDescent="0.3">
      <c r="A5950" s="7">
        <v>2015</v>
      </c>
      <c r="B5950" s="7" t="s">
        <v>751</v>
      </c>
      <c r="C5950" s="7" t="s">
        <v>6</v>
      </c>
      <c r="D5950" s="8">
        <v>426280.92</v>
      </c>
    </row>
    <row r="5951" spans="1:4" ht="18.75" x14ac:dyDescent="0.3">
      <c r="A5951" s="7">
        <v>2014</v>
      </c>
      <c r="B5951" s="7" t="s">
        <v>751</v>
      </c>
      <c r="C5951" s="7" t="s">
        <v>6</v>
      </c>
      <c r="D5951" s="8">
        <v>294987.90999999997</v>
      </c>
    </row>
    <row r="5952" spans="1:4" ht="18.75" x14ac:dyDescent="0.3">
      <c r="A5952" s="7">
        <v>2015</v>
      </c>
      <c r="B5952" s="7" t="s">
        <v>751</v>
      </c>
      <c r="C5952" s="7" t="s">
        <v>7</v>
      </c>
      <c r="D5952" s="8">
        <v>129563.05</v>
      </c>
    </row>
    <row r="5953" spans="1:4" ht="18.75" x14ac:dyDescent="0.3">
      <c r="A5953" s="7">
        <v>2014</v>
      </c>
      <c r="B5953" s="7" t="s">
        <v>751</v>
      </c>
      <c r="C5953" s="7" t="s">
        <v>7</v>
      </c>
      <c r="D5953" s="8">
        <v>137421</v>
      </c>
    </row>
    <row r="5954" spans="1:4" ht="18.75" x14ac:dyDescent="0.3">
      <c r="A5954" s="7">
        <v>2015</v>
      </c>
      <c r="B5954" s="7" t="s">
        <v>751</v>
      </c>
      <c r="C5954" s="7" t="s">
        <v>8</v>
      </c>
      <c r="D5954" s="8">
        <v>415233.74</v>
      </c>
    </row>
    <row r="5955" spans="1:4" ht="18.75" x14ac:dyDescent="0.3">
      <c r="A5955" s="7">
        <v>2014</v>
      </c>
      <c r="B5955" s="7" t="s">
        <v>751</v>
      </c>
      <c r="C5955" s="7" t="s">
        <v>8</v>
      </c>
      <c r="D5955" s="8">
        <v>427128.51</v>
      </c>
    </row>
    <row r="5956" spans="1:4" ht="18.75" x14ac:dyDescent="0.3">
      <c r="A5956" s="7">
        <v>2015</v>
      </c>
      <c r="B5956" s="7" t="s">
        <v>752</v>
      </c>
      <c r="C5956" s="7" t="s">
        <v>5</v>
      </c>
      <c r="D5956" s="8">
        <v>637803.25</v>
      </c>
    </row>
    <row r="5957" spans="1:4" ht="18.75" x14ac:dyDescent="0.3">
      <c r="A5957" s="7">
        <v>2014</v>
      </c>
      <c r="B5957" s="7" t="s">
        <v>752</v>
      </c>
      <c r="C5957" s="7" t="s">
        <v>5</v>
      </c>
      <c r="D5957" s="8">
        <v>699492.05</v>
      </c>
    </row>
    <row r="5958" spans="1:4" ht="18.75" x14ac:dyDescent="0.3">
      <c r="A5958" s="7">
        <v>2015</v>
      </c>
      <c r="B5958" s="7" t="s">
        <v>752</v>
      </c>
      <c r="C5958" s="7" t="s">
        <v>6</v>
      </c>
      <c r="D5958" s="8">
        <v>234307.64</v>
      </c>
    </row>
    <row r="5959" spans="1:4" ht="18.75" x14ac:dyDescent="0.3">
      <c r="A5959" s="7">
        <v>2014</v>
      </c>
      <c r="B5959" s="7" t="s">
        <v>752</v>
      </c>
      <c r="C5959" s="7" t="s">
        <v>6</v>
      </c>
      <c r="D5959" s="8">
        <v>166309.65</v>
      </c>
    </row>
    <row r="5960" spans="1:4" ht="18.75" x14ac:dyDescent="0.3">
      <c r="A5960" s="7">
        <v>2015</v>
      </c>
      <c r="B5960" s="7" t="s">
        <v>752</v>
      </c>
      <c r="C5960" s="7" t="s">
        <v>7</v>
      </c>
      <c r="D5960" s="8">
        <v>171578.6</v>
      </c>
    </row>
    <row r="5961" spans="1:4" ht="18.75" x14ac:dyDescent="0.3">
      <c r="A5961" s="7">
        <v>2014</v>
      </c>
      <c r="B5961" s="7" t="s">
        <v>752</v>
      </c>
      <c r="C5961" s="7" t="s">
        <v>7</v>
      </c>
      <c r="D5961" s="8">
        <v>180778.71</v>
      </c>
    </row>
    <row r="5962" spans="1:4" ht="18.75" x14ac:dyDescent="0.3">
      <c r="A5962" s="7">
        <v>2015</v>
      </c>
      <c r="B5962" s="7" t="s">
        <v>752</v>
      </c>
      <c r="C5962" s="7" t="s">
        <v>8</v>
      </c>
      <c r="D5962" s="8">
        <v>497106.32</v>
      </c>
    </row>
    <row r="5963" spans="1:4" ht="18.75" x14ac:dyDescent="0.3">
      <c r="A5963" s="7">
        <v>2014</v>
      </c>
      <c r="B5963" s="7" t="s">
        <v>752</v>
      </c>
      <c r="C5963" s="7" t="s">
        <v>8</v>
      </c>
      <c r="D5963" s="8">
        <v>512026.64</v>
      </c>
    </row>
    <row r="5964" spans="1:4" ht="18.75" x14ac:dyDescent="0.3">
      <c r="A5964" s="7">
        <v>2015</v>
      </c>
      <c r="B5964" s="7" t="s">
        <v>753</v>
      </c>
      <c r="C5964" s="7" t="s">
        <v>5</v>
      </c>
      <c r="D5964" s="8">
        <v>663875.02</v>
      </c>
    </row>
    <row r="5965" spans="1:4" ht="18.75" x14ac:dyDescent="0.3">
      <c r="A5965" s="7">
        <v>2014</v>
      </c>
      <c r="B5965" s="7" t="s">
        <v>753</v>
      </c>
      <c r="C5965" s="7" t="s">
        <v>5</v>
      </c>
      <c r="D5965" s="8">
        <v>734223.37</v>
      </c>
    </row>
    <row r="5966" spans="1:4" ht="18.75" x14ac:dyDescent="0.3">
      <c r="A5966" s="7">
        <v>2015</v>
      </c>
      <c r="B5966" s="7" t="s">
        <v>753</v>
      </c>
      <c r="C5966" s="7" t="s">
        <v>6</v>
      </c>
      <c r="D5966" s="8">
        <v>511023.2</v>
      </c>
    </row>
    <row r="5967" spans="1:4" ht="18.75" x14ac:dyDescent="0.3">
      <c r="A5967" s="7">
        <v>2014</v>
      </c>
      <c r="B5967" s="7" t="s">
        <v>753</v>
      </c>
      <c r="C5967" s="7" t="s">
        <v>6</v>
      </c>
      <c r="D5967" s="8">
        <v>366804.3</v>
      </c>
    </row>
    <row r="5968" spans="1:4" ht="18.75" x14ac:dyDescent="0.3">
      <c r="A5968" s="7">
        <v>2015</v>
      </c>
      <c r="B5968" s="7" t="s">
        <v>753</v>
      </c>
      <c r="C5968" s="7" t="s">
        <v>7</v>
      </c>
      <c r="D5968" s="8">
        <v>70309.05</v>
      </c>
    </row>
    <row r="5969" spans="1:4" ht="18.75" x14ac:dyDescent="0.3">
      <c r="A5969" s="7">
        <v>2014</v>
      </c>
      <c r="B5969" s="7" t="s">
        <v>753</v>
      </c>
      <c r="C5969" s="7" t="s">
        <v>7</v>
      </c>
      <c r="D5969" s="8">
        <v>74687.53</v>
      </c>
    </row>
    <row r="5970" spans="1:4" ht="18.75" x14ac:dyDescent="0.3">
      <c r="A5970" s="7">
        <v>2015</v>
      </c>
      <c r="B5970" s="7" t="s">
        <v>753</v>
      </c>
      <c r="C5970" s="7" t="s">
        <v>8</v>
      </c>
      <c r="D5970" s="8">
        <v>520364.41</v>
      </c>
    </row>
    <row r="5971" spans="1:4" ht="18.75" x14ac:dyDescent="0.3">
      <c r="A5971" s="7">
        <v>2014</v>
      </c>
      <c r="B5971" s="7" t="s">
        <v>753</v>
      </c>
      <c r="C5971" s="7" t="s">
        <v>8</v>
      </c>
      <c r="D5971" s="8">
        <v>537934.39</v>
      </c>
    </row>
    <row r="5972" spans="1:4" ht="18.75" x14ac:dyDescent="0.3">
      <c r="A5972" s="7">
        <v>2015</v>
      </c>
      <c r="B5972" s="7" t="s">
        <v>754</v>
      </c>
      <c r="C5972" s="7" t="s">
        <v>5</v>
      </c>
      <c r="D5972" s="8">
        <v>750067.84</v>
      </c>
    </row>
    <row r="5973" spans="1:4" ht="18.75" x14ac:dyDescent="0.3">
      <c r="A5973" s="7">
        <v>2014</v>
      </c>
      <c r="B5973" s="7" t="s">
        <v>754</v>
      </c>
      <c r="C5973" s="7" t="s">
        <v>5</v>
      </c>
      <c r="D5973" s="8">
        <v>831602.14</v>
      </c>
    </row>
    <row r="5974" spans="1:4" ht="18.75" x14ac:dyDescent="0.3">
      <c r="A5974" s="7">
        <v>2015</v>
      </c>
      <c r="B5974" s="7" t="s">
        <v>754</v>
      </c>
      <c r="C5974" s="7" t="s">
        <v>6</v>
      </c>
      <c r="D5974" s="8">
        <v>519766.47</v>
      </c>
    </row>
    <row r="5975" spans="1:4" ht="18.75" x14ac:dyDescent="0.3">
      <c r="A5975" s="7">
        <v>2014</v>
      </c>
      <c r="B5975" s="7" t="s">
        <v>754</v>
      </c>
      <c r="C5975" s="7" t="s">
        <v>6</v>
      </c>
      <c r="D5975" s="8">
        <v>373955.6</v>
      </c>
    </row>
    <row r="5976" spans="1:4" ht="18.75" x14ac:dyDescent="0.3">
      <c r="A5976" s="7">
        <v>2015</v>
      </c>
      <c r="B5976" s="7" t="s">
        <v>754</v>
      </c>
      <c r="C5976" s="7" t="s">
        <v>7</v>
      </c>
      <c r="D5976" s="8">
        <v>163341.07</v>
      </c>
    </row>
    <row r="5977" spans="1:4" ht="18.75" x14ac:dyDescent="0.3">
      <c r="A5977" s="7">
        <v>2014</v>
      </c>
      <c r="B5977" s="7" t="s">
        <v>754</v>
      </c>
      <c r="C5977" s="7" t="s">
        <v>7</v>
      </c>
      <c r="D5977" s="8">
        <v>172715.23</v>
      </c>
    </row>
    <row r="5978" spans="1:4" ht="18.75" x14ac:dyDescent="0.3">
      <c r="A5978" s="7">
        <v>2015</v>
      </c>
      <c r="B5978" s="7" t="s">
        <v>754</v>
      </c>
      <c r="C5978" s="7" t="s">
        <v>8</v>
      </c>
      <c r="D5978" s="8">
        <v>702154.2</v>
      </c>
    </row>
    <row r="5979" spans="1:4" ht="18.75" x14ac:dyDescent="0.3">
      <c r="A5979" s="7">
        <v>2014</v>
      </c>
      <c r="B5979" s="7" t="s">
        <v>754</v>
      </c>
      <c r="C5979" s="7" t="s">
        <v>8</v>
      </c>
      <c r="D5979" s="8">
        <v>722416.41</v>
      </c>
    </row>
    <row r="5980" spans="1:4" ht="18.75" x14ac:dyDescent="0.3">
      <c r="A5980" s="7">
        <v>2015</v>
      </c>
      <c r="B5980" s="7" t="s">
        <v>755</v>
      </c>
      <c r="C5980" s="7" t="s">
        <v>5</v>
      </c>
      <c r="D5980" s="8">
        <v>560495.18999999994</v>
      </c>
    </row>
    <row r="5981" spans="1:4" ht="18.75" x14ac:dyDescent="0.3">
      <c r="A5981" s="7">
        <v>2014</v>
      </c>
      <c r="B5981" s="7" t="s">
        <v>755</v>
      </c>
      <c r="C5981" s="7" t="s">
        <v>5</v>
      </c>
      <c r="D5981" s="8">
        <v>616092.80000000005</v>
      </c>
    </row>
    <row r="5982" spans="1:4" ht="18.75" x14ac:dyDescent="0.3">
      <c r="A5982" s="7">
        <v>2015</v>
      </c>
      <c r="B5982" s="7" t="s">
        <v>755</v>
      </c>
      <c r="C5982" s="7" t="s">
        <v>6</v>
      </c>
      <c r="D5982" s="8">
        <v>333664.27</v>
      </c>
    </row>
    <row r="5983" spans="1:4" ht="18.75" x14ac:dyDescent="0.3">
      <c r="A5983" s="7">
        <v>2014</v>
      </c>
      <c r="B5983" s="7" t="s">
        <v>755</v>
      </c>
      <c r="C5983" s="7" t="s">
        <v>6</v>
      </c>
      <c r="D5983" s="8">
        <v>241622.01</v>
      </c>
    </row>
    <row r="5984" spans="1:4" ht="18.75" x14ac:dyDescent="0.3">
      <c r="A5984" s="7">
        <v>2015</v>
      </c>
      <c r="B5984" s="7" t="s">
        <v>755</v>
      </c>
      <c r="C5984" s="7" t="s">
        <v>7</v>
      </c>
      <c r="D5984" s="8">
        <v>108559.97</v>
      </c>
    </row>
    <row r="5985" spans="1:4" ht="18.75" x14ac:dyDescent="0.3">
      <c r="A5985" s="7">
        <v>2014</v>
      </c>
      <c r="B5985" s="7" t="s">
        <v>755</v>
      </c>
      <c r="C5985" s="7" t="s">
        <v>7</v>
      </c>
      <c r="D5985" s="8">
        <v>114871.4</v>
      </c>
    </row>
    <row r="5986" spans="1:4" ht="18.75" x14ac:dyDescent="0.3">
      <c r="A5986" s="7">
        <v>2015</v>
      </c>
      <c r="B5986" s="7" t="s">
        <v>755</v>
      </c>
      <c r="C5986" s="7" t="s">
        <v>8</v>
      </c>
      <c r="D5986" s="8">
        <v>481291.17</v>
      </c>
    </row>
    <row r="5987" spans="1:4" ht="18.75" x14ac:dyDescent="0.3">
      <c r="A5987" s="7">
        <v>2014</v>
      </c>
      <c r="B5987" s="7" t="s">
        <v>755</v>
      </c>
      <c r="C5987" s="7" t="s">
        <v>8</v>
      </c>
      <c r="D5987" s="8">
        <v>502360.48</v>
      </c>
    </row>
    <row r="5988" spans="1:4" ht="18.75" x14ac:dyDescent="0.3">
      <c r="A5988" s="7">
        <v>2015</v>
      </c>
      <c r="B5988" s="7" t="s">
        <v>756</v>
      </c>
      <c r="C5988" s="7" t="s">
        <v>5</v>
      </c>
      <c r="D5988" s="8">
        <v>766375.61</v>
      </c>
    </row>
    <row r="5989" spans="1:4" ht="18.75" x14ac:dyDescent="0.3">
      <c r="A5989" s="7">
        <v>2014</v>
      </c>
      <c r="B5989" s="7" t="s">
        <v>756</v>
      </c>
      <c r="C5989" s="7" t="s">
        <v>5</v>
      </c>
      <c r="D5989" s="8">
        <v>835943.69</v>
      </c>
    </row>
    <row r="5990" spans="1:4" ht="18.75" x14ac:dyDescent="0.3">
      <c r="A5990" s="7">
        <v>2015</v>
      </c>
      <c r="B5990" s="7" t="s">
        <v>756</v>
      </c>
      <c r="C5990" s="7" t="s">
        <v>6</v>
      </c>
      <c r="D5990" s="8">
        <v>369199.89</v>
      </c>
    </row>
    <row r="5991" spans="1:4" ht="18.75" x14ac:dyDescent="0.3">
      <c r="A5991" s="7">
        <v>2014</v>
      </c>
      <c r="B5991" s="7" t="s">
        <v>756</v>
      </c>
      <c r="C5991" s="7" t="s">
        <v>6</v>
      </c>
      <c r="D5991" s="8">
        <v>273609.59999999998</v>
      </c>
    </row>
    <row r="5992" spans="1:4" ht="18.75" x14ac:dyDescent="0.3">
      <c r="A5992" s="7">
        <v>2015</v>
      </c>
      <c r="B5992" s="7" t="s">
        <v>756</v>
      </c>
      <c r="C5992" s="7" t="s">
        <v>7</v>
      </c>
      <c r="D5992" s="8">
        <v>233745.08</v>
      </c>
    </row>
    <row r="5993" spans="1:4" ht="18.75" x14ac:dyDescent="0.3">
      <c r="A5993" s="7">
        <v>2014</v>
      </c>
      <c r="B5993" s="7" t="s">
        <v>756</v>
      </c>
      <c r="C5993" s="7" t="s">
        <v>7</v>
      </c>
      <c r="D5993" s="8">
        <v>247142.39999999999</v>
      </c>
    </row>
    <row r="5994" spans="1:4" ht="18.75" x14ac:dyDescent="0.3">
      <c r="A5994" s="7">
        <v>2015</v>
      </c>
      <c r="B5994" s="7" t="s">
        <v>756</v>
      </c>
      <c r="C5994" s="7" t="s">
        <v>8</v>
      </c>
      <c r="D5994" s="8">
        <v>741285.4</v>
      </c>
    </row>
    <row r="5995" spans="1:4" ht="18.75" x14ac:dyDescent="0.3">
      <c r="A5995" s="7">
        <v>2014</v>
      </c>
      <c r="B5995" s="7" t="s">
        <v>756</v>
      </c>
      <c r="C5995" s="7" t="s">
        <v>8</v>
      </c>
      <c r="D5995" s="8">
        <v>776693.39</v>
      </c>
    </row>
    <row r="5996" spans="1:4" ht="18.75" x14ac:dyDescent="0.3">
      <c r="A5996" s="7">
        <v>2015</v>
      </c>
      <c r="B5996" s="7" t="s">
        <v>757</v>
      </c>
      <c r="C5996" s="7" t="s">
        <v>5</v>
      </c>
      <c r="D5996" s="8">
        <v>926184.36</v>
      </c>
    </row>
    <row r="5997" spans="1:4" ht="18.75" x14ac:dyDescent="0.3">
      <c r="A5997" s="7">
        <v>2014</v>
      </c>
      <c r="B5997" s="7" t="s">
        <v>757</v>
      </c>
      <c r="C5997" s="7" t="s">
        <v>5</v>
      </c>
      <c r="D5997" s="8">
        <v>1026488.87</v>
      </c>
    </row>
    <row r="5998" spans="1:4" ht="18.75" x14ac:dyDescent="0.3">
      <c r="A5998" s="7">
        <v>2015</v>
      </c>
      <c r="B5998" s="7" t="s">
        <v>757</v>
      </c>
      <c r="C5998" s="7" t="s">
        <v>6</v>
      </c>
      <c r="D5998" s="8">
        <v>428051.66</v>
      </c>
    </row>
    <row r="5999" spans="1:4" ht="18.75" x14ac:dyDescent="0.3">
      <c r="A5999" s="7">
        <v>2014</v>
      </c>
      <c r="B5999" s="7" t="s">
        <v>757</v>
      </c>
      <c r="C5999" s="7" t="s">
        <v>6</v>
      </c>
      <c r="D5999" s="8">
        <v>306880.28999999998</v>
      </c>
    </row>
    <row r="6000" spans="1:4" ht="18.75" x14ac:dyDescent="0.3">
      <c r="A6000" s="7">
        <v>2015</v>
      </c>
      <c r="B6000" s="7" t="s">
        <v>757</v>
      </c>
      <c r="C6000" s="7" t="s">
        <v>7</v>
      </c>
      <c r="D6000" s="8">
        <v>128781.4</v>
      </c>
    </row>
    <row r="6001" spans="1:4" ht="18.75" x14ac:dyDescent="0.3">
      <c r="A6001" s="7">
        <v>2014</v>
      </c>
      <c r="B6001" s="7" t="s">
        <v>757</v>
      </c>
      <c r="C6001" s="7" t="s">
        <v>7</v>
      </c>
      <c r="D6001" s="8">
        <v>135584.37</v>
      </c>
    </row>
    <row r="6002" spans="1:4" ht="18.75" x14ac:dyDescent="0.3">
      <c r="A6002" s="7">
        <v>2015</v>
      </c>
      <c r="B6002" s="7" t="s">
        <v>757</v>
      </c>
      <c r="C6002" s="7" t="s">
        <v>8</v>
      </c>
      <c r="D6002" s="8">
        <v>470928.03</v>
      </c>
    </row>
    <row r="6003" spans="1:4" ht="18.75" x14ac:dyDescent="0.3">
      <c r="A6003" s="7">
        <v>2014</v>
      </c>
      <c r="B6003" s="7" t="s">
        <v>757</v>
      </c>
      <c r="C6003" s="7" t="s">
        <v>8</v>
      </c>
      <c r="D6003" s="8">
        <v>492679.89</v>
      </c>
    </row>
    <row r="6004" spans="1:4" ht="18.75" x14ac:dyDescent="0.3">
      <c r="A6004" s="7">
        <v>2015</v>
      </c>
      <c r="B6004" s="7" t="s">
        <v>758</v>
      </c>
      <c r="C6004" s="7" t="s">
        <v>5</v>
      </c>
      <c r="D6004" s="8">
        <v>745365.28</v>
      </c>
    </row>
    <row r="6005" spans="1:4" ht="18.75" x14ac:dyDescent="0.3">
      <c r="A6005" s="7">
        <v>2014</v>
      </c>
      <c r="B6005" s="7" t="s">
        <v>758</v>
      </c>
      <c r="C6005" s="7" t="s">
        <v>5</v>
      </c>
      <c r="D6005" s="8">
        <v>823157.2</v>
      </c>
    </row>
    <row r="6006" spans="1:4" ht="18.75" x14ac:dyDescent="0.3">
      <c r="A6006" s="7">
        <v>2015</v>
      </c>
      <c r="B6006" s="7" t="s">
        <v>758</v>
      </c>
      <c r="C6006" s="7" t="s">
        <v>6</v>
      </c>
      <c r="D6006" s="8">
        <v>456766.84</v>
      </c>
    </row>
    <row r="6007" spans="1:4" ht="18.75" x14ac:dyDescent="0.3">
      <c r="A6007" s="7">
        <v>2014</v>
      </c>
      <c r="B6007" s="7" t="s">
        <v>758</v>
      </c>
      <c r="C6007" s="7" t="s">
        <v>6</v>
      </c>
      <c r="D6007" s="8">
        <v>324298.82</v>
      </c>
    </row>
    <row r="6008" spans="1:4" ht="18.75" x14ac:dyDescent="0.3">
      <c r="A6008" s="7">
        <v>2015</v>
      </c>
      <c r="B6008" s="7" t="s">
        <v>758</v>
      </c>
      <c r="C6008" s="7" t="s">
        <v>7</v>
      </c>
      <c r="D6008" s="8">
        <v>232664.71</v>
      </c>
    </row>
    <row r="6009" spans="1:4" ht="18.75" x14ac:dyDescent="0.3">
      <c r="A6009" s="7">
        <v>2014</v>
      </c>
      <c r="B6009" s="7" t="s">
        <v>758</v>
      </c>
      <c r="C6009" s="7" t="s">
        <v>7</v>
      </c>
      <c r="D6009" s="8">
        <v>245538.43</v>
      </c>
    </row>
    <row r="6010" spans="1:4" ht="18.75" x14ac:dyDescent="0.3">
      <c r="A6010" s="7">
        <v>2015</v>
      </c>
      <c r="B6010" s="7" t="s">
        <v>758</v>
      </c>
      <c r="C6010" s="7" t="s">
        <v>8</v>
      </c>
      <c r="D6010" s="8">
        <v>776519.88</v>
      </c>
    </row>
    <row r="6011" spans="1:4" ht="18.75" x14ac:dyDescent="0.3">
      <c r="A6011" s="7">
        <v>2014</v>
      </c>
      <c r="B6011" s="7" t="s">
        <v>758</v>
      </c>
      <c r="C6011" s="7" t="s">
        <v>8</v>
      </c>
      <c r="D6011" s="8">
        <v>806414.74</v>
      </c>
    </row>
    <row r="6012" spans="1:4" ht="18.75" x14ac:dyDescent="0.3">
      <c r="A6012" s="7">
        <v>2015</v>
      </c>
      <c r="B6012" s="7" t="s">
        <v>759</v>
      </c>
      <c r="C6012" s="7" t="s">
        <v>5</v>
      </c>
      <c r="D6012" s="8">
        <v>936248.09</v>
      </c>
    </row>
    <row r="6013" spans="1:4" ht="18.75" x14ac:dyDescent="0.3">
      <c r="A6013" s="7">
        <v>2014</v>
      </c>
      <c r="B6013" s="7" t="s">
        <v>759</v>
      </c>
      <c r="C6013" s="7" t="s">
        <v>5</v>
      </c>
      <c r="D6013" s="8">
        <v>1018990.32</v>
      </c>
    </row>
    <row r="6014" spans="1:4" ht="18.75" x14ac:dyDescent="0.3">
      <c r="A6014" s="7">
        <v>2015</v>
      </c>
      <c r="B6014" s="7" t="s">
        <v>759</v>
      </c>
      <c r="C6014" s="7" t="s">
        <v>6</v>
      </c>
      <c r="D6014" s="8">
        <v>421523.22</v>
      </c>
    </row>
    <row r="6015" spans="1:4" ht="18.75" x14ac:dyDescent="0.3">
      <c r="A6015" s="7">
        <v>2014</v>
      </c>
      <c r="B6015" s="7" t="s">
        <v>759</v>
      </c>
      <c r="C6015" s="7" t="s">
        <v>6</v>
      </c>
      <c r="D6015" s="8">
        <v>308697.17</v>
      </c>
    </row>
    <row r="6016" spans="1:4" ht="18.75" x14ac:dyDescent="0.3">
      <c r="A6016" s="7">
        <v>2015</v>
      </c>
      <c r="B6016" s="7" t="s">
        <v>759</v>
      </c>
      <c r="C6016" s="7" t="s">
        <v>7</v>
      </c>
      <c r="D6016" s="8">
        <v>180424.9</v>
      </c>
    </row>
    <row r="6017" spans="1:4" ht="18.75" x14ac:dyDescent="0.3">
      <c r="A6017" s="7">
        <v>2014</v>
      </c>
      <c r="B6017" s="7" t="s">
        <v>759</v>
      </c>
      <c r="C6017" s="7" t="s">
        <v>7</v>
      </c>
      <c r="D6017" s="8">
        <v>190561.18</v>
      </c>
    </row>
    <row r="6018" spans="1:4" ht="18.75" x14ac:dyDescent="0.3">
      <c r="A6018" s="7">
        <v>2015</v>
      </c>
      <c r="B6018" s="7" t="s">
        <v>759</v>
      </c>
      <c r="C6018" s="7" t="s">
        <v>8</v>
      </c>
      <c r="D6018" s="8">
        <v>492276.74</v>
      </c>
    </row>
    <row r="6019" spans="1:4" ht="18.75" x14ac:dyDescent="0.3">
      <c r="A6019" s="7">
        <v>2014</v>
      </c>
      <c r="B6019" s="7" t="s">
        <v>759</v>
      </c>
      <c r="C6019" s="7" t="s">
        <v>8</v>
      </c>
      <c r="D6019" s="8">
        <v>509793.1</v>
      </c>
    </row>
    <row r="6020" spans="1:4" ht="18.75" x14ac:dyDescent="0.3">
      <c r="A6020" s="7">
        <v>2015</v>
      </c>
      <c r="B6020" s="7" t="s">
        <v>760</v>
      </c>
      <c r="C6020" s="7" t="s">
        <v>5</v>
      </c>
      <c r="D6020" s="8">
        <v>576304.65</v>
      </c>
    </row>
    <row r="6021" spans="1:4" ht="18.75" x14ac:dyDescent="0.3">
      <c r="A6021" s="7">
        <v>2014</v>
      </c>
      <c r="B6021" s="7" t="s">
        <v>760</v>
      </c>
      <c r="C6021" s="7" t="s">
        <v>5</v>
      </c>
      <c r="D6021" s="8">
        <v>627675.97</v>
      </c>
    </row>
    <row r="6022" spans="1:4" ht="18.75" x14ac:dyDescent="0.3">
      <c r="A6022" s="7">
        <v>2015</v>
      </c>
      <c r="B6022" s="7" t="s">
        <v>760</v>
      </c>
      <c r="C6022" s="7" t="s">
        <v>6</v>
      </c>
      <c r="D6022" s="8">
        <v>251190.9</v>
      </c>
    </row>
    <row r="6023" spans="1:4" ht="18.75" x14ac:dyDescent="0.3">
      <c r="A6023" s="7">
        <v>2014</v>
      </c>
      <c r="B6023" s="7" t="s">
        <v>760</v>
      </c>
      <c r="C6023" s="7" t="s">
        <v>6</v>
      </c>
      <c r="D6023" s="8">
        <v>181564.44</v>
      </c>
    </row>
    <row r="6024" spans="1:4" ht="18.75" x14ac:dyDescent="0.3">
      <c r="A6024" s="7">
        <v>2015</v>
      </c>
      <c r="B6024" s="7" t="s">
        <v>760</v>
      </c>
      <c r="C6024" s="7" t="s">
        <v>7</v>
      </c>
      <c r="D6024" s="8">
        <v>225614.93</v>
      </c>
    </row>
    <row r="6025" spans="1:4" ht="18.75" x14ac:dyDescent="0.3">
      <c r="A6025" s="7">
        <v>2014</v>
      </c>
      <c r="B6025" s="7" t="s">
        <v>760</v>
      </c>
      <c r="C6025" s="7" t="s">
        <v>7</v>
      </c>
      <c r="D6025" s="8">
        <v>239646.63</v>
      </c>
    </row>
    <row r="6026" spans="1:4" ht="18.75" x14ac:dyDescent="0.3">
      <c r="A6026" s="7">
        <v>2015</v>
      </c>
      <c r="B6026" s="7" t="s">
        <v>760</v>
      </c>
      <c r="C6026" s="7" t="s">
        <v>8</v>
      </c>
      <c r="D6026" s="8">
        <v>577548.64</v>
      </c>
    </row>
    <row r="6027" spans="1:4" ht="18.75" x14ac:dyDescent="0.3">
      <c r="A6027" s="7">
        <v>2014</v>
      </c>
      <c r="B6027" s="7" t="s">
        <v>760</v>
      </c>
      <c r="C6027" s="7" t="s">
        <v>8</v>
      </c>
      <c r="D6027" s="8">
        <v>604170.57999999996</v>
      </c>
    </row>
    <row r="6028" spans="1:4" ht="18.75" x14ac:dyDescent="0.3">
      <c r="A6028" s="7">
        <v>2015</v>
      </c>
      <c r="B6028" s="7" t="s">
        <v>761</v>
      </c>
      <c r="C6028" s="7" t="s">
        <v>5</v>
      </c>
      <c r="D6028" s="8">
        <v>919893.24</v>
      </c>
    </row>
    <row r="6029" spans="1:4" ht="18.75" x14ac:dyDescent="0.3">
      <c r="A6029" s="7">
        <v>2014</v>
      </c>
      <c r="B6029" s="7" t="s">
        <v>761</v>
      </c>
      <c r="C6029" s="7" t="s">
        <v>5</v>
      </c>
      <c r="D6029" s="8">
        <v>1008669.39</v>
      </c>
    </row>
    <row r="6030" spans="1:4" ht="18.75" x14ac:dyDescent="0.3">
      <c r="A6030" s="7">
        <v>2015</v>
      </c>
      <c r="B6030" s="7" t="s">
        <v>761</v>
      </c>
      <c r="C6030" s="7" t="s">
        <v>6</v>
      </c>
      <c r="D6030" s="8">
        <v>228432.51</v>
      </c>
    </row>
    <row r="6031" spans="1:4" ht="18.75" x14ac:dyDescent="0.3">
      <c r="A6031" s="7">
        <v>2014</v>
      </c>
      <c r="B6031" s="7" t="s">
        <v>761</v>
      </c>
      <c r="C6031" s="7" t="s">
        <v>6</v>
      </c>
      <c r="D6031" s="8">
        <v>163037.29999999999</v>
      </c>
    </row>
    <row r="6032" spans="1:4" ht="18.75" x14ac:dyDescent="0.3">
      <c r="A6032" s="7">
        <v>2015</v>
      </c>
      <c r="B6032" s="7" t="s">
        <v>761</v>
      </c>
      <c r="C6032" s="7" t="s">
        <v>7</v>
      </c>
      <c r="D6032" s="8">
        <v>189454.37</v>
      </c>
    </row>
    <row r="6033" spans="1:4" ht="18.75" x14ac:dyDescent="0.3">
      <c r="A6033" s="7">
        <v>2014</v>
      </c>
      <c r="B6033" s="7" t="s">
        <v>761</v>
      </c>
      <c r="C6033" s="7" t="s">
        <v>7</v>
      </c>
      <c r="D6033" s="8">
        <v>199724.03</v>
      </c>
    </row>
    <row r="6034" spans="1:4" ht="18.75" x14ac:dyDescent="0.3">
      <c r="A6034" s="7">
        <v>2015</v>
      </c>
      <c r="B6034" s="7" t="s">
        <v>761</v>
      </c>
      <c r="C6034" s="7" t="s">
        <v>8</v>
      </c>
      <c r="D6034" s="8">
        <v>644539.98</v>
      </c>
    </row>
    <row r="6035" spans="1:4" ht="18.75" x14ac:dyDescent="0.3">
      <c r="A6035" s="7">
        <v>2014</v>
      </c>
      <c r="B6035" s="7" t="s">
        <v>761</v>
      </c>
      <c r="C6035" s="7" t="s">
        <v>8</v>
      </c>
      <c r="D6035" s="8">
        <v>675387.11</v>
      </c>
    </row>
    <row r="6036" spans="1:4" ht="18.75" x14ac:dyDescent="0.3">
      <c r="A6036" s="7">
        <v>2015</v>
      </c>
      <c r="B6036" s="7" t="s">
        <v>762</v>
      </c>
      <c r="C6036" s="7" t="s">
        <v>5</v>
      </c>
      <c r="D6036" s="8">
        <v>695231.87</v>
      </c>
    </row>
    <row r="6037" spans="1:4" ht="18.75" x14ac:dyDescent="0.3">
      <c r="A6037" s="7">
        <v>2014</v>
      </c>
      <c r="B6037" s="7" t="s">
        <v>762</v>
      </c>
      <c r="C6037" s="7" t="s">
        <v>5</v>
      </c>
      <c r="D6037" s="8">
        <v>757971.92</v>
      </c>
    </row>
    <row r="6038" spans="1:4" ht="18.75" x14ac:dyDescent="0.3">
      <c r="A6038" s="7">
        <v>2015</v>
      </c>
      <c r="B6038" s="7" t="s">
        <v>762</v>
      </c>
      <c r="C6038" s="7" t="s">
        <v>6</v>
      </c>
      <c r="D6038" s="8">
        <v>470200.71</v>
      </c>
    </row>
    <row r="6039" spans="1:4" ht="18.75" x14ac:dyDescent="0.3">
      <c r="A6039" s="7">
        <v>2014</v>
      </c>
      <c r="B6039" s="7" t="s">
        <v>762</v>
      </c>
      <c r="C6039" s="7" t="s">
        <v>6</v>
      </c>
      <c r="D6039" s="8">
        <v>344649.91</v>
      </c>
    </row>
    <row r="6040" spans="1:4" ht="18.75" x14ac:dyDescent="0.3">
      <c r="A6040" s="7">
        <v>2015</v>
      </c>
      <c r="B6040" s="7" t="s">
        <v>762</v>
      </c>
      <c r="C6040" s="7" t="s">
        <v>7</v>
      </c>
      <c r="D6040" s="8">
        <v>238519.22</v>
      </c>
    </row>
    <row r="6041" spans="1:4" ht="18.75" x14ac:dyDescent="0.3">
      <c r="A6041" s="7">
        <v>2014</v>
      </c>
      <c r="B6041" s="7" t="s">
        <v>762</v>
      </c>
      <c r="C6041" s="7" t="s">
        <v>7</v>
      </c>
      <c r="D6041" s="8">
        <v>254341.88</v>
      </c>
    </row>
    <row r="6042" spans="1:4" ht="18.75" x14ac:dyDescent="0.3">
      <c r="A6042" s="7">
        <v>2015</v>
      </c>
      <c r="B6042" s="7" t="s">
        <v>762</v>
      </c>
      <c r="C6042" s="7" t="s">
        <v>8</v>
      </c>
      <c r="D6042" s="8">
        <v>568933</v>
      </c>
    </row>
    <row r="6043" spans="1:4" ht="18.75" x14ac:dyDescent="0.3">
      <c r="A6043" s="7">
        <v>2014</v>
      </c>
      <c r="B6043" s="7" t="s">
        <v>762</v>
      </c>
      <c r="C6043" s="7" t="s">
        <v>8</v>
      </c>
      <c r="D6043" s="8">
        <v>585874.41</v>
      </c>
    </row>
    <row r="6044" spans="1:4" ht="18.75" x14ac:dyDescent="0.3">
      <c r="A6044" s="7">
        <v>2015</v>
      </c>
      <c r="B6044" s="7" t="s">
        <v>763</v>
      </c>
      <c r="C6044" s="7" t="s">
        <v>5</v>
      </c>
      <c r="D6044" s="8">
        <v>569072.75</v>
      </c>
    </row>
    <row r="6045" spans="1:4" ht="18.75" x14ac:dyDescent="0.3">
      <c r="A6045" s="7">
        <v>2014</v>
      </c>
      <c r="B6045" s="7" t="s">
        <v>763</v>
      </c>
      <c r="C6045" s="7" t="s">
        <v>5</v>
      </c>
      <c r="D6045" s="8">
        <v>627070.55000000005</v>
      </c>
    </row>
    <row r="6046" spans="1:4" ht="18.75" x14ac:dyDescent="0.3">
      <c r="A6046" s="7">
        <v>2015</v>
      </c>
      <c r="B6046" s="7" t="s">
        <v>763</v>
      </c>
      <c r="C6046" s="7" t="s">
        <v>6</v>
      </c>
      <c r="D6046" s="8">
        <v>245556.06</v>
      </c>
    </row>
    <row r="6047" spans="1:4" ht="18.75" x14ac:dyDescent="0.3">
      <c r="A6047" s="7">
        <v>2014</v>
      </c>
      <c r="B6047" s="7" t="s">
        <v>763</v>
      </c>
      <c r="C6047" s="7" t="s">
        <v>6</v>
      </c>
      <c r="D6047" s="8">
        <v>175831.6</v>
      </c>
    </row>
    <row r="6048" spans="1:4" ht="18.75" x14ac:dyDescent="0.3">
      <c r="A6048" s="7">
        <v>2015</v>
      </c>
      <c r="B6048" s="7" t="s">
        <v>763</v>
      </c>
      <c r="C6048" s="7" t="s">
        <v>7</v>
      </c>
      <c r="D6048" s="8">
        <v>214049.08</v>
      </c>
    </row>
    <row r="6049" spans="1:4" ht="18.75" x14ac:dyDescent="0.3">
      <c r="A6049" s="7">
        <v>2014</v>
      </c>
      <c r="B6049" s="7" t="s">
        <v>763</v>
      </c>
      <c r="C6049" s="7" t="s">
        <v>7</v>
      </c>
      <c r="D6049" s="8">
        <v>227378.76</v>
      </c>
    </row>
    <row r="6050" spans="1:4" ht="18.75" x14ac:dyDescent="0.3">
      <c r="A6050" s="7">
        <v>2015</v>
      </c>
      <c r="B6050" s="7" t="s">
        <v>763</v>
      </c>
      <c r="C6050" s="7" t="s">
        <v>8</v>
      </c>
      <c r="D6050" s="8">
        <v>477829.27</v>
      </c>
    </row>
    <row r="6051" spans="1:4" ht="18.75" x14ac:dyDescent="0.3">
      <c r="A6051" s="7">
        <v>2014</v>
      </c>
      <c r="B6051" s="7" t="s">
        <v>763</v>
      </c>
      <c r="C6051" s="7" t="s">
        <v>8</v>
      </c>
      <c r="D6051" s="8">
        <v>494149.48</v>
      </c>
    </row>
    <row r="6052" spans="1:4" ht="18.75" x14ac:dyDescent="0.3">
      <c r="A6052" s="7">
        <v>2015</v>
      </c>
      <c r="B6052" s="7" t="s">
        <v>764</v>
      </c>
      <c r="C6052" s="7" t="s">
        <v>5</v>
      </c>
      <c r="D6052" s="8">
        <v>600252.01</v>
      </c>
    </row>
    <row r="6053" spans="1:4" ht="18.75" x14ac:dyDescent="0.3">
      <c r="A6053" s="7">
        <v>2014</v>
      </c>
      <c r="B6053" s="7" t="s">
        <v>764</v>
      </c>
      <c r="C6053" s="7" t="s">
        <v>5</v>
      </c>
      <c r="D6053" s="8">
        <v>665345.63</v>
      </c>
    </row>
    <row r="6054" spans="1:4" ht="18.75" x14ac:dyDescent="0.3">
      <c r="A6054" s="7">
        <v>2015</v>
      </c>
      <c r="B6054" s="7" t="s">
        <v>764</v>
      </c>
      <c r="C6054" s="7" t="s">
        <v>6</v>
      </c>
      <c r="D6054" s="8">
        <v>412640.97</v>
      </c>
    </row>
    <row r="6055" spans="1:4" ht="18.75" x14ac:dyDescent="0.3">
      <c r="A6055" s="7">
        <v>2014</v>
      </c>
      <c r="B6055" s="7" t="s">
        <v>764</v>
      </c>
      <c r="C6055" s="7" t="s">
        <v>6</v>
      </c>
      <c r="D6055" s="8">
        <v>303843.02</v>
      </c>
    </row>
    <row r="6056" spans="1:4" ht="18.75" x14ac:dyDescent="0.3">
      <c r="A6056" s="7">
        <v>2015</v>
      </c>
      <c r="B6056" s="7" t="s">
        <v>764</v>
      </c>
      <c r="C6056" s="7" t="s">
        <v>7</v>
      </c>
      <c r="D6056" s="8">
        <v>156109.99</v>
      </c>
    </row>
    <row r="6057" spans="1:4" ht="18.75" x14ac:dyDescent="0.3">
      <c r="A6057" s="7">
        <v>2014</v>
      </c>
      <c r="B6057" s="7" t="s">
        <v>764</v>
      </c>
      <c r="C6057" s="7" t="s">
        <v>7</v>
      </c>
      <c r="D6057" s="8">
        <v>164972.4</v>
      </c>
    </row>
    <row r="6058" spans="1:4" ht="18.75" x14ac:dyDescent="0.3">
      <c r="A6058" s="7">
        <v>2015</v>
      </c>
      <c r="B6058" s="7" t="s">
        <v>764</v>
      </c>
      <c r="C6058" s="7" t="s">
        <v>8</v>
      </c>
      <c r="D6058" s="8">
        <v>744728.19</v>
      </c>
    </row>
    <row r="6059" spans="1:4" ht="18.75" x14ac:dyDescent="0.3">
      <c r="A6059" s="7">
        <v>2014</v>
      </c>
      <c r="B6059" s="7" t="s">
        <v>764</v>
      </c>
      <c r="C6059" s="7" t="s">
        <v>8</v>
      </c>
      <c r="D6059" s="8">
        <v>769820.23</v>
      </c>
    </row>
    <row r="6060" spans="1:4" ht="18.75" x14ac:dyDescent="0.3">
      <c r="A6060" s="7">
        <v>2015</v>
      </c>
      <c r="B6060" s="7" t="s">
        <v>765</v>
      </c>
      <c r="C6060" s="7" t="s">
        <v>5</v>
      </c>
      <c r="D6060" s="8">
        <v>761260.22</v>
      </c>
    </row>
    <row r="6061" spans="1:4" ht="18.75" x14ac:dyDescent="0.3">
      <c r="A6061" s="7">
        <v>2014</v>
      </c>
      <c r="B6061" s="7" t="s">
        <v>765</v>
      </c>
      <c r="C6061" s="7" t="s">
        <v>5</v>
      </c>
      <c r="D6061" s="8">
        <v>843085.96</v>
      </c>
    </row>
    <row r="6062" spans="1:4" ht="18.75" x14ac:dyDescent="0.3">
      <c r="A6062" s="7">
        <v>2015</v>
      </c>
      <c r="B6062" s="7" t="s">
        <v>765</v>
      </c>
      <c r="C6062" s="7" t="s">
        <v>6</v>
      </c>
      <c r="D6062" s="8">
        <v>435625.16</v>
      </c>
    </row>
    <row r="6063" spans="1:4" ht="18.75" x14ac:dyDescent="0.3">
      <c r="A6063" s="7">
        <v>2014</v>
      </c>
      <c r="B6063" s="7" t="s">
        <v>765</v>
      </c>
      <c r="C6063" s="7" t="s">
        <v>6</v>
      </c>
      <c r="D6063" s="8">
        <v>311613.96000000002</v>
      </c>
    </row>
    <row r="6064" spans="1:4" ht="18.75" x14ac:dyDescent="0.3">
      <c r="A6064" s="7">
        <v>2015</v>
      </c>
      <c r="B6064" s="7" t="s">
        <v>765</v>
      </c>
      <c r="C6064" s="7" t="s">
        <v>7</v>
      </c>
      <c r="D6064" s="8">
        <v>177934.03</v>
      </c>
    </row>
    <row r="6065" spans="1:4" ht="18.75" x14ac:dyDescent="0.3">
      <c r="A6065" s="7">
        <v>2014</v>
      </c>
      <c r="B6065" s="7" t="s">
        <v>765</v>
      </c>
      <c r="C6065" s="7" t="s">
        <v>7</v>
      </c>
      <c r="D6065" s="8">
        <v>189097.14</v>
      </c>
    </row>
    <row r="6066" spans="1:4" ht="18.75" x14ac:dyDescent="0.3">
      <c r="A6066" s="7">
        <v>2015</v>
      </c>
      <c r="B6066" s="7" t="s">
        <v>765</v>
      </c>
      <c r="C6066" s="7" t="s">
        <v>8</v>
      </c>
      <c r="D6066" s="8">
        <v>522294.06</v>
      </c>
    </row>
    <row r="6067" spans="1:4" ht="18.75" x14ac:dyDescent="0.3">
      <c r="A6067" s="7">
        <v>2014</v>
      </c>
      <c r="B6067" s="7" t="s">
        <v>765</v>
      </c>
      <c r="C6067" s="7" t="s">
        <v>8</v>
      </c>
      <c r="D6067" s="8">
        <v>542083.97</v>
      </c>
    </row>
    <row r="6068" spans="1:4" ht="18.75" x14ac:dyDescent="0.3">
      <c r="A6068" s="7">
        <v>2015</v>
      </c>
      <c r="B6068" s="7" t="s">
        <v>766</v>
      </c>
      <c r="C6068" s="7" t="s">
        <v>5</v>
      </c>
      <c r="D6068" s="8">
        <v>670507.67000000004</v>
      </c>
    </row>
    <row r="6069" spans="1:4" ht="18.75" x14ac:dyDescent="0.3">
      <c r="A6069" s="7">
        <v>2014</v>
      </c>
      <c r="B6069" s="7" t="s">
        <v>766</v>
      </c>
      <c r="C6069" s="7" t="s">
        <v>5</v>
      </c>
      <c r="D6069" s="8">
        <v>734513.19</v>
      </c>
    </row>
    <row r="6070" spans="1:4" ht="18.75" x14ac:dyDescent="0.3">
      <c r="A6070" s="7">
        <v>2015</v>
      </c>
      <c r="B6070" s="7" t="s">
        <v>766</v>
      </c>
      <c r="C6070" s="7" t="s">
        <v>6</v>
      </c>
      <c r="D6070" s="8">
        <v>430366.93</v>
      </c>
    </row>
    <row r="6071" spans="1:4" ht="18.75" x14ac:dyDescent="0.3">
      <c r="A6071" s="7">
        <v>2014</v>
      </c>
      <c r="B6071" s="7" t="s">
        <v>766</v>
      </c>
      <c r="C6071" s="7" t="s">
        <v>6</v>
      </c>
      <c r="D6071" s="8">
        <v>314287.68</v>
      </c>
    </row>
    <row r="6072" spans="1:4" ht="18.75" x14ac:dyDescent="0.3">
      <c r="A6072" s="7">
        <v>2015</v>
      </c>
      <c r="B6072" s="7" t="s">
        <v>766</v>
      </c>
      <c r="C6072" s="7" t="s">
        <v>7</v>
      </c>
      <c r="D6072" s="8">
        <v>56165.01</v>
      </c>
    </row>
    <row r="6073" spans="1:4" ht="18.75" x14ac:dyDescent="0.3">
      <c r="A6073" s="7">
        <v>2014</v>
      </c>
      <c r="B6073" s="7" t="s">
        <v>766</v>
      </c>
      <c r="C6073" s="7" t="s">
        <v>7</v>
      </c>
      <c r="D6073" s="8">
        <v>59619.75</v>
      </c>
    </row>
    <row r="6074" spans="1:4" ht="18.75" x14ac:dyDescent="0.3">
      <c r="A6074" s="7">
        <v>2015</v>
      </c>
      <c r="B6074" s="7" t="s">
        <v>766</v>
      </c>
      <c r="C6074" s="7" t="s">
        <v>8</v>
      </c>
      <c r="D6074" s="8">
        <v>566202.09</v>
      </c>
    </row>
    <row r="6075" spans="1:4" ht="18.75" x14ac:dyDescent="0.3">
      <c r="A6075" s="7">
        <v>2014</v>
      </c>
      <c r="B6075" s="7" t="s">
        <v>766</v>
      </c>
      <c r="C6075" s="7" t="s">
        <v>8</v>
      </c>
      <c r="D6075" s="8">
        <v>583426.02</v>
      </c>
    </row>
    <row r="6076" spans="1:4" ht="18.75" x14ac:dyDescent="0.3">
      <c r="A6076" s="7">
        <v>2015</v>
      </c>
      <c r="B6076" s="7" t="s">
        <v>767</v>
      </c>
      <c r="C6076" s="7" t="s">
        <v>5</v>
      </c>
      <c r="D6076" s="8">
        <v>801502.81</v>
      </c>
    </row>
    <row r="6077" spans="1:4" ht="18.75" x14ac:dyDescent="0.3">
      <c r="A6077" s="7">
        <v>2014</v>
      </c>
      <c r="B6077" s="7" t="s">
        <v>767</v>
      </c>
      <c r="C6077" s="7" t="s">
        <v>5</v>
      </c>
      <c r="D6077" s="8">
        <v>875988.7</v>
      </c>
    </row>
    <row r="6078" spans="1:4" ht="18.75" x14ac:dyDescent="0.3">
      <c r="A6078" s="7">
        <v>2015</v>
      </c>
      <c r="B6078" s="7" t="s">
        <v>767</v>
      </c>
      <c r="C6078" s="7" t="s">
        <v>6</v>
      </c>
      <c r="D6078" s="8">
        <v>506085.24</v>
      </c>
    </row>
    <row r="6079" spans="1:4" ht="18.75" x14ac:dyDescent="0.3">
      <c r="A6079" s="7">
        <v>2014</v>
      </c>
      <c r="B6079" s="7" t="s">
        <v>767</v>
      </c>
      <c r="C6079" s="7" t="s">
        <v>6</v>
      </c>
      <c r="D6079" s="8">
        <v>349057.69</v>
      </c>
    </row>
    <row r="6080" spans="1:4" ht="18.75" x14ac:dyDescent="0.3">
      <c r="A6080" s="7">
        <v>2015</v>
      </c>
      <c r="B6080" s="7" t="s">
        <v>767</v>
      </c>
      <c r="C6080" s="7" t="s">
        <v>7</v>
      </c>
      <c r="D6080" s="8">
        <v>165957.21</v>
      </c>
    </row>
    <row r="6081" spans="1:4" ht="18.75" x14ac:dyDescent="0.3">
      <c r="A6081" s="7">
        <v>2014</v>
      </c>
      <c r="B6081" s="7" t="s">
        <v>767</v>
      </c>
      <c r="C6081" s="7" t="s">
        <v>7</v>
      </c>
      <c r="D6081" s="8">
        <v>174903.27</v>
      </c>
    </row>
    <row r="6082" spans="1:4" ht="18.75" x14ac:dyDescent="0.3">
      <c r="A6082" s="7">
        <v>2015</v>
      </c>
      <c r="B6082" s="7" t="s">
        <v>767</v>
      </c>
      <c r="C6082" s="7" t="s">
        <v>8</v>
      </c>
      <c r="D6082" s="8">
        <v>780358.88</v>
      </c>
    </row>
    <row r="6083" spans="1:4" ht="18.75" x14ac:dyDescent="0.3">
      <c r="A6083" s="7">
        <v>2014</v>
      </c>
      <c r="B6083" s="7" t="s">
        <v>767</v>
      </c>
      <c r="C6083" s="7" t="s">
        <v>8</v>
      </c>
      <c r="D6083" s="8">
        <v>813500.62</v>
      </c>
    </row>
    <row r="6084" spans="1:4" ht="18.75" x14ac:dyDescent="0.3">
      <c r="A6084" s="7">
        <v>2015</v>
      </c>
      <c r="B6084" s="7" t="s">
        <v>768</v>
      </c>
      <c r="C6084" s="7" t="s">
        <v>5</v>
      </c>
      <c r="D6084" s="8">
        <v>778591.55</v>
      </c>
    </row>
    <row r="6085" spans="1:4" ht="18.75" x14ac:dyDescent="0.3">
      <c r="A6085" s="7">
        <v>2014</v>
      </c>
      <c r="B6085" s="7" t="s">
        <v>768</v>
      </c>
      <c r="C6085" s="7" t="s">
        <v>5</v>
      </c>
      <c r="D6085" s="8">
        <v>859554.62</v>
      </c>
    </row>
    <row r="6086" spans="1:4" ht="18.75" x14ac:dyDescent="0.3">
      <c r="A6086" s="7">
        <v>2015</v>
      </c>
      <c r="B6086" s="7" t="s">
        <v>768</v>
      </c>
      <c r="C6086" s="7" t="s">
        <v>6</v>
      </c>
      <c r="D6086" s="8">
        <v>381941.77</v>
      </c>
    </row>
    <row r="6087" spans="1:4" ht="18.75" x14ac:dyDescent="0.3">
      <c r="A6087" s="7">
        <v>2014</v>
      </c>
      <c r="B6087" s="7" t="s">
        <v>768</v>
      </c>
      <c r="C6087" s="7" t="s">
        <v>6</v>
      </c>
      <c r="D6087" s="8">
        <v>279281.58</v>
      </c>
    </row>
    <row r="6088" spans="1:4" ht="18.75" x14ac:dyDescent="0.3">
      <c r="A6088" s="7">
        <v>2015</v>
      </c>
      <c r="B6088" s="7" t="s">
        <v>768</v>
      </c>
      <c r="C6088" s="7" t="s">
        <v>7</v>
      </c>
      <c r="D6088" s="8">
        <v>121196.37</v>
      </c>
    </row>
    <row r="6089" spans="1:4" ht="18.75" x14ac:dyDescent="0.3">
      <c r="A6089" s="7">
        <v>2014</v>
      </c>
      <c r="B6089" s="7" t="s">
        <v>768</v>
      </c>
      <c r="C6089" s="7" t="s">
        <v>7</v>
      </c>
      <c r="D6089" s="8">
        <v>127180.43</v>
      </c>
    </row>
    <row r="6090" spans="1:4" ht="18.75" x14ac:dyDescent="0.3">
      <c r="A6090" s="7">
        <v>2015</v>
      </c>
      <c r="B6090" s="7" t="s">
        <v>768</v>
      </c>
      <c r="C6090" s="7" t="s">
        <v>8</v>
      </c>
      <c r="D6090" s="8">
        <v>761059</v>
      </c>
    </row>
    <row r="6091" spans="1:4" ht="18.75" x14ac:dyDescent="0.3">
      <c r="A6091" s="7">
        <v>2014</v>
      </c>
      <c r="B6091" s="7" t="s">
        <v>768</v>
      </c>
      <c r="C6091" s="7" t="s">
        <v>8</v>
      </c>
      <c r="D6091" s="8">
        <v>797557.59</v>
      </c>
    </row>
    <row r="6092" spans="1:4" ht="18.75" x14ac:dyDescent="0.3">
      <c r="A6092" s="7">
        <v>2015</v>
      </c>
      <c r="B6092" s="7" t="s">
        <v>769</v>
      </c>
      <c r="C6092" s="7" t="s">
        <v>5</v>
      </c>
      <c r="D6092" s="8">
        <v>816307.53</v>
      </c>
    </row>
    <row r="6093" spans="1:4" ht="18.75" x14ac:dyDescent="0.3">
      <c r="A6093" s="7">
        <v>2014</v>
      </c>
      <c r="B6093" s="7" t="s">
        <v>769</v>
      </c>
      <c r="C6093" s="7" t="s">
        <v>5</v>
      </c>
      <c r="D6093" s="8">
        <v>899945.35</v>
      </c>
    </row>
    <row r="6094" spans="1:4" ht="18.75" x14ac:dyDescent="0.3">
      <c r="A6094" s="7">
        <v>2015</v>
      </c>
      <c r="B6094" s="7" t="s">
        <v>769</v>
      </c>
      <c r="C6094" s="7" t="s">
        <v>6</v>
      </c>
      <c r="D6094" s="8">
        <v>416398.14</v>
      </c>
    </row>
    <row r="6095" spans="1:4" ht="18.75" x14ac:dyDescent="0.3">
      <c r="A6095" s="7">
        <v>2014</v>
      </c>
      <c r="B6095" s="7" t="s">
        <v>769</v>
      </c>
      <c r="C6095" s="7" t="s">
        <v>6</v>
      </c>
      <c r="D6095" s="8">
        <v>289081.02</v>
      </c>
    </row>
    <row r="6096" spans="1:4" ht="18.75" x14ac:dyDescent="0.3">
      <c r="A6096" s="7">
        <v>2015</v>
      </c>
      <c r="B6096" s="7" t="s">
        <v>769</v>
      </c>
      <c r="C6096" s="7" t="s">
        <v>7</v>
      </c>
      <c r="D6096" s="8">
        <v>178464.79</v>
      </c>
    </row>
    <row r="6097" spans="1:4" ht="18.75" x14ac:dyDescent="0.3">
      <c r="A6097" s="7">
        <v>2014</v>
      </c>
      <c r="B6097" s="7" t="s">
        <v>769</v>
      </c>
      <c r="C6097" s="7" t="s">
        <v>7</v>
      </c>
      <c r="D6097" s="8">
        <v>186717.25</v>
      </c>
    </row>
    <row r="6098" spans="1:4" ht="18.75" x14ac:dyDescent="0.3">
      <c r="A6098" s="7">
        <v>2015</v>
      </c>
      <c r="B6098" s="7" t="s">
        <v>769</v>
      </c>
      <c r="C6098" s="7" t="s">
        <v>8</v>
      </c>
      <c r="D6098" s="8">
        <v>520887.17</v>
      </c>
    </row>
    <row r="6099" spans="1:4" ht="18.75" x14ac:dyDescent="0.3">
      <c r="A6099" s="7">
        <v>2014</v>
      </c>
      <c r="B6099" s="7" t="s">
        <v>769</v>
      </c>
      <c r="C6099" s="7" t="s">
        <v>8</v>
      </c>
      <c r="D6099" s="8">
        <v>539291.43000000005</v>
      </c>
    </row>
    <row r="6100" spans="1:4" ht="18.75" x14ac:dyDescent="0.3">
      <c r="A6100" s="7">
        <v>2015</v>
      </c>
      <c r="B6100" s="7" t="s">
        <v>770</v>
      </c>
      <c r="C6100" s="7" t="s">
        <v>5</v>
      </c>
      <c r="D6100" s="8">
        <v>714856.56</v>
      </c>
    </row>
    <row r="6101" spans="1:4" ht="18.75" x14ac:dyDescent="0.3">
      <c r="A6101" s="7">
        <v>2014</v>
      </c>
      <c r="B6101" s="7" t="s">
        <v>770</v>
      </c>
      <c r="C6101" s="7" t="s">
        <v>5</v>
      </c>
      <c r="D6101" s="8">
        <v>779144.93</v>
      </c>
    </row>
    <row r="6102" spans="1:4" ht="18.75" x14ac:dyDescent="0.3">
      <c r="A6102" s="7">
        <v>2015</v>
      </c>
      <c r="B6102" s="7" t="s">
        <v>770</v>
      </c>
      <c r="C6102" s="7" t="s">
        <v>6</v>
      </c>
      <c r="D6102" s="8">
        <v>541438.21</v>
      </c>
    </row>
    <row r="6103" spans="1:4" ht="18.75" x14ac:dyDescent="0.3">
      <c r="A6103" s="7">
        <v>2014</v>
      </c>
      <c r="B6103" s="7" t="s">
        <v>770</v>
      </c>
      <c r="C6103" s="7" t="s">
        <v>6</v>
      </c>
      <c r="D6103" s="8">
        <v>397392.64000000001</v>
      </c>
    </row>
    <row r="6104" spans="1:4" ht="18.75" x14ac:dyDescent="0.3">
      <c r="A6104" s="7">
        <v>2015</v>
      </c>
      <c r="B6104" s="7" t="s">
        <v>770</v>
      </c>
      <c r="C6104" s="7" t="s">
        <v>7</v>
      </c>
      <c r="D6104" s="8">
        <v>124098.88</v>
      </c>
    </row>
    <row r="6105" spans="1:4" ht="18.75" x14ac:dyDescent="0.3">
      <c r="A6105" s="7">
        <v>2014</v>
      </c>
      <c r="B6105" s="7" t="s">
        <v>770</v>
      </c>
      <c r="C6105" s="7" t="s">
        <v>7</v>
      </c>
      <c r="D6105" s="8">
        <v>130437.42</v>
      </c>
    </row>
    <row r="6106" spans="1:4" ht="18.75" x14ac:dyDescent="0.3">
      <c r="A6106" s="7">
        <v>2015</v>
      </c>
      <c r="B6106" s="7" t="s">
        <v>770</v>
      </c>
      <c r="C6106" s="7" t="s">
        <v>8</v>
      </c>
      <c r="D6106" s="8">
        <v>688642.16</v>
      </c>
    </row>
    <row r="6107" spans="1:4" ht="18.75" x14ac:dyDescent="0.3">
      <c r="A6107" s="7">
        <v>2014</v>
      </c>
      <c r="B6107" s="7" t="s">
        <v>770</v>
      </c>
      <c r="C6107" s="7" t="s">
        <v>8</v>
      </c>
      <c r="D6107" s="8">
        <v>719409.94</v>
      </c>
    </row>
    <row r="6108" spans="1:4" ht="18.75" x14ac:dyDescent="0.3">
      <c r="A6108" s="7">
        <v>2015</v>
      </c>
      <c r="B6108" s="7" t="s">
        <v>771</v>
      </c>
      <c r="C6108" s="7" t="s">
        <v>5</v>
      </c>
      <c r="D6108" s="8">
        <v>682659.91</v>
      </c>
    </row>
    <row r="6109" spans="1:4" ht="18.75" x14ac:dyDescent="0.3">
      <c r="A6109" s="7">
        <v>2014</v>
      </c>
      <c r="B6109" s="7" t="s">
        <v>771</v>
      </c>
      <c r="C6109" s="7" t="s">
        <v>5</v>
      </c>
      <c r="D6109" s="8">
        <v>752445.48</v>
      </c>
    </row>
    <row r="6110" spans="1:4" ht="18.75" x14ac:dyDescent="0.3">
      <c r="A6110" s="7">
        <v>2015</v>
      </c>
      <c r="B6110" s="7" t="s">
        <v>771</v>
      </c>
      <c r="C6110" s="7" t="s">
        <v>6</v>
      </c>
      <c r="D6110" s="8">
        <v>248632.52</v>
      </c>
    </row>
    <row r="6111" spans="1:4" ht="18.75" x14ac:dyDescent="0.3">
      <c r="A6111" s="7">
        <v>2014</v>
      </c>
      <c r="B6111" s="7" t="s">
        <v>771</v>
      </c>
      <c r="C6111" s="7" t="s">
        <v>6</v>
      </c>
      <c r="D6111" s="8">
        <v>174072.25</v>
      </c>
    </row>
    <row r="6112" spans="1:4" ht="18.75" x14ac:dyDescent="0.3">
      <c r="A6112" s="7">
        <v>2015</v>
      </c>
      <c r="B6112" s="7" t="s">
        <v>771</v>
      </c>
      <c r="C6112" s="7" t="s">
        <v>7</v>
      </c>
      <c r="D6112" s="8">
        <v>74021.11</v>
      </c>
    </row>
    <row r="6113" spans="1:4" ht="18.75" x14ac:dyDescent="0.3">
      <c r="A6113" s="7">
        <v>2014</v>
      </c>
      <c r="B6113" s="7" t="s">
        <v>771</v>
      </c>
      <c r="C6113" s="7" t="s">
        <v>7</v>
      </c>
      <c r="D6113" s="8">
        <v>78138.17</v>
      </c>
    </row>
    <row r="6114" spans="1:4" ht="18.75" x14ac:dyDescent="0.3">
      <c r="A6114" s="7">
        <v>2015</v>
      </c>
      <c r="B6114" s="7" t="s">
        <v>771</v>
      </c>
      <c r="C6114" s="7" t="s">
        <v>8</v>
      </c>
      <c r="D6114" s="8">
        <v>698299.48</v>
      </c>
    </row>
    <row r="6115" spans="1:4" ht="18.75" x14ac:dyDescent="0.3">
      <c r="A6115" s="7">
        <v>2014</v>
      </c>
      <c r="B6115" s="7" t="s">
        <v>771</v>
      </c>
      <c r="C6115" s="7" t="s">
        <v>8</v>
      </c>
      <c r="D6115" s="8">
        <v>731641.03</v>
      </c>
    </row>
    <row r="6116" spans="1:4" ht="18.75" x14ac:dyDescent="0.3">
      <c r="A6116" s="7">
        <v>2015</v>
      </c>
      <c r="B6116" s="7" t="s">
        <v>772</v>
      </c>
      <c r="C6116" s="7" t="s">
        <v>5</v>
      </c>
      <c r="D6116" s="8">
        <v>586456.02</v>
      </c>
    </row>
    <row r="6117" spans="1:4" ht="18.75" x14ac:dyDescent="0.3">
      <c r="A6117" s="7">
        <v>2014</v>
      </c>
      <c r="B6117" s="7" t="s">
        <v>772</v>
      </c>
      <c r="C6117" s="7" t="s">
        <v>5</v>
      </c>
      <c r="D6117" s="8">
        <v>641928.18000000005</v>
      </c>
    </row>
    <row r="6118" spans="1:4" ht="18.75" x14ac:dyDescent="0.3">
      <c r="A6118" s="7">
        <v>2015</v>
      </c>
      <c r="B6118" s="7" t="s">
        <v>772</v>
      </c>
      <c r="C6118" s="7" t="s">
        <v>6</v>
      </c>
      <c r="D6118" s="8">
        <v>579812.37</v>
      </c>
    </row>
    <row r="6119" spans="1:4" ht="18.75" x14ac:dyDescent="0.3">
      <c r="A6119" s="7">
        <v>2014</v>
      </c>
      <c r="B6119" s="7" t="s">
        <v>772</v>
      </c>
      <c r="C6119" s="7" t="s">
        <v>6</v>
      </c>
      <c r="D6119" s="8">
        <v>420212.27</v>
      </c>
    </row>
    <row r="6120" spans="1:4" ht="18.75" x14ac:dyDescent="0.3">
      <c r="A6120" s="7">
        <v>2015</v>
      </c>
      <c r="B6120" s="7" t="s">
        <v>772</v>
      </c>
      <c r="C6120" s="7" t="s">
        <v>7</v>
      </c>
      <c r="D6120" s="8">
        <v>108102.25</v>
      </c>
    </row>
    <row r="6121" spans="1:4" ht="18.75" x14ac:dyDescent="0.3">
      <c r="A6121" s="7">
        <v>2014</v>
      </c>
      <c r="B6121" s="7" t="s">
        <v>772</v>
      </c>
      <c r="C6121" s="7" t="s">
        <v>7</v>
      </c>
      <c r="D6121" s="8">
        <v>113097.17</v>
      </c>
    </row>
    <row r="6122" spans="1:4" ht="18.75" x14ac:dyDescent="0.3">
      <c r="A6122" s="7">
        <v>2015</v>
      </c>
      <c r="B6122" s="7" t="s">
        <v>772</v>
      </c>
      <c r="C6122" s="7" t="s">
        <v>8</v>
      </c>
      <c r="D6122" s="8">
        <v>495162.23</v>
      </c>
    </row>
    <row r="6123" spans="1:4" ht="18.75" x14ac:dyDescent="0.3">
      <c r="A6123" s="7">
        <v>2014</v>
      </c>
      <c r="B6123" s="7" t="s">
        <v>772</v>
      </c>
      <c r="C6123" s="7" t="s">
        <v>8</v>
      </c>
      <c r="D6123" s="8">
        <v>512214.1</v>
      </c>
    </row>
    <row r="6124" spans="1:4" ht="18.75" x14ac:dyDescent="0.3">
      <c r="A6124" s="7">
        <v>2015</v>
      </c>
      <c r="B6124" s="7" t="s">
        <v>773</v>
      </c>
      <c r="C6124" s="7" t="s">
        <v>5</v>
      </c>
      <c r="D6124" s="8">
        <v>927940.62</v>
      </c>
    </row>
    <row r="6125" spans="1:4" ht="18.75" x14ac:dyDescent="0.3">
      <c r="A6125" s="7">
        <v>2014</v>
      </c>
      <c r="B6125" s="7" t="s">
        <v>773</v>
      </c>
      <c r="C6125" s="7" t="s">
        <v>5</v>
      </c>
      <c r="D6125" s="8">
        <v>1019490.63</v>
      </c>
    </row>
    <row r="6126" spans="1:4" ht="18.75" x14ac:dyDescent="0.3">
      <c r="A6126" s="7">
        <v>2015</v>
      </c>
      <c r="B6126" s="7" t="s">
        <v>773</v>
      </c>
      <c r="C6126" s="7" t="s">
        <v>6</v>
      </c>
      <c r="D6126" s="8">
        <v>209995.93</v>
      </c>
    </row>
    <row r="6127" spans="1:4" ht="18.75" x14ac:dyDescent="0.3">
      <c r="A6127" s="7">
        <v>2014</v>
      </c>
      <c r="B6127" s="7" t="s">
        <v>773</v>
      </c>
      <c r="C6127" s="7" t="s">
        <v>6</v>
      </c>
      <c r="D6127" s="8">
        <v>147904.42000000001</v>
      </c>
    </row>
    <row r="6128" spans="1:4" ht="18.75" x14ac:dyDescent="0.3">
      <c r="A6128" s="7">
        <v>2015</v>
      </c>
      <c r="B6128" s="7" t="s">
        <v>773</v>
      </c>
      <c r="C6128" s="7" t="s">
        <v>7</v>
      </c>
      <c r="D6128" s="8">
        <v>210074.45</v>
      </c>
    </row>
    <row r="6129" spans="1:4" ht="18.75" x14ac:dyDescent="0.3">
      <c r="A6129" s="7">
        <v>2014</v>
      </c>
      <c r="B6129" s="7" t="s">
        <v>773</v>
      </c>
      <c r="C6129" s="7" t="s">
        <v>7</v>
      </c>
      <c r="D6129" s="8">
        <v>221785.51</v>
      </c>
    </row>
    <row r="6130" spans="1:4" ht="18.75" x14ac:dyDescent="0.3">
      <c r="A6130" s="7">
        <v>2015</v>
      </c>
      <c r="B6130" s="7" t="s">
        <v>773</v>
      </c>
      <c r="C6130" s="7" t="s">
        <v>8</v>
      </c>
      <c r="D6130" s="8">
        <v>409835.9</v>
      </c>
    </row>
    <row r="6131" spans="1:4" ht="18.75" x14ac:dyDescent="0.3">
      <c r="A6131" s="7">
        <v>2014</v>
      </c>
      <c r="B6131" s="7" t="s">
        <v>773</v>
      </c>
      <c r="C6131" s="7" t="s">
        <v>8</v>
      </c>
      <c r="D6131" s="8">
        <v>427254.83</v>
      </c>
    </row>
    <row r="6132" spans="1:4" ht="18.75" x14ac:dyDescent="0.3">
      <c r="A6132" s="7">
        <v>2015</v>
      </c>
      <c r="B6132" s="7" t="s">
        <v>774</v>
      </c>
      <c r="C6132" s="7" t="s">
        <v>5</v>
      </c>
      <c r="D6132" s="8">
        <v>585611.89</v>
      </c>
    </row>
    <row r="6133" spans="1:4" ht="18.75" x14ac:dyDescent="0.3">
      <c r="A6133" s="7">
        <v>2014</v>
      </c>
      <c r="B6133" s="7" t="s">
        <v>774</v>
      </c>
      <c r="C6133" s="7" t="s">
        <v>5</v>
      </c>
      <c r="D6133" s="8">
        <v>646323.32999999996</v>
      </c>
    </row>
    <row r="6134" spans="1:4" ht="18.75" x14ac:dyDescent="0.3">
      <c r="A6134" s="7">
        <v>2015</v>
      </c>
      <c r="B6134" s="7" t="s">
        <v>774</v>
      </c>
      <c r="C6134" s="7" t="s">
        <v>6</v>
      </c>
      <c r="D6134" s="8">
        <v>560750.62</v>
      </c>
    </row>
    <row r="6135" spans="1:4" ht="18.75" x14ac:dyDescent="0.3">
      <c r="A6135" s="7">
        <v>2014</v>
      </c>
      <c r="B6135" s="7" t="s">
        <v>774</v>
      </c>
      <c r="C6135" s="7" t="s">
        <v>6</v>
      </c>
      <c r="D6135" s="8">
        <v>399478</v>
      </c>
    </row>
    <row r="6136" spans="1:4" ht="18.75" x14ac:dyDescent="0.3">
      <c r="A6136" s="7">
        <v>2015</v>
      </c>
      <c r="B6136" s="7" t="s">
        <v>774</v>
      </c>
      <c r="C6136" s="7" t="s">
        <v>7</v>
      </c>
      <c r="D6136" s="8">
        <v>189488.29</v>
      </c>
    </row>
    <row r="6137" spans="1:4" ht="18.75" x14ac:dyDescent="0.3">
      <c r="A6137" s="7">
        <v>2014</v>
      </c>
      <c r="B6137" s="7" t="s">
        <v>774</v>
      </c>
      <c r="C6137" s="7" t="s">
        <v>7</v>
      </c>
      <c r="D6137" s="8">
        <v>201571.83</v>
      </c>
    </row>
    <row r="6138" spans="1:4" ht="18.75" x14ac:dyDescent="0.3">
      <c r="A6138" s="7">
        <v>2015</v>
      </c>
      <c r="B6138" s="7" t="s">
        <v>774</v>
      </c>
      <c r="C6138" s="7" t="s">
        <v>8</v>
      </c>
      <c r="D6138" s="8">
        <v>590868.25</v>
      </c>
    </row>
    <row r="6139" spans="1:4" ht="18.75" x14ac:dyDescent="0.3">
      <c r="A6139" s="7">
        <v>2014</v>
      </c>
      <c r="B6139" s="7" t="s">
        <v>774</v>
      </c>
      <c r="C6139" s="7" t="s">
        <v>8</v>
      </c>
      <c r="D6139" s="8">
        <v>620447.75</v>
      </c>
    </row>
    <row r="6140" spans="1:4" ht="18.75" x14ac:dyDescent="0.3">
      <c r="A6140" s="7">
        <v>2015</v>
      </c>
      <c r="B6140" s="7" t="s">
        <v>775</v>
      </c>
      <c r="C6140" s="7" t="s">
        <v>5</v>
      </c>
      <c r="D6140" s="8">
        <v>761517.47</v>
      </c>
    </row>
    <row r="6141" spans="1:4" ht="18.75" x14ac:dyDescent="0.3">
      <c r="A6141" s="7">
        <v>2014</v>
      </c>
      <c r="B6141" s="7" t="s">
        <v>775</v>
      </c>
      <c r="C6141" s="7" t="s">
        <v>5</v>
      </c>
      <c r="D6141" s="8">
        <v>843596.5</v>
      </c>
    </row>
    <row r="6142" spans="1:4" ht="18.75" x14ac:dyDescent="0.3">
      <c r="A6142" s="7">
        <v>2015</v>
      </c>
      <c r="B6142" s="7" t="s">
        <v>775</v>
      </c>
      <c r="C6142" s="7" t="s">
        <v>6</v>
      </c>
      <c r="D6142" s="8">
        <v>316333.78999999998</v>
      </c>
    </row>
    <row r="6143" spans="1:4" ht="18.75" x14ac:dyDescent="0.3">
      <c r="A6143" s="7">
        <v>2014</v>
      </c>
      <c r="B6143" s="7" t="s">
        <v>775</v>
      </c>
      <c r="C6143" s="7" t="s">
        <v>6</v>
      </c>
      <c r="D6143" s="8">
        <v>229760.69</v>
      </c>
    </row>
    <row r="6144" spans="1:4" ht="18.75" x14ac:dyDescent="0.3">
      <c r="A6144" s="7">
        <v>2015</v>
      </c>
      <c r="B6144" s="7" t="s">
        <v>775</v>
      </c>
      <c r="C6144" s="7" t="s">
        <v>7</v>
      </c>
      <c r="D6144" s="8">
        <v>52172.32</v>
      </c>
    </row>
    <row r="6145" spans="1:4" ht="18.75" x14ac:dyDescent="0.3">
      <c r="A6145" s="7">
        <v>2014</v>
      </c>
      <c r="B6145" s="7" t="s">
        <v>775</v>
      </c>
      <c r="C6145" s="7" t="s">
        <v>7</v>
      </c>
      <c r="D6145" s="8">
        <v>55556.35</v>
      </c>
    </row>
    <row r="6146" spans="1:4" ht="18.75" x14ac:dyDescent="0.3">
      <c r="A6146" s="7">
        <v>2015</v>
      </c>
      <c r="B6146" s="7" t="s">
        <v>775</v>
      </c>
      <c r="C6146" s="7" t="s">
        <v>8</v>
      </c>
      <c r="D6146" s="8">
        <v>676097.6</v>
      </c>
    </row>
    <row r="6147" spans="1:4" ht="18.75" x14ac:dyDescent="0.3">
      <c r="A6147" s="7">
        <v>2014</v>
      </c>
      <c r="B6147" s="7" t="s">
        <v>775</v>
      </c>
      <c r="C6147" s="7" t="s">
        <v>8</v>
      </c>
      <c r="D6147" s="8">
        <v>699222.54</v>
      </c>
    </row>
    <row r="6148" spans="1:4" ht="18.75" x14ac:dyDescent="0.3">
      <c r="A6148" s="7">
        <v>2015</v>
      </c>
      <c r="B6148" s="7" t="s">
        <v>776</v>
      </c>
      <c r="C6148" s="7" t="s">
        <v>5</v>
      </c>
      <c r="D6148" s="8">
        <v>683938</v>
      </c>
    </row>
    <row r="6149" spans="1:4" ht="18.75" x14ac:dyDescent="0.3">
      <c r="A6149" s="7">
        <v>2014</v>
      </c>
      <c r="B6149" s="7" t="s">
        <v>776</v>
      </c>
      <c r="C6149" s="7" t="s">
        <v>5</v>
      </c>
      <c r="D6149" s="8">
        <v>746521.29</v>
      </c>
    </row>
    <row r="6150" spans="1:4" ht="18.75" x14ac:dyDescent="0.3">
      <c r="A6150" s="7">
        <v>2015</v>
      </c>
      <c r="B6150" s="7" t="s">
        <v>776</v>
      </c>
      <c r="C6150" s="7" t="s">
        <v>6</v>
      </c>
      <c r="D6150" s="8">
        <v>354681.46</v>
      </c>
    </row>
    <row r="6151" spans="1:4" ht="18.75" x14ac:dyDescent="0.3">
      <c r="A6151" s="7">
        <v>2014</v>
      </c>
      <c r="B6151" s="7" t="s">
        <v>776</v>
      </c>
      <c r="C6151" s="7" t="s">
        <v>6</v>
      </c>
      <c r="D6151" s="8">
        <v>251688.19</v>
      </c>
    </row>
    <row r="6152" spans="1:4" ht="18.75" x14ac:dyDescent="0.3">
      <c r="A6152" s="7">
        <v>2015</v>
      </c>
      <c r="B6152" s="7" t="s">
        <v>776</v>
      </c>
      <c r="C6152" s="7" t="s">
        <v>7</v>
      </c>
      <c r="D6152" s="8">
        <v>122290.14</v>
      </c>
    </row>
    <row r="6153" spans="1:4" ht="18.75" x14ac:dyDescent="0.3">
      <c r="A6153" s="7">
        <v>2014</v>
      </c>
      <c r="B6153" s="7" t="s">
        <v>776</v>
      </c>
      <c r="C6153" s="7" t="s">
        <v>7</v>
      </c>
      <c r="D6153" s="8">
        <v>130010.47</v>
      </c>
    </row>
    <row r="6154" spans="1:4" ht="18.75" x14ac:dyDescent="0.3">
      <c r="A6154" s="7">
        <v>2015</v>
      </c>
      <c r="B6154" s="7" t="s">
        <v>776</v>
      </c>
      <c r="C6154" s="7" t="s">
        <v>8</v>
      </c>
      <c r="D6154" s="8">
        <v>532215.94999999995</v>
      </c>
    </row>
    <row r="6155" spans="1:4" ht="18.75" x14ac:dyDescent="0.3">
      <c r="A6155" s="7">
        <v>2014</v>
      </c>
      <c r="B6155" s="7" t="s">
        <v>776</v>
      </c>
      <c r="C6155" s="7" t="s">
        <v>8</v>
      </c>
      <c r="D6155" s="8">
        <v>556520.56000000006</v>
      </c>
    </row>
    <row r="6156" spans="1:4" ht="18.75" x14ac:dyDescent="0.3">
      <c r="A6156" s="7">
        <v>2015</v>
      </c>
      <c r="B6156" s="7" t="s">
        <v>777</v>
      </c>
      <c r="C6156" s="7" t="s">
        <v>5</v>
      </c>
      <c r="D6156" s="8">
        <v>570918.48</v>
      </c>
    </row>
    <row r="6157" spans="1:4" ht="18.75" x14ac:dyDescent="0.3">
      <c r="A6157" s="7">
        <v>2014</v>
      </c>
      <c r="B6157" s="7" t="s">
        <v>777</v>
      </c>
      <c r="C6157" s="7" t="s">
        <v>5</v>
      </c>
      <c r="D6157" s="8">
        <v>628095.18000000005</v>
      </c>
    </row>
    <row r="6158" spans="1:4" ht="18.75" x14ac:dyDescent="0.3">
      <c r="A6158" s="7">
        <v>2015</v>
      </c>
      <c r="B6158" s="7" t="s">
        <v>777</v>
      </c>
      <c r="C6158" s="7" t="s">
        <v>6</v>
      </c>
      <c r="D6158" s="8">
        <v>214890.23</v>
      </c>
    </row>
    <row r="6159" spans="1:4" ht="18.75" x14ac:dyDescent="0.3">
      <c r="A6159" s="7">
        <v>2014</v>
      </c>
      <c r="B6159" s="7" t="s">
        <v>777</v>
      </c>
      <c r="C6159" s="7" t="s">
        <v>6</v>
      </c>
      <c r="D6159" s="8">
        <v>148999.04000000001</v>
      </c>
    </row>
    <row r="6160" spans="1:4" ht="18.75" x14ac:dyDescent="0.3">
      <c r="A6160" s="7">
        <v>2015</v>
      </c>
      <c r="B6160" s="7" t="s">
        <v>777</v>
      </c>
      <c r="C6160" s="7" t="s">
        <v>7</v>
      </c>
      <c r="D6160" s="8">
        <v>91420.44</v>
      </c>
    </row>
    <row r="6161" spans="1:4" ht="18.75" x14ac:dyDescent="0.3">
      <c r="A6161" s="7">
        <v>2014</v>
      </c>
      <c r="B6161" s="7" t="s">
        <v>777</v>
      </c>
      <c r="C6161" s="7" t="s">
        <v>7</v>
      </c>
      <c r="D6161" s="8">
        <v>96898.86</v>
      </c>
    </row>
    <row r="6162" spans="1:4" ht="18.75" x14ac:dyDescent="0.3">
      <c r="A6162" s="7">
        <v>2015</v>
      </c>
      <c r="B6162" s="7" t="s">
        <v>777</v>
      </c>
      <c r="C6162" s="7" t="s">
        <v>8</v>
      </c>
      <c r="D6162" s="8">
        <v>405960.15</v>
      </c>
    </row>
    <row r="6163" spans="1:4" ht="18.75" x14ac:dyDescent="0.3">
      <c r="A6163" s="7">
        <v>2014</v>
      </c>
      <c r="B6163" s="7" t="s">
        <v>777</v>
      </c>
      <c r="C6163" s="7" t="s">
        <v>8</v>
      </c>
      <c r="D6163" s="8">
        <v>421199.2</v>
      </c>
    </row>
    <row r="6164" spans="1:4" ht="18.75" x14ac:dyDescent="0.3">
      <c r="A6164" s="7">
        <v>2015</v>
      </c>
      <c r="B6164" s="7" t="s">
        <v>778</v>
      </c>
      <c r="C6164" s="7" t="s">
        <v>5</v>
      </c>
      <c r="D6164" s="8">
        <v>492914.03</v>
      </c>
    </row>
    <row r="6165" spans="1:4" ht="18.75" x14ac:dyDescent="0.3">
      <c r="A6165" s="7">
        <v>2014</v>
      </c>
      <c r="B6165" s="7" t="s">
        <v>778</v>
      </c>
      <c r="C6165" s="7" t="s">
        <v>5</v>
      </c>
      <c r="D6165" s="8">
        <v>544011.23</v>
      </c>
    </row>
    <row r="6166" spans="1:4" ht="18.75" x14ac:dyDescent="0.3">
      <c r="A6166" s="7">
        <v>2015</v>
      </c>
      <c r="B6166" s="7" t="s">
        <v>778</v>
      </c>
      <c r="C6166" s="7" t="s">
        <v>6</v>
      </c>
      <c r="D6166" s="8">
        <v>303451.51</v>
      </c>
    </row>
    <row r="6167" spans="1:4" ht="18.75" x14ac:dyDescent="0.3">
      <c r="A6167" s="7">
        <v>2014</v>
      </c>
      <c r="B6167" s="7" t="s">
        <v>778</v>
      </c>
      <c r="C6167" s="7" t="s">
        <v>6</v>
      </c>
      <c r="D6167" s="8">
        <v>217253.93</v>
      </c>
    </row>
    <row r="6168" spans="1:4" ht="18.75" x14ac:dyDescent="0.3">
      <c r="A6168" s="7">
        <v>2015</v>
      </c>
      <c r="B6168" s="7" t="s">
        <v>778</v>
      </c>
      <c r="C6168" s="7" t="s">
        <v>7</v>
      </c>
      <c r="D6168" s="8">
        <v>130360.28</v>
      </c>
    </row>
    <row r="6169" spans="1:4" ht="18.75" x14ac:dyDescent="0.3">
      <c r="A6169" s="7">
        <v>2014</v>
      </c>
      <c r="B6169" s="7" t="s">
        <v>778</v>
      </c>
      <c r="C6169" s="7" t="s">
        <v>7</v>
      </c>
      <c r="D6169" s="8">
        <v>137303.96</v>
      </c>
    </row>
    <row r="6170" spans="1:4" ht="18.75" x14ac:dyDescent="0.3">
      <c r="A6170" s="7">
        <v>2015</v>
      </c>
      <c r="B6170" s="7" t="s">
        <v>778</v>
      </c>
      <c r="C6170" s="7" t="s">
        <v>8</v>
      </c>
      <c r="D6170" s="8">
        <v>608207.98</v>
      </c>
    </row>
    <row r="6171" spans="1:4" ht="18.75" x14ac:dyDescent="0.3">
      <c r="A6171" s="7">
        <v>2014</v>
      </c>
      <c r="B6171" s="7" t="s">
        <v>778</v>
      </c>
      <c r="C6171" s="7" t="s">
        <v>8</v>
      </c>
      <c r="D6171" s="8">
        <v>636851.38</v>
      </c>
    </row>
    <row r="6172" spans="1:4" ht="18.75" x14ac:dyDescent="0.3">
      <c r="A6172" s="7">
        <v>2015</v>
      </c>
      <c r="B6172" s="7" t="s">
        <v>779</v>
      </c>
      <c r="C6172" s="7" t="s">
        <v>5</v>
      </c>
      <c r="D6172" s="8">
        <v>566757.56000000006</v>
      </c>
    </row>
    <row r="6173" spans="1:4" ht="18.75" x14ac:dyDescent="0.3">
      <c r="A6173" s="7">
        <v>2014</v>
      </c>
      <c r="B6173" s="7" t="s">
        <v>779</v>
      </c>
      <c r="C6173" s="7" t="s">
        <v>5</v>
      </c>
      <c r="D6173" s="8">
        <v>616400.02</v>
      </c>
    </row>
    <row r="6174" spans="1:4" ht="18.75" x14ac:dyDescent="0.3">
      <c r="A6174" s="7">
        <v>2015</v>
      </c>
      <c r="B6174" s="7" t="s">
        <v>779</v>
      </c>
      <c r="C6174" s="7" t="s">
        <v>6</v>
      </c>
      <c r="D6174" s="8">
        <v>303235.46000000002</v>
      </c>
    </row>
    <row r="6175" spans="1:4" ht="18.75" x14ac:dyDescent="0.3">
      <c r="A6175" s="7">
        <v>2014</v>
      </c>
      <c r="B6175" s="7" t="s">
        <v>779</v>
      </c>
      <c r="C6175" s="7" t="s">
        <v>6</v>
      </c>
      <c r="D6175" s="8">
        <v>221428.57</v>
      </c>
    </row>
    <row r="6176" spans="1:4" ht="18.75" x14ac:dyDescent="0.3">
      <c r="A6176" s="7">
        <v>2015</v>
      </c>
      <c r="B6176" s="7" t="s">
        <v>779</v>
      </c>
      <c r="C6176" s="7" t="s">
        <v>7</v>
      </c>
      <c r="D6176" s="8">
        <v>51707.38</v>
      </c>
    </row>
    <row r="6177" spans="1:4" ht="18.75" x14ac:dyDescent="0.3">
      <c r="A6177" s="7">
        <v>2014</v>
      </c>
      <c r="B6177" s="7" t="s">
        <v>779</v>
      </c>
      <c r="C6177" s="7" t="s">
        <v>7</v>
      </c>
      <c r="D6177" s="8">
        <v>55059.59</v>
      </c>
    </row>
    <row r="6178" spans="1:4" ht="18.75" x14ac:dyDescent="0.3">
      <c r="A6178" s="7">
        <v>2015</v>
      </c>
      <c r="B6178" s="7" t="s">
        <v>779</v>
      </c>
      <c r="C6178" s="7" t="s">
        <v>8</v>
      </c>
      <c r="D6178" s="8">
        <v>439592.28</v>
      </c>
    </row>
    <row r="6179" spans="1:4" ht="18.75" x14ac:dyDescent="0.3">
      <c r="A6179" s="7">
        <v>2014</v>
      </c>
      <c r="B6179" s="7" t="s">
        <v>779</v>
      </c>
      <c r="C6179" s="7" t="s">
        <v>8</v>
      </c>
      <c r="D6179" s="8">
        <v>458757.17</v>
      </c>
    </row>
    <row r="6180" spans="1:4" ht="18.75" x14ac:dyDescent="0.3">
      <c r="A6180" s="7">
        <v>2015</v>
      </c>
      <c r="B6180" s="7" t="s">
        <v>780</v>
      </c>
      <c r="C6180" s="7" t="s">
        <v>5</v>
      </c>
      <c r="D6180" s="8">
        <v>844999.63</v>
      </c>
    </row>
    <row r="6181" spans="1:4" ht="18.75" x14ac:dyDescent="0.3">
      <c r="A6181" s="7">
        <v>2014</v>
      </c>
      <c r="B6181" s="7" t="s">
        <v>780</v>
      </c>
      <c r="C6181" s="7" t="s">
        <v>5</v>
      </c>
      <c r="D6181" s="8">
        <v>920356.11</v>
      </c>
    </row>
    <row r="6182" spans="1:4" ht="18.75" x14ac:dyDescent="0.3">
      <c r="A6182" s="7">
        <v>2015</v>
      </c>
      <c r="B6182" s="7" t="s">
        <v>780</v>
      </c>
      <c r="C6182" s="7" t="s">
        <v>6</v>
      </c>
      <c r="D6182" s="8">
        <v>326843.28000000003</v>
      </c>
    </row>
    <row r="6183" spans="1:4" ht="18.75" x14ac:dyDescent="0.3">
      <c r="A6183" s="7">
        <v>2014</v>
      </c>
      <c r="B6183" s="7" t="s">
        <v>780</v>
      </c>
      <c r="C6183" s="7" t="s">
        <v>6</v>
      </c>
      <c r="D6183" s="8">
        <v>240517.96</v>
      </c>
    </row>
    <row r="6184" spans="1:4" ht="18.75" x14ac:dyDescent="0.3">
      <c r="A6184" s="7">
        <v>2015</v>
      </c>
      <c r="B6184" s="7" t="s">
        <v>780</v>
      </c>
      <c r="C6184" s="7" t="s">
        <v>7</v>
      </c>
      <c r="D6184" s="8">
        <v>126414.08</v>
      </c>
    </row>
    <row r="6185" spans="1:4" ht="18.75" x14ac:dyDescent="0.3">
      <c r="A6185" s="7">
        <v>2014</v>
      </c>
      <c r="B6185" s="7" t="s">
        <v>780</v>
      </c>
      <c r="C6185" s="7" t="s">
        <v>7</v>
      </c>
      <c r="D6185" s="8">
        <v>132680.51</v>
      </c>
    </row>
    <row r="6186" spans="1:4" ht="18.75" x14ac:dyDescent="0.3">
      <c r="A6186" s="7">
        <v>2015</v>
      </c>
      <c r="B6186" s="7" t="s">
        <v>780</v>
      </c>
      <c r="C6186" s="7" t="s">
        <v>8</v>
      </c>
      <c r="D6186" s="8">
        <v>786540.45</v>
      </c>
    </row>
    <row r="6187" spans="1:4" ht="18.75" x14ac:dyDescent="0.3">
      <c r="A6187" s="7">
        <v>2014</v>
      </c>
      <c r="B6187" s="7" t="s">
        <v>780</v>
      </c>
      <c r="C6187" s="7" t="s">
        <v>8</v>
      </c>
      <c r="D6187" s="8">
        <v>809781.09</v>
      </c>
    </row>
    <row r="6188" spans="1:4" ht="18.75" x14ac:dyDescent="0.3">
      <c r="A6188" s="7">
        <v>2015</v>
      </c>
      <c r="B6188" s="7" t="s">
        <v>781</v>
      </c>
      <c r="C6188" s="7" t="s">
        <v>5</v>
      </c>
      <c r="D6188" s="8">
        <v>543059.30000000005</v>
      </c>
    </row>
    <row r="6189" spans="1:4" ht="18.75" x14ac:dyDescent="0.3">
      <c r="A6189" s="7">
        <v>2014</v>
      </c>
      <c r="B6189" s="7" t="s">
        <v>781</v>
      </c>
      <c r="C6189" s="7" t="s">
        <v>5</v>
      </c>
      <c r="D6189" s="8">
        <v>591352.55000000005</v>
      </c>
    </row>
    <row r="6190" spans="1:4" ht="18.75" x14ac:dyDescent="0.3">
      <c r="A6190" s="7">
        <v>2015</v>
      </c>
      <c r="B6190" s="7" t="s">
        <v>781</v>
      </c>
      <c r="C6190" s="7" t="s">
        <v>6</v>
      </c>
      <c r="D6190" s="8">
        <v>499490.11</v>
      </c>
    </row>
    <row r="6191" spans="1:4" ht="18.75" x14ac:dyDescent="0.3">
      <c r="A6191" s="7">
        <v>2014</v>
      </c>
      <c r="B6191" s="7" t="s">
        <v>781</v>
      </c>
      <c r="C6191" s="7" t="s">
        <v>6</v>
      </c>
      <c r="D6191" s="8">
        <v>367040.37</v>
      </c>
    </row>
    <row r="6192" spans="1:4" ht="18.75" x14ac:dyDescent="0.3">
      <c r="A6192" s="7">
        <v>2015</v>
      </c>
      <c r="B6192" s="7" t="s">
        <v>781</v>
      </c>
      <c r="C6192" s="7" t="s">
        <v>7</v>
      </c>
      <c r="D6192" s="8">
        <v>202089.85</v>
      </c>
    </row>
    <row r="6193" spans="1:4" ht="18.75" x14ac:dyDescent="0.3">
      <c r="A6193" s="7">
        <v>2014</v>
      </c>
      <c r="B6193" s="7" t="s">
        <v>781</v>
      </c>
      <c r="C6193" s="7" t="s">
        <v>7</v>
      </c>
      <c r="D6193" s="8">
        <v>211810.19</v>
      </c>
    </row>
    <row r="6194" spans="1:4" ht="18.75" x14ac:dyDescent="0.3">
      <c r="A6194" s="7">
        <v>2015</v>
      </c>
      <c r="B6194" s="7" t="s">
        <v>781</v>
      </c>
      <c r="C6194" s="7" t="s">
        <v>8</v>
      </c>
      <c r="D6194" s="8">
        <v>727928.7</v>
      </c>
    </row>
    <row r="6195" spans="1:4" ht="18.75" x14ac:dyDescent="0.3">
      <c r="A6195" s="7">
        <v>2014</v>
      </c>
      <c r="B6195" s="7" t="s">
        <v>781</v>
      </c>
      <c r="C6195" s="7" t="s">
        <v>8</v>
      </c>
      <c r="D6195" s="8">
        <v>763320.01</v>
      </c>
    </row>
    <row r="6196" spans="1:4" ht="18.75" x14ac:dyDescent="0.3">
      <c r="A6196" s="7">
        <v>2015</v>
      </c>
      <c r="B6196" s="7" t="s">
        <v>782</v>
      </c>
      <c r="C6196" s="7" t="s">
        <v>5</v>
      </c>
      <c r="D6196" s="8">
        <v>589103.24</v>
      </c>
    </row>
    <row r="6197" spans="1:4" ht="18.75" x14ac:dyDescent="0.3">
      <c r="A6197" s="7">
        <v>2014</v>
      </c>
      <c r="B6197" s="7" t="s">
        <v>782</v>
      </c>
      <c r="C6197" s="7" t="s">
        <v>5</v>
      </c>
      <c r="D6197" s="8">
        <v>653000.24</v>
      </c>
    </row>
    <row r="6198" spans="1:4" ht="18.75" x14ac:dyDescent="0.3">
      <c r="A6198" s="7">
        <v>2015</v>
      </c>
      <c r="B6198" s="7" t="s">
        <v>782</v>
      </c>
      <c r="C6198" s="7" t="s">
        <v>6</v>
      </c>
      <c r="D6198" s="8">
        <v>482496.95</v>
      </c>
    </row>
    <row r="6199" spans="1:4" ht="18.75" x14ac:dyDescent="0.3">
      <c r="A6199" s="7">
        <v>2014</v>
      </c>
      <c r="B6199" s="7" t="s">
        <v>782</v>
      </c>
      <c r="C6199" s="7" t="s">
        <v>6</v>
      </c>
      <c r="D6199" s="8">
        <v>338047.55</v>
      </c>
    </row>
    <row r="6200" spans="1:4" ht="18.75" x14ac:dyDescent="0.3">
      <c r="A6200" s="7">
        <v>2015</v>
      </c>
      <c r="B6200" s="7" t="s">
        <v>782</v>
      </c>
      <c r="C6200" s="7" t="s">
        <v>7</v>
      </c>
      <c r="D6200" s="8">
        <v>121536.91</v>
      </c>
    </row>
    <row r="6201" spans="1:4" ht="18.75" x14ac:dyDescent="0.3">
      <c r="A6201" s="7">
        <v>2014</v>
      </c>
      <c r="B6201" s="7" t="s">
        <v>782</v>
      </c>
      <c r="C6201" s="7" t="s">
        <v>7</v>
      </c>
      <c r="D6201" s="8">
        <v>127159.7</v>
      </c>
    </row>
    <row r="6202" spans="1:4" ht="18.75" x14ac:dyDescent="0.3">
      <c r="A6202" s="7">
        <v>2015</v>
      </c>
      <c r="B6202" s="7" t="s">
        <v>782</v>
      </c>
      <c r="C6202" s="7" t="s">
        <v>8</v>
      </c>
      <c r="D6202" s="8">
        <v>427199.37</v>
      </c>
    </row>
    <row r="6203" spans="1:4" ht="18.75" x14ac:dyDescent="0.3">
      <c r="A6203" s="7">
        <v>2014</v>
      </c>
      <c r="B6203" s="7" t="s">
        <v>782</v>
      </c>
      <c r="C6203" s="7" t="s">
        <v>8</v>
      </c>
      <c r="D6203" s="8">
        <v>439685.07</v>
      </c>
    </row>
    <row r="6204" spans="1:4" ht="18.75" x14ac:dyDescent="0.3">
      <c r="A6204" s="7">
        <v>2015</v>
      </c>
      <c r="B6204" s="7" t="s">
        <v>783</v>
      </c>
      <c r="C6204" s="7" t="s">
        <v>5</v>
      </c>
      <c r="D6204" s="8">
        <v>844656.93</v>
      </c>
    </row>
    <row r="6205" spans="1:4" ht="18.75" x14ac:dyDescent="0.3">
      <c r="A6205" s="7">
        <v>2014</v>
      </c>
      <c r="B6205" s="7" t="s">
        <v>783</v>
      </c>
      <c r="C6205" s="7" t="s">
        <v>5</v>
      </c>
      <c r="D6205" s="8">
        <v>922649.78</v>
      </c>
    </row>
    <row r="6206" spans="1:4" ht="18.75" x14ac:dyDescent="0.3">
      <c r="A6206" s="7">
        <v>2015</v>
      </c>
      <c r="B6206" s="7" t="s">
        <v>783</v>
      </c>
      <c r="C6206" s="7" t="s">
        <v>6</v>
      </c>
      <c r="D6206" s="8">
        <v>413539.34</v>
      </c>
    </row>
    <row r="6207" spans="1:4" ht="18.75" x14ac:dyDescent="0.3">
      <c r="A6207" s="7">
        <v>2014</v>
      </c>
      <c r="B6207" s="7" t="s">
        <v>783</v>
      </c>
      <c r="C6207" s="7" t="s">
        <v>6</v>
      </c>
      <c r="D6207" s="8">
        <v>300722.05</v>
      </c>
    </row>
    <row r="6208" spans="1:4" ht="18.75" x14ac:dyDescent="0.3">
      <c r="A6208" s="7">
        <v>2015</v>
      </c>
      <c r="B6208" s="7" t="s">
        <v>783</v>
      </c>
      <c r="C6208" s="7" t="s">
        <v>7</v>
      </c>
      <c r="D6208" s="8">
        <v>52736.73</v>
      </c>
    </row>
    <row r="6209" spans="1:4" ht="18.75" x14ac:dyDescent="0.3">
      <c r="A6209" s="7">
        <v>2014</v>
      </c>
      <c r="B6209" s="7" t="s">
        <v>783</v>
      </c>
      <c r="C6209" s="7" t="s">
        <v>7</v>
      </c>
      <c r="D6209" s="8">
        <v>55485.97</v>
      </c>
    </row>
    <row r="6210" spans="1:4" ht="18.75" x14ac:dyDescent="0.3">
      <c r="A6210" s="7">
        <v>2015</v>
      </c>
      <c r="B6210" s="7" t="s">
        <v>783</v>
      </c>
      <c r="C6210" s="7" t="s">
        <v>8</v>
      </c>
      <c r="D6210" s="8">
        <v>620501.15</v>
      </c>
    </row>
    <row r="6211" spans="1:4" ht="18.75" x14ac:dyDescent="0.3">
      <c r="A6211" s="7">
        <v>2014</v>
      </c>
      <c r="B6211" s="7" t="s">
        <v>783</v>
      </c>
      <c r="C6211" s="7" t="s">
        <v>8</v>
      </c>
      <c r="D6211" s="8">
        <v>647957.56000000006</v>
      </c>
    </row>
    <row r="6212" spans="1:4" ht="18.75" x14ac:dyDescent="0.3">
      <c r="A6212" s="7">
        <v>2015</v>
      </c>
      <c r="B6212" s="7" t="s">
        <v>784</v>
      </c>
      <c r="C6212" s="7" t="s">
        <v>5</v>
      </c>
      <c r="D6212" s="8">
        <v>601810.46</v>
      </c>
    </row>
    <row r="6213" spans="1:4" ht="18.75" x14ac:dyDescent="0.3">
      <c r="A6213" s="7">
        <v>2014</v>
      </c>
      <c r="B6213" s="7" t="s">
        <v>784</v>
      </c>
      <c r="C6213" s="7" t="s">
        <v>5</v>
      </c>
      <c r="D6213" s="8">
        <v>660424.46</v>
      </c>
    </row>
    <row r="6214" spans="1:4" ht="18.75" x14ac:dyDescent="0.3">
      <c r="A6214" s="7">
        <v>2015</v>
      </c>
      <c r="B6214" s="7" t="s">
        <v>784</v>
      </c>
      <c r="C6214" s="7" t="s">
        <v>6</v>
      </c>
      <c r="D6214" s="8">
        <v>279070.76</v>
      </c>
    </row>
    <row r="6215" spans="1:4" ht="18.75" x14ac:dyDescent="0.3">
      <c r="A6215" s="7">
        <v>2014</v>
      </c>
      <c r="B6215" s="7" t="s">
        <v>784</v>
      </c>
      <c r="C6215" s="7" t="s">
        <v>6</v>
      </c>
      <c r="D6215" s="8">
        <v>206095.98</v>
      </c>
    </row>
    <row r="6216" spans="1:4" ht="18.75" x14ac:dyDescent="0.3">
      <c r="A6216" s="7">
        <v>2015</v>
      </c>
      <c r="B6216" s="7" t="s">
        <v>784</v>
      </c>
      <c r="C6216" s="7" t="s">
        <v>7</v>
      </c>
      <c r="D6216" s="8">
        <v>94686.95</v>
      </c>
    </row>
    <row r="6217" spans="1:4" ht="18.75" x14ac:dyDescent="0.3">
      <c r="A6217" s="7">
        <v>2014</v>
      </c>
      <c r="B6217" s="7" t="s">
        <v>784</v>
      </c>
      <c r="C6217" s="7" t="s">
        <v>7</v>
      </c>
      <c r="D6217" s="8">
        <v>100612.71</v>
      </c>
    </row>
    <row r="6218" spans="1:4" ht="18.75" x14ac:dyDescent="0.3">
      <c r="A6218" s="7">
        <v>2015</v>
      </c>
      <c r="B6218" s="7" t="s">
        <v>784</v>
      </c>
      <c r="C6218" s="7" t="s">
        <v>8</v>
      </c>
      <c r="D6218" s="8">
        <v>567322.52</v>
      </c>
    </row>
    <row r="6219" spans="1:4" ht="18.75" x14ac:dyDescent="0.3">
      <c r="A6219" s="7">
        <v>2014</v>
      </c>
      <c r="B6219" s="7" t="s">
        <v>784</v>
      </c>
      <c r="C6219" s="7" t="s">
        <v>8</v>
      </c>
      <c r="D6219" s="8">
        <v>586256.55000000005</v>
      </c>
    </row>
    <row r="6220" spans="1:4" ht="18.75" x14ac:dyDescent="0.3">
      <c r="A6220" s="7">
        <v>2015</v>
      </c>
      <c r="B6220" s="7" t="s">
        <v>785</v>
      </c>
      <c r="C6220" s="7" t="s">
        <v>5</v>
      </c>
      <c r="D6220" s="8">
        <v>508812.73</v>
      </c>
    </row>
    <row r="6221" spans="1:4" ht="18.75" x14ac:dyDescent="0.3">
      <c r="A6221" s="7">
        <v>2014</v>
      </c>
      <c r="B6221" s="7" t="s">
        <v>785</v>
      </c>
      <c r="C6221" s="7" t="s">
        <v>5</v>
      </c>
      <c r="D6221" s="8">
        <v>560539.47</v>
      </c>
    </row>
    <row r="6222" spans="1:4" ht="18.75" x14ac:dyDescent="0.3">
      <c r="A6222" s="7">
        <v>2015</v>
      </c>
      <c r="B6222" s="7" t="s">
        <v>785</v>
      </c>
      <c r="C6222" s="7" t="s">
        <v>6</v>
      </c>
      <c r="D6222" s="8">
        <v>250530.5</v>
      </c>
    </row>
    <row r="6223" spans="1:4" ht="18.75" x14ac:dyDescent="0.3">
      <c r="A6223" s="7">
        <v>2014</v>
      </c>
      <c r="B6223" s="7" t="s">
        <v>785</v>
      </c>
      <c r="C6223" s="7" t="s">
        <v>6</v>
      </c>
      <c r="D6223" s="8">
        <v>182377.13</v>
      </c>
    </row>
    <row r="6224" spans="1:4" ht="18.75" x14ac:dyDescent="0.3">
      <c r="A6224" s="7">
        <v>2015</v>
      </c>
      <c r="B6224" s="7" t="s">
        <v>785</v>
      </c>
      <c r="C6224" s="7" t="s">
        <v>7</v>
      </c>
      <c r="D6224" s="8">
        <v>61022.33</v>
      </c>
    </row>
    <row r="6225" spans="1:4" ht="18.75" x14ac:dyDescent="0.3">
      <c r="A6225" s="7">
        <v>2014</v>
      </c>
      <c r="B6225" s="7" t="s">
        <v>785</v>
      </c>
      <c r="C6225" s="7" t="s">
        <v>7</v>
      </c>
      <c r="D6225" s="8">
        <v>64811.55</v>
      </c>
    </row>
    <row r="6226" spans="1:4" ht="18.75" x14ac:dyDescent="0.3">
      <c r="A6226" s="7">
        <v>2015</v>
      </c>
      <c r="B6226" s="7" t="s">
        <v>785</v>
      </c>
      <c r="C6226" s="7" t="s">
        <v>8</v>
      </c>
      <c r="D6226" s="8">
        <v>705245.07</v>
      </c>
    </row>
    <row r="6227" spans="1:4" ht="18.75" x14ac:dyDescent="0.3">
      <c r="A6227" s="7">
        <v>2014</v>
      </c>
      <c r="B6227" s="7" t="s">
        <v>785</v>
      </c>
      <c r="C6227" s="7" t="s">
        <v>8</v>
      </c>
      <c r="D6227" s="8">
        <v>740308.7</v>
      </c>
    </row>
    <row r="6228" spans="1:4" ht="18.75" x14ac:dyDescent="0.3">
      <c r="A6228" s="7">
        <v>2015</v>
      </c>
      <c r="B6228" s="7" t="s">
        <v>786</v>
      </c>
      <c r="C6228" s="7" t="s">
        <v>5</v>
      </c>
      <c r="D6228" s="8">
        <v>854358.65</v>
      </c>
    </row>
    <row r="6229" spans="1:4" ht="18.75" x14ac:dyDescent="0.3">
      <c r="A6229" s="7">
        <v>2014</v>
      </c>
      <c r="B6229" s="7" t="s">
        <v>786</v>
      </c>
      <c r="C6229" s="7" t="s">
        <v>5</v>
      </c>
      <c r="D6229" s="8">
        <v>934473.76</v>
      </c>
    </row>
    <row r="6230" spans="1:4" ht="18.75" x14ac:dyDescent="0.3">
      <c r="A6230" s="7">
        <v>2015</v>
      </c>
      <c r="B6230" s="7" t="s">
        <v>786</v>
      </c>
      <c r="C6230" s="7" t="s">
        <v>6</v>
      </c>
      <c r="D6230" s="8">
        <v>392578.5</v>
      </c>
    </row>
    <row r="6231" spans="1:4" ht="18.75" x14ac:dyDescent="0.3">
      <c r="A6231" s="7">
        <v>2014</v>
      </c>
      <c r="B6231" s="7" t="s">
        <v>786</v>
      </c>
      <c r="C6231" s="7" t="s">
        <v>6</v>
      </c>
      <c r="D6231" s="8">
        <v>285991.90000000002</v>
      </c>
    </row>
    <row r="6232" spans="1:4" ht="18.75" x14ac:dyDescent="0.3">
      <c r="A6232" s="7">
        <v>2015</v>
      </c>
      <c r="B6232" s="7" t="s">
        <v>786</v>
      </c>
      <c r="C6232" s="7" t="s">
        <v>7</v>
      </c>
      <c r="D6232" s="8">
        <v>92615.52</v>
      </c>
    </row>
    <row r="6233" spans="1:4" ht="18.75" x14ac:dyDescent="0.3">
      <c r="A6233" s="7">
        <v>2014</v>
      </c>
      <c r="B6233" s="7" t="s">
        <v>786</v>
      </c>
      <c r="C6233" s="7" t="s">
        <v>7</v>
      </c>
      <c r="D6233" s="8">
        <v>98114.72</v>
      </c>
    </row>
    <row r="6234" spans="1:4" ht="18.75" x14ac:dyDescent="0.3">
      <c r="A6234" s="7">
        <v>2015</v>
      </c>
      <c r="B6234" s="7" t="s">
        <v>786</v>
      </c>
      <c r="C6234" s="7" t="s">
        <v>8</v>
      </c>
      <c r="D6234" s="8">
        <v>643848.41</v>
      </c>
    </row>
    <row r="6235" spans="1:4" ht="18.75" x14ac:dyDescent="0.3">
      <c r="A6235" s="7">
        <v>2014</v>
      </c>
      <c r="B6235" s="7" t="s">
        <v>786</v>
      </c>
      <c r="C6235" s="7" t="s">
        <v>8</v>
      </c>
      <c r="D6235" s="8">
        <v>670785.02</v>
      </c>
    </row>
    <row r="6236" spans="1:4" ht="18.75" x14ac:dyDescent="0.3">
      <c r="A6236" s="7">
        <v>2015</v>
      </c>
      <c r="B6236" s="7" t="s">
        <v>787</v>
      </c>
      <c r="C6236" s="7" t="s">
        <v>5</v>
      </c>
      <c r="D6236" s="8">
        <v>807472.2</v>
      </c>
    </row>
    <row r="6237" spans="1:4" ht="18.75" x14ac:dyDescent="0.3">
      <c r="A6237" s="7">
        <v>2014</v>
      </c>
      <c r="B6237" s="7" t="s">
        <v>787</v>
      </c>
      <c r="C6237" s="7" t="s">
        <v>5</v>
      </c>
      <c r="D6237" s="8">
        <v>881546.65</v>
      </c>
    </row>
    <row r="6238" spans="1:4" ht="18.75" x14ac:dyDescent="0.3">
      <c r="A6238" s="7">
        <v>2015</v>
      </c>
      <c r="B6238" s="7" t="s">
        <v>787</v>
      </c>
      <c r="C6238" s="7" t="s">
        <v>6</v>
      </c>
      <c r="D6238" s="8">
        <v>224826.35</v>
      </c>
    </row>
    <row r="6239" spans="1:4" ht="18.75" x14ac:dyDescent="0.3">
      <c r="A6239" s="7">
        <v>2014</v>
      </c>
      <c r="B6239" s="7" t="s">
        <v>787</v>
      </c>
      <c r="C6239" s="7" t="s">
        <v>6</v>
      </c>
      <c r="D6239" s="8">
        <v>156635.07</v>
      </c>
    </row>
    <row r="6240" spans="1:4" ht="18.75" x14ac:dyDescent="0.3">
      <c r="A6240" s="7">
        <v>2015</v>
      </c>
      <c r="B6240" s="7" t="s">
        <v>787</v>
      </c>
      <c r="C6240" s="7" t="s">
        <v>7</v>
      </c>
      <c r="D6240" s="8">
        <v>133459.42000000001</v>
      </c>
    </row>
    <row r="6241" spans="1:4" ht="18.75" x14ac:dyDescent="0.3">
      <c r="A6241" s="7">
        <v>2014</v>
      </c>
      <c r="B6241" s="7" t="s">
        <v>787</v>
      </c>
      <c r="C6241" s="7" t="s">
        <v>7</v>
      </c>
      <c r="D6241" s="8">
        <v>140635.66</v>
      </c>
    </row>
    <row r="6242" spans="1:4" ht="18.75" x14ac:dyDescent="0.3">
      <c r="A6242" s="7">
        <v>2015</v>
      </c>
      <c r="B6242" s="7" t="s">
        <v>787</v>
      </c>
      <c r="C6242" s="7" t="s">
        <v>8</v>
      </c>
      <c r="D6242" s="8">
        <v>654583.18000000005</v>
      </c>
    </row>
    <row r="6243" spans="1:4" ht="18.75" x14ac:dyDescent="0.3">
      <c r="A6243" s="7">
        <v>2014</v>
      </c>
      <c r="B6243" s="7" t="s">
        <v>787</v>
      </c>
      <c r="C6243" s="7" t="s">
        <v>8</v>
      </c>
      <c r="D6243" s="8">
        <v>678556.38</v>
      </c>
    </row>
    <row r="6244" spans="1:4" ht="18.75" x14ac:dyDescent="0.3">
      <c r="A6244" s="7">
        <v>2015</v>
      </c>
      <c r="B6244" s="7" t="s">
        <v>788</v>
      </c>
      <c r="C6244" s="7" t="s">
        <v>5</v>
      </c>
      <c r="D6244" s="8">
        <v>576932.62</v>
      </c>
    </row>
    <row r="6245" spans="1:4" ht="18.75" x14ac:dyDescent="0.3">
      <c r="A6245" s="7">
        <v>2014</v>
      </c>
      <c r="B6245" s="7" t="s">
        <v>788</v>
      </c>
      <c r="C6245" s="7" t="s">
        <v>5</v>
      </c>
      <c r="D6245" s="8">
        <v>637213.31000000006</v>
      </c>
    </row>
    <row r="6246" spans="1:4" ht="18.75" x14ac:dyDescent="0.3">
      <c r="A6246" s="7">
        <v>2015</v>
      </c>
      <c r="B6246" s="7" t="s">
        <v>788</v>
      </c>
      <c r="C6246" s="7" t="s">
        <v>6</v>
      </c>
      <c r="D6246" s="8">
        <v>549874.97</v>
      </c>
    </row>
    <row r="6247" spans="1:4" ht="18.75" x14ac:dyDescent="0.3">
      <c r="A6247" s="7">
        <v>2014</v>
      </c>
      <c r="B6247" s="7" t="s">
        <v>788</v>
      </c>
      <c r="C6247" s="7" t="s">
        <v>6</v>
      </c>
      <c r="D6247" s="8">
        <v>400233.44</v>
      </c>
    </row>
    <row r="6248" spans="1:4" ht="18.75" x14ac:dyDescent="0.3">
      <c r="A6248" s="7">
        <v>2015</v>
      </c>
      <c r="B6248" s="7" t="s">
        <v>788</v>
      </c>
      <c r="C6248" s="7" t="s">
        <v>7</v>
      </c>
      <c r="D6248" s="8">
        <v>209862.81</v>
      </c>
    </row>
    <row r="6249" spans="1:4" ht="18.75" x14ac:dyDescent="0.3">
      <c r="A6249" s="7">
        <v>2014</v>
      </c>
      <c r="B6249" s="7" t="s">
        <v>788</v>
      </c>
      <c r="C6249" s="7" t="s">
        <v>7</v>
      </c>
      <c r="D6249" s="8">
        <v>219288.77</v>
      </c>
    </row>
    <row r="6250" spans="1:4" ht="18.75" x14ac:dyDescent="0.3">
      <c r="A6250" s="7">
        <v>2015</v>
      </c>
      <c r="B6250" s="7" t="s">
        <v>788</v>
      </c>
      <c r="C6250" s="7" t="s">
        <v>8</v>
      </c>
      <c r="D6250" s="8">
        <v>711112.11</v>
      </c>
    </row>
    <row r="6251" spans="1:4" ht="18.75" x14ac:dyDescent="0.3">
      <c r="A6251" s="7">
        <v>2014</v>
      </c>
      <c r="B6251" s="7" t="s">
        <v>788</v>
      </c>
      <c r="C6251" s="7" t="s">
        <v>8</v>
      </c>
      <c r="D6251" s="8">
        <v>746544.22</v>
      </c>
    </row>
    <row r="6252" spans="1:4" ht="18.75" x14ac:dyDescent="0.3">
      <c r="A6252" s="7">
        <v>2015</v>
      </c>
      <c r="B6252" s="7" t="s">
        <v>789</v>
      </c>
      <c r="C6252" s="7" t="s">
        <v>5</v>
      </c>
      <c r="D6252" s="8">
        <v>711055.48</v>
      </c>
    </row>
    <row r="6253" spans="1:4" ht="18.75" x14ac:dyDescent="0.3">
      <c r="A6253" s="7">
        <v>2014</v>
      </c>
      <c r="B6253" s="7" t="s">
        <v>789</v>
      </c>
      <c r="C6253" s="7" t="s">
        <v>5</v>
      </c>
      <c r="D6253" s="8">
        <v>776646.4</v>
      </c>
    </row>
    <row r="6254" spans="1:4" ht="18.75" x14ac:dyDescent="0.3">
      <c r="A6254" s="7">
        <v>2015</v>
      </c>
      <c r="B6254" s="7" t="s">
        <v>789</v>
      </c>
      <c r="C6254" s="7" t="s">
        <v>6</v>
      </c>
      <c r="D6254" s="8">
        <v>557896.17000000004</v>
      </c>
    </row>
    <row r="6255" spans="1:4" ht="18.75" x14ac:dyDescent="0.3">
      <c r="A6255" s="7">
        <v>2014</v>
      </c>
      <c r="B6255" s="7" t="s">
        <v>789</v>
      </c>
      <c r="C6255" s="7" t="s">
        <v>6</v>
      </c>
      <c r="D6255" s="8">
        <v>386396.08</v>
      </c>
    </row>
    <row r="6256" spans="1:4" ht="18.75" x14ac:dyDescent="0.3">
      <c r="A6256" s="7">
        <v>2015</v>
      </c>
      <c r="B6256" s="7" t="s">
        <v>789</v>
      </c>
      <c r="C6256" s="7" t="s">
        <v>7</v>
      </c>
      <c r="D6256" s="8">
        <v>164459.76</v>
      </c>
    </row>
    <row r="6257" spans="1:4" ht="18.75" x14ac:dyDescent="0.3">
      <c r="A6257" s="7">
        <v>2014</v>
      </c>
      <c r="B6257" s="7" t="s">
        <v>789</v>
      </c>
      <c r="C6257" s="7" t="s">
        <v>7</v>
      </c>
      <c r="D6257" s="8">
        <v>174578.64</v>
      </c>
    </row>
    <row r="6258" spans="1:4" ht="18.75" x14ac:dyDescent="0.3">
      <c r="A6258" s="7">
        <v>2015</v>
      </c>
      <c r="B6258" s="7" t="s">
        <v>789</v>
      </c>
      <c r="C6258" s="7" t="s">
        <v>8</v>
      </c>
      <c r="D6258" s="8">
        <v>778945.34</v>
      </c>
    </row>
    <row r="6259" spans="1:4" ht="18.75" x14ac:dyDescent="0.3">
      <c r="A6259" s="7">
        <v>2014</v>
      </c>
      <c r="B6259" s="7" t="s">
        <v>789</v>
      </c>
      <c r="C6259" s="7" t="s">
        <v>8</v>
      </c>
      <c r="D6259" s="8">
        <v>815857.37</v>
      </c>
    </row>
    <row r="6260" spans="1:4" ht="18.75" x14ac:dyDescent="0.3">
      <c r="A6260" s="7">
        <v>2015</v>
      </c>
      <c r="B6260" s="7" t="s">
        <v>790</v>
      </c>
      <c r="C6260" s="7" t="s">
        <v>5</v>
      </c>
      <c r="D6260" s="8">
        <v>603912.52</v>
      </c>
    </row>
    <row r="6261" spans="1:4" ht="18.75" x14ac:dyDescent="0.3">
      <c r="A6261" s="7">
        <v>2014</v>
      </c>
      <c r="B6261" s="7" t="s">
        <v>790</v>
      </c>
      <c r="C6261" s="7" t="s">
        <v>5</v>
      </c>
      <c r="D6261" s="8">
        <v>666504.5</v>
      </c>
    </row>
    <row r="6262" spans="1:4" ht="18.75" x14ac:dyDescent="0.3">
      <c r="A6262" s="7">
        <v>2015</v>
      </c>
      <c r="B6262" s="7" t="s">
        <v>790</v>
      </c>
      <c r="C6262" s="7" t="s">
        <v>6</v>
      </c>
      <c r="D6262" s="8">
        <v>379611.3</v>
      </c>
    </row>
    <row r="6263" spans="1:4" ht="18.75" x14ac:dyDescent="0.3">
      <c r="A6263" s="7">
        <v>2014</v>
      </c>
      <c r="B6263" s="7" t="s">
        <v>790</v>
      </c>
      <c r="C6263" s="7" t="s">
        <v>6</v>
      </c>
      <c r="D6263" s="8">
        <v>281843.84999999998</v>
      </c>
    </row>
    <row r="6264" spans="1:4" ht="18.75" x14ac:dyDescent="0.3">
      <c r="A6264" s="7">
        <v>2015</v>
      </c>
      <c r="B6264" s="7" t="s">
        <v>790</v>
      </c>
      <c r="C6264" s="7" t="s">
        <v>7</v>
      </c>
      <c r="D6264" s="8">
        <v>114647.35</v>
      </c>
    </row>
    <row r="6265" spans="1:4" ht="18.75" x14ac:dyDescent="0.3">
      <c r="A6265" s="7">
        <v>2014</v>
      </c>
      <c r="B6265" s="7" t="s">
        <v>790</v>
      </c>
      <c r="C6265" s="7" t="s">
        <v>7</v>
      </c>
      <c r="D6265" s="8">
        <v>120572.88</v>
      </c>
    </row>
    <row r="6266" spans="1:4" ht="18.75" x14ac:dyDescent="0.3">
      <c r="A6266" s="7">
        <v>2015</v>
      </c>
      <c r="B6266" s="7" t="s">
        <v>790</v>
      </c>
      <c r="C6266" s="7" t="s">
        <v>8</v>
      </c>
      <c r="D6266" s="8">
        <v>791575.57</v>
      </c>
    </row>
    <row r="6267" spans="1:4" ht="18.75" x14ac:dyDescent="0.3">
      <c r="A6267" s="7">
        <v>2014</v>
      </c>
      <c r="B6267" s="7" t="s">
        <v>790</v>
      </c>
      <c r="C6267" s="7" t="s">
        <v>8</v>
      </c>
      <c r="D6267" s="8">
        <v>814637.61</v>
      </c>
    </row>
    <row r="6268" spans="1:4" ht="18.75" x14ac:dyDescent="0.3">
      <c r="A6268" s="7">
        <v>2015</v>
      </c>
      <c r="B6268" s="7" t="s">
        <v>791</v>
      </c>
      <c r="C6268" s="7" t="s">
        <v>5</v>
      </c>
      <c r="D6268" s="8">
        <v>512344.97</v>
      </c>
    </row>
    <row r="6269" spans="1:4" ht="18.75" x14ac:dyDescent="0.3">
      <c r="A6269" s="7">
        <v>2014</v>
      </c>
      <c r="B6269" s="7" t="s">
        <v>791</v>
      </c>
      <c r="C6269" s="7" t="s">
        <v>5</v>
      </c>
      <c r="D6269" s="8">
        <v>561506.65</v>
      </c>
    </row>
    <row r="6270" spans="1:4" ht="18.75" x14ac:dyDescent="0.3">
      <c r="A6270" s="7">
        <v>2015</v>
      </c>
      <c r="B6270" s="7" t="s">
        <v>791</v>
      </c>
      <c r="C6270" s="7" t="s">
        <v>6</v>
      </c>
      <c r="D6270" s="8">
        <v>497387.71</v>
      </c>
    </row>
    <row r="6271" spans="1:4" ht="18.75" x14ac:dyDescent="0.3">
      <c r="A6271" s="7">
        <v>2014</v>
      </c>
      <c r="B6271" s="7" t="s">
        <v>791</v>
      </c>
      <c r="C6271" s="7" t="s">
        <v>6</v>
      </c>
      <c r="D6271" s="8">
        <v>359689</v>
      </c>
    </row>
    <row r="6272" spans="1:4" ht="18.75" x14ac:dyDescent="0.3">
      <c r="A6272" s="7">
        <v>2015</v>
      </c>
      <c r="B6272" s="7" t="s">
        <v>791</v>
      </c>
      <c r="C6272" s="7" t="s">
        <v>7</v>
      </c>
      <c r="D6272" s="8">
        <v>239016.15</v>
      </c>
    </row>
    <row r="6273" spans="1:4" ht="18.75" x14ac:dyDescent="0.3">
      <c r="A6273" s="7">
        <v>2014</v>
      </c>
      <c r="B6273" s="7" t="s">
        <v>791</v>
      </c>
      <c r="C6273" s="7" t="s">
        <v>7</v>
      </c>
      <c r="D6273" s="8">
        <v>252084.19</v>
      </c>
    </row>
    <row r="6274" spans="1:4" ht="18.75" x14ac:dyDescent="0.3">
      <c r="A6274" s="7">
        <v>2015</v>
      </c>
      <c r="B6274" s="7" t="s">
        <v>791</v>
      </c>
      <c r="C6274" s="7" t="s">
        <v>8</v>
      </c>
      <c r="D6274" s="8">
        <v>709175.21</v>
      </c>
    </row>
    <row r="6275" spans="1:4" ht="18.75" x14ac:dyDescent="0.3">
      <c r="A6275" s="7">
        <v>2014</v>
      </c>
      <c r="B6275" s="7" t="s">
        <v>791</v>
      </c>
      <c r="C6275" s="7" t="s">
        <v>8</v>
      </c>
      <c r="D6275" s="8">
        <v>744207.23</v>
      </c>
    </row>
    <row r="6276" spans="1:4" ht="18.75" x14ac:dyDescent="0.3">
      <c r="A6276" s="7">
        <v>2015</v>
      </c>
      <c r="B6276" s="7" t="s">
        <v>792</v>
      </c>
      <c r="C6276" s="7" t="s">
        <v>5</v>
      </c>
      <c r="D6276" s="8">
        <v>589881.74</v>
      </c>
    </row>
    <row r="6277" spans="1:4" ht="18.75" x14ac:dyDescent="0.3">
      <c r="A6277" s="7">
        <v>2014</v>
      </c>
      <c r="B6277" s="7" t="s">
        <v>792</v>
      </c>
      <c r="C6277" s="7" t="s">
        <v>5</v>
      </c>
      <c r="D6277" s="8">
        <v>643235.99</v>
      </c>
    </row>
    <row r="6278" spans="1:4" ht="18.75" x14ac:dyDescent="0.3">
      <c r="A6278" s="7">
        <v>2015</v>
      </c>
      <c r="B6278" s="7" t="s">
        <v>792</v>
      </c>
      <c r="C6278" s="7" t="s">
        <v>6</v>
      </c>
      <c r="D6278" s="8">
        <v>462787.84000000003</v>
      </c>
    </row>
    <row r="6279" spans="1:4" ht="18.75" x14ac:dyDescent="0.3">
      <c r="A6279" s="7">
        <v>2014</v>
      </c>
      <c r="B6279" s="7" t="s">
        <v>792</v>
      </c>
      <c r="C6279" s="7" t="s">
        <v>6</v>
      </c>
      <c r="D6279" s="8">
        <v>324693.59000000003</v>
      </c>
    </row>
    <row r="6280" spans="1:4" ht="18.75" x14ac:dyDescent="0.3">
      <c r="A6280" s="7">
        <v>2015</v>
      </c>
      <c r="B6280" s="7" t="s">
        <v>792</v>
      </c>
      <c r="C6280" s="7" t="s">
        <v>7</v>
      </c>
      <c r="D6280" s="8">
        <v>58335.55</v>
      </c>
    </row>
    <row r="6281" spans="1:4" ht="18.75" x14ac:dyDescent="0.3">
      <c r="A6281" s="7">
        <v>2014</v>
      </c>
      <c r="B6281" s="7" t="s">
        <v>792</v>
      </c>
      <c r="C6281" s="7" t="s">
        <v>7</v>
      </c>
      <c r="D6281" s="8">
        <v>61277.56</v>
      </c>
    </row>
    <row r="6282" spans="1:4" ht="18.75" x14ac:dyDescent="0.3">
      <c r="A6282" s="7">
        <v>2015</v>
      </c>
      <c r="B6282" s="7" t="s">
        <v>792</v>
      </c>
      <c r="C6282" s="7" t="s">
        <v>8</v>
      </c>
      <c r="D6282" s="8">
        <v>645737.93000000005</v>
      </c>
    </row>
    <row r="6283" spans="1:4" ht="18.75" x14ac:dyDescent="0.3">
      <c r="A6283" s="7">
        <v>2014</v>
      </c>
      <c r="B6283" s="7" t="s">
        <v>792</v>
      </c>
      <c r="C6283" s="7" t="s">
        <v>8</v>
      </c>
      <c r="D6283" s="8">
        <v>677450.39</v>
      </c>
    </row>
    <row r="6284" spans="1:4" ht="18.75" x14ac:dyDescent="0.3">
      <c r="A6284" s="7">
        <v>2015</v>
      </c>
      <c r="B6284" s="7" t="s">
        <v>793</v>
      </c>
      <c r="C6284" s="7" t="s">
        <v>5</v>
      </c>
      <c r="D6284" s="8">
        <v>761637.27</v>
      </c>
    </row>
    <row r="6285" spans="1:4" ht="18.75" x14ac:dyDescent="0.3">
      <c r="A6285" s="7">
        <v>2014</v>
      </c>
      <c r="B6285" s="7" t="s">
        <v>793</v>
      </c>
      <c r="C6285" s="7" t="s">
        <v>5</v>
      </c>
      <c r="D6285" s="8">
        <v>843155.42</v>
      </c>
    </row>
    <row r="6286" spans="1:4" ht="18.75" x14ac:dyDescent="0.3">
      <c r="A6286" s="7">
        <v>2015</v>
      </c>
      <c r="B6286" s="7" t="s">
        <v>793</v>
      </c>
      <c r="C6286" s="7" t="s">
        <v>6</v>
      </c>
      <c r="D6286" s="8">
        <v>482576.6</v>
      </c>
    </row>
    <row r="6287" spans="1:4" ht="18.75" x14ac:dyDescent="0.3">
      <c r="A6287" s="7">
        <v>2014</v>
      </c>
      <c r="B6287" s="7" t="s">
        <v>793</v>
      </c>
      <c r="C6287" s="7" t="s">
        <v>6</v>
      </c>
      <c r="D6287" s="8">
        <v>347573.48</v>
      </c>
    </row>
    <row r="6288" spans="1:4" ht="18.75" x14ac:dyDescent="0.3">
      <c r="A6288" s="7">
        <v>2015</v>
      </c>
      <c r="B6288" s="7" t="s">
        <v>793</v>
      </c>
      <c r="C6288" s="7" t="s">
        <v>7</v>
      </c>
      <c r="D6288" s="8">
        <v>122528.48</v>
      </c>
    </row>
    <row r="6289" spans="1:4" ht="18.75" x14ac:dyDescent="0.3">
      <c r="A6289" s="7">
        <v>2014</v>
      </c>
      <c r="B6289" s="7" t="s">
        <v>793</v>
      </c>
      <c r="C6289" s="7" t="s">
        <v>7</v>
      </c>
      <c r="D6289" s="8">
        <v>128941.31</v>
      </c>
    </row>
    <row r="6290" spans="1:4" ht="18.75" x14ac:dyDescent="0.3">
      <c r="A6290" s="7">
        <v>2015</v>
      </c>
      <c r="B6290" s="7" t="s">
        <v>793</v>
      </c>
      <c r="C6290" s="7" t="s">
        <v>8</v>
      </c>
      <c r="D6290" s="8">
        <v>761528.77</v>
      </c>
    </row>
    <row r="6291" spans="1:4" ht="18.75" x14ac:dyDescent="0.3">
      <c r="A6291" s="7">
        <v>2014</v>
      </c>
      <c r="B6291" s="7" t="s">
        <v>793</v>
      </c>
      <c r="C6291" s="7" t="s">
        <v>8</v>
      </c>
      <c r="D6291" s="8">
        <v>788867.39</v>
      </c>
    </row>
    <row r="6292" spans="1:4" ht="18.75" x14ac:dyDescent="0.3">
      <c r="A6292" s="7">
        <v>2015</v>
      </c>
      <c r="B6292" s="7" t="s">
        <v>794</v>
      </c>
      <c r="C6292" s="7" t="s">
        <v>5</v>
      </c>
      <c r="D6292" s="8">
        <v>765499.04</v>
      </c>
    </row>
    <row r="6293" spans="1:4" ht="18.75" x14ac:dyDescent="0.3">
      <c r="A6293" s="7">
        <v>2014</v>
      </c>
      <c r="B6293" s="7" t="s">
        <v>794</v>
      </c>
      <c r="C6293" s="7" t="s">
        <v>5</v>
      </c>
      <c r="D6293" s="8">
        <v>846301.85</v>
      </c>
    </row>
    <row r="6294" spans="1:4" ht="18.75" x14ac:dyDescent="0.3">
      <c r="A6294" s="7">
        <v>2015</v>
      </c>
      <c r="B6294" s="7" t="s">
        <v>794</v>
      </c>
      <c r="C6294" s="7" t="s">
        <v>6</v>
      </c>
      <c r="D6294" s="8">
        <v>310370.32</v>
      </c>
    </row>
    <row r="6295" spans="1:4" ht="18.75" x14ac:dyDescent="0.3">
      <c r="A6295" s="7">
        <v>2014</v>
      </c>
      <c r="B6295" s="7" t="s">
        <v>794</v>
      </c>
      <c r="C6295" s="7" t="s">
        <v>6</v>
      </c>
      <c r="D6295" s="8">
        <v>224247.69</v>
      </c>
    </row>
    <row r="6296" spans="1:4" ht="18.75" x14ac:dyDescent="0.3">
      <c r="A6296" s="7">
        <v>2015</v>
      </c>
      <c r="B6296" s="7" t="s">
        <v>794</v>
      </c>
      <c r="C6296" s="7" t="s">
        <v>7</v>
      </c>
      <c r="D6296" s="8">
        <v>148879.95000000001</v>
      </c>
    </row>
    <row r="6297" spans="1:4" ht="18.75" x14ac:dyDescent="0.3">
      <c r="A6297" s="7">
        <v>2014</v>
      </c>
      <c r="B6297" s="7" t="s">
        <v>794</v>
      </c>
      <c r="C6297" s="7" t="s">
        <v>7</v>
      </c>
      <c r="D6297" s="8">
        <v>156654.13</v>
      </c>
    </row>
    <row r="6298" spans="1:4" ht="18.75" x14ac:dyDescent="0.3">
      <c r="A6298" s="7">
        <v>2015</v>
      </c>
      <c r="B6298" s="7" t="s">
        <v>794</v>
      </c>
      <c r="C6298" s="7" t="s">
        <v>8</v>
      </c>
      <c r="D6298" s="8">
        <v>699157.78</v>
      </c>
    </row>
    <row r="6299" spans="1:4" ht="18.75" x14ac:dyDescent="0.3">
      <c r="A6299" s="7">
        <v>2014</v>
      </c>
      <c r="B6299" s="7" t="s">
        <v>794</v>
      </c>
      <c r="C6299" s="7" t="s">
        <v>8</v>
      </c>
      <c r="D6299" s="8">
        <v>724988.66</v>
      </c>
    </row>
    <row r="6300" spans="1:4" ht="18.75" x14ac:dyDescent="0.3">
      <c r="A6300" s="7">
        <v>2015</v>
      </c>
      <c r="B6300" s="7" t="s">
        <v>795</v>
      </c>
      <c r="C6300" s="7" t="s">
        <v>5</v>
      </c>
      <c r="D6300" s="8">
        <v>748543.74</v>
      </c>
    </row>
    <row r="6301" spans="1:4" ht="18.75" x14ac:dyDescent="0.3">
      <c r="A6301" s="7">
        <v>2014</v>
      </c>
      <c r="B6301" s="7" t="s">
        <v>795</v>
      </c>
      <c r="C6301" s="7" t="s">
        <v>5</v>
      </c>
      <c r="D6301" s="8">
        <v>825259.81</v>
      </c>
    </row>
    <row r="6302" spans="1:4" ht="18.75" x14ac:dyDescent="0.3">
      <c r="A6302" s="7">
        <v>2015</v>
      </c>
      <c r="B6302" s="7" t="s">
        <v>795</v>
      </c>
      <c r="C6302" s="7" t="s">
        <v>6</v>
      </c>
      <c r="D6302" s="8">
        <v>255167.2</v>
      </c>
    </row>
    <row r="6303" spans="1:4" ht="18.75" x14ac:dyDescent="0.3">
      <c r="A6303" s="7">
        <v>2014</v>
      </c>
      <c r="B6303" s="7" t="s">
        <v>795</v>
      </c>
      <c r="C6303" s="7" t="s">
        <v>6</v>
      </c>
      <c r="D6303" s="8">
        <v>183244.01</v>
      </c>
    </row>
    <row r="6304" spans="1:4" ht="18.75" x14ac:dyDescent="0.3">
      <c r="A6304" s="7">
        <v>2015</v>
      </c>
      <c r="B6304" s="7" t="s">
        <v>795</v>
      </c>
      <c r="C6304" s="7" t="s">
        <v>7</v>
      </c>
      <c r="D6304" s="8">
        <v>71134.75</v>
      </c>
    </row>
    <row r="6305" spans="1:4" ht="18.75" x14ac:dyDescent="0.3">
      <c r="A6305" s="7">
        <v>2014</v>
      </c>
      <c r="B6305" s="7" t="s">
        <v>795</v>
      </c>
      <c r="C6305" s="7" t="s">
        <v>7</v>
      </c>
      <c r="D6305" s="8">
        <v>75460.070000000007</v>
      </c>
    </row>
    <row r="6306" spans="1:4" ht="18.75" x14ac:dyDescent="0.3">
      <c r="A6306" s="7">
        <v>2015</v>
      </c>
      <c r="B6306" s="7" t="s">
        <v>795</v>
      </c>
      <c r="C6306" s="7" t="s">
        <v>8</v>
      </c>
      <c r="D6306" s="8">
        <v>462720.89</v>
      </c>
    </row>
    <row r="6307" spans="1:4" ht="18.75" x14ac:dyDescent="0.3">
      <c r="A6307" s="7">
        <v>2014</v>
      </c>
      <c r="B6307" s="7" t="s">
        <v>795</v>
      </c>
      <c r="C6307" s="7" t="s">
        <v>8</v>
      </c>
      <c r="D6307" s="8">
        <v>478010.87</v>
      </c>
    </row>
    <row r="6308" spans="1:4" ht="18.75" x14ac:dyDescent="0.3">
      <c r="A6308" s="7">
        <v>2015</v>
      </c>
      <c r="B6308" s="7" t="s">
        <v>796</v>
      </c>
      <c r="C6308" s="7" t="s">
        <v>5</v>
      </c>
      <c r="D6308" s="8">
        <v>474351.67</v>
      </c>
    </row>
    <row r="6309" spans="1:4" ht="18.75" x14ac:dyDescent="0.3">
      <c r="A6309" s="7">
        <v>2014</v>
      </c>
      <c r="B6309" s="7" t="s">
        <v>796</v>
      </c>
      <c r="C6309" s="7" t="s">
        <v>5</v>
      </c>
      <c r="D6309" s="8">
        <v>523703.46</v>
      </c>
    </row>
    <row r="6310" spans="1:4" ht="18.75" x14ac:dyDescent="0.3">
      <c r="A6310" s="7">
        <v>2015</v>
      </c>
      <c r="B6310" s="7" t="s">
        <v>796</v>
      </c>
      <c r="C6310" s="7" t="s">
        <v>6</v>
      </c>
      <c r="D6310" s="8">
        <v>590306.03</v>
      </c>
    </row>
    <row r="6311" spans="1:4" ht="18.75" x14ac:dyDescent="0.3">
      <c r="A6311" s="7">
        <v>2014</v>
      </c>
      <c r="B6311" s="7" t="s">
        <v>796</v>
      </c>
      <c r="C6311" s="7" t="s">
        <v>6</v>
      </c>
      <c r="D6311" s="8">
        <v>412781.98</v>
      </c>
    </row>
    <row r="6312" spans="1:4" ht="18.75" x14ac:dyDescent="0.3">
      <c r="A6312" s="7">
        <v>2015</v>
      </c>
      <c r="B6312" s="7" t="s">
        <v>796</v>
      </c>
      <c r="C6312" s="7" t="s">
        <v>7</v>
      </c>
      <c r="D6312" s="8">
        <v>239454.47</v>
      </c>
    </row>
    <row r="6313" spans="1:4" ht="18.75" x14ac:dyDescent="0.3">
      <c r="A6313" s="7">
        <v>2014</v>
      </c>
      <c r="B6313" s="7" t="s">
        <v>796</v>
      </c>
      <c r="C6313" s="7" t="s">
        <v>7</v>
      </c>
      <c r="D6313" s="8">
        <v>254884.44</v>
      </c>
    </row>
    <row r="6314" spans="1:4" ht="18.75" x14ac:dyDescent="0.3">
      <c r="A6314" s="7">
        <v>2015</v>
      </c>
      <c r="B6314" s="7" t="s">
        <v>796</v>
      </c>
      <c r="C6314" s="7" t="s">
        <v>8</v>
      </c>
      <c r="D6314" s="8">
        <v>560203.86</v>
      </c>
    </row>
    <row r="6315" spans="1:4" ht="18.75" x14ac:dyDescent="0.3">
      <c r="A6315" s="7">
        <v>2014</v>
      </c>
      <c r="B6315" s="7" t="s">
        <v>796</v>
      </c>
      <c r="C6315" s="7" t="s">
        <v>8</v>
      </c>
      <c r="D6315" s="8">
        <v>580093.25</v>
      </c>
    </row>
    <row r="6316" spans="1:4" ht="18.75" x14ac:dyDescent="0.3">
      <c r="A6316" s="7">
        <v>2015</v>
      </c>
      <c r="B6316" s="7" t="s">
        <v>797</v>
      </c>
      <c r="C6316" s="7" t="s">
        <v>5</v>
      </c>
      <c r="D6316" s="8">
        <v>809292.72</v>
      </c>
    </row>
    <row r="6317" spans="1:4" ht="18.75" x14ac:dyDescent="0.3">
      <c r="A6317" s="7">
        <v>2014</v>
      </c>
      <c r="B6317" s="7" t="s">
        <v>797</v>
      </c>
      <c r="C6317" s="7" t="s">
        <v>5</v>
      </c>
      <c r="D6317" s="8">
        <v>890014.15</v>
      </c>
    </row>
    <row r="6318" spans="1:4" ht="18.75" x14ac:dyDescent="0.3">
      <c r="A6318" s="7">
        <v>2015</v>
      </c>
      <c r="B6318" s="7" t="s">
        <v>797</v>
      </c>
      <c r="C6318" s="7" t="s">
        <v>6</v>
      </c>
      <c r="D6318" s="8">
        <v>429731.36</v>
      </c>
    </row>
    <row r="6319" spans="1:4" ht="18.75" x14ac:dyDescent="0.3">
      <c r="A6319" s="7">
        <v>2014</v>
      </c>
      <c r="B6319" s="7" t="s">
        <v>797</v>
      </c>
      <c r="C6319" s="7" t="s">
        <v>6</v>
      </c>
      <c r="D6319" s="8">
        <v>313909.59999999998</v>
      </c>
    </row>
    <row r="6320" spans="1:4" ht="18.75" x14ac:dyDescent="0.3">
      <c r="A6320" s="7">
        <v>2015</v>
      </c>
      <c r="B6320" s="7" t="s">
        <v>797</v>
      </c>
      <c r="C6320" s="7" t="s">
        <v>7</v>
      </c>
      <c r="D6320" s="8">
        <v>174386.61</v>
      </c>
    </row>
    <row r="6321" spans="1:4" ht="18.75" x14ac:dyDescent="0.3">
      <c r="A6321" s="7">
        <v>2014</v>
      </c>
      <c r="B6321" s="7" t="s">
        <v>797</v>
      </c>
      <c r="C6321" s="7" t="s">
        <v>7</v>
      </c>
      <c r="D6321" s="8">
        <v>184898.8</v>
      </c>
    </row>
    <row r="6322" spans="1:4" ht="18.75" x14ac:dyDescent="0.3">
      <c r="A6322" s="7">
        <v>2015</v>
      </c>
      <c r="B6322" s="7" t="s">
        <v>797</v>
      </c>
      <c r="C6322" s="7" t="s">
        <v>8</v>
      </c>
      <c r="D6322" s="8">
        <v>526806.9</v>
      </c>
    </row>
    <row r="6323" spans="1:4" ht="18.75" x14ac:dyDescent="0.3">
      <c r="A6323" s="7">
        <v>2014</v>
      </c>
      <c r="B6323" s="7" t="s">
        <v>797</v>
      </c>
      <c r="C6323" s="7" t="s">
        <v>8</v>
      </c>
      <c r="D6323" s="8">
        <v>543193.81999999995</v>
      </c>
    </row>
    <row r="6324" spans="1:4" ht="18.75" x14ac:dyDescent="0.3">
      <c r="A6324" s="7">
        <v>2015</v>
      </c>
      <c r="B6324" s="7" t="s">
        <v>798</v>
      </c>
      <c r="C6324" s="7" t="s">
        <v>5</v>
      </c>
      <c r="D6324" s="8">
        <v>776379.68</v>
      </c>
    </row>
    <row r="6325" spans="1:4" ht="18.75" x14ac:dyDescent="0.3">
      <c r="A6325" s="7">
        <v>2014</v>
      </c>
      <c r="B6325" s="7" t="s">
        <v>798</v>
      </c>
      <c r="C6325" s="7" t="s">
        <v>5</v>
      </c>
      <c r="D6325" s="8">
        <v>857522.14</v>
      </c>
    </row>
    <row r="6326" spans="1:4" ht="18.75" x14ac:dyDescent="0.3">
      <c r="A6326" s="7">
        <v>2015</v>
      </c>
      <c r="B6326" s="7" t="s">
        <v>798</v>
      </c>
      <c r="C6326" s="7" t="s">
        <v>6</v>
      </c>
      <c r="D6326" s="8">
        <v>391594.4</v>
      </c>
    </row>
    <row r="6327" spans="1:4" ht="18.75" x14ac:dyDescent="0.3">
      <c r="A6327" s="7">
        <v>2014</v>
      </c>
      <c r="B6327" s="7" t="s">
        <v>798</v>
      </c>
      <c r="C6327" s="7" t="s">
        <v>6</v>
      </c>
      <c r="D6327" s="8">
        <v>278131.51</v>
      </c>
    </row>
    <row r="6328" spans="1:4" ht="18.75" x14ac:dyDescent="0.3">
      <c r="A6328" s="7">
        <v>2015</v>
      </c>
      <c r="B6328" s="7" t="s">
        <v>798</v>
      </c>
      <c r="C6328" s="7" t="s">
        <v>7</v>
      </c>
      <c r="D6328" s="8">
        <v>217407.97</v>
      </c>
    </row>
    <row r="6329" spans="1:4" ht="18.75" x14ac:dyDescent="0.3">
      <c r="A6329" s="7">
        <v>2014</v>
      </c>
      <c r="B6329" s="7" t="s">
        <v>798</v>
      </c>
      <c r="C6329" s="7" t="s">
        <v>7</v>
      </c>
      <c r="D6329" s="8">
        <v>231279.95</v>
      </c>
    </row>
    <row r="6330" spans="1:4" ht="18.75" x14ac:dyDescent="0.3">
      <c r="A6330" s="7">
        <v>2015</v>
      </c>
      <c r="B6330" s="7" t="s">
        <v>798</v>
      </c>
      <c r="C6330" s="7" t="s">
        <v>8</v>
      </c>
      <c r="D6330" s="8">
        <v>482074.59</v>
      </c>
    </row>
    <row r="6331" spans="1:4" ht="18.75" x14ac:dyDescent="0.3">
      <c r="A6331" s="7">
        <v>2014</v>
      </c>
      <c r="B6331" s="7" t="s">
        <v>798</v>
      </c>
      <c r="C6331" s="7" t="s">
        <v>8</v>
      </c>
      <c r="D6331" s="8">
        <v>502963.68</v>
      </c>
    </row>
    <row r="6332" spans="1:4" ht="18.75" x14ac:dyDescent="0.3">
      <c r="A6332" s="7">
        <v>2015</v>
      </c>
      <c r="B6332" s="7" t="s">
        <v>799</v>
      </c>
      <c r="C6332" s="7" t="s">
        <v>5</v>
      </c>
      <c r="D6332" s="8">
        <v>752293.83</v>
      </c>
    </row>
    <row r="6333" spans="1:4" ht="18.75" x14ac:dyDescent="0.3">
      <c r="A6333" s="7">
        <v>2014</v>
      </c>
      <c r="B6333" s="7" t="s">
        <v>799</v>
      </c>
      <c r="C6333" s="7" t="s">
        <v>5</v>
      </c>
      <c r="D6333" s="8">
        <v>817923.13</v>
      </c>
    </row>
    <row r="6334" spans="1:4" ht="18.75" x14ac:dyDescent="0.3">
      <c r="A6334" s="7">
        <v>2015</v>
      </c>
      <c r="B6334" s="7" t="s">
        <v>799</v>
      </c>
      <c r="C6334" s="7" t="s">
        <v>6</v>
      </c>
      <c r="D6334" s="8">
        <v>203336.12</v>
      </c>
    </row>
    <row r="6335" spans="1:4" ht="18.75" x14ac:dyDescent="0.3">
      <c r="A6335" s="7">
        <v>2014</v>
      </c>
      <c r="B6335" s="7" t="s">
        <v>799</v>
      </c>
      <c r="C6335" s="7" t="s">
        <v>6</v>
      </c>
      <c r="D6335" s="8">
        <v>147097.34</v>
      </c>
    </row>
    <row r="6336" spans="1:4" ht="18.75" x14ac:dyDescent="0.3">
      <c r="A6336" s="7">
        <v>2015</v>
      </c>
      <c r="B6336" s="7" t="s">
        <v>799</v>
      </c>
      <c r="C6336" s="7" t="s">
        <v>7</v>
      </c>
      <c r="D6336" s="8">
        <v>149704.12</v>
      </c>
    </row>
    <row r="6337" spans="1:4" ht="18.75" x14ac:dyDescent="0.3">
      <c r="A6337" s="7">
        <v>2014</v>
      </c>
      <c r="B6337" s="7" t="s">
        <v>799</v>
      </c>
      <c r="C6337" s="7" t="s">
        <v>7</v>
      </c>
      <c r="D6337" s="8">
        <v>157483.04</v>
      </c>
    </row>
    <row r="6338" spans="1:4" ht="18.75" x14ac:dyDescent="0.3">
      <c r="A6338" s="7">
        <v>2015</v>
      </c>
      <c r="B6338" s="7" t="s">
        <v>799</v>
      </c>
      <c r="C6338" s="7" t="s">
        <v>8</v>
      </c>
      <c r="D6338" s="8">
        <v>765850.28</v>
      </c>
    </row>
    <row r="6339" spans="1:4" ht="18.75" x14ac:dyDescent="0.3">
      <c r="A6339" s="7">
        <v>2014</v>
      </c>
      <c r="B6339" s="7" t="s">
        <v>799</v>
      </c>
      <c r="C6339" s="7" t="s">
        <v>8</v>
      </c>
      <c r="D6339" s="8">
        <v>803987.91</v>
      </c>
    </row>
    <row r="6340" spans="1:4" ht="18.75" x14ac:dyDescent="0.3">
      <c r="A6340" s="7">
        <v>2015</v>
      </c>
      <c r="B6340" s="7" t="s">
        <v>800</v>
      </c>
      <c r="C6340" s="7" t="s">
        <v>5</v>
      </c>
      <c r="D6340" s="8">
        <v>653203.97</v>
      </c>
    </row>
    <row r="6341" spans="1:4" ht="18.75" x14ac:dyDescent="0.3">
      <c r="A6341" s="7">
        <v>2014</v>
      </c>
      <c r="B6341" s="7" t="s">
        <v>800</v>
      </c>
      <c r="C6341" s="7" t="s">
        <v>5</v>
      </c>
      <c r="D6341" s="8">
        <v>710586.82</v>
      </c>
    </row>
    <row r="6342" spans="1:4" ht="18.75" x14ac:dyDescent="0.3">
      <c r="A6342" s="7">
        <v>2015</v>
      </c>
      <c r="B6342" s="7" t="s">
        <v>800</v>
      </c>
      <c r="C6342" s="7" t="s">
        <v>6</v>
      </c>
      <c r="D6342" s="8">
        <v>557547.31999999995</v>
      </c>
    </row>
    <row r="6343" spans="1:4" ht="18.75" x14ac:dyDescent="0.3">
      <c r="A6343" s="7">
        <v>2014</v>
      </c>
      <c r="B6343" s="7" t="s">
        <v>800</v>
      </c>
      <c r="C6343" s="7" t="s">
        <v>6</v>
      </c>
      <c r="D6343" s="8">
        <v>403359.52</v>
      </c>
    </row>
    <row r="6344" spans="1:4" ht="18.75" x14ac:dyDescent="0.3">
      <c r="A6344" s="7">
        <v>2015</v>
      </c>
      <c r="B6344" s="7" t="s">
        <v>800</v>
      </c>
      <c r="C6344" s="7" t="s">
        <v>7</v>
      </c>
      <c r="D6344" s="8">
        <v>214707.33</v>
      </c>
    </row>
    <row r="6345" spans="1:4" ht="18.75" x14ac:dyDescent="0.3">
      <c r="A6345" s="7">
        <v>2014</v>
      </c>
      <c r="B6345" s="7" t="s">
        <v>800</v>
      </c>
      <c r="C6345" s="7" t="s">
        <v>7</v>
      </c>
      <c r="D6345" s="8">
        <v>228203.59</v>
      </c>
    </row>
    <row r="6346" spans="1:4" ht="18.75" x14ac:dyDescent="0.3">
      <c r="A6346" s="7">
        <v>2015</v>
      </c>
      <c r="B6346" s="7" t="s">
        <v>800</v>
      </c>
      <c r="C6346" s="7" t="s">
        <v>8</v>
      </c>
      <c r="D6346" s="8">
        <v>794346.2</v>
      </c>
    </row>
    <row r="6347" spans="1:4" ht="18.75" x14ac:dyDescent="0.3">
      <c r="A6347" s="7">
        <v>2014</v>
      </c>
      <c r="B6347" s="7" t="s">
        <v>800</v>
      </c>
      <c r="C6347" s="7" t="s">
        <v>8</v>
      </c>
      <c r="D6347" s="8">
        <v>830076.62</v>
      </c>
    </row>
    <row r="6348" spans="1:4" ht="18.75" x14ac:dyDescent="0.3">
      <c r="A6348" s="7">
        <v>2015</v>
      </c>
      <c r="B6348" s="7" t="s">
        <v>801</v>
      </c>
      <c r="C6348" s="7" t="s">
        <v>5</v>
      </c>
      <c r="D6348" s="8">
        <v>868006.33</v>
      </c>
    </row>
    <row r="6349" spans="1:4" ht="18.75" x14ac:dyDescent="0.3">
      <c r="A6349" s="7">
        <v>2014</v>
      </c>
      <c r="B6349" s="7" t="s">
        <v>801</v>
      </c>
      <c r="C6349" s="7" t="s">
        <v>5</v>
      </c>
      <c r="D6349" s="8">
        <v>956122.28</v>
      </c>
    </row>
    <row r="6350" spans="1:4" ht="18.75" x14ac:dyDescent="0.3">
      <c r="A6350" s="7">
        <v>2015</v>
      </c>
      <c r="B6350" s="7" t="s">
        <v>801</v>
      </c>
      <c r="C6350" s="7" t="s">
        <v>6</v>
      </c>
      <c r="D6350" s="8">
        <v>404889.66</v>
      </c>
    </row>
    <row r="6351" spans="1:4" ht="18.75" x14ac:dyDescent="0.3">
      <c r="A6351" s="7">
        <v>2014</v>
      </c>
      <c r="B6351" s="7" t="s">
        <v>801</v>
      </c>
      <c r="C6351" s="7" t="s">
        <v>6</v>
      </c>
      <c r="D6351" s="8">
        <v>291021.37</v>
      </c>
    </row>
    <row r="6352" spans="1:4" ht="18.75" x14ac:dyDescent="0.3">
      <c r="A6352" s="7">
        <v>2015</v>
      </c>
      <c r="B6352" s="7" t="s">
        <v>801</v>
      </c>
      <c r="C6352" s="7" t="s">
        <v>7</v>
      </c>
      <c r="D6352" s="8">
        <v>234683.28</v>
      </c>
    </row>
    <row r="6353" spans="1:4" ht="18.75" x14ac:dyDescent="0.3">
      <c r="A6353" s="7">
        <v>2014</v>
      </c>
      <c r="B6353" s="7" t="s">
        <v>801</v>
      </c>
      <c r="C6353" s="7" t="s">
        <v>7</v>
      </c>
      <c r="D6353" s="8">
        <v>246937.86</v>
      </c>
    </row>
    <row r="6354" spans="1:4" ht="18.75" x14ac:dyDescent="0.3">
      <c r="A6354" s="7">
        <v>2015</v>
      </c>
      <c r="B6354" s="7" t="s">
        <v>801</v>
      </c>
      <c r="C6354" s="7" t="s">
        <v>8</v>
      </c>
      <c r="D6354" s="8">
        <v>746924.66</v>
      </c>
    </row>
    <row r="6355" spans="1:4" ht="18.75" x14ac:dyDescent="0.3">
      <c r="A6355" s="7">
        <v>2014</v>
      </c>
      <c r="B6355" s="7" t="s">
        <v>801</v>
      </c>
      <c r="C6355" s="7" t="s">
        <v>8</v>
      </c>
      <c r="D6355" s="8">
        <v>776775.83</v>
      </c>
    </row>
    <row r="6356" spans="1:4" ht="18.75" x14ac:dyDescent="0.3">
      <c r="A6356" s="7">
        <v>2015</v>
      </c>
      <c r="B6356" s="7" t="s">
        <v>802</v>
      </c>
      <c r="C6356" s="7" t="s">
        <v>5</v>
      </c>
      <c r="D6356" s="8">
        <v>904796.65</v>
      </c>
    </row>
    <row r="6357" spans="1:4" ht="18.75" x14ac:dyDescent="0.3">
      <c r="A6357" s="7">
        <v>2014</v>
      </c>
      <c r="B6357" s="7" t="s">
        <v>802</v>
      </c>
      <c r="C6357" s="7" t="s">
        <v>5</v>
      </c>
      <c r="D6357" s="8">
        <v>992065.61</v>
      </c>
    </row>
    <row r="6358" spans="1:4" ht="18.75" x14ac:dyDescent="0.3">
      <c r="A6358" s="7">
        <v>2015</v>
      </c>
      <c r="B6358" s="7" t="s">
        <v>802</v>
      </c>
      <c r="C6358" s="7" t="s">
        <v>6</v>
      </c>
      <c r="D6358" s="8">
        <v>444983.68</v>
      </c>
    </row>
    <row r="6359" spans="1:4" ht="18.75" x14ac:dyDescent="0.3">
      <c r="A6359" s="7">
        <v>2014</v>
      </c>
      <c r="B6359" s="7" t="s">
        <v>802</v>
      </c>
      <c r="C6359" s="7" t="s">
        <v>6</v>
      </c>
      <c r="D6359" s="8">
        <v>323003.71999999997</v>
      </c>
    </row>
    <row r="6360" spans="1:4" ht="18.75" x14ac:dyDescent="0.3">
      <c r="A6360" s="7">
        <v>2015</v>
      </c>
      <c r="B6360" s="7" t="s">
        <v>802</v>
      </c>
      <c r="C6360" s="7" t="s">
        <v>7</v>
      </c>
      <c r="D6360" s="8">
        <v>180281.83</v>
      </c>
    </row>
    <row r="6361" spans="1:4" ht="18.75" x14ac:dyDescent="0.3">
      <c r="A6361" s="7">
        <v>2014</v>
      </c>
      <c r="B6361" s="7" t="s">
        <v>802</v>
      </c>
      <c r="C6361" s="7" t="s">
        <v>7</v>
      </c>
      <c r="D6361" s="8">
        <v>189500.58</v>
      </c>
    </row>
    <row r="6362" spans="1:4" ht="18.75" x14ac:dyDescent="0.3">
      <c r="A6362" s="7">
        <v>2015</v>
      </c>
      <c r="B6362" s="7" t="s">
        <v>802</v>
      </c>
      <c r="C6362" s="7" t="s">
        <v>8</v>
      </c>
      <c r="D6362" s="8">
        <v>617755.18999999994</v>
      </c>
    </row>
    <row r="6363" spans="1:4" ht="18.75" x14ac:dyDescent="0.3">
      <c r="A6363" s="7">
        <v>2014</v>
      </c>
      <c r="B6363" s="7" t="s">
        <v>802</v>
      </c>
      <c r="C6363" s="7" t="s">
        <v>8</v>
      </c>
      <c r="D6363" s="8">
        <v>641528.85</v>
      </c>
    </row>
    <row r="6364" spans="1:4" ht="18.75" x14ac:dyDescent="0.3">
      <c r="A6364" s="7">
        <v>2015</v>
      </c>
      <c r="B6364" s="7" t="s">
        <v>803</v>
      </c>
      <c r="C6364" s="7" t="s">
        <v>5</v>
      </c>
      <c r="D6364" s="8">
        <v>500802.48</v>
      </c>
    </row>
    <row r="6365" spans="1:4" ht="18.75" x14ac:dyDescent="0.3">
      <c r="A6365" s="7">
        <v>2014</v>
      </c>
      <c r="B6365" s="7" t="s">
        <v>803</v>
      </c>
      <c r="C6365" s="7" t="s">
        <v>5</v>
      </c>
      <c r="D6365" s="8">
        <v>555222.85</v>
      </c>
    </row>
    <row r="6366" spans="1:4" ht="18.75" x14ac:dyDescent="0.3">
      <c r="A6366" s="7">
        <v>2015</v>
      </c>
      <c r="B6366" s="7" t="s">
        <v>803</v>
      </c>
      <c r="C6366" s="7" t="s">
        <v>6</v>
      </c>
      <c r="D6366" s="8">
        <v>413962.47</v>
      </c>
    </row>
    <row r="6367" spans="1:4" ht="18.75" x14ac:dyDescent="0.3">
      <c r="A6367" s="7">
        <v>2014</v>
      </c>
      <c r="B6367" s="7" t="s">
        <v>803</v>
      </c>
      <c r="C6367" s="7" t="s">
        <v>6</v>
      </c>
      <c r="D6367" s="8">
        <v>294451.46999999997</v>
      </c>
    </row>
    <row r="6368" spans="1:4" ht="18.75" x14ac:dyDescent="0.3">
      <c r="A6368" s="7">
        <v>2015</v>
      </c>
      <c r="B6368" s="7" t="s">
        <v>803</v>
      </c>
      <c r="C6368" s="7" t="s">
        <v>7</v>
      </c>
      <c r="D6368" s="8">
        <v>104682.62</v>
      </c>
    </row>
    <row r="6369" spans="1:4" ht="18.75" x14ac:dyDescent="0.3">
      <c r="A6369" s="7">
        <v>2014</v>
      </c>
      <c r="B6369" s="7" t="s">
        <v>803</v>
      </c>
      <c r="C6369" s="7" t="s">
        <v>7</v>
      </c>
      <c r="D6369" s="8">
        <v>110152.36</v>
      </c>
    </row>
    <row r="6370" spans="1:4" ht="18.75" x14ac:dyDescent="0.3">
      <c r="A6370" s="7">
        <v>2015</v>
      </c>
      <c r="B6370" s="7" t="s">
        <v>803</v>
      </c>
      <c r="C6370" s="7" t="s">
        <v>8</v>
      </c>
      <c r="D6370" s="8">
        <v>696809.27</v>
      </c>
    </row>
    <row r="6371" spans="1:4" ht="18.75" x14ac:dyDescent="0.3">
      <c r="A6371" s="7">
        <v>2014</v>
      </c>
      <c r="B6371" s="7" t="s">
        <v>803</v>
      </c>
      <c r="C6371" s="7" t="s">
        <v>8</v>
      </c>
      <c r="D6371" s="8">
        <v>727445.3</v>
      </c>
    </row>
    <row r="6372" spans="1:4" ht="18.75" x14ac:dyDescent="0.3">
      <c r="A6372" s="7">
        <v>2015</v>
      </c>
      <c r="B6372" s="7" t="s">
        <v>804</v>
      </c>
      <c r="C6372" s="7" t="s">
        <v>5</v>
      </c>
      <c r="D6372" s="8">
        <v>489426.35</v>
      </c>
    </row>
    <row r="6373" spans="1:4" ht="18.75" x14ac:dyDescent="0.3">
      <c r="A6373" s="7">
        <v>2014</v>
      </c>
      <c r="B6373" s="7" t="s">
        <v>804</v>
      </c>
      <c r="C6373" s="7" t="s">
        <v>5</v>
      </c>
      <c r="D6373" s="8">
        <v>540339</v>
      </c>
    </row>
    <row r="6374" spans="1:4" ht="18.75" x14ac:dyDescent="0.3">
      <c r="A6374" s="7">
        <v>2015</v>
      </c>
      <c r="B6374" s="7" t="s">
        <v>804</v>
      </c>
      <c r="C6374" s="7" t="s">
        <v>6</v>
      </c>
      <c r="D6374" s="8">
        <v>262619.93</v>
      </c>
    </row>
    <row r="6375" spans="1:4" ht="18.75" x14ac:dyDescent="0.3">
      <c r="A6375" s="7">
        <v>2014</v>
      </c>
      <c r="B6375" s="7" t="s">
        <v>804</v>
      </c>
      <c r="C6375" s="7" t="s">
        <v>6</v>
      </c>
      <c r="D6375" s="8">
        <v>192382.82</v>
      </c>
    </row>
    <row r="6376" spans="1:4" ht="18.75" x14ac:dyDescent="0.3">
      <c r="A6376" s="7">
        <v>2015</v>
      </c>
      <c r="B6376" s="7" t="s">
        <v>804</v>
      </c>
      <c r="C6376" s="7" t="s">
        <v>7</v>
      </c>
      <c r="D6376" s="8">
        <v>103340.66</v>
      </c>
    </row>
    <row r="6377" spans="1:4" ht="18.75" x14ac:dyDescent="0.3">
      <c r="A6377" s="7">
        <v>2014</v>
      </c>
      <c r="B6377" s="7" t="s">
        <v>804</v>
      </c>
      <c r="C6377" s="7" t="s">
        <v>7</v>
      </c>
      <c r="D6377" s="8">
        <v>108385.95</v>
      </c>
    </row>
    <row r="6378" spans="1:4" ht="18.75" x14ac:dyDescent="0.3">
      <c r="A6378" s="7">
        <v>2015</v>
      </c>
      <c r="B6378" s="7" t="s">
        <v>804</v>
      </c>
      <c r="C6378" s="7" t="s">
        <v>8</v>
      </c>
      <c r="D6378" s="8">
        <v>740657.92</v>
      </c>
    </row>
    <row r="6379" spans="1:4" ht="18.75" x14ac:dyDescent="0.3">
      <c r="A6379" s="7">
        <v>2014</v>
      </c>
      <c r="B6379" s="7" t="s">
        <v>804</v>
      </c>
      <c r="C6379" s="7" t="s">
        <v>8</v>
      </c>
      <c r="D6379" s="8">
        <v>767443.91</v>
      </c>
    </row>
    <row r="6380" spans="1:4" ht="18.75" x14ac:dyDescent="0.3">
      <c r="A6380" s="7">
        <v>2015</v>
      </c>
      <c r="B6380" s="7" t="s">
        <v>805</v>
      </c>
      <c r="C6380" s="7" t="s">
        <v>5</v>
      </c>
      <c r="D6380" s="8">
        <v>645809.75</v>
      </c>
    </row>
    <row r="6381" spans="1:4" ht="18.75" x14ac:dyDescent="0.3">
      <c r="A6381" s="7">
        <v>2014</v>
      </c>
      <c r="B6381" s="7" t="s">
        <v>805</v>
      </c>
      <c r="C6381" s="7" t="s">
        <v>5</v>
      </c>
      <c r="D6381" s="8">
        <v>713785.47</v>
      </c>
    </row>
    <row r="6382" spans="1:4" ht="18.75" x14ac:dyDescent="0.3">
      <c r="A6382" s="7">
        <v>2015</v>
      </c>
      <c r="B6382" s="7" t="s">
        <v>805</v>
      </c>
      <c r="C6382" s="7" t="s">
        <v>6</v>
      </c>
      <c r="D6382" s="8">
        <v>359607.21</v>
      </c>
    </row>
    <row r="6383" spans="1:4" ht="18.75" x14ac:dyDescent="0.3">
      <c r="A6383" s="7">
        <v>2014</v>
      </c>
      <c r="B6383" s="7" t="s">
        <v>805</v>
      </c>
      <c r="C6383" s="7" t="s">
        <v>6</v>
      </c>
      <c r="D6383" s="8">
        <v>252248.7</v>
      </c>
    </row>
    <row r="6384" spans="1:4" ht="18.75" x14ac:dyDescent="0.3">
      <c r="A6384" s="7">
        <v>2015</v>
      </c>
      <c r="B6384" s="7" t="s">
        <v>805</v>
      </c>
      <c r="C6384" s="7" t="s">
        <v>7</v>
      </c>
      <c r="D6384" s="8">
        <v>242320.36</v>
      </c>
    </row>
    <row r="6385" spans="1:4" ht="18.75" x14ac:dyDescent="0.3">
      <c r="A6385" s="7">
        <v>2014</v>
      </c>
      <c r="B6385" s="7" t="s">
        <v>805</v>
      </c>
      <c r="C6385" s="7" t="s">
        <v>7</v>
      </c>
      <c r="D6385" s="8">
        <v>256161.99</v>
      </c>
    </row>
    <row r="6386" spans="1:4" ht="18.75" x14ac:dyDescent="0.3">
      <c r="A6386" s="7">
        <v>2015</v>
      </c>
      <c r="B6386" s="7" t="s">
        <v>805</v>
      </c>
      <c r="C6386" s="7" t="s">
        <v>8</v>
      </c>
      <c r="D6386" s="8">
        <v>405890.65</v>
      </c>
    </row>
    <row r="6387" spans="1:4" ht="18.75" x14ac:dyDescent="0.3">
      <c r="A6387" s="7">
        <v>2014</v>
      </c>
      <c r="B6387" s="7" t="s">
        <v>805</v>
      </c>
      <c r="C6387" s="7" t="s">
        <v>8</v>
      </c>
      <c r="D6387" s="8">
        <v>422715.38</v>
      </c>
    </row>
    <row r="6388" spans="1:4" ht="18.75" x14ac:dyDescent="0.3">
      <c r="A6388" s="7">
        <v>2015</v>
      </c>
      <c r="B6388" s="7" t="s">
        <v>806</v>
      </c>
      <c r="C6388" s="7" t="s">
        <v>5</v>
      </c>
      <c r="D6388" s="8">
        <v>622733.21</v>
      </c>
    </row>
    <row r="6389" spans="1:4" ht="18.75" x14ac:dyDescent="0.3">
      <c r="A6389" s="7">
        <v>2014</v>
      </c>
      <c r="B6389" s="7" t="s">
        <v>806</v>
      </c>
      <c r="C6389" s="7" t="s">
        <v>5</v>
      </c>
      <c r="D6389" s="8">
        <v>684058.64</v>
      </c>
    </row>
    <row r="6390" spans="1:4" ht="18.75" x14ac:dyDescent="0.3">
      <c r="A6390" s="7">
        <v>2015</v>
      </c>
      <c r="B6390" s="7" t="s">
        <v>806</v>
      </c>
      <c r="C6390" s="7" t="s">
        <v>6</v>
      </c>
      <c r="D6390" s="8">
        <v>258557.1</v>
      </c>
    </row>
    <row r="6391" spans="1:4" ht="18.75" x14ac:dyDescent="0.3">
      <c r="A6391" s="7">
        <v>2014</v>
      </c>
      <c r="B6391" s="7" t="s">
        <v>806</v>
      </c>
      <c r="C6391" s="7" t="s">
        <v>6</v>
      </c>
      <c r="D6391" s="8">
        <v>184562.01</v>
      </c>
    </row>
    <row r="6392" spans="1:4" ht="18.75" x14ac:dyDescent="0.3">
      <c r="A6392" s="7">
        <v>2015</v>
      </c>
      <c r="B6392" s="7" t="s">
        <v>806</v>
      </c>
      <c r="C6392" s="7" t="s">
        <v>7</v>
      </c>
      <c r="D6392" s="8">
        <v>113814.17</v>
      </c>
    </row>
    <row r="6393" spans="1:4" ht="18.75" x14ac:dyDescent="0.3">
      <c r="A6393" s="7">
        <v>2014</v>
      </c>
      <c r="B6393" s="7" t="s">
        <v>806</v>
      </c>
      <c r="C6393" s="7" t="s">
        <v>7</v>
      </c>
      <c r="D6393" s="8">
        <v>119623.11</v>
      </c>
    </row>
    <row r="6394" spans="1:4" ht="18.75" x14ac:dyDescent="0.3">
      <c r="A6394" s="7">
        <v>2015</v>
      </c>
      <c r="B6394" s="7" t="s">
        <v>806</v>
      </c>
      <c r="C6394" s="7" t="s">
        <v>8</v>
      </c>
      <c r="D6394" s="8">
        <v>769562.77</v>
      </c>
    </row>
    <row r="6395" spans="1:4" ht="18.75" x14ac:dyDescent="0.3">
      <c r="A6395" s="7">
        <v>2014</v>
      </c>
      <c r="B6395" s="7" t="s">
        <v>806</v>
      </c>
      <c r="C6395" s="7" t="s">
        <v>8</v>
      </c>
      <c r="D6395" s="8">
        <v>791838.11</v>
      </c>
    </row>
    <row r="6396" spans="1:4" ht="18.75" x14ac:dyDescent="0.3">
      <c r="A6396" s="7">
        <v>2015</v>
      </c>
      <c r="B6396" s="7" t="s">
        <v>807</v>
      </c>
      <c r="C6396" s="7" t="s">
        <v>5</v>
      </c>
      <c r="D6396" s="8">
        <v>506765.71</v>
      </c>
    </row>
    <row r="6397" spans="1:4" ht="18.75" x14ac:dyDescent="0.3">
      <c r="A6397" s="7">
        <v>2014</v>
      </c>
      <c r="B6397" s="7" t="s">
        <v>807</v>
      </c>
      <c r="C6397" s="7" t="s">
        <v>5</v>
      </c>
      <c r="D6397" s="8">
        <v>559751.16</v>
      </c>
    </row>
    <row r="6398" spans="1:4" ht="18.75" x14ac:dyDescent="0.3">
      <c r="A6398" s="7">
        <v>2015</v>
      </c>
      <c r="B6398" s="7" t="s">
        <v>807</v>
      </c>
      <c r="C6398" s="7" t="s">
        <v>6</v>
      </c>
      <c r="D6398" s="8">
        <v>566206.61</v>
      </c>
    </row>
    <row r="6399" spans="1:4" ht="18.75" x14ac:dyDescent="0.3">
      <c r="A6399" s="7">
        <v>2014</v>
      </c>
      <c r="B6399" s="7" t="s">
        <v>807</v>
      </c>
      <c r="C6399" s="7" t="s">
        <v>6</v>
      </c>
      <c r="D6399" s="8">
        <v>401284.1</v>
      </c>
    </row>
    <row r="6400" spans="1:4" ht="18.75" x14ac:dyDescent="0.3">
      <c r="A6400" s="7">
        <v>2015</v>
      </c>
      <c r="B6400" s="7" t="s">
        <v>807</v>
      </c>
      <c r="C6400" s="7" t="s">
        <v>7</v>
      </c>
      <c r="D6400" s="8">
        <v>109521.11</v>
      </c>
    </row>
    <row r="6401" spans="1:4" ht="18.75" x14ac:dyDescent="0.3">
      <c r="A6401" s="7">
        <v>2014</v>
      </c>
      <c r="B6401" s="7" t="s">
        <v>807</v>
      </c>
      <c r="C6401" s="7" t="s">
        <v>7</v>
      </c>
      <c r="D6401" s="8">
        <v>114930.33</v>
      </c>
    </row>
    <row r="6402" spans="1:4" ht="18.75" x14ac:dyDescent="0.3">
      <c r="A6402" s="7">
        <v>2015</v>
      </c>
      <c r="B6402" s="7" t="s">
        <v>807</v>
      </c>
      <c r="C6402" s="7" t="s">
        <v>8</v>
      </c>
      <c r="D6402" s="8">
        <v>725364.75</v>
      </c>
    </row>
    <row r="6403" spans="1:4" ht="18.75" x14ac:dyDescent="0.3">
      <c r="A6403" s="7">
        <v>2014</v>
      </c>
      <c r="B6403" s="7" t="s">
        <v>807</v>
      </c>
      <c r="C6403" s="7" t="s">
        <v>8</v>
      </c>
      <c r="D6403" s="8">
        <v>750263.74</v>
      </c>
    </row>
    <row r="6404" spans="1:4" ht="18.75" x14ac:dyDescent="0.3">
      <c r="A6404" s="7">
        <v>2015</v>
      </c>
      <c r="B6404" s="7" t="s">
        <v>808</v>
      </c>
      <c r="C6404" s="7" t="s">
        <v>5</v>
      </c>
      <c r="D6404" s="8">
        <v>918457.33</v>
      </c>
    </row>
    <row r="6405" spans="1:4" ht="18.75" x14ac:dyDescent="0.3">
      <c r="A6405" s="7">
        <v>2014</v>
      </c>
      <c r="B6405" s="7" t="s">
        <v>808</v>
      </c>
      <c r="C6405" s="7" t="s">
        <v>5</v>
      </c>
      <c r="D6405" s="8">
        <v>1003819.88</v>
      </c>
    </row>
    <row r="6406" spans="1:4" ht="18.75" x14ac:dyDescent="0.3">
      <c r="A6406" s="7">
        <v>2015</v>
      </c>
      <c r="B6406" s="7" t="s">
        <v>808</v>
      </c>
      <c r="C6406" s="7" t="s">
        <v>6</v>
      </c>
      <c r="D6406" s="8">
        <v>203807.72</v>
      </c>
    </row>
    <row r="6407" spans="1:4" ht="18.75" x14ac:dyDescent="0.3">
      <c r="A6407" s="7">
        <v>2014</v>
      </c>
      <c r="B6407" s="7" t="s">
        <v>808</v>
      </c>
      <c r="C6407" s="7" t="s">
        <v>6</v>
      </c>
      <c r="D6407" s="8">
        <v>146616.78</v>
      </c>
    </row>
    <row r="6408" spans="1:4" ht="18.75" x14ac:dyDescent="0.3">
      <c r="A6408" s="7">
        <v>2015</v>
      </c>
      <c r="B6408" s="7" t="s">
        <v>808</v>
      </c>
      <c r="C6408" s="7" t="s">
        <v>7</v>
      </c>
      <c r="D6408" s="8">
        <v>215421.38</v>
      </c>
    </row>
    <row r="6409" spans="1:4" ht="18.75" x14ac:dyDescent="0.3">
      <c r="A6409" s="7">
        <v>2014</v>
      </c>
      <c r="B6409" s="7" t="s">
        <v>808</v>
      </c>
      <c r="C6409" s="7" t="s">
        <v>7</v>
      </c>
      <c r="D6409" s="8">
        <v>225301.92</v>
      </c>
    </row>
    <row r="6410" spans="1:4" ht="18.75" x14ac:dyDescent="0.3">
      <c r="A6410" s="7">
        <v>2015</v>
      </c>
      <c r="B6410" s="7" t="s">
        <v>808</v>
      </c>
      <c r="C6410" s="7" t="s">
        <v>8</v>
      </c>
      <c r="D6410" s="8">
        <v>597784.19999999995</v>
      </c>
    </row>
    <row r="6411" spans="1:4" ht="18.75" x14ac:dyDescent="0.3">
      <c r="A6411" s="7">
        <v>2014</v>
      </c>
      <c r="B6411" s="7" t="s">
        <v>808</v>
      </c>
      <c r="C6411" s="7" t="s">
        <v>8</v>
      </c>
      <c r="D6411" s="8">
        <v>617608.43999999994</v>
      </c>
    </row>
    <row r="6412" spans="1:4" ht="18.75" x14ac:dyDescent="0.3">
      <c r="A6412" s="7">
        <v>2015</v>
      </c>
      <c r="B6412" s="7" t="s">
        <v>809</v>
      </c>
      <c r="C6412" s="7" t="s">
        <v>5</v>
      </c>
      <c r="D6412" s="8">
        <v>932463.55</v>
      </c>
    </row>
    <row r="6413" spans="1:4" ht="18.75" x14ac:dyDescent="0.3">
      <c r="A6413" s="7">
        <v>2014</v>
      </c>
      <c r="B6413" s="7" t="s">
        <v>809</v>
      </c>
      <c r="C6413" s="7" t="s">
        <v>5</v>
      </c>
      <c r="D6413" s="8">
        <v>1028662.95</v>
      </c>
    </row>
    <row r="6414" spans="1:4" ht="18.75" x14ac:dyDescent="0.3">
      <c r="A6414" s="7">
        <v>2015</v>
      </c>
      <c r="B6414" s="7" t="s">
        <v>809</v>
      </c>
      <c r="C6414" s="7" t="s">
        <v>6</v>
      </c>
      <c r="D6414" s="8">
        <v>406738.99</v>
      </c>
    </row>
    <row r="6415" spans="1:4" ht="18.75" x14ac:dyDescent="0.3">
      <c r="A6415" s="7">
        <v>2014</v>
      </c>
      <c r="B6415" s="7" t="s">
        <v>809</v>
      </c>
      <c r="C6415" s="7" t="s">
        <v>6</v>
      </c>
      <c r="D6415" s="8">
        <v>280373.93</v>
      </c>
    </row>
    <row r="6416" spans="1:4" ht="18.75" x14ac:dyDescent="0.3">
      <c r="A6416" s="7">
        <v>2015</v>
      </c>
      <c r="B6416" s="7" t="s">
        <v>809</v>
      </c>
      <c r="C6416" s="7" t="s">
        <v>7</v>
      </c>
      <c r="D6416" s="8">
        <v>123760.97</v>
      </c>
    </row>
    <row r="6417" spans="1:4" ht="18.75" x14ac:dyDescent="0.3">
      <c r="A6417" s="7">
        <v>2014</v>
      </c>
      <c r="B6417" s="7" t="s">
        <v>809</v>
      </c>
      <c r="C6417" s="7" t="s">
        <v>7</v>
      </c>
      <c r="D6417" s="8">
        <v>131015.98</v>
      </c>
    </row>
    <row r="6418" spans="1:4" ht="18.75" x14ac:dyDescent="0.3">
      <c r="A6418" s="7">
        <v>2015</v>
      </c>
      <c r="B6418" s="7" t="s">
        <v>809</v>
      </c>
      <c r="C6418" s="7" t="s">
        <v>8</v>
      </c>
      <c r="D6418" s="8">
        <v>559998.6</v>
      </c>
    </row>
    <row r="6419" spans="1:4" ht="18.75" x14ac:dyDescent="0.3">
      <c r="A6419" s="7">
        <v>2014</v>
      </c>
      <c r="B6419" s="7" t="s">
        <v>809</v>
      </c>
      <c r="C6419" s="7" t="s">
        <v>8</v>
      </c>
      <c r="D6419" s="8">
        <v>582357.09</v>
      </c>
    </row>
    <row r="6420" spans="1:4" ht="18.75" x14ac:dyDescent="0.3">
      <c r="A6420" s="7">
        <v>2015</v>
      </c>
      <c r="B6420" s="7" t="s">
        <v>810</v>
      </c>
      <c r="C6420" s="7" t="s">
        <v>5</v>
      </c>
      <c r="D6420" s="8">
        <v>766311.64</v>
      </c>
    </row>
    <row r="6421" spans="1:4" ht="18.75" x14ac:dyDescent="0.3">
      <c r="A6421" s="7">
        <v>2014</v>
      </c>
      <c r="B6421" s="7" t="s">
        <v>810</v>
      </c>
      <c r="C6421" s="7" t="s">
        <v>5</v>
      </c>
      <c r="D6421" s="8">
        <v>833559.01</v>
      </c>
    </row>
    <row r="6422" spans="1:4" ht="18.75" x14ac:dyDescent="0.3">
      <c r="A6422" s="7">
        <v>2015</v>
      </c>
      <c r="B6422" s="7" t="s">
        <v>810</v>
      </c>
      <c r="C6422" s="7" t="s">
        <v>6</v>
      </c>
      <c r="D6422" s="8">
        <v>273590.02</v>
      </c>
    </row>
    <row r="6423" spans="1:4" ht="18.75" x14ac:dyDescent="0.3">
      <c r="A6423" s="7">
        <v>2014</v>
      </c>
      <c r="B6423" s="7" t="s">
        <v>810</v>
      </c>
      <c r="C6423" s="7" t="s">
        <v>6</v>
      </c>
      <c r="D6423" s="8">
        <v>196402.09</v>
      </c>
    </row>
    <row r="6424" spans="1:4" ht="18.75" x14ac:dyDescent="0.3">
      <c r="A6424" s="7">
        <v>2015</v>
      </c>
      <c r="B6424" s="7" t="s">
        <v>810</v>
      </c>
      <c r="C6424" s="7" t="s">
        <v>7</v>
      </c>
      <c r="D6424" s="8">
        <v>178042.78</v>
      </c>
    </row>
    <row r="6425" spans="1:4" ht="18.75" x14ac:dyDescent="0.3">
      <c r="A6425" s="7">
        <v>2014</v>
      </c>
      <c r="B6425" s="7" t="s">
        <v>810</v>
      </c>
      <c r="C6425" s="7" t="s">
        <v>7</v>
      </c>
      <c r="D6425" s="8">
        <v>186250.26</v>
      </c>
    </row>
    <row r="6426" spans="1:4" ht="18.75" x14ac:dyDescent="0.3">
      <c r="A6426" s="7">
        <v>2015</v>
      </c>
      <c r="B6426" s="7" t="s">
        <v>810</v>
      </c>
      <c r="C6426" s="7" t="s">
        <v>8</v>
      </c>
      <c r="D6426" s="8">
        <v>606035.5</v>
      </c>
    </row>
    <row r="6427" spans="1:4" ht="18.75" x14ac:dyDescent="0.3">
      <c r="A6427" s="7">
        <v>2014</v>
      </c>
      <c r="B6427" s="7" t="s">
        <v>810</v>
      </c>
      <c r="C6427" s="7" t="s">
        <v>8</v>
      </c>
      <c r="D6427" s="8">
        <v>626789.39</v>
      </c>
    </row>
    <row r="6428" spans="1:4" ht="18.75" x14ac:dyDescent="0.3">
      <c r="A6428" s="7">
        <v>2015</v>
      </c>
      <c r="B6428" s="7" t="s">
        <v>811</v>
      </c>
      <c r="C6428" s="7" t="s">
        <v>5</v>
      </c>
      <c r="D6428" s="8">
        <v>606081.56000000006</v>
      </c>
    </row>
    <row r="6429" spans="1:4" ht="18.75" x14ac:dyDescent="0.3">
      <c r="A6429" s="7">
        <v>2014</v>
      </c>
      <c r="B6429" s="7" t="s">
        <v>811</v>
      </c>
      <c r="C6429" s="7" t="s">
        <v>5</v>
      </c>
      <c r="D6429" s="8">
        <v>661400.67000000004</v>
      </c>
    </row>
    <row r="6430" spans="1:4" ht="18.75" x14ac:dyDescent="0.3">
      <c r="A6430" s="7">
        <v>2015</v>
      </c>
      <c r="B6430" s="7" t="s">
        <v>811</v>
      </c>
      <c r="C6430" s="7" t="s">
        <v>6</v>
      </c>
      <c r="D6430" s="8">
        <v>539252.87</v>
      </c>
    </row>
    <row r="6431" spans="1:4" ht="18.75" x14ac:dyDescent="0.3">
      <c r="A6431" s="7">
        <v>2014</v>
      </c>
      <c r="B6431" s="7" t="s">
        <v>811</v>
      </c>
      <c r="C6431" s="7" t="s">
        <v>6</v>
      </c>
      <c r="D6431" s="8">
        <v>399177.12</v>
      </c>
    </row>
    <row r="6432" spans="1:4" ht="18.75" x14ac:dyDescent="0.3">
      <c r="A6432" s="7">
        <v>2015</v>
      </c>
      <c r="B6432" s="7" t="s">
        <v>811</v>
      </c>
      <c r="C6432" s="7" t="s">
        <v>7</v>
      </c>
      <c r="D6432" s="8">
        <v>197554.72</v>
      </c>
    </row>
    <row r="6433" spans="1:4" ht="18.75" x14ac:dyDescent="0.3">
      <c r="A6433" s="7">
        <v>2014</v>
      </c>
      <c r="B6433" s="7" t="s">
        <v>811</v>
      </c>
      <c r="C6433" s="7" t="s">
        <v>7</v>
      </c>
      <c r="D6433" s="8">
        <v>207615.21</v>
      </c>
    </row>
    <row r="6434" spans="1:4" ht="18.75" x14ac:dyDescent="0.3">
      <c r="A6434" s="7">
        <v>2015</v>
      </c>
      <c r="B6434" s="7" t="s">
        <v>811</v>
      </c>
      <c r="C6434" s="7" t="s">
        <v>8</v>
      </c>
      <c r="D6434" s="8">
        <v>659791.49</v>
      </c>
    </row>
    <row r="6435" spans="1:4" ht="18.75" x14ac:dyDescent="0.3">
      <c r="A6435" s="7">
        <v>2014</v>
      </c>
      <c r="B6435" s="7" t="s">
        <v>811</v>
      </c>
      <c r="C6435" s="7" t="s">
        <v>8</v>
      </c>
      <c r="D6435" s="8">
        <v>681130.7</v>
      </c>
    </row>
    <row r="6436" spans="1:4" ht="18.75" x14ac:dyDescent="0.3">
      <c r="A6436" s="7">
        <v>2015</v>
      </c>
      <c r="B6436" s="7" t="s">
        <v>812</v>
      </c>
      <c r="C6436" s="7" t="s">
        <v>5</v>
      </c>
      <c r="D6436" s="8">
        <v>582922.46</v>
      </c>
    </row>
    <row r="6437" spans="1:4" ht="18.75" x14ac:dyDescent="0.3">
      <c r="A6437" s="7">
        <v>2014</v>
      </c>
      <c r="B6437" s="7" t="s">
        <v>812</v>
      </c>
      <c r="C6437" s="7" t="s">
        <v>5</v>
      </c>
      <c r="D6437" s="8">
        <v>640949.4</v>
      </c>
    </row>
    <row r="6438" spans="1:4" ht="18.75" x14ac:dyDescent="0.3">
      <c r="A6438" s="7">
        <v>2015</v>
      </c>
      <c r="B6438" s="7" t="s">
        <v>812</v>
      </c>
      <c r="C6438" s="7" t="s">
        <v>6</v>
      </c>
      <c r="D6438" s="8">
        <v>577468.42000000004</v>
      </c>
    </row>
    <row r="6439" spans="1:4" ht="18.75" x14ac:dyDescent="0.3">
      <c r="A6439" s="7">
        <v>2014</v>
      </c>
      <c r="B6439" s="7" t="s">
        <v>812</v>
      </c>
      <c r="C6439" s="7" t="s">
        <v>6</v>
      </c>
      <c r="D6439" s="8">
        <v>424567.19</v>
      </c>
    </row>
    <row r="6440" spans="1:4" ht="18.75" x14ac:dyDescent="0.3">
      <c r="A6440" s="7">
        <v>2015</v>
      </c>
      <c r="B6440" s="7" t="s">
        <v>812</v>
      </c>
      <c r="C6440" s="7" t="s">
        <v>7</v>
      </c>
      <c r="D6440" s="8">
        <v>109668.35</v>
      </c>
    </row>
    <row r="6441" spans="1:4" ht="18.75" x14ac:dyDescent="0.3">
      <c r="A6441" s="7">
        <v>2014</v>
      </c>
      <c r="B6441" s="7" t="s">
        <v>812</v>
      </c>
      <c r="C6441" s="7" t="s">
        <v>7</v>
      </c>
      <c r="D6441" s="8">
        <v>116731.21</v>
      </c>
    </row>
    <row r="6442" spans="1:4" ht="18.75" x14ac:dyDescent="0.3">
      <c r="A6442" s="7">
        <v>2015</v>
      </c>
      <c r="B6442" s="7" t="s">
        <v>812</v>
      </c>
      <c r="C6442" s="7" t="s">
        <v>8</v>
      </c>
      <c r="D6442" s="8">
        <v>435634.91</v>
      </c>
    </row>
    <row r="6443" spans="1:4" ht="18.75" x14ac:dyDescent="0.3">
      <c r="A6443" s="7">
        <v>2014</v>
      </c>
      <c r="B6443" s="7" t="s">
        <v>812</v>
      </c>
      <c r="C6443" s="7" t="s">
        <v>8</v>
      </c>
      <c r="D6443" s="8">
        <v>455245.26</v>
      </c>
    </row>
    <row r="6444" spans="1:4" ht="18.75" x14ac:dyDescent="0.3">
      <c r="A6444" s="7">
        <v>2015</v>
      </c>
      <c r="B6444" s="7" t="s">
        <v>813</v>
      </c>
      <c r="C6444" s="7" t="s">
        <v>5</v>
      </c>
      <c r="D6444" s="8">
        <v>828731.98</v>
      </c>
    </row>
    <row r="6445" spans="1:4" ht="18.75" x14ac:dyDescent="0.3">
      <c r="A6445" s="7">
        <v>2014</v>
      </c>
      <c r="B6445" s="7" t="s">
        <v>813</v>
      </c>
      <c r="C6445" s="7" t="s">
        <v>5</v>
      </c>
      <c r="D6445" s="8">
        <v>908250.69</v>
      </c>
    </row>
    <row r="6446" spans="1:4" ht="18.75" x14ac:dyDescent="0.3">
      <c r="A6446" s="7">
        <v>2015</v>
      </c>
      <c r="B6446" s="7" t="s">
        <v>813</v>
      </c>
      <c r="C6446" s="7" t="s">
        <v>6</v>
      </c>
      <c r="D6446" s="8">
        <v>351941.79</v>
      </c>
    </row>
    <row r="6447" spans="1:4" ht="18.75" x14ac:dyDescent="0.3">
      <c r="A6447" s="7">
        <v>2014</v>
      </c>
      <c r="B6447" s="7" t="s">
        <v>813</v>
      </c>
      <c r="C6447" s="7" t="s">
        <v>6</v>
      </c>
      <c r="D6447" s="8">
        <v>255967.61</v>
      </c>
    </row>
    <row r="6448" spans="1:4" ht="18.75" x14ac:dyDescent="0.3">
      <c r="A6448" s="7">
        <v>2015</v>
      </c>
      <c r="B6448" s="7" t="s">
        <v>813</v>
      </c>
      <c r="C6448" s="7" t="s">
        <v>7</v>
      </c>
      <c r="D6448" s="8">
        <v>149702.12</v>
      </c>
    </row>
    <row r="6449" spans="1:4" ht="18.75" x14ac:dyDescent="0.3">
      <c r="A6449" s="7">
        <v>2014</v>
      </c>
      <c r="B6449" s="7" t="s">
        <v>813</v>
      </c>
      <c r="C6449" s="7" t="s">
        <v>7</v>
      </c>
      <c r="D6449" s="8">
        <v>157286.20000000001</v>
      </c>
    </row>
    <row r="6450" spans="1:4" ht="18.75" x14ac:dyDescent="0.3">
      <c r="A6450" s="7">
        <v>2015</v>
      </c>
      <c r="B6450" s="7" t="s">
        <v>813</v>
      </c>
      <c r="C6450" s="7" t="s">
        <v>8</v>
      </c>
      <c r="D6450" s="8">
        <v>490133.89</v>
      </c>
    </row>
    <row r="6451" spans="1:4" ht="18.75" x14ac:dyDescent="0.3">
      <c r="A6451" s="7">
        <v>2014</v>
      </c>
      <c r="B6451" s="7" t="s">
        <v>813</v>
      </c>
      <c r="C6451" s="7" t="s">
        <v>8</v>
      </c>
      <c r="D6451" s="8">
        <v>513499.34</v>
      </c>
    </row>
    <row r="6452" spans="1:4" ht="18.75" x14ac:dyDescent="0.3">
      <c r="A6452" s="7">
        <v>2015</v>
      </c>
      <c r="B6452" s="7" t="s">
        <v>814</v>
      </c>
      <c r="C6452" s="7" t="s">
        <v>5</v>
      </c>
      <c r="D6452" s="8">
        <v>822208.74</v>
      </c>
    </row>
    <row r="6453" spans="1:4" ht="18.75" x14ac:dyDescent="0.3">
      <c r="A6453" s="7">
        <v>2014</v>
      </c>
      <c r="B6453" s="7" t="s">
        <v>814</v>
      </c>
      <c r="C6453" s="7" t="s">
        <v>5</v>
      </c>
      <c r="D6453" s="8">
        <v>908943.84</v>
      </c>
    </row>
    <row r="6454" spans="1:4" ht="18.75" x14ac:dyDescent="0.3">
      <c r="A6454" s="7">
        <v>2015</v>
      </c>
      <c r="B6454" s="7" t="s">
        <v>814</v>
      </c>
      <c r="C6454" s="7" t="s">
        <v>6</v>
      </c>
      <c r="D6454" s="8">
        <v>554693.14</v>
      </c>
    </row>
    <row r="6455" spans="1:4" ht="18.75" x14ac:dyDescent="0.3">
      <c r="A6455" s="7">
        <v>2014</v>
      </c>
      <c r="B6455" s="7" t="s">
        <v>814</v>
      </c>
      <c r="C6455" s="7" t="s">
        <v>6</v>
      </c>
      <c r="D6455" s="8">
        <v>382897.13</v>
      </c>
    </row>
    <row r="6456" spans="1:4" ht="18.75" x14ac:dyDescent="0.3">
      <c r="A6456" s="7">
        <v>2015</v>
      </c>
      <c r="B6456" s="7" t="s">
        <v>814</v>
      </c>
      <c r="C6456" s="7" t="s">
        <v>7</v>
      </c>
      <c r="D6456" s="8">
        <v>50145.19</v>
      </c>
    </row>
    <row r="6457" spans="1:4" ht="18.75" x14ac:dyDescent="0.3">
      <c r="A6457" s="7">
        <v>2014</v>
      </c>
      <c r="B6457" s="7" t="s">
        <v>814</v>
      </c>
      <c r="C6457" s="7" t="s">
        <v>7</v>
      </c>
      <c r="D6457" s="8">
        <v>52463.98</v>
      </c>
    </row>
    <row r="6458" spans="1:4" ht="18.75" x14ac:dyDescent="0.3">
      <c r="A6458" s="7">
        <v>2015</v>
      </c>
      <c r="B6458" s="7" t="s">
        <v>814</v>
      </c>
      <c r="C6458" s="7" t="s">
        <v>8</v>
      </c>
      <c r="D6458" s="8">
        <v>715712.05</v>
      </c>
    </row>
    <row r="6459" spans="1:4" ht="18.75" x14ac:dyDescent="0.3">
      <c r="A6459" s="7">
        <v>2014</v>
      </c>
      <c r="B6459" s="7" t="s">
        <v>814</v>
      </c>
      <c r="C6459" s="7" t="s">
        <v>8</v>
      </c>
      <c r="D6459" s="8">
        <v>750047.37</v>
      </c>
    </row>
    <row r="6460" spans="1:4" ht="18.75" x14ac:dyDescent="0.3">
      <c r="A6460" s="7">
        <v>2015</v>
      </c>
      <c r="B6460" s="7" t="s">
        <v>815</v>
      </c>
      <c r="C6460" s="7" t="s">
        <v>5</v>
      </c>
      <c r="D6460" s="8">
        <v>667774.75</v>
      </c>
    </row>
    <row r="6461" spans="1:4" ht="18.75" x14ac:dyDescent="0.3">
      <c r="A6461" s="7">
        <v>2014</v>
      </c>
      <c r="B6461" s="7" t="s">
        <v>815</v>
      </c>
      <c r="C6461" s="7" t="s">
        <v>5</v>
      </c>
      <c r="D6461" s="8">
        <v>727541.02</v>
      </c>
    </row>
    <row r="6462" spans="1:4" ht="18.75" x14ac:dyDescent="0.3">
      <c r="A6462" s="7">
        <v>2015</v>
      </c>
      <c r="B6462" s="7" t="s">
        <v>815</v>
      </c>
      <c r="C6462" s="7" t="s">
        <v>6</v>
      </c>
      <c r="D6462" s="8">
        <v>356825.34</v>
      </c>
    </row>
    <row r="6463" spans="1:4" ht="18.75" x14ac:dyDescent="0.3">
      <c r="A6463" s="7">
        <v>2014</v>
      </c>
      <c r="B6463" s="7" t="s">
        <v>815</v>
      </c>
      <c r="C6463" s="7" t="s">
        <v>6</v>
      </c>
      <c r="D6463" s="8">
        <v>261722.42</v>
      </c>
    </row>
    <row r="6464" spans="1:4" ht="18.75" x14ac:dyDescent="0.3">
      <c r="A6464" s="7">
        <v>2015</v>
      </c>
      <c r="B6464" s="7" t="s">
        <v>815</v>
      </c>
      <c r="C6464" s="7" t="s">
        <v>7</v>
      </c>
      <c r="D6464" s="8">
        <v>167160.42000000001</v>
      </c>
    </row>
    <row r="6465" spans="1:4" ht="18.75" x14ac:dyDescent="0.3">
      <c r="A6465" s="7">
        <v>2014</v>
      </c>
      <c r="B6465" s="7" t="s">
        <v>815</v>
      </c>
      <c r="C6465" s="7" t="s">
        <v>7</v>
      </c>
      <c r="D6465" s="8">
        <v>177944.2</v>
      </c>
    </row>
    <row r="6466" spans="1:4" ht="18.75" x14ac:dyDescent="0.3">
      <c r="A6466" s="7">
        <v>2015</v>
      </c>
      <c r="B6466" s="7" t="s">
        <v>815</v>
      </c>
      <c r="C6466" s="7" t="s">
        <v>8</v>
      </c>
      <c r="D6466" s="8">
        <v>669192.79</v>
      </c>
    </row>
    <row r="6467" spans="1:4" ht="18.75" x14ac:dyDescent="0.3">
      <c r="A6467" s="7">
        <v>2014</v>
      </c>
      <c r="B6467" s="7" t="s">
        <v>815</v>
      </c>
      <c r="C6467" s="7" t="s">
        <v>8</v>
      </c>
      <c r="D6467" s="8">
        <v>694312.29</v>
      </c>
    </row>
    <row r="6468" spans="1:4" ht="18.75" x14ac:dyDescent="0.3">
      <c r="A6468" s="7">
        <v>2015</v>
      </c>
      <c r="B6468" s="7" t="s">
        <v>816</v>
      </c>
      <c r="C6468" s="7" t="s">
        <v>5</v>
      </c>
      <c r="D6468" s="8">
        <v>554401.03</v>
      </c>
    </row>
    <row r="6469" spans="1:4" ht="18.75" x14ac:dyDescent="0.3">
      <c r="A6469" s="7">
        <v>2014</v>
      </c>
      <c r="B6469" s="7" t="s">
        <v>816</v>
      </c>
      <c r="C6469" s="7" t="s">
        <v>5</v>
      </c>
      <c r="D6469" s="8">
        <v>613010.42000000004</v>
      </c>
    </row>
    <row r="6470" spans="1:4" ht="18.75" x14ac:dyDescent="0.3">
      <c r="A6470" s="7">
        <v>2015</v>
      </c>
      <c r="B6470" s="7" t="s">
        <v>816</v>
      </c>
      <c r="C6470" s="7" t="s">
        <v>6</v>
      </c>
      <c r="D6470" s="8">
        <v>262721.84999999998</v>
      </c>
    </row>
    <row r="6471" spans="1:4" ht="18.75" x14ac:dyDescent="0.3">
      <c r="A6471" s="7">
        <v>2014</v>
      </c>
      <c r="B6471" s="7" t="s">
        <v>816</v>
      </c>
      <c r="C6471" s="7" t="s">
        <v>6</v>
      </c>
      <c r="D6471" s="8">
        <v>186067.12</v>
      </c>
    </row>
    <row r="6472" spans="1:4" ht="18.75" x14ac:dyDescent="0.3">
      <c r="A6472" s="7">
        <v>2015</v>
      </c>
      <c r="B6472" s="7" t="s">
        <v>816</v>
      </c>
      <c r="C6472" s="7" t="s">
        <v>7</v>
      </c>
      <c r="D6472" s="8">
        <v>216181.59</v>
      </c>
    </row>
    <row r="6473" spans="1:4" ht="18.75" x14ac:dyDescent="0.3">
      <c r="A6473" s="7">
        <v>2014</v>
      </c>
      <c r="B6473" s="7" t="s">
        <v>816</v>
      </c>
      <c r="C6473" s="7" t="s">
        <v>7</v>
      </c>
      <c r="D6473" s="8">
        <v>230475.59</v>
      </c>
    </row>
    <row r="6474" spans="1:4" ht="18.75" x14ac:dyDescent="0.3">
      <c r="A6474" s="7">
        <v>2015</v>
      </c>
      <c r="B6474" s="7" t="s">
        <v>816</v>
      </c>
      <c r="C6474" s="7" t="s">
        <v>8</v>
      </c>
      <c r="D6474" s="8">
        <v>452832.23</v>
      </c>
    </row>
    <row r="6475" spans="1:4" ht="18.75" x14ac:dyDescent="0.3">
      <c r="A6475" s="7">
        <v>2014</v>
      </c>
      <c r="B6475" s="7" t="s">
        <v>816</v>
      </c>
      <c r="C6475" s="7" t="s">
        <v>8</v>
      </c>
      <c r="D6475" s="8">
        <v>472067.48</v>
      </c>
    </row>
    <row r="6476" spans="1:4" ht="18.75" x14ac:dyDescent="0.3">
      <c r="A6476" s="7">
        <v>2015</v>
      </c>
      <c r="B6476" s="7" t="s">
        <v>817</v>
      </c>
      <c r="C6476" s="7" t="s">
        <v>5</v>
      </c>
      <c r="D6476" s="8">
        <v>491552.36</v>
      </c>
    </row>
    <row r="6477" spans="1:4" ht="18.75" x14ac:dyDescent="0.3">
      <c r="A6477" s="7">
        <v>2014</v>
      </c>
      <c r="B6477" s="7" t="s">
        <v>817</v>
      </c>
      <c r="C6477" s="7" t="s">
        <v>5</v>
      </c>
      <c r="D6477" s="8">
        <v>539309.73</v>
      </c>
    </row>
    <row r="6478" spans="1:4" ht="18.75" x14ac:dyDescent="0.3">
      <c r="A6478" s="7">
        <v>2015</v>
      </c>
      <c r="B6478" s="7" t="s">
        <v>817</v>
      </c>
      <c r="C6478" s="7" t="s">
        <v>6</v>
      </c>
      <c r="D6478" s="8">
        <v>412201.3</v>
      </c>
    </row>
    <row r="6479" spans="1:4" ht="18.75" x14ac:dyDescent="0.3">
      <c r="A6479" s="7">
        <v>2014</v>
      </c>
      <c r="B6479" s="7" t="s">
        <v>817</v>
      </c>
      <c r="C6479" s="7" t="s">
        <v>6</v>
      </c>
      <c r="D6479" s="8">
        <v>304615.09000000003</v>
      </c>
    </row>
    <row r="6480" spans="1:4" ht="18.75" x14ac:dyDescent="0.3">
      <c r="A6480" s="7">
        <v>2015</v>
      </c>
      <c r="B6480" s="7" t="s">
        <v>817</v>
      </c>
      <c r="C6480" s="7" t="s">
        <v>7</v>
      </c>
      <c r="D6480" s="8">
        <v>185056.84</v>
      </c>
    </row>
    <row r="6481" spans="1:4" ht="18.75" x14ac:dyDescent="0.3">
      <c r="A6481" s="7">
        <v>2014</v>
      </c>
      <c r="B6481" s="7" t="s">
        <v>817</v>
      </c>
      <c r="C6481" s="7" t="s">
        <v>7</v>
      </c>
      <c r="D6481" s="8">
        <v>194444.09</v>
      </c>
    </row>
    <row r="6482" spans="1:4" ht="18.75" x14ac:dyDescent="0.3">
      <c r="A6482" s="7">
        <v>2015</v>
      </c>
      <c r="B6482" s="7" t="s">
        <v>817</v>
      </c>
      <c r="C6482" s="7" t="s">
        <v>8</v>
      </c>
      <c r="D6482" s="8">
        <v>463034.52</v>
      </c>
    </row>
    <row r="6483" spans="1:4" ht="18.75" x14ac:dyDescent="0.3">
      <c r="A6483" s="7">
        <v>2014</v>
      </c>
      <c r="B6483" s="7" t="s">
        <v>817</v>
      </c>
      <c r="C6483" s="7" t="s">
        <v>8</v>
      </c>
      <c r="D6483" s="8">
        <v>484719.53</v>
      </c>
    </row>
    <row r="6484" spans="1:4" ht="18.75" x14ac:dyDescent="0.3">
      <c r="A6484" s="7">
        <v>2015</v>
      </c>
      <c r="B6484" s="7" t="s">
        <v>818</v>
      </c>
      <c r="C6484" s="7" t="s">
        <v>5</v>
      </c>
      <c r="D6484" s="8">
        <v>754903.33</v>
      </c>
    </row>
    <row r="6485" spans="1:4" ht="18.75" x14ac:dyDescent="0.3">
      <c r="A6485" s="7">
        <v>2014</v>
      </c>
      <c r="B6485" s="7" t="s">
        <v>818</v>
      </c>
      <c r="C6485" s="7" t="s">
        <v>5</v>
      </c>
      <c r="D6485" s="8">
        <v>830830.52</v>
      </c>
    </row>
    <row r="6486" spans="1:4" ht="18.75" x14ac:dyDescent="0.3">
      <c r="A6486" s="7">
        <v>2015</v>
      </c>
      <c r="B6486" s="7" t="s">
        <v>818</v>
      </c>
      <c r="C6486" s="7" t="s">
        <v>6</v>
      </c>
      <c r="D6486" s="8">
        <v>305986.25</v>
      </c>
    </row>
    <row r="6487" spans="1:4" ht="18.75" x14ac:dyDescent="0.3">
      <c r="A6487" s="7">
        <v>2014</v>
      </c>
      <c r="B6487" s="7" t="s">
        <v>818</v>
      </c>
      <c r="C6487" s="7" t="s">
        <v>6</v>
      </c>
      <c r="D6487" s="8">
        <v>222523.19</v>
      </c>
    </row>
    <row r="6488" spans="1:4" ht="18.75" x14ac:dyDescent="0.3">
      <c r="A6488" s="7">
        <v>2015</v>
      </c>
      <c r="B6488" s="7" t="s">
        <v>818</v>
      </c>
      <c r="C6488" s="7" t="s">
        <v>7</v>
      </c>
      <c r="D6488" s="8">
        <v>145834.35</v>
      </c>
    </row>
    <row r="6489" spans="1:4" ht="18.75" x14ac:dyDescent="0.3">
      <c r="A6489" s="7">
        <v>2014</v>
      </c>
      <c r="B6489" s="7" t="s">
        <v>818</v>
      </c>
      <c r="C6489" s="7" t="s">
        <v>7</v>
      </c>
      <c r="D6489" s="8">
        <v>154994.26</v>
      </c>
    </row>
    <row r="6490" spans="1:4" ht="18.75" x14ac:dyDescent="0.3">
      <c r="A6490" s="7">
        <v>2015</v>
      </c>
      <c r="B6490" s="7" t="s">
        <v>818</v>
      </c>
      <c r="C6490" s="7" t="s">
        <v>8</v>
      </c>
      <c r="D6490" s="8">
        <v>758515.54</v>
      </c>
    </row>
    <row r="6491" spans="1:4" ht="18.75" x14ac:dyDescent="0.3">
      <c r="A6491" s="7">
        <v>2014</v>
      </c>
      <c r="B6491" s="7" t="s">
        <v>818</v>
      </c>
      <c r="C6491" s="7" t="s">
        <v>8</v>
      </c>
      <c r="D6491" s="8">
        <v>793965.04</v>
      </c>
    </row>
    <row r="6492" spans="1:4" ht="18.75" x14ac:dyDescent="0.3">
      <c r="A6492" s="7">
        <v>2015</v>
      </c>
      <c r="B6492" s="7" t="s">
        <v>819</v>
      </c>
      <c r="C6492" s="7" t="s">
        <v>5</v>
      </c>
      <c r="D6492" s="8">
        <v>925099.61</v>
      </c>
    </row>
    <row r="6493" spans="1:4" ht="18.75" x14ac:dyDescent="0.3">
      <c r="A6493" s="7">
        <v>2014</v>
      </c>
      <c r="B6493" s="7" t="s">
        <v>819</v>
      </c>
      <c r="C6493" s="7" t="s">
        <v>5</v>
      </c>
      <c r="D6493" s="8">
        <v>1013981.74</v>
      </c>
    </row>
    <row r="6494" spans="1:4" ht="18.75" x14ac:dyDescent="0.3">
      <c r="A6494" s="7">
        <v>2015</v>
      </c>
      <c r="B6494" s="7" t="s">
        <v>819</v>
      </c>
      <c r="C6494" s="7" t="s">
        <v>6</v>
      </c>
      <c r="D6494" s="8">
        <v>241754.64</v>
      </c>
    </row>
    <row r="6495" spans="1:4" ht="18.75" x14ac:dyDescent="0.3">
      <c r="A6495" s="7">
        <v>2014</v>
      </c>
      <c r="B6495" s="7" t="s">
        <v>819</v>
      </c>
      <c r="C6495" s="7" t="s">
        <v>6</v>
      </c>
      <c r="D6495" s="8">
        <v>172194.73</v>
      </c>
    </row>
    <row r="6496" spans="1:4" ht="18.75" x14ac:dyDescent="0.3">
      <c r="A6496" s="7">
        <v>2015</v>
      </c>
      <c r="B6496" s="7" t="s">
        <v>819</v>
      </c>
      <c r="C6496" s="7" t="s">
        <v>7</v>
      </c>
      <c r="D6496" s="8">
        <v>54865.17</v>
      </c>
    </row>
    <row r="6497" spans="1:4" ht="18.75" x14ac:dyDescent="0.3">
      <c r="A6497" s="7">
        <v>2014</v>
      </c>
      <c r="B6497" s="7" t="s">
        <v>819</v>
      </c>
      <c r="C6497" s="7" t="s">
        <v>7</v>
      </c>
      <c r="D6497" s="8">
        <v>58116.13</v>
      </c>
    </row>
    <row r="6498" spans="1:4" ht="18.75" x14ac:dyDescent="0.3">
      <c r="A6498" s="7">
        <v>2015</v>
      </c>
      <c r="B6498" s="7" t="s">
        <v>819</v>
      </c>
      <c r="C6498" s="7" t="s">
        <v>8</v>
      </c>
      <c r="D6498" s="8">
        <v>603905.9</v>
      </c>
    </row>
    <row r="6499" spans="1:4" ht="18.75" x14ac:dyDescent="0.3">
      <c r="A6499" s="7">
        <v>2014</v>
      </c>
      <c r="B6499" s="7" t="s">
        <v>819</v>
      </c>
      <c r="C6499" s="7" t="s">
        <v>8</v>
      </c>
      <c r="D6499" s="8">
        <v>631526.41</v>
      </c>
    </row>
    <row r="6500" spans="1:4" ht="18.75" x14ac:dyDescent="0.3">
      <c r="A6500" s="7">
        <v>2015</v>
      </c>
      <c r="B6500" s="7" t="s">
        <v>820</v>
      </c>
      <c r="C6500" s="7" t="s">
        <v>5</v>
      </c>
      <c r="D6500" s="8">
        <v>468914.39</v>
      </c>
    </row>
    <row r="6501" spans="1:4" ht="18.75" x14ac:dyDescent="0.3">
      <c r="A6501" s="7">
        <v>2014</v>
      </c>
      <c r="B6501" s="7" t="s">
        <v>820</v>
      </c>
      <c r="C6501" s="7" t="s">
        <v>5</v>
      </c>
      <c r="D6501" s="8">
        <v>510972.25</v>
      </c>
    </row>
    <row r="6502" spans="1:4" ht="18.75" x14ac:dyDescent="0.3">
      <c r="A6502" s="7">
        <v>2015</v>
      </c>
      <c r="B6502" s="7" t="s">
        <v>820</v>
      </c>
      <c r="C6502" s="7" t="s">
        <v>6</v>
      </c>
      <c r="D6502" s="8">
        <v>509520.59</v>
      </c>
    </row>
    <row r="6503" spans="1:4" ht="18.75" x14ac:dyDescent="0.3">
      <c r="A6503" s="7">
        <v>2014</v>
      </c>
      <c r="B6503" s="7" t="s">
        <v>820</v>
      </c>
      <c r="C6503" s="7" t="s">
        <v>6</v>
      </c>
      <c r="D6503" s="8">
        <v>352920.7</v>
      </c>
    </row>
    <row r="6504" spans="1:4" ht="18.75" x14ac:dyDescent="0.3">
      <c r="A6504" s="7">
        <v>2015</v>
      </c>
      <c r="B6504" s="7" t="s">
        <v>820</v>
      </c>
      <c r="C6504" s="7" t="s">
        <v>7</v>
      </c>
      <c r="D6504" s="8">
        <v>64642.64</v>
      </c>
    </row>
    <row r="6505" spans="1:4" ht="18.75" x14ac:dyDescent="0.3">
      <c r="A6505" s="7">
        <v>2014</v>
      </c>
      <c r="B6505" s="7" t="s">
        <v>820</v>
      </c>
      <c r="C6505" s="7" t="s">
        <v>7</v>
      </c>
      <c r="D6505" s="8">
        <v>68554.33</v>
      </c>
    </row>
    <row r="6506" spans="1:4" ht="18.75" x14ac:dyDescent="0.3">
      <c r="A6506" s="7">
        <v>2015</v>
      </c>
      <c r="B6506" s="7" t="s">
        <v>820</v>
      </c>
      <c r="C6506" s="7" t="s">
        <v>8</v>
      </c>
      <c r="D6506" s="8">
        <v>633006.30000000005</v>
      </c>
    </row>
    <row r="6507" spans="1:4" ht="18.75" x14ac:dyDescent="0.3">
      <c r="A6507" s="7">
        <v>2014</v>
      </c>
      <c r="B6507" s="7" t="s">
        <v>820</v>
      </c>
      <c r="C6507" s="7" t="s">
        <v>8</v>
      </c>
      <c r="D6507" s="8">
        <v>664587.38</v>
      </c>
    </row>
    <row r="6508" spans="1:4" ht="18.75" x14ac:dyDescent="0.3">
      <c r="A6508" s="7">
        <v>2015</v>
      </c>
      <c r="B6508" s="7" t="s">
        <v>821</v>
      </c>
      <c r="C6508" s="7" t="s">
        <v>5</v>
      </c>
      <c r="D6508" s="8">
        <v>836381.36</v>
      </c>
    </row>
    <row r="6509" spans="1:4" ht="18.75" x14ac:dyDescent="0.3">
      <c r="A6509" s="7">
        <v>2014</v>
      </c>
      <c r="B6509" s="7" t="s">
        <v>821</v>
      </c>
      <c r="C6509" s="7" t="s">
        <v>5</v>
      </c>
      <c r="D6509" s="8">
        <v>918036.11</v>
      </c>
    </row>
    <row r="6510" spans="1:4" ht="18.75" x14ac:dyDescent="0.3">
      <c r="A6510" s="7">
        <v>2015</v>
      </c>
      <c r="B6510" s="7" t="s">
        <v>821</v>
      </c>
      <c r="C6510" s="7" t="s">
        <v>6</v>
      </c>
      <c r="D6510" s="8">
        <v>224169.48</v>
      </c>
    </row>
    <row r="6511" spans="1:4" ht="18.75" x14ac:dyDescent="0.3">
      <c r="A6511" s="7">
        <v>2014</v>
      </c>
      <c r="B6511" s="7" t="s">
        <v>821</v>
      </c>
      <c r="C6511" s="7" t="s">
        <v>6</v>
      </c>
      <c r="D6511" s="8">
        <v>156619.20000000001</v>
      </c>
    </row>
    <row r="6512" spans="1:4" ht="18.75" x14ac:dyDescent="0.3">
      <c r="A6512" s="7">
        <v>2015</v>
      </c>
      <c r="B6512" s="7" t="s">
        <v>821</v>
      </c>
      <c r="C6512" s="7" t="s">
        <v>7</v>
      </c>
      <c r="D6512" s="8">
        <v>224224.75</v>
      </c>
    </row>
    <row r="6513" spans="1:4" ht="18.75" x14ac:dyDescent="0.3">
      <c r="A6513" s="7">
        <v>2014</v>
      </c>
      <c r="B6513" s="7" t="s">
        <v>821</v>
      </c>
      <c r="C6513" s="7" t="s">
        <v>7</v>
      </c>
      <c r="D6513" s="8">
        <v>235332.4</v>
      </c>
    </row>
    <row r="6514" spans="1:4" ht="18.75" x14ac:dyDescent="0.3">
      <c r="A6514" s="7">
        <v>2015</v>
      </c>
      <c r="B6514" s="7" t="s">
        <v>821</v>
      </c>
      <c r="C6514" s="7" t="s">
        <v>8</v>
      </c>
      <c r="D6514" s="8">
        <v>626563.42000000004</v>
      </c>
    </row>
    <row r="6515" spans="1:4" ht="18.75" x14ac:dyDescent="0.3">
      <c r="A6515" s="7">
        <v>2014</v>
      </c>
      <c r="B6515" s="7" t="s">
        <v>821</v>
      </c>
      <c r="C6515" s="7" t="s">
        <v>8</v>
      </c>
      <c r="D6515" s="8">
        <v>657944.30000000005</v>
      </c>
    </row>
    <row r="6516" spans="1:4" ht="18.75" x14ac:dyDescent="0.3">
      <c r="A6516" s="7">
        <v>2015</v>
      </c>
      <c r="B6516" s="7" t="s">
        <v>822</v>
      </c>
      <c r="C6516" s="7" t="s">
        <v>5</v>
      </c>
      <c r="D6516" s="8">
        <v>889761.7</v>
      </c>
    </row>
    <row r="6517" spans="1:4" ht="18.75" x14ac:dyDescent="0.3">
      <c r="A6517" s="7">
        <v>2014</v>
      </c>
      <c r="B6517" s="7" t="s">
        <v>822</v>
      </c>
      <c r="C6517" s="7" t="s">
        <v>5</v>
      </c>
      <c r="D6517" s="8">
        <v>984635.47</v>
      </c>
    </row>
    <row r="6518" spans="1:4" ht="18.75" x14ac:dyDescent="0.3">
      <c r="A6518" s="7">
        <v>2015</v>
      </c>
      <c r="B6518" s="7" t="s">
        <v>822</v>
      </c>
      <c r="C6518" s="7" t="s">
        <v>6</v>
      </c>
      <c r="D6518" s="8">
        <v>201366.26</v>
      </c>
    </row>
    <row r="6519" spans="1:4" ht="18.75" x14ac:dyDescent="0.3">
      <c r="A6519" s="7">
        <v>2014</v>
      </c>
      <c r="B6519" s="7" t="s">
        <v>822</v>
      </c>
      <c r="C6519" s="7" t="s">
        <v>6</v>
      </c>
      <c r="D6519" s="8">
        <v>142892.66</v>
      </c>
    </row>
    <row r="6520" spans="1:4" ht="18.75" x14ac:dyDescent="0.3">
      <c r="A6520" s="7">
        <v>2015</v>
      </c>
      <c r="B6520" s="7" t="s">
        <v>822</v>
      </c>
      <c r="C6520" s="7" t="s">
        <v>7</v>
      </c>
      <c r="D6520" s="8">
        <v>205658.05</v>
      </c>
    </row>
    <row r="6521" spans="1:4" ht="18.75" x14ac:dyDescent="0.3">
      <c r="A6521" s="7">
        <v>2014</v>
      </c>
      <c r="B6521" s="7" t="s">
        <v>822</v>
      </c>
      <c r="C6521" s="7" t="s">
        <v>7</v>
      </c>
      <c r="D6521" s="8">
        <v>217262.56</v>
      </c>
    </row>
    <row r="6522" spans="1:4" ht="18.75" x14ac:dyDescent="0.3">
      <c r="A6522" s="7">
        <v>2015</v>
      </c>
      <c r="B6522" s="7" t="s">
        <v>822</v>
      </c>
      <c r="C6522" s="7" t="s">
        <v>8</v>
      </c>
      <c r="D6522" s="8">
        <v>788037.15</v>
      </c>
    </row>
    <row r="6523" spans="1:4" ht="18.75" x14ac:dyDescent="0.3">
      <c r="A6523" s="7">
        <v>2014</v>
      </c>
      <c r="B6523" s="7" t="s">
        <v>822</v>
      </c>
      <c r="C6523" s="7" t="s">
        <v>8</v>
      </c>
      <c r="D6523" s="8">
        <v>816183.93</v>
      </c>
    </row>
    <row r="6524" spans="1:4" ht="18.75" x14ac:dyDescent="0.3">
      <c r="A6524" s="7">
        <v>2015</v>
      </c>
      <c r="B6524" s="7" t="s">
        <v>823</v>
      </c>
      <c r="C6524" s="7" t="s">
        <v>5</v>
      </c>
      <c r="D6524" s="8">
        <v>857951.38</v>
      </c>
    </row>
    <row r="6525" spans="1:4" ht="18.75" x14ac:dyDescent="0.3">
      <c r="A6525" s="7">
        <v>2014</v>
      </c>
      <c r="B6525" s="7" t="s">
        <v>823</v>
      </c>
      <c r="C6525" s="7" t="s">
        <v>5</v>
      </c>
      <c r="D6525" s="8">
        <v>942223.85</v>
      </c>
    </row>
    <row r="6526" spans="1:4" ht="18.75" x14ac:dyDescent="0.3">
      <c r="A6526" s="7">
        <v>2015</v>
      </c>
      <c r="B6526" s="7" t="s">
        <v>823</v>
      </c>
      <c r="C6526" s="7" t="s">
        <v>6</v>
      </c>
      <c r="D6526" s="8">
        <v>280195.44</v>
      </c>
    </row>
    <row r="6527" spans="1:4" ht="18.75" x14ac:dyDescent="0.3">
      <c r="A6527" s="7">
        <v>2014</v>
      </c>
      <c r="B6527" s="7" t="s">
        <v>823</v>
      </c>
      <c r="C6527" s="7" t="s">
        <v>6</v>
      </c>
      <c r="D6527" s="8">
        <v>201147.57</v>
      </c>
    </row>
    <row r="6528" spans="1:4" ht="18.75" x14ac:dyDescent="0.3">
      <c r="A6528" s="7">
        <v>2015</v>
      </c>
      <c r="B6528" s="7" t="s">
        <v>823</v>
      </c>
      <c r="C6528" s="7" t="s">
        <v>7</v>
      </c>
      <c r="D6528" s="8">
        <v>213848.48</v>
      </c>
    </row>
    <row r="6529" spans="1:4" ht="18.75" x14ac:dyDescent="0.3">
      <c r="A6529" s="7">
        <v>2014</v>
      </c>
      <c r="B6529" s="7" t="s">
        <v>823</v>
      </c>
      <c r="C6529" s="7" t="s">
        <v>7</v>
      </c>
      <c r="D6529" s="8">
        <v>224081.17</v>
      </c>
    </row>
    <row r="6530" spans="1:4" ht="18.75" x14ac:dyDescent="0.3">
      <c r="A6530" s="7">
        <v>2015</v>
      </c>
      <c r="B6530" s="7" t="s">
        <v>823</v>
      </c>
      <c r="C6530" s="7" t="s">
        <v>8</v>
      </c>
      <c r="D6530" s="8">
        <v>751123.09</v>
      </c>
    </row>
    <row r="6531" spans="1:4" ht="18.75" x14ac:dyDescent="0.3">
      <c r="A6531" s="7">
        <v>2014</v>
      </c>
      <c r="B6531" s="7" t="s">
        <v>823</v>
      </c>
      <c r="C6531" s="7" t="s">
        <v>8</v>
      </c>
      <c r="D6531" s="8">
        <v>783172.84</v>
      </c>
    </row>
    <row r="6532" spans="1:4" ht="18.75" x14ac:dyDescent="0.3">
      <c r="A6532" s="7">
        <v>2015</v>
      </c>
      <c r="B6532" s="7" t="s">
        <v>824</v>
      </c>
      <c r="C6532" s="7" t="s">
        <v>5</v>
      </c>
      <c r="D6532" s="8">
        <v>890622.31</v>
      </c>
    </row>
    <row r="6533" spans="1:4" ht="18.75" x14ac:dyDescent="0.3">
      <c r="A6533" s="7">
        <v>2014</v>
      </c>
      <c r="B6533" s="7" t="s">
        <v>824</v>
      </c>
      <c r="C6533" s="7" t="s">
        <v>5</v>
      </c>
      <c r="D6533" s="8">
        <v>981172.6</v>
      </c>
    </row>
    <row r="6534" spans="1:4" ht="18.75" x14ac:dyDescent="0.3">
      <c r="A6534" s="7">
        <v>2015</v>
      </c>
      <c r="B6534" s="7" t="s">
        <v>824</v>
      </c>
      <c r="C6534" s="7" t="s">
        <v>6</v>
      </c>
      <c r="D6534" s="8">
        <v>245795.63</v>
      </c>
    </row>
    <row r="6535" spans="1:4" ht="18.75" x14ac:dyDescent="0.3">
      <c r="A6535" s="7">
        <v>2014</v>
      </c>
      <c r="B6535" s="7" t="s">
        <v>824</v>
      </c>
      <c r="C6535" s="7" t="s">
        <v>6</v>
      </c>
      <c r="D6535" s="8">
        <v>177557.04</v>
      </c>
    </row>
    <row r="6536" spans="1:4" ht="18.75" x14ac:dyDescent="0.3">
      <c r="A6536" s="7">
        <v>2015</v>
      </c>
      <c r="B6536" s="7" t="s">
        <v>824</v>
      </c>
      <c r="C6536" s="7" t="s">
        <v>7</v>
      </c>
      <c r="D6536" s="8">
        <v>70897.279999999999</v>
      </c>
    </row>
    <row r="6537" spans="1:4" ht="18.75" x14ac:dyDescent="0.3">
      <c r="A6537" s="7">
        <v>2014</v>
      </c>
      <c r="B6537" s="7" t="s">
        <v>824</v>
      </c>
      <c r="C6537" s="7" t="s">
        <v>7</v>
      </c>
      <c r="D6537" s="8">
        <v>74244.02</v>
      </c>
    </row>
    <row r="6538" spans="1:4" ht="18.75" x14ac:dyDescent="0.3">
      <c r="A6538" s="7">
        <v>2015</v>
      </c>
      <c r="B6538" s="7" t="s">
        <v>824</v>
      </c>
      <c r="C6538" s="7" t="s">
        <v>8</v>
      </c>
      <c r="D6538" s="8">
        <v>693497.52</v>
      </c>
    </row>
    <row r="6539" spans="1:4" ht="18.75" x14ac:dyDescent="0.3">
      <c r="A6539" s="7">
        <v>2014</v>
      </c>
      <c r="B6539" s="7" t="s">
        <v>824</v>
      </c>
      <c r="C6539" s="7" t="s">
        <v>8</v>
      </c>
      <c r="D6539" s="8">
        <v>717968.93</v>
      </c>
    </row>
    <row r="6540" spans="1:4" ht="18.75" x14ac:dyDescent="0.3">
      <c r="A6540" s="7">
        <v>2015</v>
      </c>
      <c r="B6540" s="7" t="s">
        <v>825</v>
      </c>
      <c r="C6540" s="7" t="s">
        <v>5</v>
      </c>
      <c r="D6540" s="8">
        <v>729556.58</v>
      </c>
    </row>
    <row r="6541" spans="1:4" ht="18.75" x14ac:dyDescent="0.3">
      <c r="A6541" s="7">
        <v>2014</v>
      </c>
      <c r="B6541" s="7" t="s">
        <v>825</v>
      </c>
      <c r="C6541" s="7" t="s">
        <v>5</v>
      </c>
      <c r="D6541" s="8">
        <v>795668.01</v>
      </c>
    </row>
    <row r="6542" spans="1:4" ht="18.75" x14ac:dyDescent="0.3">
      <c r="A6542" s="7">
        <v>2015</v>
      </c>
      <c r="B6542" s="7" t="s">
        <v>825</v>
      </c>
      <c r="C6542" s="7" t="s">
        <v>6</v>
      </c>
      <c r="D6542" s="8">
        <v>364698.62</v>
      </c>
    </row>
    <row r="6543" spans="1:4" ht="18.75" x14ac:dyDescent="0.3">
      <c r="A6543" s="7">
        <v>2014</v>
      </c>
      <c r="B6543" s="7" t="s">
        <v>825</v>
      </c>
      <c r="C6543" s="7" t="s">
        <v>6</v>
      </c>
      <c r="D6543" s="8">
        <v>252112.19</v>
      </c>
    </row>
    <row r="6544" spans="1:4" ht="18.75" x14ac:dyDescent="0.3">
      <c r="A6544" s="7">
        <v>2015</v>
      </c>
      <c r="B6544" s="7" t="s">
        <v>825</v>
      </c>
      <c r="C6544" s="7" t="s">
        <v>7</v>
      </c>
      <c r="D6544" s="8">
        <v>241392.31</v>
      </c>
    </row>
    <row r="6545" spans="1:4" ht="18.75" x14ac:dyDescent="0.3">
      <c r="A6545" s="7">
        <v>2014</v>
      </c>
      <c r="B6545" s="7" t="s">
        <v>825</v>
      </c>
      <c r="C6545" s="7" t="s">
        <v>7</v>
      </c>
      <c r="D6545" s="8">
        <v>255520.25</v>
      </c>
    </row>
    <row r="6546" spans="1:4" ht="18.75" x14ac:dyDescent="0.3">
      <c r="A6546" s="7">
        <v>2015</v>
      </c>
      <c r="B6546" s="7" t="s">
        <v>825</v>
      </c>
      <c r="C6546" s="7" t="s">
        <v>8</v>
      </c>
      <c r="D6546" s="8">
        <v>740169.68</v>
      </c>
    </row>
    <row r="6547" spans="1:4" ht="18.75" x14ac:dyDescent="0.3">
      <c r="A6547" s="7">
        <v>2014</v>
      </c>
      <c r="B6547" s="7" t="s">
        <v>825</v>
      </c>
      <c r="C6547" s="7" t="s">
        <v>8</v>
      </c>
      <c r="D6547" s="8">
        <v>770470.47</v>
      </c>
    </row>
    <row r="6548" spans="1:4" ht="18.75" x14ac:dyDescent="0.3">
      <c r="A6548" s="7">
        <v>2015</v>
      </c>
      <c r="B6548" s="7" t="s">
        <v>826</v>
      </c>
      <c r="C6548" s="7" t="s">
        <v>5</v>
      </c>
      <c r="D6548" s="8">
        <v>689385.34</v>
      </c>
    </row>
    <row r="6549" spans="1:4" ht="18.75" x14ac:dyDescent="0.3">
      <c r="A6549" s="7">
        <v>2014</v>
      </c>
      <c r="B6549" s="7" t="s">
        <v>826</v>
      </c>
      <c r="C6549" s="7" t="s">
        <v>5</v>
      </c>
      <c r="D6549" s="8">
        <v>761794.01</v>
      </c>
    </row>
    <row r="6550" spans="1:4" ht="18.75" x14ac:dyDescent="0.3">
      <c r="A6550" s="7">
        <v>2015</v>
      </c>
      <c r="B6550" s="7" t="s">
        <v>826</v>
      </c>
      <c r="C6550" s="7" t="s">
        <v>6</v>
      </c>
      <c r="D6550" s="8">
        <v>324123.7</v>
      </c>
    </row>
    <row r="6551" spans="1:4" ht="18.75" x14ac:dyDescent="0.3">
      <c r="A6551" s="7">
        <v>2014</v>
      </c>
      <c r="B6551" s="7" t="s">
        <v>826</v>
      </c>
      <c r="C6551" s="7" t="s">
        <v>6</v>
      </c>
      <c r="D6551" s="8">
        <v>231015.78</v>
      </c>
    </row>
    <row r="6552" spans="1:4" ht="18.75" x14ac:dyDescent="0.3">
      <c r="A6552" s="7">
        <v>2015</v>
      </c>
      <c r="B6552" s="7" t="s">
        <v>826</v>
      </c>
      <c r="C6552" s="7" t="s">
        <v>7</v>
      </c>
      <c r="D6552" s="8">
        <v>144397.49</v>
      </c>
    </row>
    <row r="6553" spans="1:4" ht="18.75" x14ac:dyDescent="0.3">
      <c r="A6553" s="7">
        <v>2014</v>
      </c>
      <c r="B6553" s="7" t="s">
        <v>826</v>
      </c>
      <c r="C6553" s="7" t="s">
        <v>7</v>
      </c>
      <c r="D6553" s="8">
        <v>152663.48000000001</v>
      </c>
    </row>
    <row r="6554" spans="1:4" ht="18.75" x14ac:dyDescent="0.3">
      <c r="A6554" s="7">
        <v>2015</v>
      </c>
      <c r="B6554" s="7" t="s">
        <v>826</v>
      </c>
      <c r="C6554" s="7" t="s">
        <v>8</v>
      </c>
      <c r="D6554" s="8">
        <v>407911.95</v>
      </c>
    </row>
    <row r="6555" spans="1:4" ht="18.75" x14ac:dyDescent="0.3">
      <c r="A6555" s="7">
        <v>2014</v>
      </c>
      <c r="B6555" s="7" t="s">
        <v>826</v>
      </c>
      <c r="C6555" s="7" t="s">
        <v>8</v>
      </c>
      <c r="D6555" s="8">
        <v>422785.23</v>
      </c>
    </row>
    <row r="6556" spans="1:4" ht="18.75" x14ac:dyDescent="0.3">
      <c r="A6556" s="7">
        <v>2015</v>
      </c>
      <c r="B6556" s="7" t="s">
        <v>827</v>
      </c>
      <c r="C6556" s="7" t="s">
        <v>5</v>
      </c>
      <c r="D6556" s="8">
        <v>904878.75</v>
      </c>
    </row>
    <row r="6557" spans="1:4" ht="18.75" x14ac:dyDescent="0.3">
      <c r="A6557" s="7">
        <v>2014</v>
      </c>
      <c r="B6557" s="7" t="s">
        <v>827</v>
      </c>
      <c r="C6557" s="7" t="s">
        <v>5</v>
      </c>
      <c r="D6557" s="8">
        <v>990744.47</v>
      </c>
    </row>
    <row r="6558" spans="1:4" ht="18.75" x14ac:dyDescent="0.3">
      <c r="A6558" s="7">
        <v>2015</v>
      </c>
      <c r="B6558" s="7" t="s">
        <v>827</v>
      </c>
      <c r="C6558" s="7" t="s">
        <v>6</v>
      </c>
      <c r="D6558" s="8">
        <v>482686.94</v>
      </c>
    </row>
    <row r="6559" spans="1:4" ht="18.75" x14ac:dyDescent="0.3">
      <c r="A6559" s="7">
        <v>2014</v>
      </c>
      <c r="B6559" s="7" t="s">
        <v>827</v>
      </c>
      <c r="C6559" s="7" t="s">
        <v>6</v>
      </c>
      <c r="D6559" s="8">
        <v>348817.07</v>
      </c>
    </row>
    <row r="6560" spans="1:4" ht="18.75" x14ac:dyDescent="0.3">
      <c r="A6560" s="7">
        <v>2015</v>
      </c>
      <c r="B6560" s="7" t="s">
        <v>827</v>
      </c>
      <c r="C6560" s="7" t="s">
        <v>7</v>
      </c>
      <c r="D6560" s="8">
        <v>98675.31</v>
      </c>
    </row>
    <row r="6561" spans="1:4" ht="18.75" x14ac:dyDescent="0.3">
      <c r="A6561" s="7">
        <v>2014</v>
      </c>
      <c r="B6561" s="7" t="s">
        <v>827</v>
      </c>
      <c r="C6561" s="7" t="s">
        <v>7</v>
      </c>
      <c r="D6561" s="8">
        <v>104967.4</v>
      </c>
    </row>
    <row r="6562" spans="1:4" ht="18.75" x14ac:dyDescent="0.3">
      <c r="A6562" s="7">
        <v>2015</v>
      </c>
      <c r="B6562" s="7" t="s">
        <v>827</v>
      </c>
      <c r="C6562" s="7" t="s">
        <v>8</v>
      </c>
      <c r="D6562" s="8">
        <v>677998.79</v>
      </c>
    </row>
    <row r="6563" spans="1:4" ht="18.75" x14ac:dyDescent="0.3">
      <c r="A6563" s="7">
        <v>2014</v>
      </c>
      <c r="B6563" s="7" t="s">
        <v>827</v>
      </c>
      <c r="C6563" s="7" t="s">
        <v>8</v>
      </c>
      <c r="D6563" s="8">
        <v>698964.7</v>
      </c>
    </row>
    <row r="6564" spans="1:4" ht="18.75" x14ac:dyDescent="0.3">
      <c r="A6564" s="7">
        <v>2015</v>
      </c>
      <c r="B6564" s="7" t="s">
        <v>828</v>
      </c>
      <c r="C6564" s="7" t="s">
        <v>5</v>
      </c>
      <c r="D6564" s="8">
        <v>584508</v>
      </c>
    </row>
    <row r="6565" spans="1:4" ht="18.75" x14ac:dyDescent="0.3">
      <c r="A6565" s="7">
        <v>2014</v>
      </c>
      <c r="B6565" s="7" t="s">
        <v>828</v>
      </c>
      <c r="C6565" s="7" t="s">
        <v>5</v>
      </c>
      <c r="D6565" s="8">
        <v>636464.65</v>
      </c>
    </row>
    <row r="6566" spans="1:4" ht="18.75" x14ac:dyDescent="0.3">
      <c r="A6566" s="7">
        <v>2015</v>
      </c>
      <c r="B6566" s="7" t="s">
        <v>828</v>
      </c>
      <c r="C6566" s="7" t="s">
        <v>6</v>
      </c>
      <c r="D6566" s="8">
        <v>376325.24</v>
      </c>
    </row>
    <row r="6567" spans="1:4" ht="18.75" x14ac:dyDescent="0.3">
      <c r="A6567" s="7">
        <v>2014</v>
      </c>
      <c r="B6567" s="7" t="s">
        <v>828</v>
      </c>
      <c r="C6567" s="7" t="s">
        <v>6</v>
      </c>
      <c r="D6567" s="8">
        <v>277151.87</v>
      </c>
    </row>
    <row r="6568" spans="1:4" ht="18.75" x14ac:dyDescent="0.3">
      <c r="A6568" s="7">
        <v>2015</v>
      </c>
      <c r="B6568" s="7" t="s">
        <v>828</v>
      </c>
      <c r="C6568" s="7" t="s">
        <v>7</v>
      </c>
      <c r="D6568" s="8">
        <v>120291.52</v>
      </c>
    </row>
    <row r="6569" spans="1:4" ht="18.75" x14ac:dyDescent="0.3">
      <c r="A6569" s="7">
        <v>2014</v>
      </c>
      <c r="B6569" s="7" t="s">
        <v>828</v>
      </c>
      <c r="C6569" s="7" t="s">
        <v>7</v>
      </c>
      <c r="D6569" s="8">
        <v>126025.3</v>
      </c>
    </row>
    <row r="6570" spans="1:4" ht="18.75" x14ac:dyDescent="0.3">
      <c r="A6570" s="7">
        <v>2015</v>
      </c>
      <c r="B6570" s="7" t="s">
        <v>828</v>
      </c>
      <c r="C6570" s="7" t="s">
        <v>8</v>
      </c>
      <c r="D6570" s="8">
        <v>738988.44</v>
      </c>
    </row>
    <row r="6571" spans="1:4" ht="18.75" x14ac:dyDescent="0.3">
      <c r="A6571" s="7">
        <v>2014</v>
      </c>
      <c r="B6571" s="7" t="s">
        <v>828</v>
      </c>
      <c r="C6571" s="7" t="s">
        <v>8</v>
      </c>
      <c r="D6571" s="8">
        <v>768450.47</v>
      </c>
    </row>
    <row r="6572" spans="1:4" ht="18.75" x14ac:dyDescent="0.3">
      <c r="A6572" s="7">
        <v>2015</v>
      </c>
      <c r="B6572" s="7" t="s">
        <v>829</v>
      </c>
      <c r="C6572" s="7" t="s">
        <v>5</v>
      </c>
      <c r="D6572" s="8">
        <v>489251.54</v>
      </c>
    </row>
    <row r="6573" spans="1:4" ht="18.75" x14ac:dyDescent="0.3">
      <c r="A6573" s="7">
        <v>2014</v>
      </c>
      <c r="B6573" s="7" t="s">
        <v>829</v>
      </c>
      <c r="C6573" s="7" t="s">
        <v>5</v>
      </c>
      <c r="D6573" s="8">
        <v>542306.52</v>
      </c>
    </row>
    <row r="6574" spans="1:4" ht="18.75" x14ac:dyDescent="0.3">
      <c r="A6574" s="7">
        <v>2015</v>
      </c>
      <c r="B6574" s="7" t="s">
        <v>829</v>
      </c>
      <c r="C6574" s="7" t="s">
        <v>6</v>
      </c>
      <c r="D6574" s="8">
        <v>595973.01</v>
      </c>
    </row>
    <row r="6575" spans="1:4" ht="18.75" x14ac:dyDescent="0.3">
      <c r="A6575" s="7">
        <v>2014</v>
      </c>
      <c r="B6575" s="7" t="s">
        <v>829</v>
      </c>
      <c r="C6575" s="7" t="s">
        <v>6</v>
      </c>
      <c r="D6575" s="8">
        <v>420479.65</v>
      </c>
    </row>
    <row r="6576" spans="1:4" ht="18.75" x14ac:dyDescent="0.3">
      <c r="A6576" s="7">
        <v>2015</v>
      </c>
      <c r="B6576" s="7" t="s">
        <v>829</v>
      </c>
      <c r="C6576" s="7" t="s">
        <v>7</v>
      </c>
      <c r="D6576" s="8">
        <v>168945.94</v>
      </c>
    </row>
    <row r="6577" spans="1:4" ht="18.75" x14ac:dyDescent="0.3">
      <c r="A6577" s="7">
        <v>2014</v>
      </c>
      <c r="B6577" s="7" t="s">
        <v>829</v>
      </c>
      <c r="C6577" s="7" t="s">
        <v>7</v>
      </c>
      <c r="D6577" s="8">
        <v>177827.84</v>
      </c>
    </row>
    <row r="6578" spans="1:4" ht="18.75" x14ac:dyDescent="0.3">
      <c r="A6578" s="7">
        <v>2015</v>
      </c>
      <c r="B6578" s="7" t="s">
        <v>829</v>
      </c>
      <c r="C6578" s="7" t="s">
        <v>8</v>
      </c>
      <c r="D6578" s="8">
        <v>453928.63</v>
      </c>
    </row>
    <row r="6579" spans="1:4" ht="18.75" x14ac:dyDescent="0.3">
      <c r="A6579" s="7">
        <v>2014</v>
      </c>
      <c r="B6579" s="7" t="s">
        <v>829</v>
      </c>
      <c r="C6579" s="7" t="s">
        <v>8</v>
      </c>
      <c r="D6579" s="8">
        <v>475595.33</v>
      </c>
    </row>
    <row r="6580" spans="1:4" ht="18.75" x14ac:dyDescent="0.3">
      <c r="A6580" s="7">
        <v>2015</v>
      </c>
      <c r="B6580" s="7" t="s">
        <v>830</v>
      </c>
      <c r="C6580" s="7" t="s">
        <v>5</v>
      </c>
      <c r="D6580" s="8">
        <v>612576.86</v>
      </c>
    </row>
    <row r="6581" spans="1:4" ht="18.75" x14ac:dyDescent="0.3">
      <c r="A6581" s="7">
        <v>2014</v>
      </c>
      <c r="B6581" s="7" t="s">
        <v>830</v>
      </c>
      <c r="C6581" s="7" t="s">
        <v>5</v>
      </c>
      <c r="D6581" s="8">
        <v>676976.81</v>
      </c>
    </row>
    <row r="6582" spans="1:4" ht="18.75" x14ac:dyDescent="0.3">
      <c r="A6582" s="7">
        <v>2015</v>
      </c>
      <c r="B6582" s="7" t="s">
        <v>830</v>
      </c>
      <c r="C6582" s="7" t="s">
        <v>6</v>
      </c>
      <c r="D6582" s="8">
        <v>552780.78</v>
      </c>
    </row>
    <row r="6583" spans="1:4" ht="18.75" x14ac:dyDescent="0.3">
      <c r="A6583" s="7">
        <v>2014</v>
      </c>
      <c r="B6583" s="7" t="s">
        <v>830</v>
      </c>
      <c r="C6583" s="7" t="s">
        <v>6</v>
      </c>
      <c r="D6583" s="8">
        <v>396845.97</v>
      </c>
    </row>
    <row r="6584" spans="1:4" ht="18.75" x14ac:dyDescent="0.3">
      <c r="A6584" s="7">
        <v>2015</v>
      </c>
      <c r="B6584" s="7" t="s">
        <v>830</v>
      </c>
      <c r="C6584" s="7" t="s">
        <v>7</v>
      </c>
      <c r="D6584" s="8">
        <v>210493.95</v>
      </c>
    </row>
    <row r="6585" spans="1:4" ht="18.75" x14ac:dyDescent="0.3">
      <c r="A6585" s="7">
        <v>2014</v>
      </c>
      <c r="B6585" s="7" t="s">
        <v>830</v>
      </c>
      <c r="C6585" s="7" t="s">
        <v>7</v>
      </c>
      <c r="D6585" s="8">
        <v>222819.51</v>
      </c>
    </row>
    <row r="6586" spans="1:4" ht="18.75" x14ac:dyDescent="0.3">
      <c r="A6586" s="7">
        <v>2015</v>
      </c>
      <c r="B6586" s="7" t="s">
        <v>830</v>
      </c>
      <c r="C6586" s="7" t="s">
        <v>8</v>
      </c>
      <c r="D6586" s="8">
        <v>436383.94</v>
      </c>
    </row>
    <row r="6587" spans="1:4" ht="18.75" x14ac:dyDescent="0.3">
      <c r="A6587" s="7">
        <v>2014</v>
      </c>
      <c r="B6587" s="7" t="s">
        <v>830</v>
      </c>
      <c r="C6587" s="7" t="s">
        <v>8</v>
      </c>
      <c r="D6587" s="8">
        <v>456795.8</v>
      </c>
    </row>
    <row r="6588" spans="1:4" ht="18.75" x14ac:dyDescent="0.3">
      <c r="A6588" s="7">
        <v>2015</v>
      </c>
      <c r="B6588" s="7" t="s">
        <v>831</v>
      </c>
      <c r="C6588" s="7" t="s">
        <v>5</v>
      </c>
      <c r="D6588" s="8">
        <v>588037.94999999995</v>
      </c>
    </row>
    <row r="6589" spans="1:4" ht="18.75" x14ac:dyDescent="0.3">
      <c r="A6589" s="7">
        <v>2014</v>
      </c>
      <c r="B6589" s="7" t="s">
        <v>831</v>
      </c>
      <c r="C6589" s="7" t="s">
        <v>5</v>
      </c>
      <c r="D6589" s="8">
        <v>640427.09</v>
      </c>
    </row>
    <row r="6590" spans="1:4" ht="18.75" x14ac:dyDescent="0.3">
      <c r="A6590" s="7">
        <v>2015</v>
      </c>
      <c r="B6590" s="7" t="s">
        <v>831</v>
      </c>
      <c r="C6590" s="7" t="s">
        <v>6</v>
      </c>
      <c r="D6590" s="8">
        <v>298354.90000000002</v>
      </c>
    </row>
    <row r="6591" spans="1:4" ht="18.75" x14ac:dyDescent="0.3">
      <c r="A6591" s="7">
        <v>2014</v>
      </c>
      <c r="B6591" s="7" t="s">
        <v>831</v>
      </c>
      <c r="C6591" s="7" t="s">
        <v>6</v>
      </c>
      <c r="D6591" s="8">
        <v>215368.6</v>
      </c>
    </row>
    <row r="6592" spans="1:4" ht="18.75" x14ac:dyDescent="0.3">
      <c r="A6592" s="7">
        <v>2015</v>
      </c>
      <c r="B6592" s="7" t="s">
        <v>831</v>
      </c>
      <c r="C6592" s="7" t="s">
        <v>7</v>
      </c>
      <c r="D6592" s="8">
        <v>214185.4</v>
      </c>
    </row>
    <row r="6593" spans="1:4" ht="18.75" x14ac:dyDescent="0.3">
      <c r="A6593" s="7">
        <v>2014</v>
      </c>
      <c r="B6593" s="7" t="s">
        <v>831</v>
      </c>
      <c r="C6593" s="7" t="s">
        <v>7</v>
      </c>
      <c r="D6593" s="8">
        <v>227135.69</v>
      </c>
    </row>
    <row r="6594" spans="1:4" ht="18.75" x14ac:dyDescent="0.3">
      <c r="A6594" s="7">
        <v>2015</v>
      </c>
      <c r="B6594" s="7" t="s">
        <v>831</v>
      </c>
      <c r="C6594" s="7" t="s">
        <v>8</v>
      </c>
      <c r="D6594" s="8">
        <v>554958.9</v>
      </c>
    </row>
    <row r="6595" spans="1:4" ht="18.75" x14ac:dyDescent="0.3">
      <c r="A6595" s="7">
        <v>2014</v>
      </c>
      <c r="B6595" s="7" t="s">
        <v>831</v>
      </c>
      <c r="C6595" s="7" t="s">
        <v>8</v>
      </c>
      <c r="D6595" s="8">
        <v>574322.4</v>
      </c>
    </row>
    <row r="6596" spans="1:4" ht="18.75" x14ac:dyDescent="0.3">
      <c r="A6596" s="7">
        <v>2015</v>
      </c>
      <c r="B6596" s="7" t="s">
        <v>832</v>
      </c>
      <c r="C6596" s="7" t="s">
        <v>5</v>
      </c>
      <c r="D6596" s="8">
        <v>487971.27</v>
      </c>
    </row>
    <row r="6597" spans="1:4" ht="18.75" x14ac:dyDescent="0.3">
      <c r="A6597" s="7">
        <v>2014</v>
      </c>
      <c r="B6597" s="7" t="s">
        <v>832</v>
      </c>
      <c r="C6597" s="7" t="s">
        <v>5</v>
      </c>
      <c r="D6597" s="8">
        <v>535716.06999999995</v>
      </c>
    </row>
    <row r="6598" spans="1:4" ht="18.75" x14ac:dyDescent="0.3">
      <c r="A6598" s="7">
        <v>2015</v>
      </c>
      <c r="B6598" s="7" t="s">
        <v>832</v>
      </c>
      <c r="C6598" s="7" t="s">
        <v>6</v>
      </c>
      <c r="D6598" s="8">
        <v>371962.65</v>
      </c>
    </row>
    <row r="6599" spans="1:4" ht="18.75" x14ac:dyDescent="0.3">
      <c r="A6599" s="7">
        <v>2014</v>
      </c>
      <c r="B6599" s="7" t="s">
        <v>832</v>
      </c>
      <c r="C6599" s="7" t="s">
        <v>6</v>
      </c>
      <c r="D6599" s="8">
        <v>275783.59999999998</v>
      </c>
    </row>
    <row r="6600" spans="1:4" ht="18.75" x14ac:dyDescent="0.3">
      <c r="A6600" s="7">
        <v>2015</v>
      </c>
      <c r="B6600" s="7" t="s">
        <v>832</v>
      </c>
      <c r="C6600" s="7" t="s">
        <v>7</v>
      </c>
      <c r="D6600" s="8">
        <v>87245.35</v>
      </c>
    </row>
    <row r="6601" spans="1:4" ht="18.75" x14ac:dyDescent="0.3">
      <c r="A6601" s="7">
        <v>2014</v>
      </c>
      <c r="B6601" s="7" t="s">
        <v>832</v>
      </c>
      <c r="C6601" s="7" t="s">
        <v>7</v>
      </c>
      <c r="D6601" s="8">
        <v>92145.95</v>
      </c>
    </row>
    <row r="6602" spans="1:4" ht="18.75" x14ac:dyDescent="0.3">
      <c r="A6602" s="7">
        <v>2015</v>
      </c>
      <c r="B6602" s="7" t="s">
        <v>832</v>
      </c>
      <c r="C6602" s="7" t="s">
        <v>8</v>
      </c>
      <c r="D6602" s="8">
        <v>576159.72</v>
      </c>
    </row>
    <row r="6603" spans="1:4" ht="18.75" x14ac:dyDescent="0.3">
      <c r="A6603" s="7">
        <v>2014</v>
      </c>
      <c r="B6603" s="7" t="s">
        <v>832</v>
      </c>
      <c r="C6603" s="7" t="s">
        <v>8</v>
      </c>
      <c r="D6603" s="8">
        <v>604242.14</v>
      </c>
    </row>
    <row r="6604" spans="1:4" ht="18.75" x14ac:dyDescent="0.3">
      <c r="A6604" s="7">
        <v>2015</v>
      </c>
      <c r="B6604" s="7" t="s">
        <v>833</v>
      </c>
      <c r="C6604" s="7" t="s">
        <v>5</v>
      </c>
      <c r="D6604" s="8">
        <v>800805.06</v>
      </c>
    </row>
    <row r="6605" spans="1:4" ht="18.75" x14ac:dyDescent="0.3">
      <c r="A6605" s="7">
        <v>2014</v>
      </c>
      <c r="B6605" s="7" t="s">
        <v>833</v>
      </c>
      <c r="C6605" s="7" t="s">
        <v>5</v>
      </c>
      <c r="D6605" s="8">
        <v>874360.1</v>
      </c>
    </row>
    <row r="6606" spans="1:4" ht="18.75" x14ac:dyDescent="0.3">
      <c r="A6606" s="7">
        <v>2015</v>
      </c>
      <c r="B6606" s="7" t="s">
        <v>833</v>
      </c>
      <c r="C6606" s="7" t="s">
        <v>6</v>
      </c>
      <c r="D6606" s="8">
        <v>465163.54</v>
      </c>
    </row>
    <row r="6607" spans="1:4" ht="18.75" x14ac:dyDescent="0.3">
      <c r="A6607" s="7">
        <v>2014</v>
      </c>
      <c r="B6607" s="7" t="s">
        <v>833</v>
      </c>
      <c r="C6607" s="7" t="s">
        <v>6</v>
      </c>
      <c r="D6607" s="8">
        <v>334367.07</v>
      </c>
    </row>
    <row r="6608" spans="1:4" ht="18.75" x14ac:dyDescent="0.3">
      <c r="A6608" s="7">
        <v>2015</v>
      </c>
      <c r="B6608" s="7" t="s">
        <v>833</v>
      </c>
      <c r="C6608" s="7" t="s">
        <v>7</v>
      </c>
      <c r="D6608" s="8">
        <v>219522.03</v>
      </c>
    </row>
    <row r="6609" spans="1:4" ht="18.75" x14ac:dyDescent="0.3">
      <c r="A6609" s="7">
        <v>2014</v>
      </c>
      <c r="B6609" s="7" t="s">
        <v>833</v>
      </c>
      <c r="C6609" s="7" t="s">
        <v>7</v>
      </c>
      <c r="D6609" s="8">
        <v>229409.2</v>
      </c>
    </row>
    <row r="6610" spans="1:4" ht="18.75" x14ac:dyDescent="0.3">
      <c r="A6610" s="7">
        <v>2015</v>
      </c>
      <c r="B6610" s="7" t="s">
        <v>833</v>
      </c>
      <c r="C6610" s="7" t="s">
        <v>8</v>
      </c>
      <c r="D6610" s="8">
        <v>539462.55000000005</v>
      </c>
    </row>
    <row r="6611" spans="1:4" ht="18.75" x14ac:dyDescent="0.3">
      <c r="A6611" s="7">
        <v>2014</v>
      </c>
      <c r="B6611" s="7" t="s">
        <v>833</v>
      </c>
      <c r="C6611" s="7" t="s">
        <v>8</v>
      </c>
      <c r="D6611" s="8">
        <v>560903.89</v>
      </c>
    </row>
    <row r="6612" spans="1:4" ht="18.75" x14ac:dyDescent="0.3">
      <c r="A6612" s="7">
        <v>2015</v>
      </c>
      <c r="B6612" s="7" t="s">
        <v>834</v>
      </c>
      <c r="C6612" s="7" t="s">
        <v>5</v>
      </c>
      <c r="D6612" s="8">
        <v>781083.39</v>
      </c>
    </row>
    <row r="6613" spans="1:4" ht="18.75" x14ac:dyDescent="0.3">
      <c r="A6613" s="7">
        <v>2014</v>
      </c>
      <c r="B6613" s="7" t="s">
        <v>834</v>
      </c>
      <c r="C6613" s="7" t="s">
        <v>5</v>
      </c>
      <c r="D6613" s="8">
        <v>865600.63</v>
      </c>
    </row>
    <row r="6614" spans="1:4" ht="18.75" x14ac:dyDescent="0.3">
      <c r="A6614" s="7">
        <v>2015</v>
      </c>
      <c r="B6614" s="7" t="s">
        <v>834</v>
      </c>
      <c r="C6614" s="7" t="s">
        <v>6</v>
      </c>
      <c r="D6614" s="8">
        <v>483999.93</v>
      </c>
    </row>
    <row r="6615" spans="1:4" ht="18.75" x14ac:dyDescent="0.3">
      <c r="A6615" s="7">
        <v>2014</v>
      </c>
      <c r="B6615" s="7" t="s">
        <v>834</v>
      </c>
      <c r="C6615" s="7" t="s">
        <v>6</v>
      </c>
      <c r="D6615" s="8">
        <v>350373.5</v>
      </c>
    </row>
    <row r="6616" spans="1:4" ht="18.75" x14ac:dyDescent="0.3">
      <c r="A6616" s="7">
        <v>2015</v>
      </c>
      <c r="B6616" s="7" t="s">
        <v>834</v>
      </c>
      <c r="C6616" s="7" t="s">
        <v>7</v>
      </c>
      <c r="D6616" s="8">
        <v>159371.46</v>
      </c>
    </row>
    <row r="6617" spans="1:4" ht="18.75" x14ac:dyDescent="0.3">
      <c r="A6617" s="7">
        <v>2014</v>
      </c>
      <c r="B6617" s="7" t="s">
        <v>834</v>
      </c>
      <c r="C6617" s="7" t="s">
        <v>7</v>
      </c>
      <c r="D6617" s="8">
        <v>169217.63</v>
      </c>
    </row>
    <row r="6618" spans="1:4" ht="18.75" x14ac:dyDescent="0.3">
      <c r="A6618" s="7">
        <v>2015</v>
      </c>
      <c r="B6618" s="7" t="s">
        <v>834</v>
      </c>
      <c r="C6618" s="7" t="s">
        <v>8</v>
      </c>
      <c r="D6618" s="8">
        <v>506856.44</v>
      </c>
    </row>
    <row r="6619" spans="1:4" ht="18.75" x14ac:dyDescent="0.3">
      <c r="A6619" s="7">
        <v>2014</v>
      </c>
      <c r="B6619" s="7" t="s">
        <v>834</v>
      </c>
      <c r="C6619" s="7" t="s">
        <v>8</v>
      </c>
      <c r="D6619" s="8">
        <v>521945.54</v>
      </c>
    </row>
    <row r="6620" spans="1:4" ht="18.75" x14ac:dyDescent="0.3">
      <c r="A6620" s="7">
        <v>2015</v>
      </c>
      <c r="B6620" s="7" t="s">
        <v>835</v>
      </c>
      <c r="C6620" s="7" t="s">
        <v>5</v>
      </c>
      <c r="D6620" s="8">
        <v>685432.87</v>
      </c>
    </row>
    <row r="6621" spans="1:4" ht="18.75" x14ac:dyDescent="0.3">
      <c r="A6621" s="7">
        <v>2014</v>
      </c>
      <c r="B6621" s="7" t="s">
        <v>835</v>
      </c>
      <c r="C6621" s="7" t="s">
        <v>5</v>
      </c>
      <c r="D6621" s="8">
        <v>745937.38</v>
      </c>
    </row>
    <row r="6622" spans="1:4" ht="18.75" x14ac:dyDescent="0.3">
      <c r="A6622" s="7">
        <v>2015</v>
      </c>
      <c r="B6622" s="7" t="s">
        <v>835</v>
      </c>
      <c r="C6622" s="7" t="s">
        <v>6</v>
      </c>
      <c r="D6622" s="8">
        <v>236591.14</v>
      </c>
    </row>
    <row r="6623" spans="1:4" ht="18.75" x14ac:dyDescent="0.3">
      <c r="A6623" s="7">
        <v>2014</v>
      </c>
      <c r="B6623" s="7" t="s">
        <v>835</v>
      </c>
      <c r="C6623" s="7" t="s">
        <v>6</v>
      </c>
      <c r="D6623" s="8">
        <v>164972.38</v>
      </c>
    </row>
    <row r="6624" spans="1:4" ht="18.75" x14ac:dyDescent="0.3">
      <c r="A6624" s="7">
        <v>2015</v>
      </c>
      <c r="B6624" s="7" t="s">
        <v>835</v>
      </c>
      <c r="C6624" s="7" t="s">
        <v>7</v>
      </c>
      <c r="D6624" s="8">
        <v>114685.54</v>
      </c>
    </row>
    <row r="6625" spans="1:4" ht="18.75" x14ac:dyDescent="0.3">
      <c r="A6625" s="7">
        <v>2014</v>
      </c>
      <c r="B6625" s="7" t="s">
        <v>835</v>
      </c>
      <c r="C6625" s="7" t="s">
        <v>7</v>
      </c>
      <c r="D6625" s="8">
        <v>122132.54</v>
      </c>
    </row>
    <row r="6626" spans="1:4" ht="18.75" x14ac:dyDescent="0.3">
      <c r="A6626" s="7">
        <v>2015</v>
      </c>
      <c r="B6626" s="7" t="s">
        <v>835</v>
      </c>
      <c r="C6626" s="7" t="s">
        <v>8</v>
      </c>
      <c r="D6626" s="8">
        <v>705317.96</v>
      </c>
    </row>
    <row r="6627" spans="1:4" ht="18.75" x14ac:dyDescent="0.3">
      <c r="A6627" s="7">
        <v>2014</v>
      </c>
      <c r="B6627" s="7" t="s">
        <v>835</v>
      </c>
      <c r="C6627" s="7" t="s">
        <v>8</v>
      </c>
      <c r="D6627" s="8">
        <v>725796.09</v>
      </c>
    </row>
    <row r="6628" spans="1:4" ht="18.75" x14ac:dyDescent="0.3">
      <c r="A6628" s="7">
        <v>2015</v>
      </c>
      <c r="B6628" s="7" t="s">
        <v>836</v>
      </c>
      <c r="C6628" s="7" t="s">
        <v>5</v>
      </c>
      <c r="D6628" s="8">
        <v>535685.51</v>
      </c>
    </row>
    <row r="6629" spans="1:4" ht="18.75" x14ac:dyDescent="0.3">
      <c r="A6629" s="7">
        <v>2014</v>
      </c>
      <c r="B6629" s="7" t="s">
        <v>836</v>
      </c>
      <c r="C6629" s="7" t="s">
        <v>5</v>
      </c>
      <c r="D6629" s="8">
        <v>591686.18000000005</v>
      </c>
    </row>
    <row r="6630" spans="1:4" ht="18.75" x14ac:dyDescent="0.3">
      <c r="A6630" s="7">
        <v>2015</v>
      </c>
      <c r="B6630" s="7" t="s">
        <v>836</v>
      </c>
      <c r="C6630" s="7" t="s">
        <v>6</v>
      </c>
      <c r="D6630" s="8">
        <v>234039.38</v>
      </c>
    </row>
    <row r="6631" spans="1:4" ht="18.75" x14ac:dyDescent="0.3">
      <c r="A6631" s="7">
        <v>2014</v>
      </c>
      <c r="B6631" s="7" t="s">
        <v>836</v>
      </c>
      <c r="C6631" s="7" t="s">
        <v>6</v>
      </c>
      <c r="D6631" s="8">
        <v>170115.8</v>
      </c>
    </row>
    <row r="6632" spans="1:4" ht="18.75" x14ac:dyDescent="0.3">
      <c r="A6632" s="7">
        <v>2015</v>
      </c>
      <c r="B6632" s="7" t="s">
        <v>836</v>
      </c>
      <c r="C6632" s="7" t="s">
        <v>7</v>
      </c>
      <c r="D6632" s="8">
        <v>112306.86</v>
      </c>
    </row>
    <row r="6633" spans="1:4" ht="18.75" x14ac:dyDescent="0.3">
      <c r="A6633" s="7">
        <v>2014</v>
      </c>
      <c r="B6633" s="7" t="s">
        <v>836</v>
      </c>
      <c r="C6633" s="7" t="s">
        <v>7</v>
      </c>
      <c r="D6633" s="8">
        <v>118923.72</v>
      </c>
    </row>
    <row r="6634" spans="1:4" ht="18.75" x14ac:dyDescent="0.3">
      <c r="A6634" s="7">
        <v>2015</v>
      </c>
      <c r="B6634" s="7" t="s">
        <v>836</v>
      </c>
      <c r="C6634" s="7" t="s">
        <v>8</v>
      </c>
      <c r="D6634" s="8">
        <v>755161.65</v>
      </c>
    </row>
    <row r="6635" spans="1:4" ht="18.75" x14ac:dyDescent="0.3">
      <c r="A6635" s="7">
        <v>2014</v>
      </c>
      <c r="B6635" s="7" t="s">
        <v>836</v>
      </c>
      <c r="C6635" s="7" t="s">
        <v>8</v>
      </c>
      <c r="D6635" s="8">
        <v>784096.88</v>
      </c>
    </row>
    <row r="6636" spans="1:4" ht="18.75" x14ac:dyDescent="0.3">
      <c r="A6636" s="7">
        <v>2015</v>
      </c>
      <c r="B6636" s="7" t="s">
        <v>837</v>
      </c>
      <c r="C6636" s="7" t="s">
        <v>5</v>
      </c>
      <c r="D6636" s="8">
        <v>796586.46</v>
      </c>
    </row>
    <row r="6637" spans="1:4" ht="18.75" x14ac:dyDescent="0.3">
      <c r="A6637" s="7">
        <v>2014</v>
      </c>
      <c r="B6637" s="7" t="s">
        <v>837</v>
      </c>
      <c r="C6637" s="7" t="s">
        <v>5</v>
      </c>
      <c r="D6637" s="8">
        <v>883049.95</v>
      </c>
    </row>
    <row r="6638" spans="1:4" ht="18.75" x14ac:dyDescent="0.3">
      <c r="A6638" s="7">
        <v>2015</v>
      </c>
      <c r="B6638" s="7" t="s">
        <v>837</v>
      </c>
      <c r="C6638" s="7" t="s">
        <v>6</v>
      </c>
      <c r="D6638" s="8">
        <v>586485.92000000004</v>
      </c>
    </row>
    <row r="6639" spans="1:4" ht="18.75" x14ac:dyDescent="0.3">
      <c r="A6639" s="7">
        <v>2014</v>
      </c>
      <c r="B6639" s="7" t="s">
        <v>837</v>
      </c>
      <c r="C6639" s="7" t="s">
        <v>6</v>
      </c>
      <c r="D6639" s="8">
        <v>416804.78</v>
      </c>
    </row>
    <row r="6640" spans="1:4" ht="18.75" x14ac:dyDescent="0.3">
      <c r="A6640" s="7">
        <v>2015</v>
      </c>
      <c r="B6640" s="7" t="s">
        <v>837</v>
      </c>
      <c r="C6640" s="7" t="s">
        <v>7</v>
      </c>
      <c r="D6640" s="8">
        <v>127975.99</v>
      </c>
    </row>
    <row r="6641" spans="1:4" ht="18.75" x14ac:dyDescent="0.3">
      <c r="A6641" s="7">
        <v>2014</v>
      </c>
      <c r="B6641" s="7" t="s">
        <v>837</v>
      </c>
      <c r="C6641" s="7" t="s">
        <v>7</v>
      </c>
      <c r="D6641" s="8">
        <v>135065.71</v>
      </c>
    </row>
    <row r="6642" spans="1:4" ht="18.75" x14ac:dyDescent="0.3">
      <c r="A6642" s="7">
        <v>2015</v>
      </c>
      <c r="B6642" s="7" t="s">
        <v>837</v>
      </c>
      <c r="C6642" s="7" t="s">
        <v>8</v>
      </c>
      <c r="D6642" s="8">
        <v>711886.28</v>
      </c>
    </row>
    <row r="6643" spans="1:4" ht="18.75" x14ac:dyDescent="0.3">
      <c r="A6643" s="7">
        <v>2014</v>
      </c>
      <c r="B6643" s="7" t="s">
        <v>837</v>
      </c>
      <c r="C6643" s="7" t="s">
        <v>8</v>
      </c>
      <c r="D6643" s="8">
        <v>738188.84</v>
      </c>
    </row>
    <row r="6644" spans="1:4" ht="18.75" x14ac:dyDescent="0.3">
      <c r="A6644" s="7">
        <v>2015</v>
      </c>
      <c r="B6644" s="7" t="s">
        <v>838</v>
      </c>
      <c r="C6644" s="7" t="s">
        <v>5</v>
      </c>
      <c r="D6644" s="8">
        <v>593109.26</v>
      </c>
    </row>
    <row r="6645" spans="1:4" ht="18.75" x14ac:dyDescent="0.3">
      <c r="A6645" s="7">
        <v>2014</v>
      </c>
      <c r="B6645" s="7" t="s">
        <v>838</v>
      </c>
      <c r="C6645" s="7" t="s">
        <v>5</v>
      </c>
      <c r="D6645" s="8">
        <v>645927.24</v>
      </c>
    </row>
    <row r="6646" spans="1:4" ht="18.75" x14ac:dyDescent="0.3">
      <c r="A6646" s="7">
        <v>2015</v>
      </c>
      <c r="B6646" s="7" t="s">
        <v>838</v>
      </c>
      <c r="C6646" s="7" t="s">
        <v>6</v>
      </c>
      <c r="D6646" s="8">
        <v>211851.61</v>
      </c>
    </row>
    <row r="6647" spans="1:4" ht="18.75" x14ac:dyDescent="0.3">
      <c r="A6647" s="7">
        <v>2014</v>
      </c>
      <c r="B6647" s="7" t="s">
        <v>838</v>
      </c>
      <c r="C6647" s="7" t="s">
        <v>6</v>
      </c>
      <c r="D6647" s="8">
        <v>156765.60999999999</v>
      </c>
    </row>
    <row r="6648" spans="1:4" ht="18.75" x14ac:dyDescent="0.3">
      <c r="A6648" s="7">
        <v>2015</v>
      </c>
      <c r="B6648" s="7" t="s">
        <v>838</v>
      </c>
      <c r="C6648" s="7" t="s">
        <v>7</v>
      </c>
      <c r="D6648" s="8">
        <v>173056.41</v>
      </c>
    </row>
    <row r="6649" spans="1:4" ht="18.75" x14ac:dyDescent="0.3">
      <c r="A6649" s="7">
        <v>2014</v>
      </c>
      <c r="B6649" s="7" t="s">
        <v>838</v>
      </c>
      <c r="C6649" s="7" t="s">
        <v>7</v>
      </c>
      <c r="D6649" s="8">
        <v>183453.68</v>
      </c>
    </row>
    <row r="6650" spans="1:4" ht="18.75" x14ac:dyDescent="0.3">
      <c r="A6650" s="7">
        <v>2015</v>
      </c>
      <c r="B6650" s="7" t="s">
        <v>838</v>
      </c>
      <c r="C6650" s="7" t="s">
        <v>8</v>
      </c>
      <c r="D6650" s="8">
        <v>441170.77</v>
      </c>
    </row>
    <row r="6651" spans="1:4" ht="18.75" x14ac:dyDescent="0.3">
      <c r="A6651" s="7">
        <v>2014</v>
      </c>
      <c r="B6651" s="7" t="s">
        <v>838</v>
      </c>
      <c r="C6651" s="7" t="s">
        <v>8</v>
      </c>
      <c r="D6651" s="8">
        <v>462978.48</v>
      </c>
    </row>
    <row r="6652" spans="1:4" ht="18.75" x14ac:dyDescent="0.3">
      <c r="A6652" s="7">
        <v>2015</v>
      </c>
      <c r="B6652" s="7" t="s">
        <v>839</v>
      </c>
      <c r="C6652" s="7" t="s">
        <v>5</v>
      </c>
      <c r="D6652" s="8">
        <v>558636.05000000005</v>
      </c>
    </row>
    <row r="6653" spans="1:4" ht="18.75" x14ac:dyDescent="0.3">
      <c r="A6653" s="7">
        <v>2014</v>
      </c>
      <c r="B6653" s="7" t="s">
        <v>839</v>
      </c>
      <c r="C6653" s="7" t="s">
        <v>5</v>
      </c>
      <c r="D6653" s="8">
        <v>615212.80000000005</v>
      </c>
    </row>
    <row r="6654" spans="1:4" ht="18.75" x14ac:dyDescent="0.3">
      <c r="A6654" s="7">
        <v>2015</v>
      </c>
      <c r="B6654" s="7" t="s">
        <v>839</v>
      </c>
      <c r="C6654" s="7" t="s">
        <v>6</v>
      </c>
      <c r="D6654" s="8">
        <v>482684.35</v>
      </c>
    </row>
    <row r="6655" spans="1:4" ht="18.75" x14ac:dyDescent="0.3">
      <c r="A6655" s="7">
        <v>2014</v>
      </c>
      <c r="B6655" s="7" t="s">
        <v>839</v>
      </c>
      <c r="C6655" s="7" t="s">
        <v>6</v>
      </c>
      <c r="D6655" s="8">
        <v>342889.41</v>
      </c>
    </row>
    <row r="6656" spans="1:4" ht="18.75" x14ac:dyDescent="0.3">
      <c r="A6656" s="7">
        <v>2015</v>
      </c>
      <c r="B6656" s="7" t="s">
        <v>839</v>
      </c>
      <c r="C6656" s="7" t="s">
        <v>7</v>
      </c>
      <c r="D6656" s="8">
        <v>114469.8</v>
      </c>
    </row>
    <row r="6657" spans="1:4" ht="18.75" x14ac:dyDescent="0.3">
      <c r="A6657" s="7">
        <v>2014</v>
      </c>
      <c r="B6657" s="7" t="s">
        <v>839</v>
      </c>
      <c r="C6657" s="7" t="s">
        <v>7</v>
      </c>
      <c r="D6657" s="8">
        <v>120918.6</v>
      </c>
    </row>
    <row r="6658" spans="1:4" ht="18.75" x14ac:dyDescent="0.3">
      <c r="A6658" s="7">
        <v>2015</v>
      </c>
      <c r="B6658" s="7" t="s">
        <v>839</v>
      </c>
      <c r="C6658" s="7" t="s">
        <v>8</v>
      </c>
      <c r="D6658" s="8">
        <v>706006.34</v>
      </c>
    </row>
    <row r="6659" spans="1:4" ht="18.75" x14ac:dyDescent="0.3">
      <c r="A6659" s="7">
        <v>2014</v>
      </c>
      <c r="B6659" s="7" t="s">
        <v>839</v>
      </c>
      <c r="C6659" s="7" t="s">
        <v>8</v>
      </c>
      <c r="D6659" s="8">
        <v>731057.32</v>
      </c>
    </row>
    <row r="6660" spans="1:4" ht="18.75" x14ac:dyDescent="0.3">
      <c r="A6660" s="7">
        <v>2015</v>
      </c>
      <c r="B6660" s="7" t="s">
        <v>840</v>
      </c>
      <c r="C6660" s="7" t="s">
        <v>5</v>
      </c>
      <c r="D6660" s="8">
        <v>505875.91</v>
      </c>
    </row>
    <row r="6661" spans="1:4" ht="18.75" x14ac:dyDescent="0.3">
      <c r="A6661" s="7">
        <v>2014</v>
      </c>
      <c r="B6661" s="7" t="s">
        <v>840</v>
      </c>
      <c r="C6661" s="7" t="s">
        <v>5</v>
      </c>
      <c r="D6661" s="8">
        <v>558357.89</v>
      </c>
    </row>
    <row r="6662" spans="1:4" ht="18.75" x14ac:dyDescent="0.3">
      <c r="A6662" s="7">
        <v>2015</v>
      </c>
      <c r="B6662" s="7" t="s">
        <v>840</v>
      </c>
      <c r="C6662" s="7" t="s">
        <v>6</v>
      </c>
      <c r="D6662" s="8">
        <v>483825.11</v>
      </c>
    </row>
    <row r="6663" spans="1:4" ht="18.75" x14ac:dyDescent="0.3">
      <c r="A6663" s="7">
        <v>2014</v>
      </c>
      <c r="B6663" s="7" t="s">
        <v>840</v>
      </c>
      <c r="C6663" s="7" t="s">
        <v>6</v>
      </c>
      <c r="D6663" s="8">
        <v>342642.5</v>
      </c>
    </row>
    <row r="6664" spans="1:4" ht="18.75" x14ac:dyDescent="0.3">
      <c r="A6664" s="7">
        <v>2015</v>
      </c>
      <c r="B6664" s="7" t="s">
        <v>840</v>
      </c>
      <c r="C6664" s="7" t="s">
        <v>7</v>
      </c>
      <c r="D6664" s="8">
        <v>185882.51</v>
      </c>
    </row>
    <row r="6665" spans="1:4" ht="18.75" x14ac:dyDescent="0.3">
      <c r="A6665" s="7">
        <v>2014</v>
      </c>
      <c r="B6665" s="7" t="s">
        <v>840</v>
      </c>
      <c r="C6665" s="7" t="s">
        <v>7</v>
      </c>
      <c r="D6665" s="8">
        <v>196887.76</v>
      </c>
    </row>
    <row r="6666" spans="1:4" ht="18.75" x14ac:dyDescent="0.3">
      <c r="A6666" s="7">
        <v>2015</v>
      </c>
      <c r="B6666" s="7" t="s">
        <v>840</v>
      </c>
      <c r="C6666" s="7" t="s">
        <v>8</v>
      </c>
      <c r="D6666" s="8">
        <v>406227.19</v>
      </c>
    </row>
    <row r="6667" spans="1:4" ht="18.75" x14ac:dyDescent="0.3">
      <c r="A6667" s="7">
        <v>2014</v>
      </c>
      <c r="B6667" s="7" t="s">
        <v>840</v>
      </c>
      <c r="C6667" s="7" t="s">
        <v>8</v>
      </c>
      <c r="D6667" s="8">
        <v>424986.07</v>
      </c>
    </row>
    <row r="6668" spans="1:4" ht="18.75" x14ac:dyDescent="0.3">
      <c r="A6668" s="7">
        <v>2015</v>
      </c>
      <c r="B6668" s="7" t="s">
        <v>841</v>
      </c>
      <c r="C6668" s="7" t="s">
        <v>5</v>
      </c>
      <c r="D6668" s="8">
        <v>699281.53</v>
      </c>
    </row>
    <row r="6669" spans="1:4" ht="18.75" x14ac:dyDescent="0.3">
      <c r="A6669" s="7">
        <v>2014</v>
      </c>
      <c r="B6669" s="7" t="s">
        <v>841</v>
      </c>
      <c r="C6669" s="7" t="s">
        <v>5</v>
      </c>
      <c r="D6669" s="8">
        <v>773488.33</v>
      </c>
    </row>
    <row r="6670" spans="1:4" ht="18.75" x14ac:dyDescent="0.3">
      <c r="A6670" s="7">
        <v>2015</v>
      </c>
      <c r="B6670" s="7" t="s">
        <v>841</v>
      </c>
      <c r="C6670" s="7" t="s">
        <v>6</v>
      </c>
      <c r="D6670" s="8">
        <v>364181.77</v>
      </c>
    </row>
    <row r="6671" spans="1:4" ht="18.75" x14ac:dyDescent="0.3">
      <c r="A6671" s="7">
        <v>2014</v>
      </c>
      <c r="B6671" s="7" t="s">
        <v>841</v>
      </c>
      <c r="C6671" s="7" t="s">
        <v>6</v>
      </c>
      <c r="D6671" s="8">
        <v>264859.53999999998</v>
      </c>
    </row>
    <row r="6672" spans="1:4" ht="18.75" x14ac:dyDescent="0.3">
      <c r="A6672" s="7">
        <v>2015</v>
      </c>
      <c r="B6672" s="7" t="s">
        <v>841</v>
      </c>
      <c r="C6672" s="7" t="s">
        <v>7</v>
      </c>
      <c r="D6672" s="8">
        <v>226281.24</v>
      </c>
    </row>
    <row r="6673" spans="1:4" ht="18.75" x14ac:dyDescent="0.3">
      <c r="A6673" s="7">
        <v>2014</v>
      </c>
      <c r="B6673" s="7" t="s">
        <v>841</v>
      </c>
      <c r="C6673" s="7" t="s">
        <v>7</v>
      </c>
      <c r="D6673" s="8">
        <v>239030.13</v>
      </c>
    </row>
    <row r="6674" spans="1:4" ht="18.75" x14ac:dyDescent="0.3">
      <c r="A6674" s="7">
        <v>2015</v>
      </c>
      <c r="B6674" s="7" t="s">
        <v>841</v>
      </c>
      <c r="C6674" s="7" t="s">
        <v>8</v>
      </c>
      <c r="D6674" s="8">
        <v>534542.09</v>
      </c>
    </row>
    <row r="6675" spans="1:4" ht="18.75" x14ac:dyDescent="0.3">
      <c r="A6675" s="7">
        <v>2014</v>
      </c>
      <c r="B6675" s="7" t="s">
        <v>841</v>
      </c>
      <c r="C6675" s="7" t="s">
        <v>8</v>
      </c>
      <c r="D6675" s="8">
        <v>551673.93000000005</v>
      </c>
    </row>
    <row r="6676" spans="1:4" ht="18.75" x14ac:dyDescent="0.3">
      <c r="A6676" s="7">
        <v>2015</v>
      </c>
      <c r="B6676" s="7" t="s">
        <v>842</v>
      </c>
      <c r="C6676" s="7" t="s">
        <v>5</v>
      </c>
      <c r="D6676" s="8">
        <v>489135.55</v>
      </c>
    </row>
    <row r="6677" spans="1:4" ht="18.75" x14ac:dyDescent="0.3">
      <c r="A6677" s="7">
        <v>2014</v>
      </c>
      <c r="B6677" s="7" t="s">
        <v>842</v>
      </c>
      <c r="C6677" s="7" t="s">
        <v>5</v>
      </c>
      <c r="D6677" s="8">
        <v>537262.98</v>
      </c>
    </row>
    <row r="6678" spans="1:4" ht="18.75" x14ac:dyDescent="0.3">
      <c r="A6678" s="7">
        <v>2015</v>
      </c>
      <c r="B6678" s="7" t="s">
        <v>842</v>
      </c>
      <c r="C6678" s="7" t="s">
        <v>6</v>
      </c>
      <c r="D6678" s="8">
        <v>418353.44</v>
      </c>
    </row>
    <row r="6679" spans="1:4" ht="18.75" x14ac:dyDescent="0.3">
      <c r="A6679" s="7">
        <v>2014</v>
      </c>
      <c r="B6679" s="7" t="s">
        <v>842</v>
      </c>
      <c r="C6679" s="7" t="s">
        <v>6</v>
      </c>
      <c r="D6679" s="8">
        <v>297191.67</v>
      </c>
    </row>
    <row r="6680" spans="1:4" ht="18.75" x14ac:dyDescent="0.3">
      <c r="A6680" s="7">
        <v>2015</v>
      </c>
      <c r="B6680" s="7" t="s">
        <v>842</v>
      </c>
      <c r="C6680" s="7" t="s">
        <v>7</v>
      </c>
      <c r="D6680" s="8">
        <v>106816.81</v>
      </c>
    </row>
    <row r="6681" spans="1:4" ht="18.75" x14ac:dyDescent="0.3">
      <c r="A6681" s="7">
        <v>2014</v>
      </c>
      <c r="B6681" s="7" t="s">
        <v>842</v>
      </c>
      <c r="C6681" s="7" t="s">
        <v>7</v>
      </c>
      <c r="D6681" s="8">
        <v>112454.76</v>
      </c>
    </row>
    <row r="6682" spans="1:4" ht="18.75" x14ac:dyDescent="0.3">
      <c r="A6682" s="7">
        <v>2015</v>
      </c>
      <c r="B6682" s="7" t="s">
        <v>842</v>
      </c>
      <c r="C6682" s="7" t="s">
        <v>8</v>
      </c>
      <c r="D6682" s="8">
        <v>420650.5</v>
      </c>
    </row>
    <row r="6683" spans="1:4" ht="18.75" x14ac:dyDescent="0.3">
      <c r="A6683" s="7">
        <v>2014</v>
      </c>
      <c r="B6683" s="7" t="s">
        <v>842</v>
      </c>
      <c r="C6683" s="7" t="s">
        <v>8</v>
      </c>
      <c r="D6683" s="8">
        <v>439771.03</v>
      </c>
    </row>
    <row r="6684" spans="1:4" ht="18.75" x14ac:dyDescent="0.3">
      <c r="A6684" s="7">
        <v>2015</v>
      </c>
      <c r="B6684" s="7" t="s">
        <v>843</v>
      </c>
      <c r="C6684" s="7" t="s">
        <v>5</v>
      </c>
      <c r="D6684" s="8">
        <v>747311.87</v>
      </c>
    </row>
    <row r="6685" spans="1:4" ht="18.75" x14ac:dyDescent="0.3">
      <c r="A6685" s="7">
        <v>2014</v>
      </c>
      <c r="B6685" s="7" t="s">
        <v>843</v>
      </c>
      <c r="C6685" s="7" t="s">
        <v>5</v>
      </c>
      <c r="D6685" s="8">
        <v>823917.47</v>
      </c>
    </row>
    <row r="6686" spans="1:4" ht="18.75" x14ac:dyDescent="0.3">
      <c r="A6686" s="7">
        <v>2015</v>
      </c>
      <c r="B6686" s="7" t="s">
        <v>843</v>
      </c>
      <c r="C6686" s="7" t="s">
        <v>6</v>
      </c>
      <c r="D6686" s="8">
        <v>482324.96</v>
      </c>
    </row>
    <row r="6687" spans="1:4" ht="18.75" x14ac:dyDescent="0.3">
      <c r="A6687" s="7">
        <v>2014</v>
      </c>
      <c r="B6687" s="7" t="s">
        <v>843</v>
      </c>
      <c r="C6687" s="7" t="s">
        <v>6</v>
      </c>
      <c r="D6687" s="8">
        <v>345720.48</v>
      </c>
    </row>
    <row r="6688" spans="1:4" ht="18.75" x14ac:dyDescent="0.3">
      <c r="A6688" s="7">
        <v>2015</v>
      </c>
      <c r="B6688" s="7" t="s">
        <v>843</v>
      </c>
      <c r="C6688" s="7" t="s">
        <v>7</v>
      </c>
      <c r="D6688" s="8">
        <v>130742.69</v>
      </c>
    </row>
    <row r="6689" spans="1:4" ht="18.75" x14ac:dyDescent="0.3">
      <c r="A6689" s="7">
        <v>2014</v>
      </c>
      <c r="B6689" s="7" t="s">
        <v>843</v>
      </c>
      <c r="C6689" s="7" t="s">
        <v>7</v>
      </c>
      <c r="D6689" s="8">
        <v>138587.20000000001</v>
      </c>
    </row>
    <row r="6690" spans="1:4" ht="18.75" x14ac:dyDescent="0.3">
      <c r="A6690" s="7">
        <v>2015</v>
      </c>
      <c r="B6690" s="7" t="s">
        <v>843</v>
      </c>
      <c r="C6690" s="7" t="s">
        <v>8</v>
      </c>
      <c r="D6690" s="8">
        <v>482744.11</v>
      </c>
    </row>
    <row r="6691" spans="1:4" ht="18.75" x14ac:dyDescent="0.3">
      <c r="A6691" s="7">
        <v>2014</v>
      </c>
      <c r="B6691" s="7" t="s">
        <v>843</v>
      </c>
      <c r="C6691" s="7" t="s">
        <v>8</v>
      </c>
      <c r="D6691" s="8">
        <v>502272.89</v>
      </c>
    </row>
    <row r="6692" spans="1:4" ht="18.75" x14ac:dyDescent="0.3">
      <c r="A6692" s="7">
        <v>2015</v>
      </c>
      <c r="B6692" s="7" t="s">
        <v>844</v>
      </c>
      <c r="C6692" s="7" t="s">
        <v>5</v>
      </c>
      <c r="D6692" s="8">
        <v>764393.42</v>
      </c>
    </row>
    <row r="6693" spans="1:4" ht="18.75" x14ac:dyDescent="0.3">
      <c r="A6693" s="7">
        <v>2014</v>
      </c>
      <c r="B6693" s="7" t="s">
        <v>844</v>
      </c>
      <c r="C6693" s="7" t="s">
        <v>5</v>
      </c>
      <c r="D6693" s="8">
        <v>831818</v>
      </c>
    </row>
    <row r="6694" spans="1:4" ht="18.75" x14ac:dyDescent="0.3">
      <c r="A6694" s="7">
        <v>2015</v>
      </c>
      <c r="B6694" s="7" t="s">
        <v>844</v>
      </c>
      <c r="C6694" s="7" t="s">
        <v>6</v>
      </c>
      <c r="D6694" s="8">
        <v>477555.76</v>
      </c>
    </row>
    <row r="6695" spans="1:4" ht="18.75" x14ac:dyDescent="0.3">
      <c r="A6695" s="7">
        <v>2014</v>
      </c>
      <c r="B6695" s="7" t="s">
        <v>844</v>
      </c>
      <c r="C6695" s="7" t="s">
        <v>6</v>
      </c>
      <c r="D6695" s="8">
        <v>331065.5</v>
      </c>
    </row>
    <row r="6696" spans="1:4" ht="18.75" x14ac:dyDescent="0.3">
      <c r="A6696" s="7">
        <v>2015</v>
      </c>
      <c r="B6696" s="7" t="s">
        <v>844</v>
      </c>
      <c r="C6696" s="7" t="s">
        <v>7</v>
      </c>
      <c r="D6696" s="8">
        <v>200048.48</v>
      </c>
    </row>
    <row r="6697" spans="1:4" ht="18.75" x14ac:dyDescent="0.3">
      <c r="A6697" s="7">
        <v>2014</v>
      </c>
      <c r="B6697" s="7" t="s">
        <v>844</v>
      </c>
      <c r="C6697" s="7" t="s">
        <v>7</v>
      </c>
      <c r="D6697" s="8">
        <v>209224.02</v>
      </c>
    </row>
    <row r="6698" spans="1:4" ht="18.75" x14ac:dyDescent="0.3">
      <c r="A6698" s="7">
        <v>2015</v>
      </c>
      <c r="B6698" s="7" t="s">
        <v>844</v>
      </c>
      <c r="C6698" s="7" t="s">
        <v>8</v>
      </c>
      <c r="D6698" s="8">
        <v>423123.75</v>
      </c>
    </row>
    <row r="6699" spans="1:4" ht="18.75" x14ac:dyDescent="0.3">
      <c r="A6699" s="7">
        <v>2014</v>
      </c>
      <c r="B6699" s="7" t="s">
        <v>844</v>
      </c>
      <c r="C6699" s="7" t="s">
        <v>8</v>
      </c>
      <c r="D6699" s="8">
        <v>441207.35</v>
      </c>
    </row>
    <row r="6700" spans="1:4" ht="18.75" x14ac:dyDescent="0.3">
      <c r="A6700" s="7">
        <v>2015</v>
      </c>
      <c r="B6700" s="7" t="s">
        <v>845</v>
      </c>
      <c r="C6700" s="7" t="s">
        <v>5</v>
      </c>
      <c r="D6700" s="8">
        <v>736350.49</v>
      </c>
    </row>
    <row r="6701" spans="1:4" ht="18.75" x14ac:dyDescent="0.3">
      <c r="A6701" s="7">
        <v>2014</v>
      </c>
      <c r="B6701" s="7" t="s">
        <v>845</v>
      </c>
      <c r="C6701" s="7" t="s">
        <v>5</v>
      </c>
      <c r="D6701" s="8">
        <v>809342.93</v>
      </c>
    </row>
    <row r="6702" spans="1:4" ht="18.75" x14ac:dyDescent="0.3">
      <c r="A6702" s="7">
        <v>2015</v>
      </c>
      <c r="B6702" s="7" t="s">
        <v>845</v>
      </c>
      <c r="C6702" s="7" t="s">
        <v>6</v>
      </c>
      <c r="D6702" s="8">
        <v>413159.64</v>
      </c>
    </row>
    <row r="6703" spans="1:4" ht="18.75" x14ac:dyDescent="0.3">
      <c r="A6703" s="7">
        <v>2014</v>
      </c>
      <c r="B6703" s="7" t="s">
        <v>845</v>
      </c>
      <c r="C6703" s="7" t="s">
        <v>6</v>
      </c>
      <c r="D6703" s="8">
        <v>301818.58</v>
      </c>
    </row>
    <row r="6704" spans="1:4" ht="18.75" x14ac:dyDescent="0.3">
      <c r="A6704" s="7">
        <v>2015</v>
      </c>
      <c r="B6704" s="7" t="s">
        <v>845</v>
      </c>
      <c r="C6704" s="7" t="s">
        <v>7</v>
      </c>
      <c r="D6704" s="8">
        <v>227869.12</v>
      </c>
    </row>
    <row r="6705" spans="1:4" ht="18.75" x14ac:dyDescent="0.3">
      <c r="A6705" s="7">
        <v>2014</v>
      </c>
      <c r="B6705" s="7" t="s">
        <v>845</v>
      </c>
      <c r="C6705" s="7" t="s">
        <v>7</v>
      </c>
      <c r="D6705" s="8">
        <v>239413.4</v>
      </c>
    </row>
    <row r="6706" spans="1:4" ht="18.75" x14ac:dyDescent="0.3">
      <c r="A6706" s="7">
        <v>2015</v>
      </c>
      <c r="B6706" s="7" t="s">
        <v>845</v>
      </c>
      <c r="C6706" s="7" t="s">
        <v>8</v>
      </c>
      <c r="D6706" s="8">
        <v>587001.55000000005</v>
      </c>
    </row>
    <row r="6707" spans="1:4" ht="18.75" x14ac:dyDescent="0.3">
      <c r="A6707" s="7">
        <v>2014</v>
      </c>
      <c r="B6707" s="7" t="s">
        <v>845</v>
      </c>
      <c r="C6707" s="7" t="s">
        <v>8</v>
      </c>
      <c r="D6707" s="8">
        <v>609824.59</v>
      </c>
    </row>
    <row r="6708" spans="1:4" ht="18.75" x14ac:dyDescent="0.3">
      <c r="A6708" s="7">
        <v>2015</v>
      </c>
      <c r="B6708" s="7" t="s">
        <v>846</v>
      </c>
      <c r="C6708" s="7" t="s">
        <v>5</v>
      </c>
      <c r="D6708" s="8">
        <v>640480.65</v>
      </c>
    </row>
    <row r="6709" spans="1:4" ht="18.75" x14ac:dyDescent="0.3">
      <c r="A6709" s="7">
        <v>2014</v>
      </c>
      <c r="B6709" s="7" t="s">
        <v>846</v>
      </c>
      <c r="C6709" s="7" t="s">
        <v>5</v>
      </c>
      <c r="D6709" s="8">
        <v>708042.38</v>
      </c>
    </row>
    <row r="6710" spans="1:4" ht="18.75" x14ac:dyDescent="0.3">
      <c r="A6710" s="7">
        <v>2015</v>
      </c>
      <c r="B6710" s="7" t="s">
        <v>846</v>
      </c>
      <c r="C6710" s="7" t="s">
        <v>6</v>
      </c>
      <c r="D6710" s="8">
        <v>210395.51999999999</v>
      </c>
    </row>
    <row r="6711" spans="1:4" ht="18.75" x14ac:dyDescent="0.3">
      <c r="A6711" s="7">
        <v>2014</v>
      </c>
      <c r="B6711" s="7" t="s">
        <v>846</v>
      </c>
      <c r="C6711" s="7" t="s">
        <v>6</v>
      </c>
      <c r="D6711" s="8">
        <v>152743.57999999999</v>
      </c>
    </row>
    <row r="6712" spans="1:4" ht="18.75" x14ac:dyDescent="0.3">
      <c r="A6712" s="7">
        <v>2015</v>
      </c>
      <c r="B6712" s="7" t="s">
        <v>846</v>
      </c>
      <c r="C6712" s="7" t="s">
        <v>7</v>
      </c>
      <c r="D6712" s="8">
        <v>144353.41</v>
      </c>
    </row>
    <row r="6713" spans="1:4" ht="18.75" x14ac:dyDescent="0.3">
      <c r="A6713" s="7">
        <v>2014</v>
      </c>
      <c r="B6713" s="7" t="s">
        <v>846</v>
      </c>
      <c r="C6713" s="7" t="s">
        <v>7</v>
      </c>
      <c r="D6713" s="8">
        <v>152430.75</v>
      </c>
    </row>
    <row r="6714" spans="1:4" ht="18.75" x14ac:dyDescent="0.3">
      <c r="A6714" s="7">
        <v>2015</v>
      </c>
      <c r="B6714" s="7" t="s">
        <v>846</v>
      </c>
      <c r="C6714" s="7" t="s">
        <v>8</v>
      </c>
      <c r="D6714" s="8">
        <v>667353.44999999995</v>
      </c>
    </row>
    <row r="6715" spans="1:4" ht="18.75" x14ac:dyDescent="0.3">
      <c r="A6715" s="7">
        <v>2014</v>
      </c>
      <c r="B6715" s="7" t="s">
        <v>846</v>
      </c>
      <c r="C6715" s="7" t="s">
        <v>8</v>
      </c>
      <c r="D6715" s="8">
        <v>695836.87</v>
      </c>
    </row>
    <row r="6716" spans="1:4" ht="18.75" x14ac:dyDescent="0.3">
      <c r="A6716" s="7">
        <v>2015</v>
      </c>
      <c r="B6716" s="7" t="s">
        <v>847</v>
      </c>
      <c r="C6716" s="7" t="s">
        <v>5</v>
      </c>
      <c r="D6716" s="8">
        <v>928716.31</v>
      </c>
    </row>
    <row r="6717" spans="1:4" ht="18.75" x14ac:dyDescent="0.3">
      <c r="A6717" s="7">
        <v>2014</v>
      </c>
      <c r="B6717" s="7" t="s">
        <v>847</v>
      </c>
      <c r="C6717" s="7" t="s">
        <v>5</v>
      </c>
      <c r="D6717" s="8">
        <v>1020641</v>
      </c>
    </row>
    <row r="6718" spans="1:4" ht="18.75" x14ac:dyDescent="0.3">
      <c r="A6718" s="7">
        <v>2015</v>
      </c>
      <c r="B6718" s="7" t="s">
        <v>847</v>
      </c>
      <c r="C6718" s="7" t="s">
        <v>6</v>
      </c>
      <c r="D6718" s="8">
        <v>397464.61</v>
      </c>
    </row>
    <row r="6719" spans="1:4" ht="18.75" x14ac:dyDescent="0.3">
      <c r="A6719" s="7">
        <v>2014</v>
      </c>
      <c r="B6719" s="7" t="s">
        <v>847</v>
      </c>
      <c r="C6719" s="7" t="s">
        <v>6</v>
      </c>
      <c r="D6719" s="8">
        <v>293408.12</v>
      </c>
    </row>
    <row r="6720" spans="1:4" ht="18.75" x14ac:dyDescent="0.3">
      <c r="A6720" s="7">
        <v>2015</v>
      </c>
      <c r="B6720" s="7" t="s">
        <v>847</v>
      </c>
      <c r="C6720" s="7" t="s">
        <v>7</v>
      </c>
      <c r="D6720" s="8">
        <v>212054.44</v>
      </c>
    </row>
    <row r="6721" spans="1:4" ht="18.75" x14ac:dyDescent="0.3">
      <c r="A6721" s="7">
        <v>2014</v>
      </c>
      <c r="B6721" s="7" t="s">
        <v>847</v>
      </c>
      <c r="C6721" s="7" t="s">
        <v>7</v>
      </c>
      <c r="D6721" s="8">
        <v>224734</v>
      </c>
    </row>
    <row r="6722" spans="1:4" ht="18.75" x14ac:dyDescent="0.3">
      <c r="A6722" s="7">
        <v>2015</v>
      </c>
      <c r="B6722" s="7" t="s">
        <v>847</v>
      </c>
      <c r="C6722" s="7" t="s">
        <v>8</v>
      </c>
      <c r="D6722" s="8">
        <v>513555.41</v>
      </c>
    </row>
    <row r="6723" spans="1:4" ht="18.75" x14ac:dyDescent="0.3">
      <c r="A6723" s="7">
        <v>2014</v>
      </c>
      <c r="B6723" s="7" t="s">
        <v>847</v>
      </c>
      <c r="C6723" s="7" t="s">
        <v>8</v>
      </c>
      <c r="D6723" s="8">
        <v>534175.93000000005</v>
      </c>
    </row>
    <row r="6724" spans="1:4" ht="18.75" x14ac:dyDescent="0.3">
      <c r="A6724" s="7">
        <v>2015</v>
      </c>
      <c r="B6724" s="7" t="s">
        <v>848</v>
      </c>
      <c r="C6724" s="7" t="s">
        <v>5</v>
      </c>
      <c r="D6724" s="8">
        <v>852905.95</v>
      </c>
    </row>
    <row r="6725" spans="1:4" ht="18.75" x14ac:dyDescent="0.3">
      <c r="A6725" s="7">
        <v>2014</v>
      </c>
      <c r="B6725" s="7" t="s">
        <v>848</v>
      </c>
      <c r="C6725" s="7" t="s">
        <v>5</v>
      </c>
      <c r="D6725" s="8">
        <v>945537.01</v>
      </c>
    </row>
    <row r="6726" spans="1:4" ht="18.75" x14ac:dyDescent="0.3">
      <c r="A6726" s="7">
        <v>2015</v>
      </c>
      <c r="B6726" s="7" t="s">
        <v>848</v>
      </c>
      <c r="C6726" s="7" t="s">
        <v>6</v>
      </c>
      <c r="D6726" s="8">
        <v>476557.74</v>
      </c>
    </row>
    <row r="6727" spans="1:4" ht="18.75" x14ac:dyDescent="0.3">
      <c r="A6727" s="7">
        <v>2014</v>
      </c>
      <c r="B6727" s="7" t="s">
        <v>848</v>
      </c>
      <c r="C6727" s="7" t="s">
        <v>6</v>
      </c>
      <c r="D6727" s="8">
        <v>333403.81</v>
      </c>
    </row>
    <row r="6728" spans="1:4" ht="18.75" x14ac:dyDescent="0.3">
      <c r="A6728" s="7">
        <v>2015</v>
      </c>
      <c r="B6728" s="7" t="s">
        <v>848</v>
      </c>
      <c r="C6728" s="7" t="s">
        <v>7</v>
      </c>
      <c r="D6728" s="8">
        <v>202293.84</v>
      </c>
    </row>
    <row r="6729" spans="1:4" ht="18.75" x14ac:dyDescent="0.3">
      <c r="A6729" s="7">
        <v>2014</v>
      </c>
      <c r="B6729" s="7" t="s">
        <v>848</v>
      </c>
      <c r="C6729" s="7" t="s">
        <v>7</v>
      </c>
      <c r="D6729" s="8">
        <v>212732.06</v>
      </c>
    </row>
    <row r="6730" spans="1:4" ht="18.75" x14ac:dyDescent="0.3">
      <c r="A6730" s="7">
        <v>2015</v>
      </c>
      <c r="B6730" s="7" t="s">
        <v>848</v>
      </c>
      <c r="C6730" s="7" t="s">
        <v>8</v>
      </c>
      <c r="D6730" s="8">
        <v>645628.31000000006</v>
      </c>
    </row>
    <row r="6731" spans="1:4" ht="18.75" x14ac:dyDescent="0.3">
      <c r="A6731" s="7">
        <v>2014</v>
      </c>
      <c r="B6731" s="7" t="s">
        <v>848</v>
      </c>
      <c r="C6731" s="7" t="s">
        <v>8</v>
      </c>
      <c r="D6731" s="8">
        <v>669251.56000000006</v>
      </c>
    </row>
    <row r="6732" spans="1:4" ht="18.75" x14ac:dyDescent="0.3">
      <c r="A6732" s="7">
        <v>2015</v>
      </c>
      <c r="B6732" s="7" t="s">
        <v>849</v>
      </c>
      <c r="C6732" s="7" t="s">
        <v>5</v>
      </c>
      <c r="D6732" s="8">
        <v>729173.38</v>
      </c>
    </row>
    <row r="6733" spans="1:4" ht="18.75" x14ac:dyDescent="0.3">
      <c r="A6733" s="7">
        <v>2014</v>
      </c>
      <c r="B6733" s="7" t="s">
        <v>849</v>
      </c>
      <c r="C6733" s="7" t="s">
        <v>5</v>
      </c>
      <c r="D6733" s="8">
        <v>797273.44</v>
      </c>
    </row>
    <row r="6734" spans="1:4" ht="18.75" x14ac:dyDescent="0.3">
      <c r="A6734" s="7">
        <v>2015</v>
      </c>
      <c r="B6734" s="7" t="s">
        <v>849</v>
      </c>
      <c r="C6734" s="7" t="s">
        <v>6</v>
      </c>
      <c r="D6734" s="8">
        <v>582794.93999999994</v>
      </c>
    </row>
    <row r="6735" spans="1:4" ht="18.75" x14ac:dyDescent="0.3">
      <c r="A6735" s="7">
        <v>2014</v>
      </c>
      <c r="B6735" s="7" t="s">
        <v>849</v>
      </c>
      <c r="C6735" s="7" t="s">
        <v>6</v>
      </c>
      <c r="D6735" s="8">
        <v>416172.23</v>
      </c>
    </row>
    <row r="6736" spans="1:4" ht="18.75" x14ac:dyDescent="0.3">
      <c r="A6736" s="7">
        <v>2015</v>
      </c>
      <c r="B6736" s="7" t="s">
        <v>849</v>
      </c>
      <c r="C6736" s="7" t="s">
        <v>7</v>
      </c>
      <c r="D6736" s="8">
        <v>89197.79</v>
      </c>
    </row>
    <row r="6737" spans="1:4" ht="18.75" x14ac:dyDescent="0.3">
      <c r="A6737" s="7">
        <v>2014</v>
      </c>
      <c r="B6737" s="7" t="s">
        <v>849</v>
      </c>
      <c r="C6737" s="7" t="s">
        <v>7</v>
      </c>
      <c r="D6737" s="8">
        <v>94029.88</v>
      </c>
    </row>
    <row r="6738" spans="1:4" ht="18.75" x14ac:dyDescent="0.3">
      <c r="A6738" s="7">
        <v>2015</v>
      </c>
      <c r="B6738" s="7" t="s">
        <v>849</v>
      </c>
      <c r="C6738" s="7" t="s">
        <v>8</v>
      </c>
      <c r="D6738" s="8">
        <v>623730.15</v>
      </c>
    </row>
    <row r="6739" spans="1:4" ht="18.75" x14ac:dyDescent="0.3">
      <c r="A6739" s="7">
        <v>2014</v>
      </c>
      <c r="B6739" s="7" t="s">
        <v>849</v>
      </c>
      <c r="C6739" s="7" t="s">
        <v>8</v>
      </c>
      <c r="D6739" s="8">
        <v>648645.27</v>
      </c>
    </row>
    <row r="6740" spans="1:4" ht="18.75" x14ac:dyDescent="0.3">
      <c r="A6740" s="7">
        <v>2015</v>
      </c>
      <c r="B6740" s="7" t="s">
        <v>850</v>
      </c>
      <c r="C6740" s="7" t="s">
        <v>5</v>
      </c>
      <c r="D6740" s="8">
        <v>616722.81999999995</v>
      </c>
    </row>
    <row r="6741" spans="1:4" ht="18.75" x14ac:dyDescent="0.3">
      <c r="A6741" s="7">
        <v>2014</v>
      </c>
      <c r="B6741" s="7" t="s">
        <v>850</v>
      </c>
      <c r="C6741" s="7" t="s">
        <v>5</v>
      </c>
      <c r="D6741" s="8">
        <v>672788.44</v>
      </c>
    </row>
    <row r="6742" spans="1:4" ht="18.75" x14ac:dyDescent="0.3">
      <c r="A6742" s="7">
        <v>2015</v>
      </c>
      <c r="B6742" s="7" t="s">
        <v>850</v>
      </c>
      <c r="C6742" s="7" t="s">
        <v>6</v>
      </c>
      <c r="D6742" s="8">
        <v>322882.82</v>
      </c>
    </row>
    <row r="6743" spans="1:4" ht="18.75" x14ac:dyDescent="0.3">
      <c r="A6743" s="7">
        <v>2014</v>
      </c>
      <c r="B6743" s="7" t="s">
        <v>850</v>
      </c>
      <c r="C6743" s="7" t="s">
        <v>6</v>
      </c>
      <c r="D6743" s="8">
        <v>233230.65</v>
      </c>
    </row>
    <row r="6744" spans="1:4" ht="18.75" x14ac:dyDescent="0.3">
      <c r="A6744" s="7">
        <v>2015</v>
      </c>
      <c r="B6744" s="7" t="s">
        <v>850</v>
      </c>
      <c r="C6744" s="7" t="s">
        <v>7</v>
      </c>
      <c r="D6744" s="8">
        <v>144716.15</v>
      </c>
    </row>
    <row r="6745" spans="1:4" ht="18.75" x14ac:dyDescent="0.3">
      <c r="A6745" s="7">
        <v>2014</v>
      </c>
      <c r="B6745" s="7" t="s">
        <v>850</v>
      </c>
      <c r="C6745" s="7" t="s">
        <v>7</v>
      </c>
      <c r="D6745" s="8">
        <v>153359.73000000001</v>
      </c>
    </row>
    <row r="6746" spans="1:4" ht="18.75" x14ac:dyDescent="0.3">
      <c r="A6746" s="7">
        <v>2015</v>
      </c>
      <c r="B6746" s="7" t="s">
        <v>850</v>
      </c>
      <c r="C6746" s="7" t="s">
        <v>8</v>
      </c>
      <c r="D6746" s="8">
        <v>488010.26</v>
      </c>
    </row>
    <row r="6747" spans="1:4" ht="18.75" x14ac:dyDescent="0.3">
      <c r="A6747" s="7">
        <v>2014</v>
      </c>
      <c r="B6747" s="7" t="s">
        <v>850</v>
      </c>
      <c r="C6747" s="7" t="s">
        <v>8</v>
      </c>
      <c r="D6747" s="8">
        <v>503199.35</v>
      </c>
    </row>
    <row r="6748" spans="1:4" ht="18.75" x14ac:dyDescent="0.3">
      <c r="A6748" s="7">
        <v>2015</v>
      </c>
      <c r="B6748" s="7" t="s">
        <v>851</v>
      </c>
      <c r="C6748" s="7" t="s">
        <v>5</v>
      </c>
      <c r="D6748" s="8">
        <v>731836.82</v>
      </c>
    </row>
    <row r="6749" spans="1:4" ht="18.75" x14ac:dyDescent="0.3">
      <c r="A6749" s="7">
        <v>2014</v>
      </c>
      <c r="B6749" s="7" t="s">
        <v>851</v>
      </c>
      <c r="C6749" s="7" t="s">
        <v>5</v>
      </c>
      <c r="D6749" s="8">
        <v>795821.48</v>
      </c>
    </row>
    <row r="6750" spans="1:4" ht="18.75" x14ac:dyDescent="0.3">
      <c r="A6750" s="7">
        <v>2015</v>
      </c>
      <c r="B6750" s="7" t="s">
        <v>851</v>
      </c>
      <c r="C6750" s="7" t="s">
        <v>6</v>
      </c>
      <c r="D6750" s="8">
        <v>437574.07</v>
      </c>
    </row>
    <row r="6751" spans="1:4" ht="18.75" x14ac:dyDescent="0.3">
      <c r="A6751" s="7">
        <v>2014</v>
      </c>
      <c r="B6751" s="7" t="s">
        <v>851</v>
      </c>
      <c r="C6751" s="7" t="s">
        <v>6</v>
      </c>
      <c r="D6751" s="8">
        <v>305638.68</v>
      </c>
    </row>
    <row r="6752" spans="1:4" ht="18.75" x14ac:dyDescent="0.3">
      <c r="A6752" s="7">
        <v>2015</v>
      </c>
      <c r="B6752" s="7" t="s">
        <v>851</v>
      </c>
      <c r="C6752" s="7" t="s">
        <v>7</v>
      </c>
      <c r="D6752" s="8">
        <v>143978.07</v>
      </c>
    </row>
    <row r="6753" spans="1:4" ht="18.75" x14ac:dyDescent="0.3">
      <c r="A6753" s="7">
        <v>2014</v>
      </c>
      <c r="B6753" s="7" t="s">
        <v>851</v>
      </c>
      <c r="C6753" s="7" t="s">
        <v>7</v>
      </c>
      <c r="D6753" s="8">
        <v>153226.59</v>
      </c>
    </row>
    <row r="6754" spans="1:4" ht="18.75" x14ac:dyDescent="0.3">
      <c r="A6754" s="7">
        <v>2015</v>
      </c>
      <c r="B6754" s="7" t="s">
        <v>851</v>
      </c>
      <c r="C6754" s="7" t="s">
        <v>8</v>
      </c>
      <c r="D6754" s="8">
        <v>789370.53</v>
      </c>
    </row>
    <row r="6755" spans="1:4" ht="18.75" x14ac:dyDescent="0.3">
      <c r="A6755" s="7">
        <v>2014</v>
      </c>
      <c r="B6755" s="7" t="s">
        <v>851</v>
      </c>
      <c r="C6755" s="7" t="s">
        <v>8</v>
      </c>
      <c r="D6755" s="8">
        <v>812753.62</v>
      </c>
    </row>
    <row r="6756" spans="1:4" ht="18.75" x14ac:dyDescent="0.3">
      <c r="A6756" s="7">
        <v>2015</v>
      </c>
      <c r="B6756" s="7" t="s">
        <v>852</v>
      </c>
      <c r="C6756" s="7" t="s">
        <v>5</v>
      </c>
      <c r="D6756" s="8">
        <v>640525.48</v>
      </c>
    </row>
    <row r="6757" spans="1:4" ht="18.75" x14ac:dyDescent="0.3">
      <c r="A6757" s="7">
        <v>2014</v>
      </c>
      <c r="B6757" s="7" t="s">
        <v>852</v>
      </c>
      <c r="C6757" s="7" t="s">
        <v>5</v>
      </c>
      <c r="D6757" s="8">
        <v>698595.18</v>
      </c>
    </row>
    <row r="6758" spans="1:4" ht="18.75" x14ac:dyDescent="0.3">
      <c r="A6758" s="7">
        <v>2015</v>
      </c>
      <c r="B6758" s="7" t="s">
        <v>852</v>
      </c>
      <c r="C6758" s="7" t="s">
        <v>6</v>
      </c>
      <c r="D6758" s="8">
        <v>404555.82</v>
      </c>
    </row>
    <row r="6759" spans="1:4" ht="18.75" x14ac:dyDescent="0.3">
      <c r="A6759" s="7">
        <v>2014</v>
      </c>
      <c r="B6759" s="7" t="s">
        <v>852</v>
      </c>
      <c r="C6759" s="7" t="s">
        <v>6</v>
      </c>
      <c r="D6759" s="8">
        <v>289704.56</v>
      </c>
    </row>
    <row r="6760" spans="1:4" ht="18.75" x14ac:dyDescent="0.3">
      <c r="A6760" s="7">
        <v>2015</v>
      </c>
      <c r="B6760" s="7" t="s">
        <v>852</v>
      </c>
      <c r="C6760" s="7" t="s">
        <v>7</v>
      </c>
      <c r="D6760" s="8">
        <v>211357.26</v>
      </c>
    </row>
    <row r="6761" spans="1:4" ht="18.75" x14ac:dyDescent="0.3">
      <c r="A6761" s="7">
        <v>2014</v>
      </c>
      <c r="B6761" s="7" t="s">
        <v>852</v>
      </c>
      <c r="C6761" s="7" t="s">
        <v>7</v>
      </c>
      <c r="D6761" s="8">
        <v>224475.88</v>
      </c>
    </row>
    <row r="6762" spans="1:4" ht="18.75" x14ac:dyDescent="0.3">
      <c r="A6762" s="7">
        <v>2015</v>
      </c>
      <c r="B6762" s="7" t="s">
        <v>852</v>
      </c>
      <c r="C6762" s="7" t="s">
        <v>8</v>
      </c>
      <c r="D6762" s="8">
        <v>755129.32</v>
      </c>
    </row>
    <row r="6763" spans="1:4" ht="18.75" x14ac:dyDescent="0.3">
      <c r="A6763" s="7">
        <v>2014</v>
      </c>
      <c r="B6763" s="7" t="s">
        <v>852</v>
      </c>
      <c r="C6763" s="7" t="s">
        <v>8</v>
      </c>
      <c r="D6763" s="8">
        <v>785482.85</v>
      </c>
    </row>
    <row r="6764" spans="1:4" ht="18.75" x14ac:dyDescent="0.3">
      <c r="A6764" s="7">
        <v>2015</v>
      </c>
      <c r="B6764" s="7" t="s">
        <v>853</v>
      </c>
      <c r="C6764" s="7" t="s">
        <v>5</v>
      </c>
      <c r="D6764" s="8">
        <v>709786.49</v>
      </c>
    </row>
    <row r="6765" spans="1:4" ht="18.75" x14ac:dyDescent="0.3">
      <c r="A6765" s="7">
        <v>2014</v>
      </c>
      <c r="B6765" s="7" t="s">
        <v>853</v>
      </c>
      <c r="C6765" s="7" t="s">
        <v>5</v>
      </c>
      <c r="D6765" s="8">
        <v>786476.3</v>
      </c>
    </row>
    <row r="6766" spans="1:4" ht="18.75" x14ac:dyDescent="0.3">
      <c r="A6766" s="7">
        <v>2015</v>
      </c>
      <c r="B6766" s="7" t="s">
        <v>853</v>
      </c>
      <c r="C6766" s="7" t="s">
        <v>6</v>
      </c>
      <c r="D6766" s="8">
        <v>490536.79</v>
      </c>
    </row>
    <row r="6767" spans="1:4" ht="18.75" x14ac:dyDescent="0.3">
      <c r="A6767" s="7">
        <v>2014</v>
      </c>
      <c r="B6767" s="7" t="s">
        <v>853</v>
      </c>
      <c r="C6767" s="7" t="s">
        <v>6</v>
      </c>
      <c r="D6767" s="8">
        <v>359928.79</v>
      </c>
    </row>
    <row r="6768" spans="1:4" ht="18.75" x14ac:dyDescent="0.3">
      <c r="A6768" s="7">
        <v>2015</v>
      </c>
      <c r="B6768" s="7" t="s">
        <v>853</v>
      </c>
      <c r="C6768" s="7" t="s">
        <v>7</v>
      </c>
      <c r="D6768" s="8">
        <v>145820.73000000001</v>
      </c>
    </row>
    <row r="6769" spans="1:4" ht="18.75" x14ac:dyDescent="0.3">
      <c r="A6769" s="7">
        <v>2014</v>
      </c>
      <c r="B6769" s="7" t="s">
        <v>853</v>
      </c>
      <c r="C6769" s="7" t="s">
        <v>7</v>
      </c>
      <c r="D6769" s="8">
        <v>154514.07</v>
      </c>
    </row>
    <row r="6770" spans="1:4" ht="18.75" x14ac:dyDescent="0.3">
      <c r="A6770" s="7">
        <v>2015</v>
      </c>
      <c r="B6770" s="7" t="s">
        <v>853</v>
      </c>
      <c r="C6770" s="7" t="s">
        <v>8</v>
      </c>
      <c r="D6770" s="8">
        <v>651058.54</v>
      </c>
    </row>
    <row r="6771" spans="1:4" ht="18.75" x14ac:dyDescent="0.3">
      <c r="A6771" s="7">
        <v>2014</v>
      </c>
      <c r="B6771" s="7" t="s">
        <v>853</v>
      </c>
      <c r="C6771" s="7" t="s">
        <v>8</v>
      </c>
      <c r="D6771" s="8">
        <v>669838.06999999995</v>
      </c>
    </row>
    <row r="6772" spans="1:4" ht="18.75" x14ac:dyDescent="0.3">
      <c r="A6772" s="7">
        <v>2015</v>
      </c>
      <c r="B6772" s="7" t="s">
        <v>854</v>
      </c>
      <c r="C6772" s="7" t="s">
        <v>5</v>
      </c>
      <c r="D6772" s="8">
        <v>495344.69</v>
      </c>
    </row>
    <row r="6773" spans="1:4" ht="18.75" x14ac:dyDescent="0.3">
      <c r="A6773" s="7">
        <v>2014</v>
      </c>
      <c r="B6773" s="7" t="s">
        <v>854</v>
      </c>
      <c r="C6773" s="7" t="s">
        <v>5</v>
      </c>
      <c r="D6773" s="8">
        <v>542771.67000000004</v>
      </c>
    </row>
    <row r="6774" spans="1:4" ht="18.75" x14ac:dyDescent="0.3">
      <c r="A6774" s="7">
        <v>2015</v>
      </c>
      <c r="B6774" s="7" t="s">
        <v>854</v>
      </c>
      <c r="C6774" s="7" t="s">
        <v>6</v>
      </c>
      <c r="D6774" s="8">
        <v>332545.08</v>
      </c>
    </row>
    <row r="6775" spans="1:4" ht="18.75" x14ac:dyDescent="0.3">
      <c r="A6775" s="7">
        <v>2014</v>
      </c>
      <c r="B6775" s="7" t="s">
        <v>854</v>
      </c>
      <c r="C6775" s="7" t="s">
        <v>6</v>
      </c>
      <c r="D6775" s="8">
        <v>236022.37</v>
      </c>
    </row>
    <row r="6776" spans="1:4" ht="18.75" x14ac:dyDescent="0.3">
      <c r="A6776" s="7">
        <v>2015</v>
      </c>
      <c r="B6776" s="7" t="s">
        <v>854</v>
      </c>
      <c r="C6776" s="7" t="s">
        <v>7</v>
      </c>
      <c r="D6776" s="8">
        <v>63834.75</v>
      </c>
    </row>
    <row r="6777" spans="1:4" ht="18.75" x14ac:dyDescent="0.3">
      <c r="A6777" s="7">
        <v>2014</v>
      </c>
      <c r="B6777" s="7" t="s">
        <v>854</v>
      </c>
      <c r="C6777" s="7" t="s">
        <v>7</v>
      </c>
      <c r="D6777" s="8">
        <v>66758.78</v>
      </c>
    </row>
    <row r="6778" spans="1:4" ht="18.75" x14ac:dyDescent="0.3">
      <c r="A6778" s="7">
        <v>2015</v>
      </c>
      <c r="B6778" s="7" t="s">
        <v>854</v>
      </c>
      <c r="C6778" s="7" t="s">
        <v>8</v>
      </c>
      <c r="D6778" s="8">
        <v>655128.76</v>
      </c>
    </row>
    <row r="6779" spans="1:4" ht="18.75" x14ac:dyDescent="0.3">
      <c r="A6779" s="7">
        <v>2014</v>
      </c>
      <c r="B6779" s="7" t="s">
        <v>854</v>
      </c>
      <c r="C6779" s="7" t="s">
        <v>8</v>
      </c>
      <c r="D6779" s="8">
        <v>677888.07</v>
      </c>
    </row>
    <row r="6780" spans="1:4" ht="18.75" x14ac:dyDescent="0.3">
      <c r="A6780" s="7">
        <v>2015</v>
      </c>
      <c r="B6780" s="7" t="s">
        <v>855</v>
      </c>
      <c r="C6780" s="7" t="s">
        <v>5</v>
      </c>
      <c r="D6780" s="8">
        <v>523210.29</v>
      </c>
    </row>
    <row r="6781" spans="1:4" ht="18.75" x14ac:dyDescent="0.3">
      <c r="A6781" s="7">
        <v>2014</v>
      </c>
      <c r="B6781" s="7" t="s">
        <v>855</v>
      </c>
      <c r="C6781" s="7" t="s">
        <v>5</v>
      </c>
      <c r="D6781" s="8">
        <v>569818.56000000006</v>
      </c>
    </row>
    <row r="6782" spans="1:4" ht="18.75" x14ac:dyDescent="0.3">
      <c r="A6782" s="7">
        <v>2015</v>
      </c>
      <c r="B6782" s="7" t="s">
        <v>855</v>
      </c>
      <c r="C6782" s="7" t="s">
        <v>6</v>
      </c>
      <c r="D6782" s="8">
        <v>463271.35</v>
      </c>
    </row>
    <row r="6783" spans="1:4" ht="18.75" x14ac:dyDescent="0.3">
      <c r="A6783" s="7">
        <v>2014</v>
      </c>
      <c r="B6783" s="7" t="s">
        <v>855</v>
      </c>
      <c r="C6783" s="7" t="s">
        <v>6</v>
      </c>
      <c r="D6783" s="8">
        <v>324053.25</v>
      </c>
    </row>
    <row r="6784" spans="1:4" ht="18.75" x14ac:dyDescent="0.3">
      <c r="A6784" s="7">
        <v>2015</v>
      </c>
      <c r="B6784" s="7" t="s">
        <v>855</v>
      </c>
      <c r="C6784" s="7" t="s">
        <v>7</v>
      </c>
      <c r="D6784" s="8">
        <v>88925.58</v>
      </c>
    </row>
    <row r="6785" spans="1:4" ht="18.75" x14ac:dyDescent="0.3">
      <c r="A6785" s="7">
        <v>2014</v>
      </c>
      <c r="B6785" s="7" t="s">
        <v>855</v>
      </c>
      <c r="C6785" s="7" t="s">
        <v>7</v>
      </c>
      <c r="D6785" s="8">
        <v>93669.1</v>
      </c>
    </row>
    <row r="6786" spans="1:4" ht="18.75" x14ac:dyDescent="0.3">
      <c r="A6786" s="7">
        <v>2015</v>
      </c>
      <c r="B6786" s="7" t="s">
        <v>855</v>
      </c>
      <c r="C6786" s="7" t="s">
        <v>8</v>
      </c>
      <c r="D6786" s="8">
        <v>628349.48</v>
      </c>
    </row>
    <row r="6787" spans="1:4" ht="18.75" x14ac:dyDescent="0.3">
      <c r="A6787" s="7">
        <v>2014</v>
      </c>
      <c r="B6787" s="7" t="s">
        <v>855</v>
      </c>
      <c r="C6787" s="7" t="s">
        <v>8</v>
      </c>
      <c r="D6787" s="8">
        <v>646966.63</v>
      </c>
    </row>
    <row r="6788" spans="1:4" ht="18.75" x14ac:dyDescent="0.3">
      <c r="A6788" s="7">
        <v>2015</v>
      </c>
      <c r="B6788" s="7" t="s">
        <v>856</v>
      </c>
      <c r="C6788" s="7" t="s">
        <v>5</v>
      </c>
      <c r="D6788" s="8">
        <v>542960.23</v>
      </c>
    </row>
    <row r="6789" spans="1:4" ht="18.75" x14ac:dyDescent="0.3">
      <c r="A6789" s="7">
        <v>2014</v>
      </c>
      <c r="B6789" s="7" t="s">
        <v>856</v>
      </c>
      <c r="C6789" s="7" t="s">
        <v>5</v>
      </c>
      <c r="D6789" s="8">
        <v>590575.43999999994</v>
      </c>
    </row>
    <row r="6790" spans="1:4" ht="18.75" x14ac:dyDescent="0.3">
      <c r="A6790" s="7">
        <v>2015</v>
      </c>
      <c r="B6790" s="7" t="s">
        <v>856</v>
      </c>
      <c r="C6790" s="7" t="s">
        <v>6</v>
      </c>
      <c r="D6790" s="8">
        <v>234915.44</v>
      </c>
    </row>
    <row r="6791" spans="1:4" ht="18.75" x14ac:dyDescent="0.3">
      <c r="A6791" s="7">
        <v>2014</v>
      </c>
      <c r="B6791" s="7" t="s">
        <v>856</v>
      </c>
      <c r="C6791" s="7" t="s">
        <v>6</v>
      </c>
      <c r="D6791" s="8">
        <v>173851.12</v>
      </c>
    </row>
    <row r="6792" spans="1:4" ht="18.75" x14ac:dyDescent="0.3">
      <c r="A6792" s="7">
        <v>2015</v>
      </c>
      <c r="B6792" s="7" t="s">
        <v>856</v>
      </c>
      <c r="C6792" s="7" t="s">
        <v>7</v>
      </c>
      <c r="D6792" s="8">
        <v>220301.6</v>
      </c>
    </row>
    <row r="6793" spans="1:4" ht="18.75" x14ac:dyDescent="0.3">
      <c r="A6793" s="7">
        <v>2014</v>
      </c>
      <c r="B6793" s="7" t="s">
        <v>856</v>
      </c>
      <c r="C6793" s="7" t="s">
        <v>7</v>
      </c>
      <c r="D6793" s="8">
        <v>233003.61</v>
      </c>
    </row>
    <row r="6794" spans="1:4" ht="18.75" x14ac:dyDescent="0.3">
      <c r="A6794" s="7">
        <v>2015</v>
      </c>
      <c r="B6794" s="7" t="s">
        <v>856</v>
      </c>
      <c r="C6794" s="7" t="s">
        <v>8</v>
      </c>
      <c r="D6794" s="8">
        <v>686241.79</v>
      </c>
    </row>
    <row r="6795" spans="1:4" ht="18.75" x14ac:dyDescent="0.3">
      <c r="A6795" s="7">
        <v>2014</v>
      </c>
      <c r="B6795" s="7" t="s">
        <v>856</v>
      </c>
      <c r="C6795" s="7" t="s">
        <v>8</v>
      </c>
      <c r="D6795" s="8">
        <v>717736.66</v>
      </c>
    </row>
    <row r="6796" spans="1:4" ht="18.75" x14ac:dyDescent="0.3">
      <c r="A6796" s="7">
        <v>2015</v>
      </c>
      <c r="B6796" s="7" t="s">
        <v>857</v>
      </c>
      <c r="C6796" s="7" t="s">
        <v>5</v>
      </c>
      <c r="D6796" s="8">
        <v>874721.78</v>
      </c>
    </row>
    <row r="6797" spans="1:4" ht="18.75" x14ac:dyDescent="0.3">
      <c r="A6797" s="7">
        <v>2014</v>
      </c>
      <c r="B6797" s="7" t="s">
        <v>857</v>
      </c>
      <c r="C6797" s="7" t="s">
        <v>5</v>
      </c>
      <c r="D6797" s="8">
        <v>962198.87</v>
      </c>
    </row>
    <row r="6798" spans="1:4" ht="18.75" x14ac:dyDescent="0.3">
      <c r="A6798" s="7">
        <v>2015</v>
      </c>
      <c r="B6798" s="7" t="s">
        <v>857</v>
      </c>
      <c r="C6798" s="7" t="s">
        <v>6</v>
      </c>
      <c r="D6798" s="8">
        <v>393615.32</v>
      </c>
    </row>
    <row r="6799" spans="1:4" ht="18.75" x14ac:dyDescent="0.3">
      <c r="A6799" s="7">
        <v>2014</v>
      </c>
      <c r="B6799" s="7" t="s">
        <v>857</v>
      </c>
      <c r="C6799" s="7" t="s">
        <v>6</v>
      </c>
      <c r="D6799" s="8">
        <v>272888.75</v>
      </c>
    </row>
    <row r="6800" spans="1:4" ht="18.75" x14ac:dyDescent="0.3">
      <c r="A6800" s="7">
        <v>2015</v>
      </c>
      <c r="B6800" s="7" t="s">
        <v>857</v>
      </c>
      <c r="C6800" s="7" t="s">
        <v>7</v>
      </c>
      <c r="D6800" s="8">
        <v>229440.24</v>
      </c>
    </row>
    <row r="6801" spans="1:4" ht="18.75" x14ac:dyDescent="0.3">
      <c r="A6801" s="7">
        <v>2014</v>
      </c>
      <c r="B6801" s="7" t="s">
        <v>857</v>
      </c>
      <c r="C6801" s="7" t="s">
        <v>7</v>
      </c>
      <c r="D6801" s="8">
        <v>240572.51</v>
      </c>
    </row>
    <row r="6802" spans="1:4" ht="18.75" x14ac:dyDescent="0.3">
      <c r="A6802" s="7">
        <v>2015</v>
      </c>
      <c r="B6802" s="7" t="s">
        <v>857</v>
      </c>
      <c r="C6802" s="7" t="s">
        <v>8</v>
      </c>
      <c r="D6802" s="8">
        <v>681572.41</v>
      </c>
    </row>
    <row r="6803" spans="1:4" ht="18.75" x14ac:dyDescent="0.3">
      <c r="A6803" s="7">
        <v>2014</v>
      </c>
      <c r="B6803" s="7" t="s">
        <v>857</v>
      </c>
      <c r="C6803" s="7" t="s">
        <v>8</v>
      </c>
      <c r="D6803" s="8">
        <v>703409.91</v>
      </c>
    </row>
    <row r="6804" spans="1:4" ht="18.75" x14ac:dyDescent="0.3">
      <c r="A6804" s="7">
        <v>2015</v>
      </c>
      <c r="B6804" s="7" t="s">
        <v>858</v>
      </c>
      <c r="C6804" s="7" t="s">
        <v>5</v>
      </c>
      <c r="D6804" s="8">
        <v>533270.18999999994</v>
      </c>
    </row>
    <row r="6805" spans="1:4" ht="18.75" x14ac:dyDescent="0.3">
      <c r="A6805" s="7">
        <v>2014</v>
      </c>
      <c r="B6805" s="7" t="s">
        <v>858</v>
      </c>
      <c r="C6805" s="7" t="s">
        <v>5</v>
      </c>
      <c r="D6805" s="8">
        <v>581714.86</v>
      </c>
    </row>
    <row r="6806" spans="1:4" ht="18.75" x14ac:dyDescent="0.3">
      <c r="A6806" s="7">
        <v>2015</v>
      </c>
      <c r="B6806" s="7" t="s">
        <v>858</v>
      </c>
      <c r="C6806" s="7" t="s">
        <v>6</v>
      </c>
      <c r="D6806" s="8">
        <v>555665.57999999996</v>
      </c>
    </row>
    <row r="6807" spans="1:4" ht="18.75" x14ac:dyDescent="0.3">
      <c r="A6807" s="7">
        <v>2014</v>
      </c>
      <c r="B6807" s="7" t="s">
        <v>858</v>
      </c>
      <c r="C6807" s="7" t="s">
        <v>6</v>
      </c>
      <c r="D6807" s="8">
        <v>408146.4</v>
      </c>
    </row>
    <row r="6808" spans="1:4" ht="18.75" x14ac:dyDescent="0.3">
      <c r="A6808" s="7">
        <v>2015</v>
      </c>
      <c r="B6808" s="7" t="s">
        <v>858</v>
      </c>
      <c r="C6808" s="7" t="s">
        <v>7</v>
      </c>
      <c r="D6808" s="8">
        <v>142926.18</v>
      </c>
    </row>
    <row r="6809" spans="1:4" ht="18.75" x14ac:dyDescent="0.3">
      <c r="A6809" s="7">
        <v>2014</v>
      </c>
      <c r="B6809" s="7" t="s">
        <v>858</v>
      </c>
      <c r="C6809" s="7" t="s">
        <v>7</v>
      </c>
      <c r="D6809" s="8">
        <v>151781.26</v>
      </c>
    </row>
    <row r="6810" spans="1:4" ht="18.75" x14ac:dyDescent="0.3">
      <c r="A6810" s="7">
        <v>2015</v>
      </c>
      <c r="B6810" s="7" t="s">
        <v>858</v>
      </c>
      <c r="C6810" s="7" t="s">
        <v>8</v>
      </c>
      <c r="D6810" s="8">
        <v>735295.6</v>
      </c>
    </row>
    <row r="6811" spans="1:4" ht="18.75" x14ac:dyDescent="0.3">
      <c r="A6811" s="7">
        <v>2014</v>
      </c>
      <c r="B6811" s="7" t="s">
        <v>858</v>
      </c>
      <c r="C6811" s="7" t="s">
        <v>8</v>
      </c>
      <c r="D6811" s="8">
        <v>770215.39</v>
      </c>
    </row>
    <row r="6812" spans="1:4" ht="18.75" x14ac:dyDescent="0.3">
      <c r="A6812" s="7">
        <v>2015</v>
      </c>
      <c r="B6812" s="7" t="s">
        <v>859</v>
      </c>
      <c r="C6812" s="7" t="s">
        <v>5</v>
      </c>
      <c r="D6812" s="8">
        <v>527270.82999999996</v>
      </c>
    </row>
    <row r="6813" spans="1:4" ht="18.75" x14ac:dyDescent="0.3">
      <c r="A6813" s="7">
        <v>2014</v>
      </c>
      <c r="B6813" s="7" t="s">
        <v>859</v>
      </c>
      <c r="C6813" s="7" t="s">
        <v>5</v>
      </c>
      <c r="D6813" s="8">
        <v>578448.16</v>
      </c>
    </row>
    <row r="6814" spans="1:4" ht="18.75" x14ac:dyDescent="0.3">
      <c r="A6814" s="7">
        <v>2015</v>
      </c>
      <c r="B6814" s="7" t="s">
        <v>859</v>
      </c>
      <c r="C6814" s="7" t="s">
        <v>6</v>
      </c>
      <c r="D6814" s="8">
        <v>466291.6</v>
      </c>
    </row>
    <row r="6815" spans="1:4" ht="18.75" x14ac:dyDescent="0.3">
      <c r="A6815" s="7">
        <v>2014</v>
      </c>
      <c r="B6815" s="7" t="s">
        <v>859</v>
      </c>
      <c r="C6815" s="7" t="s">
        <v>6</v>
      </c>
      <c r="D6815" s="8">
        <v>344255.35</v>
      </c>
    </row>
    <row r="6816" spans="1:4" ht="18.75" x14ac:dyDescent="0.3">
      <c r="A6816" s="7">
        <v>2015</v>
      </c>
      <c r="B6816" s="7" t="s">
        <v>859</v>
      </c>
      <c r="C6816" s="7" t="s">
        <v>7</v>
      </c>
      <c r="D6816" s="8">
        <v>235494.99</v>
      </c>
    </row>
    <row r="6817" spans="1:4" ht="18.75" x14ac:dyDescent="0.3">
      <c r="A6817" s="7">
        <v>2014</v>
      </c>
      <c r="B6817" s="7" t="s">
        <v>859</v>
      </c>
      <c r="C6817" s="7" t="s">
        <v>7</v>
      </c>
      <c r="D6817" s="8">
        <v>250953.04</v>
      </c>
    </row>
    <row r="6818" spans="1:4" ht="18.75" x14ac:dyDescent="0.3">
      <c r="A6818" s="7">
        <v>2015</v>
      </c>
      <c r="B6818" s="7" t="s">
        <v>859</v>
      </c>
      <c r="C6818" s="7" t="s">
        <v>8</v>
      </c>
      <c r="D6818" s="8">
        <v>620974.75</v>
      </c>
    </row>
    <row r="6819" spans="1:4" ht="18.75" x14ac:dyDescent="0.3">
      <c r="A6819" s="7">
        <v>2014</v>
      </c>
      <c r="B6819" s="7" t="s">
        <v>859</v>
      </c>
      <c r="C6819" s="7" t="s">
        <v>8</v>
      </c>
      <c r="D6819" s="8">
        <v>648703.34</v>
      </c>
    </row>
    <row r="6820" spans="1:4" ht="18.75" x14ac:dyDescent="0.3">
      <c r="A6820" s="7">
        <v>2015</v>
      </c>
      <c r="B6820" s="7" t="s">
        <v>860</v>
      </c>
      <c r="C6820" s="7" t="s">
        <v>5</v>
      </c>
      <c r="D6820" s="8">
        <v>833701.21</v>
      </c>
    </row>
    <row r="6821" spans="1:4" ht="18.75" x14ac:dyDescent="0.3">
      <c r="A6821" s="7">
        <v>2014</v>
      </c>
      <c r="B6821" s="7" t="s">
        <v>860</v>
      </c>
      <c r="C6821" s="7" t="s">
        <v>5</v>
      </c>
      <c r="D6821" s="8">
        <v>912682.7</v>
      </c>
    </row>
    <row r="6822" spans="1:4" ht="18.75" x14ac:dyDescent="0.3">
      <c r="A6822" s="7">
        <v>2015</v>
      </c>
      <c r="B6822" s="7" t="s">
        <v>860</v>
      </c>
      <c r="C6822" s="7" t="s">
        <v>6</v>
      </c>
      <c r="D6822" s="8">
        <v>539785.16</v>
      </c>
    </row>
    <row r="6823" spans="1:4" ht="18.75" x14ac:dyDescent="0.3">
      <c r="A6823" s="7">
        <v>2014</v>
      </c>
      <c r="B6823" s="7" t="s">
        <v>860</v>
      </c>
      <c r="C6823" s="7" t="s">
        <v>6</v>
      </c>
      <c r="D6823" s="8">
        <v>376082.66</v>
      </c>
    </row>
    <row r="6824" spans="1:4" ht="18.75" x14ac:dyDescent="0.3">
      <c r="A6824" s="7">
        <v>2015</v>
      </c>
      <c r="B6824" s="7" t="s">
        <v>860</v>
      </c>
      <c r="C6824" s="7" t="s">
        <v>7</v>
      </c>
      <c r="D6824" s="8">
        <v>211862.03</v>
      </c>
    </row>
    <row r="6825" spans="1:4" ht="18.75" x14ac:dyDescent="0.3">
      <c r="A6825" s="7">
        <v>2014</v>
      </c>
      <c r="B6825" s="7" t="s">
        <v>860</v>
      </c>
      <c r="C6825" s="7" t="s">
        <v>7</v>
      </c>
      <c r="D6825" s="8">
        <v>221873.36</v>
      </c>
    </row>
    <row r="6826" spans="1:4" ht="18.75" x14ac:dyDescent="0.3">
      <c r="A6826" s="7">
        <v>2015</v>
      </c>
      <c r="B6826" s="7" t="s">
        <v>860</v>
      </c>
      <c r="C6826" s="7" t="s">
        <v>8</v>
      </c>
      <c r="D6826" s="8">
        <v>746434.99</v>
      </c>
    </row>
    <row r="6827" spans="1:4" ht="18.75" x14ac:dyDescent="0.3">
      <c r="A6827" s="7">
        <v>2014</v>
      </c>
      <c r="B6827" s="7" t="s">
        <v>860</v>
      </c>
      <c r="C6827" s="7" t="s">
        <v>8</v>
      </c>
      <c r="D6827" s="8">
        <v>771148.31</v>
      </c>
    </row>
    <row r="6828" spans="1:4" ht="18.75" x14ac:dyDescent="0.3">
      <c r="A6828" s="7">
        <v>2015</v>
      </c>
      <c r="B6828" s="7" t="s">
        <v>861</v>
      </c>
      <c r="C6828" s="7" t="s">
        <v>5</v>
      </c>
      <c r="D6828" s="8">
        <v>555810.85</v>
      </c>
    </row>
    <row r="6829" spans="1:4" ht="18.75" x14ac:dyDescent="0.3">
      <c r="A6829" s="7">
        <v>2014</v>
      </c>
      <c r="B6829" s="7" t="s">
        <v>861</v>
      </c>
      <c r="C6829" s="7" t="s">
        <v>5</v>
      </c>
      <c r="D6829" s="8">
        <v>613948.13</v>
      </c>
    </row>
    <row r="6830" spans="1:4" ht="18.75" x14ac:dyDescent="0.3">
      <c r="A6830" s="7">
        <v>2015</v>
      </c>
      <c r="B6830" s="7" t="s">
        <v>861</v>
      </c>
      <c r="C6830" s="7" t="s">
        <v>6</v>
      </c>
      <c r="D6830" s="8">
        <v>253926.49</v>
      </c>
    </row>
    <row r="6831" spans="1:4" ht="18.75" x14ac:dyDescent="0.3">
      <c r="A6831" s="7">
        <v>2014</v>
      </c>
      <c r="B6831" s="7" t="s">
        <v>861</v>
      </c>
      <c r="C6831" s="7" t="s">
        <v>6</v>
      </c>
      <c r="D6831" s="8">
        <v>186214.43</v>
      </c>
    </row>
    <row r="6832" spans="1:4" ht="18.75" x14ac:dyDescent="0.3">
      <c r="A6832" s="7">
        <v>2015</v>
      </c>
      <c r="B6832" s="7" t="s">
        <v>861</v>
      </c>
      <c r="C6832" s="7" t="s">
        <v>7</v>
      </c>
      <c r="D6832" s="8">
        <v>109571.8</v>
      </c>
    </row>
    <row r="6833" spans="1:4" ht="18.75" x14ac:dyDescent="0.3">
      <c r="A6833" s="7">
        <v>2014</v>
      </c>
      <c r="B6833" s="7" t="s">
        <v>861</v>
      </c>
      <c r="C6833" s="7" t="s">
        <v>7</v>
      </c>
      <c r="D6833" s="8">
        <v>116614.14</v>
      </c>
    </row>
    <row r="6834" spans="1:4" ht="18.75" x14ac:dyDescent="0.3">
      <c r="A6834" s="7">
        <v>2015</v>
      </c>
      <c r="B6834" s="7" t="s">
        <v>861</v>
      </c>
      <c r="C6834" s="7" t="s">
        <v>8</v>
      </c>
      <c r="D6834" s="8">
        <v>770841.99</v>
      </c>
    </row>
    <row r="6835" spans="1:4" ht="18.75" x14ac:dyDescent="0.3">
      <c r="A6835" s="7">
        <v>2014</v>
      </c>
      <c r="B6835" s="7" t="s">
        <v>861</v>
      </c>
      <c r="C6835" s="7" t="s">
        <v>8</v>
      </c>
      <c r="D6835" s="8">
        <v>799866.93</v>
      </c>
    </row>
    <row r="6836" spans="1:4" ht="18.75" x14ac:dyDescent="0.3">
      <c r="A6836" s="7">
        <v>2015</v>
      </c>
      <c r="B6836" s="7" t="s">
        <v>862</v>
      </c>
      <c r="C6836" s="7" t="s">
        <v>5</v>
      </c>
      <c r="D6836" s="8">
        <v>926785.16</v>
      </c>
    </row>
    <row r="6837" spans="1:4" ht="18.75" x14ac:dyDescent="0.3">
      <c r="A6837" s="7">
        <v>2014</v>
      </c>
      <c r="B6837" s="7" t="s">
        <v>862</v>
      </c>
      <c r="C6837" s="7" t="s">
        <v>5</v>
      </c>
      <c r="D6837" s="8">
        <v>1023330.23</v>
      </c>
    </row>
    <row r="6838" spans="1:4" ht="18.75" x14ac:dyDescent="0.3">
      <c r="A6838" s="7">
        <v>2015</v>
      </c>
      <c r="B6838" s="7" t="s">
        <v>862</v>
      </c>
      <c r="C6838" s="7" t="s">
        <v>6</v>
      </c>
      <c r="D6838" s="8">
        <v>451816.73</v>
      </c>
    </row>
    <row r="6839" spans="1:4" ht="18.75" x14ac:dyDescent="0.3">
      <c r="A6839" s="7">
        <v>2014</v>
      </c>
      <c r="B6839" s="7" t="s">
        <v>862</v>
      </c>
      <c r="C6839" s="7" t="s">
        <v>6</v>
      </c>
      <c r="D6839" s="8">
        <v>320114.86</v>
      </c>
    </row>
    <row r="6840" spans="1:4" ht="18.75" x14ac:dyDescent="0.3">
      <c r="A6840" s="7">
        <v>2015</v>
      </c>
      <c r="B6840" s="7" t="s">
        <v>862</v>
      </c>
      <c r="C6840" s="7" t="s">
        <v>7</v>
      </c>
      <c r="D6840" s="8">
        <v>135706.43</v>
      </c>
    </row>
    <row r="6841" spans="1:4" ht="18.75" x14ac:dyDescent="0.3">
      <c r="A6841" s="7">
        <v>2014</v>
      </c>
      <c r="B6841" s="7" t="s">
        <v>862</v>
      </c>
      <c r="C6841" s="7" t="s">
        <v>7</v>
      </c>
      <c r="D6841" s="8">
        <v>144215.23000000001</v>
      </c>
    </row>
    <row r="6842" spans="1:4" ht="18.75" x14ac:dyDescent="0.3">
      <c r="A6842" s="7">
        <v>2015</v>
      </c>
      <c r="B6842" s="7" t="s">
        <v>862</v>
      </c>
      <c r="C6842" s="7" t="s">
        <v>8</v>
      </c>
      <c r="D6842" s="8">
        <v>638702.49</v>
      </c>
    </row>
    <row r="6843" spans="1:4" ht="18.75" x14ac:dyDescent="0.3">
      <c r="A6843" s="7">
        <v>2014</v>
      </c>
      <c r="B6843" s="7" t="s">
        <v>862</v>
      </c>
      <c r="C6843" s="7" t="s">
        <v>8</v>
      </c>
      <c r="D6843" s="8">
        <v>662256.23</v>
      </c>
    </row>
    <row r="6844" spans="1:4" ht="18.75" x14ac:dyDescent="0.3">
      <c r="A6844" s="7">
        <v>2015</v>
      </c>
      <c r="B6844" s="7" t="s">
        <v>863</v>
      </c>
      <c r="C6844" s="7" t="s">
        <v>5</v>
      </c>
      <c r="D6844" s="8">
        <v>600374.01</v>
      </c>
    </row>
    <row r="6845" spans="1:4" ht="18.75" x14ac:dyDescent="0.3">
      <c r="A6845" s="7">
        <v>2014</v>
      </c>
      <c r="B6845" s="7" t="s">
        <v>863</v>
      </c>
      <c r="C6845" s="7" t="s">
        <v>5</v>
      </c>
      <c r="D6845" s="8">
        <v>661914.44999999995</v>
      </c>
    </row>
    <row r="6846" spans="1:4" ht="18.75" x14ac:dyDescent="0.3">
      <c r="A6846" s="7">
        <v>2015</v>
      </c>
      <c r="B6846" s="7" t="s">
        <v>863</v>
      </c>
      <c r="C6846" s="7" t="s">
        <v>6</v>
      </c>
      <c r="D6846" s="8">
        <v>500754.74</v>
      </c>
    </row>
    <row r="6847" spans="1:4" ht="18.75" x14ac:dyDescent="0.3">
      <c r="A6847" s="7">
        <v>2014</v>
      </c>
      <c r="B6847" s="7" t="s">
        <v>863</v>
      </c>
      <c r="C6847" s="7" t="s">
        <v>6</v>
      </c>
      <c r="D6847" s="8">
        <v>353732.3</v>
      </c>
    </row>
    <row r="6848" spans="1:4" ht="18.75" x14ac:dyDescent="0.3">
      <c r="A6848" s="7">
        <v>2015</v>
      </c>
      <c r="B6848" s="7" t="s">
        <v>863</v>
      </c>
      <c r="C6848" s="7" t="s">
        <v>7</v>
      </c>
      <c r="D6848" s="8">
        <v>109477.05</v>
      </c>
    </row>
    <row r="6849" spans="1:4" ht="18.75" x14ac:dyDescent="0.3">
      <c r="A6849" s="7">
        <v>2014</v>
      </c>
      <c r="B6849" s="7" t="s">
        <v>863</v>
      </c>
      <c r="C6849" s="7" t="s">
        <v>7</v>
      </c>
      <c r="D6849" s="8">
        <v>115006.38</v>
      </c>
    </row>
    <row r="6850" spans="1:4" ht="18.75" x14ac:dyDescent="0.3">
      <c r="A6850" s="7">
        <v>2015</v>
      </c>
      <c r="B6850" s="7" t="s">
        <v>863</v>
      </c>
      <c r="C6850" s="7" t="s">
        <v>8</v>
      </c>
      <c r="D6850" s="8">
        <v>715398.07</v>
      </c>
    </row>
    <row r="6851" spans="1:4" ht="18.75" x14ac:dyDescent="0.3">
      <c r="A6851" s="7">
        <v>2014</v>
      </c>
      <c r="B6851" s="7" t="s">
        <v>863</v>
      </c>
      <c r="C6851" s="7" t="s">
        <v>8</v>
      </c>
      <c r="D6851" s="8">
        <v>736955.68</v>
      </c>
    </row>
    <row r="6852" spans="1:4" ht="18.75" x14ac:dyDescent="0.3">
      <c r="A6852" s="7">
        <v>2015</v>
      </c>
      <c r="B6852" s="7" t="s">
        <v>864</v>
      </c>
      <c r="C6852" s="7" t="s">
        <v>5</v>
      </c>
      <c r="D6852" s="8">
        <v>793784.41</v>
      </c>
    </row>
    <row r="6853" spans="1:4" ht="18.75" x14ac:dyDescent="0.3">
      <c r="A6853" s="7">
        <v>2014</v>
      </c>
      <c r="B6853" s="7" t="s">
        <v>864</v>
      </c>
      <c r="C6853" s="7" t="s">
        <v>5</v>
      </c>
      <c r="D6853" s="8">
        <v>875496.44</v>
      </c>
    </row>
    <row r="6854" spans="1:4" ht="18.75" x14ac:dyDescent="0.3">
      <c r="A6854" s="7">
        <v>2015</v>
      </c>
      <c r="B6854" s="7" t="s">
        <v>864</v>
      </c>
      <c r="C6854" s="7" t="s">
        <v>6</v>
      </c>
      <c r="D6854" s="8">
        <v>353126.31</v>
      </c>
    </row>
    <row r="6855" spans="1:4" ht="18.75" x14ac:dyDescent="0.3">
      <c r="A6855" s="7">
        <v>2014</v>
      </c>
      <c r="B6855" s="7" t="s">
        <v>864</v>
      </c>
      <c r="C6855" s="7" t="s">
        <v>6</v>
      </c>
      <c r="D6855" s="8">
        <v>260512.6</v>
      </c>
    </row>
    <row r="6856" spans="1:4" ht="18.75" x14ac:dyDescent="0.3">
      <c r="A6856" s="7">
        <v>2015</v>
      </c>
      <c r="B6856" s="7" t="s">
        <v>864</v>
      </c>
      <c r="C6856" s="7" t="s">
        <v>7</v>
      </c>
      <c r="D6856" s="8">
        <v>69926.69</v>
      </c>
    </row>
    <row r="6857" spans="1:4" ht="18.75" x14ac:dyDescent="0.3">
      <c r="A6857" s="7">
        <v>2014</v>
      </c>
      <c r="B6857" s="7" t="s">
        <v>864</v>
      </c>
      <c r="C6857" s="7" t="s">
        <v>7</v>
      </c>
      <c r="D6857" s="8">
        <v>73136.710000000006</v>
      </c>
    </row>
    <row r="6858" spans="1:4" ht="18.75" x14ac:dyDescent="0.3">
      <c r="A6858" s="7">
        <v>2015</v>
      </c>
      <c r="B6858" s="7" t="s">
        <v>864</v>
      </c>
      <c r="C6858" s="7" t="s">
        <v>8</v>
      </c>
      <c r="D6858" s="8">
        <v>471324.65</v>
      </c>
    </row>
    <row r="6859" spans="1:4" ht="18.75" x14ac:dyDescent="0.3">
      <c r="A6859" s="7">
        <v>2014</v>
      </c>
      <c r="B6859" s="7" t="s">
        <v>864</v>
      </c>
      <c r="C6859" s="7" t="s">
        <v>8</v>
      </c>
      <c r="D6859" s="8">
        <v>485428.98</v>
      </c>
    </row>
    <row r="6860" spans="1:4" ht="18.75" x14ac:dyDescent="0.3">
      <c r="A6860" s="7">
        <v>2015</v>
      </c>
      <c r="B6860" s="7" t="s">
        <v>865</v>
      </c>
      <c r="C6860" s="7" t="s">
        <v>5</v>
      </c>
      <c r="D6860" s="8">
        <v>671905.72</v>
      </c>
    </row>
    <row r="6861" spans="1:4" ht="18.75" x14ac:dyDescent="0.3">
      <c r="A6861" s="7">
        <v>2014</v>
      </c>
      <c r="B6861" s="7" t="s">
        <v>865</v>
      </c>
      <c r="C6861" s="7" t="s">
        <v>5</v>
      </c>
      <c r="D6861" s="8">
        <v>743692.13</v>
      </c>
    </row>
    <row r="6862" spans="1:4" ht="18.75" x14ac:dyDescent="0.3">
      <c r="A6862" s="7">
        <v>2015</v>
      </c>
      <c r="B6862" s="7" t="s">
        <v>865</v>
      </c>
      <c r="C6862" s="7" t="s">
        <v>6</v>
      </c>
      <c r="D6862" s="8">
        <v>405633.43</v>
      </c>
    </row>
    <row r="6863" spans="1:4" ht="18.75" x14ac:dyDescent="0.3">
      <c r="A6863" s="7">
        <v>2014</v>
      </c>
      <c r="B6863" s="7" t="s">
        <v>865</v>
      </c>
      <c r="C6863" s="7" t="s">
        <v>6</v>
      </c>
      <c r="D6863" s="8">
        <v>282261.8</v>
      </c>
    </row>
    <row r="6864" spans="1:4" ht="18.75" x14ac:dyDescent="0.3">
      <c r="A6864" s="7">
        <v>2015</v>
      </c>
      <c r="B6864" s="7" t="s">
        <v>865</v>
      </c>
      <c r="C6864" s="7" t="s">
        <v>7</v>
      </c>
      <c r="D6864" s="8">
        <v>130597.79</v>
      </c>
    </row>
    <row r="6865" spans="1:4" ht="18.75" x14ac:dyDescent="0.3">
      <c r="A6865" s="7">
        <v>2014</v>
      </c>
      <c r="B6865" s="7" t="s">
        <v>865</v>
      </c>
      <c r="C6865" s="7" t="s">
        <v>7</v>
      </c>
      <c r="D6865" s="8">
        <v>139036.35</v>
      </c>
    </row>
    <row r="6866" spans="1:4" ht="18.75" x14ac:dyDescent="0.3">
      <c r="A6866" s="7">
        <v>2015</v>
      </c>
      <c r="B6866" s="7" t="s">
        <v>865</v>
      </c>
      <c r="C6866" s="7" t="s">
        <v>8</v>
      </c>
      <c r="D6866" s="8">
        <v>550209.46</v>
      </c>
    </row>
    <row r="6867" spans="1:4" ht="18.75" x14ac:dyDescent="0.3">
      <c r="A6867" s="7">
        <v>2014</v>
      </c>
      <c r="B6867" s="7" t="s">
        <v>865</v>
      </c>
      <c r="C6867" s="7" t="s">
        <v>8</v>
      </c>
      <c r="D6867" s="8">
        <v>576507.99</v>
      </c>
    </row>
    <row r="6868" spans="1:4" ht="18.75" x14ac:dyDescent="0.3">
      <c r="A6868" s="7">
        <v>2015</v>
      </c>
      <c r="B6868" s="7" t="s">
        <v>866</v>
      </c>
      <c r="C6868" s="7" t="s">
        <v>5</v>
      </c>
      <c r="D6868" s="8">
        <v>809625.74</v>
      </c>
    </row>
    <row r="6869" spans="1:4" ht="18.75" x14ac:dyDescent="0.3">
      <c r="A6869" s="7">
        <v>2014</v>
      </c>
      <c r="B6869" s="7" t="s">
        <v>866</v>
      </c>
      <c r="C6869" s="7" t="s">
        <v>5</v>
      </c>
      <c r="D6869" s="8">
        <v>889282.57</v>
      </c>
    </row>
    <row r="6870" spans="1:4" ht="18.75" x14ac:dyDescent="0.3">
      <c r="A6870" s="7">
        <v>2015</v>
      </c>
      <c r="B6870" s="7" t="s">
        <v>866</v>
      </c>
      <c r="C6870" s="7" t="s">
        <v>6</v>
      </c>
      <c r="D6870" s="8">
        <v>353783.86</v>
      </c>
    </row>
    <row r="6871" spans="1:4" ht="18.75" x14ac:dyDescent="0.3">
      <c r="A6871" s="7">
        <v>2014</v>
      </c>
      <c r="B6871" s="7" t="s">
        <v>866</v>
      </c>
      <c r="C6871" s="7" t="s">
        <v>6</v>
      </c>
      <c r="D6871" s="8">
        <v>247719.71</v>
      </c>
    </row>
    <row r="6872" spans="1:4" ht="18.75" x14ac:dyDescent="0.3">
      <c r="A6872" s="7">
        <v>2015</v>
      </c>
      <c r="B6872" s="7" t="s">
        <v>866</v>
      </c>
      <c r="C6872" s="7" t="s">
        <v>7</v>
      </c>
      <c r="D6872" s="8">
        <v>136810.4</v>
      </c>
    </row>
    <row r="6873" spans="1:4" ht="18.75" x14ac:dyDescent="0.3">
      <c r="A6873" s="7">
        <v>2014</v>
      </c>
      <c r="B6873" s="7" t="s">
        <v>866</v>
      </c>
      <c r="C6873" s="7" t="s">
        <v>7</v>
      </c>
      <c r="D6873" s="8">
        <v>143871.76999999999</v>
      </c>
    </row>
    <row r="6874" spans="1:4" ht="18.75" x14ac:dyDescent="0.3">
      <c r="A6874" s="7">
        <v>2015</v>
      </c>
      <c r="B6874" s="7" t="s">
        <v>866</v>
      </c>
      <c r="C6874" s="7" t="s">
        <v>8</v>
      </c>
      <c r="D6874" s="8">
        <v>541382.03</v>
      </c>
    </row>
    <row r="6875" spans="1:4" ht="18.75" x14ac:dyDescent="0.3">
      <c r="A6875" s="7">
        <v>2014</v>
      </c>
      <c r="B6875" s="7" t="s">
        <v>866</v>
      </c>
      <c r="C6875" s="7" t="s">
        <v>8</v>
      </c>
      <c r="D6875" s="8">
        <v>557582.69999999995</v>
      </c>
    </row>
    <row r="6876" spans="1:4" ht="18.75" x14ac:dyDescent="0.3">
      <c r="A6876" s="7">
        <v>2015</v>
      </c>
      <c r="B6876" s="7" t="s">
        <v>867</v>
      </c>
      <c r="C6876" s="7" t="s">
        <v>5</v>
      </c>
      <c r="D6876" s="8">
        <v>736461.14</v>
      </c>
    </row>
    <row r="6877" spans="1:4" ht="18.75" x14ac:dyDescent="0.3">
      <c r="A6877" s="7">
        <v>2014</v>
      </c>
      <c r="B6877" s="7" t="s">
        <v>867</v>
      </c>
      <c r="C6877" s="7" t="s">
        <v>5</v>
      </c>
      <c r="D6877" s="8">
        <v>806998.97</v>
      </c>
    </row>
    <row r="6878" spans="1:4" ht="18.75" x14ac:dyDescent="0.3">
      <c r="A6878" s="7">
        <v>2015</v>
      </c>
      <c r="B6878" s="7" t="s">
        <v>867</v>
      </c>
      <c r="C6878" s="7" t="s">
        <v>6</v>
      </c>
      <c r="D6878" s="8">
        <v>350618.63</v>
      </c>
    </row>
    <row r="6879" spans="1:4" ht="18.75" x14ac:dyDescent="0.3">
      <c r="A6879" s="7">
        <v>2014</v>
      </c>
      <c r="B6879" s="7" t="s">
        <v>867</v>
      </c>
      <c r="C6879" s="7" t="s">
        <v>6</v>
      </c>
      <c r="D6879" s="8">
        <v>247878.39999999999</v>
      </c>
    </row>
    <row r="6880" spans="1:4" ht="18.75" x14ac:dyDescent="0.3">
      <c r="A6880" s="7">
        <v>2015</v>
      </c>
      <c r="B6880" s="7" t="s">
        <v>867</v>
      </c>
      <c r="C6880" s="7" t="s">
        <v>7</v>
      </c>
      <c r="D6880" s="8">
        <v>126105.92</v>
      </c>
    </row>
    <row r="6881" spans="1:4" ht="18.75" x14ac:dyDescent="0.3">
      <c r="A6881" s="7">
        <v>2014</v>
      </c>
      <c r="B6881" s="7" t="s">
        <v>867</v>
      </c>
      <c r="C6881" s="7" t="s">
        <v>7</v>
      </c>
      <c r="D6881" s="8">
        <v>132781.28</v>
      </c>
    </row>
    <row r="6882" spans="1:4" ht="18.75" x14ac:dyDescent="0.3">
      <c r="A6882" s="7">
        <v>2015</v>
      </c>
      <c r="B6882" s="7" t="s">
        <v>867</v>
      </c>
      <c r="C6882" s="7" t="s">
        <v>8</v>
      </c>
      <c r="D6882" s="8">
        <v>578590.31999999995</v>
      </c>
    </row>
    <row r="6883" spans="1:4" ht="18.75" x14ac:dyDescent="0.3">
      <c r="A6883" s="7">
        <v>2014</v>
      </c>
      <c r="B6883" s="7" t="s">
        <v>867</v>
      </c>
      <c r="C6883" s="7" t="s">
        <v>8</v>
      </c>
      <c r="D6883" s="8">
        <v>601902.57999999996</v>
      </c>
    </row>
    <row r="6884" spans="1:4" ht="18.75" x14ac:dyDescent="0.3">
      <c r="A6884" s="7">
        <v>2015</v>
      </c>
      <c r="B6884" s="7" t="s">
        <v>868</v>
      </c>
      <c r="C6884" s="7" t="s">
        <v>5</v>
      </c>
      <c r="D6884" s="8">
        <v>589872.65</v>
      </c>
    </row>
    <row r="6885" spans="1:4" ht="18.75" x14ac:dyDescent="0.3">
      <c r="A6885" s="7">
        <v>2014</v>
      </c>
      <c r="B6885" s="7" t="s">
        <v>868</v>
      </c>
      <c r="C6885" s="7" t="s">
        <v>5</v>
      </c>
      <c r="D6885" s="8">
        <v>645160.77</v>
      </c>
    </row>
    <row r="6886" spans="1:4" ht="18.75" x14ac:dyDescent="0.3">
      <c r="A6886" s="7">
        <v>2015</v>
      </c>
      <c r="B6886" s="7" t="s">
        <v>868</v>
      </c>
      <c r="C6886" s="7" t="s">
        <v>6</v>
      </c>
      <c r="D6886" s="8">
        <v>305371.59999999998</v>
      </c>
    </row>
    <row r="6887" spans="1:4" ht="18.75" x14ac:dyDescent="0.3">
      <c r="A6887" s="7">
        <v>2014</v>
      </c>
      <c r="B6887" s="7" t="s">
        <v>868</v>
      </c>
      <c r="C6887" s="7" t="s">
        <v>6</v>
      </c>
      <c r="D6887" s="8">
        <v>211482.78</v>
      </c>
    </row>
    <row r="6888" spans="1:4" ht="18.75" x14ac:dyDescent="0.3">
      <c r="A6888" s="7">
        <v>2015</v>
      </c>
      <c r="B6888" s="7" t="s">
        <v>868</v>
      </c>
      <c r="C6888" s="7" t="s">
        <v>7</v>
      </c>
      <c r="D6888" s="8">
        <v>188763.21</v>
      </c>
    </row>
    <row r="6889" spans="1:4" ht="18.75" x14ac:dyDescent="0.3">
      <c r="A6889" s="7">
        <v>2014</v>
      </c>
      <c r="B6889" s="7" t="s">
        <v>868</v>
      </c>
      <c r="C6889" s="7" t="s">
        <v>7</v>
      </c>
      <c r="D6889" s="8">
        <v>199128.14</v>
      </c>
    </row>
    <row r="6890" spans="1:4" ht="18.75" x14ac:dyDescent="0.3">
      <c r="A6890" s="7">
        <v>2015</v>
      </c>
      <c r="B6890" s="7" t="s">
        <v>868</v>
      </c>
      <c r="C6890" s="7" t="s">
        <v>8</v>
      </c>
      <c r="D6890" s="8">
        <v>452368.26</v>
      </c>
    </row>
    <row r="6891" spans="1:4" ht="18.75" x14ac:dyDescent="0.3">
      <c r="A6891" s="7">
        <v>2014</v>
      </c>
      <c r="B6891" s="7" t="s">
        <v>868</v>
      </c>
      <c r="C6891" s="7" t="s">
        <v>8</v>
      </c>
      <c r="D6891" s="8">
        <v>469283.82</v>
      </c>
    </row>
    <row r="6892" spans="1:4" ht="18.75" x14ac:dyDescent="0.3">
      <c r="A6892" s="7">
        <v>2015</v>
      </c>
      <c r="B6892" s="7" t="s">
        <v>869</v>
      </c>
      <c r="C6892" s="7" t="s">
        <v>5</v>
      </c>
      <c r="D6892" s="8">
        <v>756662.09</v>
      </c>
    </row>
    <row r="6893" spans="1:4" ht="18.75" x14ac:dyDescent="0.3">
      <c r="A6893" s="7">
        <v>2014</v>
      </c>
      <c r="B6893" s="7" t="s">
        <v>869</v>
      </c>
      <c r="C6893" s="7" t="s">
        <v>5</v>
      </c>
      <c r="D6893" s="8">
        <v>830854.63</v>
      </c>
    </row>
    <row r="6894" spans="1:4" ht="18.75" x14ac:dyDescent="0.3">
      <c r="A6894" s="7">
        <v>2015</v>
      </c>
      <c r="B6894" s="7" t="s">
        <v>869</v>
      </c>
      <c r="C6894" s="7" t="s">
        <v>6</v>
      </c>
      <c r="D6894" s="8">
        <v>429847.19</v>
      </c>
    </row>
    <row r="6895" spans="1:4" ht="18.75" x14ac:dyDescent="0.3">
      <c r="A6895" s="7">
        <v>2014</v>
      </c>
      <c r="B6895" s="7" t="s">
        <v>869</v>
      </c>
      <c r="C6895" s="7" t="s">
        <v>6</v>
      </c>
      <c r="D6895" s="8">
        <v>296683.61</v>
      </c>
    </row>
    <row r="6896" spans="1:4" ht="18.75" x14ac:dyDescent="0.3">
      <c r="A6896" s="7">
        <v>2015</v>
      </c>
      <c r="B6896" s="7" t="s">
        <v>869</v>
      </c>
      <c r="C6896" s="7" t="s">
        <v>7</v>
      </c>
      <c r="D6896" s="8">
        <v>104220.09</v>
      </c>
    </row>
    <row r="6897" spans="1:4" ht="18.75" x14ac:dyDescent="0.3">
      <c r="A6897" s="7">
        <v>2014</v>
      </c>
      <c r="B6897" s="7" t="s">
        <v>869</v>
      </c>
      <c r="C6897" s="7" t="s">
        <v>7</v>
      </c>
      <c r="D6897" s="8">
        <v>110779.46</v>
      </c>
    </row>
    <row r="6898" spans="1:4" ht="18.75" x14ac:dyDescent="0.3">
      <c r="A6898" s="7">
        <v>2015</v>
      </c>
      <c r="B6898" s="7" t="s">
        <v>869</v>
      </c>
      <c r="C6898" s="7" t="s">
        <v>8</v>
      </c>
      <c r="D6898" s="8">
        <v>755849.19</v>
      </c>
    </row>
    <row r="6899" spans="1:4" ht="18.75" x14ac:dyDescent="0.3">
      <c r="A6899" s="7">
        <v>2014</v>
      </c>
      <c r="B6899" s="7" t="s">
        <v>869</v>
      </c>
      <c r="C6899" s="7" t="s">
        <v>8</v>
      </c>
      <c r="D6899" s="8">
        <v>791731.97</v>
      </c>
    </row>
    <row r="6900" spans="1:4" ht="18.75" x14ac:dyDescent="0.3">
      <c r="A6900" s="7">
        <v>2015</v>
      </c>
      <c r="B6900" s="7" t="s">
        <v>870</v>
      </c>
      <c r="C6900" s="7" t="s">
        <v>5</v>
      </c>
      <c r="D6900" s="8">
        <v>543981.62</v>
      </c>
    </row>
    <row r="6901" spans="1:4" ht="18.75" x14ac:dyDescent="0.3">
      <c r="A6901" s="7">
        <v>2014</v>
      </c>
      <c r="B6901" s="7" t="s">
        <v>870</v>
      </c>
      <c r="C6901" s="7" t="s">
        <v>5</v>
      </c>
      <c r="D6901" s="8">
        <v>602342.51</v>
      </c>
    </row>
    <row r="6902" spans="1:4" ht="18.75" x14ac:dyDescent="0.3">
      <c r="A6902" s="7">
        <v>2015</v>
      </c>
      <c r="B6902" s="7" t="s">
        <v>870</v>
      </c>
      <c r="C6902" s="7" t="s">
        <v>6</v>
      </c>
      <c r="D6902" s="8">
        <v>579350.12</v>
      </c>
    </row>
    <row r="6903" spans="1:4" ht="18.75" x14ac:dyDescent="0.3">
      <c r="A6903" s="7">
        <v>2014</v>
      </c>
      <c r="B6903" s="7" t="s">
        <v>870</v>
      </c>
      <c r="C6903" s="7" t="s">
        <v>6</v>
      </c>
      <c r="D6903" s="8">
        <v>424340.59</v>
      </c>
    </row>
    <row r="6904" spans="1:4" ht="18.75" x14ac:dyDescent="0.3">
      <c r="A6904" s="7">
        <v>2015</v>
      </c>
      <c r="B6904" s="7" t="s">
        <v>870</v>
      </c>
      <c r="C6904" s="7" t="s">
        <v>7</v>
      </c>
      <c r="D6904" s="8">
        <v>73959.28</v>
      </c>
    </row>
    <row r="6905" spans="1:4" ht="18.75" x14ac:dyDescent="0.3">
      <c r="A6905" s="7">
        <v>2014</v>
      </c>
      <c r="B6905" s="7" t="s">
        <v>870</v>
      </c>
      <c r="C6905" s="7" t="s">
        <v>7</v>
      </c>
      <c r="D6905" s="8">
        <v>78512.929999999993</v>
      </c>
    </row>
    <row r="6906" spans="1:4" ht="18.75" x14ac:dyDescent="0.3">
      <c r="A6906" s="7">
        <v>2015</v>
      </c>
      <c r="B6906" s="7" t="s">
        <v>870</v>
      </c>
      <c r="C6906" s="7" t="s">
        <v>8</v>
      </c>
      <c r="D6906" s="8">
        <v>683839.44</v>
      </c>
    </row>
    <row r="6907" spans="1:4" ht="18.75" x14ac:dyDescent="0.3">
      <c r="A6907" s="7">
        <v>2014</v>
      </c>
      <c r="B6907" s="7" t="s">
        <v>870</v>
      </c>
      <c r="C6907" s="7" t="s">
        <v>8</v>
      </c>
      <c r="D6907" s="8">
        <v>708399.12</v>
      </c>
    </row>
    <row r="6908" spans="1:4" ht="18.75" x14ac:dyDescent="0.3">
      <c r="A6908" s="7">
        <v>2015</v>
      </c>
      <c r="B6908" s="7" t="s">
        <v>871</v>
      </c>
      <c r="C6908" s="7" t="s">
        <v>5</v>
      </c>
      <c r="D6908" s="8">
        <v>507425.09</v>
      </c>
    </row>
    <row r="6909" spans="1:4" ht="18.75" x14ac:dyDescent="0.3">
      <c r="A6909" s="7">
        <v>2014</v>
      </c>
      <c r="B6909" s="7" t="s">
        <v>871</v>
      </c>
      <c r="C6909" s="7" t="s">
        <v>5</v>
      </c>
      <c r="D6909" s="8">
        <v>554155.98</v>
      </c>
    </row>
    <row r="6910" spans="1:4" ht="18.75" x14ac:dyDescent="0.3">
      <c r="A6910" s="7">
        <v>2015</v>
      </c>
      <c r="B6910" s="7" t="s">
        <v>871</v>
      </c>
      <c r="C6910" s="7" t="s">
        <v>6</v>
      </c>
      <c r="D6910" s="8">
        <v>294626.8</v>
      </c>
    </row>
    <row r="6911" spans="1:4" ht="18.75" x14ac:dyDescent="0.3">
      <c r="A6911" s="7">
        <v>2014</v>
      </c>
      <c r="B6911" s="7" t="s">
        <v>871</v>
      </c>
      <c r="C6911" s="7" t="s">
        <v>6</v>
      </c>
      <c r="D6911" s="8">
        <v>213686.54</v>
      </c>
    </row>
    <row r="6912" spans="1:4" ht="18.75" x14ac:dyDescent="0.3">
      <c r="A6912" s="7">
        <v>2015</v>
      </c>
      <c r="B6912" s="7" t="s">
        <v>871</v>
      </c>
      <c r="C6912" s="7" t="s">
        <v>7</v>
      </c>
      <c r="D6912" s="8">
        <v>174312.7</v>
      </c>
    </row>
    <row r="6913" spans="1:4" ht="18.75" x14ac:dyDescent="0.3">
      <c r="A6913" s="7">
        <v>2014</v>
      </c>
      <c r="B6913" s="7" t="s">
        <v>871</v>
      </c>
      <c r="C6913" s="7" t="s">
        <v>7</v>
      </c>
      <c r="D6913" s="8">
        <v>183030.21</v>
      </c>
    </row>
    <row r="6914" spans="1:4" ht="18.75" x14ac:dyDescent="0.3">
      <c r="A6914" s="7">
        <v>2015</v>
      </c>
      <c r="B6914" s="7" t="s">
        <v>871</v>
      </c>
      <c r="C6914" s="7" t="s">
        <v>8</v>
      </c>
      <c r="D6914" s="8">
        <v>529783.57999999996</v>
      </c>
    </row>
    <row r="6915" spans="1:4" ht="18.75" x14ac:dyDescent="0.3">
      <c r="A6915" s="7">
        <v>2014</v>
      </c>
      <c r="B6915" s="7" t="s">
        <v>871</v>
      </c>
      <c r="C6915" s="7" t="s">
        <v>8</v>
      </c>
      <c r="D6915" s="8">
        <v>547101.05000000005</v>
      </c>
    </row>
    <row r="6916" spans="1:4" ht="18.75" x14ac:dyDescent="0.3">
      <c r="A6916" s="7">
        <v>2015</v>
      </c>
      <c r="B6916" s="7" t="s">
        <v>872</v>
      </c>
      <c r="C6916" s="7" t="s">
        <v>5</v>
      </c>
      <c r="D6916" s="8">
        <v>613776.57999999996</v>
      </c>
    </row>
    <row r="6917" spans="1:4" ht="18.75" x14ac:dyDescent="0.3">
      <c r="A6917" s="7">
        <v>2014</v>
      </c>
      <c r="B6917" s="7" t="s">
        <v>872</v>
      </c>
      <c r="C6917" s="7" t="s">
        <v>5</v>
      </c>
      <c r="D6917" s="8">
        <v>674961.93</v>
      </c>
    </row>
    <row r="6918" spans="1:4" ht="18.75" x14ac:dyDescent="0.3">
      <c r="A6918" s="7">
        <v>2015</v>
      </c>
      <c r="B6918" s="7" t="s">
        <v>872</v>
      </c>
      <c r="C6918" s="7" t="s">
        <v>6</v>
      </c>
      <c r="D6918" s="8">
        <v>241875.22</v>
      </c>
    </row>
    <row r="6919" spans="1:4" ht="18.75" x14ac:dyDescent="0.3">
      <c r="A6919" s="7">
        <v>2014</v>
      </c>
      <c r="B6919" s="7" t="s">
        <v>872</v>
      </c>
      <c r="C6919" s="7" t="s">
        <v>6</v>
      </c>
      <c r="D6919" s="8">
        <v>172131.44</v>
      </c>
    </row>
    <row r="6920" spans="1:4" ht="18.75" x14ac:dyDescent="0.3">
      <c r="A6920" s="7">
        <v>2015</v>
      </c>
      <c r="B6920" s="7" t="s">
        <v>872</v>
      </c>
      <c r="C6920" s="7" t="s">
        <v>7</v>
      </c>
      <c r="D6920" s="8">
        <v>95051.01</v>
      </c>
    </row>
    <row r="6921" spans="1:4" ht="18.75" x14ac:dyDescent="0.3">
      <c r="A6921" s="7">
        <v>2014</v>
      </c>
      <c r="B6921" s="7" t="s">
        <v>872</v>
      </c>
      <c r="C6921" s="7" t="s">
        <v>7</v>
      </c>
      <c r="D6921" s="8">
        <v>99783.29</v>
      </c>
    </row>
    <row r="6922" spans="1:4" ht="18.75" x14ac:dyDescent="0.3">
      <c r="A6922" s="7">
        <v>2015</v>
      </c>
      <c r="B6922" s="7" t="s">
        <v>872</v>
      </c>
      <c r="C6922" s="7" t="s">
        <v>8</v>
      </c>
      <c r="D6922" s="8">
        <v>692686.61</v>
      </c>
    </row>
    <row r="6923" spans="1:4" ht="18.75" x14ac:dyDescent="0.3">
      <c r="A6923" s="7">
        <v>2014</v>
      </c>
      <c r="B6923" s="7" t="s">
        <v>872</v>
      </c>
      <c r="C6923" s="7" t="s">
        <v>8</v>
      </c>
      <c r="D6923" s="8">
        <v>721856.66</v>
      </c>
    </row>
    <row r="6924" spans="1:4" ht="18.75" x14ac:dyDescent="0.3">
      <c r="A6924" s="7">
        <v>2015</v>
      </c>
      <c r="B6924" s="7" t="s">
        <v>873</v>
      </c>
      <c r="C6924" s="7" t="s">
        <v>5</v>
      </c>
      <c r="D6924" s="8">
        <v>770542.32</v>
      </c>
    </row>
    <row r="6925" spans="1:4" ht="18.75" x14ac:dyDescent="0.3">
      <c r="A6925" s="7">
        <v>2014</v>
      </c>
      <c r="B6925" s="7" t="s">
        <v>873</v>
      </c>
      <c r="C6925" s="7" t="s">
        <v>5</v>
      </c>
      <c r="D6925" s="8">
        <v>847525.07</v>
      </c>
    </row>
    <row r="6926" spans="1:4" ht="18.75" x14ac:dyDescent="0.3">
      <c r="A6926" s="7">
        <v>2015</v>
      </c>
      <c r="B6926" s="7" t="s">
        <v>873</v>
      </c>
      <c r="C6926" s="7" t="s">
        <v>6</v>
      </c>
      <c r="D6926" s="8">
        <v>308159.81</v>
      </c>
    </row>
    <row r="6927" spans="1:4" ht="18.75" x14ac:dyDescent="0.3">
      <c r="A6927" s="7">
        <v>2014</v>
      </c>
      <c r="B6927" s="7" t="s">
        <v>873</v>
      </c>
      <c r="C6927" s="7" t="s">
        <v>6</v>
      </c>
      <c r="D6927" s="8">
        <v>220651.51</v>
      </c>
    </row>
    <row r="6928" spans="1:4" ht="18.75" x14ac:dyDescent="0.3">
      <c r="A6928" s="7">
        <v>2015</v>
      </c>
      <c r="B6928" s="7" t="s">
        <v>873</v>
      </c>
      <c r="C6928" s="7" t="s">
        <v>7</v>
      </c>
      <c r="D6928" s="8">
        <v>72392.22</v>
      </c>
    </row>
    <row r="6929" spans="1:4" ht="18.75" x14ac:dyDescent="0.3">
      <c r="A6929" s="7">
        <v>2014</v>
      </c>
      <c r="B6929" s="7" t="s">
        <v>873</v>
      </c>
      <c r="C6929" s="7" t="s">
        <v>7</v>
      </c>
      <c r="D6929" s="8">
        <v>76029.75</v>
      </c>
    </row>
    <row r="6930" spans="1:4" ht="18.75" x14ac:dyDescent="0.3">
      <c r="A6930" s="7">
        <v>2015</v>
      </c>
      <c r="B6930" s="7" t="s">
        <v>873</v>
      </c>
      <c r="C6930" s="7" t="s">
        <v>8</v>
      </c>
      <c r="D6930" s="8">
        <v>725731.13</v>
      </c>
    </row>
    <row r="6931" spans="1:4" ht="18.75" x14ac:dyDescent="0.3">
      <c r="A6931" s="7">
        <v>2014</v>
      </c>
      <c r="B6931" s="7" t="s">
        <v>873</v>
      </c>
      <c r="C6931" s="7" t="s">
        <v>8</v>
      </c>
      <c r="D6931" s="8">
        <v>761611.08</v>
      </c>
    </row>
    <row r="6932" spans="1:4" ht="18.75" x14ac:dyDescent="0.3">
      <c r="A6932" s="7">
        <v>2015</v>
      </c>
      <c r="B6932" s="7" t="s">
        <v>874</v>
      </c>
      <c r="C6932" s="7" t="s">
        <v>5</v>
      </c>
      <c r="D6932" s="8">
        <v>572638.03</v>
      </c>
    </row>
    <row r="6933" spans="1:4" ht="18.75" x14ac:dyDescent="0.3">
      <c r="A6933" s="7">
        <v>2014</v>
      </c>
      <c r="B6933" s="7" t="s">
        <v>874</v>
      </c>
      <c r="C6933" s="7" t="s">
        <v>5</v>
      </c>
      <c r="D6933" s="8">
        <v>625215.4</v>
      </c>
    </row>
    <row r="6934" spans="1:4" ht="18.75" x14ac:dyDescent="0.3">
      <c r="A6934" s="7">
        <v>2015</v>
      </c>
      <c r="B6934" s="7" t="s">
        <v>874</v>
      </c>
      <c r="C6934" s="7" t="s">
        <v>6</v>
      </c>
      <c r="D6934" s="8">
        <v>345497.02</v>
      </c>
    </row>
    <row r="6935" spans="1:4" ht="18.75" x14ac:dyDescent="0.3">
      <c r="A6935" s="7">
        <v>2014</v>
      </c>
      <c r="B6935" s="7" t="s">
        <v>874</v>
      </c>
      <c r="C6935" s="7" t="s">
        <v>6</v>
      </c>
      <c r="D6935" s="8">
        <v>239556.9</v>
      </c>
    </row>
    <row r="6936" spans="1:4" ht="18.75" x14ac:dyDescent="0.3">
      <c r="A6936" s="7">
        <v>2015</v>
      </c>
      <c r="B6936" s="7" t="s">
        <v>874</v>
      </c>
      <c r="C6936" s="7" t="s">
        <v>7</v>
      </c>
      <c r="D6936" s="8">
        <v>129689.19</v>
      </c>
    </row>
    <row r="6937" spans="1:4" ht="18.75" x14ac:dyDescent="0.3">
      <c r="A6937" s="7">
        <v>2014</v>
      </c>
      <c r="B6937" s="7" t="s">
        <v>874</v>
      </c>
      <c r="C6937" s="7" t="s">
        <v>7</v>
      </c>
      <c r="D6937" s="8">
        <v>137368.29</v>
      </c>
    </row>
    <row r="6938" spans="1:4" ht="18.75" x14ac:dyDescent="0.3">
      <c r="A6938" s="7">
        <v>2015</v>
      </c>
      <c r="B6938" s="7" t="s">
        <v>874</v>
      </c>
      <c r="C6938" s="7" t="s">
        <v>8</v>
      </c>
      <c r="D6938" s="8">
        <v>571656.46</v>
      </c>
    </row>
    <row r="6939" spans="1:4" ht="18.75" x14ac:dyDescent="0.3">
      <c r="A6939" s="7">
        <v>2014</v>
      </c>
      <c r="B6939" s="7" t="s">
        <v>874</v>
      </c>
      <c r="C6939" s="7" t="s">
        <v>8</v>
      </c>
      <c r="D6939" s="8">
        <v>588465.03</v>
      </c>
    </row>
    <row r="6940" spans="1:4" ht="18.75" x14ac:dyDescent="0.3">
      <c r="A6940" s="7">
        <v>2015</v>
      </c>
      <c r="B6940" s="7" t="s">
        <v>875</v>
      </c>
      <c r="C6940" s="7" t="s">
        <v>5</v>
      </c>
      <c r="D6940" s="8">
        <v>696377.88</v>
      </c>
    </row>
    <row r="6941" spans="1:4" ht="18.75" x14ac:dyDescent="0.3">
      <c r="A6941" s="7">
        <v>2014</v>
      </c>
      <c r="B6941" s="7" t="s">
        <v>875</v>
      </c>
      <c r="C6941" s="7" t="s">
        <v>5</v>
      </c>
      <c r="D6941" s="8">
        <v>757403.8</v>
      </c>
    </row>
    <row r="6942" spans="1:4" ht="18.75" x14ac:dyDescent="0.3">
      <c r="A6942" s="7">
        <v>2015</v>
      </c>
      <c r="B6942" s="7" t="s">
        <v>875</v>
      </c>
      <c r="C6942" s="7" t="s">
        <v>6</v>
      </c>
      <c r="D6942" s="8">
        <v>400518.58</v>
      </c>
    </row>
    <row r="6943" spans="1:4" ht="18.75" x14ac:dyDescent="0.3">
      <c r="A6943" s="7">
        <v>2014</v>
      </c>
      <c r="B6943" s="7" t="s">
        <v>875</v>
      </c>
      <c r="C6943" s="7" t="s">
        <v>6</v>
      </c>
      <c r="D6943" s="8">
        <v>281323.3</v>
      </c>
    </row>
    <row r="6944" spans="1:4" ht="18.75" x14ac:dyDescent="0.3">
      <c r="A6944" s="7">
        <v>2015</v>
      </c>
      <c r="B6944" s="7" t="s">
        <v>875</v>
      </c>
      <c r="C6944" s="7" t="s">
        <v>7</v>
      </c>
      <c r="D6944" s="8">
        <v>199375.39</v>
      </c>
    </row>
    <row r="6945" spans="1:4" ht="18.75" x14ac:dyDescent="0.3">
      <c r="A6945" s="7">
        <v>2014</v>
      </c>
      <c r="B6945" s="7" t="s">
        <v>875</v>
      </c>
      <c r="C6945" s="7" t="s">
        <v>7</v>
      </c>
      <c r="D6945" s="8">
        <v>212586.55</v>
      </c>
    </row>
    <row r="6946" spans="1:4" ht="18.75" x14ac:dyDescent="0.3">
      <c r="A6946" s="7">
        <v>2015</v>
      </c>
      <c r="B6946" s="7" t="s">
        <v>875</v>
      </c>
      <c r="C6946" s="7" t="s">
        <v>8</v>
      </c>
      <c r="D6946" s="8">
        <v>572803.77</v>
      </c>
    </row>
    <row r="6947" spans="1:4" ht="18.75" x14ac:dyDescent="0.3">
      <c r="A6947" s="7">
        <v>2014</v>
      </c>
      <c r="B6947" s="7" t="s">
        <v>875</v>
      </c>
      <c r="C6947" s="7" t="s">
        <v>8</v>
      </c>
      <c r="D6947" s="8">
        <v>597474.99</v>
      </c>
    </row>
    <row r="6948" spans="1:4" ht="18.75" x14ac:dyDescent="0.3">
      <c r="A6948" s="7">
        <v>2015</v>
      </c>
      <c r="B6948" s="7" t="s">
        <v>876</v>
      </c>
      <c r="C6948" s="7" t="s">
        <v>5</v>
      </c>
      <c r="D6948" s="8">
        <v>815119.2</v>
      </c>
    </row>
    <row r="6949" spans="1:4" ht="18.75" x14ac:dyDescent="0.3">
      <c r="A6949" s="7">
        <v>2014</v>
      </c>
      <c r="B6949" s="7" t="s">
        <v>876</v>
      </c>
      <c r="C6949" s="7" t="s">
        <v>5</v>
      </c>
      <c r="D6949" s="8">
        <v>893397.17</v>
      </c>
    </row>
    <row r="6950" spans="1:4" ht="18.75" x14ac:dyDescent="0.3">
      <c r="A6950" s="7">
        <v>2015</v>
      </c>
      <c r="B6950" s="7" t="s">
        <v>876</v>
      </c>
      <c r="C6950" s="7" t="s">
        <v>6</v>
      </c>
      <c r="D6950" s="8">
        <v>212197.71</v>
      </c>
    </row>
    <row r="6951" spans="1:4" ht="18.75" x14ac:dyDescent="0.3">
      <c r="A6951" s="7">
        <v>2014</v>
      </c>
      <c r="B6951" s="7" t="s">
        <v>876</v>
      </c>
      <c r="C6951" s="7" t="s">
        <v>6</v>
      </c>
      <c r="D6951" s="8">
        <v>151489.26999999999</v>
      </c>
    </row>
    <row r="6952" spans="1:4" ht="18.75" x14ac:dyDescent="0.3">
      <c r="A6952" s="7">
        <v>2015</v>
      </c>
      <c r="B6952" s="7" t="s">
        <v>876</v>
      </c>
      <c r="C6952" s="7" t="s">
        <v>7</v>
      </c>
      <c r="D6952" s="8">
        <v>101701.62</v>
      </c>
    </row>
    <row r="6953" spans="1:4" ht="18.75" x14ac:dyDescent="0.3">
      <c r="A6953" s="7">
        <v>2014</v>
      </c>
      <c r="B6953" s="7" t="s">
        <v>876</v>
      </c>
      <c r="C6953" s="7" t="s">
        <v>7</v>
      </c>
      <c r="D6953" s="8">
        <v>106947.38</v>
      </c>
    </row>
    <row r="6954" spans="1:4" ht="18.75" x14ac:dyDescent="0.3">
      <c r="A6954" s="7">
        <v>2015</v>
      </c>
      <c r="B6954" s="7" t="s">
        <v>876</v>
      </c>
      <c r="C6954" s="7" t="s">
        <v>8</v>
      </c>
      <c r="D6954" s="8">
        <v>641679.35</v>
      </c>
    </row>
    <row r="6955" spans="1:4" ht="18.75" x14ac:dyDescent="0.3">
      <c r="A6955" s="7">
        <v>2014</v>
      </c>
      <c r="B6955" s="7" t="s">
        <v>876</v>
      </c>
      <c r="C6955" s="7" t="s">
        <v>8</v>
      </c>
      <c r="D6955" s="8">
        <v>668741.94999999995</v>
      </c>
    </row>
    <row r="6956" spans="1:4" ht="18.75" x14ac:dyDescent="0.3">
      <c r="A6956" s="7">
        <v>2015</v>
      </c>
      <c r="B6956" s="7" t="s">
        <v>877</v>
      </c>
      <c r="C6956" s="7" t="s">
        <v>5</v>
      </c>
      <c r="D6956" s="8">
        <v>580551.67000000004</v>
      </c>
    </row>
    <row r="6957" spans="1:4" ht="18.75" x14ac:dyDescent="0.3">
      <c r="A6957" s="7">
        <v>2014</v>
      </c>
      <c r="B6957" s="7" t="s">
        <v>877</v>
      </c>
      <c r="C6957" s="7" t="s">
        <v>5</v>
      </c>
      <c r="D6957" s="8">
        <v>633039.62</v>
      </c>
    </row>
    <row r="6958" spans="1:4" ht="18.75" x14ac:dyDescent="0.3">
      <c r="A6958" s="7">
        <v>2015</v>
      </c>
      <c r="B6958" s="7" t="s">
        <v>877</v>
      </c>
      <c r="C6958" s="7" t="s">
        <v>6</v>
      </c>
      <c r="D6958" s="8">
        <v>252104.98</v>
      </c>
    </row>
    <row r="6959" spans="1:4" ht="18.75" x14ac:dyDescent="0.3">
      <c r="A6959" s="7">
        <v>2014</v>
      </c>
      <c r="B6959" s="7" t="s">
        <v>877</v>
      </c>
      <c r="C6959" s="7" t="s">
        <v>6</v>
      </c>
      <c r="D6959" s="8">
        <v>184369.32</v>
      </c>
    </row>
    <row r="6960" spans="1:4" ht="18.75" x14ac:dyDescent="0.3">
      <c r="A6960" s="7">
        <v>2015</v>
      </c>
      <c r="B6960" s="7" t="s">
        <v>877</v>
      </c>
      <c r="C6960" s="7" t="s">
        <v>7</v>
      </c>
      <c r="D6960" s="8">
        <v>152850.26999999999</v>
      </c>
    </row>
    <row r="6961" spans="1:4" ht="18.75" x14ac:dyDescent="0.3">
      <c r="A6961" s="7">
        <v>2014</v>
      </c>
      <c r="B6961" s="7" t="s">
        <v>877</v>
      </c>
      <c r="C6961" s="7" t="s">
        <v>7</v>
      </c>
      <c r="D6961" s="8">
        <v>162618.13</v>
      </c>
    </row>
    <row r="6962" spans="1:4" ht="18.75" x14ac:dyDescent="0.3">
      <c r="A6962" s="7">
        <v>2015</v>
      </c>
      <c r="B6962" s="7" t="s">
        <v>877</v>
      </c>
      <c r="C6962" s="7" t="s">
        <v>8</v>
      </c>
      <c r="D6962" s="8">
        <v>478012.41</v>
      </c>
    </row>
    <row r="6963" spans="1:4" ht="18.75" x14ac:dyDescent="0.3">
      <c r="A6963" s="7">
        <v>2014</v>
      </c>
      <c r="B6963" s="7" t="s">
        <v>877</v>
      </c>
      <c r="C6963" s="7" t="s">
        <v>8</v>
      </c>
      <c r="D6963" s="8">
        <v>491651.56</v>
      </c>
    </row>
    <row r="6964" spans="1:4" ht="18.75" x14ac:dyDescent="0.3">
      <c r="A6964" s="7">
        <v>2015</v>
      </c>
      <c r="B6964" s="7" t="s">
        <v>878</v>
      </c>
      <c r="C6964" s="7" t="s">
        <v>5</v>
      </c>
      <c r="D6964" s="8">
        <v>660824.81999999995</v>
      </c>
    </row>
    <row r="6965" spans="1:4" ht="18.75" x14ac:dyDescent="0.3">
      <c r="A6965" s="7">
        <v>2014</v>
      </c>
      <c r="B6965" s="7" t="s">
        <v>878</v>
      </c>
      <c r="C6965" s="7" t="s">
        <v>5</v>
      </c>
      <c r="D6965" s="8">
        <v>732557.37</v>
      </c>
    </row>
    <row r="6966" spans="1:4" ht="18.75" x14ac:dyDescent="0.3">
      <c r="A6966" s="7">
        <v>2015</v>
      </c>
      <c r="B6966" s="7" t="s">
        <v>878</v>
      </c>
      <c r="C6966" s="7" t="s">
        <v>6</v>
      </c>
      <c r="D6966" s="8">
        <v>575134.73</v>
      </c>
    </row>
    <row r="6967" spans="1:4" ht="18.75" x14ac:dyDescent="0.3">
      <c r="A6967" s="7">
        <v>2014</v>
      </c>
      <c r="B6967" s="7" t="s">
        <v>878</v>
      </c>
      <c r="C6967" s="7" t="s">
        <v>6</v>
      </c>
      <c r="D6967" s="8">
        <v>426628.5</v>
      </c>
    </row>
    <row r="6968" spans="1:4" ht="18.75" x14ac:dyDescent="0.3">
      <c r="A6968" s="7">
        <v>2015</v>
      </c>
      <c r="B6968" s="7" t="s">
        <v>878</v>
      </c>
      <c r="C6968" s="7" t="s">
        <v>7</v>
      </c>
      <c r="D6968" s="8">
        <v>186583.22</v>
      </c>
    </row>
    <row r="6969" spans="1:4" ht="18.75" x14ac:dyDescent="0.3">
      <c r="A6969" s="7">
        <v>2014</v>
      </c>
      <c r="B6969" s="7" t="s">
        <v>878</v>
      </c>
      <c r="C6969" s="7" t="s">
        <v>7</v>
      </c>
      <c r="D6969" s="8">
        <v>198706.88</v>
      </c>
    </row>
    <row r="6970" spans="1:4" ht="18.75" x14ac:dyDescent="0.3">
      <c r="A6970" s="7">
        <v>2015</v>
      </c>
      <c r="B6970" s="7" t="s">
        <v>878</v>
      </c>
      <c r="C6970" s="7" t="s">
        <v>8</v>
      </c>
      <c r="D6970" s="8">
        <v>505060.82</v>
      </c>
    </row>
    <row r="6971" spans="1:4" ht="18.75" x14ac:dyDescent="0.3">
      <c r="A6971" s="7">
        <v>2014</v>
      </c>
      <c r="B6971" s="7" t="s">
        <v>878</v>
      </c>
      <c r="C6971" s="7" t="s">
        <v>8</v>
      </c>
      <c r="D6971" s="8">
        <v>527686.19999999995</v>
      </c>
    </row>
    <row r="6972" spans="1:4" ht="18.75" x14ac:dyDescent="0.3">
      <c r="A6972" s="7">
        <v>2015</v>
      </c>
      <c r="B6972" s="7" t="s">
        <v>879</v>
      </c>
      <c r="C6972" s="7" t="s">
        <v>5</v>
      </c>
      <c r="D6972" s="8">
        <v>800561.51</v>
      </c>
    </row>
    <row r="6973" spans="1:4" ht="18.75" x14ac:dyDescent="0.3">
      <c r="A6973" s="7">
        <v>2014</v>
      </c>
      <c r="B6973" s="7" t="s">
        <v>879</v>
      </c>
      <c r="C6973" s="7" t="s">
        <v>5</v>
      </c>
      <c r="D6973" s="8">
        <v>871188.73</v>
      </c>
    </row>
    <row r="6974" spans="1:4" ht="18.75" x14ac:dyDescent="0.3">
      <c r="A6974" s="7">
        <v>2015</v>
      </c>
      <c r="B6974" s="7" t="s">
        <v>879</v>
      </c>
      <c r="C6974" s="7" t="s">
        <v>6</v>
      </c>
      <c r="D6974" s="8">
        <v>359623.45</v>
      </c>
    </row>
    <row r="6975" spans="1:4" ht="18.75" x14ac:dyDescent="0.3">
      <c r="A6975" s="7">
        <v>2014</v>
      </c>
      <c r="B6975" s="7" t="s">
        <v>879</v>
      </c>
      <c r="C6975" s="7" t="s">
        <v>6</v>
      </c>
      <c r="D6975" s="8">
        <v>260672.55</v>
      </c>
    </row>
    <row r="6976" spans="1:4" ht="18.75" x14ac:dyDescent="0.3">
      <c r="A6976" s="7">
        <v>2015</v>
      </c>
      <c r="B6976" s="7" t="s">
        <v>879</v>
      </c>
      <c r="C6976" s="7" t="s">
        <v>7</v>
      </c>
      <c r="D6976" s="8">
        <v>217385.27</v>
      </c>
    </row>
    <row r="6977" spans="1:4" ht="18.75" x14ac:dyDescent="0.3">
      <c r="A6977" s="7">
        <v>2014</v>
      </c>
      <c r="B6977" s="7" t="s">
        <v>879</v>
      </c>
      <c r="C6977" s="7" t="s">
        <v>7</v>
      </c>
      <c r="D6977" s="8">
        <v>228688.49</v>
      </c>
    </row>
    <row r="6978" spans="1:4" ht="18.75" x14ac:dyDescent="0.3">
      <c r="A6978" s="7">
        <v>2015</v>
      </c>
      <c r="B6978" s="7" t="s">
        <v>879</v>
      </c>
      <c r="C6978" s="7" t="s">
        <v>8</v>
      </c>
      <c r="D6978" s="8">
        <v>558045.92000000004</v>
      </c>
    </row>
    <row r="6979" spans="1:4" ht="18.75" x14ac:dyDescent="0.3">
      <c r="A6979" s="7">
        <v>2014</v>
      </c>
      <c r="B6979" s="7" t="s">
        <v>879</v>
      </c>
      <c r="C6979" s="7" t="s">
        <v>8</v>
      </c>
      <c r="D6979" s="8">
        <v>581901.29</v>
      </c>
    </row>
    <row r="6980" spans="1:4" ht="18.75" x14ac:dyDescent="0.3">
      <c r="A6980" s="7">
        <v>2015</v>
      </c>
      <c r="B6980" s="7" t="s">
        <v>880</v>
      </c>
      <c r="C6980" s="7" t="s">
        <v>5</v>
      </c>
      <c r="D6980" s="8">
        <v>526445.05000000005</v>
      </c>
    </row>
    <row r="6981" spans="1:4" ht="18.75" x14ac:dyDescent="0.3">
      <c r="A6981" s="7">
        <v>2014</v>
      </c>
      <c r="B6981" s="7" t="s">
        <v>880</v>
      </c>
      <c r="C6981" s="7" t="s">
        <v>5</v>
      </c>
      <c r="D6981" s="8">
        <v>576560</v>
      </c>
    </row>
    <row r="6982" spans="1:4" ht="18.75" x14ac:dyDescent="0.3">
      <c r="A6982" s="7">
        <v>2015</v>
      </c>
      <c r="B6982" s="7" t="s">
        <v>880</v>
      </c>
      <c r="C6982" s="7" t="s">
        <v>6</v>
      </c>
      <c r="D6982" s="8">
        <v>263354</v>
      </c>
    </row>
    <row r="6983" spans="1:4" ht="18.75" x14ac:dyDescent="0.3">
      <c r="A6983" s="7">
        <v>2014</v>
      </c>
      <c r="B6983" s="7" t="s">
        <v>880</v>
      </c>
      <c r="C6983" s="7" t="s">
        <v>6</v>
      </c>
      <c r="D6983" s="8">
        <v>191974.61</v>
      </c>
    </row>
    <row r="6984" spans="1:4" ht="18.75" x14ac:dyDescent="0.3">
      <c r="A6984" s="7">
        <v>2015</v>
      </c>
      <c r="B6984" s="7" t="s">
        <v>880</v>
      </c>
      <c r="C6984" s="7" t="s">
        <v>7</v>
      </c>
      <c r="D6984" s="8">
        <v>81822.740000000005</v>
      </c>
    </row>
    <row r="6985" spans="1:4" ht="18.75" x14ac:dyDescent="0.3">
      <c r="A6985" s="7">
        <v>2014</v>
      </c>
      <c r="B6985" s="7" t="s">
        <v>880</v>
      </c>
      <c r="C6985" s="7" t="s">
        <v>7</v>
      </c>
      <c r="D6985" s="8">
        <v>85864.56</v>
      </c>
    </row>
    <row r="6986" spans="1:4" ht="18.75" x14ac:dyDescent="0.3">
      <c r="A6986" s="7">
        <v>2015</v>
      </c>
      <c r="B6986" s="7" t="s">
        <v>880</v>
      </c>
      <c r="C6986" s="7" t="s">
        <v>8</v>
      </c>
      <c r="D6986" s="8">
        <v>571255.99</v>
      </c>
    </row>
    <row r="6987" spans="1:4" ht="18.75" x14ac:dyDescent="0.3">
      <c r="A6987" s="7">
        <v>2014</v>
      </c>
      <c r="B6987" s="7" t="s">
        <v>880</v>
      </c>
      <c r="C6987" s="7" t="s">
        <v>8</v>
      </c>
      <c r="D6987" s="8">
        <v>593126.5</v>
      </c>
    </row>
    <row r="6988" spans="1:4" ht="18.75" x14ac:dyDescent="0.3">
      <c r="A6988" s="7">
        <v>2015</v>
      </c>
      <c r="B6988" s="7" t="s">
        <v>881</v>
      </c>
      <c r="C6988" s="7" t="s">
        <v>5</v>
      </c>
      <c r="D6988" s="8">
        <v>928836.88</v>
      </c>
    </row>
    <row r="6989" spans="1:4" ht="18.75" x14ac:dyDescent="0.3">
      <c r="A6989" s="7">
        <v>2014</v>
      </c>
      <c r="B6989" s="7" t="s">
        <v>881</v>
      </c>
      <c r="C6989" s="7" t="s">
        <v>5</v>
      </c>
      <c r="D6989" s="8">
        <v>1013310.49</v>
      </c>
    </row>
    <row r="6990" spans="1:4" ht="18.75" x14ac:dyDescent="0.3">
      <c r="A6990" s="7">
        <v>2015</v>
      </c>
      <c r="B6990" s="7" t="s">
        <v>881</v>
      </c>
      <c r="C6990" s="7" t="s">
        <v>6</v>
      </c>
      <c r="D6990" s="8">
        <v>216029.82</v>
      </c>
    </row>
    <row r="6991" spans="1:4" ht="18.75" x14ac:dyDescent="0.3">
      <c r="A6991" s="7">
        <v>2014</v>
      </c>
      <c r="B6991" s="7" t="s">
        <v>881</v>
      </c>
      <c r="C6991" s="7" t="s">
        <v>6</v>
      </c>
      <c r="D6991" s="8">
        <v>152221.46</v>
      </c>
    </row>
    <row r="6992" spans="1:4" ht="18.75" x14ac:dyDescent="0.3">
      <c r="A6992" s="7">
        <v>2015</v>
      </c>
      <c r="B6992" s="7" t="s">
        <v>881</v>
      </c>
      <c r="C6992" s="7" t="s">
        <v>7</v>
      </c>
      <c r="D6992" s="8">
        <v>151067.1</v>
      </c>
    </row>
    <row r="6993" spans="1:4" ht="18.75" x14ac:dyDescent="0.3">
      <c r="A6993" s="7">
        <v>2014</v>
      </c>
      <c r="B6993" s="7" t="s">
        <v>881</v>
      </c>
      <c r="C6993" s="7" t="s">
        <v>7</v>
      </c>
      <c r="D6993" s="8">
        <v>158973.5</v>
      </c>
    </row>
    <row r="6994" spans="1:4" ht="18.75" x14ac:dyDescent="0.3">
      <c r="A6994" s="7">
        <v>2015</v>
      </c>
      <c r="B6994" s="7" t="s">
        <v>881</v>
      </c>
      <c r="C6994" s="7" t="s">
        <v>8</v>
      </c>
      <c r="D6994" s="8">
        <v>523290.2</v>
      </c>
    </row>
    <row r="6995" spans="1:4" ht="18.75" x14ac:dyDescent="0.3">
      <c r="A6995" s="7">
        <v>2014</v>
      </c>
      <c r="B6995" s="7" t="s">
        <v>881</v>
      </c>
      <c r="C6995" s="7" t="s">
        <v>8</v>
      </c>
      <c r="D6995" s="8">
        <v>547561.31999999995</v>
      </c>
    </row>
    <row r="6996" spans="1:4" ht="18.75" x14ac:dyDescent="0.3">
      <c r="A6996" s="7">
        <v>2015</v>
      </c>
      <c r="B6996" s="7" t="s">
        <v>882</v>
      </c>
      <c r="C6996" s="7" t="s">
        <v>5</v>
      </c>
      <c r="D6996" s="8">
        <v>569399.26</v>
      </c>
    </row>
    <row r="6997" spans="1:4" ht="18.75" x14ac:dyDescent="0.3">
      <c r="A6997" s="7">
        <v>2014</v>
      </c>
      <c r="B6997" s="7" t="s">
        <v>882</v>
      </c>
      <c r="C6997" s="7" t="s">
        <v>5</v>
      </c>
      <c r="D6997" s="8">
        <v>627974.80000000005</v>
      </c>
    </row>
    <row r="6998" spans="1:4" ht="18.75" x14ac:dyDescent="0.3">
      <c r="A6998" s="7">
        <v>2015</v>
      </c>
      <c r="B6998" s="7" t="s">
        <v>882</v>
      </c>
      <c r="C6998" s="7" t="s">
        <v>6</v>
      </c>
      <c r="D6998" s="8">
        <v>518311.6</v>
      </c>
    </row>
    <row r="6999" spans="1:4" ht="18.75" x14ac:dyDescent="0.3">
      <c r="A6999" s="7">
        <v>2014</v>
      </c>
      <c r="B6999" s="7" t="s">
        <v>882</v>
      </c>
      <c r="C6999" s="7" t="s">
        <v>6</v>
      </c>
      <c r="D6999" s="8">
        <v>382956.86</v>
      </c>
    </row>
    <row r="7000" spans="1:4" ht="18.75" x14ac:dyDescent="0.3">
      <c r="A7000" s="7">
        <v>2015</v>
      </c>
      <c r="B7000" s="7" t="s">
        <v>882</v>
      </c>
      <c r="C7000" s="7" t="s">
        <v>7</v>
      </c>
      <c r="D7000" s="8">
        <v>192130.05</v>
      </c>
    </row>
    <row r="7001" spans="1:4" ht="18.75" x14ac:dyDescent="0.3">
      <c r="A7001" s="7">
        <v>2014</v>
      </c>
      <c r="B7001" s="7" t="s">
        <v>882</v>
      </c>
      <c r="C7001" s="7" t="s">
        <v>7</v>
      </c>
      <c r="D7001" s="8">
        <v>202192.48</v>
      </c>
    </row>
    <row r="7002" spans="1:4" ht="18.75" x14ac:dyDescent="0.3">
      <c r="A7002" s="7">
        <v>2015</v>
      </c>
      <c r="B7002" s="7" t="s">
        <v>882</v>
      </c>
      <c r="C7002" s="7" t="s">
        <v>8</v>
      </c>
      <c r="D7002" s="8">
        <v>447745.05</v>
      </c>
    </row>
    <row r="7003" spans="1:4" ht="18.75" x14ac:dyDescent="0.3">
      <c r="A7003" s="7">
        <v>2014</v>
      </c>
      <c r="B7003" s="7" t="s">
        <v>882</v>
      </c>
      <c r="C7003" s="7" t="s">
        <v>8</v>
      </c>
      <c r="D7003" s="8">
        <v>462795.77</v>
      </c>
    </row>
    <row r="7004" spans="1:4" ht="18.75" x14ac:dyDescent="0.3">
      <c r="A7004" s="7">
        <v>2015</v>
      </c>
      <c r="B7004" s="7" t="s">
        <v>883</v>
      </c>
      <c r="C7004" s="7" t="s">
        <v>5</v>
      </c>
      <c r="D7004" s="8">
        <v>776303.65</v>
      </c>
    </row>
    <row r="7005" spans="1:4" ht="18.75" x14ac:dyDescent="0.3">
      <c r="A7005" s="7">
        <v>2014</v>
      </c>
      <c r="B7005" s="7" t="s">
        <v>883</v>
      </c>
      <c r="C7005" s="7" t="s">
        <v>5</v>
      </c>
      <c r="D7005" s="8">
        <v>851199.3</v>
      </c>
    </row>
    <row r="7006" spans="1:4" ht="18.75" x14ac:dyDescent="0.3">
      <c r="A7006" s="7">
        <v>2015</v>
      </c>
      <c r="B7006" s="7" t="s">
        <v>883</v>
      </c>
      <c r="C7006" s="7" t="s">
        <v>6</v>
      </c>
      <c r="D7006" s="8">
        <v>253864.57</v>
      </c>
    </row>
    <row r="7007" spans="1:4" ht="18.75" x14ac:dyDescent="0.3">
      <c r="A7007" s="7">
        <v>2014</v>
      </c>
      <c r="B7007" s="7" t="s">
        <v>883</v>
      </c>
      <c r="C7007" s="7" t="s">
        <v>6</v>
      </c>
      <c r="D7007" s="8">
        <v>179556.22</v>
      </c>
    </row>
    <row r="7008" spans="1:4" ht="18.75" x14ac:dyDescent="0.3">
      <c r="A7008" s="7">
        <v>2015</v>
      </c>
      <c r="B7008" s="7" t="s">
        <v>883</v>
      </c>
      <c r="C7008" s="7" t="s">
        <v>7</v>
      </c>
      <c r="D7008" s="8">
        <v>218913.73</v>
      </c>
    </row>
    <row r="7009" spans="1:4" ht="18.75" x14ac:dyDescent="0.3">
      <c r="A7009" s="7">
        <v>2014</v>
      </c>
      <c r="B7009" s="7" t="s">
        <v>883</v>
      </c>
      <c r="C7009" s="7" t="s">
        <v>7</v>
      </c>
      <c r="D7009" s="8">
        <v>230148.19</v>
      </c>
    </row>
    <row r="7010" spans="1:4" ht="18.75" x14ac:dyDescent="0.3">
      <c r="A7010" s="7">
        <v>2015</v>
      </c>
      <c r="B7010" s="7" t="s">
        <v>883</v>
      </c>
      <c r="C7010" s="7" t="s">
        <v>8</v>
      </c>
      <c r="D7010" s="8">
        <v>778077.1</v>
      </c>
    </row>
    <row r="7011" spans="1:4" ht="18.75" x14ac:dyDescent="0.3">
      <c r="A7011" s="7">
        <v>2014</v>
      </c>
      <c r="B7011" s="7" t="s">
        <v>883</v>
      </c>
      <c r="C7011" s="7" t="s">
        <v>8</v>
      </c>
      <c r="D7011" s="8">
        <v>809503.46</v>
      </c>
    </row>
    <row r="7012" spans="1:4" ht="18.75" x14ac:dyDescent="0.3">
      <c r="A7012" s="7">
        <v>2015</v>
      </c>
      <c r="B7012" s="7" t="s">
        <v>884</v>
      </c>
      <c r="C7012" s="7" t="s">
        <v>5</v>
      </c>
      <c r="D7012" s="8">
        <v>544203.64</v>
      </c>
    </row>
    <row r="7013" spans="1:4" ht="18.75" x14ac:dyDescent="0.3">
      <c r="A7013" s="7">
        <v>2014</v>
      </c>
      <c r="B7013" s="7" t="s">
        <v>884</v>
      </c>
      <c r="C7013" s="7" t="s">
        <v>5</v>
      </c>
      <c r="D7013" s="8">
        <v>593443.89</v>
      </c>
    </row>
    <row r="7014" spans="1:4" ht="18.75" x14ac:dyDescent="0.3">
      <c r="A7014" s="7">
        <v>2015</v>
      </c>
      <c r="B7014" s="7" t="s">
        <v>884</v>
      </c>
      <c r="C7014" s="7" t="s">
        <v>6</v>
      </c>
      <c r="D7014" s="8">
        <v>356895.67</v>
      </c>
    </row>
    <row r="7015" spans="1:4" ht="18.75" x14ac:dyDescent="0.3">
      <c r="A7015" s="7">
        <v>2014</v>
      </c>
      <c r="B7015" s="7" t="s">
        <v>884</v>
      </c>
      <c r="C7015" s="7" t="s">
        <v>6</v>
      </c>
      <c r="D7015" s="8">
        <v>264732.03999999998</v>
      </c>
    </row>
    <row r="7016" spans="1:4" ht="18.75" x14ac:dyDescent="0.3">
      <c r="A7016" s="7">
        <v>2015</v>
      </c>
      <c r="B7016" s="7" t="s">
        <v>884</v>
      </c>
      <c r="C7016" s="7" t="s">
        <v>7</v>
      </c>
      <c r="D7016" s="8">
        <v>237510.95</v>
      </c>
    </row>
    <row r="7017" spans="1:4" ht="18.75" x14ac:dyDescent="0.3">
      <c r="A7017" s="7">
        <v>2014</v>
      </c>
      <c r="B7017" s="7" t="s">
        <v>884</v>
      </c>
      <c r="C7017" s="7" t="s">
        <v>7</v>
      </c>
      <c r="D7017" s="8">
        <v>250399.62</v>
      </c>
    </row>
    <row r="7018" spans="1:4" ht="18.75" x14ac:dyDescent="0.3">
      <c r="A7018" s="7">
        <v>2015</v>
      </c>
      <c r="B7018" s="7" t="s">
        <v>884</v>
      </c>
      <c r="C7018" s="7" t="s">
        <v>8</v>
      </c>
      <c r="D7018" s="8">
        <v>468895.89</v>
      </c>
    </row>
    <row r="7019" spans="1:4" ht="18.75" x14ac:dyDescent="0.3">
      <c r="A7019" s="7">
        <v>2014</v>
      </c>
      <c r="B7019" s="7" t="s">
        <v>884</v>
      </c>
      <c r="C7019" s="7" t="s">
        <v>8</v>
      </c>
      <c r="D7019" s="8">
        <v>485084.64</v>
      </c>
    </row>
    <row r="7020" spans="1:4" ht="18.75" x14ac:dyDescent="0.3">
      <c r="A7020" s="7">
        <v>2015</v>
      </c>
      <c r="B7020" s="7" t="s">
        <v>885</v>
      </c>
      <c r="C7020" s="7" t="s">
        <v>5</v>
      </c>
      <c r="D7020" s="8">
        <v>620633.31999999995</v>
      </c>
    </row>
    <row r="7021" spans="1:4" ht="18.75" x14ac:dyDescent="0.3">
      <c r="A7021" s="7">
        <v>2014</v>
      </c>
      <c r="B7021" s="7" t="s">
        <v>885</v>
      </c>
      <c r="C7021" s="7" t="s">
        <v>5</v>
      </c>
      <c r="D7021" s="8">
        <v>684910.58</v>
      </c>
    </row>
    <row r="7022" spans="1:4" ht="18.75" x14ac:dyDescent="0.3">
      <c r="A7022" s="7">
        <v>2015</v>
      </c>
      <c r="B7022" s="7" t="s">
        <v>885</v>
      </c>
      <c r="C7022" s="7" t="s">
        <v>6</v>
      </c>
      <c r="D7022" s="8">
        <v>301550.24</v>
      </c>
    </row>
    <row r="7023" spans="1:4" ht="18.75" x14ac:dyDescent="0.3">
      <c r="A7023" s="7">
        <v>2014</v>
      </c>
      <c r="B7023" s="7" t="s">
        <v>885</v>
      </c>
      <c r="C7023" s="7" t="s">
        <v>6</v>
      </c>
      <c r="D7023" s="8">
        <v>219956.59</v>
      </c>
    </row>
    <row r="7024" spans="1:4" ht="18.75" x14ac:dyDescent="0.3">
      <c r="A7024" s="7">
        <v>2015</v>
      </c>
      <c r="B7024" s="7" t="s">
        <v>885</v>
      </c>
      <c r="C7024" s="7" t="s">
        <v>7</v>
      </c>
      <c r="D7024" s="8">
        <v>103128.62</v>
      </c>
    </row>
    <row r="7025" spans="1:4" ht="18.75" x14ac:dyDescent="0.3">
      <c r="A7025" s="7">
        <v>2014</v>
      </c>
      <c r="B7025" s="7" t="s">
        <v>885</v>
      </c>
      <c r="C7025" s="7" t="s">
        <v>7</v>
      </c>
      <c r="D7025" s="8">
        <v>108809</v>
      </c>
    </row>
    <row r="7026" spans="1:4" ht="18.75" x14ac:dyDescent="0.3">
      <c r="A7026" s="7">
        <v>2015</v>
      </c>
      <c r="B7026" s="7" t="s">
        <v>885</v>
      </c>
      <c r="C7026" s="7" t="s">
        <v>8</v>
      </c>
      <c r="D7026" s="8">
        <v>670098.39</v>
      </c>
    </row>
    <row r="7027" spans="1:4" ht="18.75" x14ac:dyDescent="0.3">
      <c r="A7027" s="7">
        <v>2014</v>
      </c>
      <c r="B7027" s="7" t="s">
        <v>885</v>
      </c>
      <c r="C7027" s="7" t="s">
        <v>8</v>
      </c>
      <c r="D7027" s="8">
        <v>692283.04</v>
      </c>
    </row>
    <row r="7028" spans="1:4" ht="18.75" x14ac:dyDescent="0.3">
      <c r="A7028" s="7">
        <v>2015</v>
      </c>
      <c r="B7028" s="7" t="s">
        <v>886</v>
      </c>
      <c r="C7028" s="7" t="s">
        <v>5</v>
      </c>
      <c r="D7028" s="8">
        <v>663118.11</v>
      </c>
    </row>
    <row r="7029" spans="1:4" ht="18.75" x14ac:dyDescent="0.3">
      <c r="A7029" s="7">
        <v>2014</v>
      </c>
      <c r="B7029" s="7" t="s">
        <v>886</v>
      </c>
      <c r="C7029" s="7" t="s">
        <v>5</v>
      </c>
      <c r="D7029" s="8">
        <v>732529.33</v>
      </c>
    </row>
    <row r="7030" spans="1:4" ht="18.75" x14ac:dyDescent="0.3">
      <c r="A7030" s="7">
        <v>2015</v>
      </c>
      <c r="B7030" s="7" t="s">
        <v>886</v>
      </c>
      <c r="C7030" s="7" t="s">
        <v>6</v>
      </c>
      <c r="D7030" s="8">
        <v>573414.06000000006</v>
      </c>
    </row>
    <row r="7031" spans="1:4" ht="18.75" x14ac:dyDescent="0.3">
      <c r="A7031" s="7">
        <v>2014</v>
      </c>
      <c r="B7031" s="7" t="s">
        <v>886</v>
      </c>
      <c r="C7031" s="7" t="s">
        <v>6</v>
      </c>
      <c r="D7031" s="8">
        <v>418277.97</v>
      </c>
    </row>
    <row r="7032" spans="1:4" ht="18.75" x14ac:dyDescent="0.3">
      <c r="A7032" s="7">
        <v>2015</v>
      </c>
      <c r="B7032" s="7" t="s">
        <v>886</v>
      </c>
      <c r="C7032" s="7" t="s">
        <v>7</v>
      </c>
      <c r="D7032" s="8">
        <v>105584.34</v>
      </c>
    </row>
    <row r="7033" spans="1:4" ht="18.75" x14ac:dyDescent="0.3">
      <c r="A7033" s="7">
        <v>2014</v>
      </c>
      <c r="B7033" s="7" t="s">
        <v>886</v>
      </c>
      <c r="C7033" s="7" t="s">
        <v>7</v>
      </c>
      <c r="D7033" s="8">
        <v>111402.36</v>
      </c>
    </row>
    <row r="7034" spans="1:4" ht="18.75" x14ac:dyDescent="0.3">
      <c r="A7034" s="7">
        <v>2015</v>
      </c>
      <c r="B7034" s="7" t="s">
        <v>886</v>
      </c>
      <c r="C7034" s="7" t="s">
        <v>8</v>
      </c>
      <c r="D7034" s="8">
        <v>634930.31999999995</v>
      </c>
    </row>
    <row r="7035" spans="1:4" ht="18.75" x14ac:dyDescent="0.3">
      <c r="A7035" s="7">
        <v>2014</v>
      </c>
      <c r="B7035" s="7" t="s">
        <v>886</v>
      </c>
      <c r="C7035" s="7" t="s">
        <v>8</v>
      </c>
      <c r="D7035" s="8">
        <v>654821.9</v>
      </c>
    </row>
    <row r="7036" spans="1:4" ht="18.75" x14ac:dyDescent="0.3">
      <c r="A7036" s="7">
        <v>2015</v>
      </c>
      <c r="B7036" s="7" t="s">
        <v>887</v>
      </c>
      <c r="C7036" s="7" t="s">
        <v>5</v>
      </c>
      <c r="D7036" s="8">
        <v>923443.93</v>
      </c>
    </row>
    <row r="7037" spans="1:4" ht="18.75" x14ac:dyDescent="0.3">
      <c r="A7037" s="7">
        <v>2014</v>
      </c>
      <c r="B7037" s="7" t="s">
        <v>887</v>
      </c>
      <c r="C7037" s="7" t="s">
        <v>5</v>
      </c>
      <c r="D7037" s="8">
        <v>1004781.66</v>
      </c>
    </row>
    <row r="7038" spans="1:4" ht="18.75" x14ac:dyDescent="0.3">
      <c r="A7038" s="7">
        <v>2015</v>
      </c>
      <c r="B7038" s="7" t="s">
        <v>887</v>
      </c>
      <c r="C7038" s="7" t="s">
        <v>6</v>
      </c>
      <c r="D7038" s="8">
        <v>394590.46</v>
      </c>
    </row>
    <row r="7039" spans="1:4" ht="18.75" x14ac:dyDescent="0.3">
      <c r="A7039" s="7">
        <v>2014</v>
      </c>
      <c r="B7039" s="7" t="s">
        <v>887</v>
      </c>
      <c r="C7039" s="7" t="s">
        <v>6</v>
      </c>
      <c r="D7039" s="8">
        <v>276101.11</v>
      </c>
    </row>
    <row r="7040" spans="1:4" ht="18.75" x14ac:dyDescent="0.3">
      <c r="A7040" s="7">
        <v>2015</v>
      </c>
      <c r="B7040" s="7" t="s">
        <v>887</v>
      </c>
      <c r="C7040" s="7" t="s">
        <v>7</v>
      </c>
      <c r="D7040" s="8">
        <v>159794.81</v>
      </c>
    </row>
    <row r="7041" spans="1:4" ht="18.75" x14ac:dyDescent="0.3">
      <c r="A7041" s="7">
        <v>2014</v>
      </c>
      <c r="B7041" s="7" t="s">
        <v>887</v>
      </c>
      <c r="C7041" s="7" t="s">
        <v>7</v>
      </c>
      <c r="D7041" s="8">
        <v>169573.58</v>
      </c>
    </row>
    <row r="7042" spans="1:4" ht="18.75" x14ac:dyDescent="0.3">
      <c r="A7042" s="7">
        <v>2015</v>
      </c>
      <c r="B7042" s="7" t="s">
        <v>887</v>
      </c>
      <c r="C7042" s="7" t="s">
        <v>8</v>
      </c>
      <c r="D7042" s="8">
        <v>474935.26</v>
      </c>
    </row>
    <row r="7043" spans="1:4" ht="18.75" x14ac:dyDescent="0.3">
      <c r="A7043" s="7">
        <v>2014</v>
      </c>
      <c r="B7043" s="7" t="s">
        <v>887</v>
      </c>
      <c r="C7043" s="7" t="s">
        <v>8</v>
      </c>
      <c r="D7043" s="8">
        <v>492251.71</v>
      </c>
    </row>
    <row r="7044" spans="1:4" ht="18.75" x14ac:dyDescent="0.3">
      <c r="A7044" s="7">
        <v>2015</v>
      </c>
      <c r="B7044" s="7" t="s">
        <v>888</v>
      </c>
      <c r="C7044" s="7" t="s">
        <v>5</v>
      </c>
      <c r="D7044" s="8">
        <v>662176.82999999996</v>
      </c>
    </row>
    <row r="7045" spans="1:4" ht="18.75" x14ac:dyDescent="0.3">
      <c r="A7045" s="7">
        <v>2014</v>
      </c>
      <c r="B7045" s="7" t="s">
        <v>888</v>
      </c>
      <c r="C7045" s="7" t="s">
        <v>5</v>
      </c>
      <c r="D7045" s="8">
        <v>720844.73</v>
      </c>
    </row>
    <row r="7046" spans="1:4" ht="18.75" x14ac:dyDescent="0.3">
      <c r="A7046" s="7">
        <v>2015</v>
      </c>
      <c r="B7046" s="7" t="s">
        <v>888</v>
      </c>
      <c r="C7046" s="7" t="s">
        <v>6</v>
      </c>
      <c r="D7046" s="8">
        <v>324876.64</v>
      </c>
    </row>
    <row r="7047" spans="1:4" ht="18.75" x14ac:dyDescent="0.3">
      <c r="A7047" s="7">
        <v>2014</v>
      </c>
      <c r="B7047" s="7" t="s">
        <v>888</v>
      </c>
      <c r="C7047" s="7" t="s">
        <v>6</v>
      </c>
      <c r="D7047" s="8">
        <v>225109.23</v>
      </c>
    </row>
    <row r="7048" spans="1:4" ht="18.75" x14ac:dyDescent="0.3">
      <c r="A7048" s="7">
        <v>2015</v>
      </c>
      <c r="B7048" s="7" t="s">
        <v>888</v>
      </c>
      <c r="C7048" s="7" t="s">
        <v>7</v>
      </c>
      <c r="D7048" s="8">
        <v>110198.68</v>
      </c>
    </row>
    <row r="7049" spans="1:4" ht="18.75" x14ac:dyDescent="0.3">
      <c r="A7049" s="7">
        <v>2014</v>
      </c>
      <c r="B7049" s="7" t="s">
        <v>888</v>
      </c>
      <c r="C7049" s="7" t="s">
        <v>7</v>
      </c>
      <c r="D7049" s="8">
        <v>115263.59</v>
      </c>
    </row>
    <row r="7050" spans="1:4" ht="18.75" x14ac:dyDescent="0.3">
      <c r="A7050" s="7">
        <v>2015</v>
      </c>
      <c r="B7050" s="7" t="s">
        <v>888</v>
      </c>
      <c r="C7050" s="7" t="s">
        <v>8</v>
      </c>
      <c r="D7050" s="8">
        <v>676899.45</v>
      </c>
    </row>
    <row r="7051" spans="1:4" ht="18.75" x14ac:dyDescent="0.3">
      <c r="A7051" s="7">
        <v>2014</v>
      </c>
      <c r="B7051" s="7" t="s">
        <v>888</v>
      </c>
      <c r="C7051" s="7" t="s">
        <v>8</v>
      </c>
      <c r="D7051" s="8">
        <v>700125.2</v>
      </c>
    </row>
    <row r="7052" spans="1:4" ht="18.75" x14ac:dyDescent="0.3">
      <c r="A7052" s="7">
        <v>2015</v>
      </c>
      <c r="B7052" s="7" t="s">
        <v>889</v>
      </c>
      <c r="C7052" s="7" t="s">
        <v>5</v>
      </c>
      <c r="D7052" s="8">
        <v>551784.53</v>
      </c>
    </row>
    <row r="7053" spans="1:4" ht="18.75" x14ac:dyDescent="0.3">
      <c r="A7053" s="7">
        <v>2014</v>
      </c>
      <c r="B7053" s="7" t="s">
        <v>889</v>
      </c>
      <c r="C7053" s="7" t="s">
        <v>5</v>
      </c>
      <c r="D7053" s="8">
        <v>609239.76</v>
      </c>
    </row>
    <row r="7054" spans="1:4" ht="18.75" x14ac:dyDescent="0.3">
      <c r="A7054" s="7">
        <v>2015</v>
      </c>
      <c r="B7054" s="7" t="s">
        <v>889</v>
      </c>
      <c r="C7054" s="7" t="s">
        <v>6</v>
      </c>
      <c r="D7054" s="8">
        <v>245219.12</v>
      </c>
    </row>
    <row r="7055" spans="1:4" ht="18.75" x14ac:dyDescent="0.3">
      <c r="A7055" s="7">
        <v>2014</v>
      </c>
      <c r="B7055" s="7" t="s">
        <v>889</v>
      </c>
      <c r="C7055" s="7" t="s">
        <v>6</v>
      </c>
      <c r="D7055" s="8">
        <v>177676.62</v>
      </c>
    </row>
    <row r="7056" spans="1:4" ht="18.75" x14ac:dyDescent="0.3">
      <c r="A7056" s="7">
        <v>2015</v>
      </c>
      <c r="B7056" s="7" t="s">
        <v>889</v>
      </c>
      <c r="C7056" s="7" t="s">
        <v>7</v>
      </c>
      <c r="D7056" s="8">
        <v>208739.16</v>
      </c>
    </row>
    <row r="7057" spans="1:4" ht="18.75" x14ac:dyDescent="0.3">
      <c r="A7057" s="7">
        <v>2014</v>
      </c>
      <c r="B7057" s="7" t="s">
        <v>889</v>
      </c>
      <c r="C7057" s="7" t="s">
        <v>7</v>
      </c>
      <c r="D7057" s="8">
        <v>221514.43</v>
      </c>
    </row>
    <row r="7058" spans="1:4" ht="18.75" x14ac:dyDescent="0.3">
      <c r="A7058" s="7">
        <v>2015</v>
      </c>
      <c r="B7058" s="7" t="s">
        <v>889</v>
      </c>
      <c r="C7058" s="7" t="s">
        <v>8</v>
      </c>
      <c r="D7058" s="8">
        <v>543221.68999999994</v>
      </c>
    </row>
    <row r="7059" spans="1:4" ht="18.75" x14ac:dyDescent="0.3">
      <c r="A7059" s="7">
        <v>2014</v>
      </c>
      <c r="B7059" s="7" t="s">
        <v>889</v>
      </c>
      <c r="C7059" s="7" t="s">
        <v>8</v>
      </c>
      <c r="D7059" s="8">
        <v>565638.27</v>
      </c>
    </row>
    <row r="7060" spans="1:4" ht="18.75" x14ac:dyDescent="0.3">
      <c r="A7060" s="7">
        <v>2015</v>
      </c>
      <c r="B7060" s="7" t="s">
        <v>890</v>
      </c>
      <c r="C7060" s="7" t="s">
        <v>5</v>
      </c>
      <c r="D7060" s="8">
        <v>544314.61</v>
      </c>
    </row>
    <row r="7061" spans="1:4" ht="18.75" x14ac:dyDescent="0.3">
      <c r="A7061" s="7">
        <v>2014</v>
      </c>
      <c r="B7061" s="7" t="s">
        <v>890</v>
      </c>
      <c r="C7061" s="7" t="s">
        <v>5</v>
      </c>
      <c r="D7061" s="8">
        <v>593893.06999999995</v>
      </c>
    </row>
    <row r="7062" spans="1:4" ht="18.75" x14ac:dyDescent="0.3">
      <c r="A7062" s="7">
        <v>2015</v>
      </c>
      <c r="B7062" s="7" t="s">
        <v>890</v>
      </c>
      <c r="C7062" s="7" t="s">
        <v>6</v>
      </c>
      <c r="D7062" s="8">
        <v>507515.85</v>
      </c>
    </row>
    <row r="7063" spans="1:4" ht="18.75" x14ac:dyDescent="0.3">
      <c r="A7063" s="7">
        <v>2014</v>
      </c>
      <c r="B7063" s="7" t="s">
        <v>890</v>
      </c>
      <c r="C7063" s="7" t="s">
        <v>6</v>
      </c>
      <c r="D7063" s="8">
        <v>358102.4</v>
      </c>
    </row>
    <row r="7064" spans="1:4" ht="18.75" x14ac:dyDescent="0.3">
      <c r="A7064" s="7">
        <v>2015</v>
      </c>
      <c r="B7064" s="7" t="s">
        <v>890</v>
      </c>
      <c r="C7064" s="7" t="s">
        <v>7</v>
      </c>
      <c r="D7064" s="8">
        <v>100421.1</v>
      </c>
    </row>
    <row r="7065" spans="1:4" ht="18.75" x14ac:dyDescent="0.3">
      <c r="A7065" s="7">
        <v>2014</v>
      </c>
      <c r="B7065" s="7" t="s">
        <v>890</v>
      </c>
      <c r="C7065" s="7" t="s">
        <v>7</v>
      </c>
      <c r="D7065" s="8">
        <v>106370.88</v>
      </c>
    </row>
    <row r="7066" spans="1:4" ht="18.75" x14ac:dyDescent="0.3">
      <c r="A7066" s="7">
        <v>2015</v>
      </c>
      <c r="B7066" s="7" t="s">
        <v>890</v>
      </c>
      <c r="C7066" s="7" t="s">
        <v>8</v>
      </c>
      <c r="D7066" s="8">
        <v>428809.84</v>
      </c>
    </row>
    <row r="7067" spans="1:4" ht="18.75" x14ac:dyDescent="0.3">
      <c r="A7067" s="7">
        <v>2014</v>
      </c>
      <c r="B7067" s="7" t="s">
        <v>890</v>
      </c>
      <c r="C7067" s="7" t="s">
        <v>8</v>
      </c>
      <c r="D7067" s="8">
        <v>446721.7</v>
      </c>
    </row>
    <row r="7068" spans="1:4" ht="18.75" x14ac:dyDescent="0.3">
      <c r="A7068" s="7">
        <v>2015</v>
      </c>
      <c r="B7068" s="7" t="s">
        <v>891</v>
      </c>
      <c r="C7068" s="7" t="s">
        <v>5</v>
      </c>
      <c r="D7068" s="8">
        <v>795760.4</v>
      </c>
    </row>
    <row r="7069" spans="1:4" ht="18.75" x14ac:dyDescent="0.3">
      <c r="A7069" s="7">
        <v>2014</v>
      </c>
      <c r="B7069" s="7" t="s">
        <v>891</v>
      </c>
      <c r="C7069" s="7" t="s">
        <v>5</v>
      </c>
      <c r="D7069" s="8">
        <v>872151.02</v>
      </c>
    </row>
    <row r="7070" spans="1:4" ht="18.75" x14ac:dyDescent="0.3">
      <c r="A7070" s="7">
        <v>2015</v>
      </c>
      <c r="B7070" s="7" t="s">
        <v>891</v>
      </c>
      <c r="C7070" s="7" t="s">
        <v>6</v>
      </c>
      <c r="D7070" s="8">
        <v>256489.35</v>
      </c>
    </row>
    <row r="7071" spans="1:4" ht="18.75" x14ac:dyDescent="0.3">
      <c r="A7071" s="7">
        <v>2014</v>
      </c>
      <c r="B7071" s="7" t="s">
        <v>891</v>
      </c>
      <c r="C7071" s="7" t="s">
        <v>6</v>
      </c>
      <c r="D7071" s="8">
        <v>179622.64</v>
      </c>
    </row>
    <row r="7072" spans="1:4" ht="18.75" x14ac:dyDescent="0.3">
      <c r="A7072" s="7">
        <v>2015</v>
      </c>
      <c r="B7072" s="7" t="s">
        <v>891</v>
      </c>
      <c r="C7072" s="7" t="s">
        <v>7</v>
      </c>
      <c r="D7072" s="8">
        <v>202863.07</v>
      </c>
    </row>
    <row r="7073" spans="1:4" ht="18.75" x14ac:dyDescent="0.3">
      <c r="A7073" s="7">
        <v>2014</v>
      </c>
      <c r="B7073" s="7" t="s">
        <v>891</v>
      </c>
      <c r="C7073" s="7" t="s">
        <v>7</v>
      </c>
      <c r="D7073" s="8">
        <v>216029.65</v>
      </c>
    </row>
    <row r="7074" spans="1:4" ht="18.75" x14ac:dyDescent="0.3">
      <c r="A7074" s="7">
        <v>2015</v>
      </c>
      <c r="B7074" s="7" t="s">
        <v>891</v>
      </c>
      <c r="C7074" s="7" t="s">
        <v>8</v>
      </c>
      <c r="D7074" s="8">
        <v>558512.76</v>
      </c>
    </row>
    <row r="7075" spans="1:4" ht="18.75" x14ac:dyDescent="0.3">
      <c r="A7075" s="7">
        <v>2014</v>
      </c>
      <c r="B7075" s="7" t="s">
        <v>891</v>
      </c>
      <c r="C7075" s="7" t="s">
        <v>8</v>
      </c>
      <c r="D7075" s="8">
        <v>584946.01</v>
      </c>
    </row>
    <row r="7076" spans="1:4" ht="18.75" x14ac:dyDescent="0.3">
      <c r="A7076" s="7">
        <v>2015</v>
      </c>
      <c r="B7076" s="7" t="s">
        <v>892</v>
      </c>
      <c r="C7076" s="7" t="s">
        <v>5</v>
      </c>
      <c r="D7076" s="8">
        <v>743708.98</v>
      </c>
    </row>
    <row r="7077" spans="1:4" ht="18.75" x14ac:dyDescent="0.3">
      <c r="A7077" s="7">
        <v>2014</v>
      </c>
      <c r="B7077" s="7" t="s">
        <v>892</v>
      </c>
      <c r="C7077" s="7" t="s">
        <v>5</v>
      </c>
      <c r="D7077" s="8">
        <v>817577.92</v>
      </c>
    </row>
    <row r="7078" spans="1:4" ht="18.75" x14ac:dyDescent="0.3">
      <c r="A7078" s="7">
        <v>2015</v>
      </c>
      <c r="B7078" s="7" t="s">
        <v>892</v>
      </c>
      <c r="C7078" s="7" t="s">
        <v>6</v>
      </c>
      <c r="D7078" s="8">
        <v>225770.09</v>
      </c>
    </row>
    <row r="7079" spans="1:4" ht="18.75" x14ac:dyDescent="0.3">
      <c r="A7079" s="7">
        <v>2014</v>
      </c>
      <c r="B7079" s="7" t="s">
        <v>892</v>
      </c>
      <c r="C7079" s="7" t="s">
        <v>6</v>
      </c>
      <c r="D7079" s="8">
        <v>159258.26</v>
      </c>
    </row>
    <row r="7080" spans="1:4" ht="18.75" x14ac:dyDescent="0.3">
      <c r="A7080" s="7">
        <v>2015</v>
      </c>
      <c r="B7080" s="7" t="s">
        <v>892</v>
      </c>
      <c r="C7080" s="7" t="s">
        <v>7</v>
      </c>
      <c r="D7080" s="8">
        <v>99972.79</v>
      </c>
    </row>
    <row r="7081" spans="1:4" ht="18.75" x14ac:dyDescent="0.3">
      <c r="A7081" s="7">
        <v>2014</v>
      </c>
      <c r="B7081" s="7" t="s">
        <v>892</v>
      </c>
      <c r="C7081" s="7" t="s">
        <v>7</v>
      </c>
      <c r="D7081" s="8">
        <v>104962.22</v>
      </c>
    </row>
    <row r="7082" spans="1:4" ht="18.75" x14ac:dyDescent="0.3">
      <c r="A7082" s="7">
        <v>2015</v>
      </c>
      <c r="B7082" s="7" t="s">
        <v>892</v>
      </c>
      <c r="C7082" s="7" t="s">
        <v>8</v>
      </c>
      <c r="D7082" s="8">
        <v>671238.06</v>
      </c>
    </row>
    <row r="7083" spans="1:4" ht="18.75" x14ac:dyDescent="0.3">
      <c r="A7083" s="7">
        <v>2014</v>
      </c>
      <c r="B7083" s="7" t="s">
        <v>892</v>
      </c>
      <c r="C7083" s="7" t="s">
        <v>8</v>
      </c>
      <c r="D7083" s="8">
        <v>701981.34</v>
      </c>
    </row>
    <row r="7084" spans="1:4" ht="18.75" x14ac:dyDescent="0.3">
      <c r="A7084" s="7">
        <v>2015</v>
      </c>
      <c r="B7084" s="7" t="s">
        <v>893</v>
      </c>
      <c r="C7084" s="7" t="s">
        <v>5</v>
      </c>
      <c r="D7084" s="8">
        <v>897420.13</v>
      </c>
    </row>
    <row r="7085" spans="1:4" ht="18.75" x14ac:dyDescent="0.3">
      <c r="A7085" s="7">
        <v>2014</v>
      </c>
      <c r="B7085" s="7" t="s">
        <v>893</v>
      </c>
      <c r="C7085" s="7" t="s">
        <v>5</v>
      </c>
      <c r="D7085" s="8">
        <v>980745.53</v>
      </c>
    </row>
    <row r="7086" spans="1:4" ht="18.75" x14ac:dyDescent="0.3">
      <c r="A7086" s="7">
        <v>2015</v>
      </c>
      <c r="B7086" s="7" t="s">
        <v>893</v>
      </c>
      <c r="C7086" s="7" t="s">
        <v>6</v>
      </c>
      <c r="D7086" s="8">
        <v>282153.37</v>
      </c>
    </row>
    <row r="7087" spans="1:4" ht="18.75" x14ac:dyDescent="0.3">
      <c r="A7087" s="7">
        <v>2014</v>
      </c>
      <c r="B7087" s="7" t="s">
        <v>893</v>
      </c>
      <c r="C7087" s="7" t="s">
        <v>6</v>
      </c>
      <c r="D7087" s="8">
        <v>197275.3</v>
      </c>
    </row>
    <row r="7088" spans="1:4" ht="18.75" x14ac:dyDescent="0.3">
      <c r="A7088" s="7">
        <v>2015</v>
      </c>
      <c r="B7088" s="7" t="s">
        <v>893</v>
      </c>
      <c r="C7088" s="7" t="s">
        <v>7</v>
      </c>
      <c r="D7088" s="8">
        <v>129828.6</v>
      </c>
    </row>
    <row r="7089" spans="1:4" ht="18.75" x14ac:dyDescent="0.3">
      <c r="A7089" s="7">
        <v>2014</v>
      </c>
      <c r="B7089" s="7" t="s">
        <v>893</v>
      </c>
      <c r="C7089" s="7" t="s">
        <v>7</v>
      </c>
      <c r="D7089" s="8">
        <v>137381.87</v>
      </c>
    </row>
    <row r="7090" spans="1:4" ht="18.75" x14ac:dyDescent="0.3">
      <c r="A7090" s="7">
        <v>2015</v>
      </c>
      <c r="B7090" s="7" t="s">
        <v>893</v>
      </c>
      <c r="C7090" s="7" t="s">
        <v>8</v>
      </c>
      <c r="D7090" s="8">
        <v>540520.82999999996</v>
      </c>
    </row>
    <row r="7091" spans="1:4" ht="18.75" x14ac:dyDescent="0.3">
      <c r="A7091" s="7">
        <v>2014</v>
      </c>
      <c r="B7091" s="7" t="s">
        <v>893</v>
      </c>
      <c r="C7091" s="7" t="s">
        <v>8</v>
      </c>
      <c r="D7091" s="8">
        <v>556286.27</v>
      </c>
    </row>
    <row r="7092" spans="1:4" ht="18.75" x14ac:dyDescent="0.3">
      <c r="A7092" s="7">
        <v>2015</v>
      </c>
      <c r="B7092" s="7" t="s">
        <v>894</v>
      </c>
      <c r="C7092" s="7" t="s">
        <v>5</v>
      </c>
      <c r="D7092" s="8">
        <v>670526.54</v>
      </c>
    </row>
    <row r="7093" spans="1:4" ht="18.75" x14ac:dyDescent="0.3">
      <c r="A7093" s="7">
        <v>2014</v>
      </c>
      <c r="B7093" s="7" t="s">
        <v>894</v>
      </c>
      <c r="C7093" s="7" t="s">
        <v>5</v>
      </c>
      <c r="D7093" s="8">
        <v>738044.83</v>
      </c>
    </row>
    <row r="7094" spans="1:4" ht="18.75" x14ac:dyDescent="0.3">
      <c r="A7094" s="7">
        <v>2015</v>
      </c>
      <c r="B7094" s="7" t="s">
        <v>894</v>
      </c>
      <c r="C7094" s="7" t="s">
        <v>6</v>
      </c>
      <c r="D7094" s="8">
        <v>490360.65</v>
      </c>
    </row>
    <row r="7095" spans="1:4" ht="18.75" x14ac:dyDescent="0.3">
      <c r="A7095" s="7">
        <v>2014</v>
      </c>
      <c r="B7095" s="7" t="s">
        <v>894</v>
      </c>
      <c r="C7095" s="7" t="s">
        <v>6</v>
      </c>
      <c r="D7095" s="8">
        <v>362743.14</v>
      </c>
    </row>
    <row r="7096" spans="1:4" ht="18.75" x14ac:dyDescent="0.3">
      <c r="A7096" s="7">
        <v>2015</v>
      </c>
      <c r="B7096" s="7" t="s">
        <v>894</v>
      </c>
      <c r="C7096" s="7" t="s">
        <v>7</v>
      </c>
      <c r="D7096" s="8">
        <v>180091.93</v>
      </c>
    </row>
    <row r="7097" spans="1:4" ht="18.75" x14ac:dyDescent="0.3">
      <c r="A7097" s="7">
        <v>2014</v>
      </c>
      <c r="B7097" s="7" t="s">
        <v>894</v>
      </c>
      <c r="C7097" s="7" t="s">
        <v>7</v>
      </c>
      <c r="D7097" s="8">
        <v>191628.72</v>
      </c>
    </row>
    <row r="7098" spans="1:4" ht="18.75" x14ac:dyDescent="0.3">
      <c r="A7098" s="7">
        <v>2015</v>
      </c>
      <c r="B7098" s="7" t="s">
        <v>894</v>
      </c>
      <c r="C7098" s="7" t="s">
        <v>8</v>
      </c>
      <c r="D7098" s="8">
        <v>548938.88</v>
      </c>
    </row>
    <row r="7099" spans="1:4" ht="18.75" x14ac:dyDescent="0.3">
      <c r="A7099" s="7">
        <v>2014</v>
      </c>
      <c r="B7099" s="7" t="s">
        <v>894</v>
      </c>
      <c r="C7099" s="7" t="s">
        <v>8</v>
      </c>
      <c r="D7099" s="8">
        <v>566100.59</v>
      </c>
    </row>
    <row r="7100" spans="1:4" ht="18.75" x14ac:dyDescent="0.3">
      <c r="A7100" s="7">
        <v>2015</v>
      </c>
      <c r="B7100" s="7" t="s">
        <v>895</v>
      </c>
      <c r="C7100" s="7" t="s">
        <v>5</v>
      </c>
      <c r="D7100" s="8">
        <v>690910.39</v>
      </c>
    </row>
    <row r="7101" spans="1:4" ht="18.75" x14ac:dyDescent="0.3">
      <c r="A7101" s="7">
        <v>2014</v>
      </c>
      <c r="B7101" s="7" t="s">
        <v>895</v>
      </c>
      <c r="C7101" s="7" t="s">
        <v>5</v>
      </c>
      <c r="D7101" s="8">
        <v>757300</v>
      </c>
    </row>
    <row r="7102" spans="1:4" ht="18.75" x14ac:dyDescent="0.3">
      <c r="A7102" s="7">
        <v>2015</v>
      </c>
      <c r="B7102" s="7" t="s">
        <v>895</v>
      </c>
      <c r="C7102" s="7" t="s">
        <v>6</v>
      </c>
      <c r="D7102" s="8">
        <v>562637.76</v>
      </c>
    </row>
    <row r="7103" spans="1:4" ht="18.75" x14ac:dyDescent="0.3">
      <c r="A7103" s="7">
        <v>2014</v>
      </c>
      <c r="B7103" s="7" t="s">
        <v>895</v>
      </c>
      <c r="C7103" s="7" t="s">
        <v>6</v>
      </c>
      <c r="D7103" s="8">
        <v>398375.83</v>
      </c>
    </row>
    <row r="7104" spans="1:4" ht="18.75" x14ac:dyDescent="0.3">
      <c r="A7104" s="7">
        <v>2015</v>
      </c>
      <c r="B7104" s="7" t="s">
        <v>895</v>
      </c>
      <c r="C7104" s="7" t="s">
        <v>7</v>
      </c>
      <c r="D7104" s="8">
        <v>201260.87</v>
      </c>
    </row>
    <row r="7105" spans="1:4" ht="18.75" x14ac:dyDescent="0.3">
      <c r="A7105" s="7">
        <v>2014</v>
      </c>
      <c r="B7105" s="7" t="s">
        <v>895</v>
      </c>
      <c r="C7105" s="7" t="s">
        <v>7</v>
      </c>
      <c r="D7105" s="8">
        <v>211516.13</v>
      </c>
    </row>
    <row r="7106" spans="1:4" ht="18.75" x14ac:dyDescent="0.3">
      <c r="A7106" s="7">
        <v>2015</v>
      </c>
      <c r="B7106" s="7" t="s">
        <v>895</v>
      </c>
      <c r="C7106" s="7" t="s">
        <v>8</v>
      </c>
      <c r="D7106" s="8">
        <v>523287.64</v>
      </c>
    </row>
    <row r="7107" spans="1:4" ht="18.75" x14ac:dyDescent="0.3">
      <c r="A7107" s="7">
        <v>2014</v>
      </c>
      <c r="B7107" s="7" t="s">
        <v>895</v>
      </c>
      <c r="C7107" s="7" t="s">
        <v>8</v>
      </c>
      <c r="D7107" s="8">
        <v>544542.38</v>
      </c>
    </row>
    <row r="7108" spans="1:4" ht="18.75" x14ac:dyDescent="0.3">
      <c r="A7108" s="7">
        <v>2015</v>
      </c>
      <c r="B7108" s="7" t="s">
        <v>896</v>
      </c>
      <c r="C7108" s="7" t="s">
        <v>5</v>
      </c>
      <c r="D7108" s="8">
        <v>661981.89</v>
      </c>
    </row>
    <row r="7109" spans="1:4" ht="18.75" x14ac:dyDescent="0.3">
      <c r="A7109" s="7">
        <v>2014</v>
      </c>
      <c r="B7109" s="7" t="s">
        <v>896</v>
      </c>
      <c r="C7109" s="7" t="s">
        <v>5</v>
      </c>
      <c r="D7109" s="8">
        <v>724267.36</v>
      </c>
    </row>
    <row r="7110" spans="1:4" ht="18.75" x14ac:dyDescent="0.3">
      <c r="A7110" s="7">
        <v>2015</v>
      </c>
      <c r="B7110" s="7" t="s">
        <v>896</v>
      </c>
      <c r="C7110" s="7" t="s">
        <v>6</v>
      </c>
      <c r="D7110" s="8">
        <v>578295.80000000005</v>
      </c>
    </row>
    <row r="7111" spans="1:4" ht="18.75" x14ac:dyDescent="0.3">
      <c r="A7111" s="7">
        <v>2014</v>
      </c>
      <c r="B7111" s="7" t="s">
        <v>896</v>
      </c>
      <c r="C7111" s="7" t="s">
        <v>6</v>
      </c>
      <c r="D7111" s="8">
        <v>424600.36</v>
      </c>
    </row>
    <row r="7112" spans="1:4" ht="18.75" x14ac:dyDescent="0.3">
      <c r="A7112" s="7">
        <v>2015</v>
      </c>
      <c r="B7112" s="7" t="s">
        <v>896</v>
      </c>
      <c r="C7112" s="7" t="s">
        <v>7</v>
      </c>
      <c r="D7112" s="8">
        <v>122098.4</v>
      </c>
    </row>
    <row r="7113" spans="1:4" ht="18.75" x14ac:dyDescent="0.3">
      <c r="A7113" s="7">
        <v>2014</v>
      </c>
      <c r="B7113" s="7" t="s">
        <v>896</v>
      </c>
      <c r="C7113" s="7" t="s">
        <v>7</v>
      </c>
      <c r="D7113" s="8">
        <v>127940.81</v>
      </c>
    </row>
    <row r="7114" spans="1:4" ht="18.75" x14ac:dyDescent="0.3">
      <c r="A7114" s="7">
        <v>2015</v>
      </c>
      <c r="B7114" s="7" t="s">
        <v>896</v>
      </c>
      <c r="C7114" s="7" t="s">
        <v>8</v>
      </c>
      <c r="D7114" s="8">
        <v>452406.37</v>
      </c>
    </row>
    <row r="7115" spans="1:4" ht="18.75" x14ac:dyDescent="0.3">
      <c r="A7115" s="7">
        <v>2014</v>
      </c>
      <c r="B7115" s="7" t="s">
        <v>896</v>
      </c>
      <c r="C7115" s="7" t="s">
        <v>8</v>
      </c>
      <c r="D7115" s="8">
        <v>466712.89</v>
      </c>
    </row>
    <row r="7116" spans="1:4" ht="18.75" x14ac:dyDescent="0.3">
      <c r="A7116" s="7">
        <v>2015</v>
      </c>
      <c r="B7116" s="7" t="s">
        <v>897</v>
      </c>
      <c r="C7116" s="7" t="s">
        <v>5</v>
      </c>
      <c r="D7116" s="8">
        <v>500596.24</v>
      </c>
    </row>
    <row r="7117" spans="1:4" ht="18.75" x14ac:dyDescent="0.3">
      <c r="A7117" s="7">
        <v>2014</v>
      </c>
      <c r="B7117" s="7" t="s">
        <v>897</v>
      </c>
      <c r="C7117" s="7" t="s">
        <v>5</v>
      </c>
      <c r="D7117" s="8">
        <v>554079.39</v>
      </c>
    </row>
    <row r="7118" spans="1:4" ht="18.75" x14ac:dyDescent="0.3">
      <c r="A7118" s="7">
        <v>2015</v>
      </c>
      <c r="B7118" s="7" t="s">
        <v>897</v>
      </c>
      <c r="C7118" s="7" t="s">
        <v>6</v>
      </c>
      <c r="D7118" s="8">
        <v>202317.11</v>
      </c>
    </row>
    <row r="7119" spans="1:4" ht="18.75" x14ac:dyDescent="0.3">
      <c r="A7119" s="7">
        <v>2014</v>
      </c>
      <c r="B7119" s="7" t="s">
        <v>897</v>
      </c>
      <c r="C7119" s="7" t="s">
        <v>6</v>
      </c>
      <c r="D7119" s="8">
        <v>139533.93</v>
      </c>
    </row>
    <row r="7120" spans="1:4" ht="18.75" x14ac:dyDescent="0.3">
      <c r="A7120" s="7">
        <v>2015</v>
      </c>
      <c r="B7120" s="7" t="s">
        <v>897</v>
      </c>
      <c r="C7120" s="7" t="s">
        <v>7</v>
      </c>
      <c r="D7120" s="8">
        <v>54164.3</v>
      </c>
    </row>
    <row r="7121" spans="1:4" ht="18.75" x14ac:dyDescent="0.3">
      <c r="A7121" s="7">
        <v>2014</v>
      </c>
      <c r="B7121" s="7" t="s">
        <v>897</v>
      </c>
      <c r="C7121" s="7" t="s">
        <v>7</v>
      </c>
      <c r="D7121" s="8">
        <v>57321.43</v>
      </c>
    </row>
    <row r="7122" spans="1:4" ht="18.75" x14ac:dyDescent="0.3">
      <c r="A7122" s="7">
        <v>2015</v>
      </c>
      <c r="B7122" s="7" t="s">
        <v>897</v>
      </c>
      <c r="C7122" s="7" t="s">
        <v>8</v>
      </c>
      <c r="D7122" s="8">
        <v>457277.71</v>
      </c>
    </row>
    <row r="7123" spans="1:4" ht="18.75" x14ac:dyDescent="0.3">
      <c r="A7123" s="7">
        <v>2014</v>
      </c>
      <c r="B7123" s="7" t="s">
        <v>897</v>
      </c>
      <c r="C7123" s="7" t="s">
        <v>8</v>
      </c>
      <c r="D7123" s="8">
        <v>479548.68</v>
      </c>
    </row>
    <row r="7124" spans="1:4" ht="18.75" x14ac:dyDescent="0.3">
      <c r="A7124" s="7">
        <v>2015</v>
      </c>
      <c r="B7124" s="7" t="s">
        <v>898</v>
      </c>
      <c r="C7124" s="7" t="s">
        <v>5</v>
      </c>
      <c r="D7124" s="8">
        <v>747165.39</v>
      </c>
    </row>
    <row r="7125" spans="1:4" ht="18.75" x14ac:dyDescent="0.3">
      <c r="A7125" s="7">
        <v>2014</v>
      </c>
      <c r="B7125" s="7" t="s">
        <v>898</v>
      </c>
      <c r="C7125" s="7" t="s">
        <v>5</v>
      </c>
      <c r="D7125" s="8">
        <v>815075.13</v>
      </c>
    </row>
    <row r="7126" spans="1:4" ht="18.75" x14ac:dyDescent="0.3">
      <c r="A7126" s="7">
        <v>2015</v>
      </c>
      <c r="B7126" s="7" t="s">
        <v>898</v>
      </c>
      <c r="C7126" s="7" t="s">
        <v>6</v>
      </c>
      <c r="D7126" s="8">
        <v>424211.08</v>
      </c>
    </row>
    <row r="7127" spans="1:4" ht="18.75" x14ac:dyDescent="0.3">
      <c r="A7127" s="7">
        <v>2014</v>
      </c>
      <c r="B7127" s="7" t="s">
        <v>898</v>
      </c>
      <c r="C7127" s="7" t="s">
        <v>6</v>
      </c>
      <c r="D7127" s="8">
        <v>299571.27</v>
      </c>
    </row>
    <row r="7128" spans="1:4" ht="18.75" x14ac:dyDescent="0.3">
      <c r="A7128" s="7">
        <v>2015</v>
      </c>
      <c r="B7128" s="7" t="s">
        <v>898</v>
      </c>
      <c r="C7128" s="7" t="s">
        <v>7</v>
      </c>
      <c r="D7128" s="8">
        <v>144522.60999999999</v>
      </c>
    </row>
    <row r="7129" spans="1:4" ht="18.75" x14ac:dyDescent="0.3">
      <c r="A7129" s="7">
        <v>2014</v>
      </c>
      <c r="B7129" s="7" t="s">
        <v>898</v>
      </c>
      <c r="C7129" s="7" t="s">
        <v>7</v>
      </c>
      <c r="D7129" s="8">
        <v>151208.34</v>
      </c>
    </row>
    <row r="7130" spans="1:4" ht="18.75" x14ac:dyDescent="0.3">
      <c r="A7130" s="7">
        <v>2015</v>
      </c>
      <c r="B7130" s="7" t="s">
        <v>898</v>
      </c>
      <c r="C7130" s="7" t="s">
        <v>8</v>
      </c>
      <c r="D7130" s="8">
        <v>769803.96</v>
      </c>
    </row>
    <row r="7131" spans="1:4" ht="18.75" x14ac:dyDescent="0.3">
      <c r="A7131" s="7">
        <v>2014</v>
      </c>
      <c r="B7131" s="7" t="s">
        <v>898</v>
      </c>
      <c r="C7131" s="7" t="s">
        <v>8</v>
      </c>
      <c r="D7131" s="8">
        <v>807527.23</v>
      </c>
    </row>
    <row r="7132" spans="1:4" ht="18.75" x14ac:dyDescent="0.3">
      <c r="A7132" s="7">
        <v>2015</v>
      </c>
      <c r="B7132" s="7" t="s">
        <v>899</v>
      </c>
      <c r="C7132" s="7" t="s">
        <v>5</v>
      </c>
      <c r="D7132" s="8">
        <v>585667.6</v>
      </c>
    </row>
    <row r="7133" spans="1:4" ht="18.75" x14ac:dyDescent="0.3">
      <c r="A7133" s="7">
        <v>2014</v>
      </c>
      <c r="B7133" s="7" t="s">
        <v>899</v>
      </c>
      <c r="C7133" s="7" t="s">
        <v>5</v>
      </c>
      <c r="D7133" s="8">
        <v>645960.31999999995</v>
      </c>
    </row>
    <row r="7134" spans="1:4" ht="18.75" x14ac:dyDescent="0.3">
      <c r="A7134" s="7">
        <v>2015</v>
      </c>
      <c r="B7134" s="7" t="s">
        <v>899</v>
      </c>
      <c r="C7134" s="7" t="s">
        <v>6</v>
      </c>
      <c r="D7134" s="8">
        <v>473684.95</v>
      </c>
    </row>
    <row r="7135" spans="1:4" ht="18.75" x14ac:dyDescent="0.3">
      <c r="A7135" s="7">
        <v>2014</v>
      </c>
      <c r="B7135" s="7" t="s">
        <v>899</v>
      </c>
      <c r="C7135" s="7" t="s">
        <v>6</v>
      </c>
      <c r="D7135" s="8">
        <v>350564.11</v>
      </c>
    </row>
    <row r="7136" spans="1:4" ht="18.75" x14ac:dyDescent="0.3">
      <c r="A7136" s="7">
        <v>2015</v>
      </c>
      <c r="B7136" s="7" t="s">
        <v>899</v>
      </c>
      <c r="C7136" s="7" t="s">
        <v>7</v>
      </c>
      <c r="D7136" s="8">
        <v>169857.74</v>
      </c>
    </row>
    <row r="7137" spans="1:4" ht="18.75" x14ac:dyDescent="0.3">
      <c r="A7137" s="7">
        <v>2014</v>
      </c>
      <c r="B7137" s="7" t="s">
        <v>899</v>
      </c>
      <c r="C7137" s="7" t="s">
        <v>7</v>
      </c>
      <c r="D7137" s="8">
        <v>179632.8</v>
      </c>
    </row>
    <row r="7138" spans="1:4" ht="18.75" x14ac:dyDescent="0.3">
      <c r="A7138" s="7">
        <v>2015</v>
      </c>
      <c r="B7138" s="7" t="s">
        <v>899</v>
      </c>
      <c r="C7138" s="7" t="s">
        <v>8</v>
      </c>
      <c r="D7138" s="8">
        <v>522511.93</v>
      </c>
    </row>
    <row r="7139" spans="1:4" ht="18.75" x14ac:dyDescent="0.3">
      <c r="A7139" s="7">
        <v>2014</v>
      </c>
      <c r="B7139" s="7" t="s">
        <v>899</v>
      </c>
      <c r="C7139" s="7" t="s">
        <v>8</v>
      </c>
      <c r="D7139" s="8">
        <v>547892.21</v>
      </c>
    </row>
    <row r="7140" spans="1:4" ht="18.75" x14ac:dyDescent="0.3">
      <c r="A7140" s="7">
        <v>2015</v>
      </c>
      <c r="B7140" s="7" t="s">
        <v>900</v>
      </c>
      <c r="C7140" s="7" t="s">
        <v>5</v>
      </c>
      <c r="D7140" s="8">
        <v>917549.25</v>
      </c>
    </row>
    <row r="7141" spans="1:4" ht="18.75" x14ac:dyDescent="0.3">
      <c r="A7141" s="7">
        <v>2014</v>
      </c>
      <c r="B7141" s="7" t="s">
        <v>900</v>
      </c>
      <c r="C7141" s="7" t="s">
        <v>5</v>
      </c>
      <c r="D7141" s="8">
        <v>1012020.18</v>
      </c>
    </row>
    <row r="7142" spans="1:4" ht="18.75" x14ac:dyDescent="0.3">
      <c r="A7142" s="7">
        <v>2015</v>
      </c>
      <c r="B7142" s="7" t="s">
        <v>900</v>
      </c>
      <c r="C7142" s="7" t="s">
        <v>6</v>
      </c>
      <c r="D7142" s="8">
        <v>533873.21</v>
      </c>
    </row>
    <row r="7143" spans="1:4" ht="18.75" x14ac:dyDescent="0.3">
      <c r="A7143" s="7">
        <v>2014</v>
      </c>
      <c r="B7143" s="7" t="s">
        <v>900</v>
      </c>
      <c r="C7143" s="7" t="s">
        <v>6</v>
      </c>
      <c r="D7143" s="8">
        <v>382898.57</v>
      </c>
    </row>
    <row r="7144" spans="1:4" ht="18.75" x14ac:dyDescent="0.3">
      <c r="A7144" s="7">
        <v>2015</v>
      </c>
      <c r="B7144" s="7" t="s">
        <v>900</v>
      </c>
      <c r="C7144" s="7" t="s">
        <v>7</v>
      </c>
      <c r="D7144" s="8">
        <v>157405.97</v>
      </c>
    </row>
    <row r="7145" spans="1:4" ht="18.75" x14ac:dyDescent="0.3">
      <c r="A7145" s="7">
        <v>2014</v>
      </c>
      <c r="B7145" s="7" t="s">
        <v>900</v>
      </c>
      <c r="C7145" s="7" t="s">
        <v>7</v>
      </c>
      <c r="D7145" s="8">
        <v>166949.70000000001</v>
      </c>
    </row>
    <row r="7146" spans="1:4" ht="18.75" x14ac:dyDescent="0.3">
      <c r="A7146" s="7">
        <v>2015</v>
      </c>
      <c r="B7146" s="7" t="s">
        <v>900</v>
      </c>
      <c r="C7146" s="7" t="s">
        <v>8</v>
      </c>
      <c r="D7146" s="8">
        <v>414447.6</v>
      </c>
    </row>
    <row r="7147" spans="1:4" ht="18.75" x14ac:dyDescent="0.3">
      <c r="A7147" s="7">
        <v>2014</v>
      </c>
      <c r="B7147" s="7" t="s">
        <v>900</v>
      </c>
      <c r="C7147" s="7" t="s">
        <v>8</v>
      </c>
      <c r="D7147" s="8">
        <v>426538.08</v>
      </c>
    </row>
    <row r="7148" spans="1:4" ht="18.75" x14ac:dyDescent="0.3">
      <c r="A7148" s="7">
        <v>2015</v>
      </c>
      <c r="B7148" s="7" t="s">
        <v>901</v>
      </c>
      <c r="C7148" s="7" t="s">
        <v>5</v>
      </c>
      <c r="D7148" s="8">
        <v>811865.96</v>
      </c>
    </row>
    <row r="7149" spans="1:4" ht="18.75" x14ac:dyDescent="0.3">
      <c r="A7149" s="7">
        <v>2014</v>
      </c>
      <c r="B7149" s="7" t="s">
        <v>901</v>
      </c>
      <c r="C7149" s="7" t="s">
        <v>5</v>
      </c>
      <c r="D7149" s="8">
        <v>900009.44</v>
      </c>
    </row>
    <row r="7150" spans="1:4" ht="18.75" x14ac:dyDescent="0.3">
      <c r="A7150" s="7">
        <v>2015</v>
      </c>
      <c r="B7150" s="7" t="s">
        <v>901</v>
      </c>
      <c r="C7150" s="7" t="s">
        <v>6</v>
      </c>
      <c r="D7150" s="8">
        <v>225215.55</v>
      </c>
    </row>
    <row r="7151" spans="1:4" ht="18.75" x14ac:dyDescent="0.3">
      <c r="A7151" s="7">
        <v>2014</v>
      </c>
      <c r="B7151" s="7" t="s">
        <v>901</v>
      </c>
      <c r="C7151" s="7" t="s">
        <v>6</v>
      </c>
      <c r="D7151" s="8">
        <v>158392.91</v>
      </c>
    </row>
    <row r="7152" spans="1:4" ht="18.75" x14ac:dyDescent="0.3">
      <c r="A7152" s="7">
        <v>2015</v>
      </c>
      <c r="B7152" s="7" t="s">
        <v>901</v>
      </c>
      <c r="C7152" s="7" t="s">
        <v>7</v>
      </c>
      <c r="D7152" s="8">
        <v>93030.63</v>
      </c>
    </row>
    <row r="7153" spans="1:4" ht="18.75" x14ac:dyDescent="0.3">
      <c r="A7153" s="7">
        <v>2014</v>
      </c>
      <c r="B7153" s="7" t="s">
        <v>901</v>
      </c>
      <c r="C7153" s="7" t="s">
        <v>7</v>
      </c>
      <c r="D7153" s="8">
        <v>98143.98</v>
      </c>
    </row>
    <row r="7154" spans="1:4" ht="18.75" x14ac:dyDescent="0.3">
      <c r="A7154" s="7">
        <v>2015</v>
      </c>
      <c r="B7154" s="7" t="s">
        <v>901</v>
      </c>
      <c r="C7154" s="7" t="s">
        <v>8</v>
      </c>
      <c r="D7154" s="8">
        <v>766150.71</v>
      </c>
    </row>
    <row r="7155" spans="1:4" ht="18.75" x14ac:dyDescent="0.3">
      <c r="A7155" s="7">
        <v>2014</v>
      </c>
      <c r="B7155" s="7" t="s">
        <v>901</v>
      </c>
      <c r="C7155" s="7" t="s">
        <v>8</v>
      </c>
      <c r="D7155" s="8">
        <v>790895.16</v>
      </c>
    </row>
    <row r="7156" spans="1:4" ht="18.75" x14ac:dyDescent="0.3">
      <c r="A7156" s="7">
        <v>2015</v>
      </c>
      <c r="B7156" s="7" t="s">
        <v>902</v>
      </c>
      <c r="C7156" s="7" t="s">
        <v>5</v>
      </c>
      <c r="D7156" s="8">
        <v>741088.93</v>
      </c>
    </row>
    <row r="7157" spans="1:4" ht="18.75" x14ac:dyDescent="0.3">
      <c r="A7157" s="7">
        <v>2014</v>
      </c>
      <c r="B7157" s="7" t="s">
        <v>902</v>
      </c>
      <c r="C7157" s="7" t="s">
        <v>5</v>
      </c>
      <c r="D7157" s="8">
        <v>811785.47</v>
      </c>
    </row>
    <row r="7158" spans="1:4" ht="18.75" x14ac:dyDescent="0.3">
      <c r="A7158" s="7">
        <v>2015</v>
      </c>
      <c r="B7158" s="7" t="s">
        <v>902</v>
      </c>
      <c r="C7158" s="7" t="s">
        <v>6</v>
      </c>
      <c r="D7158" s="8">
        <v>261455.83</v>
      </c>
    </row>
    <row r="7159" spans="1:4" ht="18.75" x14ac:dyDescent="0.3">
      <c r="A7159" s="7">
        <v>2014</v>
      </c>
      <c r="B7159" s="7" t="s">
        <v>902</v>
      </c>
      <c r="C7159" s="7" t="s">
        <v>6</v>
      </c>
      <c r="D7159" s="8">
        <v>183514.46</v>
      </c>
    </row>
    <row r="7160" spans="1:4" ht="18.75" x14ac:dyDescent="0.3">
      <c r="A7160" s="7">
        <v>2015</v>
      </c>
      <c r="B7160" s="7" t="s">
        <v>902</v>
      </c>
      <c r="C7160" s="7" t="s">
        <v>7</v>
      </c>
      <c r="D7160" s="8">
        <v>72096.070000000007</v>
      </c>
    </row>
    <row r="7161" spans="1:4" ht="18.75" x14ac:dyDescent="0.3">
      <c r="A7161" s="7">
        <v>2014</v>
      </c>
      <c r="B7161" s="7" t="s">
        <v>902</v>
      </c>
      <c r="C7161" s="7" t="s">
        <v>7</v>
      </c>
      <c r="D7161" s="8">
        <v>75656.25</v>
      </c>
    </row>
    <row r="7162" spans="1:4" ht="18.75" x14ac:dyDescent="0.3">
      <c r="A7162" s="7">
        <v>2015</v>
      </c>
      <c r="B7162" s="7" t="s">
        <v>902</v>
      </c>
      <c r="C7162" s="7" t="s">
        <v>8</v>
      </c>
      <c r="D7162" s="8">
        <v>580658.46</v>
      </c>
    </row>
    <row r="7163" spans="1:4" ht="18.75" x14ac:dyDescent="0.3">
      <c r="A7163" s="7">
        <v>2014</v>
      </c>
      <c r="B7163" s="7" t="s">
        <v>902</v>
      </c>
      <c r="C7163" s="7" t="s">
        <v>8</v>
      </c>
      <c r="D7163" s="8">
        <v>603335.15</v>
      </c>
    </row>
    <row r="7164" spans="1:4" ht="18.75" x14ac:dyDescent="0.3">
      <c r="A7164" s="7">
        <v>2015</v>
      </c>
      <c r="B7164" s="7" t="s">
        <v>903</v>
      </c>
      <c r="C7164" s="7" t="s">
        <v>5</v>
      </c>
      <c r="D7164" s="8">
        <v>876704.33</v>
      </c>
    </row>
    <row r="7165" spans="1:4" ht="18.75" x14ac:dyDescent="0.3">
      <c r="A7165" s="7">
        <v>2014</v>
      </c>
      <c r="B7165" s="7" t="s">
        <v>903</v>
      </c>
      <c r="C7165" s="7" t="s">
        <v>5</v>
      </c>
      <c r="D7165" s="8">
        <v>970507.96</v>
      </c>
    </row>
    <row r="7166" spans="1:4" ht="18.75" x14ac:dyDescent="0.3">
      <c r="A7166" s="7">
        <v>2015</v>
      </c>
      <c r="B7166" s="7" t="s">
        <v>903</v>
      </c>
      <c r="C7166" s="7" t="s">
        <v>6</v>
      </c>
      <c r="D7166" s="8">
        <v>499788.43</v>
      </c>
    </row>
    <row r="7167" spans="1:4" ht="18.75" x14ac:dyDescent="0.3">
      <c r="A7167" s="7">
        <v>2014</v>
      </c>
      <c r="B7167" s="7" t="s">
        <v>903</v>
      </c>
      <c r="C7167" s="7" t="s">
        <v>6</v>
      </c>
      <c r="D7167" s="8">
        <v>347314.96</v>
      </c>
    </row>
    <row r="7168" spans="1:4" ht="18.75" x14ac:dyDescent="0.3">
      <c r="A7168" s="7">
        <v>2015</v>
      </c>
      <c r="B7168" s="7" t="s">
        <v>903</v>
      </c>
      <c r="C7168" s="7" t="s">
        <v>7</v>
      </c>
      <c r="D7168" s="8">
        <v>234733.06</v>
      </c>
    </row>
    <row r="7169" spans="1:4" ht="18.75" x14ac:dyDescent="0.3">
      <c r="A7169" s="7">
        <v>2014</v>
      </c>
      <c r="B7169" s="7" t="s">
        <v>903</v>
      </c>
      <c r="C7169" s="7" t="s">
        <v>7</v>
      </c>
      <c r="D7169" s="8">
        <v>249604.17</v>
      </c>
    </row>
    <row r="7170" spans="1:4" ht="18.75" x14ac:dyDescent="0.3">
      <c r="A7170" s="7">
        <v>2015</v>
      </c>
      <c r="B7170" s="7" t="s">
        <v>903</v>
      </c>
      <c r="C7170" s="7" t="s">
        <v>8</v>
      </c>
      <c r="D7170" s="8">
        <v>687526.95</v>
      </c>
    </row>
    <row r="7171" spans="1:4" ht="18.75" x14ac:dyDescent="0.3">
      <c r="A7171" s="7">
        <v>2014</v>
      </c>
      <c r="B7171" s="7" t="s">
        <v>903</v>
      </c>
      <c r="C7171" s="7" t="s">
        <v>8</v>
      </c>
      <c r="D7171" s="8">
        <v>712555.38</v>
      </c>
    </row>
    <row r="7172" spans="1:4" ht="18.75" x14ac:dyDescent="0.3">
      <c r="A7172" s="7">
        <v>2015</v>
      </c>
      <c r="B7172" s="7" t="s">
        <v>904</v>
      </c>
      <c r="C7172" s="7" t="s">
        <v>5</v>
      </c>
      <c r="D7172" s="8">
        <v>515969.95</v>
      </c>
    </row>
    <row r="7173" spans="1:4" ht="18.75" x14ac:dyDescent="0.3">
      <c r="A7173" s="7">
        <v>2014</v>
      </c>
      <c r="B7173" s="7" t="s">
        <v>904</v>
      </c>
      <c r="C7173" s="7" t="s">
        <v>5</v>
      </c>
      <c r="D7173" s="8">
        <v>565010.13</v>
      </c>
    </row>
    <row r="7174" spans="1:4" ht="18.75" x14ac:dyDescent="0.3">
      <c r="A7174" s="7">
        <v>2015</v>
      </c>
      <c r="B7174" s="7" t="s">
        <v>904</v>
      </c>
      <c r="C7174" s="7" t="s">
        <v>6</v>
      </c>
      <c r="D7174" s="8">
        <v>431930.08</v>
      </c>
    </row>
    <row r="7175" spans="1:4" ht="18.75" x14ac:dyDescent="0.3">
      <c r="A7175" s="7">
        <v>2014</v>
      </c>
      <c r="B7175" s="7" t="s">
        <v>904</v>
      </c>
      <c r="C7175" s="7" t="s">
        <v>6</v>
      </c>
      <c r="D7175" s="8">
        <v>320144.36</v>
      </c>
    </row>
    <row r="7176" spans="1:4" ht="18.75" x14ac:dyDescent="0.3">
      <c r="A7176" s="7">
        <v>2015</v>
      </c>
      <c r="B7176" s="7" t="s">
        <v>904</v>
      </c>
      <c r="C7176" s="7" t="s">
        <v>7</v>
      </c>
      <c r="D7176" s="8">
        <v>116683.51</v>
      </c>
    </row>
    <row r="7177" spans="1:4" ht="18.75" x14ac:dyDescent="0.3">
      <c r="A7177" s="7">
        <v>2014</v>
      </c>
      <c r="B7177" s="7" t="s">
        <v>904</v>
      </c>
      <c r="C7177" s="7" t="s">
        <v>7</v>
      </c>
      <c r="D7177" s="8">
        <v>123969.07</v>
      </c>
    </row>
    <row r="7178" spans="1:4" ht="18.75" x14ac:dyDescent="0.3">
      <c r="A7178" s="7">
        <v>2015</v>
      </c>
      <c r="B7178" s="7" t="s">
        <v>904</v>
      </c>
      <c r="C7178" s="7" t="s">
        <v>8</v>
      </c>
      <c r="D7178" s="8">
        <v>481660.55</v>
      </c>
    </row>
    <row r="7179" spans="1:4" ht="18.75" x14ac:dyDescent="0.3">
      <c r="A7179" s="7">
        <v>2014</v>
      </c>
      <c r="B7179" s="7" t="s">
        <v>904</v>
      </c>
      <c r="C7179" s="7" t="s">
        <v>8</v>
      </c>
      <c r="D7179" s="8">
        <v>503533</v>
      </c>
    </row>
    <row r="7180" spans="1:4" ht="18.75" x14ac:dyDescent="0.3">
      <c r="A7180" s="7">
        <v>2015</v>
      </c>
      <c r="B7180" s="7" t="s">
        <v>905</v>
      </c>
      <c r="C7180" s="7" t="s">
        <v>5</v>
      </c>
      <c r="D7180" s="8">
        <v>797972.54</v>
      </c>
    </row>
    <row r="7181" spans="1:4" ht="18.75" x14ac:dyDescent="0.3">
      <c r="A7181" s="7">
        <v>2014</v>
      </c>
      <c r="B7181" s="7" t="s">
        <v>905</v>
      </c>
      <c r="C7181" s="7" t="s">
        <v>5</v>
      </c>
      <c r="D7181" s="8">
        <v>883684.16</v>
      </c>
    </row>
    <row r="7182" spans="1:4" ht="18.75" x14ac:dyDescent="0.3">
      <c r="A7182" s="7">
        <v>2015</v>
      </c>
      <c r="B7182" s="7" t="s">
        <v>905</v>
      </c>
      <c r="C7182" s="7" t="s">
        <v>6</v>
      </c>
      <c r="D7182" s="8">
        <v>575687.64</v>
      </c>
    </row>
    <row r="7183" spans="1:4" ht="18.75" x14ac:dyDescent="0.3">
      <c r="A7183" s="7">
        <v>2014</v>
      </c>
      <c r="B7183" s="7" t="s">
        <v>905</v>
      </c>
      <c r="C7183" s="7" t="s">
        <v>6</v>
      </c>
      <c r="D7183" s="8">
        <v>402877.28</v>
      </c>
    </row>
    <row r="7184" spans="1:4" ht="18.75" x14ac:dyDescent="0.3">
      <c r="A7184" s="7">
        <v>2015</v>
      </c>
      <c r="B7184" s="7" t="s">
        <v>905</v>
      </c>
      <c r="C7184" s="7" t="s">
        <v>7</v>
      </c>
      <c r="D7184" s="8">
        <v>185843.89</v>
      </c>
    </row>
    <row r="7185" spans="1:4" ht="18.75" x14ac:dyDescent="0.3">
      <c r="A7185" s="7">
        <v>2014</v>
      </c>
      <c r="B7185" s="7" t="s">
        <v>905</v>
      </c>
      <c r="C7185" s="7" t="s">
        <v>7</v>
      </c>
      <c r="D7185" s="8">
        <v>194523.83</v>
      </c>
    </row>
    <row r="7186" spans="1:4" ht="18.75" x14ac:dyDescent="0.3">
      <c r="A7186" s="7">
        <v>2015</v>
      </c>
      <c r="B7186" s="7" t="s">
        <v>905</v>
      </c>
      <c r="C7186" s="7" t="s">
        <v>8</v>
      </c>
      <c r="D7186" s="8">
        <v>726258.36</v>
      </c>
    </row>
    <row r="7187" spans="1:4" ht="18.75" x14ac:dyDescent="0.3">
      <c r="A7187" s="7">
        <v>2014</v>
      </c>
      <c r="B7187" s="7" t="s">
        <v>905</v>
      </c>
      <c r="C7187" s="7" t="s">
        <v>8</v>
      </c>
      <c r="D7187" s="8">
        <v>747800.43</v>
      </c>
    </row>
    <row r="7188" spans="1:4" ht="18.75" x14ac:dyDescent="0.3">
      <c r="A7188" s="7">
        <v>2015</v>
      </c>
      <c r="B7188" s="7" t="s">
        <v>906</v>
      </c>
      <c r="C7188" s="7" t="s">
        <v>5</v>
      </c>
      <c r="D7188" s="8">
        <v>629305.79</v>
      </c>
    </row>
    <row r="7189" spans="1:4" ht="18.75" x14ac:dyDescent="0.3">
      <c r="A7189" s="7">
        <v>2014</v>
      </c>
      <c r="B7189" s="7" t="s">
        <v>906</v>
      </c>
      <c r="C7189" s="7" t="s">
        <v>5</v>
      </c>
      <c r="D7189" s="8">
        <v>684574.87</v>
      </c>
    </row>
    <row r="7190" spans="1:4" ht="18.75" x14ac:dyDescent="0.3">
      <c r="A7190" s="7">
        <v>2015</v>
      </c>
      <c r="B7190" s="7" t="s">
        <v>906</v>
      </c>
      <c r="C7190" s="7" t="s">
        <v>6</v>
      </c>
      <c r="D7190" s="8">
        <v>541245.98</v>
      </c>
    </row>
    <row r="7191" spans="1:4" ht="18.75" x14ac:dyDescent="0.3">
      <c r="A7191" s="7">
        <v>2014</v>
      </c>
      <c r="B7191" s="7" t="s">
        <v>906</v>
      </c>
      <c r="C7191" s="7" t="s">
        <v>6</v>
      </c>
      <c r="D7191" s="8">
        <v>388740.92</v>
      </c>
    </row>
    <row r="7192" spans="1:4" ht="18.75" x14ac:dyDescent="0.3">
      <c r="A7192" s="7">
        <v>2015</v>
      </c>
      <c r="B7192" s="7" t="s">
        <v>906</v>
      </c>
      <c r="C7192" s="7" t="s">
        <v>7</v>
      </c>
      <c r="D7192" s="8">
        <v>106089.41</v>
      </c>
    </row>
    <row r="7193" spans="1:4" ht="18.75" x14ac:dyDescent="0.3">
      <c r="A7193" s="7">
        <v>2014</v>
      </c>
      <c r="B7193" s="7" t="s">
        <v>906</v>
      </c>
      <c r="C7193" s="7" t="s">
        <v>7</v>
      </c>
      <c r="D7193" s="8">
        <v>112973.38</v>
      </c>
    </row>
    <row r="7194" spans="1:4" ht="18.75" x14ac:dyDescent="0.3">
      <c r="A7194" s="7">
        <v>2015</v>
      </c>
      <c r="B7194" s="7" t="s">
        <v>906</v>
      </c>
      <c r="C7194" s="7" t="s">
        <v>8</v>
      </c>
      <c r="D7194" s="8">
        <v>472729.54</v>
      </c>
    </row>
    <row r="7195" spans="1:4" ht="18.75" x14ac:dyDescent="0.3">
      <c r="A7195" s="7">
        <v>2014</v>
      </c>
      <c r="B7195" s="7" t="s">
        <v>906</v>
      </c>
      <c r="C7195" s="7" t="s">
        <v>8</v>
      </c>
      <c r="D7195" s="8">
        <v>490228.11</v>
      </c>
    </row>
    <row r="7196" spans="1:4" ht="18.75" x14ac:dyDescent="0.3">
      <c r="A7196" s="7">
        <v>2015</v>
      </c>
      <c r="B7196" s="7" t="s">
        <v>907</v>
      </c>
      <c r="C7196" s="7" t="s">
        <v>5</v>
      </c>
      <c r="D7196" s="8">
        <v>863157.44</v>
      </c>
    </row>
    <row r="7197" spans="1:4" ht="18.75" x14ac:dyDescent="0.3">
      <c r="A7197" s="7">
        <v>2014</v>
      </c>
      <c r="B7197" s="7" t="s">
        <v>907</v>
      </c>
      <c r="C7197" s="7" t="s">
        <v>5</v>
      </c>
      <c r="D7197" s="8">
        <v>956557.56</v>
      </c>
    </row>
    <row r="7198" spans="1:4" ht="18.75" x14ac:dyDescent="0.3">
      <c r="A7198" s="7">
        <v>2015</v>
      </c>
      <c r="B7198" s="7" t="s">
        <v>907</v>
      </c>
      <c r="C7198" s="7" t="s">
        <v>6</v>
      </c>
      <c r="D7198" s="8">
        <v>433930.23999999999</v>
      </c>
    </row>
    <row r="7199" spans="1:4" ht="18.75" x14ac:dyDescent="0.3">
      <c r="A7199" s="7">
        <v>2014</v>
      </c>
      <c r="B7199" s="7" t="s">
        <v>907</v>
      </c>
      <c r="C7199" s="7" t="s">
        <v>6</v>
      </c>
      <c r="D7199" s="8">
        <v>311967.38</v>
      </c>
    </row>
    <row r="7200" spans="1:4" ht="18.75" x14ac:dyDescent="0.3">
      <c r="A7200" s="7">
        <v>2015</v>
      </c>
      <c r="B7200" s="7" t="s">
        <v>907</v>
      </c>
      <c r="C7200" s="7" t="s">
        <v>7</v>
      </c>
      <c r="D7200" s="8">
        <v>197910.79</v>
      </c>
    </row>
    <row r="7201" spans="1:4" ht="18.75" x14ac:dyDescent="0.3">
      <c r="A7201" s="7">
        <v>2014</v>
      </c>
      <c r="B7201" s="7" t="s">
        <v>907</v>
      </c>
      <c r="C7201" s="7" t="s">
        <v>7</v>
      </c>
      <c r="D7201" s="8">
        <v>208464.13</v>
      </c>
    </row>
    <row r="7202" spans="1:4" ht="18.75" x14ac:dyDescent="0.3">
      <c r="A7202" s="7">
        <v>2015</v>
      </c>
      <c r="B7202" s="7" t="s">
        <v>907</v>
      </c>
      <c r="C7202" s="7" t="s">
        <v>8</v>
      </c>
      <c r="D7202" s="8">
        <v>638708.39</v>
      </c>
    </row>
    <row r="7203" spans="1:4" ht="18.75" x14ac:dyDescent="0.3">
      <c r="A7203" s="7">
        <v>2014</v>
      </c>
      <c r="B7203" s="7" t="s">
        <v>907</v>
      </c>
      <c r="C7203" s="7" t="s">
        <v>8</v>
      </c>
      <c r="D7203" s="8">
        <v>664711.26</v>
      </c>
    </row>
    <row r="7204" spans="1:4" ht="18.75" x14ac:dyDescent="0.3">
      <c r="A7204" s="7">
        <v>2015</v>
      </c>
      <c r="B7204" s="7" t="s">
        <v>908</v>
      </c>
      <c r="C7204" s="7" t="s">
        <v>5</v>
      </c>
      <c r="D7204" s="8">
        <v>823734.3</v>
      </c>
    </row>
    <row r="7205" spans="1:4" ht="18.75" x14ac:dyDescent="0.3">
      <c r="A7205" s="7">
        <v>2014</v>
      </c>
      <c r="B7205" s="7" t="s">
        <v>908</v>
      </c>
      <c r="C7205" s="7" t="s">
        <v>5</v>
      </c>
      <c r="D7205" s="8">
        <v>910096.52</v>
      </c>
    </row>
    <row r="7206" spans="1:4" ht="18.75" x14ac:dyDescent="0.3">
      <c r="A7206" s="7">
        <v>2015</v>
      </c>
      <c r="B7206" s="7" t="s">
        <v>908</v>
      </c>
      <c r="C7206" s="7" t="s">
        <v>6</v>
      </c>
      <c r="D7206" s="8">
        <v>374410.28</v>
      </c>
    </row>
    <row r="7207" spans="1:4" ht="18.75" x14ac:dyDescent="0.3">
      <c r="A7207" s="7">
        <v>2014</v>
      </c>
      <c r="B7207" s="7" t="s">
        <v>908</v>
      </c>
      <c r="C7207" s="7" t="s">
        <v>6</v>
      </c>
      <c r="D7207" s="8">
        <v>274196.2</v>
      </c>
    </row>
    <row r="7208" spans="1:4" ht="18.75" x14ac:dyDescent="0.3">
      <c r="A7208" s="7">
        <v>2015</v>
      </c>
      <c r="B7208" s="7" t="s">
        <v>908</v>
      </c>
      <c r="C7208" s="7" t="s">
        <v>7</v>
      </c>
      <c r="D7208" s="8">
        <v>98240.94</v>
      </c>
    </row>
    <row r="7209" spans="1:4" ht="18.75" x14ac:dyDescent="0.3">
      <c r="A7209" s="7">
        <v>2014</v>
      </c>
      <c r="B7209" s="7" t="s">
        <v>908</v>
      </c>
      <c r="C7209" s="7" t="s">
        <v>7</v>
      </c>
      <c r="D7209" s="8">
        <v>103060.84</v>
      </c>
    </row>
    <row r="7210" spans="1:4" ht="18.75" x14ac:dyDescent="0.3">
      <c r="A7210" s="7">
        <v>2015</v>
      </c>
      <c r="B7210" s="7" t="s">
        <v>908</v>
      </c>
      <c r="C7210" s="7" t="s">
        <v>8</v>
      </c>
      <c r="D7210" s="8">
        <v>660191.15</v>
      </c>
    </row>
    <row r="7211" spans="1:4" ht="18.75" x14ac:dyDescent="0.3">
      <c r="A7211" s="7">
        <v>2014</v>
      </c>
      <c r="B7211" s="7" t="s">
        <v>908</v>
      </c>
      <c r="C7211" s="7" t="s">
        <v>8</v>
      </c>
      <c r="D7211" s="8">
        <v>684267.47</v>
      </c>
    </row>
    <row r="7212" spans="1:4" ht="18.75" x14ac:dyDescent="0.3">
      <c r="A7212" s="7">
        <v>2015</v>
      </c>
      <c r="B7212" s="7" t="s">
        <v>909</v>
      </c>
      <c r="C7212" s="7" t="s">
        <v>5</v>
      </c>
      <c r="D7212" s="8">
        <v>789778.85</v>
      </c>
    </row>
    <row r="7213" spans="1:4" ht="18.75" x14ac:dyDescent="0.3">
      <c r="A7213" s="7">
        <v>2014</v>
      </c>
      <c r="B7213" s="7" t="s">
        <v>909</v>
      </c>
      <c r="C7213" s="7" t="s">
        <v>5</v>
      </c>
      <c r="D7213" s="8">
        <v>863332.04</v>
      </c>
    </row>
    <row r="7214" spans="1:4" ht="18.75" x14ac:dyDescent="0.3">
      <c r="A7214" s="7">
        <v>2015</v>
      </c>
      <c r="B7214" s="7" t="s">
        <v>909</v>
      </c>
      <c r="C7214" s="7" t="s">
        <v>6</v>
      </c>
      <c r="D7214" s="8">
        <v>595540.68000000005</v>
      </c>
    </row>
    <row r="7215" spans="1:4" ht="18.75" x14ac:dyDescent="0.3">
      <c r="A7215" s="7">
        <v>2014</v>
      </c>
      <c r="B7215" s="7" t="s">
        <v>909</v>
      </c>
      <c r="C7215" s="7" t="s">
        <v>6</v>
      </c>
      <c r="D7215" s="8">
        <v>426883.5</v>
      </c>
    </row>
    <row r="7216" spans="1:4" ht="18.75" x14ac:dyDescent="0.3">
      <c r="A7216" s="7">
        <v>2015</v>
      </c>
      <c r="B7216" s="7" t="s">
        <v>909</v>
      </c>
      <c r="C7216" s="7" t="s">
        <v>7</v>
      </c>
      <c r="D7216" s="8">
        <v>229038.58</v>
      </c>
    </row>
    <row r="7217" spans="1:4" ht="18.75" x14ac:dyDescent="0.3">
      <c r="A7217" s="7">
        <v>2014</v>
      </c>
      <c r="B7217" s="7" t="s">
        <v>909</v>
      </c>
      <c r="C7217" s="7" t="s">
        <v>7</v>
      </c>
      <c r="D7217" s="8">
        <v>242184.71</v>
      </c>
    </row>
    <row r="7218" spans="1:4" ht="18.75" x14ac:dyDescent="0.3">
      <c r="A7218" s="7">
        <v>2015</v>
      </c>
      <c r="B7218" s="7" t="s">
        <v>909</v>
      </c>
      <c r="C7218" s="7" t="s">
        <v>8</v>
      </c>
      <c r="D7218" s="8">
        <v>645941.94999999995</v>
      </c>
    </row>
    <row r="7219" spans="1:4" ht="18.75" x14ac:dyDescent="0.3">
      <c r="A7219" s="7">
        <v>2014</v>
      </c>
      <c r="B7219" s="7" t="s">
        <v>909</v>
      </c>
      <c r="C7219" s="7" t="s">
        <v>8</v>
      </c>
      <c r="D7219" s="8">
        <v>667401</v>
      </c>
    </row>
    <row r="7220" spans="1:4" ht="18.75" x14ac:dyDescent="0.3">
      <c r="A7220" s="7">
        <v>2015</v>
      </c>
      <c r="B7220" s="7" t="s">
        <v>910</v>
      </c>
      <c r="C7220" s="7" t="s">
        <v>5</v>
      </c>
      <c r="D7220" s="8">
        <v>517356.31</v>
      </c>
    </row>
    <row r="7221" spans="1:4" ht="18.75" x14ac:dyDescent="0.3">
      <c r="A7221" s="7">
        <v>2014</v>
      </c>
      <c r="B7221" s="7" t="s">
        <v>910</v>
      </c>
      <c r="C7221" s="7" t="s">
        <v>5</v>
      </c>
      <c r="D7221" s="8">
        <v>566301.72</v>
      </c>
    </row>
    <row r="7222" spans="1:4" ht="18.75" x14ac:dyDescent="0.3">
      <c r="A7222" s="7">
        <v>2015</v>
      </c>
      <c r="B7222" s="7" t="s">
        <v>910</v>
      </c>
      <c r="C7222" s="7" t="s">
        <v>6</v>
      </c>
      <c r="D7222" s="8">
        <v>567902.93999999994</v>
      </c>
    </row>
    <row r="7223" spans="1:4" ht="18.75" x14ac:dyDescent="0.3">
      <c r="A7223" s="7">
        <v>2014</v>
      </c>
      <c r="B7223" s="7" t="s">
        <v>910</v>
      </c>
      <c r="C7223" s="7" t="s">
        <v>6</v>
      </c>
      <c r="D7223" s="8">
        <v>415856.35</v>
      </c>
    </row>
    <row r="7224" spans="1:4" ht="18.75" x14ac:dyDescent="0.3">
      <c r="A7224" s="7">
        <v>2015</v>
      </c>
      <c r="B7224" s="7" t="s">
        <v>910</v>
      </c>
      <c r="C7224" s="7" t="s">
        <v>7</v>
      </c>
      <c r="D7224" s="8">
        <v>59440.12</v>
      </c>
    </row>
    <row r="7225" spans="1:4" ht="18.75" x14ac:dyDescent="0.3">
      <c r="A7225" s="7">
        <v>2014</v>
      </c>
      <c r="B7225" s="7" t="s">
        <v>910</v>
      </c>
      <c r="C7225" s="7" t="s">
        <v>7</v>
      </c>
      <c r="D7225" s="8">
        <v>63077.19</v>
      </c>
    </row>
    <row r="7226" spans="1:4" ht="18.75" x14ac:dyDescent="0.3">
      <c r="A7226" s="7">
        <v>2015</v>
      </c>
      <c r="B7226" s="7" t="s">
        <v>910</v>
      </c>
      <c r="C7226" s="7" t="s">
        <v>8</v>
      </c>
      <c r="D7226" s="8">
        <v>646514.35</v>
      </c>
    </row>
    <row r="7227" spans="1:4" ht="18.75" x14ac:dyDescent="0.3">
      <c r="A7227" s="7">
        <v>2014</v>
      </c>
      <c r="B7227" s="7" t="s">
        <v>910</v>
      </c>
      <c r="C7227" s="7" t="s">
        <v>8</v>
      </c>
      <c r="D7227" s="8">
        <v>670351.19999999995</v>
      </c>
    </row>
    <row r="7228" spans="1:4" ht="18.75" x14ac:dyDescent="0.3">
      <c r="A7228" s="7">
        <v>2015</v>
      </c>
      <c r="B7228" s="7" t="s">
        <v>911</v>
      </c>
      <c r="C7228" s="7" t="s">
        <v>5</v>
      </c>
      <c r="D7228" s="8">
        <v>665406.16</v>
      </c>
    </row>
    <row r="7229" spans="1:4" ht="18.75" x14ac:dyDescent="0.3">
      <c r="A7229" s="7">
        <v>2014</v>
      </c>
      <c r="B7229" s="7" t="s">
        <v>911</v>
      </c>
      <c r="C7229" s="7" t="s">
        <v>5</v>
      </c>
      <c r="D7229" s="8">
        <v>725234.63</v>
      </c>
    </row>
    <row r="7230" spans="1:4" ht="18.75" x14ac:dyDescent="0.3">
      <c r="A7230" s="7">
        <v>2015</v>
      </c>
      <c r="B7230" s="7" t="s">
        <v>911</v>
      </c>
      <c r="C7230" s="7" t="s">
        <v>6</v>
      </c>
      <c r="D7230" s="8">
        <v>593822.94999999995</v>
      </c>
    </row>
    <row r="7231" spans="1:4" ht="18.75" x14ac:dyDescent="0.3">
      <c r="A7231" s="7">
        <v>2014</v>
      </c>
      <c r="B7231" s="7" t="s">
        <v>911</v>
      </c>
      <c r="C7231" s="7" t="s">
        <v>6</v>
      </c>
      <c r="D7231" s="8">
        <v>417221.48</v>
      </c>
    </row>
    <row r="7232" spans="1:4" ht="18.75" x14ac:dyDescent="0.3">
      <c r="A7232" s="7">
        <v>2015</v>
      </c>
      <c r="B7232" s="7" t="s">
        <v>911</v>
      </c>
      <c r="C7232" s="7" t="s">
        <v>7</v>
      </c>
      <c r="D7232" s="8">
        <v>142360.5</v>
      </c>
    </row>
    <row r="7233" spans="1:4" ht="18.75" x14ac:dyDescent="0.3">
      <c r="A7233" s="7">
        <v>2014</v>
      </c>
      <c r="B7233" s="7" t="s">
        <v>911</v>
      </c>
      <c r="C7233" s="7" t="s">
        <v>7</v>
      </c>
      <c r="D7233" s="8">
        <v>150923.42000000001</v>
      </c>
    </row>
    <row r="7234" spans="1:4" ht="18.75" x14ac:dyDescent="0.3">
      <c r="A7234" s="7">
        <v>2015</v>
      </c>
      <c r="B7234" s="7" t="s">
        <v>911</v>
      </c>
      <c r="C7234" s="7" t="s">
        <v>8</v>
      </c>
      <c r="D7234" s="8">
        <v>581950.85</v>
      </c>
    </row>
    <row r="7235" spans="1:4" ht="18.75" x14ac:dyDescent="0.3">
      <c r="A7235" s="7">
        <v>2014</v>
      </c>
      <c r="B7235" s="7" t="s">
        <v>911</v>
      </c>
      <c r="C7235" s="7" t="s">
        <v>8</v>
      </c>
      <c r="D7235" s="8">
        <v>608440.71</v>
      </c>
    </row>
    <row r="7236" spans="1:4" ht="18.75" x14ac:dyDescent="0.3">
      <c r="A7236" s="7">
        <v>2015</v>
      </c>
      <c r="B7236" s="7" t="s">
        <v>912</v>
      </c>
      <c r="C7236" s="7" t="s">
        <v>5</v>
      </c>
      <c r="D7236" s="8">
        <v>638846.4</v>
      </c>
    </row>
    <row r="7237" spans="1:4" ht="18.75" x14ac:dyDescent="0.3">
      <c r="A7237" s="7">
        <v>2014</v>
      </c>
      <c r="B7237" s="7" t="s">
        <v>912</v>
      </c>
      <c r="C7237" s="7" t="s">
        <v>5</v>
      </c>
      <c r="D7237" s="8">
        <v>697808.06</v>
      </c>
    </row>
    <row r="7238" spans="1:4" ht="18.75" x14ac:dyDescent="0.3">
      <c r="A7238" s="7">
        <v>2015</v>
      </c>
      <c r="B7238" s="7" t="s">
        <v>912</v>
      </c>
      <c r="C7238" s="7" t="s">
        <v>6</v>
      </c>
      <c r="D7238" s="8">
        <v>528498.43999999994</v>
      </c>
    </row>
    <row r="7239" spans="1:4" ht="18.75" x14ac:dyDescent="0.3">
      <c r="A7239" s="7">
        <v>2014</v>
      </c>
      <c r="B7239" s="7" t="s">
        <v>912</v>
      </c>
      <c r="C7239" s="7" t="s">
        <v>6</v>
      </c>
      <c r="D7239" s="8">
        <v>387504.21</v>
      </c>
    </row>
    <row r="7240" spans="1:4" ht="18.75" x14ac:dyDescent="0.3">
      <c r="A7240" s="7">
        <v>2015</v>
      </c>
      <c r="B7240" s="7" t="s">
        <v>912</v>
      </c>
      <c r="C7240" s="7" t="s">
        <v>7</v>
      </c>
      <c r="D7240" s="8">
        <v>202921.95</v>
      </c>
    </row>
    <row r="7241" spans="1:4" ht="18.75" x14ac:dyDescent="0.3">
      <c r="A7241" s="7">
        <v>2014</v>
      </c>
      <c r="B7241" s="7" t="s">
        <v>912</v>
      </c>
      <c r="C7241" s="7" t="s">
        <v>7</v>
      </c>
      <c r="D7241" s="8">
        <v>215694.87</v>
      </c>
    </row>
    <row r="7242" spans="1:4" ht="18.75" x14ac:dyDescent="0.3">
      <c r="A7242" s="7">
        <v>2015</v>
      </c>
      <c r="B7242" s="7" t="s">
        <v>912</v>
      </c>
      <c r="C7242" s="7" t="s">
        <v>8</v>
      </c>
      <c r="D7242" s="8">
        <v>558381.19999999995</v>
      </c>
    </row>
    <row r="7243" spans="1:4" ht="18.75" x14ac:dyDescent="0.3">
      <c r="A7243" s="7">
        <v>2014</v>
      </c>
      <c r="B7243" s="7" t="s">
        <v>912</v>
      </c>
      <c r="C7243" s="7" t="s">
        <v>8</v>
      </c>
      <c r="D7243" s="8">
        <v>575968.49</v>
      </c>
    </row>
    <row r="7244" spans="1:4" ht="18.75" x14ac:dyDescent="0.3">
      <c r="A7244" s="7">
        <v>2015</v>
      </c>
      <c r="B7244" s="7" t="s">
        <v>913</v>
      </c>
      <c r="C7244" s="7" t="s">
        <v>5</v>
      </c>
      <c r="D7244" s="8">
        <v>692256.84</v>
      </c>
    </row>
    <row r="7245" spans="1:4" ht="18.75" x14ac:dyDescent="0.3">
      <c r="A7245" s="7">
        <v>2014</v>
      </c>
      <c r="B7245" s="7" t="s">
        <v>913</v>
      </c>
      <c r="C7245" s="7" t="s">
        <v>5</v>
      </c>
      <c r="D7245" s="8">
        <v>764177.68</v>
      </c>
    </row>
    <row r="7246" spans="1:4" ht="18.75" x14ac:dyDescent="0.3">
      <c r="A7246" s="7">
        <v>2015</v>
      </c>
      <c r="B7246" s="7" t="s">
        <v>913</v>
      </c>
      <c r="C7246" s="7" t="s">
        <v>6</v>
      </c>
      <c r="D7246" s="8">
        <v>550578.52</v>
      </c>
    </row>
    <row r="7247" spans="1:4" ht="18.75" x14ac:dyDescent="0.3">
      <c r="A7247" s="7">
        <v>2014</v>
      </c>
      <c r="B7247" s="7" t="s">
        <v>913</v>
      </c>
      <c r="C7247" s="7" t="s">
        <v>6</v>
      </c>
      <c r="D7247" s="8">
        <v>392602.43</v>
      </c>
    </row>
    <row r="7248" spans="1:4" ht="18.75" x14ac:dyDescent="0.3">
      <c r="A7248" s="7">
        <v>2015</v>
      </c>
      <c r="B7248" s="7" t="s">
        <v>913</v>
      </c>
      <c r="C7248" s="7" t="s">
        <v>7</v>
      </c>
      <c r="D7248" s="8">
        <v>158173.6</v>
      </c>
    </row>
    <row r="7249" spans="1:4" ht="18.75" x14ac:dyDescent="0.3">
      <c r="A7249" s="7">
        <v>2014</v>
      </c>
      <c r="B7249" s="7" t="s">
        <v>913</v>
      </c>
      <c r="C7249" s="7" t="s">
        <v>7</v>
      </c>
      <c r="D7249" s="8">
        <v>165335.01</v>
      </c>
    </row>
    <row r="7250" spans="1:4" ht="18.75" x14ac:dyDescent="0.3">
      <c r="A7250" s="7">
        <v>2015</v>
      </c>
      <c r="B7250" s="7" t="s">
        <v>913</v>
      </c>
      <c r="C7250" s="7" t="s">
        <v>8</v>
      </c>
      <c r="D7250" s="8">
        <v>659619.78</v>
      </c>
    </row>
    <row r="7251" spans="1:4" ht="18.75" x14ac:dyDescent="0.3">
      <c r="A7251" s="7">
        <v>2014</v>
      </c>
      <c r="B7251" s="7" t="s">
        <v>913</v>
      </c>
      <c r="C7251" s="7" t="s">
        <v>8</v>
      </c>
      <c r="D7251" s="8">
        <v>690640.28</v>
      </c>
    </row>
    <row r="7252" spans="1:4" ht="18.75" x14ac:dyDescent="0.3">
      <c r="A7252" s="7">
        <v>2015</v>
      </c>
      <c r="B7252" s="7" t="s">
        <v>914</v>
      </c>
      <c r="C7252" s="7" t="s">
        <v>5</v>
      </c>
      <c r="D7252" s="8">
        <v>561021.4</v>
      </c>
    </row>
    <row r="7253" spans="1:4" ht="18.75" x14ac:dyDescent="0.3">
      <c r="A7253" s="7">
        <v>2014</v>
      </c>
      <c r="B7253" s="7" t="s">
        <v>914</v>
      </c>
      <c r="C7253" s="7" t="s">
        <v>5</v>
      </c>
      <c r="D7253" s="8">
        <v>621894.61</v>
      </c>
    </row>
    <row r="7254" spans="1:4" ht="18.75" x14ac:dyDescent="0.3">
      <c r="A7254" s="7">
        <v>2015</v>
      </c>
      <c r="B7254" s="7" t="s">
        <v>914</v>
      </c>
      <c r="C7254" s="7" t="s">
        <v>6</v>
      </c>
      <c r="D7254" s="8">
        <v>242313.34</v>
      </c>
    </row>
    <row r="7255" spans="1:4" ht="18.75" x14ac:dyDescent="0.3">
      <c r="A7255" s="7">
        <v>2014</v>
      </c>
      <c r="B7255" s="7" t="s">
        <v>914</v>
      </c>
      <c r="C7255" s="7" t="s">
        <v>6</v>
      </c>
      <c r="D7255" s="8">
        <v>173059.36</v>
      </c>
    </row>
    <row r="7256" spans="1:4" ht="18.75" x14ac:dyDescent="0.3">
      <c r="A7256" s="7">
        <v>2015</v>
      </c>
      <c r="B7256" s="7" t="s">
        <v>914</v>
      </c>
      <c r="C7256" s="7" t="s">
        <v>7</v>
      </c>
      <c r="D7256" s="8">
        <v>83674.33</v>
      </c>
    </row>
    <row r="7257" spans="1:4" ht="18.75" x14ac:dyDescent="0.3">
      <c r="A7257" s="7">
        <v>2014</v>
      </c>
      <c r="B7257" s="7" t="s">
        <v>914</v>
      </c>
      <c r="C7257" s="7" t="s">
        <v>7</v>
      </c>
      <c r="D7257" s="8">
        <v>88333.69</v>
      </c>
    </row>
    <row r="7258" spans="1:4" ht="18.75" x14ac:dyDescent="0.3">
      <c r="A7258" s="7">
        <v>2015</v>
      </c>
      <c r="B7258" s="7" t="s">
        <v>914</v>
      </c>
      <c r="C7258" s="7" t="s">
        <v>8</v>
      </c>
      <c r="D7258" s="8">
        <v>426838.72</v>
      </c>
    </row>
    <row r="7259" spans="1:4" ht="18.75" x14ac:dyDescent="0.3">
      <c r="A7259" s="7">
        <v>2014</v>
      </c>
      <c r="B7259" s="7" t="s">
        <v>914</v>
      </c>
      <c r="C7259" s="7" t="s">
        <v>8</v>
      </c>
      <c r="D7259" s="8">
        <v>439468.7</v>
      </c>
    </row>
    <row r="7260" spans="1:4" ht="18.75" x14ac:dyDescent="0.3">
      <c r="A7260" s="7">
        <v>2015</v>
      </c>
      <c r="B7260" s="7" t="s">
        <v>915</v>
      </c>
      <c r="C7260" s="7" t="s">
        <v>5</v>
      </c>
      <c r="D7260" s="8">
        <v>832322.55</v>
      </c>
    </row>
    <row r="7261" spans="1:4" ht="18.75" x14ac:dyDescent="0.3">
      <c r="A7261" s="7">
        <v>2014</v>
      </c>
      <c r="B7261" s="7" t="s">
        <v>915</v>
      </c>
      <c r="C7261" s="7" t="s">
        <v>5</v>
      </c>
      <c r="D7261" s="8">
        <v>908597.77</v>
      </c>
    </row>
    <row r="7262" spans="1:4" ht="18.75" x14ac:dyDescent="0.3">
      <c r="A7262" s="7">
        <v>2015</v>
      </c>
      <c r="B7262" s="7" t="s">
        <v>915</v>
      </c>
      <c r="C7262" s="7" t="s">
        <v>6</v>
      </c>
      <c r="D7262" s="8">
        <v>420023.55</v>
      </c>
    </row>
    <row r="7263" spans="1:4" ht="18.75" x14ac:dyDescent="0.3">
      <c r="A7263" s="7">
        <v>2014</v>
      </c>
      <c r="B7263" s="7" t="s">
        <v>915</v>
      </c>
      <c r="C7263" s="7" t="s">
        <v>6</v>
      </c>
      <c r="D7263" s="8">
        <v>291408.64000000001</v>
      </c>
    </row>
    <row r="7264" spans="1:4" ht="18.75" x14ac:dyDescent="0.3">
      <c r="A7264" s="7">
        <v>2015</v>
      </c>
      <c r="B7264" s="7" t="s">
        <v>915</v>
      </c>
      <c r="C7264" s="7" t="s">
        <v>7</v>
      </c>
      <c r="D7264" s="8">
        <v>142128.9</v>
      </c>
    </row>
    <row r="7265" spans="1:4" ht="18.75" x14ac:dyDescent="0.3">
      <c r="A7265" s="7">
        <v>2014</v>
      </c>
      <c r="B7265" s="7" t="s">
        <v>915</v>
      </c>
      <c r="C7265" s="7" t="s">
        <v>7</v>
      </c>
      <c r="D7265" s="8">
        <v>149294.19</v>
      </c>
    </row>
    <row r="7266" spans="1:4" ht="18.75" x14ac:dyDescent="0.3">
      <c r="A7266" s="7">
        <v>2015</v>
      </c>
      <c r="B7266" s="7" t="s">
        <v>915</v>
      </c>
      <c r="C7266" s="7" t="s">
        <v>8</v>
      </c>
      <c r="D7266" s="8">
        <v>564536.65</v>
      </c>
    </row>
    <row r="7267" spans="1:4" ht="18.75" x14ac:dyDescent="0.3">
      <c r="A7267" s="7">
        <v>2014</v>
      </c>
      <c r="B7267" s="7" t="s">
        <v>915</v>
      </c>
      <c r="C7267" s="7" t="s">
        <v>8</v>
      </c>
      <c r="D7267" s="8">
        <v>584580.11</v>
      </c>
    </row>
    <row r="7268" spans="1:4" ht="18.75" x14ac:dyDescent="0.3">
      <c r="A7268" s="7">
        <v>2015</v>
      </c>
      <c r="B7268" s="7" t="s">
        <v>916</v>
      </c>
      <c r="C7268" s="7" t="s">
        <v>5</v>
      </c>
      <c r="D7268" s="8">
        <v>506040.68</v>
      </c>
    </row>
    <row r="7269" spans="1:4" ht="18.75" x14ac:dyDescent="0.3">
      <c r="A7269" s="7">
        <v>2014</v>
      </c>
      <c r="B7269" s="7" t="s">
        <v>916</v>
      </c>
      <c r="C7269" s="7" t="s">
        <v>5</v>
      </c>
      <c r="D7269" s="8">
        <v>550598.93999999994</v>
      </c>
    </row>
    <row r="7270" spans="1:4" ht="18.75" x14ac:dyDescent="0.3">
      <c r="A7270" s="7">
        <v>2015</v>
      </c>
      <c r="B7270" s="7" t="s">
        <v>916</v>
      </c>
      <c r="C7270" s="7" t="s">
        <v>6</v>
      </c>
      <c r="D7270" s="8">
        <v>542844.31999999995</v>
      </c>
    </row>
    <row r="7271" spans="1:4" ht="18.75" x14ac:dyDescent="0.3">
      <c r="A7271" s="7">
        <v>2014</v>
      </c>
      <c r="B7271" s="7" t="s">
        <v>916</v>
      </c>
      <c r="C7271" s="7" t="s">
        <v>6</v>
      </c>
      <c r="D7271" s="8">
        <v>390391.08</v>
      </c>
    </row>
    <row r="7272" spans="1:4" ht="18.75" x14ac:dyDescent="0.3">
      <c r="A7272" s="7">
        <v>2015</v>
      </c>
      <c r="B7272" s="7" t="s">
        <v>916</v>
      </c>
      <c r="C7272" s="7" t="s">
        <v>7</v>
      </c>
      <c r="D7272" s="8">
        <v>159161.32</v>
      </c>
    </row>
    <row r="7273" spans="1:4" ht="18.75" x14ac:dyDescent="0.3">
      <c r="A7273" s="7">
        <v>2014</v>
      </c>
      <c r="B7273" s="7" t="s">
        <v>916</v>
      </c>
      <c r="C7273" s="7" t="s">
        <v>7</v>
      </c>
      <c r="D7273" s="8">
        <v>168718.47</v>
      </c>
    </row>
    <row r="7274" spans="1:4" ht="18.75" x14ac:dyDescent="0.3">
      <c r="A7274" s="7">
        <v>2015</v>
      </c>
      <c r="B7274" s="7" t="s">
        <v>916</v>
      </c>
      <c r="C7274" s="7" t="s">
        <v>8</v>
      </c>
      <c r="D7274" s="8">
        <v>787920.23</v>
      </c>
    </row>
    <row r="7275" spans="1:4" ht="18.75" x14ac:dyDescent="0.3">
      <c r="A7275" s="7">
        <v>2014</v>
      </c>
      <c r="B7275" s="7" t="s">
        <v>916</v>
      </c>
      <c r="C7275" s="7" t="s">
        <v>8</v>
      </c>
      <c r="D7275" s="8">
        <v>816214.83</v>
      </c>
    </row>
    <row r="7276" spans="1:4" ht="18.75" x14ac:dyDescent="0.3">
      <c r="A7276" s="7">
        <v>2015</v>
      </c>
      <c r="B7276" s="7" t="s">
        <v>917</v>
      </c>
      <c r="C7276" s="7" t="s">
        <v>5</v>
      </c>
      <c r="D7276" s="8">
        <v>887044.85</v>
      </c>
    </row>
    <row r="7277" spans="1:4" ht="18.75" x14ac:dyDescent="0.3">
      <c r="A7277" s="7">
        <v>2014</v>
      </c>
      <c r="B7277" s="7" t="s">
        <v>917</v>
      </c>
      <c r="C7277" s="7" t="s">
        <v>5</v>
      </c>
      <c r="D7277" s="8">
        <v>975557.41</v>
      </c>
    </row>
    <row r="7278" spans="1:4" ht="18.75" x14ac:dyDescent="0.3">
      <c r="A7278" s="7">
        <v>2015</v>
      </c>
      <c r="B7278" s="7" t="s">
        <v>917</v>
      </c>
      <c r="C7278" s="7" t="s">
        <v>6</v>
      </c>
      <c r="D7278" s="8">
        <v>450231.98</v>
      </c>
    </row>
    <row r="7279" spans="1:4" ht="18.75" x14ac:dyDescent="0.3">
      <c r="A7279" s="7">
        <v>2014</v>
      </c>
      <c r="B7279" s="7" t="s">
        <v>917</v>
      </c>
      <c r="C7279" s="7" t="s">
        <v>6</v>
      </c>
      <c r="D7279" s="8">
        <v>312353.84000000003</v>
      </c>
    </row>
    <row r="7280" spans="1:4" ht="18.75" x14ac:dyDescent="0.3">
      <c r="A7280" s="7">
        <v>2015</v>
      </c>
      <c r="B7280" s="7" t="s">
        <v>917</v>
      </c>
      <c r="C7280" s="7" t="s">
        <v>7</v>
      </c>
      <c r="D7280" s="8">
        <v>241614.98</v>
      </c>
    </row>
    <row r="7281" spans="1:4" ht="18.75" x14ac:dyDescent="0.3">
      <c r="A7281" s="7">
        <v>2014</v>
      </c>
      <c r="B7281" s="7" t="s">
        <v>917</v>
      </c>
      <c r="C7281" s="7" t="s">
        <v>7</v>
      </c>
      <c r="D7281" s="8">
        <v>254847.35999999999</v>
      </c>
    </row>
    <row r="7282" spans="1:4" ht="18.75" x14ac:dyDescent="0.3">
      <c r="A7282" s="7">
        <v>2015</v>
      </c>
      <c r="B7282" s="7" t="s">
        <v>917</v>
      </c>
      <c r="C7282" s="7" t="s">
        <v>8</v>
      </c>
      <c r="D7282" s="8">
        <v>561117.73</v>
      </c>
    </row>
    <row r="7283" spans="1:4" ht="18.75" x14ac:dyDescent="0.3">
      <c r="A7283" s="7">
        <v>2014</v>
      </c>
      <c r="B7283" s="7" t="s">
        <v>917</v>
      </c>
      <c r="C7283" s="7" t="s">
        <v>8</v>
      </c>
      <c r="D7283" s="8">
        <v>577508.12</v>
      </c>
    </row>
    <row r="7284" spans="1:4" ht="18.75" x14ac:dyDescent="0.3">
      <c r="A7284" s="7">
        <v>2015</v>
      </c>
      <c r="B7284" s="7" t="s">
        <v>918</v>
      </c>
      <c r="C7284" s="7" t="s">
        <v>5</v>
      </c>
      <c r="D7284" s="8">
        <v>517390.55</v>
      </c>
    </row>
    <row r="7285" spans="1:4" ht="18.75" x14ac:dyDescent="0.3">
      <c r="A7285" s="7">
        <v>2014</v>
      </c>
      <c r="B7285" s="7" t="s">
        <v>918</v>
      </c>
      <c r="C7285" s="7" t="s">
        <v>5</v>
      </c>
      <c r="D7285" s="8">
        <v>572522.56999999995</v>
      </c>
    </row>
    <row r="7286" spans="1:4" ht="18.75" x14ac:dyDescent="0.3">
      <c r="A7286" s="7">
        <v>2015</v>
      </c>
      <c r="B7286" s="7" t="s">
        <v>918</v>
      </c>
      <c r="C7286" s="7" t="s">
        <v>6</v>
      </c>
      <c r="D7286" s="8">
        <v>333313.86</v>
      </c>
    </row>
    <row r="7287" spans="1:4" ht="18.75" x14ac:dyDescent="0.3">
      <c r="A7287" s="7">
        <v>2014</v>
      </c>
      <c r="B7287" s="7" t="s">
        <v>918</v>
      </c>
      <c r="C7287" s="7" t="s">
        <v>6</v>
      </c>
      <c r="D7287" s="8">
        <v>240990.18</v>
      </c>
    </row>
    <row r="7288" spans="1:4" ht="18.75" x14ac:dyDescent="0.3">
      <c r="A7288" s="7">
        <v>2015</v>
      </c>
      <c r="B7288" s="7" t="s">
        <v>918</v>
      </c>
      <c r="C7288" s="7" t="s">
        <v>7</v>
      </c>
      <c r="D7288" s="8">
        <v>72945.8</v>
      </c>
    </row>
    <row r="7289" spans="1:4" ht="18.75" x14ac:dyDescent="0.3">
      <c r="A7289" s="7">
        <v>2014</v>
      </c>
      <c r="B7289" s="7" t="s">
        <v>918</v>
      </c>
      <c r="C7289" s="7" t="s">
        <v>7</v>
      </c>
      <c r="D7289" s="8">
        <v>77274.89</v>
      </c>
    </row>
    <row r="7290" spans="1:4" ht="18.75" x14ac:dyDescent="0.3">
      <c r="A7290" s="7">
        <v>2015</v>
      </c>
      <c r="B7290" s="7" t="s">
        <v>918</v>
      </c>
      <c r="C7290" s="7" t="s">
        <v>8</v>
      </c>
      <c r="D7290" s="8">
        <v>428248.73</v>
      </c>
    </row>
    <row r="7291" spans="1:4" ht="18.75" x14ac:dyDescent="0.3">
      <c r="A7291" s="7">
        <v>2014</v>
      </c>
      <c r="B7291" s="7" t="s">
        <v>918</v>
      </c>
      <c r="C7291" s="7" t="s">
        <v>8</v>
      </c>
      <c r="D7291" s="8">
        <v>449259.24</v>
      </c>
    </row>
    <row r="7292" spans="1:4" ht="18.75" x14ac:dyDescent="0.3">
      <c r="A7292" s="7">
        <v>2015</v>
      </c>
      <c r="B7292" s="7" t="s">
        <v>919</v>
      </c>
      <c r="C7292" s="7" t="s">
        <v>5</v>
      </c>
      <c r="D7292" s="8">
        <v>629287.69999999995</v>
      </c>
    </row>
    <row r="7293" spans="1:4" ht="18.75" x14ac:dyDescent="0.3">
      <c r="A7293" s="7">
        <v>2014</v>
      </c>
      <c r="B7293" s="7" t="s">
        <v>919</v>
      </c>
      <c r="C7293" s="7" t="s">
        <v>5</v>
      </c>
      <c r="D7293" s="8">
        <v>693659.44</v>
      </c>
    </row>
    <row r="7294" spans="1:4" ht="18.75" x14ac:dyDescent="0.3">
      <c r="A7294" s="7">
        <v>2015</v>
      </c>
      <c r="B7294" s="7" t="s">
        <v>919</v>
      </c>
      <c r="C7294" s="7" t="s">
        <v>6</v>
      </c>
      <c r="D7294" s="8">
        <v>236996.99</v>
      </c>
    </row>
    <row r="7295" spans="1:4" ht="18.75" x14ac:dyDescent="0.3">
      <c r="A7295" s="7">
        <v>2014</v>
      </c>
      <c r="B7295" s="7" t="s">
        <v>919</v>
      </c>
      <c r="C7295" s="7" t="s">
        <v>6</v>
      </c>
      <c r="D7295" s="8">
        <v>171206.3</v>
      </c>
    </row>
    <row r="7296" spans="1:4" ht="18.75" x14ac:dyDescent="0.3">
      <c r="A7296" s="7">
        <v>2015</v>
      </c>
      <c r="B7296" s="7" t="s">
        <v>919</v>
      </c>
      <c r="C7296" s="7" t="s">
        <v>7</v>
      </c>
      <c r="D7296" s="8">
        <v>50687.4</v>
      </c>
    </row>
    <row r="7297" spans="1:4" ht="18.75" x14ac:dyDescent="0.3">
      <c r="A7297" s="7">
        <v>2014</v>
      </c>
      <c r="B7297" s="7" t="s">
        <v>919</v>
      </c>
      <c r="C7297" s="7" t="s">
        <v>7</v>
      </c>
      <c r="D7297" s="8">
        <v>53676.37</v>
      </c>
    </row>
    <row r="7298" spans="1:4" ht="18.75" x14ac:dyDescent="0.3">
      <c r="A7298" s="7">
        <v>2015</v>
      </c>
      <c r="B7298" s="7" t="s">
        <v>919</v>
      </c>
      <c r="C7298" s="7" t="s">
        <v>8</v>
      </c>
      <c r="D7298" s="8">
        <v>688969.65</v>
      </c>
    </row>
    <row r="7299" spans="1:4" ht="18.75" x14ac:dyDescent="0.3">
      <c r="A7299" s="7">
        <v>2014</v>
      </c>
      <c r="B7299" s="7" t="s">
        <v>919</v>
      </c>
      <c r="C7299" s="7" t="s">
        <v>8</v>
      </c>
      <c r="D7299" s="8">
        <v>719523.71</v>
      </c>
    </row>
    <row r="7300" spans="1:4" ht="18.75" x14ac:dyDescent="0.3">
      <c r="A7300" s="7">
        <v>2015</v>
      </c>
      <c r="B7300" s="7" t="s">
        <v>920</v>
      </c>
      <c r="C7300" s="7" t="s">
        <v>5</v>
      </c>
      <c r="D7300" s="8">
        <v>539603.65</v>
      </c>
    </row>
    <row r="7301" spans="1:4" ht="18.75" x14ac:dyDescent="0.3">
      <c r="A7301" s="7">
        <v>2014</v>
      </c>
      <c r="B7301" s="7" t="s">
        <v>920</v>
      </c>
      <c r="C7301" s="7" t="s">
        <v>5</v>
      </c>
      <c r="D7301" s="8">
        <v>592845.34</v>
      </c>
    </row>
    <row r="7302" spans="1:4" ht="18.75" x14ac:dyDescent="0.3">
      <c r="A7302" s="7">
        <v>2015</v>
      </c>
      <c r="B7302" s="7" t="s">
        <v>920</v>
      </c>
      <c r="C7302" s="7" t="s">
        <v>6</v>
      </c>
      <c r="D7302" s="8">
        <v>517056.34</v>
      </c>
    </row>
    <row r="7303" spans="1:4" ht="18.75" x14ac:dyDescent="0.3">
      <c r="A7303" s="7">
        <v>2014</v>
      </c>
      <c r="B7303" s="7" t="s">
        <v>920</v>
      </c>
      <c r="C7303" s="7" t="s">
        <v>6</v>
      </c>
      <c r="D7303" s="8">
        <v>359313.91999999998</v>
      </c>
    </row>
    <row r="7304" spans="1:4" ht="18.75" x14ac:dyDescent="0.3">
      <c r="A7304" s="7">
        <v>2015</v>
      </c>
      <c r="B7304" s="7" t="s">
        <v>920</v>
      </c>
      <c r="C7304" s="7" t="s">
        <v>7</v>
      </c>
      <c r="D7304" s="8">
        <v>178200.27</v>
      </c>
    </row>
    <row r="7305" spans="1:4" ht="18.75" x14ac:dyDescent="0.3">
      <c r="A7305" s="7">
        <v>2014</v>
      </c>
      <c r="B7305" s="7" t="s">
        <v>920</v>
      </c>
      <c r="C7305" s="7" t="s">
        <v>7</v>
      </c>
      <c r="D7305" s="8">
        <v>188391.52</v>
      </c>
    </row>
    <row r="7306" spans="1:4" ht="18.75" x14ac:dyDescent="0.3">
      <c r="A7306" s="7">
        <v>2015</v>
      </c>
      <c r="B7306" s="7" t="s">
        <v>920</v>
      </c>
      <c r="C7306" s="7" t="s">
        <v>8</v>
      </c>
      <c r="D7306" s="8">
        <v>613732.31000000006</v>
      </c>
    </row>
    <row r="7307" spans="1:4" ht="18.75" x14ac:dyDescent="0.3">
      <c r="A7307" s="7">
        <v>2014</v>
      </c>
      <c r="B7307" s="7" t="s">
        <v>920</v>
      </c>
      <c r="C7307" s="7" t="s">
        <v>8</v>
      </c>
      <c r="D7307" s="8">
        <v>635687.44999999995</v>
      </c>
    </row>
    <row r="7308" spans="1:4" ht="18.75" x14ac:dyDescent="0.3">
      <c r="A7308" s="7">
        <v>2015</v>
      </c>
      <c r="B7308" s="7" t="s">
        <v>921</v>
      </c>
      <c r="C7308" s="7" t="s">
        <v>5</v>
      </c>
      <c r="D7308" s="8">
        <v>628111.05000000005</v>
      </c>
    </row>
    <row r="7309" spans="1:4" ht="18.75" x14ac:dyDescent="0.3">
      <c r="A7309" s="7">
        <v>2014</v>
      </c>
      <c r="B7309" s="7" t="s">
        <v>921</v>
      </c>
      <c r="C7309" s="7" t="s">
        <v>5</v>
      </c>
      <c r="D7309" s="8">
        <v>688325.99</v>
      </c>
    </row>
    <row r="7310" spans="1:4" ht="18.75" x14ac:dyDescent="0.3">
      <c r="A7310" s="7">
        <v>2015</v>
      </c>
      <c r="B7310" s="7" t="s">
        <v>921</v>
      </c>
      <c r="C7310" s="7" t="s">
        <v>6</v>
      </c>
      <c r="D7310" s="8">
        <v>397194.89</v>
      </c>
    </row>
    <row r="7311" spans="1:4" ht="18.75" x14ac:dyDescent="0.3">
      <c r="A7311" s="7">
        <v>2014</v>
      </c>
      <c r="B7311" s="7" t="s">
        <v>921</v>
      </c>
      <c r="C7311" s="7" t="s">
        <v>6</v>
      </c>
      <c r="D7311" s="8">
        <v>279668.71999999997</v>
      </c>
    </row>
    <row r="7312" spans="1:4" ht="18.75" x14ac:dyDescent="0.3">
      <c r="A7312" s="7">
        <v>2015</v>
      </c>
      <c r="B7312" s="7" t="s">
        <v>921</v>
      </c>
      <c r="C7312" s="7" t="s">
        <v>7</v>
      </c>
      <c r="D7312" s="8">
        <v>162267.54</v>
      </c>
    </row>
    <row r="7313" spans="1:4" ht="18.75" x14ac:dyDescent="0.3">
      <c r="A7313" s="7">
        <v>2014</v>
      </c>
      <c r="B7313" s="7" t="s">
        <v>921</v>
      </c>
      <c r="C7313" s="7" t="s">
        <v>7</v>
      </c>
      <c r="D7313" s="8">
        <v>171028.52</v>
      </c>
    </row>
    <row r="7314" spans="1:4" ht="18.75" x14ac:dyDescent="0.3">
      <c r="A7314" s="7">
        <v>2015</v>
      </c>
      <c r="B7314" s="7" t="s">
        <v>921</v>
      </c>
      <c r="C7314" s="7" t="s">
        <v>8</v>
      </c>
      <c r="D7314" s="8">
        <v>434431.93</v>
      </c>
    </row>
    <row r="7315" spans="1:4" ht="18.75" x14ac:dyDescent="0.3">
      <c r="A7315" s="7">
        <v>2014</v>
      </c>
      <c r="B7315" s="7" t="s">
        <v>921</v>
      </c>
      <c r="C7315" s="7" t="s">
        <v>8</v>
      </c>
      <c r="D7315" s="8">
        <v>451387.88</v>
      </c>
    </row>
    <row r="7316" spans="1:4" ht="18.75" x14ac:dyDescent="0.3">
      <c r="A7316" s="7">
        <v>2015</v>
      </c>
      <c r="B7316" s="7" t="s">
        <v>922</v>
      </c>
      <c r="C7316" s="7" t="s">
        <v>5</v>
      </c>
      <c r="D7316" s="8">
        <v>799289.11</v>
      </c>
    </row>
    <row r="7317" spans="1:4" ht="18.75" x14ac:dyDescent="0.3">
      <c r="A7317" s="7">
        <v>2014</v>
      </c>
      <c r="B7317" s="7" t="s">
        <v>922</v>
      </c>
      <c r="C7317" s="7" t="s">
        <v>5</v>
      </c>
      <c r="D7317" s="8">
        <v>879510.19</v>
      </c>
    </row>
    <row r="7318" spans="1:4" ht="18.75" x14ac:dyDescent="0.3">
      <c r="A7318" s="7">
        <v>2015</v>
      </c>
      <c r="B7318" s="7" t="s">
        <v>922</v>
      </c>
      <c r="C7318" s="7" t="s">
        <v>6</v>
      </c>
      <c r="D7318" s="8">
        <v>316305.39</v>
      </c>
    </row>
    <row r="7319" spans="1:4" ht="18.75" x14ac:dyDescent="0.3">
      <c r="A7319" s="7">
        <v>2014</v>
      </c>
      <c r="B7319" s="7" t="s">
        <v>922</v>
      </c>
      <c r="C7319" s="7" t="s">
        <v>6</v>
      </c>
      <c r="D7319" s="8">
        <v>219921.25</v>
      </c>
    </row>
    <row r="7320" spans="1:4" ht="18.75" x14ac:dyDescent="0.3">
      <c r="A7320" s="7">
        <v>2015</v>
      </c>
      <c r="B7320" s="7" t="s">
        <v>922</v>
      </c>
      <c r="C7320" s="7" t="s">
        <v>7</v>
      </c>
      <c r="D7320" s="8">
        <v>68238.210000000006</v>
      </c>
    </row>
    <row r="7321" spans="1:4" ht="18.75" x14ac:dyDescent="0.3">
      <c r="A7321" s="7">
        <v>2014</v>
      </c>
      <c r="B7321" s="7" t="s">
        <v>922</v>
      </c>
      <c r="C7321" s="7" t="s">
        <v>7</v>
      </c>
      <c r="D7321" s="8">
        <v>71840.22</v>
      </c>
    </row>
    <row r="7322" spans="1:4" ht="18.75" x14ac:dyDescent="0.3">
      <c r="A7322" s="7">
        <v>2015</v>
      </c>
      <c r="B7322" s="7" t="s">
        <v>922</v>
      </c>
      <c r="C7322" s="7" t="s">
        <v>8</v>
      </c>
      <c r="D7322" s="8">
        <v>528145.31000000006</v>
      </c>
    </row>
    <row r="7323" spans="1:4" ht="18.75" x14ac:dyDescent="0.3">
      <c r="A7323" s="7">
        <v>2014</v>
      </c>
      <c r="B7323" s="7" t="s">
        <v>922</v>
      </c>
      <c r="C7323" s="7" t="s">
        <v>8</v>
      </c>
      <c r="D7323" s="8">
        <v>547958.56000000006</v>
      </c>
    </row>
    <row r="7324" spans="1:4" ht="18.75" x14ac:dyDescent="0.3">
      <c r="A7324" s="7">
        <v>2015</v>
      </c>
      <c r="B7324" s="7" t="s">
        <v>923</v>
      </c>
      <c r="C7324" s="7" t="s">
        <v>5</v>
      </c>
      <c r="D7324" s="8">
        <v>761380.23</v>
      </c>
    </row>
    <row r="7325" spans="1:4" ht="18.75" x14ac:dyDescent="0.3">
      <c r="A7325" s="7">
        <v>2014</v>
      </c>
      <c r="B7325" s="7" t="s">
        <v>923</v>
      </c>
      <c r="C7325" s="7" t="s">
        <v>5</v>
      </c>
      <c r="D7325" s="8">
        <v>829300.19</v>
      </c>
    </row>
    <row r="7326" spans="1:4" ht="18.75" x14ac:dyDescent="0.3">
      <c r="A7326" s="7">
        <v>2015</v>
      </c>
      <c r="B7326" s="7" t="s">
        <v>923</v>
      </c>
      <c r="C7326" s="7" t="s">
        <v>6</v>
      </c>
      <c r="D7326" s="8">
        <v>452220.84</v>
      </c>
    </row>
    <row r="7327" spans="1:4" ht="18.75" x14ac:dyDescent="0.3">
      <c r="A7327" s="7">
        <v>2014</v>
      </c>
      <c r="B7327" s="7" t="s">
        <v>923</v>
      </c>
      <c r="C7327" s="7" t="s">
        <v>6</v>
      </c>
      <c r="D7327" s="8">
        <v>317357.96999999997</v>
      </c>
    </row>
    <row r="7328" spans="1:4" ht="18.75" x14ac:dyDescent="0.3">
      <c r="A7328" s="7">
        <v>2015</v>
      </c>
      <c r="B7328" s="7" t="s">
        <v>923</v>
      </c>
      <c r="C7328" s="7" t="s">
        <v>7</v>
      </c>
      <c r="D7328" s="8">
        <v>160304.9</v>
      </c>
    </row>
    <row r="7329" spans="1:4" ht="18.75" x14ac:dyDescent="0.3">
      <c r="A7329" s="7">
        <v>2014</v>
      </c>
      <c r="B7329" s="7" t="s">
        <v>923</v>
      </c>
      <c r="C7329" s="7" t="s">
        <v>7</v>
      </c>
      <c r="D7329" s="8">
        <v>169902.99</v>
      </c>
    </row>
    <row r="7330" spans="1:4" ht="18.75" x14ac:dyDescent="0.3">
      <c r="A7330" s="7">
        <v>2015</v>
      </c>
      <c r="B7330" s="7" t="s">
        <v>923</v>
      </c>
      <c r="C7330" s="7" t="s">
        <v>8</v>
      </c>
      <c r="D7330" s="8">
        <v>486919.9</v>
      </c>
    </row>
    <row r="7331" spans="1:4" ht="18.75" x14ac:dyDescent="0.3">
      <c r="A7331" s="7">
        <v>2014</v>
      </c>
      <c r="B7331" s="7" t="s">
        <v>923</v>
      </c>
      <c r="C7331" s="7" t="s">
        <v>8</v>
      </c>
      <c r="D7331" s="8">
        <v>507670.5</v>
      </c>
    </row>
    <row r="7332" spans="1:4" ht="18.75" x14ac:dyDescent="0.3">
      <c r="A7332" s="7">
        <v>2015</v>
      </c>
      <c r="B7332" s="7" t="s">
        <v>924</v>
      </c>
      <c r="C7332" s="7" t="s">
        <v>5</v>
      </c>
      <c r="D7332" s="8">
        <v>869409.78</v>
      </c>
    </row>
    <row r="7333" spans="1:4" ht="18.75" x14ac:dyDescent="0.3">
      <c r="A7333" s="7">
        <v>2014</v>
      </c>
      <c r="B7333" s="7" t="s">
        <v>924</v>
      </c>
      <c r="C7333" s="7" t="s">
        <v>5</v>
      </c>
      <c r="D7333" s="8">
        <v>955734.25</v>
      </c>
    </row>
    <row r="7334" spans="1:4" ht="18.75" x14ac:dyDescent="0.3">
      <c r="A7334" s="7">
        <v>2015</v>
      </c>
      <c r="B7334" s="7" t="s">
        <v>924</v>
      </c>
      <c r="C7334" s="7" t="s">
        <v>6</v>
      </c>
      <c r="D7334" s="8">
        <v>547187.54</v>
      </c>
    </row>
    <row r="7335" spans="1:4" ht="18.75" x14ac:dyDescent="0.3">
      <c r="A7335" s="7">
        <v>2014</v>
      </c>
      <c r="B7335" s="7" t="s">
        <v>924</v>
      </c>
      <c r="C7335" s="7" t="s">
        <v>6</v>
      </c>
      <c r="D7335" s="8">
        <v>382368.87</v>
      </c>
    </row>
    <row r="7336" spans="1:4" ht="18.75" x14ac:dyDescent="0.3">
      <c r="A7336" s="7">
        <v>2015</v>
      </c>
      <c r="B7336" s="7" t="s">
        <v>924</v>
      </c>
      <c r="C7336" s="7" t="s">
        <v>7</v>
      </c>
      <c r="D7336" s="8">
        <v>53170.17</v>
      </c>
    </row>
    <row r="7337" spans="1:4" ht="18.75" x14ac:dyDescent="0.3">
      <c r="A7337" s="7">
        <v>2014</v>
      </c>
      <c r="B7337" s="7" t="s">
        <v>924</v>
      </c>
      <c r="C7337" s="7" t="s">
        <v>7</v>
      </c>
      <c r="D7337" s="8">
        <v>56601.26</v>
      </c>
    </row>
    <row r="7338" spans="1:4" ht="18.75" x14ac:dyDescent="0.3">
      <c r="A7338" s="7">
        <v>2015</v>
      </c>
      <c r="B7338" s="7" t="s">
        <v>924</v>
      </c>
      <c r="C7338" s="7" t="s">
        <v>8</v>
      </c>
      <c r="D7338" s="8">
        <v>747503.67</v>
      </c>
    </row>
    <row r="7339" spans="1:4" ht="18.75" x14ac:dyDescent="0.3">
      <c r="A7339" s="7">
        <v>2014</v>
      </c>
      <c r="B7339" s="7" t="s">
        <v>924</v>
      </c>
      <c r="C7339" s="7" t="s">
        <v>8</v>
      </c>
      <c r="D7339" s="8">
        <v>781629.19</v>
      </c>
    </row>
    <row r="7340" spans="1:4" ht="18.75" x14ac:dyDescent="0.3">
      <c r="A7340" s="7">
        <v>2015</v>
      </c>
      <c r="B7340" s="7" t="s">
        <v>925</v>
      </c>
      <c r="C7340" s="7" t="s">
        <v>5</v>
      </c>
      <c r="D7340" s="8">
        <v>650309.28</v>
      </c>
    </row>
    <row r="7341" spans="1:4" ht="18.75" x14ac:dyDescent="0.3">
      <c r="A7341" s="7">
        <v>2014</v>
      </c>
      <c r="B7341" s="7" t="s">
        <v>925</v>
      </c>
      <c r="C7341" s="7" t="s">
        <v>5</v>
      </c>
      <c r="D7341" s="8">
        <v>710132.54</v>
      </c>
    </row>
    <row r="7342" spans="1:4" ht="18.75" x14ac:dyDescent="0.3">
      <c r="A7342" s="7">
        <v>2015</v>
      </c>
      <c r="B7342" s="7" t="s">
        <v>925</v>
      </c>
      <c r="C7342" s="7" t="s">
        <v>6</v>
      </c>
      <c r="D7342" s="8">
        <v>452571.45</v>
      </c>
    </row>
    <row r="7343" spans="1:4" ht="18.75" x14ac:dyDescent="0.3">
      <c r="A7343" s="7">
        <v>2014</v>
      </c>
      <c r="B7343" s="7" t="s">
        <v>925</v>
      </c>
      <c r="C7343" s="7" t="s">
        <v>6</v>
      </c>
      <c r="D7343" s="8">
        <v>322842.25</v>
      </c>
    </row>
    <row r="7344" spans="1:4" ht="18.75" x14ac:dyDescent="0.3">
      <c r="A7344" s="7">
        <v>2015</v>
      </c>
      <c r="B7344" s="7" t="s">
        <v>925</v>
      </c>
      <c r="C7344" s="7" t="s">
        <v>7</v>
      </c>
      <c r="D7344" s="8">
        <v>147784.19</v>
      </c>
    </row>
    <row r="7345" spans="1:4" ht="18.75" x14ac:dyDescent="0.3">
      <c r="A7345" s="7">
        <v>2014</v>
      </c>
      <c r="B7345" s="7" t="s">
        <v>925</v>
      </c>
      <c r="C7345" s="7" t="s">
        <v>7</v>
      </c>
      <c r="D7345" s="8">
        <v>155947</v>
      </c>
    </row>
    <row r="7346" spans="1:4" ht="18.75" x14ac:dyDescent="0.3">
      <c r="A7346" s="7">
        <v>2015</v>
      </c>
      <c r="B7346" s="7" t="s">
        <v>925</v>
      </c>
      <c r="C7346" s="7" t="s">
        <v>8</v>
      </c>
      <c r="D7346" s="8">
        <v>711332.4</v>
      </c>
    </row>
    <row r="7347" spans="1:4" ht="18.75" x14ac:dyDescent="0.3">
      <c r="A7347" s="7">
        <v>2014</v>
      </c>
      <c r="B7347" s="7" t="s">
        <v>925</v>
      </c>
      <c r="C7347" s="7" t="s">
        <v>8</v>
      </c>
      <c r="D7347" s="8">
        <v>738128.25</v>
      </c>
    </row>
    <row r="7348" spans="1:4" ht="18.75" x14ac:dyDescent="0.3">
      <c r="A7348" s="7">
        <v>2015</v>
      </c>
      <c r="B7348" s="7" t="s">
        <v>926</v>
      </c>
      <c r="C7348" s="7" t="s">
        <v>5</v>
      </c>
      <c r="D7348" s="8">
        <v>764987.62</v>
      </c>
    </row>
    <row r="7349" spans="1:4" ht="18.75" x14ac:dyDescent="0.3">
      <c r="A7349" s="7">
        <v>2014</v>
      </c>
      <c r="B7349" s="7" t="s">
        <v>926</v>
      </c>
      <c r="C7349" s="7" t="s">
        <v>5</v>
      </c>
      <c r="D7349" s="8">
        <v>841997.06</v>
      </c>
    </row>
    <row r="7350" spans="1:4" ht="18.75" x14ac:dyDescent="0.3">
      <c r="A7350" s="7">
        <v>2015</v>
      </c>
      <c r="B7350" s="7" t="s">
        <v>926</v>
      </c>
      <c r="C7350" s="7" t="s">
        <v>6</v>
      </c>
      <c r="D7350" s="8">
        <v>488646.18</v>
      </c>
    </row>
    <row r="7351" spans="1:4" ht="18.75" x14ac:dyDescent="0.3">
      <c r="A7351" s="7">
        <v>2014</v>
      </c>
      <c r="B7351" s="7" t="s">
        <v>926</v>
      </c>
      <c r="C7351" s="7" t="s">
        <v>6</v>
      </c>
      <c r="D7351" s="8">
        <v>349104.08</v>
      </c>
    </row>
    <row r="7352" spans="1:4" ht="18.75" x14ac:dyDescent="0.3">
      <c r="A7352" s="7">
        <v>2015</v>
      </c>
      <c r="B7352" s="7" t="s">
        <v>926</v>
      </c>
      <c r="C7352" s="7" t="s">
        <v>7</v>
      </c>
      <c r="D7352" s="8">
        <v>120414.29</v>
      </c>
    </row>
    <row r="7353" spans="1:4" ht="18.75" x14ac:dyDescent="0.3">
      <c r="A7353" s="7">
        <v>2014</v>
      </c>
      <c r="B7353" s="7" t="s">
        <v>926</v>
      </c>
      <c r="C7353" s="7" t="s">
        <v>7</v>
      </c>
      <c r="D7353" s="8">
        <v>126477.4</v>
      </c>
    </row>
    <row r="7354" spans="1:4" ht="18.75" x14ac:dyDescent="0.3">
      <c r="A7354" s="7">
        <v>2015</v>
      </c>
      <c r="B7354" s="7" t="s">
        <v>926</v>
      </c>
      <c r="C7354" s="7" t="s">
        <v>8</v>
      </c>
      <c r="D7354" s="8">
        <v>592217.43000000005</v>
      </c>
    </row>
    <row r="7355" spans="1:4" ht="18.75" x14ac:dyDescent="0.3">
      <c r="A7355" s="7">
        <v>2014</v>
      </c>
      <c r="B7355" s="7" t="s">
        <v>926</v>
      </c>
      <c r="C7355" s="7" t="s">
        <v>8</v>
      </c>
      <c r="D7355" s="8">
        <v>621441.96</v>
      </c>
    </row>
    <row r="7356" spans="1:4" ht="18.75" x14ac:dyDescent="0.3">
      <c r="A7356" s="7">
        <v>2015</v>
      </c>
      <c r="B7356" s="7" t="s">
        <v>927</v>
      </c>
      <c r="C7356" s="7" t="s">
        <v>5</v>
      </c>
      <c r="D7356" s="8">
        <v>785580.62</v>
      </c>
    </row>
    <row r="7357" spans="1:4" ht="18.75" x14ac:dyDescent="0.3">
      <c r="A7357" s="7">
        <v>2014</v>
      </c>
      <c r="B7357" s="7" t="s">
        <v>927</v>
      </c>
      <c r="C7357" s="7" t="s">
        <v>5</v>
      </c>
      <c r="D7357" s="8">
        <v>865956.73</v>
      </c>
    </row>
    <row r="7358" spans="1:4" ht="18.75" x14ac:dyDescent="0.3">
      <c r="A7358" s="7">
        <v>2015</v>
      </c>
      <c r="B7358" s="7" t="s">
        <v>927</v>
      </c>
      <c r="C7358" s="7" t="s">
        <v>6</v>
      </c>
      <c r="D7358" s="8">
        <v>575552.43000000005</v>
      </c>
    </row>
    <row r="7359" spans="1:4" ht="18.75" x14ac:dyDescent="0.3">
      <c r="A7359" s="7">
        <v>2014</v>
      </c>
      <c r="B7359" s="7" t="s">
        <v>927</v>
      </c>
      <c r="C7359" s="7" t="s">
        <v>6</v>
      </c>
      <c r="D7359" s="8">
        <v>407351.03</v>
      </c>
    </row>
    <row r="7360" spans="1:4" ht="18.75" x14ac:dyDescent="0.3">
      <c r="A7360" s="7">
        <v>2015</v>
      </c>
      <c r="B7360" s="7" t="s">
        <v>927</v>
      </c>
      <c r="C7360" s="7" t="s">
        <v>7</v>
      </c>
      <c r="D7360" s="8">
        <v>61544.81</v>
      </c>
    </row>
    <row r="7361" spans="1:4" ht="18.75" x14ac:dyDescent="0.3">
      <c r="A7361" s="7">
        <v>2014</v>
      </c>
      <c r="B7361" s="7" t="s">
        <v>927</v>
      </c>
      <c r="C7361" s="7" t="s">
        <v>7</v>
      </c>
      <c r="D7361" s="8">
        <v>64605.7</v>
      </c>
    </row>
    <row r="7362" spans="1:4" ht="18.75" x14ac:dyDescent="0.3">
      <c r="A7362" s="7">
        <v>2015</v>
      </c>
      <c r="B7362" s="7" t="s">
        <v>927</v>
      </c>
      <c r="C7362" s="7" t="s">
        <v>8</v>
      </c>
      <c r="D7362" s="8">
        <v>513537.24</v>
      </c>
    </row>
    <row r="7363" spans="1:4" ht="18.75" x14ac:dyDescent="0.3">
      <c r="A7363" s="7">
        <v>2014</v>
      </c>
      <c r="B7363" s="7" t="s">
        <v>927</v>
      </c>
      <c r="C7363" s="7" t="s">
        <v>8</v>
      </c>
      <c r="D7363" s="8">
        <v>530019.96</v>
      </c>
    </row>
    <row r="7364" spans="1:4" ht="18.75" x14ac:dyDescent="0.3">
      <c r="A7364" s="7">
        <v>2015</v>
      </c>
      <c r="B7364" s="7" t="s">
        <v>928</v>
      </c>
      <c r="C7364" s="7" t="s">
        <v>5</v>
      </c>
      <c r="D7364" s="8">
        <v>717034.04</v>
      </c>
    </row>
    <row r="7365" spans="1:4" ht="18.75" x14ac:dyDescent="0.3">
      <c r="A7365" s="7">
        <v>2014</v>
      </c>
      <c r="B7365" s="7" t="s">
        <v>928</v>
      </c>
      <c r="C7365" s="7" t="s">
        <v>5</v>
      </c>
      <c r="D7365" s="8">
        <v>781406.76</v>
      </c>
    </row>
    <row r="7366" spans="1:4" ht="18.75" x14ac:dyDescent="0.3">
      <c r="A7366" s="7">
        <v>2015</v>
      </c>
      <c r="B7366" s="7" t="s">
        <v>928</v>
      </c>
      <c r="C7366" s="7" t="s">
        <v>6</v>
      </c>
      <c r="D7366" s="8">
        <v>253649.18</v>
      </c>
    </row>
    <row r="7367" spans="1:4" ht="18.75" x14ac:dyDescent="0.3">
      <c r="A7367" s="7">
        <v>2014</v>
      </c>
      <c r="B7367" s="7" t="s">
        <v>928</v>
      </c>
      <c r="C7367" s="7" t="s">
        <v>6</v>
      </c>
      <c r="D7367" s="8">
        <v>185719.49</v>
      </c>
    </row>
    <row r="7368" spans="1:4" ht="18.75" x14ac:dyDescent="0.3">
      <c r="A7368" s="7">
        <v>2015</v>
      </c>
      <c r="B7368" s="7" t="s">
        <v>928</v>
      </c>
      <c r="C7368" s="7" t="s">
        <v>7</v>
      </c>
      <c r="D7368" s="8">
        <v>104894.26</v>
      </c>
    </row>
    <row r="7369" spans="1:4" ht="18.75" x14ac:dyDescent="0.3">
      <c r="A7369" s="7">
        <v>2014</v>
      </c>
      <c r="B7369" s="7" t="s">
        <v>928</v>
      </c>
      <c r="C7369" s="7" t="s">
        <v>7</v>
      </c>
      <c r="D7369" s="8">
        <v>111624.31</v>
      </c>
    </row>
    <row r="7370" spans="1:4" ht="18.75" x14ac:dyDescent="0.3">
      <c r="A7370" s="7">
        <v>2015</v>
      </c>
      <c r="B7370" s="7" t="s">
        <v>928</v>
      </c>
      <c r="C7370" s="7" t="s">
        <v>8</v>
      </c>
      <c r="D7370" s="8">
        <v>528721.66</v>
      </c>
    </row>
    <row r="7371" spans="1:4" ht="18.75" x14ac:dyDescent="0.3">
      <c r="A7371" s="7">
        <v>2014</v>
      </c>
      <c r="B7371" s="7" t="s">
        <v>928</v>
      </c>
      <c r="C7371" s="7" t="s">
        <v>8</v>
      </c>
      <c r="D7371" s="8">
        <v>553338.61</v>
      </c>
    </row>
    <row r="7372" spans="1:4" ht="18.75" x14ac:dyDescent="0.3">
      <c r="A7372" s="7">
        <v>2015</v>
      </c>
      <c r="B7372" s="7" t="s">
        <v>929</v>
      </c>
      <c r="C7372" s="7" t="s">
        <v>5</v>
      </c>
      <c r="D7372" s="8">
        <v>631326.79</v>
      </c>
    </row>
    <row r="7373" spans="1:4" ht="18.75" x14ac:dyDescent="0.3">
      <c r="A7373" s="7">
        <v>2014</v>
      </c>
      <c r="B7373" s="7" t="s">
        <v>929</v>
      </c>
      <c r="C7373" s="7" t="s">
        <v>5</v>
      </c>
      <c r="D7373" s="8">
        <v>690508.08</v>
      </c>
    </row>
    <row r="7374" spans="1:4" ht="18.75" x14ac:dyDescent="0.3">
      <c r="A7374" s="7">
        <v>2015</v>
      </c>
      <c r="B7374" s="7" t="s">
        <v>929</v>
      </c>
      <c r="C7374" s="7" t="s">
        <v>6</v>
      </c>
      <c r="D7374" s="8">
        <v>575283.06000000006</v>
      </c>
    </row>
    <row r="7375" spans="1:4" ht="18.75" x14ac:dyDescent="0.3">
      <c r="A7375" s="7">
        <v>2014</v>
      </c>
      <c r="B7375" s="7" t="s">
        <v>929</v>
      </c>
      <c r="C7375" s="7" t="s">
        <v>6</v>
      </c>
      <c r="D7375" s="8">
        <v>419842.29</v>
      </c>
    </row>
    <row r="7376" spans="1:4" ht="18.75" x14ac:dyDescent="0.3">
      <c r="A7376" s="7">
        <v>2015</v>
      </c>
      <c r="B7376" s="7" t="s">
        <v>929</v>
      </c>
      <c r="C7376" s="7" t="s">
        <v>7</v>
      </c>
      <c r="D7376" s="8">
        <v>135605.47</v>
      </c>
    </row>
    <row r="7377" spans="1:4" ht="18.75" x14ac:dyDescent="0.3">
      <c r="A7377" s="7">
        <v>2014</v>
      </c>
      <c r="B7377" s="7" t="s">
        <v>929</v>
      </c>
      <c r="C7377" s="7" t="s">
        <v>7</v>
      </c>
      <c r="D7377" s="8">
        <v>142084.24</v>
      </c>
    </row>
    <row r="7378" spans="1:4" ht="18.75" x14ac:dyDescent="0.3">
      <c r="A7378" s="7">
        <v>2015</v>
      </c>
      <c r="B7378" s="7" t="s">
        <v>929</v>
      </c>
      <c r="C7378" s="7" t="s">
        <v>8</v>
      </c>
      <c r="D7378" s="8">
        <v>478175.11</v>
      </c>
    </row>
    <row r="7379" spans="1:4" ht="18.75" x14ac:dyDescent="0.3">
      <c r="A7379" s="7">
        <v>2014</v>
      </c>
      <c r="B7379" s="7" t="s">
        <v>929</v>
      </c>
      <c r="C7379" s="7" t="s">
        <v>8</v>
      </c>
      <c r="D7379" s="8">
        <v>501786.41</v>
      </c>
    </row>
    <row r="7380" spans="1:4" ht="18.75" x14ac:dyDescent="0.3">
      <c r="A7380" s="7">
        <v>2015</v>
      </c>
      <c r="B7380" s="7" t="s">
        <v>930</v>
      </c>
      <c r="C7380" s="7" t="s">
        <v>5</v>
      </c>
      <c r="D7380" s="8">
        <v>491507.01</v>
      </c>
    </row>
    <row r="7381" spans="1:4" ht="18.75" x14ac:dyDescent="0.3">
      <c r="A7381" s="7">
        <v>2014</v>
      </c>
      <c r="B7381" s="7" t="s">
        <v>930</v>
      </c>
      <c r="C7381" s="7" t="s">
        <v>5</v>
      </c>
      <c r="D7381" s="8">
        <v>539089.68999999994</v>
      </c>
    </row>
    <row r="7382" spans="1:4" ht="18.75" x14ac:dyDescent="0.3">
      <c r="A7382" s="7">
        <v>2015</v>
      </c>
      <c r="B7382" s="7" t="s">
        <v>930</v>
      </c>
      <c r="C7382" s="7" t="s">
        <v>6</v>
      </c>
      <c r="D7382" s="8">
        <v>456026.17</v>
      </c>
    </row>
    <row r="7383" spans="1:4" ht="18.75" x14ac:dyDescent="0.3">
      <c r="A7383" s="7">
        <v>2014</v>
      </c>
      <c r="B7383" s="7" t="s">
        <v>930</v>
      </c>
      <c r="C7383" s="7" t="s">
        <v>6</v>
      </c>
      <c r="D7383" s="8">
        <v>315471.62</v>
      </c>
    </row>
    <row r="7384" spans="1:4" ht="18.75" x14ac:dyDescent="0.3">
      <c r="A7384" s="7">
        <v>2015</v>
      </c>
      <c r="B7384" s="7" t="s">
        <v>930</v>
      </c>
      <c r="C7384" s="7" t="s">
        <v>7</v>
      </c>
      <c r="D7384" s="8">
        <v>94195.81</v>
      </c>
    </row>
    <row r="7385" spans="1:4" ht="18.75" x14ac:dyDescent="0.3">
      <c r="A7385" s="7">
        <v>2014</v>
      </c>
      <c r="B7385" s="7" t="s">
        <v>930</v>
      </c>
      <c r="C7385" s="7" t="s">
        <v>7</v>
      </c>
      <c r="D7385" s="8">
        <v>99602.21</v>
      </c>
    </row>
    <row r="7386" spans="1:4" ht="18.75" x14ac:dyDescent="0.3">
      <c r="A7386" s="7">
        <v>2015</v>
      </c>
      <c r="B7386" s="7" t="s">
        <v>930</v>
      </c>
      <c r="C7386" s="7" t="s">
        <v>8</v>
      </c>
      <c r="D7386" s="8">
        <v>743726.71</v>
      </c>
    </row>
    <row r="7387" spans="1:4" ht="18.75" x14ac:dyDescent="0.3">
      <c r="A7387" s="7">
        <v>2014</v>
      </c>
      <c r="B7387" s="7" t="s">
        <v>930</v>
      </c>
      <c r="C7387" s="7" t="s">
        <v>8</v>
      </c>
      <c r="D7387" s="8">
        <v>780536.76</v>
      </c>
    </row>
    <row r="7388" spans="1:4" ht="18.75" x14ac:dyDescent="0.3">
      <c r="A7388" s="7">
        <v>2015</v>
      </c>
      <c r="B7388" s="7" t="s">
        <v>931</v>
      </c>
      <c r="C7388" s="7" t="s">
        <v>5</v>
      </c>
      <c r="D7388" s="8">
        <v>556869.69999999995</v>
      </c>
    </row>
    <row r="7389" spans="1:4" ht="18.75" x14ac:dyDescent="0.3">
      <c r="A7389" s="7">
        <v>2014</v>
      </c>
      <c r="B7389" s="7" t="s">
        <v>931</v>
      </c>
      <c r="C7389" s="7" t="s">
        <v>5</v>
      </c>
      <c r="D7389" s="8">
        <v>607165.56000000006</v>
      </c>
    </row>
    <row r="7390" spans="1:4" ht="18.75" x14ac:dyDescent="0.3">
      <c r="A7390" s="7">
        <v>2015</v>
      </c>
      <c r="B7390" s="7" t="s">
        <v>931</v>
      </c>
      <c r="C7390" s="7" t="s">
        <v>6</v>
      </c>
      <c r="D7390" s="8">
        <v>362279.92</v>
      </c>
    </row>
    <row r="7391" spans="1:4" ht="18.75" x14ac:dyDescent="0.3">
      <c r="A7391" s="7">
        <v>2014</v>
      </c>
      <c r="B7391" s="7" t="s">
        <v>931</v>
      </c>
      <c r="C7391" s="7" t="s">
        <v>6</v>
      </c>
      <c r="D7391" s="8">
        <v>261998.12</v>
      </c>
    </row>
    <row r="7392" spans="1:4" ht="18.75" x14ac:dyDescent="0.3">
      <c r="A7392" s="7">
        <v>2015</v>
      </c>
      <c r="B7392" s="7" t="s">
        <v>931</v>
      </c>
      <c r="C7392" s="7" t="s">
        <v>7</v>
      </c>
      <c r="D7392" s="8">
        <v>125214.25</v>
      </c>
    </row>
    <row r="7393" spans="1:4" ht="18.75" x14ac:dyDescent="0.3">
      <c r="A7393" s="7">
        <v>2014</v>
      </c>
      <c r="B7393" s="7" t="s">
        <v>931</v>
      </c>
      <c r="C7393" s="7" t="s">
        <v>7</v>
      </c>
      <c r="D7393" s="8">
        <v>131773.91</v>
      </c>
    </row>
    <row r="7394" spans="1:4" ht="18.75" x14ac:dyDescent="0.3">
      <c r="A7394" s="7">
        <v>2015</v>
      </c>
      <c r="B7394" s="7" t="s">
        <v>931</v>
      </c>
      <c r="C7394" s="7" t="s">
        <v>8</v>
      </c>
      <c r="D7394" s="8">
        <v>476391</v>
      </c>
    </row>
    <row r="7395" spans="1:4" ht="18.75" x14ac:dyDescent="0.3">
      <c r="A7395" s="7">
        <v>2014</v>
      </c>
      <c r="B7395" s="7" t="s">
        <v>931</v>
      </c>
      <c r="C7395" s="7" t="s">
        <v>8</v>
      </c>
      <c r="D7395" s="8">
        <v>492545.03</v>
      </c>
    </row>
    <row r="7396" spans="1:4" ht="18.75" x14ac:dyDescent="0.3">
      <c r="A7396" s="7">
        <v>2015</v>
      </c>
      <c r="B7396" s="7" t="s">
        <v>932</v>
      </c>
      <c r="C7396" s="7" t="s">
        <v>5</v>
      </c>
      <c r="D7396" s="8">
        <v>581345.29</v>
      </c>
    </row>
    <row r="7397" spans="1:4" ht="18.75" x14ac:dyDescent="0.3">
      <c r="A7397" s="7">
        <v>2014</v>
      </c>
      <c r="B7397" s="7" t="s">
        <v>932</v>
      </c>
      <c r="C7397" s="7" t="s">
        <v>5</v>
      </c>
      <c r="D7397" s="8">
        <v>634858.18000000005</v>
      </c>
    </row>
    <row r="7398" spans="1:4" ht="18.75" x14ac:dyDescent="0.3">
      <c r="A7398" s="7">
        <v>2015</v>
      </c>
      <c r="B7398" s="7" t="s">
        <v>932</v>
      </c>
      <c r="C7398" s="7" t="s">
        <v>6</v>
      </c>
      <c r="D7398" s="8">
        <v>367596.97</v>
      </c>
    </row>
    <row r="7399" spans="1:4" ht="18.75" x14ac:dyDescent="0.3">
      <c r="A7399" s="7">
        <v>2014</v>
      </c>
      <c r="B7399" s="7" t="s">
        <v>932</v>
      </c>
      <c r="C7399" s="7" t="s">
        <v>6</v>
      </c>
      <c r="D7399" s="8">
        <v>269481.88</v>
      </c>
    </row>
    <row r="7400" spans="1:4" ht="18.75" x14ac:dyDescent="0.3">
      <c r="A7400" s="7">
        <v>2015</v>
      </c>
      <c r="B7400" s="7" t="s">
        <v>932</v>
      </c>
      <c r="C7400" s="7" t="s">
        <v>7</v>
      </c>
      <c r="D7400" s="8">
        <v>210282.06</v>
      </c>
    </row>
    <row r="7401" spans="1:4" ht="18.75" x14ac:dyDescent="0.3">
      <c r="A7401" s="7">
        <v>2014</v>
      </c>
      <c r="B7401" s="7" t="s">
        <v>932</v>
      </c>
      <c r="C7401" s="7" t="s">
        <v>7</v>
      </c>
      <c r="D7401" s="8">
        <v>223986.2</v>
      </c>
    </row>
    <row r="7402" spans="1:4" ht="18.75" x14ac:dyDescent="0.3">
      <c r="A7402" s="7">
        <v>2015</v>
      </c>
      <c r="B7402" s="7" t="s">
        <v>932</v>
      </c>
      <c r="C7402" s="7" t="s">
        <v>8</v>
      </c>
      <c r="D7402" s="8">
        <v>445054.28</v>
      </c>
    </row>
    <row r="7403" spans="1:4" ht="18.75" x14ac:dyDescent="0.3">
      <c r="A7403" s="7">
        <v>2014</v>
      </c>
      <c r="B7403" s="7" t="s">
        <v>932</v>
      </c>
      <c r="C7403" s="7" t="s">
        <v>8</v>
      </c>
      <c r="D7403" s="8">
        <v>464833.47</v>
      </c>
    </row>
    <row r="7404" spans="1:4" ht="18.75" x14ac:dyDescent="0.3">
      <c r="A7404" s="7">
        <v>2015</v>
      </c>
      <c r="B7404" s="7" t="s">
        <v>933</v>
      </c>
      <c r="C7404" s="7" t="s">
        <v>5</v>
      </c>
      <c r="D7404" s="8">
        <v>894252.98</v>
      </c>
    </row>
    <row r="7405" spans="1:4" ht="18.75" x14ac:dyDescent="0.3">
      <c r="A7405" s="7">
        <v>2014</v>
      </c>
      <c r="B7405" s="7" t="s">
        <v>933</v>
      </c>
      <c r="C7405" s="7" t="s">
        <v>5</v>
      </c>
      <c r="D7405" s="8">
        <v>982463.63</v>
      </c>
    </row>
    <row r="7406" spans="1:4" ht="18.75" x14ac:dyDescent="0.3">
      <c r="A7406" s="7">
        <v>2015</v>
      </c>
      <c r="B7406" s="7" t="s">
        <v>933</v>
      </c>
      <c r="C7406" s="7" t="s">
        <v>6</v>
      </c>
      <c r="D7406" s="8">
        <v>550492.72</v>
      </c>
    </row>
    <row r="7407" spans="1:4" ht="18.75" x14ac:dyDescent="0.3">
      <c r="A7407" s="7">
        <v>2014</v>
      </c>
      <c r="B7407" s="7" t="s">
        <v>933</v>
      </c>
      <c r="C7407" s="7" t="s">
        <v>6</v>
      </c>
      <c r="D7407" s="8">
        <v>393550.06</v>
      </c>
    </row>
    <row r="7408" spans="1:4" ht="18.75" x14ac:dyDescent="0.3">
      <c r="A7408" s="7">
        <v>2015</v>
      </c>
      <c r="B7408" s="7" t="s">
        <v>933</v>
      </c>
      <c r="C7408" s="7" t="s">
        <v>7</v>
      </c>
      <c r="D7408" s="8">
        <v>238207.35</v>
      </c>
    </row>
    <row r="7409" spans="1:4" ht="18.75" x14ac:dyDescent="0.3">
      <c r="A7409" s="7">
        <v>2014</v>
      </c>
      <c r="B7409" s="7" t="s">
        <v>933</v>
      </c>
      <c r="C7409" s="7" t="s">
        <v>7</v>
      </c>
      <c r="D7409" s="8">
        <v>250794.08</v>
      </c>
    </row>
    <row r="7410" spans="1:4" ht="18.75" x14ac:dyDescent="0.3">
      <c r="A7410" s="7">
        <v>2015</v>
      </c>
      <c r="B7410" s="7" t="s">
        <v>933</v>
      </c>
      <c r="C7410" s="7" t="s">
        <v>8</v>
      </c>
      <c r="D7410" s="8">
        <v>712762.15</v>
      </c>
    </row>
    <row r="7411" spans="1:4" ht="18.75" x14ac:dyDescent="0.3">
      <c r="A7411" s="7">
        <v>2014</v>
      </c>
      <c r="B7411" s="7" t="s">
        <v>933</v>
      </c>
      <c r="C7411" s="7" t="s">
        <v>8</v>
      </c>
      <c r="D7411" s="8">
        <v>741973.76</v>
      </c>
    </row>
    <row r="7412" spans="1:4" ht="18.75" x14ac:dyDescent="0.3">
      <c r="A7412" s="7">
        <v>2015</v>
      </c>
      <c r="B7412" s="7" t="s">
        <v>934</v>
      </c>
      <c r="C7412" s="7" t="s">
        <v>5</v>
      </c>
      <c r="D7412" s="8">
        <v>540978.68999999994</v>
      </c>
    </row>
    <row r="7413" spans="1:4" ht="18.75" x14ac:dyDescent="0.3">
      <c r="A7413" s="7">
        <v>2014</v>
      </c>
      <c r="B7413" s="7" t="s">
        <v>934</v>
      </c>
      <c r="C7413" s="7" t="s">
        <v>5</v>
      </c>
      <c r="D7413" s="8">
        <v>590057.76</v>
      </c>
    </row>
    <row r="7414" spans="1:4" ht="18.75" x14ac:dyDescent="0.3">
      <c r="A7414" s="7">
        <v>2015</v>
      </c>
      <c r="B7414" s="7" t="s">
        <v>934</v>
      </c>
      <c r="C7414" s="7" t="s">
        <v>6</v>
      </c>
      <c r="D7414" s="8">
        <v>547982.31000000006</v>
      </c>
    </row>
    <row r="7415" spans="1:4" ht="18.75" x14ac:dyDescent="0.3">
      <c r="A7415" s="7">
        <v>2014</v>
      </c>
      <c r="B7415" s="7" t="s">
        <v>934</v>
      </c>
      <c r="C7415" s="7" t="s">
        <v>6</v>
      </c>
      <c r="D7415" s="8">
        <v>401491.6</v>
      </c>
    </row>
    <row r="7416" spans="1:4" ht="18.75" x14ac:dyDescent="0.3">
      <c r="A7416" s="7">
        <v>2015</v>
      </c>
      <c r="B7416" s="7" t="s">
        <v>934</v>
      </c>
      <c r="C7416" s="7" t="s">
        <v>7</v>
      </c>
      <c r="D7416" s="8">
        <v>145870.79999999999</v>
      </c>
    </row>
    <row r="7417" spans="1:4" ht="18.75" x14ac:dyDescent="0.3">
      <c r="A7417" s="7">
        <v>2014</v>
      </c>
      <c r="B7417" s="7" t="s">
        <v>934</v>
      </c>
      <c r="C7417" s="7" t="s">
        <v>7</v>
      </c>
      <c r="D7417" s="8">
        <v>155428.66</v>
      </c>
    </row>
    <row r="7418" spans="1:4" ht="18.75" x14ac:dyDescent="0.3">
      <c r="A7418" s="7">
        <v>2015</v>
      </c>
      <c r="B7418" s="7" t="s">
        <v>934</v>
      </c>
      <c r="C7418" s="7" t="s">
        <v>8</v>
      </c>
      <c r="D7418" s="8">
        <v>748421.34</v>
      </c>
    </row>
    <row r="7419" spans="1:4" ht="18.75" x14ac:dyDescent="0.3">
      <c r="A7419" s="7">
        <v>2014</v>
      </c>
      <c r="B7419" s="7" t="s">
        <v>934</v>
      </c>
      <c r="C7419" s="7" t="s">
        <v>8</v>
      </c>
      <c r="D7419" s="8">
        <v>772664.28</v>
      </c>
    </row>
    <row r="7420" spans="1:4" ht="18.75" x14ac:dyDescent="0.3">
      <c r="A7420" s="7">
        <v>2015</v>
      </c>
      <c r="B7420" s="7" t="s">
        <v>935</v>
      </c>
      <c r="C7420" s="7" t="s">
        <v>5</v>
      </c>
      <c r="D7420" s="8">
        <v>753938.56</v>
      </c>
    </row>
    <row r="7421" spans="1:4" ht="18.75" x14ac:dyDescent="0.3">
      <c r="A7421" s="7">
        <v>2014</v>
      </c>
      <c r="B7421" s="7" t="s">
        <v>935</v>
      </c>
      <c r="C7421" s="7" t="s">
        <v>5</v>
      </c>
      <c r="D7421" s="8">
        <v>829474</v>
      </c>
    </row>
    <row r="7422" spans="1:4" ht="18.75" x14ac:dyDescent="0.3">
      <c r="A7422" s="7">
        <v>2015</v>
      </c>
      <c r="B7422" s="7" t="s">
        <v>935</v>
      </c>
      <c r="C7422" s="7" t="s">
        <v>6</v>
      </c>
      <c r="D7422" s="8">
        <v>298513.95</v>
      </c>
    </row>
    <row r="7423" spans="1:4" ht="18.75" x14ac:dyDescent="0.3">
      <c r="A7423" s="7">
        <v>2014</v>
      </c>
      <c r="B7423" s="7" t="s">
        <v>935</v>
      </c>
      <c r="C7423" s="7" t="s">
        <v>6</v>
      </c>
      <c r="D7423" s="8">
        <v>220222.52</v>
      </c>
    </row>
    <row r="7424" spans="1:4" ht="18.75" x14ac:dyDescent="0.3">
      <c r="A7424" s="7">
        <v>2015</v>
      </c>
      <c r="B7424" s="7" t="s">
        <v>935</v>
      </c>
      <c r="C7424" s="7" t="s">
        <v>7</v>
      </c>
      <c r="D7424" s="8">
        <v>193451.51999999999</v>
      </c>
    </row>
    <row r="7425" spans="1:4" ht="18.75" x14ac:dyDescent="0.3">
      <c r="A7425" s="7">
        <v>2014</v>
      </c>
      <c r="B7425" s="7" t="s">
        <v>935</v>
      </c>
      <c r="C7425" s="7" t="s">
        <v>7</v>
      </c>
      <c r="D7425" s="8">
        <v>205543.06</v>
      </c>
    </row>
    <row r="7426" spans="1:4" ht="18.75" x14ac:dyDescent="0.3">
      <c r="A7426" s="7">
        <v>2015</v>
      </c>
      <c r="B7426" s="7" t="s">
        <v>935</v>
      </c>
      <c r="C7426" s="7" t="s">
        <v>8</v>
      </c>
      <c r="D7426" s="8">
        <v>451172.46</v>
      </c>
    </row>
    <row r="7427" spans="1:4" ht="18.75" x14ac:dyDescent="0.3">
      <c r="A7427" s="7">
        <v>2014</v>
      </c>
      <c r="B7427" s="7" t="s">
        <v>935</v>
      </c>
      <c r="C7427" s="7" t="s">
        <v>8</v>
      </c>
      <c r="D7427" s="8">
        <v>469254.13</v>
      </c>
    </row>
    <row r="7428" spans="1:4" ht="18.75" x14ac:dyDescent="0.3">
      <c r="A7428" s="7">
        <v>2015</v>
      </c>
      <c r="B7428" s="7" t="s">
        <v>936</v>
      </c>
      <c r="C7428" s="7" t="s">
        <v>5</v>
      </c>
      <c r="D7428" s="8">
        <v>808901.31</v>
      </c>
    </row>
    <row r="7429" spans="1:4" ht="18.75" x14ac:dyDescent="0.3">
      <c r="A7429" s="7">
        <v>2014</v>
      </c>
      <c r="B7429" s="7" t="s">
        <v>936</v>
      </c>
      <c r="C7429" s="7" t="s">
        <v>5</v>
      </c>
      <c r="D7429" s="8">
        <v>890224.61</v>
      </c>
    </row>
    <row r="7430" spans="1:4" ht="18.75" x14ac:dyDescent="0.3">
      <c r="A7430" s="7">
        <v>2015</v>
      </c>
      <c r="B7430" s="7" t="s">
        <v>936</v>
      </c>
      <c r="C7430" s="7" t="s">
        <v>6</v>
      </c>
      <c r="D7430" s="8">
        <v>239896.36</v>
      </c>
    </row>
    <row r="7431" spans="1:4" ht="18.75" x14ac:dyDescent="0.3">
      <c r="A7431" s="7">
        <v>2014</v>
      </c>
      <c r="B7431" s="7" t="s">
        <v>936</v>
      </c>
      <c r="C7431" s="7" t="s">
        <v>6</v>
      </c>
      <c r="D7431" s="8">
        <v>177144.27</v>
      </c>
    </row>
    <row r="7432" spans="1:4" ht="18.75" x14ac:dyDescent="0.3">
      <c r="A7432" s="7">
        <v>2015</v>
      </c>
      <c r="B7432" s="7" t="s">
        <v>936</v>
      </c>
      <c r="C7432" s="7" t="s">
        <v>7</v>
      </c>
      <c r="D7432" s="8">
        <v>91649.67</v>
      </c>
    </row>
    <row r="7433" spans="1:4" ht="18.75" x14ac:dyDescent="0.3">
      <c r="A7433" s="7">
        <v>2014</v>
      </c>
      <c r="B7433" s="7" t="s">
        <v>936</v>
      </c>
      <c r="C7433" s="7" t="s">
        <v>7</v>
      </c>
      <c r="D7433" s="8">
        <v>96153.27</v>
      </c>
    </row>
    <row r="7434" spans="1:4" ht="18.75" x14ac:dyDescent="0.3">
      <c r="A7434" s="7">
        <v>2015</v>
      </c>
      <c r="B7434" s="7" t="s">
        <v>936</v>
      </c>
      <c r="C7434" s="7" t="s">
        <v>8</v>
      </c>
      <c r="D7434" s="8">
        <v>522586.01</v>
      </c>
    </row>
    <row r="7435" spans="1:4" ht="18.75" x14ac:dyDescent="0.3">
      <c r="A7435" s="7">
        <v>2014</v>
      </c>
      <c r="B7435" s="7" t="s">
        <v>936</v>
      </c>
      <c r="C7435" s="7" t="s">
        <v>8</v>
      </c>
      <c r="D7435" s="8">
        <v>541948.26</v>
      </c>
    </row>
    <row r="7436" spans="1:4" ht="18.75" x14ac:dyDescent="0.3">
      <c r="A7436" s="7">
        <v>2015</v>
      </c>
      <c r="B7436" s="7" t="s">
        <v>937</v>
      </c>
      <c r="C7436" s="7" t="s">
        <v>5</v>
      </c>
      <c r="D7436" s="8">
        <v>515914.2</v>
      </c>
    </row>
    <row r="7437" spans="1:4" ht="18.75" x14ac:dyDescent="0.3">
      <c r="A7437" s="7">
        <v>2014</v>
      </c>
      <c r="B7437" s="7" t="s">
        <v>937</v>
      </c>
      <c r="C7437" s="7" t="s">
        <v>5</v>
      </c>
      <c r="D7437" s="8">
        <v>560888.24</v>
      </c>
    </row>
    <row r="7438" spans="1:4" ht="18.75" x14ac:dyDescent="0.3">
      <c r="A7438" s="7">
        <v>2015</v>
      </c>
      <c r="B7438" s="7" t="s">
        <v>937</v>
      </c>
      <c r="C7438" s="7" t="s">
        <v>6</v>
      </c>
      <c r="D7438" s="8">
        <v>333037.8</v>
      </c>
    </row>
    <row r="7439" spans="1:4" ht="18.75" x14ac:dyDescent="0.3">
      <c r="A7439" s="7">
        <v>2014</v>
      </c>
      <c r="B7439" s="7" t="s">
        <v>937</v>
      </c>
      <c r="C7439" s="7" t="s">
        <v>6</v>
      </c>
      <c r="D7439" s="8">
        <v>239073.39</v>
      </c>
    </row>
    <row r="7440" spans="1:4" ht="18.75" x14ac:dyDescent="0.3">
      <c r="A7440" s="7">
        <v>2015</v>
      </c>
      <c r="B7440" s="7" t="s">
        <v>937</v>
      </c>
      <c r="C7440" s="7" t="s">
        <v>7</v>
      </c>
      <c r="D7440" s="8">
        <v>120254.94</v>
      </c>
    </row>
    <row r="7441" spans="1:4" ht="18.75" x14ac:dyDescent="0.3">
      <c r="A7441" s="7">
        <v>2014</v>
      </c>
      <c r="B7441" s="7" t="s">
        <v>937</v>
      </c>
      <c r="C7441" s="7" t="s">
        <v>7</v>
      </c>
      <c r="D7441" s="8">
        <v>127575.93</v>
      </c>
    </row>
    <row r="7442" spans="1:4" ht="18.75" x14ac:dyDescent="0.3">
      <c r="A7442" s="7">
        <v>2015</v>
      </c>
      <c r="B7442" s="7" t="s">
        <v>937</v>
      </c>
      <c r="C7442" s="7" t="s">
        <v>8</v>
      </c>
      <c r="D7442" s="8">
        <v>465644.98</v>
      </c>
    </row>
    <row r="7443" spans="1:4" ht="18.75" x14ac:dyDescent="0.3">
      <c r="A7443" s="7">
        <v>2014</v>
      </c>
      <c r="B7443" s="7" t="s">
        <v>937</v>
      </c>
      <c r="C7443" s="7" t="s">
        <v>8</v>
      </c>
      <c r="D7443" s="8">
        <v>483663.74</v>
      </c>
    </row>
    <row r="7444" spans="1:4" ht="18.75" x14ac:dyDescent="0.3">
      <c r="A7444" s="7">
        <v>2015</v>
      </c>
      <c r="B7444" s="7" t="s">
        <v>938</v>
      </c>
      <c r="C7444" s="7" t="s">
        <v>5</v>
      </c>
      <c r="D7444" s="8">
        <v>555652.68000000005</v>
      </c>
    </row>
    <row r="7445" spans="1:4" ht="18.75" x14ac:dyDescent="0.3">
      <c r="A7445" s="7">
        <v>2014</v>
      </c>
      <c r="B7445" s="7" t="s">
        <v>938</v>
      </c>
      <c r="C7445" s="7" t="s">
        <v>5</v>
      </c>
      <c r="D7445" s="8">
        <v>612446.6</v>
      </c>
    </row>
    <row r="7446" spans="1:4" ht="18.75" x14ac:dyDescent="0.3">
      <c r="A7446" s="7">
        <v>2015</v>
      </c>
      <c r="B7446" s="7" t="s">
        <v>938</v>
      </c>
      <c r="C7446" s="7" t="s">
        <v>6</v>
      </c>
      <c r="D7446" s="8">
        <v>217063.63</v>
      </c>
    </row>
    <row r="7447" spans="1:4" ht="18.75" x14ac:dyDescent="0.3">
      <c r="A7447" s="7">
        <v>2014</v>
      </c>
      <c r="B7447" s="7" t="s">
        <v>938</v>
      </c>
      <c r="C7447" s="7" t="s">
        <v>6</v>
      </c>
      <c r="D7447" s="8">
        <v>151268.65</v>
      </c>
    </row>
    <row r="7448" spans="1:4" ht="18.75" x14ac:dyDescent="0.3">
      <c r="A7448" s="7">
        <v>2015</v>
      </c>
      <c r="B7448" s="7" t="s">
        <v>938</v>
      </c>
      <c r="C7448" s="7" t="s">
        <v>7</v>
      </c>
      <c r="D7448" s="8">
        <v>110873.58</v>
      </c>
    </row>
    <row r="7449" spans="1:4" ht="18.75" x14ac:dyDescent="0.3">
      <c r="A7449" s="7">
        <v>2014</v>
      </c>
      <c r="B7449" s="7" t="s">
        <v>938</v>
      </c>
      <c r="C7449" s="7" t="s">
        <v>7</v>
      </c>
      <c r="D7449" s="8">
        <v>116571.41</v>
      </c>
    </row>
    <row r="7450" spans="1:4" ht="18.75" x14ac:dyDescent="0.3">
      <c r="A7450" s="7">
        <v>2015</v>
      </c>
      <c r="B7450" s="7" t="s">
        <v>938</v>
      </c>
      <c r="C7450" s="7" t="s">
        <v>8</v>
      </c>
      <c r="D7450" s="8">
        <v>680723.53</v>
      </c>
    </row>
    <row r="7451" spans="1:4" ht="18.75" x14ac:dyDescent="0.3">
      <c r="A7451" s="7">
        <v>2014</v>
      </c>
      <c r="B7451" s="7" t="s">
        <v>938</v>
      </c>
      <c r="C7451" s="7" t="s">
        <v>8</v>
      </c>
      <c r="D7451" s="8">
        <v>704609.97</v>
      </c>
    </row>
    <row r="7452" spans="1:4" ht="18.75" x14ac:dyDescent="0.3">
      <c r="A7452" s="7">
        <v>2015</v>
      </c>
      <c r="B7452" s="7" t="s">
        <v>939</v>
      </c>
      <c r="C7452" s="7" t="s">
        <v>5</v>
      </c>
      <c r="D7452" s="8">
        <v>475586.59</v>
      </c>
    </row>
    <row r="7453" spans="1:4" ht="18.75" x14ac:dyDescent="0.3">
      <c r="A7453" s="7">
        <v>2014</v>
      </c>
      <c r="B7453" s="7" t="s">
        <v>939</v>
      </c>
      <c r="C7453" s="7" t="s">
        <v>5</v>
      </c>
      <c r="D7453" s="8">
        <v>519852.42</v>
      </c>
    </row>
    <row r="7454" spans="1:4" ht="18.75" x14ac:dyDescent="0.3">
      <c r="A7454" s="7">
        <v>2015</v>
      </c>
      <c r="B7454" s="7" t="s">
        <v>939</v>
      </c>
      <c r="C7454" s="7" t="s">
        <v>6</v>
      </c>
      <c r="D7454" s="8">
        <v>481725.85</v>
      </c>
    </row>
    <row r="7455" spans="1:4" ht="18.75" x14ac:dyDescent="0.3">
      <c r="A7455" s="7">
        <v>2014</v>
      </c>
      <c r="B7455" s="7" t="s">
        <v>939</v>
      </c>
      <c r="C7455" s="7" t="s">
        <v>6</v>
      </c>
      <c r="D7455" s="8">
        <v>340160.82</v>
      </c>
    </row>
    <row r="7456" spans="1:4" ht="18.75" x14ac:dyDescent="0.3">
      <c r="A7456" s="7">
        <v>2015</v>
      </c>
      <c r="B7456" s="7" t="s">
        <v>939</v>
      </c>
      <c r="C7456" s="7" t="s">
        <v>7</v>
      </c>
      <c r="D7456" s="8">
        <v>144805.95000000001</v>
      </c>
    </row>
    <row r="7457" spans="1:4" ht="18.75" x14ac:dyDescent="0.3">
      <c r="A7457" s="7">
        <v>2014</v>
      </c>
      <c r="B7457" s="7" t="s">
        <v>939</v>
      </c>
      <c r="C7457" s="7" t="s">
        <v>7</v>
      </c>
      <c r="D7457" s="8">
        <v>151382.93</v>
      </c>
    </row>
    <row r="7458" spans="1:4" ht="18.75" x14ac:dyDescent="0.3">
      <c r="A7458" s="7">
        <v>2015</v>
      </c>
      <c r="B7458" s="7" t="s">
        <v>939</v>
      </c>
      <c r="C7458" s="7" t="s">
        <v>8</v>
      </c>
      <c r="D7458" s="8">
        <v>430982.22</v>
      </c>
    </row>
    <row r="7459" spans="1:4" ht="18.75" x14ac:dyDescent="0.3">
      <c r="A7459" s="7">
        <v>2014</v>
      </c>
      <c r="B7459" s="7" t="s">
        <v>939</v>
      </c>
      <c r="C7459" s="7" t="s">
        <v>8</v>
      </c>
      <c r="D7459" s="8">
        <v>452211.41</v>
      </c>
    </row>
    <row r="7460" spans="1:4" ht="18.75" x14ac:dyDescent="0.3">
      <c r="A7460" s="7">
        <v>2015</v>
      </c>
      <c r="B7460" s="7" t="s">
        <v>940</v>
      </c>
      <c r="C7460" s="7" t="s">
        <v>5</v>
      </c>
      <c r="D7460" s="8">
        <v>670509.67000000004</v>
      </c>
    </row>
    <row r="7461" spans="1:4" ht="18.75" x14ac:dyDescent="0.3">
      <c r="A7461" s="7">
        <v>2014</v>
      </c>
      <c r="B7461" s="7" t="s">
        <v>940</v>
      </c>
      <c r="C7461" s="7" t="s">
        <v>5</v>
      </c>
      <c r="D7461" s="8">
        <v>738991.28</v>
      </c>
    </row>
    <row r="7462" spans="1:4" ht="18.75" x14ac:dyDescent="0.3">
      <c r="A7462" s="7">
        <v>2015</v>
      </c>
      <c r="B7462" s="7" t="s">
        <v>940</v>
      </c>
      <c r="C7462" s="7" t="s">
        <v>6</v>
      </c>
      <c r="D7462" s="8">
        <v>240451.43</v>
      </c>
    </row>
    <row r="7463" spans="1:4" ht="18.75" x14ac:dyDescent="0.3">
      <c r="A7463" s="7">
        <v>2014</v>
      </c>
      <c r="B7463" s="7" t="s">
        <v>940</v>
      </c>
      <c r="C7463" s="7" t="s">
        <v>6</v>
      </c>
      <c r="D7463" s="8">
        <v>177027.88</v>
      </c>
    </row>
    <row r="7464" spans="1:4" ht="18.75" x14ac:dyDescent="0.3">
      <c r="A7464" s="7">
        <v>2015</v>
      </c>
      <c r="B7464" s="7" t="s">
        <v>940</v>
      </c>
      <c r="C7464" s="7" t="s">
        <v>7</v>
      </c>
      <c r="D7464" s="8">
        <v>150600.99</v>
      </c>
    </row>
    <row r="7465" spans="1:4" ht="18.75" x14ac:dyDescent="0.3">
      <c r="A7465" s="7">
        <v>2014</v>
      </c>
      <c r="B7465" s="7" t="s">
        <v>940</v>
      </c>
      <c r="C7465" s="7" t="s">
        <v>7</v>
      </c>
      <c r="D7465" s="8">
        <v>158006.25</v>
      </c>
    </row>
    <row r="7466" spans="1:4" ht="18.75" x14ac:dyDescent="0.3">
      <c r="A7466" s="7">
        <v>2015</v>
      </c>
      <c r="B7466" s="7" t="s">
        <v>940</v>
      </c>
      <c r="C7466" s="7" t="s">
        <v>8</v>
      </c>
      <c r="D7466" s="8">
        <v>488220.64</v>
      </c>
    </row>
    <row r="7467" spans="1:4" ht="18.75" x14ac:dyDescent="0.3">
      <c r="A7467" s="7">
        <v>2014</v>
      </c>
      <c r="B7467" s="7" t="s">
        <v>940</v>
      </c>
      <c r="C7467" s="7" t="s">
        <v>8</v>
      </c>
      <c r="D7467" s="8">
        <v>507959.52</v>
      </c>
    </row>
    <row r="7468" spans="1:4" ht="18.75" x14ac:dyDescent="0.3">
      <c r="A7468" s="7">
        <v>2015</v>
      </c>
      <c r="B7468" s="7" t="s">
        <v>941</v>
      </c>
      <c r="C7468" s="7" t="s">
        <v>5</v>
      </c>
      <c r="D7468" s="8">
        <v>672372.04</v>
      </c>
    </row>
    <row r="7469" spans="1:4" ht="18.75" x14ac:dyDescent="0.3">
      <c r="A7469" s="7">
        <v>2014</v>
      </c>
      <c r="B7469" s="7" t="s">
        <v>941</v>
      </c>
      <c r="C7469" s="7" t="s">
        <v>5</v>
      </c>
      <c r="D7469" s="8">
        <v>733454.67</v>
      </c>
    </row>
    <row r="7470" spans="1:4" ht="18.75" x14ac:dyDescent="0.3">
      <c r="A7470" s="7">
        <v>2015</v>
      </c>
      <c r="B7470" s="7" t="s">
        <v>941</v>
      </c>
      <c r="C7470" s="7" t="s">
        <v>6</v>
      </c>
      <c r="D7470" s="8">
        <v>513341.32</v>
      </c>
    </row>
    <row r="7471" spans="1:4" ht="18.75" x14ac:dyDescent="0.3">
      <c r="A7471" s="7">
        <v>2014</v>
      </c>
      <c r="B7471" s="7" t="s">
        <v>941</v>
      </c>
      <c r="C7471" s="7" t="s">
        <v>6</v>
      </c>
      <c r="D7471" s="8">
        <v>362191.97</v>
      </c>
    </row>
    <row r="7472" spans="1:4" ht="18.75" x14ac:dyDescent="0.3">
      <c r="A7472" s="7">
        <v>2015</v>
      </c>
      <c r="B7472" s="7" t="s">
        <v>941</v>
      </c>
      <c r="C7472" s="7" t="s">
        <v>7</v>
      </c>
      <c r="D7472" s="8">
        <v>95019.64</v>
      </c>
    </row>
    <row r="7473" spans="1:4" ht="18.75" x14ac:dyDescent="0.3">
      <c r="A7473" s="7">
        <v>2014</v>
      </c>
      <c r="B7473" s="7" t="s">
        <v>941</v>
      </c>
      <c r="C7473" s="7" t="s">
        <v>7</v>
      </c>
      <c r="D7473" s="8">
        <v>100833.47</v>
      </c>
    </row>
    <row r="7474" spans="1:4" ht="18.75" x14ac:dyDescent="0.3">
      <c r="A7474" s="7">
        <v>2015</v>
      </c>
      <c r="B7474" s="7" t="s">
        <v>941</v>
      </c>
      <c r="C7474" s="7" t="s">
        <v>8</v>
      </c>
      <c r="D7474" s="8">
        <v>767836.87</v>
      </c>
    </row>
    <row r="7475" spans="1:4" ht="18.75" x14ac:dyDescent="0.3">
      <c r="A7475" s="7">
        <v>2014</v>
      </c>
      <c r="B7475" s="7" t="s">
        <v>941</v>
      </c>
      <c r="C7475" s="7" t="s">
        <v>8</v>
      </c>
      <c r="D7475" s="8">
        <v>794556.21</v>
      </c>
    </row>
    <row r="7476" spans="1:4" ht="18.75" x14ac:dyDescent="0.3">
      <c r="A7476" s="7">
        <v>2015</v>
      </c>
      <c r="B7476" s="7" t="s">
        <v>942</v>
      </c>
      <c r="C7476" s="7" t="s">
        <v>5</v>
      </c>
      <c r="D7476" s="8">
        <v>810473.25</v>
      </c>
    </row>
    <row r="7477" spans="1:4" ht="18.75" x14ac:dyDescent="0.3">
      <c r="A7477" s="7">
        <v>2014</v>
      </c>
      <c r="B7477" s="7" t="s">
        <v>942</v>
      </c>
      <c r="C7477" s="7" t="s">
        <v>5</v>
      </c>
      <c r="D7477" s="8">
        <v>887690.91</v>
      </c>
    </row>
    <row r="7478" spans="1:4" ht="18.75" x14ac:dyDescent="0.3">
      <c r="A7478" s="7">
        <v>2015</v>
      </c>
      <c r="B7478" s="7" t="s">
        <v>942</v>
      </c>
      <c r="C7478" s="7" t="s">
        <v>6</v>
      </c>
      <c r="D7478" s="8">
        <v>474346.72</v>
      </c>
    </row>
    <row r="7479" spans="1:4" ht="18.75" x14ac:dyDescent="0.3">
      <c r="A7479" s="7">
        <v>2014</v>
      </c>
      <c r="B7479" s="7" t="s">
        <v>942</v>
      </c>
      <c r="C7479" s="7" t="s">
        <v>6</v>
      </c>
      <c r="D7479" s="8">
        <v>328422.14</v>
      </c>
    </row>
    <row r="7480" spans="1:4" ht="18.75" x14ac:dyDescent="0.3">
      <c r="A7480" s="7">
        <v>2015</v>
      </c>
      <c r="B7480" s="7" t="s">
        <v>942</v>
      </c>
      <c r="C7480" s="7" t="s">
        <v>7</v>
      </c>
      <c r="D7480" s="8">
        <v>150241.26999999999</v>
      </c>
    </row>
    <row r="7481" spans="1:4" ht="18.75" x14ac:dyDescent="0.3">
      <c r="A7481" s="7">
        <v>2014</v>
      </c>
      <c r="B7481" s="7" t="s">
        <v>942</v>
      </c>
      <c r="C7481" s="7" t="s">
        <v>7</v>
      </c>
      <c r="D7481" s="8">
        <v>157999.29</v>
      </c>
    </row>
    <row r="7482" spans="1:4" ht="18.75" x14ac:dyDescent="0.3">
      <c r="A7482" s="7">
        <v>2015</v>
      </c>
      <c r="B7482" s="7" t="s">
        <v>942</v>
      </c>
      <c r="C7482" s="7" t="s">
        <v>8</v>
      </c>
      <c r="D7482" s="8">
        <v>685769.76</v>
      </c>
    </row>
    <row r="7483" spans="1:4" ht="18.75" x14ac:dyDescent="0.3">
      <c r="A7483" s="7">
        <v>2014</v>
      </c>
      <c r="B7483" s="7" t="s">
        <v>942</v>
      </c>
      <c r="C7483" s="7" t="s">
        <v>8</v>
      </c>
      <c r="D7483" s="8">
        <v>716220.39</v>
      </c>
    </row>
    <row r="7484" spans="1:4" ht="18.75" x14ac:dyDescent="0.3">
      <c r="A7484" s="7">
        <v>2015</v>
      </c>
      <c r="B7484" s="7" t="s">
        <v>943</v>
      </c>
      <c r="C7484" s="7" t="s">
        <v>5</v>
      </c>
      <c r="D7484" s="8">
        <v>711962.85</v>
      </c>
    </row>
    <row r="7485" spans="1:4" ht="18.75" x14ac:dyDescent="0.3">
      <c r="A7485" s="7">
        <v>2014</v>
      </c>
      <c r="B7485" s="7" t="s">
        <v>943</v>
      </c>
      <c r="C7485" s="7" t="s">
        <v>5</v>
      </c>
      <c r="D7485" s="8">
        <v>781139.86</v>
      </c>
    </row>
    <row r="7486" spans="1:4" ht="18.75" x14ac:dyDescent="0.3">
      <c r="A7486" s="7">
        <v>2015</v>
      </c>
      <c r="B7486" s="7" t="s">
        <v>943</v>
      </c>
      <c r="C7486" s="7" t="s">
        <v>6</v>
      </c>
      <c r="D7486" s="8">
        <v>534851.96</v>
      </c>
    </row>
    <row r="7487" spans="1:4" ht="18.75" x14ac:dyDescent="0.3">
      <c r="A7487" s="7">
        <v>2014</v>
      </c>
      <c r="B7487" s="7" t="s">
        <v>943</v>
      </c>
      <c r="C7487" s="7" t="s">
        <v>6</v>
      </c>
      <c r="D7487" s="8">
        <v>393160.94</v>
      </c>
    </row>
    <row r="7488" spans="1:4" ht="18.75" x14ac:dyDescent="0.3">
      <c r="A7488" s="7">
        <v>2015</v>
      </c>
      <c r="B7488" s="7" t="s">
        <v>943</v>
      </c>
      <c r="C7488" s="7" t="s">
        <v>7</v>
      </c>
      <c r="D7488" s="8">
        <v>147461.87</v>
      </c>
    </row>
    <row r="7489" spans="1:4" ht="18.75" x14ac:dyDescent="0.3">
      <c r="A7489" s="7">
        <v>2014</v>
      </c>
      <c r="B7489" s="7" t="s">
        <v>943</v>
      </c>
      <c r="C7489" s="7" t="s">
        <v>7</v>
      </c>
      <c r="D7489" s="8">
        <v>154093.49</v>
      </c>
    </row>
    <row r="7490" spans="1:4" ht="18.75" x14ac:dyDescent="0.3">
      <c r="A7490" s="7">
        <v>2015</v>
      </c>
      <c r="B7490" s="7" t="s">
        <v>943</v>
      </c>
      <c r="C7490" s="7" t="s">
        <v>8</v>
      </c>
      <c r="D7490" s="8">
        <v>749212.22</v>
      </c>
    </row>
    <row r="7491" spans="1:4" ht="18.75" x14ac:dyDescent="0.3">
      <c r="A7491" s="7">
        <v>2014</v>
      </c>
      <c r="B7491" s="7" t="s">
        <v>943</v>
      </c>
      <c r="C7491" s="7" t="s">
        <v>8</v>
      </c>
      <c r="D7491" s="8">
        <v>785826.95</v>
      </c>
    </row>
    <row r="7492" spans="1:4" ht="18.75" x14ac:dyDescent="0.3">
      <c r="A7492" s="7">
        <v>2015</v>
      </c>
      <c r="B7492" s="7" t="s">
        <v>944</v>
      </c>
      <c r="C7492" s="7" t="s">
        <v>5</v>
      </c>
      <c r="D7492" s="8">
        <v>736176.37</v>
      </c>
    </row>
    <row r="7493" spans="1:4" ht="18.75" x14ac:dyDescent="0.3">
      <c r="A7493" s="7">
        <v>2014</v>
      </c>
      <c r="B7493" s="7" t="s">
        <v>944</v>
      </c>
      <c r="C7493" s="7" t="s">
        <v>5</v>
      </c>
      <c r="D7493" s="8">
        <v>807204.54</v>
      </c>
    </row>
    <row r="7494" spans="1:4" ht="18.75" x14ac:dyDescent="0.3">
      <c r="A7494" s="7">
        <v>2015</v>
      </c>
      <c r="B7494" s="7" t="s">
        <v>944</v>
      </c>
      <c r="C7494" s="7" t="s">
        <v>6</v>
      </c>
      <c r="D7494" s="8">
        <v>388060.65</v>
      </c>
    </row>
    <row r="7495" spans="1:4" ht="18.75" x14ac:dyDescent="0.3">
      <c r="A7495" s="7">
        <v>2014</v>
      </c>
      <c r="B7495" s="7" t="s">
        <v>944</v>
      </c>
      <c r="C7495" s="7" t="s">
        <v>6</v>
      </c>
      <c r="D7495" s="8">
        <v>283956.81</v>
      </c>
    </row>
    <row r="7496" spans="1:4" ht="18.75" x14ac:dyDescent="0.3">
      <c r="A7496" s="7">
        <v>2015</v>
      </c>
      <c r="B7496" s="7" t="s">
        <v>944</v>
      </c>
      <c r="C7496" s="7" t="s">
        <v>7</v>
      </c>
      <c r="D7496" s="8">
        <v>69011.490000000005</v>
      </c>
    </row>
    <row r="7497" spans="1:4" ht="18.75" x14ac:dyDescent="0.3">
      <c r="A7497" s="7">
        <v>2014</v>
      </c>
      <c r="B7497" s="7" t="s">
        <v>944</v>
      </c>
      <c r="C7497" s="7" t="s">
        <v>7</v>
      </c>
      <c r="D7497" s="8">
        <v>72306.48</v>
      </c>
    </row>
    <row r="7498" spans="1:4" ht="18.75" x14ac:dyDescent="0.3">
      <c r="A7498" s="7">
        <v>2015</v>
      </c>
      <c r="B7498" s="7" t="s">
        <v>944</v>
      </c>
      <c r="C7498" s="7" t="s">
        <v>8</v>
      </c>
      <c r="D7498" s="8">
        <v>727244.36</v>
      </c>
    </row>
    <row r="7499" spans="1:4" ht="18.75" x14ac:dyDescent="0.3">
      <c r="A7499" s="7">
        <v>2014</v>
      </c>
      <c r="B7499" s="7" t="s">
        <v>944</v>
      </c>
      <c r="C7499" s="7" t="s">
        <v>8</v>
      </c>
      <c r="D7499" s="8">
        <v>754434.7</v>
      </c>
    </row>
    <row r="7500" spans="1:4" ht="18.75" x14ac:dyDescent="0.3">
      <c r="A7500" s="7">
        <v>2015</v>
      </c>
      <c r="B7500" s="7" t="s">
        <v>945</v>
      </c>
      <c r="C7500" s="7" t="s">
        <v>5</v>
      </c>
      <c r="D7500" s="8">
        <v>875061.19</v>
      </c>
    </row>
    <row r="7501" spans="1:4" ht="18.75" x14ac:dyDescent="0.3">
      <c r="A7501" s="7">
        <v>2014</v>
      </c>
      <c r="B7501" s="7" t="s">
        <v>945</v>
      </c>
      <c r="C7501" s="7" t="s">
        <v>5</v>
      </c>
      <c r="D7501" s="8">
        <v>955638.6</v>
      </c>
    </row>
    <row r="7502" spans="1:4" ht="18.75" x14ac:dyDescent="0.3">
      <c r="A7502" s="7">
        <v>2015</v>
      </c>
      <c r="B7502" s="7" t="s">
        <v>945</v>
      </c>
      <c r="C7502" s="7" t="s">
        <v>6</v>
      </c>
      <c r="D7502" s="8">
        <v>267503.2</v>
      </c>
    </row>
    <row r="7503" spans="1:4" ht="18.75" x14ac:dyDescent="0.3">
      <c r="A7503" s="7">
        <v>2014</v>
      </c>
      <c r="B7503" s="7" t="s">
        <v>945</v>
      </c>
      <c r="C7503" s="7" t="s">
        <v>6</v>
      </c>
      <c r="D7503" s="8">
        <v>196026.63</v>
      </c>
    </row>
    <row r="7504" spans="1:4" ht="18.75" x14ac:dyDescent="0.3">
      <c r="A7504" s="7">
        <v>2015</v>
      </c>
      <c r="B7504" s="7" t="s">
        <v>945</v>
      </c>
      <c r="C7504" s="7" t="s">
        <v>7</v>
      </c>
      <c r="D7504" s="8">
        <v>179979.74</v>
      </c>
    </row>
    <row r="7505" spans="1:4" ht="18.75" x14ac:dyDescent="0.3">
      <c r="A7505" s="7">
        <v>2014</v>
      </c>
      <c r="B7505" s="7" t="s">
        <v>945</v>
      </c>
      <c r="C7505" s="7" t="s">
        <v>7</v>
      </c>
      <c r="D7505" s="8">
        <v>190706.45</v>
      </c>
    </row>
    <row r="7506" spans="1:4" ht="18.75" x14ac:dyDescent="0.3">
      <c r="A7506" s="7">
        <v>2015</v>
      </c>
      <c r="B7506" s="7" t="s">
        <v>945</v>
      </c>
      <c r="C7506" s="7" t="s">
        <v>8</v>
      </c>
      <c r="D7506" s="8">
        <v>677189.57</v>
      </c>
    </row>
    <row r="7507" spans="1:4" ht="18.75" x14ac:dyDescent="0.3">
      <c r="A7507" s="7">
        <v>2014</v>
      </c>
      <c r="B7507" s="7" t="s">
        <v>945</v>
      </c>
      <c r="C7507" s="7" t="s">
        <v>8</v>
      </c>
      <c r="D7507" s="8">
        <v>704225.87</v>
      </c>
    </row>
    <row r="7508" spans="1:4" ht="18.75" x14ac:dyDescent="0.3">
      <c r="A7508" s="7">
        <v>2015</v>
      </c>
      <c r="B7508" s="7" t="s">
        <v>946</v>
      </c>
      <c r="C7508" s="7" t="s">
        <v>5</v>
      </c>
      <c r="D7508" s="8">
        <v>798179.87</v>
      </c>
    </row>
    <row r="7509" spans="1:4" ht="18.75" x14ac:dyDescent="0.3">
      <c r="A7509" s="7">
        <v>2014</v>
      </c>
      <c r="B7509" s="7" t="s">
        <v>946</v>
      </c>
      <c r="C7509" s="7" t="s">
        <v>5</v>
      </c>
      <c r="D7509" s="8">
        <v>873587.98</v>
      </c>
    </row>
    <row r="7510" spans="1:4" ht="18.75" x14ac:dyDescent="0.3">
      <c r="A7510" s="7">
        <v>2015</v>
      </c>
      <c r="B7510" s="7" t="s">
        <v>946</v>
      </c>
      <c r="C7510" s="7" t="s">
        <v>6</v>
      </c>
      <c r="D7510" s="8">
        <v>264618.18</v>
      </c>
    </row>
    <row r="7511" spans="1:4" ht="18.75" x14ac:dyDescent="0.3">
      <c r="A7511" s="7">
        <v>2014</v>
      </c>
      <c r="B7511" s="7" t="s">
        <v>946</v>
      </c>
      <c r="C7511" s="7" t="s">
        <v>6</v>
      </c>
      <c r="D7511" s="8">
        <v>193758.73</v>
      </c>
    </row>
    <row r="7512" spans="1:4" ht="18.75" x14ac:dyDescent="0.3">
      <c r="A7512" s="7">
        <v>2015</v>
      </c>
      <c r="B7512" s="7" t="s">
        <v>946</v>
      </c>
      <c r="C7512" s="7" t="s">
        <v>7</v>
      </c>
      <c r="D7512" s="8">
        <v>132532.42000000001</v>
      </c>
    </row>
    <row r="7513" spans="1:4" ht="18.75" x14ac:dyDescent="0.3">
      <c r="A7513" s="7">
        <v>2014</v>
      </c>
      <c r="B7513" s="7" t="s">
        <v>946</v>
      </c>
      <c r="C7513" s="7" t="s">
        <v>7</v>
      </c>
      <c r="D7513" s="8">
        <v>140708.17000000001</v>
      </c>
    </row>
    <row r="7514" spans="1:4" ht="18.75" x14ac:dyDescent="0.3">
      <c r="A7514" s="7">
        <v>2015</v>
      </c>
      <c r="B7514" s="7" t="s">
        <v>946</v>
      </c>
      <c r="C7514" s="7" t="s">
        <v>8</v>
      </c>
      <c r="D7514" s="8">
        <v>668161.21</v>
      </c>
    </row>
    <row r="7515" spans="1:4" ht="18.75" x14ac:dyDescent="0.3">
      <c r="A7515" s="7">
        <v>2014</v>
      </c>
      <c r="B7515" s="7" t="s">
        <v>946</v>
      </c>
      <c r="C7515" s="7" t="s">
        <v>8</v>
      </c>
      <c r="D7515" s="8">
        <v>694936.22</v>
      </c>
    </row>
    <row r="7516" spans="1:4" ht="18.75" x14ac:dyDescent="0.3">
      <c r="A7516" s="7">
        <v>2015</v>
      </c>
      <c r="B7516" s="7" t="s">
        <v>947</v>
      </c>
      <c r="C7516" s="7" t="s">
        <v>5</v>
      </c>
      <c r="D7516" s="8">
        <v>855370.29</v>
      </c>
    </row>
    <row r="7517" spans="1:4" ht="18.75" x14ac:dyDescent="0.3">
      <c r="A7517" s="7">
        <v>2014</v>
      </c>
      <c r="B7517" s="7" t="s">
        <v>947</v>
      </c>
      <c r="C7517" s="7" t="s">
        <v>5</v>
      </c>
      <c r="D7517" s="8">
        <v>946224.16</v>
      </c>
    </row>
    <row r="7518" spans="1:4" ht="18.75" x14ac:dyDescent="0.3">
      <c r="A7518" s="7">
        <v>2015</v>
      </c>
      <c r="B7518" s="7" t="s">
        <v>947</v>
      </c>
      <c r="C7518" s="7" t="s">
        <v>6</v>
      </c>
      <c r="D7518" s="8">
        <v>579547.96</v>
      </c>
    </row>
    <row r="7519" spans="1:4" ht="18.75" x14ac:dyDescent="0.3">
      <c r="A7519" s="7">
        <v>2014</v>
      </c>
      <c r="B7519" s="7" t="s">
        <v>947</v>
      </c>
      <c r="C7519" s="7" t="s">
        <v>6</v>
      </c>
      <c r="D7519" s="8">
        <v>399601.09</v>
      </c>
    </row>
    <row r="7520" spans="1:4" ht="18.75" x14ac:dyDescent="0.3">
      <c r="A7520" s="7">
        <v>2015</v>
      </c>
      <c r="B7520" s="7" t="s">
        <v>947</v>
      </c>
      <c r="C7520" s="7" t="s">
        <v>7</v>
      </c>
      <c r="D7520" s="8">
        <v>171646.79</v>
      </c>
    </row>
    <row r="7521" spans="1:4" ht="18.75" x14ac:dyDescent="0.3">
      <c r="A7521" s="7">
        <v>2014</v>
      </c>
      <c r="B7521" s="7" t="s">
        <v>947</v>
      </c>
      <c r="C7521" s="7" t="s">
        <v>7</v>
      </c>
      <c r="D7521" s="8">
        <v>179570.25</v>
      </c>
    </row>
    <row r="7522" spans="1:4" ht="18.75" x14ac:dyDescent="0.3">
      <c r="A7522" s="7">
        <v>2015</v>
      </c>
      <c r="B7522" s="7" t="s">
        <v>947</v>
      </c>
      <c r="C7522" s="7" t="s">
        <v>8</v>
      </c>
      <c r="D7522" s="8">
        <v>400231.62</v>
      </c>
    </row>
    <row r="7523" spans="1:4" ht="18.75" x14ac:dyDescent="0.3">
      <c r="A7523" s="7">
        <v>2014</v>
      </c>
      <c r="B7523" s="7" t="s">
        <v>947</v>
      </c>
      <c r="C7523" s="7" t="s">
        <v>8</v>
      </c>
      <c r="D7523" s="8">
        <v>417556.08</v>
      </c>
    </row>
    <row r="7524" spans="1:4" ht="18.75" x14ac:dyDescent="0.3">
      <c r="A7524" s="7">
        <v>2015</v>
      </c>
      <c r="B7524" s="7" t="s">
        <v>948</v>
      </c>
      <c r="C7524" s="7" t="s">
        <v>5</v>
      </c>
      <c r="D7524" s="8">
        <v>649373.44999999995</v>
      </c>
    </row>
    <row r="7525" spans="1:4" ht="18.75" x14ac:dyDescent="0.3">
      <c r="A7525" s="7">
        <v>2014</v>
      </c>
      <c r="B7525" s="7" t="s">
        <v>948</v>
      </c>
      <c r="C7525" s="7" t="s">
        <v>5</v>
      </c>
      <c r="D7525" s="8">
        <v>710034.85</v>
      </c>
    </row>
    <row r="7526" spans="1:4" ht="18.75" x14ac:dyDescent="0.3">
      <c r="A7526" s="7">
        <v>2015</v>
      </c>
      <c r="B7526" s="7" t="s">
        <v>948</v>
      </c>
      <c r="C7526" s="7" t="s">
        <v>6</v>
      </c>
      <c r="D7526" s="8">
        <v>586370.37</v>
      </c>
    </row>
    <row r="7527" spans="1:4" ht="18.75" x14ac:dyDescent="0.3">
      <c r="A7527" s="7">
        <v>2014</v>
      </c>
      <c r="B7527" s="7" t="s">
        <v>948</v>
      </c>
      <c r="C7527" s="7" t="s">
        <v>6</v>
      </c>
      <c r="D7527" s="8">
        <v>414037.22</v>
      </c>
    </row>
    <row r="7528" spans="1:4" ht="18.75" x14ac:dyDescent="0.3">
      <c r="A7528" s="7">
        <v>2015</v>
      </c>
      <c r="B7528" s="7" t="s">
        <v>948</v>
      </c>
      <c r="C7528" s="7" t="s">
        <v>7</v>
      </c>
      <c r="D7528" s="8">
        <v>164496.29999999999</v>
      </c>
    </row>
    <row r="7529" spans="1:4" ht="18.75" x14ac:dyDescent="0.3">
      <c r="A7529" s="7">
        <v>2014</v>
      </c>
      <c r="B7529" s="7" t="s">
        <v>948</v>
      </c>
      <c r="C7529" s="7" t="s">
        <v>7</v>
      </c>
      <c r="D7529" s="8">
        <v>173388.69</v>
      </c>
    </row>
    <row r="7530" spans="1:4" ht="18.75" x14ac:dyDescent="0.3">
      <c r="A7530" s="7">
        <v>2015</v>
      </c>
      <c r="B7530" s="7" t="s">
        <v>948</v>
      </c>
      <c r="C7530" s="7" t="s">
        <v>8</v>
      </c>
      <c r="D7530" s="8">
        <v>565342.27</v>
      </c>
    </row>
    <row r="7531" spans="1:4" ht="18.75" x14ac:dyDescent="0.3">
      <c r="A7531" s="7">
        <v>2014</v>
      </c>
      <c r="B7531" s="7" t="s">
        <v>948</v>
      </c>
      <c r="C7531" s="7" t="s">
        <v>8</v>
      </c>
      <c r="D7531" s="8">
        <v>583182.6</v>
      </c>
    </row>
    <row r="7532" spans="1:4" ht="18.75" x14ac:dyDescent="0.3">
      <c r="A7532" s="7">
        <v>2015</v>
      </c>
      <c r="B7532" s="7" t="s">
        <v>949</v>
      </c>
      <c r="C7532" s="7" t="s">
        <v>5</v>
      </c>
      <c r="D7532" s="8">
        <v>651297.4</v>
      </c>
    </row>
    <row r="7533" spans="1:4" ht="18.75" x14ac:dyDescent="0.3">
      <c r="A7533" s="7">
        <v>2014</v>
      </c>
      <c r="B7533" s="7" t="s">
        <v>949</v>
      </c>
      <c r="C7533" s="7" t="s">
        <v>5</v>
      </c>
      <c r="D7533" s="8">
        <v>719835.92</v>
      </c>
    </row>
    <row r="7534" spans="1:4" ht="18.75" x14ac:dyDescent="0.3">
      <c r="A7534" s="7">
        <v>2015</v>
      </c>
      <c r="B7534" s="7" t="s">
        <v>949</v>
      </c>
      <c r="C7534" s="7" t="s">
        <v>6</v>
      </c>
      <c r="D7534" s="8">
        <v>490105.95</v>
      </c>
    </row>
    <row r="7535" spans="1:4" ht="18.75" x14ac:dyDescent="0.3">
      <c r="A7535" s="7">
        <v>2014</v>
      </c>
      <c r="B7535" s="7" t="s">
        <v>949</v>
      </c>
      <c r="C7535" s="7" t="s">
        <v>6</v>
      </c>
      <c r="D7535" s="8">
        <v>345635.68</v>
      </c>
    </row>
    <row r="7536" spans="1:4" ht="18.75" x14ac:dyDescent="0.3">
      <c r="A7536" s="7">
        <v>2015</v>
      </c>
      <c r="B7536" s="7" t="s">
        <v>949</v>
      </c>
      <c r="C7536" s="7" t="s">
        <v>7</v>
      </c>
      <c r="D7536" s="8">
        <v>167580</v>
      </c>
    </row>
    <row r="7537" spans="1:4" ht="18.75" x14ac:dyDescent="0.3">
      <c r="A7537" s="7">
        <v>2014</v>
      </c>
      <c r="B7537" s="7" t="s">
        <v>949</v>
      </c>
      <c r="C7537" s="7" t="s">
        <v>7</v>
      </c>
      <c r="D7537" s="8">
        <v>176924.11</v>
      </c>
    </row>
    <row r="7538" spans="1:4" ht="18.75" x14ac:dyDescent="0.3">
      <c r="A7538" s="7">
        <v>2015</v>
      </c>
      <c r="B7538" s="7" t="s">
        <v>949</v>
      </c>
      <c r="C7538" s="7" t="s">
        <v>8</v>
      </c>
      <c r="D7538" s="8">
        <v>444958.32</v>
      </c>
    </row>
    <row r="7539" spans="1:4" ht="18.75" x14ac:dyDescent="0.3">
      <c r="A7539" s="7">
        <v>2014</v>
      </c>
      <c r="B7539" s="7" t="s">
        <v>949</v>
      </c>
      <c r="C7539" s="7" t="s">
        <v>8</v>
      </c>
      <c r="D7539" s="8">
        <v>458690.21</v>
      </c>
    </row>
    <row r="7540" spans="1:4" ht="18.75" x14ac:dyDescent="0.3">
      <c r="A7540" s="7">
        <v>2015</v>
      </c>
      <c r="B7540" s="7" t="s">
        <v>950</v>
      </c>
      <c r="C7540" s="7" t="s">
        <v>5</v>
      </c>
      <c r="D7540" s="8">
        <v>683638.71</v>
      </c>
    </row>
    <row r="7541" spans="1:4" ht="18.75" x14ac:dyDescent="0.3">
      <c r="A7541" s="7">
        <v>2014</v>
      </c>
      <c r="B7541" s="7" t="s">
        <v>950</v>
      </c>
      <c r="C7541" s="7" t="s">
        <v>5</v>
      </c>
      <c r="D7541" s="8">
        <v>754435.99</v>
      </c>
    </row>
    <row r="7542" spans="1:4" ht="18.75" x14ac:dyDescent="0.3">
      <c r="A7542" s="7">
        <v>2015</v>
      </c>
      <c r="B7542" s="7" t="s">
        <v>950</v>
      </c>
      <c r="C7542" s="7" t="s">
        <v>6</v>
      </c>
      <c r="D7542" s="8">
        <v>539338.42000000004</v>
      </c>
    </row>
    <row r="7543" spans="1:4" ht="18.75" x14ac:dyDescent="0.3">
      <c r="A7543" s="7">
        <v>2014</v>
      </c>
      <c r="B7543" s="7" t="s">
        <v>950</v>
      </c>
      <c r="C7543" s="7" t="s">
        <v>6</v>
      </c>
      <c r="D7543" s="8">
        <v>380401.23</v>
      </c>
    </row>
    <row r="7544" spans="1:4" ht="18.75" x14ac:dyDescent="0.3">
      <c r="A7544" s="7">
        <v>2015</v>
      </c>
      <c r="B7544" s="7" t="s">
        <v>950</v>
      </c>
      <c r="C7544" s="7" t="s">
        <v>7</v>
      </c>
      <c r="D7544" s="8">
        <v>83839.53</v>
      </c>
    </row>
    <row r="7545" spans="1:4" ht="18.75" x14ac:dyDescent="0.3">
      <c r="A7545" s="7">
        <v>2014</v>
      </c>
      <c r="B7545" s="7" t="s">
        <v>950</v>
      </c>
      <c r="C7545" s="7" t="s">
        <v>7</v>
      </c>
      <c r="D7545" s="8">
        <v>88483.76</v>
      </c>
    </row>
    <row r="7546" spans="1:4" ht="18.75" x14ac:dyDescent="0.3">
      <c r="A7546" s="7">
        <v>2015</v>
      </c>
      <c r="B7546" s="7" t="s">
        <v>950</v>
      </c>
      <c r="C7546" s="7" t="s">
        <v>8</v>
      </c>
      <c r="D7546" s="8">
        <v>785258.71</v>
      </c>
    </row>
    <row r="7547" spans="1:4" ht="18.75" x14ac:dyDescent="0.3">
      <c r="A7547" s="7">
        <v>2014</v>
      </c>
      <c r="B7547" s="7" t="s">
        <v>950</v>
      </c>
      <c r="C7547" s="7" t="s">
        <v>8</v>
      </c>
      <c r="D7547" s="8">
        <v>815218.88</v>
      </c>
    </row>
    <row r="7548" spans="1:4" ht="18.75" x14ac:dyDescent="0.3">
      <c r="A7548" s="7">
        <v>2015</v>
      </c>
      <c r="B7548" s="7" t="s">
        <v>951</v>
      </c>
      <c r="C7548" s="7" t="s">
        <v>5</v>
      </c>
      <c r="D7548" s="8">
        <v>557352.67000000004</v>
      </c>
    </row>
    <row r="7549" spans="1:4" ht="18.75" x14ac:dyDescent="0.3">
      <c r="A7549" s="7">
        <v>2014</v>
      </c>
      <c r="B7549" s="7" t="s">
        <v>951</v>
      </c>
      <c r="C7549" s="7" t="s">
        <v>5</v>
      </c>
      <c r="D7549" s="8">
        <v>609512.06000000006</v>
      </c>
    </row>
    <row r="7550" spans="1:4" ht="18.75" x14ac:dyDescent="0.3">
      <c r="A7550" s="7">
        <v>2015</v>
      </c>
      <c r="B7550" s="7" t="s">
        <v>951</v>
      </c>
      <c r="C7550" s="7" t="s">
        <v>6</v>
      </c>
      <c r="D7550" s="8">
        <v>445326.58</v>
      </c>
    </row>
    <row r="7551" spans="1:4" ht="18.75" x14ac:dyDescent="0.3">
      <c r="A7551" s="7">
        <v>2014</v>
      </c>
      <c r="B7551" s="7" t="s">
        <v>951</v>
      </c>
      <c r="C7551" s="7" t="s">
        <v>6</v>
      </c>
      <c r="D7551" s="8">
        <v>327229.17</v>
      </c>
    </row>
    <row r="7552" spans="1:4" ht="18.75" x14ac:dyDescent="0.3">
      <c r="A7552" s="7">
        <v>2015</v>
      </c>
      <c r="B7552" s="7" t="s">
        <v>951</v>
      </c>
      <c r="C7552" s="7" t="s">
        <v>7</v>
      </c>
      <c r="D7552" s="8">
        <v>119610.12</v>
      </c>
    </row>
    <row r="7553" spans="1:4" ht="18.75" x14ac:dyDescent="0.3">
      <c r="A7553" s="7">
        <v>2014</v>
      </c>
      <c r="B7553" s="7" t="s">
        <v>951</v>
      </c>
      <c r="C7553" s="7" t="s">
        <v>7</v>
      </c>
      <c r="D7553" s="8">
        <v>127059.67</v>
      </c>
    </row>
    <row r="7554" spans="1:4" ht="18.75" x14ac:dyDescent="0.3">
      <c r="A7554" s="7">
        <v>2015</v>
      </c>
      <c r="B7554" s="7" t="s">
        <v>951</v>
      </c>
      <c r="C7554" s="7" t="s">
        <v>8</v>
      </c>
      <c r="D7554" s="8">
        <v>581844.78</v>
      </c>
    </row>
    <row r="7555" spans="1:4" ht="18.75" x14ac:dyDescent="0.3">
      <c r="A7555" s="7">
        <v>2014</v>
      </c>
      <c r="B7555" s="7" t="s">
        <v>951</v>
      </c>
      <c r="C7555" s="7" t="s">
        <v>8</v>
      </c>
      <c r="D7555" s="8">
        <v>609077.51</v>
      </c>
    </row>
    <row r="7556" spans="1:4" ht="18.75" x14ac:dyDescent="0.3">
      <c r="A7556" s="7">
        <v>2015</v>
      </c>
      <c r="B7556" s="7" t="s">
        <v>952</v>
      </c>
      <c r="C7556" s="7" t="s">
        <v>5</v>
      </c>
      <c r="D7556" s="8">
        <v>917634.13</v>
      </c>
    </row>
    <row r="7557" spans="1:4" ht="18.75" x14ac:dyDescent="0.3">
      <c r="A7557" s="7">
        <v>2014</v>
      </c>
      <c r="B7557" s="7" t="s">
        <v>952</v>
      </c>
      <c r="C7557" s="7" t="s">
        <v>5</v>
      </c>
      <c r="D7557" s="8">
        <v>1012373.95</v>
      </c>
    </row>
    <row r="7558" spans="1:4" ht="18.75" x14ac:dyDescent="0.3">
      <c r="A7558" s="7">
        <v>2015</v>
      </c>
      <c r="B7558" s="7" t="s">
        <v>952</v>
      </c>
      <c r="C7558" s="7" t="s">
        <v>6</v>
      </c>
      <c r="D7558" s="8">
        <v>275489.61</v>
      </c>
    </row>
    <row r="7559" spans="1:4" ht="18.75" x14ac:dyDescent="0.3">
      <c r="A7559" s="7">
        <v>2014</v>
      </c>
      <c r="B7559" s="7" t="s">
        <v>952</v>
      </c>
      <c r="C7559" s="7" t="s">
        <v>6</v>
      </c>
      <c r="D7559" s="8">
        <v>192219.81</v>
      </c>
    </row>
    <row r="7560" spans="1:4" ht="18.75" x14ac:dyDescent="0.3">
      <c r="A7560" s="7">
        <v>2015</v>
      </c>
      <c r="B7560" s="7" t="s">
        <v>952</v>
      </c>
      <c r="C7560" s="7" t="s">
        <v>7</v>
      </c>
      <c r="D7560" s="8">
        <v>202838.96</v>
      </c>
    </row>
    <row r="7561" spans="1:4" ht="18.75" x14ac:dyDescent="0.3">
      <c r="A7561" s="7">
        <v>2014</v>
      </c>
      <c r="B7561" s="7" t="s">
        <v>952</v>
      </c>
      <c r="C7561" s="7" t="s">
        <v>7</v>
      </c>
      <c r="D7561" s="8">
        <v>215342.52</v>
      </c>
    </row>
    <row r="7562" spans="1:4" ht="18.75" x14ac:dyDescent="0.3">
      <c r="A7562" s="7">
        <v>2015</v>
      </c>
      <c r="B7562" s="7" t="s">
        <v>952</v>
      </c>
      <c r="C7562" s="7" t="s">
        <v>8</v>
      </c>
      <c r="D7562" s="8">
        <v>645107.68000000005</v>
      </c>
    </row>
    <row r="7563" spans="1:4" ht="18.75" x14ac:dyDescent="0.3">
      <c r="A7563" s="7">
        <v>2014</v>
      </c>
      <c r="B7563" s="7" t="s">
        <v>952</v>
      </c>
      <c r="C7563" s="7" t="s">
        <v>8</v>
      </c>
      <c r="D7563" s="8">
        <v>669492.15</v>
      </c>
    </row>
    <row r="7564" spans="1:4" ht="18.75" x14ac:dyDescent="0.3">
      <c r="A7564" s="7">
        <v>2015</v>
      </c>
      <c r="B7564" s="7" t="s">
        <v>953</v>
      </c>
      <c r="C7564" s="7" t="s">
        <v>5</v>
      </c>
      <c r="D7564" s="8">
        <v>652886.23</v>
      </c>
    </row>
    <row r="7565" spans="1:4" ht="18.75" x14ac:dyDescent="0.3">
      <c r="A7565" s="7">
        <v>2014</v>
      </c>
      <c r="B7565" s="7" t="s">
        <v>953</v>
      </c>
      <c r="C7565" s="7" t="s">
        <v>5</v>
      </c>
      <c r="D7565" s="8">
        <v>715838.92</v>
      </c>
    </row>
    <row r="7566" spans="1:4" ht="18.75" x14ac:dyDescent="0.3">
      <c r="A7566" s="7">
        <v>2015</v>
      </c>
      <c r="B7566" s="7" t="s">
        <v>953</v>
      </c>
      <c r="C7566" s="7" t="s">
        <v>6</v>
      </c>
      <c r="D7566" s="8">
        <v>295647.90000000002</v>
      </c>
    </row>
    <row r="7567" spans="1:4" ht="18.75" x14ac:dyDescent="0.3">
      <c r="A7567" s="7">
        <v>2014</v>
      </c>
      <c r="B7567" s="7" t="s">
        <v>953</v>
      </c>
      <c r="C7567" s="7" t="s">
        <v>6</v>
      </c>
      <c r="D7567" s="8">
        <v>204481.2</v>
      </c>
    </row>
    <row r="7568" spans="1:4" ht="18.75" x14ac:dyDescent="0.3">
      <c r="A7568" s="7">
        <v>2015</v>
      </c>
      <c r="B7568" s="7" t="s">
        <v>953</v>
      </c>
      <c r="C7568" s="7" t="s">
        <v>7</v>
      </c>
      <c r="D7568" s="8">
        <v>184627.51</v>
      </c>
    </row>
    <row r="7569" spans="1:4" ht="18.75" x14ac:dyDescent="0.3">
      <c r="A7569" s="7">
        <v>2014</v>
      </c>
      <c r="B7569" s="7" t="s">
        <v>953</v>
      </c>
      <c r="C7569" s="7" t="s">
        <v>7</v>
      </c>
      <c r="D7569" s="8">
        <v>193238.02</v>
      </c>
    </row>
    <row r="7570" spans="1:4" ht="18.75" x14ac:dyDescent="0.3">
      <c r="A7570" s="7">
        <v>2015</v>
      </c>
      <c r="B7570" s="7" t="s">
        <v>953</v>
      </c>
      <c r="C7570" s="7" t="s">
        <v>8</v>
      </c>
      <c r="D7570" s="8">
        <v>613629.53</v>
      </c>
    </row>
    <row r="7571" spans="1:4" ht="18.75" x14ac:dyDescent="0.3">
      <c r="A7571" s="7">
        <v>2014</v>
      </c>
      <c r="B7571" s="7" t="s">
        <v>953</v>
      </c>
      <c r="C7571" s="7" t="s">
        <v>8</v>
      </c>
      <c r="D7571" s="8">
        <v>633628.66</v>
      </c>
    </row>
    <row r="7572" spans="1:4" ht="18.75" x14ac:dyDescent="0.3">
      <c r="A7572" s="7">
        <v>2015</v>
      </c>
      <c r="B7572" s="7" t="s">
        <v>954</v>
      </c>
      <c r="C7572" s="7" t="s">
        <v>5</v>
      </c>
      <c r="D7572" s="8">
        <v>501771.61</v>
      </c>
    </row>
    <row r="7573" spans="1:4" ht="18.75" x14ac:dyDescent="0.3">
      <c r="A7573" s="7">
        <v>2014</v>
      </c>
      <c r="B7573" s="7" t="s">
        <v>954</v>
      </c>
      <c r="C7573" s="7" t="s">
        <v>5</v>
      </c>
      <c r="D7573" s="8">
        <v>547507.01</v>
      </c>
    </row>
    <row r="7574" spans="1:4" ht="18.75" x14ac:dyDescent="0.3">
      <c r="A7574" s="7">
        <v>2015</v>
      </c>
      <c r="B7574" s="7" t="s">
        <v>954</v>
      </c>
      <c r="C7574" s="7" t="s">
        <v>6</v>
      </c>
      <c r="D7574" s="8">
        <v>437962.5</v>
      </c>
    </row>
    <row r="7575" spans="1:4" ht="18.75" x14ac:dyDescent="0.3">
      <c r="A7575" s="7">
        <v>2014</v>
      </c>
      <c r="B7575" s="7" t="s">
        <v>954</v>
      </c>
      <c r="C7575" s="7" t="s">
        <v>6</v>
      </c>
      <c r="D7575" s="8">
        <v>312263.84000000003</v>
      </c>
    </row>
    <row r="7576" spans="1:4" ht="18.75" x14ac:dyDescent="0.3">
      <c r="A7576" s="7">
        <v>2015</v>
      </c>
      <c r="B7576" s="7" t="s">
        <v>954</v>
      </c>
      <c r="C7576" s="7" t="s">
        <v>7</v>
      </c>
      <c r="D7576" s="8">
        <v>104233.45</v>
      </c>
    </row>
    <row r="7577" spans="1:4" ht="18.75" x14ac:dyDescent="0.3">
      <c r="A7577" s="7">
        <v>2014</v>
      </c>
      <c r="B7577" s="7" t="s">
        <v>954</v>
      </c>
      <c r="C7577" s="7" t="s">
        <v>7</v>
      </c>
      <c r="D7577" s="8">
        <v>110575.4</v>
      </c>
    </row>
    <row r="7578" spans="1:4" ht="18.75" x14ac:dyDescent="0.3">
      <c r="A7578" s="7">
        <v>2015</v>
      </c>
      <c r="B7578" s="7" t="s">
        <v>954</v>
      </c>
      <c r="C7578" s="7" t="s">
        <v>8</v>
      </c>
      <c r="D7578" s="8">
        <v>700534.96</v>
      </c>
    </row>
    <row r="7579" spans="1:4" ht="18.75" x14ac:dyDescent="0.3">
      <c r="A7579" s="7">
        <v>2014</v>
      </c>
      <c r="B7579" s="7" t="s">
        <v>954</v>
      </c>
      <c r="C7579" s="7" t="s">
        <v>8</v>
      </c>
      <c r="D7579" s="8">
        <v>733016.64</v>
      </c>
    </row>
    <row r="7580" spans="1:4" ht="18.75" x14ac:dyDescent="0.3">
      <c r="A7580" s="7">
        <v>2015</v>
      </c>
      <c r="B7580" s="7" t="s">
        <v>955</v>
      </c>
      <c r="C7580" s="7" t="s">
        <v>5</v>
      </c>
      <c r="D7580" s="8">
        <v>676109.3</v>
      </c>
    </row>
    <row r="7581" spans="1:4" ht="18.75" x14ac:dyDescent="0.3">
      <c r="A7581" s="7">
        <v>2014</v>
      </c>
      <c r="B7581" s="7" t="s">
        <v>955</v>
      </c>
      <c r="C7581" s="7" t="s">
        <v>5</v>
      </c>
      <c r="D7581" s="8">
        <v>735630.22</v>
      </c>
    </row>
    <row r="7582" spans="1:4" ht="18.75" x14ac:dyDescent="0.3">
      <c r="A7582" s="7">
        <v>2015</v>
      </c>
      <c r="B7582" s="7" t="s">
        <v>955</v>
      </c>
      <c r="C7582" s="7" t="s">
        <v>6</v>
      </c>
      <c r="D7582" s="8">
        <v>348854.58</v>
      </c>
    </row>
    <row r="7583" spans="1:4" ht="18.75" x14ac:dyDescent="0.3">
      <c r="A7583" s="7">
        <v>2014</v>
      </c>
      <c r="B7583" s="7" t="s">
        <v>955</v>
      </c>
      <c r="C7583" s="7" t="s">
        <v>6</v>
      </c>
      <c r="D7583" s="8">
        <v>242111.56</v>
      </c>
    </row>
    <row r="7584" spans="1:4" ht="18.75" x14ac:dyDescent="0.3">
      <c r="A7584" s="7">
        <v>2015</v>
      </c>
      <c r="B7584" s="7" t="s">
        <v>955</v>
      </c>
      <c r="C7584" s="7" t="s">
        <v>7</v>
      </c>
      <c r="D7584" s="8">
        <v>240537.69</v>
      </c>
    </row>
    <row r="7585" spans="1:4" ht="18.75" x14ac:dyDescent="0.3">
      <c r="A7585" s="7">
        <v>2014</v>
      </c>
      <c r="B7585" s="7" t="s">
        <v>955</v>
      </c>
      <c r="C7585" s="7" t="s">
        <v>7</v>
      </c>
      <c r="D7585" s="8">
        <v>252567.42</v>
      </c>
    </row>
    <row r="7586" spans="1:4" ht="18.75" x14ac:dyDescent="0.3">
      <c r="A7586" s="7">
        <v>2015</v>
      </c>
      <c r="B7586" s="7" t="s">
        <v>955</v>
      </c>
      <c r="C7586" s="7" t="s">
        <v>8</v>
      </c>
      <c r="D7586" s="8">
        <v>781480.7</v>
      </c>
    </row>
    <row r="7587" spans="1:4" ht="18.75" x14ac:dyDescent="0.3">
      <c r="A7587" s="7">
        <v>2014</v>
      </c>
      <c r="B7587" s="7" t="s">
        <v>955</v>
      </c>
      <c r="C7587" s="7" t="s">
        <v>8</v>
      </c>
      <c r="D7587" s="8">
        <v>809380.66</v>
      </c>
    </row>
    <row r="7588" spans="1:4" ht="18.75" x14ac:dyDescent="0.3">
      <c r="A7588" s="7">
        <v>2015</v>
      </c>
      <c r="B7588" s="7" t="s">
        <v>956</v>
      </c>
      <c r="C7588" s="7" t="s">
        <v>5</v>
      </c>
      <c r="D7588" s="8">
        <v>579576.64</v>
      </c>
    </row>
    <row r="7589" spans="1:4" ht="18.75" x14ac:dyDescent="0.3">
      <c r="A7589" s="7">
        <v>2014</v>
      </c>
      <c r="B7589" s="7" t="s">
        <v>956</v>
      </c>
      <c r="C7589" s="7" t="s">
        <v>5</v>
      </c>
      <c r="D7589" s="8">
        <v>638357.27</v>
      </c>
    </row>
    <row r="7590" spans="1:4" ht="18.75" x14ac:dyDescent="0.3">
      <c r="A7590" s="7">
        <v>2015</v>
      </c>
      <c r="B7590" s="7" t="s">
        <v>956</v>
      </c>
      <c r="C7590" s="7" t="s">
        <v>6</v>
      </c>
      <c r="D7590" s="8">
        <v>326050.28999999998</v>
      </c>
    </row>
    <row r="7591" spans="1:4" ht="18.75" x14ac:dyDescent="0.3">
      <c r="A7591" s="7">
        <v>2014</v>
      </c>
      <c r="B7591" s="7" t="s">
        <v>956</v>
      </c>
      <c r="C7591" s="7" t="s">
        <v>6</v>
      </c>
      <c r="D7591" s="8">
        <v>239277.31</v>
      </c>
    </row>
    <row r="7592" spans="1:4" ht="18.75" x14ac:dyDescent="0.3">
      <c r="A7592" s="7">
        <v>2015</v>
      </c>
      <c r="B7592" s="7" t="s">
        <v>956</v>
      </c>
      <c r="C7592" s="7" t="s">
        <v>7</v>
      </c>
      <c r="D7592" s="8">
        <v>242429.74</v>
      </c>
    </row>
    <row r="7593" spans="1:4" ht="18.75" x14ac:dyDescent="0.3">
      <c r="A7593" s="7">
        <v>2014</v>
      </c>
      <c r="B7593" s="7" t="s">
        <v>956</v>
      </c>
      <c r="C7593" s="7" t="s">
        <v>7</v>
      </c>
      <c r="D7593" s="8">
        <v>254935.26</v>
      </c>
    </row>
    <row r="7594" spans="1:4" ht="18.75" x14ac:dyDescent="0.3">
      <c r="A7594" s="7">
        <v>2015</v>
      </c>
      <c r="B7594" s="7" t="s">
        <v>956</v>
      </c>
      <c r="C7594" s="7" t="s">
        <v>8</v>
      </c>
      <c r="D7594" s="8">
        <v>578647.05000000005</v>
      </c>
    </row>
    <row r="7595" spans="1:4" ht="18.75" x14ac:dyDescent="0.3">
      <c r="A7595" s="7">
        <v>2014</v>
      </c>
      <c r="B7595" s="7" t="s">
        <v>956</v>
      </c>
      <c r="C7595" s="7" t="s">
        <v>8</v>
      </c>
      <c r="D7595" s="8">
        <v>597014.12</v>
      </c>
    </row>
    <row r="7596" spans="1:4" ht="18.75" x14ac:dyDescent="0.3">
      <c r="A7596" s="7">
        <v>2015</v>
      </c>
      <c r="B7596" s="7" t="s">
        <v>957</v>
      </c>
      <c r="C7596" s="7" t="s">
        <v>5</v>
      </c>
      <c r="D7596" s="8">
        <v>773903.29</v>
      </c>
    </row>
    <row r="7597" spans="1:4" ht="18.75" x14ac:dyDescent="0.3">
      <c r="A7597" s="7">
        <v>2014</v>
      </c>
      <c r="B7597" s="7" t="s">
        <v>957</v>
      </c>
      <c r="C7597" s="7" t="s">
        <v>5</v>
      </c>
      <c r="D7597" s="8">
        <v>850685.29</v>
      </c>
    </row>
    <row r="7598" spans="1:4" ht="18.75" x14ac:dyDescent="0.3">
      <c r="A7598" s="7">
        <v>2015</v>
      </c>
      <c r="B7598" s="7" t="s">
        <v>957</v>
      </c>
      <c r="C7598" s="7" t="s">
        <v>6</v>
      </c>
      <c r="D7598" s="8">
        <v>441662.39</v>
      </c>
    </row>
    <row r="7599" spans="1:4" ht="18.75" x14ac:dyDescent="0.3">
      <c r="A7599" s="7">
        <v>2014</v>
      </c>
      <c r="B7599" s="7" t="s">
        <v>957</v>
      </c>
      <c r="C7599" s="7" t="s">
        <v>6</v>
      </c>
      <c r="D7599" s="8">
        <v>327358.06</v>
      </c>
    </row>
    <row r="7600" spans="1:4" ht="18.75" x14ac:dyDescent="0.3">
      <c r="A7600" s="7">
        <v>2015</v>
      </c>
      <c r="B7600" s="7" t="s">
        <v>957</v>
      </c>
      <c r="C7600" s="7" t="s">
        <v>7</v>
      </c>
      <c r="D7600" s="8">
        <v>98446.74</v>
      </c>
    </row>
    <row r="7601" spans="1:4" ht="18.75" x14ac:dyDescent="0.3">
      <c r="A7601" s="7">
        <v>2014</v>
      </c>
      <c r="B7601" s="7" t="s">
        <v>957</v>
      </c>
      <c r="C7601" s="7" t="s">
        <v>7</v>
      </c>
      <c r="D7601" s="8">
        <v>104752.33</v>
      </c>
    </row>
    <row r="7602" spans="1:4" ht="18.75" x14ac:dyDescent="0.3">
      <c r="A7602" s="7">
        <v>2015</v>
      </c>
      <c r="B7602" s="7" t="s">
        <v>957</v>
      </c>
      <c r="C7602" s="7" t="s">
        <v>8</v>
      </c>
      <c r="D7602" s="8">
        <v>747456.57</v>
      </c>
    </row>
    <row r="7603" spans="1:4" ht="18.75" x14ac:dyDescent="0.3">
      <c r="A7603" s="7">
        <v>2014</v>
      </c>
      <c r="B7603" s="7" t="s">
        <v>957</v>
      </c>
      <c r="C7603" s="7" t="s">
        <v>8</v>
      </c>
      <c r="D7603" s="8">
        <v>781171.11</v>
      </c>
    </row>
    <row r="7604" spans="1:4" ht="18.75" x14ac:dyDescent="0.3">
      <c r="A7604" s="7">
        <v>2015</v>
      </c>
      <c r="B7604" s="7" t="s">
        <v>958</v>
      </c>
      <c r="C7604" s="7" t="s">
        <v>5</v>
      </c>
      <c r="D7604" s="8">
        <v>482619.2</v>
      </c>
    </row>
    <row r="7605" spans="1:4" ht="18.75" x14ac:dyDescent="0.3">
      <c r="A7605" s="7">
        <v>2014</v>
      </c>
      <c r="B7605" s="7" t="s">
        <v>958</v>
      </c>
      <c r="C7605" s="7" t="s">
        <v>5</v>
      </c>
      <c r="D7605" s="8">
        <v>527801.36</v>
      </c>
    </row>
    <row r="7606" spans="1:4" ht="18.75" x14ac:dyDescent="0.3">
      <c r="A7606" s="7">
        <v>2015</v>
      </c>
      <c r="B7606" s="7" t="s">
        <v>958</v>
      </c>
      <c r="C7606" s="7" t="s">
        <v>6</v>
      </c>
      <c r="D7606" s="8">
        <v>327143.07</v>
      </c>
    </row>
    <row r="7607" spans="1:4" ht="18.75" x14ac:dyDescent="0.3">
      <c r="A7607" s="7">
        <v>2014</v>
      </c>
      <c r="B7607" s="7" t="s">
        <v>958</v>
      </c>
      <c r="C7607" s="7" t="s">
        <v>6</v>
      </c>
      <c r="D7607" s="8">
        <v>240529.59</v>
      </c>
    </row>
    <row r="7608" spans="1:4" ht="18.75" x14ac:dyDescent="0.3">
      <c r="A7608" s="7">
        <v>2015</v>
      </c>
      <c r="B7608" s="7" t="s">
        <v>958</v>
      </c>
      <c r="C7608" s="7" t="s">
        <v>7</v>
      </c>
      <c r="D7608" s="8">
        <v>239386.37</v>
      </c>
    </row>
    <row r="7609" spans="1:4" ht="18.75" x14ac:dyDescent="0.3">
      <c r="A7609" s="7">
        <v>2014</v>
      </c>
      <c r="B7609" s="7" t="s">
        <v>958</v>
      </c>
      <c r="C7609" s="7" t="s">
        <v>7</v>
      </c>
      <c r="D7609" s="8">
        <v>255044.8</v>
      </c>
    </row>
    <row r="7610" spans="1:4" ht="18.75" x14ac:dyDescent="0.3">
      <c r="A7610" s="7">
        <v>2015</v>
      </c>
      <c r="B7610" s="7" t="s">
        <v>958</v>
      </c>
      <c r="C7610" s="7" t="s">
        <v>8</v>
      </c>
      <c r="D7610" s="8">
        <v>792643.01</v>
      </c>
    </row>
    <row r="7611" spans="1:4" ht="18.75" x14ac:dyDescent="0.3">
      <c r="A7611" s="7">
        <v>2014</v>
      </c>
      <c r="B7611" s="7" t="s">
        <v>958</v>
      </c>
      <c r="C7611" s="7" t="s">
        <v>8</v>
      </c>
      <c r="D7611" s="8">
        <v>818614</v>
      </c>
    </row>
    <row r="7612" spans="1:4" ht="18.75" x14ac:dyDescent="0.3">
      <c r="A7612" s="7">
        <v>2015</v>
      </c>
      <c r="B7612" s="7" t="s">
        <v>959</v>
      </c>
      <c r="C7612" s="7" t="s">
        <v>5</v>
      </c>
      <c r="D7612" s="8">
        <v>897369.03</v>
      </c>
    </row>
    <row r="7613" spans="1:4" ht="18.75" x14ac:dyDescent="0.3">
      <c r="A7613" s="7">
        <v>2014</v>
      </c>
      <c r="B7613" s="7" t="s">
        <v>959</v>
      </c>
      <c r="C7613" s="7" t="s">
        <v>5</v>
      </c>
      <c r="D7613" s="8">
        <v>991152.49</v>
      </c>
    </row>
    <row r="7614" spans="1:4" ht="18.75" x14ac:dyDescent="0.3">
      <c r="A7614" s="7">
        <v>2015</v>
      </c>
      <c r="B7614" s="7" t="s">
        <v>959</v>
      </c>
      <c r="C7614" s="7" t="s">
        <v>6</v>
      </c>
      <c r="D7614" s="8">
        <v>571833.18000000005</v>
      </c>
    </row>
    <row r="7615" spans="1:4" ht="18.75" x14ac:dyDescent="0.3">
      <c r="A7615" s="7">
        <v>2014</v>
      </c>
      <c r="B7615" s="7" t="s">
        <v>959</v>
      </c>
      <c r="C7615" s="7" t="s">
        <v>6</v>
      </c>
      <c r="D7615" s="8">
        <v>399807.41</v>
      </c>
    </row>
    <row r="7616" spans="1:4" ht="18.75" x14ac:dyDescent="0.3">
      <c r="A7616" s="7">
        <v>2015</v>
      </c>
      <c r="B7616" s="7" t="s">
        <v>959</v>
      </c>
      <c r="C7616" s="7" t="s">
        <v>7</v>
      </c>
      <c r="D7616" s="8">
        <v>227073.86</v>
      </c>
    </row>
    <row r="7617" spans="1:4" ht="18.75" x14ac:dyDescent="0.3">
      <c r="A7617" s="7">
        <v>2014</v>
      </c>
      <c r="B7617" s="7" t="s">
        <v>959</v>
      </c>
      <c r="C7617" s="7" t="s">
        <v>7</v>
      </c>
      <c r="D7617" s="8">
        <v>239098.32</v>
      </c>
    </row>
    <row r="7618" spans="1:4" ht="18.75" x14ac:dyDescent="0.3">
      <c r="A7618" s="7">
        <v>2015</v>
      </c>
      <c r="B7618" s="7" t="s">
        <v>959</v>
      </c>
      <c r="C7618" s="7" t="s">
        <v>8</v>
      </c>
      <c r="D7618" s="8">
        <v>756425.49</v>
      </c>
    </row>
    <row r="7619" spans="1:4" ht="18.75" x14ac:dyDescent="0.3">
      <c r="A7619" s="7">
        <v>2014</v>
      </c>
      <c r="B7619" s="7" t="s">
        <v>959</v>
      </c>
      <c r="C7619" s="7" t="s">
        <v>8</v>
      </c>
      <c r="D7619" s="8">
        <v>781548.85</v>
      </c>
    </row>
    <row r="7620" spans="1:4" ht="18.75" x14ac:dyDescent="0.3">
      <c r="A7620" s="7">
        <v>2015</v>
      </c>
      <c r="B7620" s="7" t="s">
        <v>960</v>
      </c>
      <c r="C7620" s="7" t="s">
        <v>5</v>
      </c>
      <c r="D7620" s="8">
        <v>560358.09</v>
      </c>
    </row>
    <row r="7621" spans="1:4" ht="18.75" x14ac:dyDescent="0.3">
      <c r="A7621" s="7">
        <v>2014</v>
      </c>
      <c r="B7621" s="7" t="s">
        <v>960</v>
      </c>
      <c r="C7621" s="7" t="s">
        <v>5</v>
      </c>
      <c r="D7621" s="8">
        <v>618340.37</v>
      </c>
    </row>
    <row r="7622" spans="1:4" ht="18.75" x14ac:dyDescent="0.3">
      <c r="A7622" s="7">
        <v>2015</v>
      </c>
      <c r="B7622" s="7" t="s">
        <v>960</v>
      </c>
      <c r="C7622" s="7" t="s">
        <v>6</v>
      </c>
      <c r="D7622" s="8">
        <v>573227.46</v>
      </c>
    </row>
    <row r="7623" spans="1:4" ht="18.75" x14ac:dyDescent="0.3">
      <c r="A7623" s="7">
        <v>2014</v>
      </c>
      <c r="B7623" s="7" t="s">
        <v>960</v>
      </c>
      <c r="C7623" s="7" t="s">
        <v>6</v>
      </c>
      <c r="D7623" s="8">
        <v>395800.14</v>
      </c>
    </row>
    <row r="7624" spans="1:4" ht="18.75" x14ac:dyDescent="0.3">
      <c r="A7624" s="7">
        <v>2015</v>
      </c>
      <c r="B7624" s="7" t="s">
        <v>960</v>
      </c>
      <c r="C7624" s="7" t="s">
        <v>7</v>
      </c>
      <c r="D7624" s="8">
        <v>103524.49</v>
      </c>
    </row>
    <row r="7625" spans="1:4" ht="18.75" x14ac:dyDescent="0.3">
      <c r="A7625" s="7">
        <v>2014</v>
      </c>
      <c r="B7625" s="7" t="s">
        <v>960</v>
      </c>
      <c r="C7625" s="7" t="s">
        <v>7</v>
      </c>
      <c r="D7625" s="8">
        <v>109137.59</v>
      </c>
    </row>
    <row r="7626" spans="1:4" ht="18.75" x14ac:dyDescent="0.3">
      <c r="A7626" s="7">
        <v>2015</v>
      </c>
      <c r="B7626" s="7" t="s">
        <v>960</v>
      </c>
      <c r="C7626" s="7" t="s">
        <v>8</v>
      </c>
      <c r="D7626" s="8">
        <v>479614.1</v>
      </c>
    </row>
    <row r="7627" spans="1:4" ht="18.75" x14ac:dyDescent="0.3">
      <c r="A7627" s="7">
        <v>2014</v>
      </c>
      <c r="B7627" s="7" t="s">
        <v>960</v>
      </c>
      <c r="C7627" s="7" t="s">
        <v>8</v>
      </c>
      <c r="D7627" s="8">
        <v>494183.85</v>
      </c>
    </row>
    <row r="7628" spans="1:4" ht="18.75" x14ac:dyDescent="0.3">
      <c r="A7628" s="7">
        <v>2015</v>
      </c>
      <c r="B7628" s="7" t="s">
        <v>961</v>
      </c>
      <c r="C7628" s="7" t="s">
        <v>5</v>
      </c>
      <c r="D7628" s="8">
        <v>807476.14</v>
      </c>
    </row>
    <row r="7629" spans="1:4" ht="18.75" x14ac:dyDescent="0.3">
      <c r="A7629" s="7">
        <v>2014</v>
      </c>
      <c r="B7629" s="7" t="s">
        <v>961</v>
      </c>
      <c r="C7629" s="7" t="s">
        <v>5</v>
      </c>
      <c r="D7629" s="8">
        <v>888521.33</v>
      </c>
    </row>
    <row r="7630" spans="1:4" ht="18.75" x14ac:dyDescent="0.3">
      <c r="A7630" s="7">
        <v>2015</v>
      </c>
      <c r="B7630" s="7" t="s">
        <v>961</v>
      </c>
      <c r="C7630" s="7" t="s">
        <v>6</v>
      </c>
      <c r="D7630" s="8">
        <v>484504.24</v>
      </c>
    </row>
    <row r="7631" spans="1:4" ht="18.75" x14ac:dyDescent="0.3">
      <c r="A7631" s="7">
        <v>2014</v>
      </c>
      <c r="B7631" s="7" t="s">
        <v>961</v>
      </c>
      <c r="C7631" s="7" t="s">
        <v>6</v>
      </c>
      <c r="D7631" s="8">
        <v>335084.32</v>
      </c>
    </row>
    <row r="7632" spans="1:4" ht="18.75" x14ac:dyDescent="0.3">
      <c r="A7632" s="7">
        <v>2015</v>
      </c>
      <c r="B7632" s="7" t="s">
        <v>961</v>
      </c>
      <c r="C7632" s="7" t="s">
        <v>7</v>
      </c>
      <c r="D7632" s="8">
        <v>208792.81</v>
      </c>
    </row>
    <row r="7633" spans="1:4" ht="18.75" x14ac:dyDescent="0.3">
      <c r="A7633" s="7">
        <v>2014</v>
      </c>
      <c r="B7633" s="7" t="s">
        <v>961</v>
      </c>
      <c r="C7633" s="7" t="s">
        <v>7</v>
      </c>
      <c r="D7633" s="8">
        <v>221759.37</v>
      </c>
    </row>
    <row r="7634" spans="1:4" ht="18.75" x14ac:dyDescent="0.3">
      <c r="A7634" s="7">
        <v>2015</v>
      </c>
      <c r="B7634" s="7" t="s">
        <v>961</v>
      </c>
      <c r="C7634" s="7" t="s">
        <v>8</v>
      </c>
      <c r="D7634" s="8">
        <v>596808.69999999995</v>
      </c>
    </row>
    <row r="7635" spans="1:4" ht="18.75" x14ac:dyDescent="0.3">
      <c r="A7635" s="7">
        <v>2014</v>
      </c>
      <c r="B7635" s="7" t="s">
        <v>961</v>
      </c>
      <c r="C7635" s="7" t="s">
        <v>8</v>
      </c>
      <c r="D7635" s="8">
        <v>625637.34</v>
      </c>
    </row>
    <row r="7636" spans="1:4" ht="18.75" x14ac:dyDescent="0.3">
      <c r="A7636" s="7">
        <v>2015</v>
      </c>
      <c r="B7636" s="7" t="s">
        <v>962</v>
      </c>
      <c r="C7636" s="7" t="s">
        <v>5</v>
      </c>
      <c r="D7636" s="8">
        <v>580118.54</v>
      </c>
    </row>
    <row r="7637" spans="1:4" ht="18.75" x14ac:dyDescent="0.3">
      <c r="A7637" s="7">
        <v>2014</v>
      </c>
      <c r="B7637" s="7" t="s">
        <v>962</v>
      </c>
      <c r="C7637" s="7" t="s">
        <v>5</v>
      </c>
      <c r="D7637" s="8">
        <v>638089.98</v>
      </c>
    </row>
    <row r="7638" spans="1:4" ht="18.75" x14ac:dyDescent="0.3">
      <c r="A7638" s="7">
        <v>2015</v>
      </c>
      <c r="B7638" s="7" t="s">
        <v>962</v>
      </c>
      <c r="C7638" s="7" t="s">
        <v>6</v>
      </c>
      <c r="D7638" s="8">
        <v>403986.16</v>
      </c>
    </row>
    <row r="7639" spans="1:4" ht="18.75" x14ac:dyDescent="0.3">
      <c r="A7639" s="7">
        <v>2014</v>
      </c>
      <c r="B7639" s="7" t="s">
        <v>962</v>
      </c>
      <c r="C7639" s="7" t="s">
        <v>6</v>
      </c>
      <c r="D7639" s="8">
        <v>290490.39</v>
      </c>
    </row>
    <row r="7640" spans="1:4" ht="18.75" x14ac:dyDescent="0.3">
      <c r="A7640" s="7">
        <v>2015</v>
      </c>
      <c r="B7640" s="7" t="s">
        <v>962</v>
      </c>
      <c r="C7640" s="7" t="s">
        <v>7</v>
      </c>
      <c r="D7640" s="8">
        <v>139167.31</v>
      </c>
    </row>
    <row r="7641" spans="1:4" ht="18.75" x14ac:dyDescent="0.3">
      <c r="A7641" s="7">
        <v>2014</v>
      </c>
      <c r="B7641" s="7" t="s">
        <v>962</v>
      </c>
      <c r="C7641" s="7" t="s">
        <v>7</v>
      </c>
      <c r="D7641" s="8">
        <v>147620.24</v>
      </c>
    </row>
    <row r="7642" spans="1:4" ht="18.75" x14ac:dyDescent="0.3">
      <c r="A7642" s="7">
        <v>2015</v>
      </c>
      <c r="B7642" s="7" t="s">
        <v>962</v>
      </c>
      <c r="C7642" s="7" t="s">
        <v>8</v>
      </c>
      <c r="D7642" s="8">
        <v>450064.14</v>
      </c>
    </row>
    <row r="7643" spans="1:4" ht="18.75" x14ac:dyDescent="0.3">
      <c r="A7643" s="7">
        <v>2014</v>
      </c>
      <c r="B7643" s="7" t="s">
        <v>962</v>
      </c>
      <c r="C7643" s="7" t="s">
        <v>8</v>
      </c>
      <c r="D7643" s="8">
        <v>466325.1</v>
      </c>
    </row>
    <row r="7644" spans="1:4" ht="18.75" x14ac:dyDescent="0.3">
      <c r="A7644" s="7">
        <v>2015</v>
      </c>
      <c r="B7644" s="7" t="s">
        <v>963</v>
      </c>
      <c r="C7644" s="7" t="s">
        <v>5</v>
      </c>
      <c r="D7644" s="8">
        <v>505619.02</v>
      </c>
    </row>
    <row r="7645" spans="1:4" ht="18.75" x14ac:dyDescent="0.3">
      <c r="A7645" s="7">
        <v>2014</v>
      </c>
      <c r="B7645" s="7" t="s">
        <v>963</v>
      </c>
      <c r="C7645" s="7" t="s">
        <v>5</v>
      </c>
      <c r="D7645" s="8">
        <v>556635</v>
      </c>
    </row>
    <row r="7646" spans="1:4" ht="18.75" x14ac:dyDescent="0.3">
      <c r="A7646" s="7">
        <v>2015</v>
      </c>
      <c r="B7646" s="7" t="s">
        <v>963</v>
      </c>
      <c r="C7646" s="7" t="s">
        <v>6</v>
      </c>
      <c r="D7646" s="8">
        <v>468931.11</v>
      </c>
    </row>
    <row r="7647" spans="1:4" ht="18.75" x14ac:dyDescent="0.3">
      <c r="A7647" s="7">
        <v>2014</v>
      </c>
      <c r="B7647" s="7" t="s">
        <v>963</v>
      </c>
      <c r="C7647" s="7" t="s">
        <v>6</v>
      </c>
      <c r="D7647" s="8">
        <v>336252.08</v>
      </c>
    </row>
    <row r="7648" spans="1:4" ht="18.75" x14ac:dyDescent="0.3">
      <c r="A7648" s="7">
        <v>2015</v>
      </c>
      <c r="B7648" s="7" t="s">
        <v>963</v>
      </c>
      <c r="C7648" s="7" t="s">
        <v>7</v>
      </c>
      <c r="D7648" s="8">
        <v>192867.65</v>
      </c>
    </row>
    <row r="7649" spans="1:4" ht="18.75" x14ac:dyDescent="0.3">
      <c r="A7649" s="7">
        <v>2014</v>
      </c>
      <c r="B7649" s="7" t="s">
        <v>963</v>
      </c>
      <c r="C7649" s="7" t="s">
        <v>7</v>
      </c>
      <c r="D7649" s="8">
        <v>204500.6</v>
      </c>
    </row>
    <row r="7650" spans="1:4" ht="18.75" x14ac:dyDescent="0.3">
      <c r="A7650" s="7">
        <v>2015</v>
      </c>
      <c r="B7650" s="7" t="s">
        <v>963</v>
      </c>
      <c r="C7650" s="7" t="s">
        <v>8</v>
      </c>
      <c r="D7650" s="8">
        <v>787340.37</v>
      </c>
    </row>
    <row r="7651" spans="1:4" ht="18.75" x14ac:dyDescent="0.3">
      <c r="A7651" s="7">
        <v>2014</v>
      </c>
      <c r="B7651" s="7" t="s">
        <v>963</v>
      </c>
      <c r="C7651" s="7" t="s">
        <v>8</v>
      </c>
      <c r="D7651" s="8">
        <v>822689.12</v>
      </c>
    </row>
    <row r="7652" spans="1:4" ht="18.75" x14ac:dyDescent="0.3">
      <c r="A7652" s="7">
        <v>2015</v>
      </c>
      <c r="B7652" s="7" t="s">
        <v>964</v>
      </c>
      <c r="C7652" s="7" t="s">
        <v>5</v>
      </c>
      <c r="D7652" s="8">
        <v>642714.81999999995</v>
      </c>
    </row>
    <row r="7653" spans="1:4" ht="18.75" x14ac:dyDescent="0.3">
      <c r="A7653" s="7">
        <v>2014</v>
      </c>
      <c r="B7653" s="7" t="s">
        <v>964</v>
      </c>
      <c r="C7653" s="7" t="s">
        <v>5</v>
      </c>
      <c r="D7653" s="8">
        <v>699795.65</v>
      </c>
    </row>
    <row r="7654" spans="1:4" ht="18.75" x14ac:dyDescent="0.3">
      <c r="A7654" s="7">
        <v>2015</v>
      </c>
      <c r="B7654" s="7" t="s">
        <v>964</v>
      </c>
      <c r="C7654" s="7" t="s">
        <v>6</v>
      </c>
      <c r="D7654" s="8">
        <v>274581.43</v>
      </c>
    </row>
    <row r="7655" spans="1:4" ht="18.75" x14ac:dyDescent="0.3">
      <c r="A7655" s="7">
        <v>2014</v>
      </c>
      <c r="B7655" s="7" t="s">
        <v>964</v>
      </c>
      <c r="C7655" s="7" t="s">
        <v>6</v>
      </c>
      <c r="D7655" s="8">
        <v>194322.92</v>
      </c>
    </row>
    <row r="7656" spans="1:4" ht="18.75" x14ac:dyDescent="0.3">
      <c r="A7656" s="7">
        <v>2015</v>
      </c>
      <c r="B7656" s="7" t="s">
        <v>964</v>
      </c>
      <c r="C7656" s="7" t="s">
        <v>7</v>
      </c>
      <c r="D7656" s="8">
        <v>187395.83</v>
      </c>
    </row>
    <row r="7657" spans="1:4" ht="18.75" x14ac:dyDescent="0.3">
      <c r="A7657" s="7">
        <v>2014</v>
      </c>
      <c r="B7657" s="7" t="s">
        <v>964</v>
      </c>
      <c r="C7657" s="7" t="s">
        <v>7</v>
      </c>
      <c r="D7657" s="8">
        <v>198074.91</v>
      </c>
    </row>
    <row r="7658" spans="1:4" ht="18.75" x14ac:dyDescent="0.3">
      <c r="A7658" s="7">
        <v>2015</v>
      </c>
      <c r="B7658" s="7" t="s">
        <v>964</v>
      </c>
      <c r="C7658" s="7" t="s">
        <v>8</v>
      </c>
      <c r="D7658" s="8">
        <v>607107.37</v>
      </c>
    </row>
    <row r="7659" spans="1:4" ht="18.75" x14ac:dyDescent="0.3">
      <c r="A7659" s="7">
        <v>2014</v>
      </c>
      <c r="B7659" s="7" t="s">
        <v>964</v>
      </c>
      <c r="C7659" s="7" t="s">
        <v>8</v>
      </c>
      <c r="D7659" s="8">
        <v>630054.93000000005</v>
      </c>
    </row>
    <row r="7660" spans="1:4" ht="18.75" x14ac:dyDescent="0.3">
      <c r="A7660" s="7">
        <v>2015</v>
      </c>
      <c r="B7660" s="7" t="s">
        <v>965</v>
      </c>
      <c r="C7660" s="7" t="s">
        <v>5</v>
      </c>
      <c r="D7660" s="8">
        <v>842621.27</v>
      </c>
    </row>
    <row r="7661" spans="1:4" ht="18.75" x14ac:dyDescent="0.3">
      <c r="A7661" s="7">
        <v>2014</v>
      </c>
      <c r="B7661" s="7" t="s">
        <v>965</v>
      </c>
      <c r="C7661" s="7" t="s">
        <v>5</v>
      </c>
      <c r="D7661" s="8">
        <v>923299.9</v>
      </c>
    </row>
    <row r="7662" spans="1:4" ht="18.75" x14ac:dyDescent="0.3">
      <c r="A7662" s="7">
        <v>2015</v>
      </c>
      <c r="B7662" s="7" t="s">
        <v>965</v>
      </c>
      <c r="C7662" s="7" t="s">
        <v>6</v>
      </c>
      <c r="D7662" s="8">
        <v>578911.79</v>
      </c>
    </row>
    <row r="7663" spans="1:4" ht="18.75" x14ac:dyDescent="0.3">
      <c r="A7663" s="7">
        <v>2014</v>
      </c>
      <c r="B7663" s="7" t="s">
        <v>965</v>
      </c>
      <c r="C7663" s="7" t="s">
        <v>6</v>
      </c>
      <c r="D7663" s="8">
        <v>421689.63</v>
      </c>
    </row>
    <row r="7664" spans="1:4" ht="18.75" x14ac:dyDescent="0.3">
      <c r="A7664" s="7">
        <v>2015</v>
      </c>
      <c r="B7664" s="7" t="s">
        <v>965</v>
      </c>
      <c r="C7664" s="7" t="s">
        <v>7</v>
      </c>
      <c r="D7664" s="8">
        <v>126584.37</v>
      </c>
    </row>
    <row r="7665" spans="1:4" ht="18.75" x14ac:dyDescent="0.3">
      <c r="A7665" s="7">
        <v>2014</v>
      </c>
      <c r="B7665" s="7" t="s">
        <v>965</v>
      </c>
      <c r="C7665" s="7" t="s">
        <v>7</v>
      </c>
      <c r="D7665" s="8">
        <v>134229.13</v>
      </c>
    </row>
    <row r="7666" spans="1:4" ht="18.75" x14ac:dyDescent="0.3">
      <c r="A7666" s="7">
        <v>2015</v>
      </c>
      <c r="B7666" s="7" t="s">
        <v>965</v>
      </c>
      <c r="C7666" s="7" t="s">
        <v>8</v>
      </c>
      <c r="D7666" s="8">
        <v>540590.28</v>
      </c>
    </row>
    <row r="7667" spans="1:4" ht="18.75" x14ac:dyDescent="0.3">
      <c r="A7667" s="7">
        <v>2014</v>
      </c>
      <c r="B7667" s="7" t="s">
        <v>965</v>
      </c>
      <c r="C7667" s="7" t="s">
        <v>8</v>
      </c>
      <c r="D7667" s="8">
        <v>563196.66</v>
      </c>
    </row>
    <row r="7668" spans="1:4" ht="18.75" x14ac:dyDescent="0.3">
      <c r="A7668" s="7">
        <v>2015</v>
      </c>
      <c r="B7668" s="7" t="s">
        <v>966</v>
      </c>
      <c r="C7668" s="7" t="s">
        <v>5</v>
      </c>
      <c r="D7668" s="8">
        <v>662408.57999999996</v>
      </c>
    </row>
    <row r="7669" spans="1:4" ht="18.75" x14ac:dyDescent="0.3">
      <c r="A7669" s="7">
        <v>2014</v>
      </c>
      <c r="B7669" s="7" t="s">
        <v>966</v>
      </c>
      <c r="C7669" s="7" t="s">
        <v>5</v>
      </c>
      <c r="D7669" s="8">
        <v>721657.41</v>
      </c>
    </row>
    <row r="7670" spans="1:4" ht="18.75" x14ac:dyDescent="0.3">
      <c r="A7670" s="7">
        <v>2015</v>
      </c>
      <c r="B7670" s="7" t="s">
        <v>966</v>
      </c>
      <c r="C7670" s="7" t="s">
        <v>6</v>
      </c>
      <c r="D7670" s="8">
        <v>517837.71</v>
      </c>
    </row>
    <row r="7671" spans="1:4" ht="18.75" x14ac:dyDescent="0.3">
      <c r="A7671" s="7">
        <v>2014</v>
      </c>
      <c r="B7671" s="7" t="s">
        <v>966</v>
      </c>
      <c r="C7671" s="7" t="s">
        <v>6</v>
      </c>
      <c r="D7671" s="8">
        <v>377412.58</v>
      </c>
    </row>
    <row r="7672" spans="1:4" ht="18.75" x14ac:dyDescent="0.3">
      <c r="A7672" s="7">
        <v>2015</v>
      </c>
      <c r="B7672" s="7" t="s">
        <v>966</v>
      </c>
      <c r="C7672" s="7" t="s">
        <v>7</v>
      </c>
      <c r="D7672" s="8">
        <v>193927.89</v>
      </c>
    </row>
    <row r="7673" spans="1:4" ht="18.75" x14ac:dyDescent="0.3">
      <c r="A7673" s="7">
        <v>2014</v>
      </c>
      <c r="B7673" s="7" t="s">
        <v>966</v>
      </c>
      <c r="C7673" s="7" t="s">
        <v>7</v>
      </c>
      <c r="D7673" s="8">
        <v>204859.8</v>
      </c>
    </row>
    <row r="7674" spans="1:4" ht="18.75" x14ac:dyDescent="0.3">
      <c r="A7674" s="7">
        <v>2015</v>
      </c>
      <c r="B7674" s="7" t="s">
        <v>966</v>
      </c>
      <c r="C7674" s="7" t="s">
        <v>8</v>
      </c>
      <c r="D7674" s="8">
        <v>604766.9</v>
      </c>
    </row>
    <row r="7675" spans="1:4" ht="18.75" x14ac:dyDescent="0.3">
      <c r="A7675" s="7">
        <v>2014</v>
      </c>
      <c r="B7675" s="7" t="s">
        <v>966</v>
      </c>
      <c r="C7675" s="7" t="s">
        <v>8</v>
      </c>
      <c r="D7675" s="8">
        <v>629532.56000000006</v>
      </c>
    </row>
    <row r="7676" spans="1:4" ht="18.75" x14ac:dyDescent="0.3">
      <c r="A7676" s="7">
        <v>2015</v>
      </c>
      <c r="B7676" s="7" t="s">
        <v>967</v>
      </c>
      <c r="C7676" s="7" t="s">
        <v>5</v>
      </c>
      <c r="D7676" s="8">
        <v>695553.65</v>
      </c>
    </row>
    <row r="7677" spans="1:4" ht="18.75" x14ac:dyDescent="0.3">
      <c r="A7677" s="7">
        <v>2014</v>
      </c>
      <c r="B7677" s="7" t="s">
        <v>967</v>
      </c>
      <c r="C7677" s="7" t="s">
        <v>5</v>
      </c>
      <c r="D7677" s="8">
        <v>768670.34</v>
      </c>
    </row>
    <row r="7678" spans="1:4" ht="18.75" x14ac:dyDescent="0.3">
      <c r="A7678" s="7">
        <v>2015</v>
      </c>
      <c r="B7678" s="7" t="s">
        <v>967</v>
      </c>
      <c r="C7678" s="7" t="s">
        <v>6</v>
      </c>
      <c r="D7678" s="8">
        <v>499262.22</v>
      </c>
    </row>
    <row r="7679" spans="1:4" ht="18.75" x14ac:dyDescent="0.3">
      <c r="A7679" s="7">
        <v>2014</v>
      </c>
      <c r="B7679" s="7" t="s">
        <v>967</v>
      </c>
      <c r="C7679" s="7" t="s">
        <v>6</v>
      </c>
      <c r="D7679" s="8">
        <v>368989.72</v>
      </c>
    </row>
    <row r="7680" spans="1:4" ht="18.75" x14ac:dyDescent="0.3">
      <c r="A7680" s="7">
        <v>2015</v>
      </c>
      <c r="B7680" s="7" t="s">
        <v>967</v>
      </c>
      <c r="C7680" s="7" t="s">
        <v>7</v>
      </c>
      <c r="D7680" s="8">
        <v>62608.41</v>
      </c>
    </row>
    <row r="7681" spans="1:4" ht="18.75" x14ac:dyDescent="0.3">
      <c r="A7681" s="7">
        <v>2014</v>
      </c>
      <c r="B7681" s="7" t="s">
        <v>967</v>
      </c>
      <c r="C7681" s="7" t="s">
        <v>7</v>
      </c>
      <c r="D7681" s="8">
        <v>66130.679999999993</v>
      </c>
    </row>
    <row r="7682" spans="1:4" ht="18.75" x14ac:dyDescent="0.3">
      <c r="A7682" s="7">
        <v>2015</v>
      </c>
      <c r="B7682" s="7" t="s">
        <v>967</v>
      </c>
      <c r="C7682" s="7" t="s">
        <v>8</v>
      </c>
      <c r="D7682" s="8">
        <v>548383.28</v>
      </c>
    </row>
    <row r="7683" spans="1:4" ht="18.75" x14ac:dyDescent="0.3">
      <c r="A7683" s="7">
        <v>2014</v>
      </c>
      <c r="B7683" s="7" t="s">
        <v>967</v>
      </c>
      <c r="C7683" s="7" t="s">
        <v>8</v>
      </c>
      <c r="D7683" s="8">
        <v>568486.29</v>
      </c>
    </row>
    <row r="7684" spans="1:4" ht="18.75" x14ac:dyDescent="0.3">
      <c r="A7684" s="7">
        <v>2015</v>
      </c>
      <c r="B7684" s="7" t="s">
        <v>968</v>
      </c>
      <c r="C7684" s="7" t="s">
        <v>5</v>
      </c>
      <c r="D7684" s="8">
        <v>650348.11</v>
      </c>
    </row>
    <row r="7685" spans="1:4" ht="18.75" x14ac:dyDescent="0.3">
      <c r="A7685" s="7">
        <v>2014</v>
      </c>
      <c r="B7685" s="7" t="s">
        <v>968</v>
      </c>
      <c r="C7685" s="7" t="s">
        <v>5</v>
      </c>
      <c r="D7685" s="8">
        <v>720883.09</v>
      </c>
    </row>
    <row r="7686" spans="1:4" ht="18.75" x14ac:dyDescent="0.3">
      <c r="A7686" s="7">
        <v>2015</v>
      </c>
      <c r="B7686" s="7" t="s">
        <v>968</v>
      </c>
      <c r="C7686" s="7" t="s">
        <v>6</v>
      </c>
      <c r="D7686" s="8">
        <v>265523.15000000002</v>
      </c>
    </row>
    <row r="7687" spans="1:4" ht="18.75" x14ac:dyDescent="0.3">
      <c r="A7687" s="7">
        <v>2014</v>
      </c>
      <c r="B7687" s="7" t="s">
        <v>968</v>
      </c>
      <c r="C7687" s="7" t="s">
        <v>6</v>
      </c>
      <c r="D7687" s="8">
        <v>187538.04</v>
      </c>
    </row>
    <row r="7688" spans="1:4" ht="18.75" x14ac:dyDescent="0.3">
      <c r="A7688" s="7">
        <v>2015</v>
      </c>
      <c r="B7688" s="7" t="s">
        <v>968</v>
      </c>
      <c r="C7688" s="7" t="s">
        <v>7</v>
      </c>
      <c r="D7688" s="8">
        <v>106073.78</v>
      </c>
    </row>
    <row r="7689" spans="1:4" ht="18.75" x14ac:dyDescent="0.3">
      <c r="A7689" s="7">
        <v>2014</v>
      </c>
      <c r="B7689" s="7" t="s">
        <v>968</v>
      </c>
      <c r="C7689" s="7" t="s">
        <v>7</v>
      </c>
      <c r="D7689" s="8">
        <v>111745.32</v>
      </c>
    </row>
    <row r="7690" spans="1:4" ht="18.75" x14ac:dyDescent="0.3">
      <c r="A7690" s="7">
        <v>2015</v>
      </c>
      <c r="B7690" s="7" t="s">
        <v>968</v>
      </c>
      <c r="C7690" s="7" t="s">
        <v>8</v>
      </c>
      <c r="D7690" s="8">
        <v>463801.49</v>
      </c>
    </row>
    <row r="7691" spans="1:4" ht="18.75" x14ac:dyDescent="0.3">
      <c r="A7691" s="7">
        <v>2014</v>
      </c>
      <c r="B7691" s="7" t="s">
        <v>968</v>
      </c>
      <c r="C7691" s="7" t="s">
        <v>8</v>
      </c>
      <c r="D7691" s="8">
        <v>484845.29</v>
      </c>
    </row>
    <row r="7692" spans="1:4" ht="18.75" x14ac:dyDescent="0.3">
      <c r="A7692" s="7">
        <v>2015</v>
      </c>
      <c r="B7692" s="7" t="s">
        <v>969</v>
      </c>
      <c r="C7692" s="7" t="s">
        <v>5</v>
      </c>
      <c r="D7692" s="8">
        <v>719753.38</v>
      </c>
    </row>
    <row r="7693" spans="1:4" ht="18.75" x14ac:dyDescent="0.3">
      <c r="A7693" s="7">
        <v>2014</v>
      </c>
      <c r="B7693" s="7" t="s">
        <v>969</v>
      </c>
      <c r="C7693" s="7" t="s">
        <v>5</v>
      </c>
      <c r="D7693" s="8">
        <v>794409.34</v>
      </c>
    </row>
    <row r="7694" spans="1:4" ht="18.75" x14ac:dyDescent="0.3">
      <c r="A7694" s="7">
        <v>2015</v>
      </c>
      <c r="B7694" s="7" t="s">
        <v>969</v>
      </c>
      <c r="C7694" s="7" t="s">
        <v>6</v>
      </c>
      <c r="D7694" s="8">
        <v>363258.31</v>
      </c>
    </row>
    <row r="7695" spans="1:4" ht="18.75" x14ac:dyDescent="0.3">
      <c r="A7695" s="7">
        <v>2014</v>
      </c>
      <c r="B7695" s="7" t="s">
        <v>969</v>
      </c>
      <c r="C7695" s="7" t="s">
        <v>6</v>
      </c>
      <c r="D7695" s="8">
        <v>265875.08</v>
      </c>
    </row>
    <row r="7696" spans="1:4" ht="18.75" x14ac:dyDescent="0.3">
      <c r="A7696" s="7">
        <v>2015</v>
      </c>
      <c r="B7696" s="7" t="s">
        <v>969</v>
      </c>
      <c r="C7696" s="7" t="s">
        <v>7</v>
      </c>
      <c r="D7696" s="8">
        <v>196202.74</v>
      </c>
    </row>
    <row r="7697" spans="1:4" ht="18.75" x14ac:dyDescent="0.3">
      <c r="A7697" s="7">
        <v>2014</v>
      </c>
      <c r="B7697" s="7" t="s">
        <v>969</v>
      </c>
      <c r="C7697" s="7" t="s">
        <v>7</v>
      </c>
      <c r="D7697" s="8">
        <v>207281.11</v>
      </c>
    </row>
    <row r="7698" spans="1:4" ht="18.75" x14ac:dyDescent="0.3">
      <c r="A7698" s="7">
        <v>2015</v>
      </c>
      <c r="B7698" s="7" t="s">
        <v>969</v>
      </c>
      <c r="C7698" s="7" t="s">
        <v>8</v>
      </c>
      <c r="D7698" s="8">
        <v>654781.63</v>
      </c>
    </row>
    <row r="7699" spans="1:4" ht="18.75" x14ac:dyDescent="0.3">
      <c r="A7699" s="7">
        <v>2014</v>
      </c>
      <c r="B7699" s="7" t="s">
        <v>969</v>
      </c>
      <c r="C7699" s="7" t="s">
        <v>8</v>
      </c>
      <c r="D7699" s="8">
        <v>684654.1</v>
      </c>
    </row>
    <row r="7700" spans="1:4" ht="18.75" x14ac:dyDescent="0.3">
      <c r="A7700" s="7">
        <v>2015</v>
      </c>
      <c r="B7700" s="7" t="s">
        <v>970</v>
      </c>
      <c r="C7700" s="7" t="s">
        <v>5</v>
      </c>
      <c r="D7700" s="8">
        <v>825702.42</v>
      </c>
    </row>
    <row r="7701" spans="1:4" ht="18.75" x14ac:dyDescent="0.3">
      <c r="A7701" s="7">
        <v>2014</v>
      </c>
      <c r="B7701" s="7" t="s">
        <v>970</v>
      </c>
      <c r="C7701" s="7" t="s">
        <v>5</v>
      </c>
      <c r="D7701" s="8">
        <v>913545.75</v>
      </c>
    </row>
    <row r="7702" spans="1:4" ht="18.75" x14ac:dyDescent="0.3">
      <c r="A7702" s="7">
        <v>2015</v>
      </c>
      <c r="B7702" s="7" t="s">
        <v>970</v>
      </c>
      <c r="C7702" s="7" t="s">
        <v>6</v>
      </c>
      <c r="D7702" s="8">
        <v>423239.53</v>
      </c>
    </row>
    <row r="7703" spans="1:4" ht="18.75" x14ac:dyDescent="0.3">
      <c r="A7703" s="7">
        <v>2014</v>
      </c>
      <c r="B7703" s="7" t="s">
        <v>970</v>
      </c>
      <c r="C7703" s="7" t="s">
        <v>6</v>
      </c>
      <c r="D7703" s="8">
        <v>302200.82</v>
      </c>
    </row>
    <row r="7704" spans="1:4" ht="18.75" x14ac:dyDescent="0.3">
      <c r="A7704" s="7">
        <v>2015</v>
      </c>
      <c r="B7704" s="7" t="s">
        <v>970</v>
      </c>
      <c r="C7704" s="7" t="s">
        <v>7</v>
      </c>
      <c r="D7704" s="8">
        <v>77388.210000000006</v>
      </c>
    </row>
    <row r="7705" spans="1:4" ht="18.75" x14ac:dyDescent="0.3">
      <c r="A7705" s="7">
        <v>2014</v>
      </c>
      <c r="B7705" s="7" t="s">
        <v>970</v>
      </c>
      <c r="C7705" s="7" t="s">
        <v>7</v>
      </c>
      <c r="D7705" s="8">
        <v>82428.479999999996</v>
      </c>
    </row>
    <row r="7706" spans="1:4" ht="18.75" x14ac:dyDescent="0.3">
      <c r="A7706" s="7">
        <v>2015</v>
      </c>
      <c r="B7706" s="7" t="s">
        <v>970</v>
      </c>
      <c r="C7706" s="7" t="s">
        <v>8</v>
      </c>
      <c r="D7706" s="8">
        <v>473407.51</v>
      </c>
    </row>
    <row r="7707" spans="1:4" ht="18.75" x14ac:dyDescent="0.3">
      <c r="A7707" s="7">
        <v>2014</v>
      </c>
      <c r="B7707" s="7" t="s">
        <v>970</v>
      </c>
      <c r="C7707" s="7" t="s">
        <v>8</v>
      </c>
      <c r="D7707" s="8">
        <v>487668.2</v>
      </c>
    </row>
    <row r="7708" spans="1:4" ht="18.75" x14ac:dyDescent="0.3">
      <c r="A7708" s="7">
        <v>2015</v>
      </c>
      <c r="B7708" s="7" t="s">
        <v>971</v>
      </c>
      <c r="C7708" s="7" t="s">
        <v>5</v>
      </c>
      <c r="D7708" s="8">
        <v>499378.49</v>
      </c>
    </row>
    <row r="7709" spans="1:4" ht="18.75" x14ac:dyDescent="0.3">
      <c r="A7709" s="7">
        <v>2014</v>
      </c>
      <c r="B7709" s="7" t="s">
        <v>971</v>
      </c>
      <c r="C7709" s="7" t="s">
        <v>5</v>
      </c>
      <c r="D7709" s="8">
        <v>546692.92000000004</v>
      </c>
    </row>
    <row r="7710" spans="1:4" ht="18.75" x14ac:dyDescent="0.3">
      <c r="A7710" s="7">
        <v>2015</v>
      </c>
      <c r="B7710" s="7" t="s">
        <v>971</v>
      </c>
      <c r="C7710" s="7" t="s">
        <v>6</v>
      </c>
      <c r="D7710" s="8">
        <v>586050.23</v>
      </c>
    </row>
    <row r="7711" spans="1:4" ht="18.75" x14ac:dyDescent="0.3">
      <c r="A7711" s="7">
        <v>2014</v>
      </c>
      <c r="B7711" s="7" t="s">
        <v>971</v>
      </c>
      <c r="C7711" s="7" t="s">
        <v>6</v>
      </c>
      <c r="D7711" s="8">
        <v>405254.78</v>
      </c>
    </row>
    <row r="7712" spans="1:4" ht="18.75" x14ac:dyDescent="0.3">
      <c r="A7712" s="7">
        <v>2015</v>
      </c>
      <c r="B7712" s="7" t="s">
        <v>971</v>
      </c>
      <c r="C7712" s="7" t="s">
        <v>7</v>
      </c>
      <c r="D7712" s="8">
        <v>134221.89000000001</v>
      </c>
    </row>
    <row r="7713" spans="1:4" ht="18.75" x14ac:dyDescent="0.3">
      <c r="A7713" s="7">
        <v>2014</v>
      </c>
      <c r="B7713" s="7" t="s">
        <v>971</v>
      </c>
      <c r="C7713" s="7" t="s">
        <v>7</v>
      </c>
      <c r="D7713" s="8">
        <v>141874.15</v>
      </c>
    </row>
    <row r="7714" spans="1:4" ht="18.75" x14ac:dyDescent="0.3">
      <c r="A7714" s="7">
        <v>2015</v>
      </c>
      <c r="B7714" s="7" t="s">
        <v>971</v>
      </c>
      <c r="C7714" s="7" t="s">
        <v>8</v>
      </c>
      <c r="D7714" s="8">
        <v>441165.79</v>
      </c>
    </row>
    <row r="7715" spans="1:4" ht="18.75" x14ac:dyDescent="0.3">
      <c r="A7715" s="7">
        <v>2014</v>
      </c>
      <c r="B7715" s="7" t="s">
        <v>971</v>
      </c>
      <c r="C7715" s="7" t="s">
        <v>8</v>
      </c>
      <c r="D7715" s="8">
        <v>454435.74</v>
      </c>
    </row>
    <row r="7716" spans="1:4" ht="18.75" x14ac:dyDescent="0.3">
      <c r="A7716" s="7">
        <v>2015</v>
      </c>
      <c r="B7716" s="7" t="s">
        <v>972</v>
      </c>
      <c r="C7716" s="7" t="s">
        <v>5</v>
      </c>
      <c r="D7716" s="8">
        <v>679791.08</v>
      </c>
    </row>
    <row r="7717" spans="1:4" ht="18.75" x14ac:dyDescent="0.3">
      <c r="A7717" s="7">
        <v>2014</v>
      </c>
      <c r="B7717" s="7" t="s">
        <v>972</v>
      </c>
      <c r="C7717" s="7" t="s">
        <v>5</v>
      </c>
      <c r="D7717" s="8">
        <v>753015.77</v>
      </c>
    </row>
    <row r="7718" spans="1:4" ht="18.75" x14ac:dyDescent="0.3">
      <c r="A7718" s="7">
        <v>2015</v>
      </c>
      <c r="B7718" s="7" t="s">
        <v>972</v>
      </c>
      <c r="C7718" s="7" t="s">
        <v>6</v>
      </c>
      <c r="D7718" s="8">
        <v>516967.64</v>
      </c>
    </row>
    <row r="7719" spans="1:4" ht="18.75" x14ac:dyDescent="0.3">
      <c r="A7719" s="7">
        <v>2014</v>
      </c>
      <c r="B7719" s="7" t="s">
        <v>972</v>
      </c>
      <c r="C7719" s="7" t="s">
        <v>6</v>
      </c>
      <c r="D7719" s="8">
        <v>376680.08</v>
      </c>
    </row>
    <row r="7720" spans="1:4" ht="18.75" x14ac:dyDescent="0.3">
      <c r="A7720" s="7">
        <v>2015</v>
      </c>
      <c r="B7720" s="7" t="s">
        <v>972</v>
      </c>
      <c r="C7720" s="7" t="s">
        <v>7</v>
      </c>
      <c r="D7720" s="8">
        <v>213235.72</v>
      </c>
    </row>
    <row r="7721" spans="1:4" ht="18.75" x14ac:dyDescent="0.3">
      <c r="A7721" s="7">
        <v>2014</v>
      </c>
      <c r="B7721" s="7" t="s">
        <v>972</v>
      </c>
      <c r="C7721" s="7" t="s">
        <v>7</v>
      </c>
      <c r="D7721" s="8">
        <v>223699.5</v>
      </c>
    </row>
    <row r="7722" spans="1:4" ht="18.75" x14ac:dyDescent="0.3">
      <c r="A7722" s="7">
        <v>2015</v>
      </c>
      <c r="B7722" s="7" t="s">
        <v>972</v>
      </c>
      <c r="C7722" s="7" t="s">
        <v>8</v>
      </c>
      <c r="D7722" s="8">
        <v>644720.78</v>
      </c>
    </row>
    <row r="7723" spans="1:4" ht="18.75" x14ac:dyDescent="0.3">
      <c r="A7723" s="7">
        <v>2014</v>
      </c>
      <c r="B7723" s="7" t="s">
        <v>972</v>
      </c>
      <c r="C7723" s="7" t="s">
        <v>8</v>
      </c>
      <c r="D7723" s="8">
        <v>667359.56999999995</v>
      </c>
    </row>
    <row r="7724" spans="1:4" ht="18.75" x14ac:dyDescent="0.3">
      <c r="A7724" s="7">
        <v>2015</v>
      </c>
      <c r="B7724" s="7" t="s">
        <v>973</v>
      </c>
      <c r="C7724" s="7" t="s">
        <v>5</v>
      </c>
      <c r="D7724" s="8">
        <v>581747.74</v>
      </c>
    </row>
    <row r="7725" spans="1:4" ht="18.75" x14ac:dyDescent="0.3">
      <c r="A7725" s="7">
        <v>2014</v>
      </c>
      <c r="B7725" s="7" t="s">
        <v>973</v>
      </c>
      <c r="C7725" s="7" t="s">
        <v>5</v>
      </c>
      <c r="D7725" s="8">
        <v>635405.31999999995</v>
      </c>
    </row>
    <row r="7726" spans="1:4" ht="18.75" x14ac:dyDescent="0.3">
      <c r="A7726" s="7">
        <v>2015</v>
      </c>
      <c r="B7726" s="7" t="s">
        <v>973</v>
      </c>
      <c r="C7726" s="7" t="s">
        <v>6</v>
      </c>
      <c r="D7726" s="8">
        <v>268119.26</v>
      </c>
    </row>
    <row r="7727" spans="1:4" ht="18.75" x14ac:dyDescent="0.3">
      <c r="A7727" s="7">
        <v>2014</v>
      </c>
      <c r="B7727" s="7" t="s">
        <v>973</v>
      </c>
      <c r="C7727" s="7" t="s">
        <v>6</v>
      </c>
      <c r="D7727" s="8">
        <v>197928.33</v>
      </c>
    </row>
    <row r="7728" spans="1:4" ht="18.75" x14ac:dyDescent="0.3">
      <c r="A7728" s="7">
        <v>2015</v>
      </c>
      <c r="B7728" s="7" t="s">
        <v>973</v>
      </c>
      <c r="C7728" s="7" t="s">
        <v>7</v>
      </c>
      <c r="D7728" s="8">
        <v>52516.9</v>
      </c>
    </row>
    <row r="7729" spans="1:4" ht="18.75" x14ac:dyDescent="0.3">
      <c r="A7729" s="7">
        <v>2014</v>
      </c>
      <c r="B7729" s="7" t="s">
        <v>973</v>
      </c>
      <c r="C7729" s="7" t="s">
        <v>7</v>
      </c>
      <c r="D7729" s="8">
        <v>54942.64</v>
      </c>
    </row>
    <row r="7730" spans="1:4" ht="18.75" x14ac:dyDescent="0.3">
      <c r="A7730" s="7">
        <v>2015</v>
      </c>
      <c r="B7730" s="7" t="s">
        <v>973</v>
      </c>
      <c r="C7730" s="7" t="s">
        <v>8</v>
      </c>
      <c r="D7730" s="8">
        <v>768324.57</v>
      </c>
    </row>
    <row r="7731" spans="1:4" ht="18.75" x14ac:dyDescent="0.3">
      <c r="A7731" s="7">
        <v>2014</v>
      </c>
      <c r="B7731" s="7" t="s">
        <v>973</v>
      </c>
      <c r="C7731" s="7" t="s">
        <v>8</v>
      </c>
      <c r="D7731" s="8">
        <v>806444.84</v>
      </c>
    </row>
    <row r="7732" spans="1:4" ht="18.75" x14ac:dyDescent="0.3">
      <c r="A7732" s="7">
        <v>2015</v>
      </c>
      <c r="B7732" s="7" t="s">
        <v>974</v>
      </c>
      <c r="C7732" s="7" t="s">
        <v>5</v>
      </c>
      <c r="D7732" s="8">
        <v>484741.32</v>
      </c>
    </row>
    <row r="7733" spans="1:4" ht="18.75" x14ac:dyDescent="0.3">
      <c r="A7733" s="7">
        <v>2014</v>
      </c>
      <c r="B7733" s="7" t="s">
        <v>974</v>
      </c>
      <c r="C7733" s="7" t="s">
        <v>5</v>
      </c>
      <c r="D7733" s="8">
        <v>531782.29</v>
      </c>
    </row>
    <row r="7734" spans="1:4" ht="18.75" x14ac:dyDescent="0.3">
      <c r="A7734" s="7">
        <v>2015</v>
      </c>
      <c r="B7734" s="7" t="s">
        <v>974</v>
      </c>
      <c r="C7734" s="7" t="s">
        <v>6</v>
      </c>
      <c r="D7734" s="8">
        <v>451887.46</v>
      </c>
    </row>
    <row r="7735" spans="1:4" ht="18.75" x14ac:dyDescent="0.3">
      <c r="A7735" s="7">
        <v>2014</v>
      </c>
      <c r="B7735" s="7" t="s">
        <v>974</v>
      </c>
      <c r="C7735" s="7" t="s">
        <v>6</v>
      </c>
      <c r="D7735" s="8">
        <v>331762.31</v>
      </c>
    </row>
    <row r="7736" spans="1:4" ht="18.75" x14ac:dyDescent="0.3">
      <c r="A7736" s="7">
        <v>2015</v>
      </c>
      <c r="B7736" s="7" t="s">
        <v>974</v>
      </c>
      <c r="C7736" s="7" t="s">
        <v>7</v>
      </c>
      <c r="D7736" s="8">
        <v>49863.67</v>
      </c>
    </row>
    <row r="7737" spans="1:4" ht="18.75" x14ac:dyDescent="0.3">
      <c r="A7737" s="7">
        <v>2014</v>
      </c>
      <c r="B7737" s="7" t="s">
        <v>974</v>
      </c>
      <c r="C7737" s="7" t="s">
        <v>7</v>
      </c>
      <c r="D7737" s="8">
        <v>52122.17</v>
      </c>
    </row>
    <row r="7738" spans="1:4" ht="18.75" x14ac:dyDescent="0.3">
      <c r="A7738" s="7">
        <v>2015</v>
      </c>
      <c r="B7738" s="7" t="s">
        <v>974</v>
      </c>
      <c r="C7738" s="7" t="s">
        <v>8</v>
      </c>
      <c r="D7738" s="8">
        <v>462097.57</v>
      </c>
    </row>
    <row r="7739" spans="1:4" ht="18.75" x14ac:dyDescent="0.3">
      <c r="A7739" s="7">
        <v>2014</v>
      </c>
      <c r="B7739" s="7" t="s">
        <v>974</v>
      </c>
      <c r="C7739" s="7" t="s">
        <v>8</v>
      </c>
      <c r="D7739" s="8">
        <v>479307.6</v>
      </c>
    </row>
    <row r="7740" spans="1:4" ht="18.75" x14ac:dyDescent="0.3">
      <c r="A7740" s="7">
        <v>2015</v>
      </c>
      <c r="B7740" s="7" t="s">
        <v>975</v>
      </c>
      <c r="C7740" s="7" t="s">
        <v>5</v>
      </c>
      <c r="D7740" s="8">
        <v>588051.57999999996</v>
      </c>
    </row>
    <row r="7741" spans="1:4" ht="18.75" x14ac:dyDescent="0.3">
      <c r="A7741" s="7">
        <v>2014</v>
      </c>
      <c r="B7741" s="7" t="s">
        <v>975</v>
      </c>
      <c r="C7741" s="7" t="s">
        <v>5</v>
      </c>
      <c r="D7741" s="8">
        <v>643762.19999999995</v>
      </c>
    </row>
    <row r="7742" spans="1:4" ht="18.75" x14ac:dyDescent="0.3">
      <c r="A7742" s="7">
        <v>2015</v>
      </c>
      <c r="B7742" s="7" t="s">
        <v>975</v>
      </c>
      <c r="C7742" s="7" t="s">
        <v>6</v>
      </c>
      <c r="D7742" s="8">
        <v>539020.91</v>
      </c>
    </row>
    <row r="7743" spans="1:4" ht="18.75" x14ac:dyDescent="0.3">
      <c r="A7743" s="7">
        <v>2014</v>
      </c>
      <c r="B7743" s="7" t="s">
        <v>975</v>
      </c>
      <c r="C7743" s="7" t="s">
        <v>6</v>
      </c>
      <c r="D7743" s="8">
        <v>383054.53</v>
      </c>
    </row>
    <row r="7744" spans="1:4" ht="18.75" x14ac:dyDescent="0.3">
      <c r="A7744" s="7">
        <v>2015</v>
      </c>
      <c r="B7744" s="7" t="s">
        <v>975</v>
      </c>
      <c r="C7744" s="7" t="s">
        <v>7</v>
      </c>
      <c r="D7744" s="8">
        <v>135472.76999999999</v>
      </c>
    </row>
    <row r="7745" spans="1:4" ht="18.75" x14ac:dyDescent="0.3">
      <c r="A7745" s="7">
        <v>2014</v>
      </c>
      <c r="B7745" s="7" t="s">
        <v>975</v>
      </c>
      <c r="C7745" s="7" t="s">
        <v>7</v>
      </c>
      <c r="D7745" s="8">
        <v>141825.48000000001</v>
      </c>
    </row>
    <row r="7746" spans="1:4" ht="18.75" x14ac:dyDescent="0.3">
      <c r="A7746" s="7">
        <v>2015</v>
      </c>
      <c r="B7746" s="7" t="s">
        <v>975</v>
      </c>
      <c r="C7746" s="7" t="s">
        <v>8</v>
      </c>
      <c r="D7746" s="8">
        <v>729828.5</v>
      </c>
    </row>
    <row r="7747" spans="1:4" ht="18.75" x14ac:dyDescent="0.3">
      <c r="A7747" s="7">
        <v>2014</v>
      </c>
      <c r="B7747" s="7" t="s">
        <v>975</v>
      </c>
      <c r="C7747" s="7" t="s">
        <v>8</v>
      </c>
      <c r="D7747" s="8">
        <v>765976.05</v>
      </c>
    </row>
    <row r="7748" spans="1:4" ht="18.75" x14ac:dyDescent="0.3">
      <c r="A7748" s="7">
        <v>2015</v>
      </c>
      <c r="B7748" s="7" t="s">
        <v>976</v>
      </c>
      <c r="C7748" s="7" t="s">
        <v>5</v>
      </c>
      <c r="D7748" s="8">
        <v>568719.24</v>
      </c>
    </row>
    <row r="7749" spans="1:4" ht="18.75" x14ac:dyDescent="0.3">
      <c r="A7749" s="7">
        <v>2014</v>
      </c>
      <c r="B7749" s="7" t="s">
        <v>976</v>
      </c>
      <c r="C7749" s="7" t="s">
        <v>5</v>
      </c>
      <c r="D7749" s="8">
        <v>624852.72</v>
      </c>
    </row>
    <row r="7750" spans="1:4" ht="18.75" x14ac:dyDescent="0.3">
      <c r="A7750" s="7">
        <v>2015</v>
      </c>
      <c r="B7750" s="7" t="s">
        <v>976</v>
      </c>
      <c r="C7750" s="7" t="s">
        <v>6</v>
      </c>
      <c r="D7750" s="8">
        <v>276169.36</v>
      </c>
    </row>
    <row r="7751" spans="1:4" ht="18.75" x14ac:dyDescent="0.3">
      <c r="A7751" s="7">
        <v>2014</v>
      </c>
      <c r="B7751" s="7" t="s">
        <v>976</v>
      </c>
      <c r="C7751" s="7" t="s">
        <v>6</v>
      </c>
      <c r="D7751" s="8">
        <v>201500.5</v>
      </c>
    </row>
    <row r="7752" spans="1:4" ht="18.75" x14ac:dyDescent="0.3">
      <c r="A7752" s="7">
        <v>2015</v>
      </c>
      <c r="B7752" s="7" t="s">
        <v>976</v>
      </c>
      <c r="C7752" s="7" t="s">
        <v>7</v>
      </c>
      <c r="D7752" s="8">
        <v>147445.4</v>
      </c>
    </row>
    <row r="7753" spans="1:4" ht="18.75" x14ac:dyDescent="0.3">
      <c r="A7753" s="7">
        <v>2014</v>
      </c>
      <c r="B7753" s="7" t="s">
        <v>976</v>
      </c>
      <c r="C7753" s="7" t="s">
        <v>7</v>
      </c>
      <c r="D7753" s="8">
        <v>154553.46</v>
      </c>
    </row>
    <row r="7754" spans="1:4" ht="18.75" x14ac:dyDescent="0.3">
      <c r="A7754" s="7">
        <v>2015</v>
      </c>
      <c r="B7754" s="7" t="s">
        <v>976</v>
      </c>
      <c r="C7754" s="7" t="s">
        <v>8</v>
      </c>
      <c r="D7754" s="8">
        <v>772631.22</v>
      </c>
    </row>
    <row r="7755" spans="1:4" ht="18.75" x14ac:dyDescent="0.3">
      <c r="A7755" s="7">
        <v>2014</v>
      </c>
      <c r="B7755" s="7" t="s">
        <v>976</v>
      </c>
      <c r="C7755" s="7" t="s">
        <v>8</v>
      </c>
      <c r="D7755" s="8">
        <v>806073.78</v>
      </c>
    </row>
    <row r="7756" spans="1:4" ht="18.75" x14ac:dyDescent="0.3">
      <c r="A7756" s="7">
        <v>2015</v>
      </c>
      <c r="B7756" s="7" t="s">
        <v>977</v>
      </c>
      <c r="C7756" s="7" t="s">
        <v>5</v>
      </c>
      <c r="D7756" s="8">
        <v>843803.52</v>
      </c>
    </row>
    <row r="7757" spans="1:4" ht="18.75" x14ac:dyDescent="0.3">
      <c r="A7757" s="7">
        <v>2014</v>
      </c>
      <c r="B7757" s="7" t="s">
        <v>977</v>
      </c>
      <c r="C7757" s="7" t="s">
        <v>5</v>
      </c>
      <c r="D7757" s="8">
        <v>923727.52</v>
      </c>
    </row>
    <row r="7758" spans="1:4" ht="18.75" x14ac:dyDescent="0.3">
      <c r="A7758" s="7">
        <v>2015</v>
      </c>
      <c r="B7758" s="7" t="s">
        <v>977</v>
      </c>
      <c r="C7758" s="7" t="s">
        <v>6</v>
      </c>
      <c r="D7758" s="8">
        <v>389469.69</v>
      </c>
    </row>
    <row r="7759" spans="1:4" ht="18.75" x14ac:dyDescent="0.3">
      <c r="A7759" s="7">
        <v>2014</v>
      </c>
      <c r="B7759" s="7" t="s">
        <v>977</v>
      </c>
      <c r="C7759" s="7" t="s">
        <v>6</v>
      </c>
      <c r="D7759" s="8">
        <v>269779.90999999997</v>
      </c>
    </row>
    <row r="7760" spans="1:4" ht="18.75" x14ac:dyDescent="0.3">
      <c r="A7760" s="7">
        <v>2015</v>
      </c>
      <c r="B7760" s="7" t="s">
        <v>977</v>
      </c>
      <c r="C7760" s="7" t="s">
        <v>7</v>
      </c>
      <c r="D7760" s="8">
        <v>124158.45</v>
      </c>
    </row>
    <row r="7761" spans="1:4" ht="18.75" x14ac:dyDescent="0.3">
      <c r="A7761" s="7">
        <v>2014</v>
      </c>
      <c r="B7761" s="7" t="s">
        <v>977</v>
      </c>
      <c r="C7761" s="7" t="s">
        <v>7</v>
      </c>
      <c r="D7761" s="8">
        <v>130549.49</v>
      </c>
    </row>
    <row r="7762" spans="1:4" ht="18.75" x14ac:dyDescent="0.3">
      <c r="A7762" s="7">
        <v>2015</v>
      </c>
      <c r="B7762" s="7" t="s">
        <v>977</v>
      </c>
      <c r="C7762" s="7" t="s">
        <v>8</v>
      </c>
      <c r="D7762" s="8">
        <v>631550.75</v>
      </c>
    </row>
    <row r="7763" spans="1:4" ht="18.75" x14ac:dyDescent="0.3">
      <c r="A7763" s="7">
        <v>2014</v>
      </c>
      <c r="B7763" s="7" t="s">
        <v>977</v>
      </c>
      <c r="C7763" s="7" t="s">
        <v>8</v>
      </c>
      <c r="D7763" s="8">
        <v>653020.09</v>
      </c>
    </row>
    <row r="7764" spans="1:4" ht="18.75" x14ac:dyDescent="0.3">
      <c r="A7764" s="7">
        <v>2015</v>
      </c>
      <c r="B7764" s="7" t="s">
        <v>978</v>
      </c>
      <c r="C7764" s="7" t="s">
        <v>5</v>
      </c>
      <c r="D7764" s="8">
        <v>896652.66</v>
      </c>
    </row>
    <row r="7765" spans="1:4" ht="18.75" x14ac:dyDescent="0.3">
      <c r="A7765" s="7">
        <v>2014</v>
      </c>
      <c r="B7765" s="7" t="s">
        <v>978</v>
      </c>
      <c r="C7765" s="7" t="s">
        <v>5</v>
      </c>
      <c r="D7765" s="8">
        <v>990542.44</v>
      </c>
    </row>
    <row r="7766" spans="1:4" ht="18.75" x14ac:dyDescent="0.3">
      <c r="A7766" s="7">
        <v>2015</v>
      </c>
      <c r="B7766" s="7" t="s">
        <v>978</v>
      </c>
      <c r="C7766" s="7" t="s">
        <v>6</v>
      </c>
      <c r="D7766" s="8">
        <v>248761.29</v>
      </c>
    </row>
    <row r="7767" spans="1:4" ht="18.75" x14ac:dyDescent="0.3">
      <c r="A7767" s="7">
        <v>2014</v>
      </c>
      <c r="B7767" s="7" t="s">
        <v>978</v>
      </c>
      <c r="C7767" s="7" t="s">
        <v>6</v>
      </c>
      <c r="D7767" s="8">
        <v>180792.81</v>
      </c>
    </row>
    <row r="7768" spans="1:4" ht="18.75" x14ac:dyDescent="0.3">
      <c r="A7768" s="7">
        <v>2015</v>
      </c>
      <c r="B7768" s="7" t="s">
        <v>978</v>
      </c>
      <c r="C7768" s="7" t="s">
        <v>7</v>
      </c>
      <c r="D7768" s="8">
        <v>93714.48</v>
      </c>
    </row>
    <row r="7769" spans="1:4" ht="18.75" x14ac:dyDescent="0.3">
      <c r="A7769" s="7">
        <v>2014</v>
      </c>
      <c r="B7769" s="7" t="s">
        <v>978</v>
      </c>
      <c r="C7769" s="7" t="s">
        <v>7</v>
      </c>
      <c r="D7769" s="8">
        <v>98669.3</v>
      </c>
    </row>
    <row r="7770" spans="1:4" ht="18.75" x14ac:dyDescent="0.3">
      <c r="A7770" s="7">
        <v>2015</v>
      </c>
      <c r="B7770" s="7" t="s">
        <v>978</v>
      </c>
      <c r="C7770" s="7" t="s">
        <v>8</v>
      </c>
      <c r="D7770" s="8">
        <v>464826.73</v>
      </c>
    </row>
    <row r="7771" spans="1:4" ht="18.75" x14ac:dyDescent="0.3">
      <c r="A7771" s="7">
        <v>2014</v>
      </c>
      <c r="B7771" s="7" t="s">
        <v>978</v>
      </c>
      <c r="C7771" s="7" t="s">
        <v>8</v>
      </c>
      <c r="D7771" s="8">
        <v>488121.18</v>
      </c>
    </row>
    <row r="7772" spans="1:4" ht="18.75" x14ac:dyDescent="0.3">
      <c r="A7772" s="7">
        <v>2015</v>
      </c>
      <c r="B7772" s="7" t="s">
        <v>979</v>
      </c>
      <c r="C7772" s="7" t="s">
        <v>5</v>
      </c>
      <c r="D7772" s="8">
        <v>649720.03</v>
      </c>
    </row>
    <row r="7773" spans="1:4" ht="18.75" x14ac:dyDescent="0.3">
      <c r="A7773" s="7">
        <v>2014</v>
      </c>
      <c r="B7773" s="7" t="s">
        <v>979</v>
      </c>
      <c r="C7773" s="7" t="s">
        <v>5</v>
      </c>
      <c r="D7773" s="8">
        <v>706879.25</v>
      </c>
    </row>
    <row r="7774" spans="1:4" ht="18.75" x14ac:dyDescent="0.3">
      <c r="A7774" s="7">
        <v>2015</v>
      </c>
      <c r="B7774" s="7" t="s">
        <v>979</v>
      </c>
      <c r="C7774" s="7" t="s">
        <v>6</v>
      </c>
      <c r="D7774" s="8">
        <v>593153.07999999996</v>
      </c>
    </row>
    <row r="7775" spans="1:4" ht="18.75" x14ac:dyDescent="0.3">
      <c r="A7775" s="7">
        <v>2014</v>
      </c>
      <c r="B7775" s="7" t="s">
        <v>979</v>
      </c>
      <c r="C7775" s="7" t="s">
        <v>6</v>
      </c>
      <c r="D7775" s="8">
        <v>425407.29</v>
      </c>
    </row>
    <row r="7776" spans="1:4" ht="18.75" x14ac:dyDescent="0.3">
      <c r="A7776" s="7">
        <v>2015</v>
      </c>
      <c r="B7776" s="7" t="s">
        <v>979</v>
      </c>
      <c r="C7776" s="7" t="s">
        <v>7</v>
      </c>
      <c r="D7776" s="8">
        <v>191407.25</v>
      </c>
    </row>
    <row r="7777" spans="1:4" ht="18.75" x14ac:dyDescent="0.3">
      <c r="A7777" s="7">
        <v>2014</v>
      </c>
      <c r="B7777" s="7" t="s">
        <v>979</v>
      </c>
      <c r="C7777" s="7" t="s">
        <v>7</v>
      </c>
      <c r="D7777" s="8">
        <v>203837.35</v>
      </c>
    </row>
    <row r="7778" spans="1:4" ht="18.75" x14ac:dyDescent="0.3">
      <c r="A7778" s="7">
        <v>2015</v>
      </c>
      <c r="B7778" s="7" t="s">
        <v>979</v>
      </c>
      <c r="C7778" s="7" t="s">
        <v>8</v>
      </c>
      <c r="D7778" s="8">
        <v>722566.91</v>
      </c>
    </row>
    <row r="7779" spans="1:4" ht="18.75" x14ac:dyDescent="0.3">
      <c r="A7779" s="7">
        <v>2014</v>
      </c>
      <c r="B7779" s="7" t="s">
        <v>979</v>
      </c>
      <c r="C7779" s="7" t="s">
        <v>8</v>
      </c>
      <c r="D7779" s="8">
        <v>743585.02</v>
      </c>
    </row>
    <row r="7780" spans="1:4" ht="18.75" x14ac:dyDescent="0.3">
      <c r="A7780" s="7">
        <v>2015</v>
      </c>
      <c r="B7780" s="7" t="s">
        <v>980</v>
      </c>
      <c r="C7780" s="7" t="s">
        <v>5</v>
      </c>
      <c r="D7780" s="8">
        <v>873264.96</v>
      </c>
    </row>
    <row r="7781" spans="1:4" ht="18.75" x14ac:dyDescent="0.3">
      <c r="A7781" s="7">
        <v>2014</v>
      </c>
      <c r="B7781" s="7" t="s">
        <v>980</v>
      </c>
      <c r="C7781" s="7" t="s">
        <v>5</v>
      </c>
      <c r="D7781" s="8">
        <v>966508.92</v>
      </c>
    </row>
    <row r="7782" spans="1:4" ht="18.75" x14ac:dyDescent="0.3">
      <c r="A7782" s="7">
        <v>2015</v>
      </c>
      <c r="B7782" s="7" t="s">
        <v>980</v>
      </c>
      <c r="C7782" s="7" t="s">
        <v>6</v>
      </c>
      <c r="D7782" s="8">
        <v>244243.82</v>
      </c>
    </row>
    <row r="7783" spans="1:4" ht="18.75" x14ac:dyDescent="0.3">
      <c r="A7783" s="7">
        <v>2014</v>
      </c>
      <c r="B7783" s="7" t="s">
        <v>980</v>
      </c>
      <c r="C7783" s="7" t="s">
        <v>6</v>
      </c>
      <c r="D7783" s="8">
        <v>174027.18</v>
      </c>
    </row>
    <row r="7784" spans="1:4" ht="18.75" x14ac:dyDescent="0.3">
      <c r="A7784" s="7">
        <v>2015</v>
      </c>
      <c r="B7784" s="7" t="s">
        <v>980</v>
      </c>
      <c r="C7784" s="7" t="s">
        <v>7</v>
      </c>
      <c r="D7784" s="8">
        <v>211209.94</v>
      </c>
    </row>
    <row r="7785" spans="1:4" ht="18.75" x14ac:dyDescent="0.3">
      <c r="A7785" s="7">
        <v>2014</v>
      </c>
      <c r="B7785" s="7" t="s">
        <v>980</v>
      </c>
      <c r="C7785" s="7" t="s">
        <v>7</v>
      </c>
      <c r="D7785" s="8">
        <v>222595.56</v>
      </c>
    </row>
    <row r="7786" spans="1:4" ht="18.75" x14ac:dyDescent="0.3">
      <c r="A7786" s="7">
        <v>2015</v>
      </c>
      <c r="B7786" s="7" t="s">
        <v>980</v>
      </c>
      <c r="C7786" s="7" t="s">
        <v>8</v>
      </c>
      <c r="D7786" s="8">
        <v>761808.06</v>
      </c>
    </row>
    <row r="7787" spans="1:4" ht="18.75" x14ac:dyDescent="0.3">
      <c r="A7787" s="7">
        <v>2014</v>
      </c>
      <c r="B7787" s="7" t="s">
        <v>980</v>
      </c>
      <c r="C7787" s="7" t="s">
        <v>8</v>
      </c>
      <c r="D7787" s="8">
        <v>789795.55</v>
      </c>
    </row>
    <row r="7788" spans="1:4" ht="18.75" x14ac:dyDescent="0.3">
      <c r="A7788" s="7">
        <v>2015</v>
      </c>
      <c r="B7788" s="7" t="s">
        <v>981</v>
      </c>
      <c r="C7788" s="7" t="s">
        <v>5</v>
      </c>
      <c r="D7788" s="8">
        <v>543142.74</v>
      </c>
    </row>
    <row r="7789" spans="1:4" ht="18.75" x14ac:dyDescent="0.3">
      <c r="A7789" s="7">
        <v>2014</v>
      </c>
      <c r="B7789" s="7" t="s">
        <v>981</v>
      </c>
      <c r="C7789" s="7" t="s">
        <v>5</v>
      </c>
      <c r="D7789" s="8">
        <v>600734.07999999996</v>
      </c>
    </row>
    <row r="7790" spans="1:4" ht="18.75" x14ac:dyDescent="0.3">
      <c r="A7790" s="7">
        <v>2015</v>
      </c>
      <c r="B7790" s="7" t="s">
        <v>981</v>
      </c>
      <c r="C7790" s="7" t="s">
        <v>6</v>
      </c>
      <c r="D7790" s="8">
        <v>516553.82</v>
      </c>
    </row>
    <row r="7791" spans="1:4" ht="18.75" x14ac:dyDescent="0.3">
      <c r="A7791" s="7">
        <v>2014</v>
      </c>
      <c r="B7791" s="7" t="s">
        <v>981</v>
      </c>
      <c r="C7791" s="7" t="s">
        <v>6</v>
      </c>
      <c r="D7791" s="8">
        <v>362875.18</v>
      </c>
    </row>
    <row r="7792" spans="1:4" ht="18.75" x14ac:dyDescent="0.3">
      <c r="A7792" s="7">
        <v>2015</v>
      </c>
      <c r="B7792" s="7" t="s">
        <v>981</v>
      </c>
      <c r="C7792" s="7" t="s">
        <v>7</v>
      </c>
      <c r="D7792" s="8">
        <v>240552.35</v>
      </c>
    </row>
    <row r="7793" spans="1:4" ht="18.75" x14ac:dyDescent="0.3">
      <c r="A7793" s="7">
        <v>2014</v>
      </c>
      <c r="B7793" s="7" t="s">
        <v>981</v>
      </c>
      <c r="C7793" s="7" t="s">
        <v>7</v>
      </c>
      <c r="D7793" s="8">
        <v>252251.45</v>
      </c>
    </row>
    <row r="7794" spans="1:4" ht="18.75" x14ac:dyDescent="0.3">
      <c r="A7794" s="7">
        <v>2015</v>
      </c>
      <c r="B7794" s="7" t="s">
        <v>981</v>
      </c>
      <c r="C7794" s="7" t="s">
        <v>8</v>
      </c>
      <c r="D7794" s="8">
        <v>571336.63</v>
      </c>
    </row>
    <row r="7795" spans="1:4" ht="18.75" x14ac:dyDescent="0.3">
      <c r="A7795" s="7">
        <v>2014</v>
      </c>
      <c r="B7795" s="7" t="s">
        <v>981</v>
      </c>
      <c r="C7795" s="7" t="s">
        <v>8</v>
      </c>
      <c r="D7795" s="8">
        <v>593685.66</v>
      </c>
    </row>
    <row r="7796" spans="1:4" ht="18.75" x14ac:dyDescent="0.3">
      <c r="A7796" s="7">
        <v>2015</v>
      </c>
      <c r="B7796" s="7" t="s">
        <v>982</v>
      </c>
      <c r="C7796" s="7" t="s">
        <v>5</v>
      </c>
      <c r="D7796" s="8">
        <v>930114.29</v>
      </c>
    </row>
    <row r="7797" spans="1:4" ht="18.75" x14ac:dyDescent="0.3">
      <c r="A7797" s="7">
        <v>2014</v>
      </c>
      <c r="B7797" s="7" t="s">
        <v>982</v>
      </c>
      <c r="C7797" s="7" t="s">
        <v>5</v>
      </c>
      <c r="D7797" s="8">
        <v>1014992.63</v>
      </c>
    </row>
    <row r="7798" spans="1:4" ht="18.75" x14ac:dyDescent="0.3">
      <c r="A7798" s="7">
        <v>2015</v>
      </c>
      <c r="B7798" s="7" t="s">
        <v>982</v>
      </c>
      <c r="C7798" s="7" t="s">
        <v>6</v>
      </c>
      <c r="D7798" s="8">
        <v>476941.52</v>
      </c>
    </row>
    <row r="7799" spans="1:4" ht="18.75" x14ac:dyDescent="0.3">
      <c r="A7799" s="7">
        <v>2014</v>
      </c>
      <c r="B7799" s="7" t="s">
        <v>982</v>
      </c>
      <c r="C7799" s="7" t="s">
        <v>6</v>
      </c>
      <c r="D7799" s="8">
        <v>331539.65000000002</v>
      </c>
    </row>
    <row r="7800" spans="1:4" ht="18.75" x14ac:dyDescent="0.3">
      <c r="A7800" s="7">
        <v>2015</v>
      </c>
      <c r="B7800" s="7" t="s">
        <v>982</v>
      </c>
      <c r="C7800" s="7" t="s">
        <v>7</v>
      </c>
      <c r="D7800" s="8">
        <v>171571.95</v>
      </c>
    </row>
    <row r="7801" spans="1:4" ht="18.75" x14ac:dyDescent="0.3">
      <c r="A7801" s="7">
        <v>2014</v>
      </c>
      <c r="B7801" s="7" t="s">
        <v>982</v>
      </c>
      <c r="C7801" s="7" t="s">
        <v>7</v>
      </c>
      <c r="D7801" s="8">
        <v>182274.15</v>
      </c>
    </row>
    <row r="7802" spans="1:4" ht="18.75" x14ac:dyDescent="0.3">
      <c r="A7802" s="7">
        <v>2015</v>
      </c>
      <c r="B7802" s="7" t="s">
        <v>982</v>
      </c>
      <c r="C7802" s="7" t="s">
        <v>8</v>
      </c>
      <c r="D7802" s="8">
        <v>424776.5</v>
      </c>
    </row>
    <row r="7803" spans="1:4" ht="18.75" x14ac:dyDescent="0.3">
      <c r="A7803" s="7">
        <v>2014</v>
      </c>
      <c r="B7803" s="7" t="s">
        <v>982</v>
      </c>
      <c r="C7803" s="7" t="s">
        <v>8</v>
      </c>
      <c r="D7803" s="8">
        <v>436898.52</v>
      </c>
    </row>
    <row r="7804" spans="1:4" ht="18.75" x14ac:dyDescent="0.3">
      <c r="A7804" s="7">
        <v>2015</v>
      </c>
      <c r="B7804" s="7" t="s">
        <v>983</v>
      </c>
      <c r="C7804" s="7" t="s">
        <v>5</v>
      </c>
      <c r="D7804" s="8">
        <v>838979.1</v>
      </c>
    </row>
    <row r="7805" spans="1:4" ht="18.75" x14ac:dyDescent="0.3">
      <c r="A7805" s="7">
        <v>2014</v>
      </c>
      <c r="B7805" s="7" t="s">
        <v>983</v>
      </c>
      <c r="C7805" s="7" t="s">
        <v>5</v>
      </c>
      <c r="D7805" s="8">
        <v>925991.6</v>
      </c>
    </row>
    <row r="7806" spans="1:4" ht="18.75" x14ac:dyDescent="0.3">
      <c r="A7806" s="7">
        <v>2015</v>
      </c>
      <c r="B7806" s="7" t="s">
        <v>983</v>
      </c>
      <c r="C7806" s="7" t="s">
        <v>6</v>
      </c>
      <c r="D7806" s="8">
        <v>547910.65</v>
      </c>
    </row>
    <row r="7807" spans="1:4" ht="18.75" x14ac:dyDescent="0.3">
      <c r="A7807" s="7">
        <v>2014</v>
      </c>
      <c r="B7807" s="7" t="s">
        <v>983</v>
      </c>
      <c r="C7807" s="7" t="s">
        <v>6</v>
      </c>
      <c r="D7807" s="8">
        <v>398329.43</v>
      </c>
    </row>
    <row r="7808" spans="1:4" ht="18.75" x14ac:dyDescent="0.3">
      <c r="A7808" s="7">
        <v>2015</v>
      </c>
      <c r="B7808" s="7" t="s">
        <v>983</v>
      </c>
      <c r="C7808" s="7" t="s">
        <v>7</v>
      </c>
      <c r="D7808" s="8">
        <v>183083.2</v>
      </c>
    </row>
    <row r="7809" spans="1:4" ht="18.75" x14ac:dyDescent="0.3">
      <c r="A7809" s="7">
        <v>2014</v>
      </c>
      <c r="B7809" s="7" t="s">
        <v>983</v>
      </c>
      <c r="C7809" s="7" t="s">
        <v>7</v>
      </c>
      <c r="D7809" s="8">
        <v>194752.21</v>
      </c>
    </row>
    <row r="7810" spans="1:4" ht="18.75" x14ac:dyDescent="0.3">
      <c r="A7810" s="7">
        <v>2015</v>
      </c>
      <c r="B7810" s="7" t="s">
        <v>983</v>
      </c>
      <c r="C7810" s="7" t="s">
        <v>8</v>
      </c>
      <c r="D7810" s="8">
        <v>705009.78</v>
      </c>
    </row>
    <row r="7811" spans="1:4" ht="18.75" x14ac:dyDescent="0.3">
      <c r="A7811" s="7">
        <v>2014</v>
      </c>
      <c r="B7811" s="7" t="s">
        <v>983</v>
      </c>
      <c r="C7811" s="7" t="s">
        <v>8</v>
      </c>
      <c r="D7811" s="8">
        <v>738249.94</v>
      </c>
    </row>
    <row r="7812" spans="1:4" ht="18.75" x14ac:dyDescent="0.3">
      <c r="A7812" s="7">
        <v>2015</v>
      </c>
      <c r="B7812" s="7" t="s">
        <v>984</v>
      </c>
      <c r="C7812" s="7" t="s">
        <v>5</v>
      </c>
      <c r="D7812" s="8">
        <v>818186.36</v>
      </c>
    </row>
    <row r="7813" spans="1:4" ht="18.75" x14ac:dyDescent="0.3">
      <c r="A7813" s="7">
        <v>2014</v>
      </c>
      <c r="B7813" s="7" t="s">
        <v>984</v>
      </c>
      <c r="C7813" s="7" t="s">
        <v>5</v>
      </c>
      <c r="D7813" s="8">
        <v>899372.81</v>
      </c>
    </row>
    <row r="7814" spans="1:4" ht="18.75" x14ac:dyDescent="0.3">
      <c r="A7814" s="7">
        <v>2015</v>
      </c>
      <c r="B7814" s="7" t="s">
        <v>984</v>
      </c>
      <c r="C7814" s="7" t="s">
        <v>6</v>
      </c>
      <c r="D7814" s="8">
        <v>367228.65</v>
      </c>
    </row>
    <row r="7815" spans="1:4" ht="18.75" x14ac:dyDescent="0.3">
      <c r="A7815" s="7">
        <v>2014</v>
      </c>
      <c r="B7815" s="7" t="s">
        <v>984</v>
      </c>
      <c r="C7815" s="7" t="s">
        <v>6</v>
      </c>
      <c r="D7815" s="8">
        <v>260819.95</v>
      </c>
    </row>
    <row r="7816" spans="1:4" ht="18.75" x14ac:dyDescent="0.3">
      <c r="A7816" s="7">
        <v>2015</v>
      </c>
      <c r="B7816" s="7" t="s">
        <v>984</v>
      </c>
      <c r="C7816" s="7" t="s">
        <v>7</v>
      </c>
      <c r="D7816" s="8">
        <v>198478.87</v>
      </c>
    </row>
    <row r="7817" spans="1:4" ht="18.75" x14ac:dyDescent="0.3">
      <c r="A7817" s="7">
        <v>2014</v>
      </c>
      <c r="B7817" s="7" t="s">
        <v>984</v>
      </c>
      <c r="C7817" s="7" t="s">
        <v>7</v>
      </c>
      <c r="D7817" s="8">
        <v>211545.87</v>
      </c>
    </row>
    <row r="7818" spans="1:4" ht="18.75" x14ac:dyDescent="0.3">
      <c r="A7818" s="7">
        <v>2015</v>
      </c>
      <c r="B7818" s="7" t="s">
        <v>984</v>
      </c>
      <c r="C7818" s="7" t="s">
        <v>8</v>
      </c>
      <c r="D7818" s="8">
        <v>728535.47</v>
      </c>
    </row>
    <row r="7819" spans="1:4" ht="18.75" x14ac:dyDescent="0.3">
      <c r="A7819" s="7">
        <v>2014</v>
      </c>
      <c r="B7819" s="7" t="s">
        <v>984</v>
      </c>
      <c r="C7819" s="7" t="s">
        <v>8</v>
      </c>
      <c r="D7819" s="8">
        <v>750550.14</v>
      </c>
    </row>
    <row r="7820" spans="1:4" ht="18.75" x14ac:dyDescent="0.3">
      <c r="A7820" s="7">
        <v>2015</v>
      </c>
      <c r="B7820" s="7" t="s">
        <v>985</v>
      </c>
      <c r="C7820" s="7" t="s">
        <v>5</v>
      </c>
      <c r="D7820" s="8">
        <v>831827.18</v>
      </c>
    </row>
    <row r="7821" spans="1:4" ht="18.75" x14ac:dyDescent="0.3">
      <c r="A7821" s="7">
        <v>2014</v>
      </c>
      <c r="B7821" s="7" t="s">
        <v>985</v>
      </c>
      <c r="C7821" s="7" t="s">
        <v>5</v>
      </c>
      <c r="D7821" s="8">
        <v>914839.92</v>
      </c>
    </row>
    <row r="7822" spans="1:4" ht="18.75" x14ac:dyDescent="0.3">
      <c r="A7822" s="7">
        <v>2015</v>
      </c>
      <c r="B7822" s="7" t="s">
        <v>985</v>
      </c>
      <c r="C7822" s="7" t="s">
        <v>6</v>
      </c>
      <c r="D7822" s="8">
        <v>596064.43999999994</v>
      </c>
    </row>
    <row r="7823" spans="1:4" ht="18.75" x14ac:dyDescent="0.3">
      <c r="A7823" s="7">
        <v>2014</v>
      </c>
      <c r="B7823" s="7" t="s">
        <v>985</v>
      </c>
      <c r="C7823" s="7" t="s">
        <v>6</v>
      </c>
      <c r="D7823" s="8">
        <v>441282.91</v>
      </c>
    </row>
    <row r="7824" spans="1:4" ht="18.75" x14ac:dyDescent="0.3">
      <c r="A7824" s="7">
        <v>2015</v>
      </c>
      <c r="B7824" s="7" t="s">
        <v>985</v>
      </c>
      <c r="C7824" s="7" t="s">
        <v>7</v>
      </c>
      <c r="D7824" s="8">
        <v>196686.17</v>
      </c>
    </row>
    <row r="7825" spans="1:4" ht="18.75" x14ac:dyDescent="0.3">
      <c r="A7825" s="7">
        <v>2014</v>
      </c>
      <c r="B7825" s="7" t="s">
        <v>985</v>
      </c>
      <c r="C7825" s="7" t="s">
        <v>7</v>
      </c>
      <c r="D7825" s="8">
        <v>207071.08</v>
      </c>
    </row>
    <row r="7826" spans="1:4" ht="18.75" x14ac:dyDescent="0.3">
      <c r="A7826" s="7">
        <v>2015</v>
      </c>
      <c r="B7826" s="7" t="s">
        <v>985</v>
      </c>
      <c r="C7826" s="7" t="s">
        <v>8</v>
      </c>
      <c r="D7826" s="8">
        <v>789899.57</v>
      </c>
    </row>
    <row r="7827" spans="1:4" ht="18.75" x14ac:dyDescent="0.3">
      <c r="A7827" s="7">
        <v>2014</v>
      </c>
      <c r="B7827" s="7" t="s">
        <v>985</v>
      </c>
      <c r="C7827" s="7" t="s">
        <v>8</v>
      </c>
      <c r="D7827" s="8">
        <v>821001.74</v>
      </c>
    </row>
    <row r="7828" spans="1:4" ht="18.75" x14ac:dyDescent="0.3">
      <c r="A7828" s="7">
        <v>2015</v>
      </c>
      <c r="B7828" s="7" t="s">
        <v>986</v>
      </c>
      <c r="C7828" s="7" t="s">
        <v>5</v>
      </c>
      <c r="D7828" s="8">
        <v>678435</v>
      </c>
    </row>
    <row r="7829" spans="1:4" ht="18.75" x14ac:dyDescent="0.3">
      <c r="A7829" s="7">
        <v>2014</v>
      </c>
      <c r="B7829" s="7" t="s">
        <v>986</v>
      </c>
      <c r="C7829" s="7" t="s">
        <v>5</v>
      </c>
      <c r="D7829" s="8">
        <v>743434.61</v>
      </c>
    </row>
    <row r="7830" spans="1:4" ht="18.75" x14ac:dyDescent="0.3">
      <c r="A7830" s="7">
        <v>2015</v>
      </c>
      <c r="B7830" s="7" t="s">
        <v>986</v>
      </c>
      <c r="C7830" s="7" t="s">
        <v>6</v>
      </c>
      <c r="D7830" s="8">
        <v>239785.62</v>
      </c>
    </row>
    <row r="7831" spans="1:4" ht="18.75" x14ac:dyDescent="0.3">
      <c r="A7831" s="7">
        <v>2014</v>
      </c>
      <c r="B7831" s="7" t="s">
        <v>986</v>
      </c>
      <c r="C7831" s="7" t="s">
        <v>6</v>
      </c>
      <c r="D7831" s="8">
        <v>174588.06</v>
      </c>
    </row>
    <row r="7832" spans="1:4" ht="18.75" x14ac:dyDescent="0.3">
      <c r="A7832" s="7">
        <v>2015</v>
      </c>
      <c r="B7832" s="7" t="s">
        <v>986</v>
      </c>
      <c r="C7832" s="7" t="s">
        <v>7</v>
      </c>
      <c r="D7832" s="8">
        <v>232595.45</v>
      </c>
    </row>
    <row r="7833" spans="1:4" ht="18.75" x14ac:dyDescent="0.3">
      <c r="A7833" s="7">
        <v>2014</v>
      </c>
      <c r="B7833" s="7" t="s">
        <v>986</v>
      </c>
      <c r="C7833" s="7" t="s">
        <v>7</v>
      </c>
      <c r="D7833" s="8">
        <v>246620.43</v>
      </c>
    </row>
    <row r="7834" spans="1:4" ht="18.75" x14ac:dyDescent="0.3">
      <c r="A7834" s="7">
        <v>2015</v>
      </c>
      <c r="B7834" s="7" t="s">
        <v>986</v>
      </c>
      <c r="C7834" s="7" t="s">
        <v>8</v>
      </c>
      <c r="D7834" s="8">
        <v>446255.64</v>
      </c>
    </row>
    <row r="7835" spans="1:4" ht="18.75" x14ac:dyDescent="0.3">
      <c r="A7835" s="7">
        <v>2014</v>
      </c>
      <c r="B7835" s="7" t="s">
        <v>986</v>
      </c>
      <c r="C7835" s="7" t="s">
        <v>8</v>
      </c>
      <c r="D7835" s="8">
        <v>467487.17</v>
      </c>
    </row>
    <row r="7836" spans="1:4" ht="18.75" x14ac:dyDescent="0.3">
      <c r="A7836" s="7">
        <v>2015</v>
      </c>
      <c r="B7836" s="7" t="s">
        <v>987</v>
      </c>
      <c r="C7836" s="7" t="s">
        <v>5</v>
      </c>
      <c r="D7836" s="8">
        <v>751637.49</v>
      </c>
    </row>
    <row r="7837" spans="1:4" ht="18.75" x14ac:dyDescent="0.3">
      <c r="A7837" s="7">
        <v>2014</v>
      </c>
      <c r="B7837" s="7" t="s">
        <v>987</v>
      </c>
      <c r="C7837" s="7" t="s">
        <v>5</v>
      </c>
      <c r="D7837" s="8">
        <v>830318.05</v>
      </c>
    </row>
    <row r="7838" spans="1:4" ht="18.75" x14ac:dyDescent="0.3">
      <c r="A7838" s="7">
        <v>2015</v>
      </c>
      <c r="B7838" s="7" t="s">
        <v>987</v>
      </c>
      <c r="C7838" s="7" t="s">
        <v>6</v>
      </c>
      <c r="D7838" s="8">
        <v>558010.76</v>
      </c>
    </row>
    <row r="7839" spans="1:4" ht="18.75" x14ac:dyDescent="0.3">
      <c r="A7839" s="7">
        <v>2014</v>
      </c>
      <c r="B7839" s="7" t="s">
        <v>987</v>
      </c>
      <c r="C7839" s="7" t="s">
        <v>6</v>
      </c>
      <c r="D7839" s="8">
        <v>385348.14</v>
      </c>
    </row>
    <row r="7840" spans="1:4" ht="18.75" x14ac:dyDescent="0.3">
      <c r="A7840" s="7">
        <v>2015</v>
      </c>
      <c r="B7840" s="7" t="s">
        <v>987</v>
      </c>
      <c r="C7840" s="7" t="s">
        <v>7</v>
      </c>
      <c r="D7840" s="8">
        <v>133139.99</v>
      </c>
    </row>
    <row r="7841" spans="1:4" ht="18.75" x14ac:dyDescent="0.3">
      <c r="A7841" s="7">
        <v>2014</v>
      </c>
      <c r="B7841" s="7" t="s">
        <v>987</v>
      </c>
      <c r="C7841" s="7" t="s">
        <v>7</v>
      </c>
      <c r="D7841" s="8">
        <v>141717.66</v>
      </c>
    </row>
    <row r="7842" spans="1:4" ht="18.75" x14ac:dyDescent="0.3">
      <c r="A7842" s="7">
        <v>2015</v>
      </c>
      <c r="B7842" s="7" t="s">
        <v>987</v>
      </c>
      <c r="C7842" s="7" t="s">
        <v>8</v>
      </c>
      <c r="D7842" s="8">
        <v>560003.26</v>
      </c>
    </row>
    <row r="7843" spans="1:4" ht="18.75" x14ac:dyDescent="0.3">
      <c r="A7843" s="7">
        <v>2014</v>
      </c>
      <c r="B7843" s="7" t="s">
        <v>987</v>
      </c>
      <c r="C7843" s="7" t="s">
        <v>8</v>
      </c>
      <c r="D7843" s="8">
        <v>577605.85</v>
      </c>
    </row>
    <row r="7844" spans="1:4" ht="18.75" x14ac:dyDescent="0.3">
      <c r="A7844" s="7">
        <v>2015</v>
      </c>
      <c r="B7844" s="7" t="s">
        <v>988</v>
      </c>
      <c r="C7844" s="7" t="s">
        <v>5</v>
      </c>
      <c r="D7844" s="8">
        <v>643280.25</v>
      </c>
    </row>
    <row r="7845" spans="1:4" ht="18.75" x14ac:dyDescent="0.3">
      <c r="A7845" s="7">
        <v>2014</v>
      </c>
      <c r="B7845" s="7" t="s">
        <v>988</v>
      </c>
      <c r="C7845" s="7" t="s">
        <v>5</v>
      </c>
      <c r="D7845" s="8">
        <v>706057.78</v>
      </c>
    </row>
    <row r="7846" spans="1:4" ht="18.75" x14ac:dyDescent="0.3">
      <c r="A7846" s="7">
        <v>2015</v>
      </c>
      <c r="B7846" s="7" t="s">
        <v>988</v>
      </c>
      <c r="C7846" s="7" t="s">
        <v>6</v>
      </c>
      <c r="D7846" s="8">
        <v>281545.62</v>
      </c>
    </row>
    <row r="7847" spans="1:4" ht="18.75" x14ac:dyDescent="0.3">
      <c r="A7847" s="7">
        <v>2014</v>
      </c>
      <c r="B7847" s="7" t="s">
        <v>988</v>
      </c>
      <c r="C7847" s="7" t="s">
        <v>6</v>
      </c>
      <c r="D7847" s="8">
        <v>200764.92</v>
      </c>
    </row>
    <row r="7848" spans="1:4" ht="18.75" x14ac:dyDescent="0.3">
      <c r="A7848" s="7">
        <v>2015</v>
      </c>
      <c r="B7848" s="7" t="s">
        <v>988</v>
      </c>
      <c r="C7848" s="7" t="s">
        <v>7</v>
      </c>
      <c r="D7848" s="8">
        <v>204514.52</v>
      </c>
    </row>
    <row r="7849" spans="1:4" ht="18.75" x14ac:dyDescent="0.3">
      <c r="A7849" s="7">
        <v>2014</v>
      </c>
      <c r="B7849" s="7" t="s">
        <v>988</v>
      </c>
      <c r="C7849" s="7" t="s">
        <v>7</v>
      </c>
      <c r="D7849" s="8">
        <v>215517.92</v>
      </c>
    </row>
    <row r="7850" spans="1:4" ht="18.75" x14ac:dyDescent="0.3">
      <c r="A7850" s="7">
        <v>2015</v>
      </c>
      <c r="B7850" s="7" t="s">
        <v>988</v>
      </c>
      <c r="C7850" s="7" t="s">
        <v>8</v>
      </c>
      <c r="D7850" s="8">
        <v>448496.92</v>
      </c>
    </row>
    <row r="7851" spans="1:4" ht="18.75" x14ac:dyDescent="0.3">
      <c r="A7851" s="7">
        <v>2014</v>
      </c>
      <c r="B7851" s="7" t="s">
        <v>988</v>
      </c>
      <c r="C7851" s="7" t="s">
        <v>8</v>
      </c>
      <c r="D7851" s="8">
        <v>469630.65</v>
      </c>
    </row>
    <row r="7852" spans="1:4" ht="18.75" x14ac:dyDescent="0.3">
      <c r="A7852" s="7">
        <v>2015</v>
      </c>
      <c r="B7852" s="7" t="s">
        <v>989</v>
      </c>
      <c r="C7852" s="7" t="s">
        <v>5</v>
      </c>
      <c r="D7852" s="8">
        <v>648527.71</v>
      </c>
    </row>
    <row r="7853" spans="1:4" ht="18.75" x14ac:dyDescent="0.3">
      <c r="A7853" s="7">
        <v>2014</v>
      </c>
      <c r="B7853" s="7" t="s">
        <v>989</v>
      </c>
      <c r="C7853" s="7" t="s">
        <v>5</v>
      </c>
      <c r="D7853" s="8">
        <v>715517.57</v>
      </c>
    </row>
    <row r="7854" spans="1:4" ht="18.75" x14ac:dyDescent="0.3">
      <c r="A7854" s="7">
        <v>2015</v>
      </c>
      <c r="B7854" s="7" t="s">
        <v>989</v>
      </c>
      <c r="C7854" s="7" t="s">
        <v>6</v>
      </c>
      <c r="D7854" s="8">
        <v>543557.69999999995</v>
      </c>
    </row>
    <row r="7855" spans="1:4" ht="18.75" x14ac:dyDescent="0.3">
      <c r="A7855" s="7">
        <v>2014</v>
      </c>
      <c r="B7855" s="7" t="s">
        <v>989</v>
      </c>
      <c r="C7855" s="7" t="s">
        <v>6</v>
      </c>
      <c r="D7855" s="8">
        <v>400274.02</v>
      </c>
    </row>
    <row r="7856" spans="1:4" ht="18.75" x14ac:dyDescent="0.3">
      <c r="A7856" s="7">
        <v>2015</v>
      </c>
      <c r="B7856" s="7" t="s">
        <v>989</v>
      </c>
      <c r="C7856" s="7" t="s">
        <v>7</v>
      </c>
      <c r="D7856" s="8">
        <v>214935.43</v>
      </c>
    </row>
    <row r="7857" spans="1:4" ht="18.75" x14ac:dyDescent="0.3">
      <c r="A7857" s="7">
        <v>2014</v>
      </c>
      <c r="B7857" s="7" t="s">
        <v>989</v>
      </c>
      <c r="C7857" s="7" t="s">
        <v>7</v>
      </c>
      <c r="D7857" s="8">
        <v>227706.48</v>
      </c>
    </row>
    <row r="7858" spans="1:4" ht="18.75" x14ac:dyDescent="0.3">
      <c r="A7858" s="7">
        <v>2015</v>
      </c>
      <c r="B7858" s="7" t="s">
        <v>989</v>
      </c>
      <c r="C7858" s="7" t="s">
        <v>8</v>
      </c>
      <c r="D7858" s="8">
        <v>527016.98</v>
      </c>
    </row>
    <row r="7859" spans="1:4" ht="18.75" x14ac:dyDescent="0.3">
      <c r="A7859" s="7">
        <v>2014</v>
      </c>
      <c r="B7859" s="7" t="s">
        <v>989</v>
      </c>
      <c r="C7859" s="7" t="s">
        <v>8</v>
      </c>
      <c r="D7859" s="8">
        <v>541977.16</v>
      </c>
    </row>
    <row r="7860" spans="1:4" ht="18.75" x14ac:dyDescent="0.3">
      <c r="A7860" s="7">
        <v>2015</v>
      </c>
      <c r="B7860" s="7" t="s">
        <v>990</v>
      </c>
      <c r="C7860" s="7" t="s">
        <v>5</v>
      </c>
      <c r="D7860" s="8">
        <v>509705.06</v>
      </c>
    </row>
    <row r="7861" spans="1:4" ht="18.75" x14ac:dyDescent="0.3">
      <c r="A7861" s="7">
        <v>2014</v>
      </c>
      <c r="B7861" s="7" t="s">
        <v>990</v>
      </c>
      <c r="C7861" s="7" t="s">
        <v>5</v>
      </c>
      <c r="D7861" s="8">
        <v>560681.75</v>
      </c>
    </row>
    <row r="7862" spans="1:4" ht="18.75" x14ac:dyDescent="0.3">
      <c r="A7862" s="7">
        <v>2015</v>
      </c>
      <c r="B7862" s="7" t="s">
        <v>990</v>
      </c>
      <c r="C7862" s="7" t="s">
        <v>6</v>
      </c>
      <c r="D7862" s="8">
        <v>290096.02</v>
      </c>
    </row>
    <row r="7863" spans="1:4" ht="18.75" x14ac:dyDescent="0.3">
      <c r="A7863" s="7">
        <v>2014</v>
      </c>
      <c r="B7863" s="7" t="s">
        <v>990</v>
      </c>
      <c r="C7863" s="7" t="s">
        <v>6</v>
      </c>
      <c r="D7863" s="8">
        <v>206370.97</v>
      </c>
    </row>
    <row r="7864" spans="1:4" ht="18.75" x14ac:dyDescent="0.3">
      <c r="A7864" s="7">
        <v>2015</v>
      </c>
      <c r="B7864" s="7" t="s">
        <v>990</v>
      </c>
      <c r="C7864" s="7" t="s">
        <v>7</v>
      </c>
      <c r="D7864" s="8">
        <v>146352.57</v>
      </c>
    </row>
    <row r="7865" spans="1:4" ht="18.75" x14ac:dyDescent="0.3">
      <c r="A7865" s="7">
        <v>2014</v>
      </c>
      <c r="B7865" s="7" t="s">
        <v>990</v>
      </c>
      <c r="C7865" s="7" t="s">
        <v>7</v>
      </c>
      <c r="D7865" s="8">
        <v>154136.25</v>
      </c>
    </row>
    <row r="7866" spans="1:4" ht="18.75" x14ac:dyDescent="0.3">
      <c r="A7866" s="7">
        <v>2015</v>
      </c>
      <c r="B7866" s="7" t="s">
        <v>990</v>
      </c>
      <c r="C7866" s="7" t="s">
        <v>8</v>
      </c>
      <c r="D7866" s="8">
        <v>699146.17</v>
      </c>
    </row>
    <row r="7867" spans="1:4" ht="18.75" x14ac:dyDescent="0.3">
      <c r="A7867" s="7">
        <v>2014</v>
      </c>
      <c r="B7867" s="7" t="s">
        <v>990</v>
      </c>
      <c r="C7867" s="7" t="s">
        <v>8</v>
      </c>
      <c r="D7867" s="8">
        <v>721844.75</v>
      </c>
    </row>
    <row r="7868" spans="1:4" ht="18.75" x14ac:dyDescent="0.3">
      <c r="A7868" s="7">
        <v>2015</v>
      </c>
      <c r="B7868" s="7" t="s">
        <v>991</v>
      </c>
      <c r="C7868" s="7" t="s">
        <v>5</v>
      </c>
      <c r="D7868" s="8">
        <v>837406.45</v>
      </c>
    </row>
    <row r="7869" spans="1:4" ht="18.75" x14ac:dyDescent="0.3">
      <c r="A7869" s="7">
        <v>2014</v>
      </c>
      <c r="B7869" s="7" t="s">
        <v>991</v>
      </c>
      <c r="C7869" s="7" t="s">
        <v>5</v>
      </c>
      <c r="D7869" s="8">
        <v>924057.19</v>
      </c>
    </row>
    <row r="7870" spans="1:4" ht="18.75" x14ac:dyDescent="0.3">
      <c r="A7870" s="7">
        <v>2015</v>
      </c>
      <c r="B7870" s="7" t="s">
        <v>991</v>
      </c>
      <c r="C7870" s="7" t="s">
        <v>6</v>
      </c>
      <c r="D7870" s="8">
        <v>225313.9</v>
      </c>
    </row>
    <row r="7871" spans="1:4" ht="18.75" x14ac:dyDescent="0.3">
      <c r="A7871" s="7">
        <v>2014</v>
      </c>
      <c r="B7871" s="7" t="s">
        <v>991</v>
      </c>
      <c r="C7871" s="7" t="s">
        <v>6</v>
      </c>
      <c r="D7871" s="8">
        <v>160104.53</v>
      </c>
    </row>
    <row r="7872" spans="1:4" ht="18.75" x14ac:dyDescent="0.3">
      <c r="A7872" s="7">
        <v>2015</v>
      </c>
      <c r="B7872" s="7" t="s">
        <v>991</v>
      </c>
      <c r="C7872" s="7" t="s">
        <v>7</v>
      </c>
      <c r="D7872" s="8">
        <v>107778.62</v>
      </c>
    </row>
    <row r="7873" spans="1:4" ht="18.75" x14ac:dyDescent="0.3">
      <c r="A7873" s="7">
        <v>2014</v>
      </c>
      <c r="B7873" s="7" t="s">
        <v>991</v>
      </c>
      <c r="C7873" s="7" t="s">
        <v>7</v>
      </c>
      <c r="D7873" s="8">
        <v>114503.26</v>
      </c>
    </row>
    <row r="7874" spans="1:4" ht="18.75" x14ac:dyDescent="0.3">
      <c r="A7874" s="7">
        <v>2015</v>
      </c>
      <c r="B7874" s="7" t="s">
        <v>991</v>
      </c>
      <c r="C7874" s="7" t="s">
        <v>8</v>
      </c>
      <c r="D7874" s="8">
        <v>426259.47</v>
      </c>
    </row>
    <row r="7875" spans="1:4" ht="18.75" x14ac:dyDescent="0.3">
      <c r="A7875" s="7">
        <v>2014</v>
      </c>
      <c r="B7875" s="7" t="s">
        <v>991</v>
      </c>
      <c r="C7875" s="7" t="s">
        <v>8</v>
      </c>
      <c r="D7875" s="8">
        <v>446403.7</v>
      </c>
    </row>
    <row r="7876" spans="1:4" ht="18.75" x14ac:dyDescent="0.3">
      <c r="A7876" s="7">
        <v>2015</v>
      </c>
      <c r="B7876" s="7" t="s">
        <v>992</v>
      </c>
      <c r="C7876" s="7" t="s">
        <v>5</v>
      </c>
      <c r="D7876" s="8">
        <v>550902.69999999995</v>
      </c>
    </row>
    <row r="7877" spans="1:4" ht="18.75" x14ac:dyDescent="0.3">
      <c r="A7877" s="7">
        <v>2014</v>
      </c>
      <c r="B7877" s="7" t="s">
        <v>992</v>
      </c>
      <c r="C7877" s="7" t="s">
        <v>5</v>
      </c>
      <c r="D7877" s="8">
        <v>603113.78</v>
      </c>
    </row>
    <row r="7878" spans="1:4" ht="18.75" x14ac:dyDescent="0.3">
      <c r="A7878" s="7">
        <v>2015</v>
      </c>
      <c r="B7878" s="7" t="s">
        <v>992</v>
      </c>
      <c r="C7878" s="7" t="s">
        <v>6</v>
      </c>
      <c r="D7878" s="8">
        <v>522325.42</v>
      </c>
    </row>
    <row r="7879" spans="1:4" ht="18.75" x14ac:dyDescent="0.3">
      <c r="A7879" s="7">
        <v>2014</v>
      </c>
      <c r="B7879" s="7" t="s">
        <v>992</v>
      </c>
      <c r="C7879" s="7" t="s">
        <v>6</v>
      </c>
      <c r="D7879" s="8">
        <v>383870.96</v>
      </c>
    </row>
    <row r="7880" spans="1:4" ht="18.75" x14ac:dyDescent="0.3">
      <c r="A7880" s="7">
        <v>2015</v>
      </c>
      <c r="B7880" s="7" t="s">
        <v>992</v>
      </c>
      <c r="C7880" s="7" t="s">
        <v>7</v>
      </c>
      <c r="D7880" s="8">
        <v>213494.68</v>
      </c>
    </row>
    <row r="7881" spans="1:4" ht="18.75" x14ac:dyDescent="0.3">
      <c r="A7881" s="7">
        <v>2014</v>
      </c>
      <c r="B7881" s="7" t="s">
        <v>992</v>
      </c>
      <c r="C7881" s="7" t="s">
        <v>7</v>
      </c>
      <c r="D7881" s="8">
        <v>227011.34</v>
      </c>
    </row>
    <row r="7882" spans="1:4" ht="18.75" x14ac:dyDescent="0.3">
      <c r="A7882" s="7">
        <v>2015</v>
      </c>
      <c r="B7882" s="7" t="s">
        <v>992</v>
      </c>
      <c r="C7882" s="7" t="s">
        <v>8</v>
      </c>
      <c r="D7882" s="8">
        <v>482246.77</v>
      </c>
    </row>
    <row r="7883" spans="1:4" ht="18.75" x14ac:dyDescent="0.3">
      <c r="A7883" s="7">
        <v>2014</v>
      </c>
      <c r="B7883" s="7" t="s">
        <v>992</v>
      </c>
      <c r="C7883" s="7" t="s">
        <v>8</v>
      </c>
      <c r="D7883" s="8">
        <v>496336.27</v>
      </c>
    </row>
    <row r="7884" spans="1:4" ht="18.75" x14ac:dyDescent="0.3">
      <c r="A7884" s="7">
        <v>2015</v>
      </c>
      <c r="B7884" s="7" t="s">
        <v>993</v>
      </c>
      <c r="C7884" s="7" t="s">
        <v>5</v>
      </c>
      <c r="D7884" s="8">
        <v>768847.86</v>
      </c>
    </row>
    <row r="7885" spans="1:4" ht="18.75" x14ac:dyDescent="0.3">
      <c r="A7885" s="7">
        <v>2014</v>
      </c>
      <c r="B7885" s="7" t="s">
        <v>993</v>
      </c>
      <c r="C7885" s="7" t="s">
        <v>5</v>
      </c>
      <c r="D7885" s="8">
        <v>844379.15</v>
      </c>
    </row>
    <row r="7886" spans="1:4" ht="18.75" x14ac:dyDescent="0.3">
      <c r="A7886" s="7">
        <v>2015</v>
      </c>
      <c r="B7886" s="7" t="s">
        <v>993</v>
      </c>
      <c r="C7886" s="7" t="s">
        <v>6</v>
      </c>
      <c r="D7886" s="8">
        <v>290027.8</v>
      </c>
    </row>
    <row r="7887" spans="1:4" ht="18.75" x14ac:dyDescent="0.3">
      <c r="A7887" s="7">
        <v>2014</v>
      </c>
      <c r="B7887" s="7" t="s">
        <v>993</v>
      </c>
      <c r="C7887" s="7" t="s">
        <v>6</v>
      </c>
      <c r="D7887" s="8">
        <v>205982.67</v>
      </c>
    </row>
    <row r="7888" spans="1:4" ht="18.75" x14ac:dyDescent="0.3">
      <c r="A7888" s="7">
        <v>2015</v>
      </c>
      <c r="B7888" s="7" t="s">
        <v>993</v>
      </c>
      <c r="C7888" s="7" t="s">
        <v>7</v>
      </c>
      <c r="D7888" s="8">
        <v>58980.86</v>
      </c>
    </row>
    <row r="7889" spans="1:4" ht="18.75" x14ac:dyDescent="0.3">
      <c r="A7889" s="7">
        <v>2014</v>
      </c>
      <c r="B7889" s="7" t="s">
        <v>993</v>
      </c>
      <c r="C7889" s="7" t="s">
        <v>7</v>
      </c>
      <c r="D7889" s="8">
        <v>62177.62</v>
      </c>
    </row>
    <row r="7890" spans="1:4" ht="18.75" x14ac:dyDescent="0.3">
      <c r="A7890" s="7">
        <v>2015</v>
      </c>
      <c r="B7890" s="7" t="s">
        <v>993</v>
      </c>
      <c r="C7890" s="7" t="s">
        <v>8</v>
      </c>
      <c r="D7890" s="8">
        <v>685005.46</v>
      </c>
    </row>
    <row r="7891" spans="1:4" ht="18.75" x14ac:dyDescent="0.3">
      <c r="A7891" s="7">
        <v>2014</v>
      </c>
      <c r="B7891" s="7" t="s">
        <v>993</v>
      </c>
      <c r="C7891" s="7" t="s">
        <v>8</v>
      </c>
      <c r="D7891" s="8">
        <v>706916.7</v>
      </c>
    </row>
    <row r="7892" spans="1:4" ht="18.75" x14ac:dyDescent="0.3">
      <c r="A7892" s="7">
        <v>2015</v>
      </c>
      <c r="B7892" s="7" t="s">
        <v>994</v>
      </c>
      <c r="C7892" s="7" t="s">
        <v>5</v>
      </c>
      <c r="D7892" s="8">
        <v>930581.66</v>
      </c>
    </row>
    <row r="7893" spans="1:4" ht="18.75" x14ac:dyDescent="0.3">
      <c r="A7893" s="7">
        <v>2014</v>
      </c>
      <c r="B7893" s="7" t="s">
        <v>994</v>
      </c>
      <c r="C7893" s="7" t="s">
        <v>5</v>
      </c>
      <c r="D7893" s="8">
        <v>1015430.32</v>
      </c>
    </row>
    <row r="7894" spans="1:4" ht="18.75" x14ac:dyDescent="0.3">
      <c r="A7894" s="7">
        <v>2015</v>
      </c>
      <c r="B7894" s="7" t="s">
        <v>994</v>
      </c>
      <c r="C7894" s="7" t="s">
        <v>6</v>
      </c>
      <c r="D7894" s="8">
        <v>524386.24</v>
      </c>
    </row>
    <row r="7895" spans="1:4" ht="18.75" x14ac:dyDescent="0.3">
      <c r="A7895" s="7">
        <v>2014</v>
      </c>
      <c r="B7895" s="7" t="s">
        <v>994</v>
      </c>
      <c r="C7895" s="7" t="s">
        <v>6</v>
      </c>
      <c r="D7895" s="8">
        <v>366951.8</v>
      </c>
    </row>
    <row r="7896" spans="1:4" ht="18.75" x14ac:dyDescent="0.3">
      <c r="A7896" s="7">
        <v>2015</v>
      </c>
      <c r="B7896" s="7" t="s">
        <v>994</v>
      </c>
      <c r="C7896" s="7" t="s">
        <v>7</v>
      </c>
      <c r="D7896" s="8">
        <v>110369.49</v>
      </c>
    </row>
    <row r="7897" spans="1:4" ht="18.75" x14ac:dyDescent="0.3">
      <c r="A7897" s="7">
        <v>2014</v>
      </c>
      <c r="B7897" s="7" t="s">
        <v>994</v>
      </c>
      <c r="C7897" s="7" t="s">
        <v>7</v>
      </c>
      <c r="D7897" s="8">
        <v>115314.5</v>
      </c>
    </row>
    <row r="7898" spans="1:4" ht="18.75" x14ac:dyDescent="0.3">
      <c r="A7898" s="7">
        <v>2015</v>
      </c>
      <c r="B7898" s="7" t="s">
        <v>994</v>
      </c>
      <c r="C7898" s="7" t="s">
        <v>8</v>
      </c>
      <c r="D7898" s="8">
        <v>547480.94999999995</v>
      </c>
    </row>
    <row r="7899" spans="1:4" ht="18.75" x14ac:dyDescent="0.3">
      <c r="A7899" s="7">
        <v>2014</v>
      </c>
      <c r="B7899" s="7" t="s">
        <v>994</v>
      </c>
      <c r="C7899" s="7" t="s">
        <v>8</v>
      </c>
      <c r="D7899" s="8">
        <v>570645.35</v>
      </c>
    </row>
    <row r="7900" spans="1:4" ht="18.75" x14ac:dyDescent="0.3">
      <c r="A7900" s="7">
        <v>2015</v>
      </c>
      <c r="B7900" s="7" t="s">
        <v>995</v>
      </c>
      <c r="C7900" s="7" t="s">
        <v>5</v>
      </c>
      <c r="D7900" s="8">
        <v>482628.17</v>
      </c>
    </row>
    <row r="7901" spans="1:4" ht="18.75" x14ac:dyDescent="0.3">
      <c r="A7901" s="7">
        <v>2014</v>
      </c>
      <c r="B7901" s="7" t="s">
        <v>995</v>
      </c>
      <c r="C7901" s="7" t="s">
        <v>5</v>
      </c>
      <c r="D7901" s="8">
        <v>532512.82999999996</v>
      </c>
    </row>
    <row r="7902" spans="1:4" ht="18.75" x14ac:dyDescent="0.3">
      <c r="A7902" s="7">
        <v>2015</v>
      </c>
      <c r="B7902" s="7" t="s">
        <v>995</v>
      </c>
      <c r="C7902" s="7" t="s">
        <v>6</v>
      </c>
      <c r="D7902" s="8">
        <v>313790.7</v>
      </c>
    </row>
    <row r="7903" spans="1:4" ht="18.75" x14ac:dyDescent="0.3">
      <c r="A7903" s="7">
        <v>2014</v>
      </c>
      <c r="B7903" s="7" t="s">
        <v>995</v>
      </c>
      <c r="C7903" s="7" t="s">
        <v>6</v>
      </c>
      <c r="D7903" s="8">
        <v>220336.46</v>
      </c>
    </row>
    <row r="7904" spans="1:4" ht="18.75" x14ac:dyDescent="0.3">
      <c r="A7904" s="7">
        <v>2015</v>
      </c>
      <c r="B7904" s="7" t="s">
        <v>995</v>
      </c>
      <c r="C7904" s="7" t="s">
        <v>7</v>
      </c>
      <c r="D7904" s="8">
        <v>52178.65</v>
      </c>
    </row>
    <row r="7905" spans="1:4" ht="18.75" x14ac:dyDescent="0.3">
      <c r="A7905" s="7">
        <v>2014</v>
      </c>
      <c r="B7905" s="7" t="s">
        <v>995</v>
      </c>
      <c r="C7905" s="7" t="s">
        <v>7</v>
      </c>
      <c r="D7905" s="8">
        <v>55212.99</v>
      </c>
    </row>
    <row r="7906" spans="1:4" ht="18.75" x14ac:dyDescent="0.3">
      <c r="A7906" s="7">
        <v>2015</v>
      </c>
      <c r="B7906" s="7" t="s">
        <v>995</v>
      </c>
      <c r="C7906" s="7" t="s">
        <v>8</v>
      </c>
      <c r="D7906" s="8">
        <v>598671.39</v>
      </c>
    </row>
    <row r="7907" spans="1:4" ht="18.75" x14ac:dyDescent="0.3">
      <c r="A7907" s="7">
        <v>2014</v>
      </c>
      <c r="B7907" s="7" t="s">
        <v>995</v>
      </c>
      <c r="C7907" s="7" t="s">
        <v>8</v>
      </c>
      <c r="D7907" s="8">
        <v>626110.38</v>
      </c>
    </row>
    <row r="7908" spans="1:4" ht="18.75" x14ac:dyDescent="0.3">
      <c r="A7908" s="7">
        <v>2015</v>
      </c>
      <c r="B7908" s="7" t="s">
        <v>996</v>
      </c>
      <c r="C7908" s="7" t="s">
        <v>5</v>
      </c>
      <c r="D7908" s="8">
        <v>917142.35</v>
      </c>
    </row>
    <row r="7909" spans="1:4" ht="18.75" x14ac:dyDescent="0.3">
      <c r="A7909" s="7">
        <v>2014</v>
      </c>
      <c r="B7909" s="7" t="s">
        <v>996</v>
      </c>
      <c r="C7909" s="7" t="s">
        <v>5</v>
      </c>
      <c r="D7909" s="8">
        <v>1003915.99</v>
      </c>
    </row>
    <row r="7910" spans="1:4" ht="18.75" x14ac:dyDescent="0.3">
      <c r="A7910" s="7">
        <v>2015</v>
      </c>
      <c r="B7910" s="7" t="s">
        <v>996</v>
      </c>
      <c r="C7910" s="7" t="s">
        <v>6</v>
      </c>
      <c r="D7910" s="8">
        <v>291447.46999999997</v>
      </c>
    </row>
    <row r="7911" spans="1:4" ht="18.75" x14ac:dyDescent="0.3">
      <c r="A7911" s="7">
        <v>2014</v>
      </c>
      <c r="B7911" s="7" t="s">
        <v>996</v>
      </c>
      <c r="C7911" s="7" t="s">
        <v>6</v>
      </c>
      <c r="D7911" s="8">
        <v>215483</v>
      </c>
    </row>
    <row r="7912" spans="1:4" ht="18.75" x14ac:dyDescent="0.3">
      <c r="A7912" s="7">
        <v>2015</v>
      </c>
      <c r="B7912" s="7" t="s">
        <v>996</v>
      </c>
      <c r="C7912" s="7" t="s">
        <v>7</v>
      </c>
      <c r="D7912" s="8">
        <v>75658.460000000006</v>
      </c>
    </row>
    <row r="7913" spans="1:4" ht="18.75" x14ac:dyDescent="0.3">
      <c r="A7913" s="7">
        <v>2014</v>
      </c>
      <c r="B7913" s="7" t="s">
        <v>996</v>
      </c>
      <c r="C7913" s="7" t="s">
        <v>7</v>
      </c>
      <c r="D7913" s="8">
        <v>80460.81</v>
      </c>
    </row>
    <row r="7914" spans="1:4" ht="18.75" x14ac:dyDescent="0.3">
      <c r="A7914" s="7">
        <v>2015</v>
      </c>
      <c r="B7914" s="7" t="s">
        <v>996</v>
      </c>
      <c r="C7914" s="7" t="s">
        <v>8</v>
      </c>
      <c r="D7914" s="8">
        <v>769708.1</v>
      </c>
    </row>
    <row r="7915" spans="1:4" ht="18.75" x14ac:dyDescent="0.3">
      <c r="A7915" s="7">
        <v>2014</v>
      </c>
      <c r="B7915" s="7" t="s">
        <v>996</v>
      </c>
      <c r="C7915" s="7" t="s">
        <v>8</v>
      </c>
      <c r="D7915" s="8">
        <v>802888.02</v>
      </c>
    </row>
    <row r="7916" spans="1:4" ht="18.75" x14ac:dyDescent="0.3">
      <c r="A7916" s="7">
        <v>2015</v>
      </c>
      <c r="B7916" s="7" t="s">
        <v>997</v>
      </c>
      <c r="C7916" s="7" t="s">
        <v>5</v>
      </c>
      <c r="D7916" s="8">
        <v>780239.56</v>
      </c>
    </row>
    <row r="7917" spans="1:4" ht="18.75" x14ac:dyDescent="0.3">
      <c r="A7917" s="7">
        <v>2014</v>
      </c>
      <c r="B7917" s="7" t="s">
        <v>997</v>
      </c>
      <c r="C7917" s="7" t="s">
        <v>5</v>
      </c>
      <c r="D7917" s="8">
        <v>864082.94</v>
      </c>
    </row>
    <row r="7918" spans="1:4" ht="18.75" x14ac:dyDescent="0.3">
      <c r="A7918" s="7">
        <v>2015</v>
      </c>
      <c r="B7918" s="7" t="s">
        <v>997</v>
      </c>
      <c r="C7918" s="7" t="s">
        <v>6</v>
      </c>
      <c r="D7918" s="8">
        <v>506323.9</v>
      </c>
    </row>
    <row r="7919" spans="1:4" ht="18.75" x14ac:dyDescent="0.3">
      <c r="A7919" s="7">
        <v>2014</v>
      </c>
      <c r="B7919" s="7" t="s">
        <v>997</v>
      </c>
      <c r="C7919" s="7" t="s">
        <v>6</v>
      </c>
      <c r="D7919" s="8">
        <v>363695.93</v>
      </c>
    </row>
    <row r="7920" spans="1:4" ht="18.75" x14ac:dyDescent="0.3">
      <c r="A7920" s="7">
        <v>2015</v>
      </c>
      <c r="B7920" s="7" t="s">
        <v>997</v>
      </c>
      <c r="C7920" s="7" t="s">
        <v>7</v>
      </c>
      <c r="D7920" s="8">
        <v>202259.4</v>
      </c>
    </row>
    <row r="7921" spans="1:4" ht="18.75" x14ac:dyDescent="0.3">
      <c r="A7921" s="7">
        <v>2014</v>
      </c>
      <c r="B7921" s="7" t="s">
        <v>997</v>
      </c>
      <c r="C7921" s="7" t="s">
        <v>7</v>
      </c>
      <c r="D7921" s="8">
        <v>212217.13</v>
      </c>
    </row>
    <row r="7922" spans="1:4" ht="18.75" x14ac:dyDescent="0.3">
      <c r="A7922" s="7">
        <v>2015</v>
      </c>
      <c r="B7922" s="7" t="s">
        <v>997</v>
      </c>
      <c r="C7922" s="7" t="s">
        <v>8</v>
      </c>
      <c r="D7922" s="8">
        <v>502203.48</v>
      </c>
    </row>
    <row r="7923" spans="1:4" ht="18.75" x14ac:dyDescent="0.3">
      <c r="A7923" s="7">
        <v>2014</v>
      </c>
      <c r="B7923" s="7" t="s">
        <v>997</v>
      </c>
      <c r="C7923" s="7" t="s">
        <v>8</v>
      </c>
      <c r="D7923" s="8">
        <v>521619.77</v>
      </c>
    </row>
    <row r="7924" spans="1:4" ht="18.75" x14ac:dyDescent="0.3">
      <c r="A7924" s="7">
        <v>2015</v>
      </c>
      <c r="B7924" s="7" t="s">
        <v>998</v>
      </c>
      <c r="C7924" s="7" t="s">
        <v>5</v>
      </c>
      <c r="D7924" s="8">
        <v>886558.36</v>
      </c>
    </row>
    <row r="7925" spans="1:4" ht="18.75" x14ac:dyDescent="0.3">
      <c r="A7925" s="7">
        <v>2014</v>
      </c>
      <c r="B7925" s="7" t="s">
        <v>998</v>
      </c>
      <c r="C7925" s="7" t="s">
        <v>5</v>
      </c>
      <c r="D7925" s="8">
        <v>966241.33</v>
      </c>
    </row>
    <row r="7926" spans="1:4" ht="18.75" x14ac:dyDescent="0.3">
      <c r="A7926" s="7">
        <v>2015</v>
      </c>
      <c r="B7926" s="7" t="s">
        <v>998</v>
      </c>
      <c r="C7926" s="7" t="s">
        <v>6</v>
      </c>
      <c r="D7926" s="8">
        <v>488000.04</v>
      </c>
    </row>
    <row r="7927" spans="1:4" ht="18.75" x14ac:dyDescent="0.3">
      <c r="A7927" s="7">
        <v>2014</v>
      </c>
      <c r="B7927" s="7" t="s">
        <v>998</v>
      </c>
      <c r="C7927" s="7" t="s">
        <v>6</v>
      </c>
      <c r="D7927" s="8">
        <v>350329.88</v>
      </c>
    </row>
    <row r="7928" spans="1:4" ht="18.75" x14ac:dyDescent="0.3">
      <c r="A7928" s="7">
        <v>2015</v>
      </c>
      <c r="B7928" s="7" t="s">
        <v>998</v>
      </c>
      <c r="C7928" s="7" t="s">
        <v>7</v>
      </c>
      <c r="D7928" s="8">
        <v>86360.53</v>
      </c>
    </row>
    <row r="7929" spans="1:4" ht="18.75" x14ac:dyDescent="0.3">
      <c r="A7929" s="7">
        <v>2014</v>
      </c>
      <c r="B7929" s="7" t="s">
        <v>998</v>
      </c>
      <c r="C7929" s="7" t="s">
        <v>7</v>
      </c>
      <c r="D7929" s="8">
        <v>91616.79</v>
      </c>
    </row>
    <row r="7930" spans="1:4" ht="18.75" x14ac:dyDescent="0.3">
      <c r="A7930" s="7">
        <v>2015</v>
      </c>
      <c r="B7930" s="7" t="s">
        <v>998</v>
      </c>
      <c r="C7930" s="7" t="s">
        <v>8</v>
      </c>
      <c r="D7930" s="8">
        <v>505469.52</v>
      </c>
    </row>
    <row r="7931" spans="1:4" ht="18.75" x14ac:dyDescent="0.3">
      <c r="A7931" s="7">
        <v>2014</v>
      </c>
      <c r="B7931" s="7" t="s">
        <v>998</v>
      </c>
      <c r="C7931" s="7" t="s">
        <v>8</v>
      </c>
      <c r="D7931" s="8">
        <v>523568.28</v>
      </c>
    </row>
    <row r="7932" spans="1:4" ht="18.75" x14ac:dyDescent="0.3">
      <c r="A7932" s="7">
        <v>2015</v>
      </c>
      <c r="B7932" s="7" t="s">
        <v>999</v>
      </c>
      <c r="C7932" s="7" t="s">
        <v>5</v>
      </c>
      <c r="D7932" s="8">
        <v>591975.1</v>
      </c>
    </row>
    <row r="7933" spans="1:4" ht="18.75" x14ac:dyDescent="0.3">
      <c r="A7933" s="7">
        <v>2014</v>
      </c>
      <c r="B7933" s="7" t="s">
        <v>999</v>
      </c>
      <c r="C7933" s="7" t="s">
        <v>5</v>
      </c>
      <c r="D7933" s="8">
        <v>645381.93000000005</v>
      </c>
    </row>
    <row r="7934" spans="1:4" ht="18.75" x14ac:dyDescent="0.3">
      <c r="A7934" s="7">
        <v>2015</v>
      </c>
      <c r="B7934" s="7" t="s">
        <v>999</v>
      </c>
      <c r="C7934" s="7" t="s">
        <v>6</v>
      </c>
      <c r="D7934" s="8">
        <v>561066.28</v>
      </c>
    </row>
    <row r="7935" spans="1:4" ht="18.75" x14ac:dyDescent="0.3">
      <c r="A7935" s="7">
        <v>2014</v>
      </c>
      <c r="B7935" s="7" t="s">
        <v>999</v>
      </c>
      <c r="C7935" s="7" t="s">
        <v>6</v>
      </c>
      <c r="D7935" s="8">
        <v>402116.69</v>
      </c>
    </row>
    <row r="7936" spans="1:4" ht="18.75" x14ac:dyDescent="0.3">
      <c r="A7936" s="7">
        <v>2015</v>
      </c>
      <c r="B7936" s="7" t="s">
        <v>999</v>
      </c>
      <c r="C7936" s="7" t="s">
        <v>7</v>
      </c>
      <c r="D7936" s="8">
        <v>179879.6</v>
      </c>
    </row>
    <row r="7937" spans="1:4" ht="18.75" x14ac:dyDescent="0.3">
      <c r="A7937" s="7">
        <v>2014</v>
      </c>
      <c r="B7937" s="7" t="s">
        <v>999</v>
      </c>
      <c r="C7937" s="7" t="s">
        <v>7</v>
      </c>
      <c r="D7937" s="8">
        <v>190418.69</v>
      </c>
    </row>
    <row r="7938" spans="1:4" ht="18.75" x14ac:dyDescent="0.3">
      <c r="A7938" s="7">
        <v>2015</v>
      </c>
      <c r="B7938" s="7" t="s">
        <v>999</v>
      </c>
      <c r="C7938" s="7" t="s">
        <v>8</v>
      </c>
      <c r="D7938" s="8">
        <v>768241.15</v>
      </c>
    </row>
    <row r="7939" spans="1:4" ht="18.75" x14ac:dyDescent="0.3">
      <c r="A7939" s="7">
        <v>2014</v>
      </c>
      <c r="B7939" s="7" t="s">
        <v>999</v>
      </c>
      <c r="C7939" s="7" t="s">
        <v>8</v>
      </c>
      <c r="D7939" s="8">
        <v>799402.52</v>
      </c>
    </row>
    <row r="7940" spans="1:4" ht="18.75" x14ac:dyDescent="0.3">
      <c r="A7940" s="7">
        <v>2015</v>
      </c>
      <c r="B7940" s="7" t="s">
        <v>1000</v>
      </c>
      <c r="C7940" s="7" t="s">
        <v>5</v>
      </c>
      <c r="D7940" s="8">
        <v>741406.88</v>
      </c>
    </row>
    <row r="7941" spans="1:4" ht="18.75" x14ac:dyDescent="0.3">
      <c r="A7941" s="7">
        <v>2014</v>
      </c>
      <c r="B7941" s="7" t="s">
        <v>1000</v>
      </c>
      <c r="C7941" s="7" t="s">
        <v>5</v>
      </c>
      <c r="D7941" s="8">
        <v>819283.36</v>
      </c>
    </row>
    <row r="7942" spans="1:4" ht="18.75" x14ac:dyDescent="0.3">
      <c r="A7942" s="7">
        <v>2015</v>
      </c>
      <c r="B7942" s="7" t="s">
        <v>1000</v>
      </c>
      <c r="C7942" s="7" t="s">
        <v>6</v>
      </c>
      <c r="D7942" s="8">
        <v>238741.68</v>
      </c>
    </row>
    <row r="7943" spans="1:4" ht="18.75" x14ac:dyDescent="0.3">
      <c r="A7943" s="7">
        <v>2014</v>
      </c>
      <c r="B7943" s="7" t="s">
        <v>1000</v>
      </c>
      <c r="C7943" s="7" t="s">
        <v>6</v>
      </c>
      <c r="D7943" s="8">
        <v>164903.20000000001</v>
      </c>
    </row>
    <row r="7944" spans="1:4" ht="18.75" x14ac:dyDescent="0.3">
      <c r="A7944" s="7">
        <v>2015</v>
      </c>
      <c r="B7944" s="7" t="s">
        <v>1000</v>
      </c>
      <c r="C7944" s="7" t="s">
        <v>7</v>
      </c>
      <c r="D7944" s="8">
        <v>143536.07</v>
      </c>
    </row>
    <row r="7945" spans="1:4" ht="18.75" x14ac:dyDescent="0.3">
      <c r="A7945" s="7">
        <v>2014</v>
      </c>
      <c r="B7945" s="7" t="s">
        <v>1000</v>
      </c>
      <c r="C7945" s="7" t="s">
        <v>7</v>
      </c>
      <c r="D7945" s="8">
        <v>151030.81</v>
      </c>
    </row>
    <row r="7946" spans="1:4" ht="18.75" x14ac:dyDescent="0.3">
      <c r="A7946" s="7">
        <v>2015</v>
      </c>
      <c r="B7946" s="7" t="s">
        <v>1000</v>
      </c>
      <c r="C7946" s="7" t="s">
        <v>8</v>
      </c>
      <c r="D7946" s="8">
        <v>499095.23</v>
      </c>
    </row>
    <row r="7947" spans="1:4" ht="18.75" x14ac:dyDescent="0.3">
      <c r="A7947" s="7">
        <v>2014</v>
      </c>
      <c r="B7947" s="7" t="s">
        <v>1000</v>
      </c>
      <c r="C7947" s="7" t="s">
        <v>8</v>
      </c>
      <c r="D7947" s="8">
        <v>522273.95</v>
      </c>
    </row>
    <row r="7948" spans="1:4" ht="18.75" x14ac:dyDescent="0.3">
      <c r="A7948" s="7">
        <v>2015</v>
      </c>
      <c r="B7948" s="7" t="s">
        <v>1001</v>
      </c>
      <c r="C7948" s="7" t="s">
        <v>5</v>
      </c>
      <c r="D7948" s="8">
        <v>610839.24</v>
      </c>
    </row>
    <row r="7949" spans="1:4" ht="18.75" x14ac:dyDescent="0.3">
      <c r="A7949" s="7">
        <v>2014</v>
      </c>
      <c r="B7949" s="7" t="s">
        <v>1001</v>
      </c>
      <c r="C7949" s="7" t="s">
        <v>5</v>
      </c>
      <c r="D7949" s="8">
        <v>665686.82999999996</v>
      </c>
    </row>
    <row r="7950" spans="1:4" ht="18.75" x14ac:dyDescent="0.3">
      <c r="A7950" s="7">
        <v>2015</v>
      </c>
      <c r="B7950" s="7" t="s">
        <v>1001</v>
      </c>
      <c r="C7950" s="7" t="s">
        <v>6</v>
      </c>
      <c r="D7950" s="8">
        <v>388121.8</v>
      </c>
    </row>
    <row r="7951" spans="1:4" ht="18.75" x14ac:dyDescent="0.3">
      <c r="A7951" s="7">
        <v>2014</v>
      </c>
      <c r="B7951" s="7" t="s">
        <v>1001</v>
      </c>
      <c r="C7951" s="7" t="s">
        <v>6</v>
      </c>
      <c r="D7951" s="8">
        <v>283620.75</v>
      </c>
    </row>
    <row r="7952" spans="1:4" ht="18.75" x14ac:dyDescent="0.3">
      <c r="A7952" s="7">
        <v>2015</v>
      </c>
      <c r="B7952" s="7" t="s">
        <v>1001</v>
      </c>
      <c r="C7952" s="7" t="s">
        <v>7</v>
      </c>
      <c r="D7952" s="8">
        <v>168090.08</v>
      </c>
    </row>
    <row r="7953" spans="1:4" ht="18.75" x14ac:dyDescent="0.3">
      <c r="A7953" s="7">
        <v>2014</v>
      </c>
      <c r="B7953" s="7" t="s">
        <v>1001</v>
      </c>
      <c r="C7953" s="7" t="s">
        <v>7</v>
      </c>
      <c r="D7953" s="8">
        <v>179017.48</v>
      </c>
    </row>
    <row r="7954" spans="1:4" ht="18.75" x14ac:dyDescent="0.3">
      <c r="A7954" s="7">
        <v>2015</v>
      </c>
      <c r="B7954" s="7" t="s">
        <v>1001</v>
      </c>
      <c r="C7954" s="7" t="s">
        <v>8</v>
      </c>
      <c r="D7954" s="8">
        <v>546917.80000000005</v>
      </c>
    </row>
    <row r="7955" spans="1:4" ht="18.75" x14ac:dyDescent="0.3">
      <c r="A7955" s="7">
        <v>2014</v>
      </c>
      <c r="B7955" s="7" t="s">
        <v>1001</v>
      </c>
      <c r="C7955" s="7" t="s">
        <v>8</v>
      </c>
      <c r="D7955" s="8">
        <v>562925.1</v>
      </c>
    </row>
    <row r="7956" spans="1:4" ht="18.75" x14ac:dyDescent="0.3">
      <c r="A7956" s="7">
        <v>2015</v>
      </c>
      <c r="B7956" s="7" t="s">
        <v>1002</v>
      </c>
      <c r="C7956" s="7" t="s">
        <v>5</v>
      </c>
      <c r="D7956" s="8">
        <v>557481.81999999995</v>
      </c>
    </row>
    <row r="7957" spans="1:4" ht="18.75" x14ac:dyDescent="0.3">
      <c r="A7957" s="7">
        <v>2014</v>
      </c>
      <c r="B7957" s="7" t="s">
        <v>1002</v>
      </c>
      <c r="C7957" s="7" t="s">
        <v>5</v>
      </c>
      <c r="D7957" s="8">
        <v>613951.94999999995</v>
      </c>
    </row>
    <row r="7958" spans="1:4" ht="18.75" x14ac:dyDescent="0.3">
      <c r="A7958" s="7">
        <v>2015</v>
      </c>
      <c r="B7958" s="7" t="s">
        <v>1002</v>
      </c>
      <c r="C7958" s="7" t="s">
        <v>6</v>
      </c>
      <c r="D7958" s="8">
        <v>504422.01</v>
      </c>
    </row>
    <row r="7959" spans="1:4" ht="18.75" x14ac:dyDescent="0.3">
      <c r="A7959" s="7">
        <v>2014</v>
      </c>
      <c r="B7959" s="7" t="s">
        <v>1002</v>
      </c>
      <c r="C7959" s="7" t="s">
        <v>6</v>
      </c>
      <c r="D7959" s="8">
        <v>353120.1</v>
      </c>
    </row>
    <row r="7960" spans="1:4" ht="18.75" x14ac:dyDescent="0.3">
      <c r="A7960" s="7">
        <v>2015</v>
      </c>
      <c r="B7960" s="7" t="s">
        <v>1002</v>
      </c>
      <c r="C7960" s="7" t="s">
        <v>7</v>
      </c>
      <c r="D7960" s="8">
        <v>74072.02</v>
      </c>
    </row>
    <row r="7961" spans="1:4" ht="18.75" x14ac:dyDescent="0.3">
      <c r="A7961" s="7">
        <v>2014</v>
      </c>
      <c r="B7961" s="7" t="s">
        <v>1002</v>
      </c>
      <c r="C7961" s="7" t="s">
        <v>7</v>
      </c>
      <c r="D7961" s="8">
        <v>78968.539999999994</v>
      </c>
    </row>
    <row r="7962" spans="1:4" ht="18.75" x14ac:dyDescent="0.3">
      <c r="A7962" s="7">
        <v>2015</v>
      </c>
      <c r="B7962" s="7" t="s">
        <v>1002</v>
      </c>
      <c r="C7962" s="7" t="s">
        <v>8</v>
      </c>
      <c r="D7962" s="8">
        <v>694915.57</v>
      </c>
    </row>
    <row r="7963" spans="1:4" ht="18.75" x14ac:dyDescent="0.3">
      <c r="A7963" s="7">
        <v>2014</v>
      </c>
      <c r="B7963" s="7" t="s">
        <v>1002</v>
      </c>
      <c r="C7963" s="7" t="s">
        <v>8</v>
      </c>
      <c r="D7963" s="8">
        <v>726333.03</v>
      </c>
    </row>
    <row r="7964" spans="1:4" ht="18.75" x14ac:dyDescent="0.3">
      <c r="A7964" s="7">
        <v>2015</v>
      </c>
      <c r="B7964" s="7" t="s">
        <v>1003</v>
      </c>
      <c r="C7964" s="7" t="s">
        <v>5</v>
      </c>
      <c r="D7964" s="8">
        <v>580033.29</v>
      </c>
    </row>
    <row r="7965" spans="1:4" ht="18.75" x14ac:dyDescent="0.3">
      <c r="A7965" s="7">
        <v>2014</v>
      </c>
      <c r="B7965" s="7" t="s">
        <v>1003</v>
      </c>
      <c r="C7965" s="7" t="s">
        <v>5</v>
      </c>
      <c r="D7965" s="8">
        <v>634616.48</v>
      </c>
    </row>
    <row r="7966" spans="1:4" ht="18.75" x14ac:dyDescent="0.3">
      <c r="A7966" s="7">
        <v>2015</v>
      </c>
      <c r="B7966" s="7" t="s">
        <v>1003</v>
      </c>
      <c r="C7966" s="7" t="s">
        <v>6</v>
      </c>
      <c r="D7966" s="8">
        <v>222823.16</v>
      </c>
    </row>
    <row r="7967" spans="1:4" ht="18.75" x14ac:dyDescent="0.3">
      <c r="A7967" s="7">
        <v>2014</v>
      </c>
      <c r="B7967" s="7" t="s">
        <v>1003</v>
      </c>
      <c r="C7967" s="7" t="s">
        <v>6</v>
      </c>
      <c r="D7967" s="8">
        <v>156370.82</v>
      </c>
    </row>
    <row r="7968" spans="1:4" ht="18.75" x14ac:dyDescent="0.3">
      <c r="A7968" s="7">
        <v>2015</v>
      </c>
      <c r="B7968" s="7" t="s">
        <v>1003</v>
      </c>
      <c r="C7968" s="7" t="s">
        <v>7</v>
      </c>
      <c r="D7968" s="8">
        <v>236462.14</v>
      </c>
    </row>
    <row r="7969" spans="1:4" ht="18.75" x14ac:dyDescent="0.3">
      <c r="A7969" s="7">
        <v>2014</v>
      </c>
      <c r="B7969" s="7" t="s">
        <v>1003</v>
      </c>
      <c r="C7969" s="7" t="s">
        <v>7</v>
      </c>
      <c r="D7969" s="8">
        <v>247772.35</v>
      </c>
    </row>
    <row r="7970" spans="1:4" ht="18.75" x14ac:dyDescent="0.3">
      <c r="A7970" s="7">
        <v>2015</v>
      </c>
      <c r="B7970" s="7" t="s">
        <v>1003</v>
      </c>
      <c r="C7970" s="7" t="s">
        <v>8</v>
      </c>
      <c r="D7970" s="8">
        <v>712620.41</v>
      </c>
    </row>
    <row r="7971" spans="1:4" ht="18.75" x14ac:dyDescent="0.3">
      <c r="A7971" s="7">
        <v>2014</v>
      </c>
      <c r="B7971" s="7" t="s">
        <v>1003</v>
      </c>
      <c r="C7971" s="7" t="s">
        <v>8</v>
      </c>
      <c r="D7971" s="8">
        <v>743467.43</v>
      </c>
    </row>
    <row r="7972" spans="1:4" ht="18.75" x14ac:dyDescent="0.3">
      <c r="A7972" s="7">
        <v>2015</v>
      </c>
      <c r="B7972" s="7" t="s">
        <v>1004</v>
      </c>
      <c r="C7972" s="7" t="s">
        <v>5</v>
      </c>
      <c r="D7972" s="8">
        <v>514287.73</v>
      </c>
    </row>
    <row r="7973" spans="1:4" ht="18.75" x14ac:dyDescent="0.3">
      <c r="A7973" s="7">
        <v>2014</v>
      </c>
      <c r="B7973" s="7" t="s">
        <v>1004</v>
      </c>
      <c r="C7973" s="7" t="s">
        <v>5</v>
      </c>
      <c r="D7973" s="8">
        <v>564150.9</v>
      </c>
    </row>
    <row r="7974" spans="1:4" ht="18.75" x14ac:dyDescent="0.3">
      <c r="A7974" s="7">
        <v>2015</v>
      </c>
      <c r="B7974" s="7" t="s">
        <v>1004</v>
      </c>
      <c r="C7974" s="7" t="s">
        <v>6</v>
      </c>
      <c r="D7974" s="8">
        <v>225076.73</v>
      </c>
    </row>
    <row r="7975" spans="1:4" ht="18.75" x14ac:dyDescent="0.3">
      <c r="A7975" s="7">
        <v>2014</v>
      </c>
      <c r="B7975" s="7" t="s">
        <v>1004</v>
      </c>
      <c r="C7975" s="7" t="s">
        <v>6</v>
      </c>
      <c r="D7975" s="8">
        <v>158555.24</v>
      </c>
    </row>
    <row r="7976" spans="1:4" ht="18.75" x14ac:dyDescent="0.3">
      <c r="A7976" s="7">
        <v>2015</v>
      </c>
      <c r="B7976" s="7" t="s">
        <v>1004</v>
      </c>
      <c r="C7976" s="7" t="s">
        <v>7</v>
      </c>
      <c r="D7976" s="8">
        <v>209180.51</v>
      </c>
    </row>
    <row r="7977" spans="1:4" ht="18.75" x14ac:dyDescent="0.3">
      <c r="A7977" s="7">
        <v>2014</v>
      </c>
      <c r="B7977" s="7" t="s">
        <v>1004</v>
      </c>
      <c r="C7977" s="7" t="s">
        <v>7</v>
      </c>
      <c r="D7977" s="8">
        <v>218790.43</v>
      </c>
    </row>
    <row r="7978" spans="1:4" ht="18.75" x14ac:dyDescent="0.3">
      <c r="A7978" s="7">
        <v>2015</v>
      </c>
      <c r="B7978" s="7" t="s">
        <v>1004</v>
      </c>
      <c r="C7978" s="7" t="s">
        <v>8</v>
      </c>
      <c r="D7978" s="8">
        <v>735893.51</v>
      </c>
    </row>
    <row r="7979" spans="1:4" ht="18.75" x14ac:dyDescent="0.3">
      <c r="A7979" s="7">
        <v>2014</v>
      </c>
      <c r="B7979" s="7" t="s">
        <v>1004</v>
      </c>
      <c r="C7979" s="7" t="s">
        <v>8</v>
      </c>
      <c r="D7979" s="8">
        <v>771549.98</v>
      </c>
    </row>
    <row r="7980" spans="1:4" ht="18.75" x14ac:dyDescent="0.3">
      <c r="A7980" s="7">
        <v>2015</v>
      </c>
      <c r="B7980" s="7" t="s">
        <v>1005</v>
      </c>
      <c r="C7980" s="7" t="s">
        <v>5</v>
      </c>
      <c r="D7980" s="8">
        <v>916909.07</v>
      </c>
    </row>
    <row r="7981" spans="1:4" ht="18.75" x14ac:dyDescent="0.3">
      <c r="A7981" s="7">
        <v>2014</v>
      </c>
      <c r="B7981" s="7" t="s">
        <v>1005</v>
      </c>
      <c r="C7981" s="7" t="s">
        <v>5</v>
      </c>
      <c r="D7981" s="8">
        <v>1001818.66</v>
      </c>
    </row>
    <row r="7982" spans="1:4" ht="18.75" x14ac:dyDescent="0.3">
      <c r="A7982" s="7">
        <v>2015</v>
      </c>
      <c r="B7982" s="7" t="s">
        <v>1005</v>
      </c>
      <c r="C7982" s="7" t="s">
        <v>6</v>
      </c>
      <c r="D7982" s="8">
        <v>289266.09000000003</v>
      </c>
    </row>
    <row r="7983" spans="1:4" ht="18.75" x14ac:dyDescent="0.3">
      <c r="A7983" s="7">
        <v>2014</v>
      </c>
      <c r="B7983" s="7" t="s">
        <v>1005</v>
      </c>
      <c r="C7983" s="7" t="s">
        <v>6</v>
      </c>
      <c r="D7983" s="8">
        <v>207763.21</v>
      </c>
    </row>
    <row r="7984" spans="1:4" ht="18.75" x14ac:dyDescent="0.3">
      <c r="A7984" s="7">
        <v>2015</v>
      </c>
      <c r="B7984" s="7" t="s">
        <v>1005</v>
      </c>
      <c r="C7984" s="7" t="s">
        <v>7</v>
      </c>
      <c r="D7984" s="8">
        <v>104852.79</v>
      </c>
    </row>
    <row r="7985" spans="1:4" ht="18.75" x14ac:dyDescent="0.3">
      <c r="A7985" s="7">
        <v>2014</v>
      </c>
      <c r="B7985" s="7" t="s">
        <v>1005</v>
      </c>
      <c r="C7985" s="7" t="s">
        <v>7</v>
      </c>
      <c r="D7985" s="8">
        <v>109772.6</v>
      </c>
    </row>
    <row r="7986" spans="1:4" ht="18.75" x14ac:dyDescent="0.3">
      <c r="A7986" s="7">
        <v>2015</v>
      </c>
      <c r="B7986" s="7" t="s">
        <v>1005</v>
      </c>
      <c r="C7986" s="7" t="s">
        <v>8</v>
      </c>
      <c r="D7986" s="8">
        <v>779623.84</v>
      </c>
    </row>
    <row r="7987" spans="1:4" ht="18.75" x14ac:dyDescent="0.3">
      <c r="A7987" s="7">
        <v>2014</v>
      </c>
      <c r="B7987" s="7" t="s">
        <v>1005</v>
      </c>
      <c r="C7987" s="7" t="s">
        <v>8</v>
      </c>
      <c r="D7987" s="8">
        <v>802273.99</v>
      </c>
    </row>
    <row r="7988" spans="1:4" ht="18.75" x14ac:dyDescent="0.3">
      <c r="A7988" s="7">
        <v>2015</v>
      </c>
      <c r="B7988" s="7" t="s">
        <v>1006</v>
      </c>
      <c r="C7988" s="7" t="s">
        <v>5</v>
      </c>
      <c r="D7988" s="8">
        <v>887747.28</v>
      </c>
    </row>
    <row r="7989" spans="1:4" ht="18.75" x14ac:dyDescent="0.3">
      <c r="A7989" s="7">
        <v>2014</v>
      </c>
      <c r="B7989" s="7" t="s">
        <v>1006</v>
      </c>
      <c r="C7989" s="7" t="s">
        <v>5</v>
      </c>
      <c r="D7989" s="8">
        <v>978526.48</v>
      </c>
    </row>
    <row r="7990" spans="1:4" ht="18.75" x14ac:dyDescent="0.3">
      <c r="A7990" s="7">
        <v>2015</v>
      </c>
      <c r="B7990" s="7" t="s">
        <v>1006</v>
      </c>
      <c r="C7990" s="7" t="s">
        <v>6</v>
      </c>
      <c r="D7990" s="8">
        <v>326703.61</v>
      </c>
    </row>
    <row r="7991" spans="1:4" ht="18.75" x14ac:dyDescent="0.3">
      <c r="A7991" s="7">
        <v>2014</v>
      </c>
      <c r="B7991" s="7" t="s">
        <v>1006</v>
      </c>
      <c r="C7991" s="7" t="s">
        <v>6</v>
      </c>
      <c r="D7991" s="8">
        <v>237684.1</v>
      </c>
    </row>
    <row r="7992" spans="1:4" ht="18.75" x14ac:dyDescent="0.3">
      <c r="A7992" s="7">
        <v>2015</v>
      </c>
      <c r="B7992" s="7" t="s">
        <v>1006</v>
      </c>
      <c r="C7992" s="7" t="s">
        <v>7</v>
      </c>
      <c r="D7992" s="8">
        <v>224348.24</v>
      </c>
    </row>
    <row r="7993" spans="1:4" ht="18.75" x14ac:dyDescent="0.3">
      <c r="A7993" s="7">
        <v>2014</v>
      </c>
      <c r="B7993" s="7" t="s">
        <v>1006</v>
      </c>
      <c r="C7993" s="7" t="s">
        <v>7</v>
      </c>
      <c r="D7993" s="8">
        <v>238487.66</v>
      </c>
    </row>
    <row r="7994" spans="1:4" ht="18.75" x14ac:dyDescent="0.3">
      <c r="A7994" s="7">
        <v>2015</v>
      </c>
      <c r="B7994" s="7" t="s">
        <v>1006</v>
      </c>
      <c r="C7994" s="7" t="s">
        <v>8</v>
      </c>
      <c r="D7994" s="8">
        <v>433086.86</v>
      </c>
    </row>
    <row r="7995" spans="1:4" ht="18.75" x14ac:dyDescent="0.3">
      <c r="A7995" s="7">
        <v>2014</v>
      </c>
      <c r="B7995" s="7" t="s">
        <v>1006</v>
      </c>
      <c r="C7995" s="7" t="s">
        <v>8</v>
      </c>
      <c r="D7995" s="8">
        <v>447082.05</v>
      </c>
    </row>
    <row r="7996" spans="1:4" ht="18.75" x14ac:dyDescent="0.3">
      <c r="A7996" s="7">
        <v>2015</v>
      </c>
      <c r="B7996" s="7" t="s">
        <v>1007</v>
      </c>
      <c r="C7996" s="7" t="s">
        <v>5</v>
      </c>
      <c r="D7996" s="8">
        <v>576820.39</v>
      </c>
    </row>
    <row r="7997" spans="1:4" ht="18.75" x14ac:dyDescent="0.3">
      <c r="A7997" s="7">
        <v>2014</v>
      </c>
      <c r="B7997" s="7" t="s">
        <v>1007</v>
      </c>
      <c r="C7997" s="7" t="s">
        <v>5</v>
      </c>
      <c r="D7997" s="8">
        <v>632030.48</v>
      </c>
    </row>
    <row r="7998" spans="1:4" ht="18.75" x14ac:dyDescent="0.3">
      <c r="A7998" s="7">
        <v>2015</v>
      </c>
      <c r="B7998" s="7" t="s">
        <v>1007</v>
      </c>
      <c r="C7998" s="7" t="s">
        <v>6</v>
      </c>
      <c r="D7998" s="8">
        <v>243326.84</v>
      </c>
    </row>
    <row r="7999" spans="1:4" ht="18.75" x14ac:dyDescent="0.3">
      <c r="A7999" s="7">
        <v>2014</v>
      </c>
      <c r="B7999" s="7" t="s">
        <v>1007</v>
      </c>
      <c r="C7999" s="7" t="s">
        <v>6</v>
      </c>
      <c r="D7999" s="8">
        <v>176365.92</v>
      </c>
    </row>
    <row r="8000" spans="1:4" ht="18.75" x14ac:dyDescent="0.3">
      <c r="A8000" s="7">
        <v>2015</v>
      </c>
      <c r="B8000" s="7" t="s">
        <v>1007</v>
      </c>
      <c r="C8000" s="7" t="s">
        <v>7</v>
      </c>
      <c r="D8000" s="8">
        <v>120978.7</v>
      </c>
    </row>
    <row r="8001" spans="1:4" ht="18.75" x14ac:dyDescent="0.3">
      <c r="A8001" s="7">
        <v>2014</v>
      </c>
      <c r="B8001" s="7" t="s">
        <v>1007</v>
      </c>
      <c r="C8001" s="7" t="s">
        <v>7</v>
      </c>
      <c r="D8001" s="8">
        <v>126609.32</v>
      </c>
    </row>
    <row r="8002" spans="1:4" ht="18.75" x14ac:dyDescent="0.3">
      <c r="A8002" s="7">
        <v>2015</v>
      </c>
      <c r="B8002" s="7" t="s">
        <v>1007</v>
      </c>
      <c r="C8002" s="7" t="s">
        <v>8</v>
      </c>
      <c r="D8002" s="8">
        <v>510899.02</v>
      </c>
    </row>
    <row r="8003" spans="1:4" ht="18.75" x14ac:dyDescent="0.3">
      <c r="A8003" s="7">
        <v>2014</v>
      </c>
      <c r="B8003" s="7" t="s">
        <v>1007</v>
      </c>
      <c r="C8003" s="7" t="s">
        <v>8</v>
      </c>
      <c r="D8003" s="8">
        <v>532402.43000000005</v>
      </c>
    </row>
    <row r="8004" spans="1:4" ht="18.75" x14ac:dyDescent="0.3">
      <c r="A8004" s="7">
        <v>2015</v>
      </c>
      <c r="B8004" s="7" t="s">
        <v>1008</v>
      </c>
      <c r="C8004" s="7" t="s">
        <v>5</v>
      </c>
      <c r="D8004" s="8">
        <v>523646.79</v>
      </c>
    </row>
    <row r="8005" spans="1:4" ht="18.75" x14ac:dyDescent="0.3">
      <c r="A8005" s="7">
        <v>2014</v>
      </c>
      <c r="B8005" s="7" t="s">
        <v>1008</v>
      </c>
      <c r="C8005" s="7" t="s">
        <v>5</v>
      </c>
      <c r="D8005" s="8">
        <v>572095.65</v>
      </c>
    </row>
    <row r="8006" spans="1:4" ht="18.75" x14ac:dyDescent="0.3">
      <c r="A8006" s="7">
        <v>2015</v>
      </c>
      <c r="B8006" s="7" t="s">
        <v>1008</v>
      </c>
      <c r="C8006" s="7" t="s">
        <v>6</v>
      </c>
      <c r="D8006" s="8">
        <v>381813.36</v>
      </c>
    </row>
    <row r="8007" spans="1:4" ht="18.75" x14ac:dyDescent="0.3">
      <c r="A8007" s="7">
        <v>2014</v>
      </c>
      <c r="B8007" s="7" t="s">
        <v>1008</v>
      </c>
      <c r="C8007" s="7" t="s">
        <v>6</v>
      </c>
      <c r="D8007" s="8">
        <v>263123.58</v>
      </c>
    </row>
    <row r="8008" spans="1:4" ht="18.75" x14ac:dyDescent="0.3">
      <c r="A8008" s="7">
        <v>2015</v>
      </c>
      <c r="B8008" s="7" t="s">
        <v>1008</v>
      </c>
      <c r="C8008" s="7" t="s">
        <v>7</v>
      </c>
      <c r="D8008" s="8">
        <v>218086.39999999999</v>
      </c>
    </row>
    <row r="8009" spans="1:4" ht="18.75" x14ac:dyDescent="0.3">
      <c r="A8009" s="7">
        <v>2014</v>
      </c>
      <c r="B8009" s="7" t="s">
        <v>1008</v>
      </c>
      <c r="C8009" s="7" t="s">
        <v>7</v>
      </c>
      <c r="D8009" s="8">
        <v>230505.45</v>
      </c>
    </row>
    <row r="8010" spans="1:4" ht="18.75" x14ac:dyDescent="0.3">
      <c r="A8010" s="7">
        <v>2015</v>
      </c>
      <c r="B8010" s="7" t="s">
        <v>1008</v>
      </c>
      <c r="C8010" s="7" t="s">
        <v>8</v>
      </c>
      <c r="D8010" s="8">
        <v>641360.9</v>
      </c>
    </row>
    <row r="8011" spans="1:4" ht="18.75" x14ac:dyDescent="0.3">
      <c r="A8011" s="7">
        <v>2014</v>
      </c>
      <c r="B8011" s="7" t="s">
        <v>1008</v>
      </c>
      <c r="C8011" s="7" t="s">
        <v>8</v>
      </c>
      <c r="D8011" s="8">
        <v>670793.42000000004</v>
      </c>
    </row>
    <row r="8012" spans="1:4" ht="18.75" x14ac:dyDescent="0.3">
      <c r="A8012" s="7">
        <v>2015</v>
      </c>
      <c r="B8012" s="7" t="s">
        <v>1009</v>
      </c>
      <c r="C8012" s="7" t="s">
        <v>5</v>
      </c>
      <c r="D8012" s="8">
        <v>538584.02</v>
      </c>
    </row>
    <row r="8013" spans="1:4" ht="18.75" x14ac:dyDescent="0.3">
      <c r="A8013" s="7">
        <v>2014</v>
      </c>
      <c r="B8013" s="7" t="s">
        <v>1009</v>
      </c>
      <c r="C8013" s="7" t="s">
        <v>5</v>
      </c>
      <c r="D8013" s="8">
        <v>596864.61</v>
      </c>
    </row>
    <row r="8014" spans="1:4" ht="18.75" x14ac:dyDescent="0.3">
      <c r="A8014" s="7">
        <v>2015</v>
      </c>
      <c r="B8014" s="7" t="s">
        <v>1009</v>
      </c>
      <c r="C8014" s="7" t="s">
        <v>6</v>
      </c>
      <c r="D8014" s="8">
        <v>534426.65</v>
      </c>
    </row>
    <row r="8015" spans="1:4" ht="18.75" x14ac:dyDescent="0.3">
      <c r="A8015" s="7">
        <v>2014</v>
      </c>
      <c r="B8015" s="7" t="s">
        <v>1009</v>
      </c>
      <c r="C8015" s="7" t="s">
        <v>6</v>
      </c>
      <c r="D8015" s="8">
        <v>396401.13</v>
      </c>
    </row>
    <row r="8016" spans="1:4" ht="18.75" x14ac:dyDescent="0.3">
      <c r="A8016" s="7">
        <v>2015</v>
      </c>
      <c r="B8016" s="7" t="s">
        <v>1009</v>
      </c>
      <c r="C8016" s="7" t="s">
        <v>7</v>
      </c>
      <c r="D8016" s="8">
        <v>121322.81</v>
      </c>
    </row>
    <row r="8017" spans="1:4" ht="18.75" x14ac:dyDescent="0.3">
      <c r="A8017" s="7">
        <v>2014</v>
      </c>
      <c r="B8017" s="7" t="s">
        <v>1009</v>
      </c>
      <c r="C8017" s="7" t="s">
        <v>7</v>
      </c>
      <c r="D8017" s="8">
        <v>127936.37</v>
      </c>
    </row>
    <row r="8018" spans="1:4" ht="18.75" x14ac:dyDescent="0.3">
      <c r="A8018" s="7">
        <v>2015</v>
      </c>
      <c r="B8018" s="7" t="s">
        <v>1009</v>
      </c>
      <c r="C8018" s="7" t="s">
        <v>8</v>
      </c>
      <c r="D8018" s="8">
        <v>762987.96</v>
      </c>
    </row>
    <row r="8019" spans="1:4" ht="18.75" x14ac:dyDescent="0.3">
      <c r="A8019" s="7">
        <v>2014</v>
      </c>
      <c r="B8019" s="7" t="s">
        <v>1009</v>
      </c>
      <c r="C8019" s="7" t="s">
        <v>8</v>
      </c>
      <c r="D8019" s="8">
        <v>799776.66</v>
      </c>
    </row>
    <row r="8020" spans="1:4" ht="18.75" x14ac:dyDescent="0.3">
      <c r="A8020" s="7">
        <v>2015</v>
      </c>
      <c r="B8020" s="7" t="s">
        <v>1010</v>
      </c>
      <c r="C8020" s="7" t="s">
        <v>5</v>
      </c>
      <c r="D8020" s="8">
        <v>555820.32999999996</v>
      </c>
    </row>
    <row r="8021" spans="1:4" ht="18.75" x14ac:dyDescent="0.3">
      <c r="A8021" s="7">
        <v>2014</v>
      </c>
      <c r="B8021" s="7" t="s">
        <v>1010</v>
      </c>
      <c r="C8021" s="7" t="s">
        <v>5</v>
      </c>
      <c r="D8021" s="8">
        <v>607265</v>
      </c>
    </row>
    <row r="8022" spans="1:4" ht="18.75" x14ac:dyDescent="0.3">
      <c r="A8022" s="7">
        <v>2015</v>
      </c>
      <c r="B8022" s="7" t="s">
        <v>1010</v>
      </c>
      <c r="C8022" s="7" t="s">
        <v>6</v>
      </c>
      <c r="D8022" s="8">
        <v>300531.09999999998</v>
      </c>
    </row>
    <row r="8023" spans="1:4" ht="18.75" x14ac:dyDescent="0.3">
      <c r="A8023" s="7">
        <v>2014</v>
      </c>
      <c r="B8023" s="7" t="s">
        <v>1010</v>
      </c>
      <c r="C8023" s="7" t="s">
        <v>6</v>
      </c>
      <c r="D8023" s="8">
        <v>223283.91</v>
      </c>
    </row>
    <row r="8024" spans="1:4" ht="18.75" x14ac:dyDescent="0.3">
      <c r="A8024" s="7">
        <v>2015</v>
      </c>
      <c r="B8024" s="7" t="s">
        <v>1010</v>
      </c>
      <c r="C8024" s="7" t="s">
        <v>7</v>
      </c>
      <c r="D8024" s="8">
        <v>86380.800000000003</v>
      </c>
    </row>
    <row r="8025" spans="1:4" ht="18.75" x14ac:dyDescent="0.3">
      <c r="A8025" s="7">
        <v>2014</v>
      </c>
      <c r="B8025" s="7" t="s">
        <v>1010</v>
      </c>
      <c r="C8025" s="7" t="s">
        <v>7</v>
      </c>
      <c r="D8025" s="8">
        <v>91954.62</v>
      </c>
    </row>
    <row r="8026" spans="1:4" ht="18.75" x14ac:dyDescent="0.3">
      <c r="A8026" s="7">
        <v>2015</v>
      </c>
      <c r="B8026" s="7" t="s">
        <v>1010</v>
      </c>
      <c r="C8026" s="7" t="s">
        <v>8</v>
      </c>
      <c r="D8026" s="8">
        <v>434146.55</v>
      </c>
    </row>
    <row r="8027" spans="1:4" ht="18.75" x14ac:dyDescent="0.3">
      <c r="A8027" s="7">
        <v>2014</v>
      </c>
      <c r="B8027" s="7" t="s">
        <v>1010</v>
      </c>
      <c r="C8027" s="7" t="s">
        <v>8</v>
      </c>
      <c r="D8027" s="8">
        <v>452149.05</v>
      </c>
    </row>
    <row r="8028" spans="1:4" ht="18.75" x14ac:dyDescent="0.3">
      <c r="A8028" s="7">
        <v>2015</v>
      </c>
      <c r="B8028" s="7" t="s">
        <v>1011</v>
      </c>
      <c r="C8028" s="7" t="s">
        <v>5</v>
      </c>
      <c r="D8028" s="8">
        <v>590473.02</v>
      </c>
    </row>
    <row r="8029" spans="1:4" ht="18.75" x14ac:dyDescent="0.3">
      <c r="A8029" s="7">
        <v>2014</v>
      </c>
      <c r="B8029" s="7" t="s">
        <v>1011</v>
      </c>
      <c r="C8029" s="7" t="s">
        <v>5</v>
      </c>
      <c r="D8029" s="8">
        <v>650992.93999999994</v>
      </c>
    </row>
    <row r="8030" spans="1:4" ht="18.75" x14ac:dyDescent="0.3">
      <c r="A8030" s="7">
        <v>2015</v>
      </c>
      <c r="B8030" s="7" t="s">
        <v>1011</v>
      </c>
      <c r="C8030" s="7" t="s">
        <v>6</v>
      </c>
      <c r="D8030" s="8">
        <v>351281.75</v>
      </c>
    </row>
    <row r="8031" spans="1:4" ht="18.75" x14ac:dyDescent="0.3">
      <c r="A8031" s="7">
        <v>2014</v>
      </c>
      <c r="B8031" s="7" t="s">
        <v>1011</v>
      </c>
      <c r="C8031" s="7" t="s">
        <v>6</v>
      </c>
      <c r="D8031" s="8">
        <v>252676.75</v>
      </c>
    </row>
    <row r="8032" spans="1:4" ht="18.75" x14ac:dyDescent="0.3">
      <c r="A8032" s="7">
        <v>2015</v>
      </c>
      <c r="B8032" s="7" t="s">
        <v>1011</v>
      </c>
      <c r="C8032" s="7" t="s">
        <v>7</v>
      </c>
      <c r="D8032" s="8">
        <v>159959.51</v>
      </c>
    </row>
    <row r="8033" spans="1:4" ht="18.75" x14ac:dyDescent="0.3">
      <c r="A8033" s="7">
        <v>2014</v>
      </c>
      <c r="B8033" s="7" t="s">
        <v>1011</v>
      </c>
      <c r="C8033" s="7" t="s">
        <v>7</v>
      </c>
      <c r="D8033" s="8">
        <v>167900.03</v>
      </c>
    </row>
    <row r="8034" spans="1:4" ht="18.75" x14ac:dyDescent="0.3">
      <c r="A8034" s="7">
        <v>2015</v>
      </c>
      <c r="B8034" s="7" t="s">
        <v>1011</v>
      </c>
      <c r="C8034" s="7" t="s">
        <v>8</v>
      </c>
      <c r="D8034" s="8">
        <v>592959.14</v>
      </c>
    </row>
    <row r="8035" spans="1:4" ht="18.75" x14ac:dyDescent="0.3">
      <c r="A8035" s="7">
        <v>2014</v>
      </c>
      <c r="B8035" s="7" t="s">
        <v>1011</v>
      </c>
      <c r="C8035" s="7" t="s">
        <v>8</v>
      </c>
      <c r="D8035" s="8">
        <v>622552.68000000005</v>
      </c>
    </row>
    <row r="8036" spans="1:4" ht="18.75" x14ac:dyDescent="0.3">
      <c r="A8036" s="7">
        <v>2015</v>
      </c>
      <c r="B8036" s="7" t="s">
        <v>1012</v>
      </c>
      <c r="C8036" s="7" t="s">
        <v>5</v>
      </c>
      <c r="D8036" s="8">
        <v>479355.28</v>
      </c>
    </row>
    <row r="8037" spans="1:4" ht="18.75" x14ac:dyDescent="0.3">
      <c r="A8037" s="7">
        <v>2014</v>
      </c>
      <c r="B8037" s="7" t="s">
        <v>1012</v>
      </c>
      <c r="C8037" s="7" t="s">
        <v>5</v>
      </c>
      <c r="D8037" s="8">
        <v>528714.77</v>
      </c>
    </row>
    <row r="8038" spans="1:4" ht="18.75" x14ac:dyDescent="0.3">
      <c r="A8038" s="7">
        <v>2015</v>
      </c>
      <c r="B8038" s="7" t="s">
        <v>1012</v>
      </c>
      <c r="C8038" s="7" t="s">
        <v>6</v>
      </c>
      <c r="D8038" s="8">
        <v>588042.81000000006</v>
      </c>
    </row>
    <row r="8039" spans="1:4" ht="18.75" x14ac:dyDescent="0.3">
      <c r="A8039" s="7">
        <v>2014</v>
      </c>
      <c r="B8039" s="7" t="s">
        <v>1012</v>
      </c>
      <c r="C8039" s="7" t="s">
        <v>6</v>
      </c>
      <c r="D8039" s="8">
        <v>424035.49</v>
      </c>
    </row>
    <row r="8040" spans="1:4" ht="18.75" x14ac:dyDescent="0.3">
      <c r="A8040" s="7">
        <v>2015</v>
      </c>
      <c r="B8040" s="7" t="s">
        <v>1012</v>
      </c>
      <c r="C8040" s="7" t="s">
        <v>7</v>
      </c>
      <c r="D8040" s="8">
        <v>62481.66</v>
      </c>
    </row>
    <row r="8041" spans="1:4" ht="18.75" x14ac:dyDescent="0.3">
      <c r="A8041" s="7">
        <v>2014</v>
      </c>
      <c r="B8041" s="7" t="s">
        <v>1012</v>
      </c>
      <c r="C8041" s="7" t="s">
        <v>7</v>
      </c>
      <c r="D8041" s="8">
        <v>66510.89</v>
      </c>
    </row>
    <row r="8042" spans="1:4" ht="18.75" x14ac:dyDescent="0.3">
      <c r="A8042" s="7">
        <v>2015</v>
      </c>
      <c r="B8042" s="7" t="s">
        <v>1012</v>
      </c>
      <c r="C8042" s="7" t="s">
        <v>8</v>
      </c>
      <c r="D8042" s="8">
        <v>464014.37</v>
      </c>
    </row>
    <row r="8043" spans="1:4" ht="18.75" x14ac:dyDescent="0.3">
      <c r="A8043" s="7">
        <v>2014</v>
      </c>
      <c r="B8043" s="7" t="s">
        <v>1012</v>
      </c>
      <c r="C8043" s="7" t="s">
        <v>8</v>
      </c>
      <c r="D8043" s="8">
        <v>480392.75</v>
      </c>
    </row>
    <row r="8044" spans="1:4" ht="18.75" x14ac:dyDescent="0.3">
      <c r="A8044" s="7">
        <v>2015</v>
      </c>
      <c r="B8044" s="7" t="s">
        <v>1013</v>
      </c>
      <c r="C8044" s="7" t="s">
        <v>5</v>
      </c>
      <c r="D8044" s="8">
        <v>771940.92</v>
      </c>
    </row>
    <row r="8045" spans="1:4" ht="18.75" x14ac:dyDescent="0.3">
      <c r="A8045" s="7">
        <v>2014</v>
      </c>
      <c r="B8045" s="7" t="s">
        <v>1013</v>
      </c>
      <c r="C8045" s="7" t="s">
        <v>5</v>
      </c>
      <c r="D8045" s="8">
        <v>848735.48</v>
      </c>
    </row>
    <row r="8046" spans="1:4" ht="18.75" x14ac:dyDescent="0.3">
      <c r="A8046" s="7">
        <v>2015</v>
      </c>
      <c r="B8046" s="7" t="s">
        <v>1013</v>
      </c>
      <c r="C8046" s="7" t="s">
        <v>6</v>
      </c>
      <c r="D8046" s="8">
        <v>265073.84000000003</v>
      </c>
    </row>
    <row r="8047" spans="1:4" ht="18.75" x14ac:dyDescent="0.3">
      <c r="A8047" s="7">
        <v>2014</v>
      </c>
      <c r="B8047" s="7" t="s">
        <v>1013</v>
      </c>
      <c r="C8047" s="7" t="s">
        <v>6</v>
      </c>
      <c r="D8047" s="8">
        <v>191703.37</v>
      </c>
    </row>
    <row r="8048" spans="1:4" ht="18.75" x14ac:dyDescent="0.3">
      <c r="A8048" s="7">
        <v>2015</v>
      </c>
      <c r="B8048" s="7" t="s">
        <v>1013</v>
      </c>
      <c r="C8048" s="7" t="s">
        <v>7</v>
      </c>
      <c r="D8048" s="8">
        <v>185330.59</v>
      </c>
    </row>
    <row r="8049" spans="1:4" ht="18.75" x14ac:dyDescent="0.3">
      <c r="A8049" s="7">
        <v>2014</v>
      </c>
      <c r="B8049" s="7" t="s">
        <v>1013</v>
      </c>
      <c r="C8049" s="7" t="s">
        <v>7</v>
      </c>
      <c r="D8049" s="8">
        <v>196433.57</v>
      </c>
    </row>
    <row r="8050" spans="1:4" ht="18.75" x14ac:dyDescent="0.3">
      <c r="A8050" s="7">
        <v>2015</v>
      </c>
      <c r="B8050" s="7" t="s">
        <v>1013</v>
      </c>
      <c r="C8050" s="7" t="s">
        <v>8</v>
      </c>
      <c r="D8050" s="8">
        <v>508575.89</v>
      </c>
    </row>
    <row r="8051" spans="1:4" ht="18.75" x14ac:dyDescent="0.3">
      <c r="A8051" s="7">
        <v>2014</v>
      </c>
      <c r="B8051" s="7" t="s">
        <v>1013</v>
      </c>
      <c r="C8051" s="7" t="s">
        <v>8</v>
      </c>
      <c r="D8051" s="8">
        <v>524522.73</v>
      </c>
    </row>
    <row r="8052" spans="1:4" ht="18.75" x14ac:dyDescent="0.3">
      <c r="A8052" s="7">
        <v>2015</v>
      </c>
      <c r="B8052" s="7" t="s">
        <v>1014</v>
      </c>
      <c r="C8052" s="7" t="s">
        <v>5</v>
      </c>
      <c r="D8052" s="8">
        <v>739700.5</v>
      </c>
    </row>
    <row r="8053" spans="1:4" ht="18.75" x14ac:dyDescent="0.3">
      <c r="A8053" s="7">
        <v>2014</v>
      </c>
      <c r="B8053" s="7" t="s">
        <v>1014</v>
      </c>
      <c r="C8053" s="7" t="s">
        <v>5</v>
      </c>
      <c r="D8053" s="8">
        <v>809065.83</v>
      </c>
    </row>
    <row r="8054" spans="1:4" ht="18.75" x14ac:dyDescent="0.3">
      <c r="A8054" s="7">
        <v>2015</v>
      </c>
      <c r="B8054" s="7" t="s">
        <v>1014</v>
      </c>
      <c r="C8054" s="7" t="s">
        <v>6</v>
      </c>
      <c r="D8054" s="8">
        <v>294859.43</v>
      </c>
    </row>
    <row r="8055" spans="1:4" ht="18.75" x14ac:dyDescent="0.3">
      <c r="A8055" s="7">
        <v>2014</v>
      </c>
      <c r="B8055" s="7" t="s">
        <v>1014</v>
      </c>
      <c r="C8055" s="7" t="s">
        <v>6</v>
      </c>
      <c r="D8055" s="8">
        <v>214217.78</v>
      </c>
    </row>
    <row r="8056" spans="1:4" ht="18.75" x14ac:dyDescent="0.3">
      <c r="A8056" s="7">
        <v>2015</v>
      </c>
      <c r="B8056" s="7" t="s">
        <v>1014</v>
      </c>
      <c r="C8056" s="7" t="s">
        <v>7</v>
      </c>
      <c r="D8056" s="8">
        <v>68008.600000000006</v>
      </c>
    </row>
    <row r="8057" spans="1:4" ht="18.75" x14ac:dyDescent="0.3">
      <c r="A8057" s="7">
        <v>2014</v>
      </c>
      <c r="B8057" s="7" t="s">
        <v>1014</v>
      </c>
      <c r="C8057" s="7" t="s">
        <v>7</v>
      </c>
      <c r="D8057" s="8">
        <v>72244.55</v>
      </c>
    </row>
    <row r="8058" spans="1:4" ht="18.75" x14ac:dyDescent="0.3">
      <c r="A8058" s="7">
        <v>2015</v>
      </c>
      <c r="B8058" s="7" t="s">
        <v>1014</v>
      </c>
      <c r="C8058" s="7" t="s">
        <v>8</v>
      </c>
      <c r="D8058" s="8">
        <v>606624.61</v>
      </c>
    </row>
    <row r="8059" spans="1:4" ht="18.75" x14ac:dyDescent="0.3">
      <c r="A8059" s="7">
        <v>2014</v>
      </c>
      <c r="B8059" s="7" t="s">
        <v>1014</v>
      </c>
      <c r="C8059" s="7" t="s">
        <v>8</v>
      </c>
      <c r="D8059" s="8">
        <v>636309.80000000005</v>
      </c>
    </row>
    <row r="8060" spans="1:4" ht="18.75" x14ac:dyDescent="0.3">
      <c r="A8060" s="7">
        <v>2015</v>
      </c>
      <c r="B8060" s="7" t="s">
        <v>1015</v>
      </c>
      <c r="C8060" s="7" t="s">
        <v>5</v>
      </c>
      <c r="D8060" s="8">
        <v>619239.74</v>
      </c>
    </row>
    <row r="8061" spans="1:4" ht="18.75" x14ac:dyDescent="0.3">
      <c r="A8061" s="7">
        <v>2014</v>
      </c>
      <c r="B8061" s="7" t="s">
        <v>1015</v>
      </c>
      <c r="C8061" s="7" t="s">
        <v>5</v>
      </c>
      <c r="D8061" s="8">
        <v>682338.27</v>
      </c>
    </row>
    <row r="8062" spans="1:4" ht="18.75" x14ac:dyDescent="0.3">
      <c r="A8062" s="7">
        <v>2015</v>
      </c>
      <c r="B8062" s="7" t="s">
        <v>1015</v>
      </c>
      <c r="C8062" s="7" t="s">
        <v>6</v>
      </c>
      <c r="D8062" s="8">
        <v>412429.87</v>
      </c>
    </row>
    <row r="8063" spans="1:4" ht="18.75" x14ac:dyDescent="0.3">
      <c r="A8063" s="7">
        <v>2014</v>
      </c>
      <c r="B8063" s="7" t="s">
        <v>1015</v>
      </c>
      <c r="C8063" s="7" t="s">
        <v>6</v>
      </c>
      <c r="D8063" s="8">
        <v>301220.27</v>
      </c>
    </row>
    <row r="8064" spans="1:4" ht="18.75" x14ac:dyDescent="0.3">
      <c r="A8064" s="7">
        <v>2015</v>
      </c>
      <c r="B8064" s="7" t="s">
        <v>1015</v>
      </c>
      <c r="C8064" s="7" t="s">
        <v>7</v>
      </c>
      <c r="D8064" s="8">
        <v>238960.22</v>
      </c>
    </row>
    <row r="8065" spans="1:4" ht="18.75" x14ac:dyDescent="0.3">
      <c r="A8065" s="7">
        <v>2014</v>
      </c>
      <c r="B8065" s="7" t="s">
        <v>1015</v>
      </c>
      <c r="C8065" s="7" t="s">
        <v>7</v>
      </c>
      <c r="D8065" s="8">
        <v>251523.44</v>
      </c>
    </row>
    <row r="8066" spans="1:4" ht="18.75" x14ac:dyDescent="0.3">
      <c r="A8066" s="7">
        <v>2015</v>
      </c>
      <c r="B8066" s="7" t="s">
        <v>1015</v>
      </c>
      <c r="C8066" s="7" t="s">
        <v>8</v>
      </c>
      <c r="D8066" s="8">
        <v>505357.44</v>
      </c>
    </row>
    <row r="8067" spans="1:4" ht="18.75" x14ac:dyDescent="0.3">
      <c r="A8067" s="7">
        <v>2014</v>
      </c>
      <c r="B8067" s="7" t="s">
        <v>1015</v>
      </c>
      <c r="C8067" s="7" t="s">
        <v>8</v>
      </c>
      <c r="D8067" s="8">
        <v>525392.43000000005</v>
      </c>
    </row>
    <row r="8068" spans="1:4" ht="18.75" x14ac:dyDescent="0.3">
      <c r="A8068" s="7">
        <v>2015</v>
      </c>
      <c r="B8068" s="7" t="s">
        <v>1016</v>
      </c>
      <c r="C8068" s="7" t="s">
        <v>5</v>
      </c>
      <c r="D8068" s="8">
        <v>583294.89</v>
      </c>
    </row>
    <row r="8069" spans="1:4" ht="18.75" x14ac:dyDescent="0.3">
      <c r="A8069" s="7">
        <v>2014</v>
      </c>
      <c r="B8069" s="7" t="s">
        <v>1016</v>
      </c>
      <c r="C8069" s="7" t="s">
        <v>5</v>
      </c>
      <c r="D8069" s="8">
        <v>641200.16</v>
      </c>
    </row>
    <row r="8070" spans="1:4" ht="18.75" x14ac:dyDescent="0.3">
      <c r="A8070" s="7">
        <v>2015</v>
      </c>
      <c r="B8070" s="7" t="s">
        <v>1016</v>
      </c>
      <c r="C8070" s="7" t="s">
        <v>6</v>
      </c>
      <c r="D8070" s="8">
        <v>429621.57</v>
      </c>
    </row>
    <row r="8071" spans="1:4" ht="18.75" x14ac:dyDescent="0.3">
      <c r="A8071" s="7">
        <v>2014</v>
      </c>
      <c r="B8071" s="7" t="s">
        <v>1016</v>
      </c>
      <c r="C8071" s="7" t="s">
        <v>6</v>
      </c>
      <c r="D8071" s="8">
        <v>303010.21000000002</v>
      </c>
    </row>
    <row r="8072" spans="1:4" ht="18.75" x14ac:dyDescent="0.3">
      <c r="A8072" s="7">
        <v>2015</v>
      </c>
      <c r="B8072" s="7" t="s">
        <v>1016</v>
      </c>
      <c r="C8072" s="7" t="s">
        <v>7</v>
      </c>
      <c r="D8072" s="8">
        <v>189351.17</v>
      </c>
    </row>
    <row r="8073" spans="1:4" ht="18.75" x14ac:dyDescent="0.3">
      <c r="A8073" s="7">
        <v>2014</v>
      </c>
      <c r="B8073" s="7" t="s">
        <v>1016</v>
      </c>
      <c r="C8073" s="7" t="s">
        <v>7</v>
      </c>
      <c r="D8073" s="8">
        <v>199724.66</v>
      </c>
    </row>
    <row r="8074" spans="1:4" ht="18.75" x14ac:dyDescent="0.3">
      <c r="A8074" s="7">
        <v>2015</v>
      </c>
      <c r="B8074" s="7" t="s">
        <v>1016</v>
      </c>
      <c r="C8074" s="7" t="s">
        <v>8</v>
      </c>
      <c r="D8074" s="8">
        <v>736659.09</v>
      </c>
    </row>
    <row r="8075" spans="1:4" ht="18.75" x14ac:dyDescent="0.3">
      <c r="A8075" s="7">
        <v>2014</v>
      </c>
      <c r="B8075" s="7" t="s">
        <v>1016</v>
      </c>
      <c r="C8075" s="7" t="s">
        <v>8</v>
      </c>
      <c r="D8075" s="8">
        <v>765284.9</v>
      </c>
    </row>
    <row r="8076" spans="1:4" ht="18.75" x14ac:dyDescent="0.3">
      <c r="A8076" s="7">
        <v>2015</v>
      </c>
      <c r="B8076" s="7" t="s">
        <v>1017</v>
      </c>
      <c r="C8076" s="7" t="s">
        <v>5</v>
      </c>
      <c r="D8076" s="8">
        <v>837227.2</v>
      </c>
    </row>
    <row r="8077" spans="1:4" ht="18.75" x14ac:dyDescent="0.3">
      <c r="A8077" s="7">
        <v>2014</v>
      </c>
      <c r="B8077" s="7" t="s">
        <v>1017</v>
      </c>
      <c r="C8077" s="7" t="s">
        <v>5</v>
      </c>
      <c r="D8077" s="8">
        <v>910936.08</v>
      </c>
    </row>
    <row r="8078" spans="1:4" ht="18.75" x14ac:dyDescent="0.3">
      <c r="A8078" s="7">
        <v>2015</v>
      </c>
      <c r="B8078" s="7" t="s">
        <v>1017</v>
      </c>
      <c r="C8078" s="7" t="s">
        <v>6</v>
      </c>
      <c r="D8078" s="8">
        <v>336200.07</v>
      </c>
    </row>
    <row r="8079" spans="1:4" ht="18.75" x14ac:dyDescent="0.3">
      <c r="A8079" s="7">
        <v>2014</v>
      </c>
      <c r="B8079" s="7" t="s">
        <v>1017</v>
      </c>
      <c r="C8079" s="7" t="s">
        <v>6</v>
      </c>
      <c r="D8079" s="8">
        <v>238292.75</v>
      </c>
    </row>
    <row r="8080" spans="1:4" ht="18.75" x14ac:dyDescent="0.3">
      <c r="A8080" s="7">
        <v>2015</v>
      </c>
      <c r="B8080" s="7" t="s">
        <v>1017</v>
      </c>
      <c r="C8080" s="7" t="s">
        <v>7</v>
      </c>
      <c r="D8080" s="8">
        <v>98820.24</v>
      </c>
    </row>
    <row r="8081" spans="1:4" ht="18.75" x14ac:dyDescent="0.3">
      <c r="A8081" s="7">
        <v>2014</v>
      </c>
      <c r="B8081" s="7" t="s">
        <v>1017</v>
      </c>
      <c r="C8081" s="7" t="s">
        <v>7</v>
      </c>
      <c r="D8081" s="8">
        <v>104808.07</v>
      </c>
    </row>
    <row r="8082" spans="1:4" ht="18.75" x14ac:dyDescent="0.3">
      <c r="A8082" s="7">
        <v>2015</v>
      </c>
      <c r="B8082" s="7" t="s">
        <v>1017</v>
      </c>
      <c r="C8082" s="7" t="s">
        <v>8</v>
      </c>
      <c r="D8082" s="8">
        <v>716612.91</v>
      </c>
    </row>
    <row r="8083" spans="1:4" ht="18.75" x14ac:dyDescent="0.3">
      <c r="A8083" s="7">
        <v>2014</v>
      </c>
      <c r="B8083" s="7" t="s">
        <v>1017</v>
      </c>
      <c r="C8083" s="7" t="s">
        <v>8</v>
      </c>
      <c r="D8083" s="8">
        <v>748118.51</v>
      </c>
    </row>
    <row r="8084" spans="1:4" ht="18.75" x14ac:dyDescent="0.3">
      <c r="A8084" s="7">
        <v>2015</v>
      </c>
      <c r="B8084" s="7" t="s">
        <v>1018</v>
      </c>
      <c r="C8084" s="7" t="s">
        <v>5</v>
      </c>
      <c r="D8084" s="8">
        <v>897625.35</v>
      </c>
    </row>
    <row r="8085" spans="1:4" ht="18.75" x14ac:dyDescent="0.3">
      <c r="A8085" s="7">
        <v>2014</v>
      </c>
      <c r="B8085" s="7" t="s">
        <v>1018</v>
      </c>
      <c r="C8085" s="7" t="s">
        <v>5</v>
      </c>
      <c r="D8085" s="8">
        <v>985821.21</v>
      </c>
    </row>
    <row r="8086" spans="1:4" ht="18.75" x14ac:dyDescent="0.3">
      <c r="A8086" s="7">
        <v>2015</v>
      </c>
      <c r="B8086" s="7" t="s">
        <v>1018</v>
      </c>
      <c r="C8086" s="7" t="s">
        <v>6</v>
      </c>
      <c r="D8086" s="8">
        <v>269352.83</v>
      </c>
    </row>
    <row r="8087" spans="1:4" ht="18.75" x14ac:dyDescent="0.3">
      <c r="A8087" s="7">
        <v>2014</v>
      </c>
      <c r="B8087" s="7" t="s">
        <v>1018</v>
      </c>
      <c r="C8087" s="7" t="s">
        <v>6</v>
      </c>
      <c r="D8087" s="8">
        <v>189447.65</v>
      </c>
    </row>
    <row r="8088" spans="1:4" ht="18.75" x14ac:dyDescent="0.3">
      <c r="A8088" s="7">
        <v>2015</v>
      </c>
      <c r="B8088" s="7" t="s">
        <v>1018</v>
      </c>
      <c r="C8088" s="7" t="s">
        <v>7</v>
      </c>
      <c r="D8088" s="8">
        <v>62542.46</v>
      </c>
    </row>
    <row r="8089" spans="1:4" ht="18.75" x14ac:dyDescent="0.3">
      <c r="A8089" s="7">
        <v>2014</v>
      </c>
      <c r="B8089" s="7" t="s">
        <v>1018</v>
      </c>
      <c r="C8089" s="7" t="s">
        <v>7</v>
      </c>
      <c r="D8089" s="8">
        <v>65349.95</v>
      </c>
    </row>
    <row r="8090" spans="1:4" ht="18.75" x14ac:dyDescent="0.3">
      <c r="A8090" s="7">
        <v>2015</v>
      </c>
      <c r="B8090" s="7" t="s">
        <v>1018</v>
      </c>
      <c r="C8090" s="7" t="s">
        <v>8</v>
      </c>
      <c r="D8090" s="8">
        <v>403520.51</v>
      </c>
    </row>
    <row r="8091" spans="1:4" ht="18.75" x14ac:dyDescent="0.3">
      <c r="A8091" s="7">
        <v>2014</v>
      </c>
      <c r="B8091" s="7" t="s">
        <v>1018</v>
      </c>
      <c r="C8091" s="7" t="s">
        <v>8</v>
      </c>
      <c r="D8091" s="8">
        <v>416803.52</v>
      </c>
    </row>
    <row r="8092" spans="1:4" ht="18.75" x14ac:dyDescent="0.3">
      <c r="A8092" s="7">
        <v>2015</v>
      </c>
      <c r="B8092" s="7" t="s">
        <v>1019</v>
      </c>
      <c r="C8092" s="7" t="s">
        <v>5</v>
      </c>
      <c r="D8092" s="8">
        <v>504180.05</v>
      </c>
    </row>
    <row r="8093" spans="1:4" ht="18.75" x14ac:dyDescent="0.3">
      <c r="A8093" s="7">
        <v>2014</v>
      </c>
      <c r="B8093" s="7" t="s">
        <v>1019</v>
      </c>
      <c r="C8093" s="7" t="s">
        <v>5</v>
      </c>
      <c r="D8093" s="8">
        <v>555157.56999999995</v>
      </c>
    </row>
    <row r="8094" spans="1:4" ht="18.75" x14ac:dyDescent="0.3">
      <c r="A8094" s="7">
        <v>2015</v>
      </c>
      <c r="B8094" s="7" t="s">
        <v>1019</v>
      </c>
      <c r="C8094" s="7" t="s">
        <v>6</v>
      </c>
      <c r="D8094" s="8">
        <v>559312.76</v>
      </c>
    </row>
    <row r="8095" spans="1:4" ht="18.75" x14ac:dyDescent="0.3">
      <c r="A8095" s="7">
        <v>2014</v>
      </c>
      <c r="B8095" s="7" t="s">
        <v>1019</v>
      </c>
      <c r="C8095" s="7" t="s">
        <v>6</v>
      </c>
      <c r="D8095" s="8">
        <v>398568.61</v>
      </c>
    </row>
    <row r="8096" spans="1:4" ht="18.75" x14ac:dyDescent="0.3">
      <c r="A8096" s="7">
        <v>2015</v>
      </c>
      <c r="B8096" s="7" t="s">
        <v>1019</v>
      </c>
      <c r="C8096" s="7" t="s">
        <v>7</v>
      </c>
      <c r="D8096" s="8">
        <v>81498.59</v>
      </c>
    </row>
    <row r="8097" spans="1:4" ht="18.75" x14ac:dyDescent="0.3">
      <c r="A8097" s="7">
        <v>2014</v>
      </c>
      <c r="B8097" s="7" t="s">
        <v>1019</v>
      </c>
      <c r="C8097" s="7" t="s">
        <v>7</v>
      </c>
      <c r="D8097" s="8">
        <v>86813.53</v>
      </c>
    </row>
    <row r="8098" spans="1:4" ht="18.75" x14ac:dyDescent="0.3">
      <c r="A8098" s="7">
        <v>2015</v>
      </c>
      <c r="B8098" s="7" t="s">
        <v>1019</v>
      </c>
      <c r="C8098" s="7" t="s">
        <v>8</v>
      </c>
      <c r="D8098" s="8">
        <v>518951.03</v>
      </c>
    </row>
    <row r="8099" spans="1:4" ht="18.75" x14ac:dyDescent="0.3">
      <c r="A8099" s="7">
        <v>2014</v>
      </c>
      <c r="B8099" s="7" t="s">
        <v>1019</v>
      </c>
      <c r="C8099" s="7" t="s">
        <v>8</v>
      </c>
      <c r="D8099" s="8">
        <v>538628.51</v>
      </c>
    </row>
    <row r="8100" spans="1:4" ht="18.75" x14ac:dyDescent="0.3">
      <c r="A8100" s="7">
        <v>2015</v>
      </c>
      <c r="B8100" s="7" t="s">
        <v>1020</v>
      </c>
      <c r="C8100" s="7" t="s">
        <v>5</v>
      </c>
      <c r="D8100" s="8">
        <v>776262.81</v>
      </c>
    </row>
    <row r="8101" spans="1:4" ht="18.75" x14ac:dyDescent="0.3">
      <c r="A8101" s="7">
        <v>2014</v>
      </c>
      <c r="B8101" s="7" t="s">
        <v>1020</v>
      </c>
      <c r="C8101" s="7" t="s">
        <v>5</v>
      </c>
      <c r="D8101" s="8">
        <v>845103.42</v>
      </c>
    </row>
    <row r="8102" spans="1:4" ht="18.75" x14ac:dyDescent="0.3">
      <c r="A8102" s="7">
        <v>2015</v>
      </c>
      <c r="B8102" s="7" t="s">
        <v>1020</v>
      </c>
      <c r="C8102" s="7" t="s">
        <v>6</v>
      </c>
      <c r="D8102" s="8">
        <v>560048.81000000006</v>
      </c>
    </row>
    <row r="8103" spans="1:4" ht="18.75" x14ac:dyDescent="0.3">
      <c r="A8103" s="7">
        <v>2014</v>
      </c>
      <c r="B8103" s="7" t="s">
        <v>1020</v>
      </c>
      <c r="C8103" s="7" t="s">
        <v>6</v>
      </c>
      <c r="D8103" s="8">
        <v>403964.17</v>
      </c>
    </row>
    <row r="8104" spans="1:4" ht="18.75" x14ac:dyDescent="0.3">
      <c r="A8104" s="7">
        <v>2015</v>
      </c>
      <c r="B8104" s="7" t="s">
        <v>1020</v>
      </c>
      <c r="C8104" s="7" t="s">
        <v>7</v>
      </c>
      <c r="D8104" s="8">
        <v>108480.07</v>
      </c>
    </row>
    <row r="8105" spans="1:4" ht="18.75" x14ac:dyDescent="0.3">
      <c r="A8105" s="7">
        <v>2014</v>
      </c>
      <c r="B8105" s="7" t="s">
        <v>1020</v>
      </c>
      <c r="C8105" s="7" t="s">
        <v>7</v>
      </c>
      <c r="D8105" s="8">
        <v>113835.26</v>
      </c>
    </row>
    <row r="8106" spans="1:4" ht="18.75" x14ac:dyDescent="0.3">
      <c r="A8106" s="7">
        <v>2015</v>
      </c>
      <c r="B8106" s="7" t="s">
        <v>1020</v>
      </c>
      <c r="C8106" s="7" t="s">
        <v>8</v>
      </c>
      <c r="D8106" s="8">
        <v>743974.79</v>
      </c>
    </row>
    <row r="8107" spans="1:4" ht="18.75" x14ac:dyDescent="0.3">
      <c r="A8107" s="7">
        <v>2014</v>
      </c>
      <c r="B8107" s="7" t="s">
        <v>1020</v>
      </c>
      <c r="C8107" s="7" t="s">
        <v>8</v>
      </c>
      <c r="D8107" s="8">
        <v>777074.71</v>
      </c>
    </row>
    <row r="8108" spans="1:4" ht="18.75" x14ac:dyDescent="0.3">
      <c r="A8108" s="7">
        <v>2015</v>
      </c>
      <c r="B8108" s="7" t="s">
        <v>1021</v>
      </c>
      <c r="C8108" s="7" t="s">
        <v>5</v>
      </c>
      <c r="D8108" s="8">
        <v>885243.32</v>
      </c>
    </row>
    <row r="8109" spans="1:4" ht="18.75" x14ac:dyDescent="0.3">
      <c r="A8109" s="7">
        <v>2014</v>
      </c>
      <c r="B8109" s="7" t="s">
        <v>1021</v>
      </c>
      <c r="C8109" s="7" t="s">
        <v>5</v>
      </c>
      <c r="D8109" s="8">
        <v>976643.22</v>
      </c>
    </row>
    <row r="8110" spans="1:4" ht="18.75" x14ac:dyDescent="0.3">
      <c r="A8110" s="7">
        <v>2015</v>
      </c>
      <c r="B8110" s="7" t="s">
        <v>1021</v>
      </c>
      <c r="C8110" s="7" t="s">
        <v>6</v>
      </c>
      <c r="D8110" s="8">
        <v>495019.11</v>
      </c>
    </row>
    <row r="8111" spans="1:4" ht="18.75" x14ac:dyDescent="0.3">
      <c r="A8111" s="7">
        <v>2014</v>
      </c>
      <c r="B8111" s="7" t="s">
        <v>1021</v>
      </c>
      <c r="C8111" s="7" t="s">
        <v>6</v>
      </c>
      <c r="D8111" s="8">
        <v>363097.62</v>
      </c>
    </row>
    <row r="8112" spans="1:4" ht="18.75" x14ac:dyDescent="0.3">
      <c r="A8112" s="7">
        <v>2015</v>
      </c>
      <c r="B8112" s="7" t="s">
        <v>1021</v>
      </c>
      <c r="C8112" s="7" t="s">
        <v>7</v>
      </c>
      <c r="D8112" s="8">
        <v>188775.82</v>
      </c>
    </row>
    <row r="8113" spans="1:4" ht="18.75" x14ac:dyDescent="0.3">
      <c r="A8113" s="7">
        <v>2014</v>
      </c>
      <c r="B8113" s="7" t="s">
        <v>1021</v>
      </c>
      <c r="C8113" s="7" t="s">
        <v>7</v>
      </c>
      <c r="D8113" s="8">
        <v>198843.04</v>
      </c>
    </row>
    <row r="8114" spans="1:4" ht="18.75" x14ac:dyDescent="0.3">
      <c r="A8114" s="7">
        <v>2015</v>
      </c>
      <c r="B8114" s="7" t="s">
        <v>1021</v>
      </c>
      <c r="C8114" s="7" t="s">
        <v>8</v>
      </c>
      <c r="D8114" s="8">
        <v>749350.36</v>
      </c>
    </row>
    <row r="8115" spans="1:4" ht="18.75" x14ac:dyDescent="0.3">
      <c r="A8115" s="7">
        <v>2014</v>
      </c>
      <c r="B8115" s="7" t="s">
        <v>1021</v>
      </c>
      <c r="C8115" s="7" t="s">
        <v>8</v>
      </c>
      <c r="D8115" s="8">
        <v>776922.68</v>
      </c>
    </row>
    <row r="8116" spans="1:4" ht="18.75" x14ac:dyDescent="0.3">
      <c r="A8116" s="7">
        <v>2015</v>
      </c>
      <c r="B8116" s="7" t="s">
        <v>1022</v>
      </c>
      <c r="C8116" s="7" t="s">
        <v>5</v>
      </c>
      <c r="D8116" s="8">
        <v>500061.29</v>
      </c>
    </row>
    <row r="8117" spans="1:4" ht="18.75" x14ac:dyDescent="0.3">
      <c r="A8117" s="7">
        <v>2014</v>
      </c>
      <c r="B8117" s="7" t="s">
        <v>1022</v>
      </c>
      <c r="C8117" s="7" t="s">
        <v>5</v>
      </c>
      <c r="D8117" s="8">
        <v>546803.13</v>
      </c>
    </row>
    <row r="8118" spans="1:4" ht="18.75" x14ac:dyDescent="0.3">
      <c r="A8118" s="7">
        <v>2015</v>
      </c>
      <c r="B8118" s="7" t="s">
        <v>1022</v>
      </c>
      <c r="C8118" s="7" t="s">
        <v>6</v>
      </c>
      <c r="D8118" s="8">
        <v>315949.95</v>
      </c>
    </row>
    <row r="8119" spans="1:4" ht="18.75" x14ac:dyDescent="0.3">
      <c r="A8119" s="7">
        <v>2014</v>
      </c>
      <c r="B8119" s="7" t="s">
        <v>1022</v>
      </c>
      <c r="C8119" s="7" t="s">
        <v>6</v>
      </c>
      <c r="D8119" s="8">
        <v>233989.92</v>
      </c>
    </row>
    <row r="8120" spans="1:4" ht="18.75" x14ac:dyDescent="0.3">
      <c r="A8120" s="7">
        <v>2015</v>
      </c>
      <c r="B8120" s="7" t="s">
        <v>1022</v>
      </c>
      <c r="C8120" s="7" t="s">
        <v>7</v>
      </c>
      <c r="D8120" s="8">
        <v>180857.44</v>
      </c>
    </row>
    <row r="8121" spans="1:4" ht="18.75" x14ac:dyDescent="0.3">
      <c r="A8121" s="7">
        <v>2014</v>
      </c>
      <c r="B8121" s="7" t="s">
        <v>1022</v>
      </c>
      <c r="C8121" s="7" t="s">
        <v>7</v>
      </c>
      <c r="D8121" s="8">
        <v>190885.9</v>
      </c>
    </row>
    <row r="8122" spans="1:4" ht="18.75" x14ac:dyDescent="0.3">
      <c r="A8122" s="7">
        <v>2015</v>
      </c>
      <c r="B8122" s="7" t="s">
        <v>1022</v>
      </c>
      <c r="C8122" s="7" t="s">
        <v>8</v>
      </c>
      <c r="D8122" s="8">
        <v>603408.59</v>
      </c>
    </row>
    <row r="8123" spans="1:4" ht="18.75" x14ac:dyDescent="0.3">
      <c r="A8123" s="7">
        <v>2014</v>
      </c>
      <c r="B8123" s="7" t="s">
        <v>1022</v>
      </c>
      <c r="C8123" s="7" t="s">
        <v>8</v>
      </c>
      <c r="D8123" s="8">
        <v>622227.63</v>
      </c>
    </row>
    <row r="8124" spans="1:4" ht="18.75" x14ac:dyDescent="0.3">
      <c r="A8124" s="7">
        <v>2015</v>
      </c>
      <c r="B8124" s="7" t="s">
        <v>1023</v>
      </c>
      <c r="C8124" s="7" t="s">
        <v>5</v>
      </c>
      <c r="D8124" s="8">
        <v>512115.88</v>
      </c>
    </row>
    <row r="8125" spans="1:4" ht="18.75" x14ac:dyDescent="0.3">
      <c r="A8125" s="7">
        <v>2014</v>
      </c>
      <c r="B8125" s="7" t="s">
        <v>1023</v>
      </c>
      <c r="C8125" s="7" t="s">
        <v>5</v>
      </c>
      <c r="D8125" s="8">
        <v>564581.97</v>
      </c>
    </row>
    <row r="8126" spans="1:4" ht="18.75" x14ac:dyDescent="0.3">
      <c r="A8126" s="7">
        <v>2015</v>
      </c>
      <c r="B8126" s="7" t="s">
        <v>1023</v>
      </c>
      <c r="C8126" s="7" t="s">
        <v>6</v>
      </c>
      <c r="D8126" s="8">
        <v>241398.99</v>
      </c>
    </row>
    <row r="8127" spans="1:4" ht="18.75" x14ac:dyDescent="0.3">
      <c r="A8127" s="7">
        <v>2014</v>
      </c>
      <c r="B8127" s="7" t="s">
        <v>1023</v>
      </c>
      <c r="C8127" s="7" t="s">
        <v>6</v>
      </c>
      <c r="D8127" s="8">
        <v>176626.85</v>
      </c>
    </row>
    <row r="8128" spans="1:4" ht="18.75" x14ac:dyDescent="0.3">
      <c r="A8128" s="7">
        <v>2015</v>
      </c>
      <c r="B8128" s="7" t="s">
        <v>1023</v>
      </c>
      <c r="C8128" s="7" t="s">
        <v>7</v>
      </c>
      <c r="D8128" s="8">
        <v>232523.25</v>
      </c>
    </row>
    <row r="8129" spans="1:4" ht="18.75" x14ac:dyDescent="0.3">
      <c r="A8129" s="7">
        <v>2014</v>
      </c>
      <c r="B8129" s="7" t="s">
        <v>1023</v>
      </c>
      <c r="C8129" s="7" t="s">
        <v>7</v>
      </c>
      <c r="D8129" s="8">
        <v>246110.07</v>
      </c>
    </row>
    <row r="8130" spans="1:4" ht="18.75" x14ac:dyDescent="0.3">
      <c r="A8130" s="7">
        <v>2015</v>
      </c>
      <c r="B8130" s="7" t="s">
        <v>1023</v>
      </c>
      <c r="C8130" s="7" t="s">
        <v>8</v>
      </c>
      <c r="D8130" s="8">
        <v>649930.34</v>
      </c>
    </row>
    <row r="8131" spans="1:4" ht="18.75" x14ac:dyDescent="0.3">
      <c r="A8131" s="7">
        <v>2014</v>
      </c>
      <c r="B8131" s="7" t="s">
        <v>1023</v>
      </c>
      <c r="C8131" s="7" t="s">
        <v>8</v>
      </c>
      <c r="D8131" s="8">
        <v>672464.82</v>
      </c>
    </row>
    <row r="8132" spans="1:4" ht="18.75" x14ac:dyDescent="0.3">
      <c r="A8132" s="7">
        <v>2015</v>
      </c>
      <c r="B8132" s="7" t="s">
        <v>1024</v>
      </c>
      <c r="C8132" s="7" t="s">
        <v>5</v>
      </c>
      <c r="D8132" s="8">
        <v>889902.8</v>
      </c>
    </row>
    <row r="8133" spans="1:4" ht="18.75" x14ac:dyDescent="0.3">
      <c r="A8133" s="7">
        <v>2014</v>
      </c>
      <c r="B8133" s="7" t="s">
        <v>1024</v>
      </c>
      <c r="C8133" s="7" t="s">
        <v>5</v>
      </c>
      <c r="D8133" s="8">
        <v>978977.83</v>
      </c>
    </row>
    <row r="8134" spans="1:4" ht="18.75" x14ac:dyDescent="0.3">
      <c r="A8134" s="7">
        <v>2015</v>
      </c>
      <c r="B8134" s="7" t="s">
        <v>1024</v>
      </c>
      <c r="C8134" s="7" t="s">
        <v>6</v>
      </c>
      <c r="D8134" s="8">
        <v>332677.84999999998</v>
      </c>
    </row>
    <row r="8135" spans="1:4" ht="18.75" x14ac:dyDescent="0.3">
      <c r="A8135" s="7">
        <v>2014</v>
      </c>
      <c r="B8135" s="7" t="s">
        <v>1024</v>
      </c>
      <c r="C8135" s="7" t="s">
        <v>6</v>
      </c>
      <c r="D8135" s="8">
        <v>242336.88</v>
      </c>
    </row>
    <row r="8136" spans="1:4" ht="18.75" x14ac:dyDescent="0.3">
      <c r="A8136" s="7">
        <v>2015</v>
      </c>
      <c r="B8136" s="7" t="s">
        <v>1024</v>
      </c>
      <c r="C8136" s="7" t="s">
        <v>7</v>
      </c>
      <c r="D8136" s="8">
        <v>180623.64</v>
      </c>
    </row>
    <row r="8137" spans="1:4" ht="18.75" x14ac:dyDescent="0.3">
      <c r="A8137" s="7">
        <v>2014</v>
      </c>
      <c r="B8137" s="7" t="s">
        <v>1024</v>
      </c>
      <c r="C8137" s="7" t="s">
        <v>7</v>
      </c>
      <c r="D8137" s="8">
        <v>190012.72</v>
      </c>
    </row>
    <row r="8138" spans="1:4" ht="18.75" x14ac:dyDescent="0.3">
      <c r="A8138" s="7">
        <v>2015</v>
      </c>
      <c r="B8138" s="7" t="s">
        <v>1024</v>
      </c>
      <c r="C8138" s="7" t="s">
        <v>8</v>
      </c>
      <c r="D8138" s="8">
        <v>646096.14</v>
      </c>
    </row>
    <row r="8139" spans="1:4" ht="18.75" x14ac:dyDescent="0.3">
      <c r="A8139" s="7">
        <v>2014</v>
      </c>
      <c r="B8139" s="7" t="s">
        <v>1024</v>
      </c>
      <c r="C8139" s="7" t="s">
        <v>8</v>
      </c>
      <c r="D8139" s="8">
        <v>665301.84</v>
      </c>
    </row>
    <row r="8140" spans="1:4" ht="18.75" x14ac:dyDescent="0.3">
      <c r="A8140" s="7">
        <v>2015</v>
      </c>
      <c r="B8140" s="7" t="s">
        <v>1025</v>
      </c>
      <c r="C8140" s="7" t="s">
        <v>5</v>
      </c>
      <c r="D8140" s="8">
        <v>497536.63</v>
      </c>
    </row>
    <row r="8141" spans="1:4" ht="18.75" x14ac:dyDescent="0.3">
      <c r="A8141" s="7">
        <v>2014</v>
      </c>
      <c r="B8141" s="7" t="s">
        <v>1025</v>
      </c>
      <c r="C8141" s="7" t="s">
        <v>5</v>
      </c>
      <c r="D8141" s="8">
        <v>550613.36</v>
      </c>
    </row>
    <row r="8142" spans="1:4" ht="18.75" x14ac:dyDescent="0.3">
      <c r="A8142" s="7">
        <v>2015</v>
      </c>
      <c r="B8142" s="7" t="s">
        <v>1025</v>
      </c>
      <c r="C8142" s="7" t="s">
        <v>6</v>
      </c>
      <c r="D8142" s="8">
        <v>241568.38</v>
      </c>
    </row>
    <row r="8143" spans="1:4" ht="18.75" x14ac:dyDescent="0.3">
      <c r="A8143" s="7">
        <v>2014</v>
      </c>
      <c r="B8143" s="7" t="s">
        <v>1025</v>
      </c>
      <c r="C8143" s="7" t="s">
        <v>6</v>
      </c>
      <c r="D8143" s="8">
        <v>178138.89</v>
      </c>
    </row>
    <row r="8144" spans="1:4" ht="18.75" x14ac:dyDescent="0.3">
      <c r="A8144" s="7">
        <v>2015</v>
      </c>
      <c r="B8144" s="7" t="s">
        <v>1025</v>
      </c>
      <c r="C8144" s="7" t="s">
        <v>7</v>
      </c>
      <c r="D8144" s="8">
        <v>124306.01</v>
      </c>
    </row>
    <row r="8145" spans="1:4" ht="18.75" x14ac:dyDescent="0.3">
      <c r="A8145" s="7">
        <v>2014</v>
      </c>
      <c r="B8145" s="7" t="s">
        <v>1025</v>
      </c>
      <c r="C8145" s="7" t="s">
        <v>7</v>
      </c>
      <c r="D8145" s="8">
        <v>132063.70000000001</v>
      </c>
    </row>
    <row r="8146" spans="1:4" ht="18.75" x14ac:dyDescent="0.3">
      <c r="A8146" s="7">
        <v>2015</v>
      </c>
      <c r="B8146" s="7" t="s">
        <v>1025</v>
      </c>
      <c r="C8146" s="7" t="s">
        <v>8</v>
      </c>
      <c r="D8146" s="8">
        <v>723423.87</v>
      </c>
    </row>
    <row r="8147" spans="1:4" ht="18.75" x14ac:dyDescent="0.3">
      <c r="A8147" s="7">
        <v>2014</v>
      </c>
      <c r="B8147" s="7" t="s">
        <v>1025</v>
      </c>
      <c r="C8147" s="7" t="s">
        <v>8</v>
      </c>
      <c r="D8147" s="8">
        <v>753913.08</v>
      </c>
    </row>
    <row r="8148" spans="1:4" ht="18.75" x14ac:dyDescent="0.3">
      <c r="A8148" s="7">
        <v>2015</v>
      </c>
      <c r="B8148" s="7" t="s">
        <v>1026</v>
      </c>
      <c r="C8148" s="7" t="s">
        <v>5</v>
      </c>
      <c r="D8148" s="8">
        <v>635932.26</v>
      </c>
    </row>
    <row r="8149" spans="1:4" ht="18.75" x14ac:dyDescent="0.3">
      <c r="A8149" s="7">
        <v>2014</v>
      </c>
      <c r="B8149" s="7" t="s">
        <v>1026</v>
      </c>
      <c r="C8149" s="7" t="s">
        <v>5</v>
      </c>
      <c r="D8149" s="8">
        <v>704944.44</v>
      </c>
    </row>
    <row r="8150" spans="1:4" ht="18.75" x14ac:dyDescent="0.3">
      <c r="A8150" s="7">
        <v>2015</v>
      </c>
      <c r="B8150" s="7" t="s">
        <v>1026</v>
      </c>
      <c r="C8150" s="7" t="s">
        <v>6</v>
      </c>
      <c r="D8150" s="8">
        <v>389471.91</v>
      </c>
    </row>
    <row r="8151" spans="1:4" ht="18.75" x14ac:dyDescent="0.3">
      <c r="A8151" s="7">
        <v>2014</v>
      </c>
      <c r="B8151" s="7" t="s">
        <v>1026</v>
      </c>
      <c r="C8151" s="7" t="s">
        <v>6</v>
      </c>
      <c r="D8151" s="8">
        <v>268994.34000000003</v>
      </c>
    </row>
    <row r="8152" spans="1:4" ht="18.75" x14ac:dyDescent="0.3">
      <c r="A8152" s="7">
        <v>2015</v>
      </c>
      <c r="B8152" s="7" t="s">
        <v>1026</v>
      </c>
      <c r="C8152" s="7" t="s">
        <v>7</v>
      </c>
      <c r="D8152" s="8">
        <v>170617.82</v>
      </c>
    </row>
    <row r="8153" spans="1:4" ht="18.75" x14ac:dyDescent="0.3">
      <c r="A8153" s="7">
        <v>2014</v>
      </c>
      <c r="B8153" s="7" t="s">
        <v>1026</v>
      </c>
      <c r="C8153" s="7" t="s">
        <v>7</v>
      </c>
      <c r="D8153" s="8">
        <v>181721.08</v>
      </c>
    </row>
    <row r="8154" spans="1:4" ht="18.75" x14ac:dyDescent="0.3">
      <c r="A8154" s="7">
        <v>2015</v>
      </c>
      <c r="B8154" s="7" t="s">
        <v>1026</v>
      </c>
      <c r="C8154" s="7" t="s">
        <v>8</v>
      </c>
      <c r="D8154" s="8">
        <v>714408.9</v>
      </c>
    </row>
    <row r="8155" spans="1:4" ht="18.75" x14ac:dyDescent="0.3">
      <c r="A8155" s="7">
        <v>2014</v>
      </c>
      <c r="B8155" s="7" t="s">
        <v>1026</v>
      </c>
      <c r="C8155" s="7" t="s">
        <v>8</v>
      </c>
      <c r="D8155" s="8">
        <v>739328.57</v>
      </c>
    </row>
    <row r="8156" spans="1:4" ht="18.75" x14ac:dyDescent="0.3">
      <c r="A8156" s="7">
        <v>2015</v>
      </c>
      <c r="B8156" s="7" t="s">
        <v>1027</v>
      </c>
      <c r="C8156" s="7" t="s">
        <v>5</v>
      </c>
      <c r="D8156" s="8">
        <v>576727.66</v>
      </c>
    </row>
    <row r="8157" spans="1:4" ht="18.75" x14ac:dyDescent="0.3">
      <c r="A8157" s="7">
        <v>2014</v>
      </c>
      <c r="B8157" s="7" t="s">
        <v>1027</v>
      </c>
      <c r="C8157" s="7" t="s">
        <v>5</v>
      </c>
      <c r="D8157" s="8">
        <v>634483.69999999995</v>
      </c>
    </row>
    <row r="8158" spans="1:4" ht="18.75" x14ac:dyDescent="0.3">
      <c r="A8158" s="7">
        <v>2015</v>
      </c>
      <c r="B8158" s="7" t="s">
        <v>1027</v>
      </c>
      <c r="C8158" s="7" t="s">
        <v>6</v>
      </c>
      <c r="D8158" s="8">
        <v>533058.89</v>
      </c>
    </row>
    <row r="8159" spans="1:4" ht="18.75" x14ac:dyDescent="0.3">
      <c r="A8159" s="7">
        <v>2014</v>
      </c>
      <c r="B8159" s="7" t="s">
        <v>1027</v>
      </c>
      <c r="C8159" s="7" t="s">
        <v>6</v>
      </c>
      <c r="D8159" s="8">
        <v>375512.87</v>
      </c>
    </row>
    <row r="8160" spans="1:4" ht="18.75" x14ac:dyDescent="0.3">
      <c r="A8160" s="7">
        <v>2015</v>
      </c>
      <c r="B8160" s="7" t="s">
        <v>1027</v>
      </c>
      <c r="C8160" s="7" t="s">
        <v>7</v>
      </c>
      <c r="D8160" s="8">
        <v>211442.67</v>
      </c>
    </row>
    <row r="8161" spans="1:4" ht="18.75" x14ac:dyDescent="0.3">
      <c r="A8161" s="7">
        <v>2014</v>
      </c>
      <c r="B8161" s="7" t="s">
        <v>1027</v>
      </c>
      <c r="C8161" s="7" t="s">
        <v>7</v>
      </c>
      <c r="D8161" s="8">
        <v>224332.15</v>
      </c>
    </row>
    <row r="8162" spans="1:4" ht="18.75" x14ac:dyDescent="0.3">
      <c r="A8162" s="7">
        <v>2015</v>
      </c>
      <c r="B8162" s="7" t="s">
        <v>1027</v>
      </c>
      <c r="C8162" s="7" t="s">
        <v>8</v>
      </c>
      <c r="D8162" s="8">
        <v>710873.37</v>
      </c>
    </row>
    <row r="8163" spans="1:4" ht="18.75" x14ac:dyDescent="0.3">
      <c r="A8163" s="7">
        <v>2014</v>
      </c>
      <c r="B8163" s="7" t="s">
        <v>1027</v>
      </c>
      <c r="C8163" s="7" t="s">
        <v>8</v>
      </c>
      <c r="D8163" s="8">
        <v>732564.58</v>
      </c>
    </row>
    <row r="8164" spans="1:4" ht="18.75" x14ac:dyDescent="0.3">
      <c r="A8164" s="7">
        <v>2015</v>
      </c>
      <c r="B8164" s="7" t="s">
        <v>1028</v>
      </c>
      <c r="C8164" s="7" t="s">
        <v>5</v>
      </c>
      <c r="D8164" s="8">
        <v>597278.75</v>
      </c>
    </row>
    <row r="8165" spans="1:4" ht="18.75" x14ac:dyDescent="0.3">
      <c r="A8165" s="7">
        <v>2014</v>
      </c>
      <c r="B8165" s="7" t="s">
        <v>1028</v>
      </c>
      <c r="C8165" s="7" t="s">
        <v>5</v>
      </c>
      <c r="D8165" s="8">
        <v>659519.06999999995</v>
      </c>
    </row>
    <row r="8166" spans="1:4" ht="18.75" x14ac:dyDescent="0.3">
      <c r="A8166" s="7">
        <v>2015</v>
      </c>
      <c r="B8166" s="7" t="s">
        <v>1028</v>
      </c>
      <c r="C8166" s="7" t="s">
        <v>6</v>
      </c>
      <c r="D8166" s="8">
        <v>261352.51</v>
      </c>
    </row>
    <row r="8167" spans="1:4" ht="18.75" x14ac:dyDescent="0.3">
      <c r="A8167" s="7">
        <v>2014</v>
      </c>
      <c r="B8167" s="7" t="s">
        <v>1028</v>
      </c>
      <c r="C8167" s="7" t="s">
        <v>6</v>
      </c>
      <c r="D8167" s="8">
        <v>191025.9</v>
      </c>
    </row>
    <row r="8168" spans="1:4" ht="18.75" x14ac:dyDescent="0.3">
      <c r="A8168" s="7">
        <v>2015</v>
      </c>
      <c r="B8168" s="7" t="s">
        <v>1028</v>
      </c>
      <c r="C8168" s="7" t="s">
        <v>7</v>
      </c>
      <c r="D8168" s="8">
        <v>166701.34</v>
      </c>
    </row>
    <row r="8169" spans="1:4" ht="18.75" x14ac:dyDescent="0.3">
      <c r="A8169" s="7">
        <v>2014</v>
      </c>
      <c r="B8169" s="7" t="s">
        <v>1028</v>
      </c>
      <c r="C8169" s="7" t="s">
        <v>7</v>
      </c>
      <c r="D8169" s="8">
        <v>177596.01</v>
      </c>
    </row>
    <row r="8170" spans="1:4" ht="18.75" x14ac:dyDescent="0.3">
      <c r="A8170" s="7">
        <v>2015</v>
      </c>
      <c r="B8170" s="7" t="s">
        <v>1028</v>
      </c>
      <c r="C8170" s="7" t="s">
        <v>8</v>
      </c>
      <c r="D8170" s="8">
        <v>652011.66</v>
      </c>
    </row>
    <row r="8171" spans="1:4" ht="18.75" x14ac:dyDescent="0.3">
      <c r="A8171" s="7">
        <v>2014</v>
      </c>
      <c r="B8171" s="7" t="s">
        <v>1028</v>
      </c>
      <c r="C8171" s="7" t="s">
        <v>8</v>
      </c>
      <c r="D8171" s="8">
        <v>671344.24</v>
      </c>
    </row>
    <row r="8172" spans="1:4" ht="18.75" x14ac:dyDescent="0.3">
      <c r="A8172" s="7">
        <v>2015</v>
      </c>
      <c r="B8172" s="7" t="s">
        <v>1029</v>
      </c>
      <c r="C8172" s="7" t="s">
        <v>5</v>
      </c>
      <c r="D8172" s="8">
        <v>672104.89</v>
      </c>
    </row>
    <row r="8173" spans="1:4" ht="18.75" x14ac:dyDescent="0.3">
      <c r="A8173" s="7">
        <v>2014</v>
      </c>
      <c r="B8173" s="7" t="s">
        <v>1029</v>
      </c>
      <c r="C8173" s="7" t="s">
        <v>5</v>
      </c>
      <c r="D8173" s="8">
        <v>741570.79</v>
      </c>
    </row>
    <row r="8174" spans="1:4" ht="18.75" x14ac:dyDescent="0.3">
      <c r="A8174" s="7">
        <v>2015</v>
      </c>
      <c r="B8174" s="7" t="s">
        <v>1029</v>
      </c>
      <c r="C8174" s="7" t="s">
        <v>6</v>
      </c>
      <c r="D8174" s="8">
        <v>500396.26</v>
      </c>
    </row>
    <row r="8175" spans="1:4" ht="18.75" x14ac:dyDescent="0.3">
      <c r="A8175" s="7">
        <v>2014</v>
      </c>
      <c r="B8175" s="7" t="s">
        <v>1029</v>
      </c>
      <c r="C8175" s="7" t="s">
        <v>6</v>
      </c>
      <c r="D8175" s="8">
        <v>370120.91</v>
      </c>
    </row>
    <row r="8176" spans="1:4" ht="18.75" x14ac:dyDescent="0.3">
      <c r="A8176" s="7">
        <v>2015</v>
      </c>
      <c r="B8176" s="7" t="s">
        <v>1029</v>
      </c>
      <c r="C8176" s="7" t="s">
        <v>7</v>
      </c>
      <c r="D8176" s="8">
        <v>110599.63</v>
      </c>
    </row>
    <row r="8177" spans="1:4" ht="18.75" x14ac:dyDescent="0.3">
      <c r="A8177" s="7">
        <v>2014</v>
      </c>
      <c r="B8177" s="7" t="s">
        <v>1029</v>
      </c>
      <c r="C8177" s="7" t="s">
        <v>7</v>
      </c>
      <c r="D8177" s="8">
        <v>117051.83</v>
      </c>
    </row>
    <row r="8178" spans="1:4" ht="18.75" x14ac:dyDescent="0.3">
      <c r="A8178" s="7">
        <v>2015</v>
      </c>
      <c r="B8178" s="7" t="s">
        <v>1029</v>
      </c>
      <c r="C8178" s="7" t="s">
        <v>8</v>
      </c>
      <c r="D8178" s="8">
        <v>794822.46</v>
      </c>
    </row>
    <row r="8179" spans="1:4" ht="18.75" x14ac:dyDescent="0.3">
      <c r="A8179" s="7">
        <v>2014</v>
      </c>
      <c r="B8179" s="7" t="s">
        <v>1029</v>
      </c>
      <c r="C8179" s="7" t="s">
        <v>8</v>
      </c>
      <c r="D8179" s="8">
        <v>827311.08</v>
      </c>
    </row>
    <row r="8180" spans="1:4" ht="18.75" x14ac:dyDescent="0.3">
      <c r="A8180" s="7">
        <v>2015</v>
      </c>
      <c r="B8180" s="7" t="s">
        <v>1030</v>
      </c>
      <c r="C8180" s="7" t="s">
        <v>5</v>
      </c>
      <c r="D8180" s="8">
        <v>687491.31</v>
      </c>
    </row>
    <row r="8181" spans="1:4" ht="18.75" x14ac:dyDescent="0.3">
      <c r="A8181" s="7">
        <v>2014</v>
      </c>
      <c r="B8181" s="7" t="s">
        <v>1030</v>
      </c>
      <c r="C8181" s="7" t="s">
        <v>5</v>
      </c>
      <c r="D8181" s="8">
        <v>754653.79</v>
      </c>
    </row>
    <row r="8182" spans="1:4" ht="18.75" x14ac:dyDescent="0.3">
      <c r="A8182" s="7">
        <v>2015</v>
      </c>
      <c r="B8182" s="7" t="s">
        <v>1030</v>
      </c>
      <c r="C8182" s="7" t="s">
        <v>6</v>
      </c>
      <c r="D8182" s="8">
        <v>394420.26</v>
      </c>
    </row>
    <row r="8183" spans="1:4" ht="18.75" x14ac:dyDescent="0.3">
      <c r="A8183" s="7">
        <v>2014</v>
      </c>
      <c r="B8183" s="7" t="s">
        <v>1030</v>
      </c>
      <c r="C8183" s="7" t="s">
        <v>6</v>
      </c>
      <c r="D8183" s="8">
        <v>289105.84000000003</v>
      </c>
    </row>
    <row r="8184" spans="1:4" ht="18.75" x14ac:dyDescent="0.3">
      <c r="A8184" s="7">
        <v>2015</v>
      </c>
      <c r="B8184" s="7" t="s">
        <v>1030</v>
      </c>
      <c r="C8184" s="7" t="s">
        <v>7</v>
      </c>
      <c r="D8184" s="8">
        <v>154522.53</v>
      </c>
    </row>
    <row r="8185" spans="1:4" ht="18.75" x14ac:dyDescent="0.3">
      <c r="A8185" s="7">
        <v>2014</v>
      </c>
      <c r="B8185" s="7" t="s">
        <v>1030</v>
      </c>
      <c r="C8185" s="7" t="s">
        <v>7</v>
      </c>
      <c r="D8185" s="8">
        <v>163153.19</v>
      </c>
    </row>
    <row r="8186" spans="1:4" ht="18.75" x14ac:dyDescent="0.3">
      <c r="A8186" s="7">
        <v>2015</v>
      </c>
      <c r="B8186" s="7" t="s">
        <v>1030</v>
      </c>
      <c r="C8186" s="7" t="s">
        <v>8</v>
      </c>
      <c r="D8186" s="8">
        <v>403051.71</v>
      </c>
    </row>
    <row r="8187" spans="1:4" ht="18.75" x14ac:dyDescent="0.3">
      <c r="A8187" s="7">
        <v>2014</v>
      </c>
      <c r="B8187" s="7" t="s">
        <v>1030</v>
      </c>
      <c r="C8187" s="7" t="s">
        <v>8</v>
      </c>
      <c r="D8187" s="8">
        <v>415155.08</v>
      </c>
    </row>
    <row r="8188" spans="1:4" ht="18.75" x14ac:dyDescent="0.3">
      <c r="A8188" s="7">
        <v>2015</v>
      </c>
      <c r="B8188" s="7" t="s">
        <v>1031</v>
      </c>
      <c r="C8188" s="7" t="s">
        <v>5</v>
      </c>
      <c r="D8188" s="8">
        <v>931755.85</v>
      </c>
    </row>
    <row r="8189" spans="1:4" ht="18.75" x14ac:dyDescent="0.3">
      <c r="A8189" s="7">
        <v>2014</v>
      </c>
      <c r="B8189" s="7" t="s">
        <v>1031</v>
      </c>
      <c r="C8189" s="7" t="s">
        <v>5</v>
      </c>
      <c r="D8189" s="8">
        <v>1027747.72</v>
      </c>
    </row>
    <row r="8190" spans="1:4" ht="18.75" x14ac:dyDescent="0.3">
      <c r="A8190" s="7">
        <v>2015</v>
      </c>
      <c r="B8190" s="7" t="s">
        <v>1031</v>
      </c>
      <c r="C8190" s="7" t="s">
        <v>6</v>
      </c>
      <c r="D8190" s="8">
        <v>505317.55</v>
      </c>
    </row>
    <row r="8191" spans="1:4" ht="18.75" x14ac:dyDescent="0.3">
      <c r="A8191" s="7">
        <v>2014</v>
      </c>
      <c r="B8191" s="7" t="s">
        <v>1031</v>
      </c>
      <c r="C8191" s="7" t="s">
        <v>6</v>
      </c>
      <c r="D8191" s="8">
        <v>358813.16</v>
      </c>
    </row>
    <row r="8192" spans="1:4" ht="18.75" x14ac:dyDescent="0.3">
      <c r="A8192" s="7">
        <v>2015</v>
      </c>
      <c r="B8192" s="7" t="s">
        <v>1031</v>
      </c>
      <c r="C8192" s="7" t="s">
        <v>7</v>
      </c>
      <c r="D8192" s="8">
        <v>103782.49</v>
      </c>
    </row>
    <row r="8193" spans="1:4" ht="18.75" x14ac:dyDescent="0.3">
      <c r="A8193" s="7">
        <v>2014</v>
      </c>
      <c r="B8193" s="7" t="s">
        <v>1031</v>
      </c>
      <c r="C8193" s="7" t="s">
        <v>7</v>
      </c>
      <c r="D8193" s="8">
        <v>109657.97</v>
      </c>
    </row>
    <row r="8194" spans="1:4" ht="18.75" x14ac:dyDescent="0.3">
      <c r="A8194" s="7">
        <v>2015</v>
      </c>
      <c r="B8194" s="7" t="s">
        <v>1031</v>
      </c>
      <c r="C8194" s="7" t="s">
        <v>8</v>
      </c>
      <c r="D8194" s="8">
        <v>449270.64</v>
      </c>
    </row>
    <row r="8195" spans="1:4" ht="18.75" x14ac:dyDescent="0.3">
      <c r="A8195" s="7">
        <v>2014</v>
      </c>
      <c r="B8195" s="7" t="s">
        <v>1031</v>
      </c>
      <c r="C8195" s="7" t="s">
        <v>8</v>
      </c>
      <c r="D8195" s="8">
        <v>471626.23</v>
      </c>
    </row>
    <row r="8196" spans="1:4" ht="18.75" x14ac:dyDescent="0.3">
      <c r="A8196" s="7">
        <v>2015</v>
      </c>
      <c r="B8196" s="7" t="s">
        <v>1032</v>
      </c>
      <c r="C8196" s="7" t="s">
        <v>5</v>
      </c>
      <c r="D8196" s="8">
        <v>799610.74</v>
      </c>
    </row>
    <row r="8197" spans="1:4" ht="18.75" x14ac:dyDescent="0.3">
      <c r="A8197" s="7">
        <v>2014</v>
      </c>
      <c r="B8197" s="7" t="s">
        <v>1032</v>
      </c>
      <c r="C8197" s="7" t="s">
        <v>5</v>
      </c>
      <c r="D8197" s="8">
        <v>870161.84</v>
      </c>
    </row>
    <row r="8198" spans="1:4" ht="18.75" x14ac:dyDescent="0.3">
      <c r="A8198" s="7">
        <v>2015</v>
      </c>
      <c r="B8198" s="7" t="s">
        <v>1032</v>
      </c>
      <c r="C8198" s="7" t="s">
        <v>6</v>
      </c>
      <c r="D8198" s="8">
        <v>412841.69</v>
      </c>
    </row>
    <row r="8199" spans="1:4" ht="18.75" x14ac:dyDescent="0.3">
      <c r="A8199" s="7">
        <v>2014</v>
      </c>
      <c r="B8199" s="7" t="s">
        <v>1032</v>
      </c>
      <c r="C8199" s="7" t="s">
        <v>6</v>
      </c>
      <c r="D8199" s="8">
        <v>297765.86</v>
      </c>
    </row>
    <row r="8200" spans="1:4" ht="18.75" x14ac:dyDescent="0.3">
      <c r="A8200" s="7">
        <v>2015</v>
      </c>
      <c r="B8200" s="7" t="s">
        <v>1032</v>
      </c>
      <c r="C8200" s="7" t="s">
        <v>7</v>
      </c>
      <c r="D8200" s="8">
        <v>175877.28</v>
      </c>
    </row>
    <row r="8201" spans="1:4" ht="18.75" x14ac:dyDescent="0.3">
      <c r="A8201" s="7">
        <v>2014</v>
      </c>
      <c r="B8201" s="7" t="s">
        <v>1032</v>
      </c>
      <c r="C8201" s="7" t="s">
        <v>7</v>
      </c>
      <c r="D8201" s="8">
        <v>187071.33</v>
      </c>
    </row>
    <row r="8202" spans="1:4" ht="18.75" x14ac:dyDescent="0.3">
      <c r="A8202" s="7">
        <v>2015</v>
      </c>
      <c r="B8202" s="7" t="s">
        <v>1032</v>
      </c>
      <c r="C8202" s="7" t="s">
        <v>8</v>
      </c>
      <c r="D8202" s="8">
        <v>728265.24</v>
      </c>
    </row>
    <row r="8203" spans="1:4" ht="18.75" x14ac:dyDescent="0.3">
      <c r="A8203" s="7">
        <v>2014</v>
      </c>
      <c r="B8203" s="7" t="s">
        <v>1032</v>
      </c>
      <c r="C8203" s="7" t="s">
        <v>8</v>
      </c>
      <c r="D8203" s="8">
        <v>760311.43</v>
      </c>
    </row>
    <row r="8204" spans="1:4" ht="18.75" x14ac:dyDescent="0.3">
      <c r="A8204" s="7">
        <v>2015</v>
      </c>
      <c r="B8204" s="7" t="s">
        <v>1033</v>
      </c>
      <c r="C8204" s="7" t="s">
        <v>5</v>
      </c>
      <c r="D8204" s="8">
        <v>884692.58</v>
      </c>
    </row>
    <row r="8205" spans="1:4" ht="18.75" x14ac:dyDescent="0.3">
      <c r="A8205" s="7">
        <v>2014</v>
      </c>
      <c r="B8205" s="7" t="s">
        <v>1033</v>
      </c>
      <c r="C8205" s="7" t="s">
        <v>5</v>
      </c>
      <c r="D8205" s="8">
        <v>966795.54</v>
      </c>
    </row>
    <row r="8206" spans="1:4" ht="18.75" x14ac:dyDescent="0.3">
      <c r="A8206" s="7">
        <v>2015</v>
      </c>
      <c r="B8206" s="7" t="s">
        <v>1033</v>
      </c>
      <c r="C8206" s="7" t="s">
        <v>6</v>
      </c>
      <c r="D8206" s="8">
        <v>464407.5</v>
      </c>
    </row>
    <row r="8207" spans="1:4" ht="18.75" x14ac:dyDescent="0.3">
      <c r="A8207" s="7">
        <v>2014</v>
      </c>
      <c r="B8207" s="7" t="s">
        <v>1033</v>
      </c>
      <c r="C8207" s="7" t="s">
        <v>6</v>
      </c>
      <c r="D8207" s="8">
        <v>343325.91</v>
      </c>
    </row>
    <row r="8208" spans="1:4" ht="18.75" x14ac:dyDescent="0.3">
      <c r="A8208" s="7">
        <v>2015</v>
      </c>
      <c r="B8208" s="7" t="s">
        <v>1033</v>
      </c>
      <c r="C8208" s="7" t="s">
        <v>7</v>
      </c>
      <c r="D8208" s="8">
        <v>84028.51</v>
      </c>
    </row>
    <row r="8209" spans="1:4" ht="18.75" x14ac:dyDescent="0.3">
      <c r="A8209" s="7">
        <v>2014</v>
      </c>
      <c r="B8209" s="7" t="s">
        <v>1033</v>
      </c>
      <c r="C8209" s="7" t="s">
        <v>7</v>
      </c>
      <c r="D8209" s="8">
        <v>88184.79</v>
      </c>
    </row>
    <row r="8210" spans="1:4" ht="18.75" x14ac:dyDescent="0.3">
      <c r="A8210" s="7">
        <v>2015</v>
      </c>
      <c r="B8210" s="7" t="s">
        <v>1033</v>
      </c>
      <c r="C8210" s="7" t="s">
        <v>8</v>
      </c>
      <c r="D8210" s="8">
        <v>568800.12</v>
      </c>
    </row>
    <row r="8211" spans="1:4" ht="18.75" x14ac:dyDescent="0.3">
      <c r="A8211" s="7">
        <v>2014</v>
      </c>
      <c r="B8211" s="7" t="s">
        <v>1033</v>
      </c>
      <c r="C8211" s="7" t="s">
        <v>8</v>
      </c>
      <c r="D8211" s="8">
        <v>595405.05000000005</v>
      </c>
    </row>
    <row r="8212" spans="1:4" ht="18.75" x14ac:dyDescent="0.3">
      <c r="A8212" s="7">
        <v>2015</v>
      </c>
      <c r="B8212" s="7" t="s">
        <v>1034</v>
      </c>
      <c r="C8212" s="7" t="s">
        <v>5</v>
      </c>
      <c r="D8212" s="8">
        <v>853963.07</v>
      </c>
    </row>
    <row r="8213" spans="1:4" ht="18.75" x14ac:dyDescent="0.3">
      <c r="A8213" s="7">
        <v>2014</v>
      </c>
      <c r="B8213" s="7" t="s">
        <v>1034</v>
      </c>
      <c r="C8213" s="7" t="s">
        <v>5</v>
      </c>
      <c r="D8213" s="8">
        <v>929053.11</v>
      </c>
    </row>
    <row r="8214" spans="1:4" ht="18.75" x14ac:dyDescent="0.3">
      <c r="A8214" s="7">
        <v>2015</v>
      </c>
      <c r="B8214" s="7" t="s">
        <v>1034</v>
      </c>
      <c r="C8214" s="7" t="s">
        <v>6</v>
      </c>
      <c r="D8214" s="8">
        <v>219466.66</v>
      </c>
    </row>
    <row r="8215" spans="1:4" ht="18.75" x14ac:dyDescent="0.3">
      <c r="A8215" s="7">
        <v>2014</v>
      </c>
      <c r="B8215" s="7" t="s">
        <v>1034</v>
      </c>
      <c r="C8215" s="7" t="s">
        <v>6</v>
      </c>
      <c r="D8215" s="8">
        <v>157182.28</v>
      </c>
    </row>
    <row r="8216" spans="1:4" ht="18.75" x14ac:dyDescent="0.3">
      <c r="A8216" s="7">
        <v>2015</v>
      </c>
      <c r="B8216" s="7" t="s">
        <v>1034</v>
      </c>
      <c r="C8216" s="7" t="s">
        <v>7</v>
      </c>
      <c r="D8216" s="8">
        <v>239921.85</v>
      </c>
    </row>
    <row r="8217" spans="1:4" ht="18.75" x14ac:dyDescent="0.3">
      <c r="A8217" s="7">
        <v>2014</v>
      </c>
      <c r="B8217" s="7" t="s">
        <v>1034</v>
      </c>
      <c r="C8217" s="7" t="s">
        <v>7</v>
      </c>
      <c r="D8217" s="8">
        <v>255535.04</v>
      </c>
    </row>
    <row r="8218" spans="1:4" ht="18.75" x14ac:dyDescent="0.3">
      <c r="A8218" s="7">
        <v>2015</v>
      </c>
      <c r="B8218" s="7" t="s">
        <v>1034</v>
      </c>
      <c r="C8218" s="7" t="s">
        <v>8</v>
      </c>
      <c r="D8218" s="8">
        <v>737139.65</v>
      </c>
    </row>
    <row r="8219" spans="1:4" ht="18.75" x14ac:dyDescent="0.3">
      <c r="A8219" s="7">
        <v>2014</v>
      </c>
      <c r="B8219" s="7" t="s">
        <v>1034</v>
      </c>
      <c r="C8219" s="7" t="s">
        <v>8</v>
      </c>
      <c r="D8219" s="8">
        <v>764462.91</v>
      </c>
    </row>
    <row r="8220" spans="1:4" ht="18.75" x14ac:dyDescent="0.3">
      <c r="A8220" s="7">
        <v>2015</v>
      </c>
      <c r="B8220" s="7" t="s">
        <v>1035</v>
      </c>
      <c r="C8220" s="7" t="s">
        <v>5</v>
      </c>
      <c r="D8220" s="8">
        <v>790457.31</v>
      </c>
    </row>
    <row r="8221" spans="1:4" ht="18.75" x14ac:dyDescent="0.3">
      <c r="A8221" s="7">
        <v>2014</v>
      </c>
      <c r="B8221" s="7" t="s">
        <v>1035</v>
      </c>
      <c r="C8221" s="7" t="s">
        <v>5</v>
      </c>
      <c r="D8221" s="8">
        <v>864392.43</v>
      </c>
    </row>
    <row r="8222" spans="1:4" ht="18.75" x14ac:dyDescent="0.3">
      <c r="A8222" s="7">
        <v>2015</v>
      </c>
      <c r="B8222" s="7" t="s">
        <v>1035</v>
      </c>
      <c r="C8222" s="7" t="s">
        <v>6</v>
      </c>
      <c r="D8222" s="8">
        <v>474380.3</v>
      </c>
    </row>
    <row r="8223" spans="1:4" ht="18.75" x14ac:dyDescent="0.3">
      <c r="A8223" s="7">
        <v>2014</v>
      </c>
      <c r="B8223" s="7" t="s">
        <v>1035</v>
      </c>
      <c r="C8223" s="7" t="s">
        <v>6</v>
      </c>
      <c r="D8223" s="8">
        <v>352129.46</v>
      </c>
    </row>
    <row r="8224" spans="1:4" ht="18.75" x14ac:dyDescent="0.3">
      <c r="A8224" s="7">
        <v>2015</v>
      </c>
      <c r="B8224" s="7" t="s">
        <v>1035</v>
      </c>
      <c r="C8224" s="7" t="s">
        <v>7</v>
      </c>
      <c r="D8224" s="8">
        <v>57275.44</v>
      </c>
    </row>
    <row r="8225" spans="1:4" ht="18.75" x14ac:dyDescent="0.3">
      <c r="A8225" s="7">
        <v>2014</v>
      </c>
      <c r="B8225" s="7" t="s">
        <v>1035</v>
      </c>
      <c r="C8225" s="7" t="s">
        <v>7</v>
      </c>
      <c r="D8225" s="8">
        <v>60568.5</v>
      </c>
    </row>
    <row r="8226" spans="1:4" ht="18.75" x14ac:dyDescent="0.3">
      <c r="A8226" s="7">
        <v>2015</v>
      </c>
      <c r="B8226" s="7" t="s">
        <v>1035</v>
      </c>
      <c r="C8226" s="7" t="s">
        <v>8</v>
      </c>
      <c r="D8226" s="8">
        <v>545850.14</v>
      </c>
    </row>
    <row r="8227" spans="1:4" ht="18.75" x14ac:dyDescent="0.3">
      <c r="A8227" s="7">
        <v>2014</v>
      </c>
      <c r="B8227" s="7" t="s">
        <v>1035</v>
      </c>
      <c r="C8227" s="7" t="s">
        <v>8</v>
      </c>
      <c r="D8227" s="8">
        <v>565696.18000000005</v>
      </c>
    </row>
    <row r="8228" spans="1:4" ht="18.75" x14ac:dyDescent="0.3">
      <c r="A8228" s="7">
        <v>2015</v>
      </c>
      <c r="B8228" s="7" t="s">
        <v>1036</v>
      </c>
      <c r="C8228" s="7" t="s">
        <v>5</v>
      </c>
      <c r="D8228" s="8">
        <v>530770.57999999996</v>
      </c>
    </row>
    <row r="8229" spans="1:4" ht="18.75" x14ac:dyDescent="0.3">
      <c r="A8229" s="7">
        <v>2014</v>
      </c>
      <c r="B8229" s="7" t="s">
        <v>1036</v>
      </c>
      <c r="C8229" s="7" t="s">
        <v>5</v>
      </c>
      <c r="D8229" s="8">
        <v>585752.77</v>
      </c>
    </row>
    <row r="8230" spans="1:4" ht="18.75" x14ac:dyDescent="0.3">
      <c r="A8230" s="7">
        <v>2015</v>
      </c>
      <c r="B8230" s="7" t="s">
        <v>1036</v>
      </c>
      <c r="C8230" s="7" t="s">
        <v>6</v>
      </c>
      <c r="D8230" s="8">
        <v>441254.17</v>
      </c>
    </row>
    <row r="8231" spans="1:4" ht="18.75" x14ac:dyDescent="0.3">
      <c r="A8231" s="7">
        <v>2014</v>
      </c>
      <c r="B8231" s="7" t="s">
        <v>1036</v>
      </c>
      <c r="C8231" s="7" t="s">
        <v>6</v>
      </c>
      <c r="D8231" s="8">
        <v>306626.81</v>
      </c>
    </row>
    <row r="8232" spans="1:4" ht="18.75" x14ac:dyDescent="0.3">
      <c r="A8232" s="7">
        <v>2015</v>
      </c>
      <c r="B8232" s="7" t="s">
        <v>1036</v>
      </c>
      <c r="C8232" s="7" t="s">
        <v>7</v>
      </c>
      <c r="D8232" s="8">
        <v>53847.91</v>
      </c>
    </row>
    <row r="8233" spans="1:4" ht="18.75" x14ac:dyDescent="0.3">
      <c r="A8233" s="7">
        <v>2014</v>
      </c>
      <c r="B8233" s="7" t="s">
        <v>1036</v>
      </c>
      <c r="C8233" s="7" t="s">
        <v>7</v>
      </c>
      <c r="D8233" s="8">
        <v>56870.25</v>
      </c>
    </row>
    <row r="8234" spans="1:4" ht="18.75" x14ac:dyDescent="0.3">
      <c r="A8234" s="7">
        <v>2015</v>
      </c>
      <c r="B8234" s="7" t="s">
        <v>1036</v>
      </c>
      <c r="C8234" s="7" t="s">
        <v>8</v>
      </c>
      <c r="D8234" s="8">
        <v>517817.11</v>
      </c>
    </row>
    <row r="8235" spans="1:4" ht="18.75" x14ac:dyDescent="0.3">
      <c r="A8235" s="7">
        <v>2014</v>
      </c>
      <c r="B8235" s="7" t="s">
        <v>1036</v>
      </c>
      <c r="C8235" s="7" t="s">
        <v>8</v>
      </c>
      <c r="D8235" s="8">
        <v>541334.74</v>
      </c>
    </row>
    <row r="8236" spans="1:4" ht="18.75" x14ac:dyDescent="0.3">
      <c r="A8236" s="7">
        <v>2015</v>
      </c>
      <c r="B8236" s="7" t="s">
        <v>1037</v>
      </c>
      <c r="C8236" s="7" t="s">
        <v>5</v>
      </c>
      <c r="D8236" s="8">
        <v>771325.97</v>
      </c>
    </row>
    <row r="8237" spans="1:4" ht="18.75" x14ac:dyDescent="0.3">
      <c r="A8237" s="7">
        <v>2014</v>
      </c>
      <c r="B8237" s="7" t="s">
        <v>1037</v>
      </c>
      <c r="C8237" s="7" t="s">
        <v>5</v>
      </c>
      <c r="D8237" s="8">
        <v>853189.8</v>
      </c>
    </row>
    <row r="8238" spans="1:4" ht="18.75" x14ac:dyDescent="0.3">
      <c r="A8238" s="7">
        <v>2015</v>
      </c>
      <c r="B8238" s="7" t="s">
        <v>1037</v>
      </c>
      <c r="C8238" s="7" t="s">
        <v>6</v>
      </c>
      <c r="D8238" s="8">
        <v>246368.01</v>
      </c>
    </row>
    <row r="8239" spans="1:4" ht="18.75" x14ac:dyDescent="0.3">
      <c r="A8239" s="7">
        <v>2014</v>
      </c>
      <c r="B8239" s="7" t="s">
        <v>1037</v>
      </c>
      <c r="C8239" s="7" t="s">
        <v>6</v>
      </c>
      <c r="D8239" s="8">
        <v>172892.03</v>
      </c>
    </row>
    <row r="8240" spans="1:4" ht="18.75" x14ac:dyDescent="0.3">
      <c r="A8240" s="7">
        <v>2015</v>
      </c>
      <c r="B8240" s="7" t="s">
        <v>1037</v>
      </c>
      <c r="C8240" s="7" t="s">
        <v>7</v>
      </c>
      <c r="D8240" s="8">
        <v>213752.56</v>
      </c>
    </row>
    <row r="8241" spans="1:4" ht="18.75" x14ac:dyDescent="0.3">
      <c r="A8241" s="7">
        <v>2014</v>
      </c>
      <c r="B8241" s="7" t="s">
        <v>1037</v>
      </c>
      <c r="C8241" s="7" t="s">
        <v>7</v>
      </c>
      <c r="D8241" s="8">
        <v>224483.15</v>
      </c>
    </row>
    <row r="8242" spans="1:4" ht="18.75" x14ac:dyDescent="0.3">
      <c r="A8242" s="7">
        <v>2015</v>
      </c>
      <c r="B8242" s="7" t="s">
        <v>1037</v>
      </c>
      <c r="C8242" s="7" t="s">
        <v>8</v>
      </c>
      <c r="D8242" s="8">
        <v>405820.09</v>
      </c>
    </row>
    <row r="8243" spans="1:4" ht="18.75" x14ac:dyDescent="0.3">
      <c r="A8243" s="7">
        <v>2014</v>
      </c>
      <c r="B8243" s="7" t="s">
        <v>1037</v>
      </c>
      <c r="C8243" s="7" t="s">
        <v>8</v>
      </c>
      <c r="D8243" s="8">
        <v>425498.19</v>
      </c>
    </row>
    <row r="8244" spans="1:4" ht="18.75" x14ac:dyDescent="0.3">
      <c r="A8244" s="7">
        <v>2015</v>
      </c>
      <c r="B8244" s="7" t="s">
        <v>1038</v>
      </c>
      <c r="C8244" s="7" t="s">
        <v>5</v>
      </c>
      <c r="D8244" s="8">
        <v>569363.74</v>
      </c>
    </row>
    <row r="8245" spans="1:4" ht="18.75" x14ac:dyDescent="0.3">
      <c r="A8245" s="7">
        <v>2014</v>
      </c>
      <c r="B8245" s="7" t="s">
        <v>1038</v>
      </c>
      <c r="C8245" s="7" t="s">
        <v>5</v>
      </c>
      <c r="D8245" s="8">
        <v>631127.85</v>
      </c>
    </row>
    <row r="8246" spans="1:4" ht="18.75" x14ac:dyDescent="0.3">
      <c r="A8246" s="7">
        <v>2015</v>
      </c>
      <c r="B8246" s="7" t="s">
        <v>1038</v>
      </c>
      <c r="C8246" s="7" t="s">
        <v>6</v>
      </c>
      <c r="D8246" s="8">
        <v>285078.37</v>
      </c>
    </row>
    <row r="8247" spans="1:4" ht="18.75" x14ac:dyDescent="0.3">
      <c r="A8247" s="7">
        <v>2014</v>
      </c>
      <c r="B8247" s="7" t="s">
        <v>1038</v>
      </c>
      <c r="C8247" s="7" t="s">
        <v>6</v>
      </c>
      <c r="D8247" s="8">
        <v>204127.96</v>
      </c>
    </row>
    <row r="8248" spans="1:4" ht="18.75" x14ac:dyDescent="0.3">
      <c r="A8248" s="7">
        <v>2015</v>
      </c>
      <c r="B8248" s="7" t="s">
        <v>1038</v>
      </c>
      <c r="C8248" s="7" t="s">
        <v>7</v>
      </c>
      <c r="D8248" s="8">
        <v>226411.05</v>
      </c>
    </row>
    <row r="8249" spans="1:4" ht="18.75" x14ac:dyDescent="0.3">
      <c r="A8249" s="7">
        <v>2014</v>
      </c>
      <c r="B8249" s="7" t="s">
        <v>1038</v>
      </c>
      <c r="C8249" s="7" t="s">
        <v>7</v>
      </c>
      <c r="D8249" s="8">
        <v>241338.71</v>
      </c>
    </row>
    <row r="8250" spans="1:4" ht="18.75" x14ac:dyDescent="0.3">
      <c r="A8250" s="7">
        <v>2015</v>
      </c>
      <c r="B8250" s="7" t="s">
        <v>1038</v>
      </c>
      <c r="C8250" s="7" t="s">
        <v>8</v>
      </c>
      <c r="D8250" s="8">
        <v>556887.04000000004</v>
      </c>
    </row>
    <row r="8251" spans="1:4" ht="18.75" x14ac:dyDescent="0.3">
      <c r="A8251" s="7">
        <v>2014</v>
      </c>
      <c r="B8251" s="7" t="s">
        <v>1038</v>
      </c>
      <c r="C8251" s="7" t="s">
        <v>8</v>
      </c>
      <c r="D8251" s="8">
        <v>584413.96</v>
      </c>
    </row>
    <row r="8252" spans="1:4" ht="18.75" x14ac:dyDescent="0.3">
      <c r="A8252" s="7">
        <v>2015</v>
      </c>
      <c r="B8252" s="7" t="s">
        <v>1039</v>
      </c>
      <c r="C8252" s="7" t="s">
        <v>5</v>
      </c>
      <c r="D8252" s="8">
        <v>545976.06999999995</v>
      </c>
    </row>
    <row r="8253" spans="1:4" ht="18.75" x14ac:dyDescent="0.3">
      <c r="A8253" s="7">
        <v>2014</v>
      </c>
      <c r="B8253" s="7" t="s">
        <v>1039</v>
      </c>
      <c r="C8253" s="7" t="s">
        <v>5</v>
      </c>
      <c r="D8253" s="8">
        <v>598682.04</v>
      </c>
    </row>
    <row r="8254" spans="1:4" ht="18.75" x14ac:dyDescent="0.3">
      <c r="A8254" s="7">
        <v>2015</v>
      </c>
      <c r="B8254" s="7" t="s">
        <v>1039</v>
      </c>
      <c r="C8254" s="7" t="s">
        <v>6</v>
      </c>
      <c r="D8254" s="8">
        <v>203959.28</v>
      </c>
    </row>
    <row r="8255" spans="1:4" ht="18.75" x14ac:dyDescent="0.3">
      <c r="A8255" s="7">
        <v>2014</v>
      </c>
      <c r="B8255" s="7" t="s">
        <v>1039</v>
      </c>
      <c r="C8255" s="7" t="s">
        <v>6</v>
      </c>
      <c r="D8255" s="8">
        <v>145729.26999999999</v>
      </c>
    </row>
    <row r="8256" spans="1:4" ht="18.75" x14ac:dyDescent="0.3">
      <c r="A8256" s="7">
        <v>2015</v>
      </c>
      <c r="B8256" s="7" t="s">
        <v>1039</v>
      </c>
      <c r="C8256" s="7" t="s">
        <v>7</v>
      </c>
      <c r="D8256" s="8">
        <v>63797.03</v>
      </c>
    </row>
    <row r="8257" spans="1:4" ht="18.75" x14ac:dyDescent="0.3">
      <c r="A8257" s="7">
        <v>2014</v>
      </c>
      <c r="B8257" s="7" t="s">
        <v>1039</v>
      </c>
      <c r="C8257" s="7" t="s">
        <v>7</v>
      </c>
      <c r="D8257" s="8">
        <v>66881.86</v>
      </c>
    </row>
    <row r="8258" spans="1:4" ht="18.75" x14ac:dyDescent="0.3">
      <c r="A8258" s="7">
        <v>2015</v>
      </c>
      <c r="B8258" s="7" t="s">
        <v>1039</v>
      </c>
      <c r="C8258" s="7" t="s">
        <v>8</v>
      </c>
      <c r="D8258" s="8">
        <v>511932.85</v>
      </c>
    </row>
    <row r="8259" spans="1:4" ht="18.75" x14ac:dyDescent="0.3">
      <c r="A8259" s="7">
        <v>2014</v>
      </c>
      <c r="B8259" s="7" t="s">
        <v>1039</v>
      </c>
      <c r="C8259" s="7" t="s">
        <v>8</v>
      </c>
      <c r="D8259" s="8">
        <v>536394.75</v>
      </c>
    </row>
    <row r="8260" spans="1:4" ht="18.75" x14ac:dyDescent="0.3">
      <c r="A8260" s="7">
        <v>2015</v>
      </c>
      <c r="B8260" s="7" t="s">
        <v>1040</v>
      </c>
      <c r="C8260" s="7" t="s">
        <v>5</v>
      </c>
      <c r="D8260" s="8">
        <v>768378.22</v>
      </c>
    </row>
    <row r="8261" spans="1:4" ht="18.75" x14ac:dyDescent="0.3">
      <c r="A8261" s="7">
        <v>2014</v>
      </c>
      <c r="B8261" s="7" t="s">
        <v>1040</v>
      </c>
      <c r="C8261" s="7" t="s">
        <v>5</v>
      </c>
      <c r="D8261" s="8">
        <v>835884.53</v>
      </c>
    </row>
    <row r="8262" spans="1:4" ht="18.75" x14ac:dyDescent="0.3">
      <c r="A8262" s="7">
        <v>2015</v>
      </c>
      <c r="B8262" s="7" t="s">
        <v>1040</v>
      </c>
      <c r="C8262" s="7" t="s">
        <v>6</v>
      </c>
      <c r="D8262" s="8">
        <v>377503.99</v>
      </c>
    </row>
    <row r="8263" spans="1:4" ht="18.75" x14ac:dyDescent="0.3">
      <c r="A8263" s="7">
        <v>2014</v>
      </c>
      <c r="B8263" s="7" t="s">
        <v>1040</v>
      </c>
      <c r="C8263" s="7" t="s">
        <v>6</v>
      </c>
      <c r="D8263" s="8">
        <v>276429.94</v>
      </c>
    </row>
    <row r="8264" spans="1:4" ht="18.75" x14ac:dyDescent="0.3">
      <c r="A8264" s="7">
        <v>2015</v>
      </c>
      <c r="B8264" s="7" t="s">
        <v>1040</v>
      </c>
      <c r="C8264" s="7" t="s">
        <v>7</v>
      </c>
      <c r="D8264" s="8">
        <v>109832.11</v>
      </c>
    </row>
    <row r="8265" spans="1:4" ht="18.75" x14ac:dyDescent="0.3">
      <c r="A8265" s="7">
        <v>2014</v>
      </c>
      <c r="B8265" s="7" t="s">
        <v>1040</v>
      </c>
      <c r="C8265" s="7" t="s">
        <v>7</v>
      </c>
      <c r="D8265" s="8">
        <v>115725</v>
      </c>
    </row>
    <row r="8266" spans="1:4" ht="18.75" x14ac:dyDescent="0.3">
      <c r="A8266" s="7">
        <v>2015</v>
      </c>
      <c r="B8266" s="7" t="s">
        <v>1040</v>
      </c>
      <c r="C8266" s="7" t="s">
        <v>8</v>
      </c>
      <c r="D8266" s="8">
        <v>514038.35</v>
      </c>
    </row>
    <row r="8267" spans="1:4" ht="18.75" x14ac:dyDescent="0.3">
      <c r="A8267" s="7">
        <v>2014</v>
      </c>
      <c r="B8267" s="7" t="s">
        <v>1040</v>
      </c>
      <c r="C8267" s="7" t="s">
        <v>8</v>
      </c>
      <c r="D8267" s="8">
        <v>531850</v>
      </c>
    </row>
    <row r="8268" spans="1:4" ht="18.75" x14ac:dyDescent="0.3">
      <c r="A8268" s="7">
        <v>2015</v>
      </c>
      <c r="B8268" s="7" t="s">
        <v>1041</v>
      </c>
      <c r="C8268" s="7" t="s">
        <v>5</v>
      </c>
      <c r="D8268" s="8">
        <v>777520.81</v>
      </c>
    </row>
    <row r="8269" spans="1:4" ht="18.75" x14ac:dyDescent="0.3">
      <c r="A8269" s="7">
        <v>2014</v>
      </c>
      <c r="B8269" s="7" t="s">
        <v>1041</v>
      </c>
      <c r="C8269" s="7" t="s">
        <v>5</v>
      </c>
      <c r="D8269" s="8">
        <v>855309.02</v>
      </c>
    </row>
    <row r="8270" spans="1:4" ht="18.75" x14ac:dyDescent="0.3">
      <c r="A8270" s="7">
        <v>2015</v>
      </c>
      <c r="B8270" s="7" t="s">
        <v>1041</v>
      </c>
      <c r="C8270" s="7" t="s">
        <v>6</v>
      </c>
      <c r="D8270" s="8">
        <v>436104.89</v>
      </c>
    </row>
    <row r="8271" spans="1:4" ht="18.75" x14ac:dyDescent="0.3">
      <c r="A8271" s="7">
        <v>2014</v>
      </c>
      <c r="B8271" s="7" t="s">
        <v>1041</v>
      </c>
      <c r="C8271" s="7" t="s">
        <v>6</v>
      </c>
      <c r="D8271" s="8">
        <v>318864.51</v>
      </c>
    </row>
    <row r="8272" spans="1:4" ht="18.75" x14ac:dyDescent="0.3">
      <c r="A8272" s="7">
        <v>2015</v>
      </c>
      <c r="B8272" s="7" t="s">
        <v>1041</v>
      </c>
      <c r="C8272" s="7" t="s">
        <v>7</v>
      </c>
      <c r="D8272" s="8">
        <v>178750.29</v>
      </c>
    </row>
    <row r="8273" spans="1:4" ht="18.75" x14ac:dyDescent="0.3">
      <c r="A8273" s="7">
        <v>2014</v>
      </c>
      <c r="B8273" s="7" t="s">
        <v>1041</v>
      </c>
      <c r="C8273" s="7" t="s">
        <v>7</v>
      </c>
      <c r="D8273" s="8">
        <v>187708.62</v>
      </c>
    </row>
    <row r="8274" spans="1:4" ht="18.75" x14ac:dyDescent="0.3">
      <c r="A8274" s="7">
        <v>2015</v>
      </c>
      <c r="B8274" s="7" t="s">
        <v>1041</v>
      </c>
      <c r="C8274" s="7" t="s">
        <v>8</v>
      </c>
      <c r="D8274" s="8">
        <v>574436.76</v>
      </c>
    </row>
    <row r="8275" spans="1:4" ht="18.75" x14ac:dyDescent="0.3">
      <c r="A8275" s="7">
        <v>2014</v>
      </c>
      <c r="B8275" s="7" t="s">
        <v>1041</v>
      </c>
      <c r="C8275" s="7" t="s">
        <v>8</v>
      </c>
      <c r="D8275" s="8">
        <v>591187.59</v>
      </c>
    </row>
    <row r="8276" spans="1:4" ht="18.75" x14ac:dyDescent="0.3">
      <c r="A8276" s="7">
        <v>2015</v>
      </c>
      <c r="B8276" s="7" t="s">
        <v>1042</v>
      </c>
      <c r="C8276" s="7" t="s">
        <v>5</v>
      </c>
      <c r="D8276" s="8">
        <v>819131.3</v>
      </c>
    </row>
    <row r="8277" spans="1:4" ht="18.75" x14ac:dyDescent="0.3">
      <c r="A8277" s="7">
        <v>2014</v>
      </c>
      <c r="B8277" s="7" t="s">
        <v>1042</v>
      </c>
      <c r="C8277" s="7" t="s">
        <v>5</v>
      </c>
      <c r="D8277" s="8">
        <v>905034.9</v>
      </c>
    </row>
    <row r="8278" spans="1:4" ht="18.75" x14ac:dyDescent="0.3">
      <c r="A8278" s="7">
        <v>2015</v>
      </c>
      <c r="B8278" s="7" t="s">
        <v>1042</v>
      </c>
      <c r="C8278" s="7" t="s">
        <v>6</v>
      </c>
      <c r="D8278" s="8">
        <v>230816.35</v>
      </c>
    </row>
    <row r="8279" spans="1:4" ht="18.75" x14ac:dyDescent="0.3">
      <c r="A8279" s="7">
        <v>2014</v>
      </c>
      <c r="B8279" s="7" t="s">
        <v>1042</v>
      </c>
      <c r="C8279" s="7" t="s">
        <v>6</v>
      </c>
      <c r="D8279" s="8">
        <v>166728.07999999999</v>
      </c>
    </row>
    <row r="8280" spans="1:4" ht="18.75" x14ac:dyDescent="0.3">
      <c r="A8280" s="7">
        <v>2015</v>
      </c>
      <c r="B8280" s="7" t="s">
        <v>1042</v>
      </c>
      <c r="C8280" s="7" t="s">
        <v>7</v>
      </c>
      <c r="D8280" s="8">
        <v>200355.23</v>
      </c>
    </row>
    <row r="8281" spans="1:4" ht="18.75" x14ac:dyDescent="0.3">
      <c r="A8281" s="7">
        <v>2014</v>
      </c>
      <c r="B8281" s="7" t="s">
        <v>1042</v>
      </c>
      <c r="C8281" s="7" t="s">
        <v>7</v>
      </c>
      <c r="D8281" s="8">
        <v>211702.12</v>
      </c>
    </row>
    <row r="8282" spans="1:4" ht="18.75" x14ac:dyDescent="0.3">
      <c r="A8282" s="7">
        <v>2015</v>
      </c>
      <c r="B8282" s="7" t="s">
        <v>1042</v>
      </c>
      <c r="C8282" s="7" t="s">
        <v>8</v>
      </c>
      <c r="D8282" s="8">
        <v>517777.42</v>
      </c>
    </row>
    <row r="8283" spans="1:4" ht="18.75" x14ac:dyDescent="0.3">
      <c r="A8283" s="7">
        <v>2014</v>
      </c>
      <c r="B8283" s="7" t="s">
        <v>1042</v>
      </c>
      <c r="C8283" s="7" t="s">
        <v>8</v>
      </c>
      <c r="D8283" s="8">
        <v>533672.84</v>
      </c>
    </row>
    <row r="8284" spans="1:4" ht="18.75" x14ac:dyDescent="0.3">
      <c r="A8284" s="7">
        <v>2015</v>
      </c>
      <c r="B8284" s="7" t="s">
        <v>1043</v>
      </c>
      <c r="C8284" s="7" t="s">
        <v>5</v>
      </c>
      <c r="D8284" s="8">
        <v>587440.76</v>
      </c>
    </row>
    <row r="8285" spans="1:4" ht="18.75" x14ac:dyDescent="0.3">
      <c r="A8285" s="7">
        <v>2014</v>
      </c>
      <c r="B8285" s="7" t="s">
        <v>1043</v>
      </c>
      <c r="C8285" s="7" t="s">
        <v>5</v>
      </c>
      <c r="D8285" s="8">
        <v>650046.54</v>
      </c>
    </row>
    <row r="8286" spans="1:4" ht="18.75" x14ac:dyDescent="0.3">
      <c r="A8286" s="7">
        <v>2015</v>
      </c>
      <c r="B8286" s="7" t="s">
        <v>1043</v>
      </c>
      <c r="C8286" s="7" t="s">
        <v>6</v>
      </c>
      <c r="D8286" s="8">
        <v>480979.34</v>
      </c>
    </row>
    <row r="8287" spans="1:4" ht="18.75" x14ac:dyDescent="0.3">
      <c r="A8287" s="7">
        <v>2014</v>
      </c>
      <c r="B8287" s="7" t="s">
        <v>1043</v>
      </c>
      <c r="C8287" s="7" t="s">
        <v>6</v>
      </c>
      <c r="D8287" s="8">
        <v>345146.14</v>
      </c>
    </row>
    <row r="8288" spans="1:4" ht="18.75" x14ac:dyDescent="0.3">
      <c r="A8288" s="7">
        <v>2015</v>
      </c>
      <c r="B8288" s="7" t="s">
        <v>1043</v>
      </c>
      <c r="C8288" s="7" t="s">
        <v>7</v>
      </c>
      <c r="D8288" s="8">
        <v>218018.91</v>
      </c>
    </row>
    <row r="8289" spans="1:4" ht="18.75" x14ac:dyDescent="0.3">
      <c r="A8289" s="7">
        <v>2014</v>
      </c>
      <c r="B8289" s="7" t="s">
        <v>1043</v>
      </c>
      <c r="C8289" s="7" t="s">
        <v>7</v>
      </c>
      <c r="D8289" s="8">
        <v>227747.68</v>
      </c>
    </row>
    <row r="8290" spans="1:4" ht="18.75" x14ac:dyDescent="0.3">
      <c r="A8290" s="7">
        <v>2015</v>
      </c>
      <c r="B8290" s="7" t="s">
        <v>1043</v>
      </c>
      <c r="C8290" s="7" t="s">
        <v>8</v>
      </c>
      <c r="D8290" s="8">
        <v>607511.5</v>
      </c>
    </row>
    <row r="8291" spans="1:4" ht="18.75" x14ac:dyDescent="0.3">
      <c r="A8291" s="7">
        <v>2014</v>
      </c>
      <c r="B8291" s="7" t="s">
        <v>1043</v>
      </c>
      <c r="C8291" s="7" t="s">
        <v>8</v>
      </c>
      <c r="D8291" s="8">
        <v>634471.43999999994</v>
      </c>
    </row>
    <row r="8292" spans="1:4" ht="18.75" x14ac:dyDescent="0.3">
      <c r="A8292" s="7">
        <v>2015</v>
      </c>
      <c r="B8292" s="7" t="s">
        <v>1044</v>
      </c>
      <c r="C8292" s="7" t="s">
        <v>5</v>
      </c>
      <c r="D8292" s="8">
        <v>728962.26</v>
      </c>
    </row>
    <row r="8293" spans="1:4" ht="18.75" x14ac:dyDescent="0.3">
      <c r="A8293" s="7">
        <v>2014</v>
      </c>
      <c r="B8293" s="7" t="s">
        <v>1044</v>
      </c>
      <c r="C8293" s="7" t="s">
        <v>5</v>
      </c>
      <c r="D8293" s="8">
        <v>808003.91</v>
      </c>
    </row>
    <row r="8294" spans="1:4" ht="18.75" x14ac:dyDescent="0.3">
      <c r="A8294" s="7">
        <v>2015</v>
      </c>
      <c r="B8294" s="7" t="s">
        <v>1044</v>
      </c>
      <c r="C8294" s="7" t="s">
        <v>6</v>
      </c>
      <c r="D8294" s="8">
        <v>515583.92</v>
      </c>
    </row>
    <row r="8295" spans="1:4" ht="18.75" x14ac:dyDescent="0.3">
      <c r="A8295" s="7">
        <v>2014</v>
      </c>
      <c r="B8295" s="7" t="s">
        <v>1044</v>
      </c>
      <c r="C8295" s="7" t="s">
        <v>6</v>
      </c>
      <c r="D8295" s="8">
        <v>372046.7</v>
      </c>
    </row>
    <row r="8296" spans="1:4" ht="18.75" x14ac:dyDescent="0.3">
      <c r="A8296" s="7">
        <v>2015</v>
      </c>
      <c r="B8296" s="7" t="s">
        <v>1044</v>
      </c>
      <c r="C8296" s="7" t="s">
        <v>7</v>
      </c>
      <c r="D8296" s="8">
        <v>151428.32</v>
      </c>
    </row>
    <row r="8297" spans="1:4" ht="18.75" x14ac:dyDescent="0.3">
      <c r="A8297" s="7">
        <v>2014</v>
      </c>
      <c r="B8297" s="7" t="s">
        <v>1044</v>
      </c>
      <c r="C8297" s="7" t="s">
        <v>7</v>
      </c>
      <c r="D8297" s="8">
        <v>158926.51</v>
      </c>
    </row>
    <row r="8298" spans="1:4" ht="18.75" x14ac:dyDescent="0.3">
      <c r="A8298" s="7">
        <v>2015</v>
      </c>
      <c r="B8298" s="7" t="s">
        <v>1044</v>
      </c>
      <c r="C8298" s="7" t="s">
        <v>8</v>
      </c>
      <c r="D8298" s="8">
        <v>556344.32999999996</v>
      </c>
    </row>
    <row r="8299" spans="1:4" ht="18.75" x14ac:dyDescent="0.3">
      <c r="A8299" s="7">
        <v>2014</v>
      </c>
      <c r="B8299" s="7" t="s">
        <v>1044</v>
      </c>
      <c r="C8299" s="7" t="s">
        <v>8</v>
      </c>
      <c r="D8299" s="8">
        <v>575496.93000000005</v>
      </c>
    </row>
    <row r="8300" spans="1:4" ht="18.75" x14ac:dyDescent="0.3">
      <c r="A8300" s="7">
        <v>2015</v>
      </c>
      <c r="B8300" s="7" t="s">
        <v>1045</v>
      </c>
      <c r="C8300" s="7" t="s">
        <v>5</v>
      </c>
      <c r="D8300" s="8">
        <v>742522.83</v>
      </c>
    </row>
    <row r="8301" spans="1:4" ht="18.75" x14ac:dyDescent="0.3">
      <c r="A8301" s="7">
        <v>2014</v>
      </c>
      <c r="B8301" s="7" t="s">
        <v>1045</v>
      </c>
      <c r="C8301" s="7" t="s">
        <v>5</v>
      </c>
      <c r="D8301" s="8">
        <v>809037.37</v>
      </c>
    </row>
    <row r="8302" spans="1:4" ht="18.75" x14ac:dyDescent="0.3">
      <c r="A8302" s="7">
        <v>2015</v>
      </c>
      <c r="B8302" s="7" t="s">
        <v>1045</v>
      </c>
      <c r="C8302" s="7" t="s">
        <v>6</v>
      </c>
      <c r="D8302" s="8">
        <v>296393.06</v>
      </c>
    </row>
    <row r="8303" spans="1:4" ht="18.75" x14ac:dyDescent="0.3">
      <c r="A8303" s="7">
        <v>2014</v>
      </c>
      <c r="B8303" s="7" t="s">
        <v>1045</v>
      </c>
      <c r="C8303" s="7" t="s">
        <v>6</v>
      </c>
      <c r="D8303" s="8">
        <v>213710.5</v>
      </c>
    </row>
    <row r="8304" spans="1:4" ht="18.75" x14ac:dyDescent="0.3">
      <c r="A8304" s="7">
        <v>2015</v>
      </c>
      <c r="B8304" s="7" t="s">
        <v>1045</v>
      </c>
      <c r="C8304" s="7" t="s">
        <v>7</v>
      </c>
      <c r="D8304" s="8">
        <v>91975.86</v>
      </c>
    </row>
    <row r="8305" spans="1:4" ht="18.75" x14ac:dyDescent="0.3">
      <c r="A8305" s="7">
        <v>2014</v>
      </c>
      <c r="B8305" s="7" t="s">
        <v>1045</v>
      </c>
      <c r="C8305" s="7" t="s">
        <v>7</v>
      </c>
      <c r="D8305" s="8">
        <v>96350.33</v>
      </c>
    </row>
    <row r="8306" spans="1:4" ht="18.75" x14ac:dyDescent="0.3">
      <c r="A8306" s="7">
        <v>2015</v>
      </c>
      <c r="B8306" s="7" t="s">
        <v>1045</v>
      </c>
      <c r="C8306" s="7" t="s">
        <v>8</v>
      </c>
      <c r="D8306" s="8">
        <v>420544.87</v>
      </c>
    </row>
    <row r="8307" spans="1:4" ht="18.75" x14ac:dyDescent="0.3">
      <c r="A8307" s="7">
        <v>2014</v>
      </c>
      <c r="B8307" s="7" t="s">
        <v>1045</v>
      </c>
      <c r="C8307" s="7" t="s">
        <v>8</v>
      </c>
      <c r="D8307" s="8">
        <v>438526.56</v>
      </c>
    </row>
    <row r="8308" spans="1:4" ht="18.75" x14ac:dyDescent="0.3">
      <c r="A8308" s="7">
        <v>2015</v>
      </c>
      <c r="B8308" s="7" t="s">
        <v>1046</v>
      </c>
      <c r="C8308" s="7" t="s">
        <v>5</v>
      </c>
      <c r="D8308" s="8">
        <v>936658.49</v>
      </c>
    </row>
    <row r="8309" spans="1:4" ht="18.75" x14ac:dyDescent="0.3">
      <c r="A8309" s="7">
        <v>2014</v>
      </c>
      <c r="B8309" s="7" t="s">
        <v>1046</v>
      </c>
      <c r="C8309" s="7" t="s">
        <v>5</v>
      </c>
      <c r="D8309" s="8">
        <v>1026148.06</v>
      </c>
    </row>
    <row r="8310" spans="1:4" ht="18.75" x14ac:dyDescent="0.3">
      <c r="A8310" s="7">
        <v>2015</v>
      </c>
      <c r="B8310" s="7" t="s">
        <v>1046</v>
      </c>
      <c r="C8310" s="7" t="s">
        <v>6</v>
      </c>
      <c r="D8310" s="8">
        <v>429440.71</v>
      </c>
    </row>
    <row r="8311" spans="1:4" ht="18.75" x14ac:dyDescent="0.3">
      <c r="A8311" s="7">
        <v>2014</v>
      </c>
      <c r="B8311" s="7" t="s">
        <v>1046</v>
      </c>
      <c r="C8311" s="7" t="s">
        <v>6</v>
      </c>
      <c r="D8311" s="8">
        <v>305054.93</v>
      </c>
    </row>
    <row r="8312" spans="1:4" ht="18.75" x14ac:dyDescent="0.3">
      <c r="A8312" s="7">
        <v>2015</v>
      </c>
      <c r="B8312" s="7" t="s">
        <v>1046</v>
      </c>
      <c r="C8312" s="7" t="s">
        <v>7</v>
      </c>
      <c r="D8312" s="8">
        <v>205089.8</v>
      </c>
    </row>
    <row r="8313" spans="1:4" ht="18.75" x14ac:dyDescent="0.3">
      <c r="A8313" s="7">
        <v>2014</v>
      </c>
      <c r="B8313" s="7" t="s">
        <v>1046</v>
      </c>
      <c r="C8313" s="7" t="s">
        <v>7</v>
      </c>
      <c r="D8313" s="8">
        <v>216335.49</v>
      </c>
    </row>
    <row r="8314" spans="1:4" ht="18.75" x14ac:dyDescent="0.3">
      <c r="A8314" s="7">
        <v>2015</v>
      </c>
      <c r="B8314" s="7" t="s">
        <v>1046</v>
      </c>
      <c r="C8314" s="7" t="s">
        <v>8</v>
      </c>
      <c r="D8314" s="8">
        <v>659434.35</v>
      </c>
    </row>
    <row r="8315" spans="1:4" ht="18.75" x14ac:dyDescent="0.3">
      <c r="A8315" s="7">
        <v>2014</v>
      </c>
      <c r="B8315" s="7" t="s">
        <v>1046</v>
      </c>
      <c r="C8315" s="7" t="s">
        <v>8</v>
      </c>
      <c r="D8315" s="8">
        <v>678951.97</v>
      </c>
    </row>
    <row r="8316" spans="1:4" ht="18.75" x14ac:dyDescent="0.3">
      <c r="A8316" s="7">
        <v>2015</v>
      </c>
      <c r="B8316" s="7" t="s">
        <v>1047</v>
      </c>
      <c r="C8316" s="7" t="s">
        <v>5</v>
      </c>
      <c r="D8316" s="8">
        <v>786192.49</v>
      </c>
    </row>
    <row r="8317" spans="1:4" ht="18.75" x14ac:dyDescent="0.3">
      <c r="A8317" s="7">
        <v>2014</v>
      </c>
      <c r="B8317" s="7" t="s">
        <v>1047</v>
      </c>
      <c r="C8317" s="7" t="s">
        <v>5</v>
      </c>
      <c r="D8317" s="8">
        <v>864048.49</v>
      </c>
    </row>
    <row r="8318" spans="1:4" ht="18.75" x14ac:dyDescent="0.3">
      <c r="A8318" s="7">
        <v>2015</v>
      </c>
      <c r="B8318" s="7" t="s">
        <v>1047</v>
      </c>
      <c r="C8318" s="7" t="s">
        <v>6</v>
      </c>
      <c r="D8318" s="8">
        <v>418654.15</v>
      </c>
    </row>
    <row r="8319" spans="1:4" ht="18.75" x14ac:dyDescent="0.3">
      <c r="A8319" s="7">
        <v>2014</v>
      </c>
      <c r="B8319" s="7" t="s">
        <v>1047</v>
      </c>
      <c r="C8319" s="7" t="s">
        <v>6</v>
      </c>
      <c r="D8319" s="8">
        <v>310190.78999999998</v>
      </c>
    </row>
    <row r="8320" spans="1:4" ht="18.75" x14ac:dyDescent="0.3">
      <c r="A8320" s="7">
        <v>2015</v>
      </c>
      <c r="B8320" s="7" t="s">
        <v>1047</v>
      </c>
      <c r="C8320" s="7" t="s">
        <v>7</v>
      </c>
      <c r="D8320" s="8">
        <v>68372.7</v>
      </c>
    </row>
    <row r="8321" spans="1:4" ht="18.75" x14ac:dyDescent="0.3">
      <c r="A8321" s="7">
        <v>2014</v>
      </c>
      <c r="B8321" s="7" t="s">
        <v>1047</v>
      </c>
      <c r="C8321" s="7" t="s">
        <v>7</v>
      </c>
      <c r="D8321" s="8">
        <v>72581.490000000005</v>
      </c>
    </row>
    <row r="8322" spans="1:4" ht="18.75" x14ac:dyDescent="0.3">
      <c r="A8322" s="7">
        <v>2015</v>
      </c>
      <c r="B8322" s="7" t="s">
        <v>1047</v>
      </c>
      <c r="C8322" s="7" t="s">
        <v>8</v>
      </c>
      <c r="D8322" s="8">
        <v>453196.66</v>
      </c>
    </row>
    <row r="8323" spans="1:4" ht="18.75" x14ac:dyDescent="0.3">
      <c r="A8323" s="7">
        <v>2014</v>
      </c>
      <c r="B8323" s="7" t="s">
        <v>1047</v>
      </c>
      <c r="C8323" s="7" t="s">
        <v>8</v>
      </c>
      <c r="D8323" s="8">
        <v>471156.16</v>
      </c>
    </row>
    <row r="8324" spans="1:4" ht="18.75" x14ac:dyDescent="0.3">
      <c r="A8324" s="7">
        <v>2015</v>
      </c>
      <c r="B8324" s="7" t="s">
        <v>1048</v>
      </c>
      <c r="C8324" s="7" t="s">
        <v>5</v>
      </c>
      <c r="D8324" s="8">
        <v>813353.04</v>
      </c>
    </row>
    <row r="8325" spans="1:4" ht="18.75" x14ac:dyDescent="0.3">
      <c r="A8325" s="7">
        <v>2014</v>
      </c>
      <c r="B8325" s="7" t="s">
        <v>1048</v>
      </c>
      <c r="C8325" s="7" t="s">
        <v>5</v>
      </c>
      <c r="D8325" s="8">
        <v>892963.82</v>
      </c>
    </row>
    <row r="8326" spans="1:4" ht="18.75" x14ac:dyDescent="0.3">
      <c r="A8326" s="7">
        <v>2015</v>
      </c>
      <c r="B8326" s="7" t="s">
        <v>1048</v>
      </c>
      <c r="C8326" s="7" t="s">
        <v>6</v>
      </c>
      <c r="D8326" s="8">
        <v>214427.86</v>
      </c>
    </row>
    <row r="8327" spans="1:4" ht="18.75" x14ac:dyDescent="0.3">
      <c r="A8327" s="7">
        <v>2014</v>
      </c>
      <c r="B8327" s="7" t="s">
        <v>1048</v>
      </c>
      <c r="C8327" s="7" t="s">
        <v>6</v>
      </c>
      <c r="D8327" s="8">
        <v>150820.18</v>
      </c>
    </row>
    <row r="8328" spans="1:4" ht="18.75" x14ac:dyDescent="0.3">
      <c r="A8328" s="7">
        <v>2015</v>
      </c>
      <c r="B8328" s="7" t="s">
        <v>1048</v>
      </c>
      <c r="C8328" s="7" t="s">
        <v>7</v>
      </c>
      <c r="D8328" s="8">
        <v>227258.15</v>
      </c>
    </row>
    <row r="8329" spans="1:4" ht="18.75" x14ac:dyDescent="0.3">
      <c r="A8329" s="7">
        <v>2014</v>
      </c>
      <c r="B8329" s="7" t="s">
        <v>1048</v>
      </c>
      <c r="C8329" s="7" t="s">
        <v>7</v>
      </c>
      <c r="D8329" s="8">
        <v>238296.33</v>
      </c>
    </row>
    <row r="8330" spans="1:4" ht="18.75" x14ac:dyDescent="0.3">
      <c r="A8330" s="7">
        <v>2015</v>
      </c>
      <c r="B8330" s="7" t="s">
        <v>1048</v>
      </c>
      <c r="C8330" s="7" t="s">
        <v>8</v>
      </c>
      <c r="D8330" s="8">
        <v>662637.25</v>
      </c>
    </row>
    <row r="8331" spans="1:4" ht="18.75" x14ac:dyDescent="0.3">
      <c r="A8331" s="7">
        <v>2014</v>
      </c>
      <c r="B8331" s="7" t="s">
        <v>1048</v>
      </c>
      <c r="C8331" s="7" t="s">
        <v>8</v>
      </c>
      <c r="D8331" s="8">
        <v>685219.71</v>
      </c>
    </row>
    <row r="8332" spans="1:4" ht="18.75" x14ac:dyDescent="0.3">
      <c r="A8332" s="7">
        <v>2015</v>
      </c>
      <c r="B8332" s="7" t="s">
        <v>1049</v>
      </c>
      <c r="C8332" s="7" t="s">
        <v>5</v>
      </c>
      <c r="D8332" s="8">
        <v>610569.47</v>
      </c>
    </row>
    <row r="8333" spans="1:4" ht="18.75" x14ac:dyDescent="0.3">
      <c r="A8333" s="7">
        <v>2014</v>
      </c>
      <c r="B8333" s="7" t="s">
        <v>1049</v>
      </c>
      <c r="C8333" s="7" t="s">
        <v>5</v>
      </c>
      <c r="D8333" s="8">
        <v>668860.44999999995</v>
      </c>
    </row>
    <row r="8334" spans="1:4" ht="18.75" x14ac:dyDescent="0.3">
      <c r="A8334" s="7">
        <v>2015</v>
      </c>
      <c r="B8334" s="7" t="s">
        <v>1049</v>
      </c>
      <c r="C8334" s="7" t="s">
        <v>6</v>
      </c>
      <c r="D8334" s="8">
        <v>568275.71</v>
      </c>
    </row>
    <row r="8335" spans="1:4" ht="18.75" x14ac:dyDescent="0.3">
      <c r="A8335" s="7">
        <v>2014</v>
      </c>
      <c r="B8335" s="7" t="s">
        <v>1049</v>
      </c>
      <c r="C8335" s="7" t="s">
        <v>6</v>
      </c>
      <c r="D8335" s="8">
        <v>420251.95</v>
      </c>
    </row>
    <row r="8336" spans="1:4" ht="18.75" x14ac:dyDescent="0.3">
      <c r="A8336" s="7">
        <v>2015</v>
      </c>
      <c r="B8336" s="7" t="s">
        <v>1049</v>
      </c>
      <c r="C8336" s="7" t="s">
        <v>7</v>
      </c>
      <c r="D8336" s="8">
        <v>167829.23</v>
      </c>
    </row>
    <row r="8337" spans="1:4" ht="18.75" x14ac:dyDescent="0.3">
      <c r="A8337" s="7">
        <v>2014</v>
      </c>
      <c r="B8337" s="7" t="s">
        <v>1049</v>
      </c>
      <c r="C8337" s="7" t="s">
        <v>7</v>
      </c>
      <c r="D8337" s="8">
        <v>178254.33</v>
      </c>
    </row>
    <row r="8338" spans="1:4" ht="18.75" x14ac:dyDescent="0.3">
      <c r="A8338" s="7">
        <v>2015</v>
      </c>
      <c r="B8338" s="7" t="s">
        <v>1049</v>
      </c>
      <c r="C8338" s="7" t="s">
        <v>8</v>
      </c>
      <c r="D8338" s="8">
        <v>486880.78</v>
      </c>
    </row>
    <row r="8339" spans="1:4" ht="18.75" x14ac:dyDescent="0.3">
      <c r="A8339" s="7">
        <v>2014</v>
      </c>
      <c r="B8339" s="7" t="s">
        <v>1049</v>
      </c>
      <c r="C8339" s="7" t="s">
        <v>8</v>
      </c>
      <c r="D8339" s="8">
        <v>510064.11</v>
      </c>
    </row>
    <row r="8340" spans="1:4" ht="18.75" x14ac:dyDescent="0.3">
      <c r="A8340" s="7">
        <v>2015</v>
      </c>
      <c r="B8340" s="7" t="s">
        <v>1050</v>
      </c>
      <c r="C8340" s="7" t="s">
        <v>5</v>
      </c>
      <c r="D8340" s="8">
        <v>793549.61</v>
      </c>
    </row>
    <row r="8341" spans="1:4" ht="18.75" x14ac:dyDescent="0.3">
      <c r="A8341" s="7">
        <v>2014</v>
      </c>
      <c r="B8341" s="7" t="s">
        <v>1050</v>
      </c>
      <c r="C8341" s="7" t="s">
        <v>5</v>
      </c>
      <c r="D8341" s="8">
        <v>876962.98</v>
      </c>
    </row>
    <row r="8342" spans="1:4" ht="18.75" x14ac:dyDescent="0.3">
      <c r="A8342" s="7">
        <v>2015</v>
      </c>
      <c r="B8342" s="7" t="s">
        <v>1050</v>
      </c>
      <c r="C8342" s="7" t="s">
        <v>6</v>
      </c>
      <c r="D8342" s="8">
        <v>250350.83</v>
      </c>
    </row>
    <row r="8343" spans="1:4" ht="18.75" x14ac:dyDescent="0.3">
      <c r="A8343" s="7">
        <v>2014</v>
      </c>
      <c r="B8343" s="7" t="s">
        <v>1050</v>
      </c>
      <c r="C8343" s="7" t="s">
        <v>6</v>
      </c>
      <c r="D8343" s="8">
        <v>174310.16</v>
      </c>
    </row>
    <row r="8344" spans="1:4" ht="18.75" x14ac:dyDescent="0.3">
      <c r="A8344" s="7">
        <v>2015</v>
      </c>
      <c r="B8344" s="7" t="s">
        <v>1050</v>
      </c>
      <c r="C8344" s="7" t="s">
        <v>7</v>
      </c>
      <c r="D8344" s="8">
        <v>210166.14</v>
      </c>
    </row>
    <row r="8345" spans="1:4" ht="18.75" x14ac:dyDescent="0.3">
      <c r="A8345" s="7">
        <v>2014</v>
      </c>
      <c r="B8345" s="7" t="s">
        <v>1050</v>
      </c>
      <c r="C8345" s="7" t="s">
        <v>7</v>
      </c>
      <c r="D8345" s="8">
        <v>219707.62</v>
      </c>
    </row>
    <row r="8346" spans="1:4" ht="18.75" x14ac:dyDescent="0.3">
      <c r="A8346" s="7">
        <v>2015</v>
      </c>
      <c r="B8346" s="7" t="s">
        <v>1050</v>
      </c>
      <c r="C8346" s="7" t="s">
        <v>8</v>
      </c>
      <c r="D8346" s="8">
        <v>572256.89</v>
      </c>
    </row>
    <row r="8347" spans="1:4" ht="18.75" x14ac:dyDescent="0.3">
      <c r="A8347" s="7">
        <v>2014</v>
      </c>
      <c r="B8347" s="7" t="s">
        <v>1050</v>
      </c>
      <c r="C8347" s="7" t="s">
        <v>8</v>
      </c>
      <c r="D8347" s="8">
        <v>592444.76</v>
      </c>
    </row>
    <row r="8348" spans="1:4" ht="18.75" x14ac:dyDescent="0.3">
      <c r="A8348" s="7">
        <v>2015</v>
      </c>
      <c r="B8348" s="7" t="s">
        <v>1051</v>
      </c>
      <c r="C8348" s="7" t="s">
        <v>5</v>
      </c>
      <c r="D8348" s="8">
        <v>560701.75</v>
      </c>
    </row>
    <row r="8349" spans="1:4" ht="18.75" x14ac:dyDescent="0.3">
      <c r="A8349" s="7">
        <v>2014</v>
      </c>
      <c r="B8349" s="7" t="s">
        <v>1051</v>
      </c>
      <c r="C8349" s="7" t="s">
        <v>5</v>
      </c>
      <c r="D8349" s="8">
        <v>614416.32999999996</v>
      </c>
    </row>
    <row r="8350" spans="1:4" ht="18.75" x14ac:dyDescent="0.3">
      <c r="A8350" s="7">
        <v>2015</v>
      </c>
      <c r="B8350" s="7" t="s">
        <v>1051</v>
      </c>
      <c r="C8350" s="7" t="s">
        <v>6</v>
      </c>
      <c r="D8350" s="8">
        <v>326471.37</v>
      </c>
    </row>
    <row r="8351" spans="1:4" ht="18.75" x14ac:dyDescent="0.3">
      <c r="A8351" s="7">
        <v>2014</v>
      </c>
      <c r="B8351" s="7" t="s">
        <v>1051</v>
      </c>
      <c r="C8351" s="7" t="s">
        <v>6</v>
      </c>
      <c r="D8351" s="8">
        <v>226410.81</v>
      </c>
    </row>
    <row r="8352" spans="1:4" ht="18.75" x14ac:dyDescent="0.3">
      <c r="A8352" s="7">
        <v>2015</v>
      </c>
      <c r="B8352" s="7" t="s">
        <v>1051</v>
      </c>
      <c r="C8352" s="7" t="s">
        <v>7</v>
      </c>
      <c r="D8352" s="8">
        <v>174075.81</v>
      </c>
    </row>
    <row r="8353" spans="1:4" ht="18.75" x14ac:dyDescent="0.3">
      <c r="A8353" s="7">
        <v>2014</v>
      </c>
      <c r="B8353" s="7" t="s">
        <v>1051</v>
      </c>
      <c r="C8353" s="7" t="s">
        <v>7</v>
      </c>
      <c r="D8353" s="8">
        <v>183155.83</v>
      </c>
    </row>
    <row r="8354" spans="1:4" ht="18.75" x14ac:dyDescent="0.3">
      <c r="A8354" s="7">
        <v>2015</v>
      </c>
      <c r="B8354" s="7" t="s">
        <v>1051</v>
      </c>
      <c r="C8354" s="7" t="s">
        <v>8</v>
      </c>
      <c r="D8354" s="8">
        <v>700644.23</v>
      </c>
    </row>
    <row r="8355" spans="1:4" ht="18.75" x14ac:dyDescent="0.3">
      <c r="A8355" s="7">
        <v>2014</v>
      </c>
      <c r="B8355" s="7" t="s">
        <v>1051</v>
      </c>
      <c r="C8355" s="7" t="s">
        <v>8</v>
      </c>
      <c r="D8355" s="8">
        <v>723077.64</v>
      </c>
    </row>
    <row r="8356" spans="1:4" ht="18.75" x14ac:dyDescent="0.3">
      <c r="A8356" s="7">
        <v>2015</v>
      </c>
      <c r="B8356" s="7" t="s">
        <v>1052</v>
      </c>
      <c r="C8356" s="7" t="s">
        <v>5</v>
      </c>
      <c r="D8356" s="8">
        <v>586401.32999999996</v>
      </c>
    </row>
    <row r="8357" spans="1:4" ht="18.75" x14ac:dyDescent="0.3">
      <c r="A8357" s="7">
        <v>2014</v>
      </c>
      <c r="B8357" s="7" t="s">
        <v>1052</v>
      </c>
      <c r="C8357" s="7" t="s">
        <v>5</v>
      </c>
      <c r="D8357" s="8">
        <v>640451.26</v>
      </c>
    </row>
    <row r="8358" spans="1:4" ht="18.75" x14ac:dyDescent="0.3">
      <c r="A8358" s="7">
        <v>2015</v>
      </c>
      <c r="B8358" s="7" t="s">
        <v>1052</v>
      </c>
      <c r="C8358" s="7" t="s">
        <v>6</v>
      </c>
      <c r="D8358" s="8">
        <v>351989.92</v>
      </c>
    </row>
    <row r="8359" spans="1:4" ht="18.75" x14ac:dyDescent="0.3">
      <c r="A8359" s="7">
        <v>2014</v>
      </c>
      <c r="B8359" s="7" t="s">
        <v>1052</v>
      </c>
      <c r="C8359" s="7" t="s">
        <v>6</v>
      </c>
      <c r="D8359" s="8">
        <v>254633.78</v>
      </c>
    </row>
    <row r="8360" spans="1:4" ht="18.75" x14ac:dyDescent="0.3">
      <c r="A8360" s="7">
        <v>2015</v>
      </c>
      <c r="B8360" s="7" t="s">
        <v>1052</v>
      </c>
      <c r="C8360" s="7" t="s">
        <v>7</v>
      </c>
      <c r="D8360" s="8">
        <v>121565.3</v>
      </c>
    </row>
    <row r="8361" spans="1:4" ht="18.75" x14ac:dyDescent="0.3">
      <c r="A8361" s="7">
        <v>2014</v>
      </c>
      <c r="B8361" s="7" t="s">
        <v>1052</v>
      </c>
      <c r="C8361" s="7" t="s">
        <v>7</v>
      </c>
      <c r="D8361" s="8">
        <v>127638.76</v>
      </c>
    </row>
    <row r="8362" spans="1:4" ht="18.75" x14ac:dyDescent="0.3">
      <c r="A8362" s="7">
        <v>2015</v>
      </c>
      <c r="B8362" s="7" t="s">
        <v>1052</v>
      </c>
      <c r="C8362" s="7" t="s">
        <v>8</v>
      </c>
      <c r="D8362" s="8">
        <v>682038.64</v>
      </c>
    </row>
    <row r="8363" spans="1:4" ht="18.75" x14ac:dyDescent="0.3">
      <c r="A8363" s="7">
        <v>2014</v>
      </c>
      <c r="B8363" s="7" t="s">
        <v>1052</v>
      </c>
      <c r="C8363" s="7" t="s">
        <v>8</v>
      </c>
      <c r="D8363" s="8">
        <v>709521.35</v>
      </c>
    </row>
    <row r="8364" spans="1:4" ht="18.75" x14ac:dyDescent="0.3">
      <c r="A8364" s="7">
        <v>2015</v>
      </c>
      <c r="B8364" s="7" t="s">
        <v>1053</v>
      </c>
      <c r="C8364" s="7" t="s">
        <v>5</v>
      </c>
      <c r="D8364" s="8">
        <v>626811.56000000006</v>
      </c>
    </row>
    <row r="8365" spans="1:4" ht="18.75" x14ac:dyDescent="0.3">
      <c r="A8365" s="7">
        <v>2014</v>
      </c>
      <c r="B8365" s="7" t="s">
        <v>1053</v>
      </c>
      <c r="C8365" s="7" t="s">
        <v>5</v>
      </c>
      <c r="D8365" s="8">
        <v>682515.32</v>
      </c>
    </row>
    <row r="8366" spans="1:4" ht="18.75" x14ac:dyDescent="0.3">
      <c r="A8366" s="7">
        <v>2015</v>
      </c>
      <c r="B8366" s="7" t="s">
        <v>1053</v>
      </c>
      <c r="C8366" s="7" t="s">
        <v>6</v>
      </c>
      <c r="D8366" s="8">
        <v>387272.39</v>
      </c>
    </row>
    <row r="8367" spans="1:4" ht="18.75" x14ac:dyDescent="0.3">
      <c r="A8367" s="7">
        <v>2014</v>
      </c>
      <c r="B8367" s="7" t="s">
        <v>1053</v>
      </c>
      <c r="C8367" s="7" t="s">
        <v>6</v>
      </c>
      <c r="D8367" s="8">
        <v>285182.61</v>
      </c>
    </row>
    <row r="8368" spans="1:4" ht="18.75" x14ac:dyDescent="0.3">
      <c r="A8368" s="7">
        <v>2015</v>
      </c>
      <c r="B8368" s="7" t="s">
        <v>1053</v>
      </c>
      <c r="C8368" s="7" t="s">
        <v>7</v>
      </c>
      <c r="D8368" s="8">
        <v>133342.38</v>
      </c>
    </row>
    <row r="8369" spans="1:4" ht="18.75" x14ac:dyDescent="0.3">
      <c r="A8369" s="7">
        <v>2014</v>
      </c>
      <c r="B8369" s="7" t="s">
        <v>1053</v>
      </c>
      <c r="C8369" s="7" t="s">
        <v>7</v>
      </c>
      <c r="D8369" s="8">
        <v>141689.82999999999</v>
      </c>
    </row>
    <row r="8370" spans="1:4" ht="18.75" x14ac:dyDescent="0.3">
      <c r="A8370" s="7">
        <v>2015</v>
      </c>
      <c r="B8370" s="7" t="s">
        <v>1053</v>
      </c>
      <c r="C8370" s="7" t="s">
        <v>8</v>
      </c>
      <c r="D8370" s="8">
        <v>658724.41</v>
      </c>
    </row>
    <row r="8371" spans="1:4" ht="18.75" x14ac:dyDescent="0.3">
      <c r="A8371" s="7">
        <v>2014</v>
      </c>
      <c r="B8371" s="7" t="s">
        <v>1053</v>
      </c>
      <c r="C8371" s="7" t="s">
        <v>8</v>
      </c>
      <c r="D8371" s="8">
        <v>682025.63</v>
      </c>
    </row>
    <row r="8372" spans="1:4" ht="18.75" x14ac:dyDescent="0.3">
      <c r="A8372" s="7">
        <v>2015</v>
      </c>
      <c r="B8372" s="7" t="s">
        <v>1054</v>
      </c>
      <c r="C8372" s="7" t="s">
        <v>5</v>
      </c>
      <c r="D8372" s="8">
        <v>496665.23</v>
      </c>
    </row>
    <row r="8373" spans="1:4" ht="18.75" x14ac:dyDescent="0.3">
      <c r="A8373" s="7">
        <v>2014</v>
      </c>
      <c r="B8373" s="7" t="s">
        <v>1054</v>
      </c>
      <c r="C8373" s="7" t="s">
        <v>5</v>
      </c>
      <c r="D8373" s="8">
        <v>547613.29</v>
      </c>
    </row>
    <row r="8374" spans="1:4" ht="18.75" x14ac:dyDescent="0.3">
      <c r="A8374" s="7">
        <v>2015</v>
      </c>
      <c r="B8374" s="7" t="s">
        <v>1054</v>
      </c>
      <c r="C8374" s="7" t="s">
        <v>6</v>
      </c>
      <c r="D8374" s="8">
        <v>539636.93000000005</v>
      </c>
    </row>
    <row r="8375" spans="1:4" ht="18.75" x14ac:dyDescent="0.3">
      <c r="A8375" s="7">
        <v>2014</v>
      </c>
      <c r="B8375" s="7" t="s">
        <v>1054</v>
      </c>
      <c r="C8375" s="7" t="s">
        <v>6</v>
      </c>
      <c r="D8375" s="8">
        <v>400912.61</v>
      </c>
    </row>
    <row r="8376" spans="1:4" ht="18.75" x14ac:dyDescent="0.3">
      <c r="A8376" s="7">
        <v>2015</v>
      </c>
      <c r="B8376" s="7" t="s">
        <v>1054</v>
      </c>
      <c r="C8376" s="7" t="s">
        <v>7</v>
      </c>
      <c r="D8376" s="8">
        <v>135860.81</v>
      </c>
    </row>
    <row r="8377" spans="1:4" ht="18.75" x14ac:dyDescent="0.3">
      <c r="A8377" s="7">
        <v>2014</v>
      </c>
      <c r="B8377" s="7" t="s">
        <v>1054</v>
      </c>
      <c r="C8377" s="7" t="s">
        <v>7</v>
      </c>
      <c r="D8377" s="8">
        <v>141963.38</v>
      </c>
    </row>
    <row r="8378" spans="1:4" ht="18.75" x14ac:dyDescent="0.3">
      <c r="A8378" s="7">
        <v>2015</v>
      </c>
      <c r="B8378" s="7" t="s">
        <v>1054</v>
      </c>
      <c r="C8378" s="7" t="s">
        <v>8</v>
      </c>
      <c r="D8378" s="8">
        <v>471800.35</v>
      </c>
    </row>
    <row r="8379" spans="1:4" ht="18.75" x14ac:dyDescent="0.3">
      <c r="A8379" s="7">
        <v>2014</v>
      </c>
      <c r="B8379" s="7" t="s">
        <v>1054</v>
      </c>
      <c r="C8379" s="7" t="s">
        <v>8</v>
      </c>
      <c r="D8379" s="8">
        <v>487176.42</v>
      </c>
    </row>
    <row r="8380" spans="1:4" ht="18.75" x14ac:dyDescent="0.3">
      <c r="A8380" s="7">
        <v>2015</v>
      </c>
      <c r="B8380" s="7" t="s">
        <v>1055</v>
      </c>
      <c r="C8380" s="7" t="s">
        <v>5</v>
      </c>
      <c r="D8380" s="8">
        <v>806407.96</v>
      </c>
    </row>
    <row r="8381" spans="1:4" ht="18.75" x14ac:dyDescent="0.3">
      <c r="A8381" s="7">
        <v>2014</v>
      </c>
      <c r="B8381" s="7" t="s">
        <v>1055</v>
      </c>
      <c r="C8381" s="7" t="s">
        <v>5</v>
      </c>
      <c r="D8381" s="8">
        <v>885050.95</v>
      </c>
    </row>
    <row r="8382" spans="1:4" ht="18.75" x14ac:dyDescent="0.3">
      <c r="A8382" s="7">
        <v>2015</v>
      </c>
      <c r="B8382" s="7" t="s">
        <v>1055</v>
      </c>
      <c r="C8382" s="7" t="s">
        <v>6</v>
      </c>
      <c r="D8382" s="8">
        <v>269045.52</v>
      </c>
    </row>
    <row r="8383" spans="1:4" ht="18.75" x14ac:dyDescent="0.3">
      <c r="A8383" s="7">
        <v>2014</v>
      </c>
      <c r="B8383" s="7" t="s">
        <v>1055</v>
      </c>
      <c r="C8383" s="7" t="s">
        <v>6</v>
      </c>
      <c r="D8383" s="8">
        <v>190549.72</v>
      </c>
    </row>
    <row r="8384" spans="1:4" ht="18.75" x14ac:dyDescent="0.3">
      <c r="A8384" s="7">
        <v>2015</v>
      </c>
      <c r="B8384" s="7" t="s">
        <v>1055</v>
      </c>
      <c r="C8384" s="7" t="s">
        <v>7</v>
      </c>
      <c r="D8384" s="8">
        <v>60086.57</v>
      </c>
    </row>
    <row r="8385" spans="1:4" ht="18.75" x14ac:dyDescent="0.3">
      <c r="A8385" s="7">
        <v>2014</v>
      </c>
      <c r="B8385" s="7" t="s">
        <v>1055</v>
      </c>
      <c r="C8385" s="7" t="s">
        <v>7</v>
      </c>
      <c r="D8385" s="8">
        <v>63314.85</v>
      </c>
    </row>
    <row r="8386" spans="1:4" ht="18.75" x14ac:dyDescent="0.3">
      <c r="A8386" s="7">
        <v>2015</v>
      </c>
      <c r="B8386" s="7" t="s">
        <v>1055</v>
      </c>
      <c r="C8386" s="7" t="s">
        <v>8</v>
      </c>
      <c r="D8386" s="8">
        <v>696285.96</v>
      </c>
    </row>
    <row r="8387" spans="1:4" ht="18.75" x14ac:dyDescent="0.3">
      <c r="A8387" s="7">
        <v>2014</v>
      </c>
      <c r="B8387" s="7" t="s">
        <v>1055</v>
      </c>
      <c r="C8387" s="7" t="s">
        <v>8</v>
      </c>
      <c r="D8387" s="8">
        <v>718292.55</v>
      </c>
    </row>
    <row r="8388" spans="1:4" ht="18.75" x14ac:dyDescent="0.3">
      <c r="A8388" s="7">
        <v>2015</v>
      </c>
      <c r="B8388" s="7" t="s">
        <v>1056</v>
      </c>
      <c r="C8388" s="7" t="s">
        <v>5</v>
      </c>
      <c r="D8388" s="8">
        <v>822844.37</v>
      </c>
    </row>
    <row r="8389" spans="1:4" ht="18.75" x14ac:dyDescent="0.3">
      <c r="A8389" s="7">
        <v>2014</v>
      </c>
      <c r="B8389" s="7" t="s">
        <v>1056</v>
      </c>
      <c r="C8389" s="7" t="s">
        <v>5</v>
      </c>
      <c r="D8389" s="8">
        <v>911407.96</v>
      </c>
    </row>
    <row r="8390" spans="1:4" ht="18.75" x14ac:dyDescent="0.3">
      <c r="A8390" s="7">
        <v>2015</v>
      </c>
      <c r="B8390" s="7" t="s">
        <v>1056</v>
      </c>
      <c r="C8390" s="7" t="s">
        <v>6</v>
      </c>
      <c r="D8390" s="8">
        <v>267069.36</v>
      </c>
    </row>
    <row r="8391" spans="1:4" ht="18.75" x14ac:dyDescent="0.3">
      <c r="A8391" s="7">
        <v>2014</v>
      </c>
      <c r="B8391" s="7" t="s">
        <v>1056</v>
      </c>
      <c r="C8391" s="7" t="s">
        <v>6</v>
      </c>
      <c r="D8391" s="8">
        <v>193692.25</v>
      </c>
    </row>
    <row r="8392" spans="1:4" ht="18.75" x14ac:dyDescent="0.3">
      <c r="A8392" s="7">
        <v>2015</v>
      </c>
      <c r="B8392" s="7" t="s">
        <v>1056</v>
      </c>
      <c r="C8392" s="7" t="s">
        <v>7</v>
      </c>
      <c r="D8392" s="8">
        <v>64469.04</v>
      </c>
    </row>
    <row r="8393" spans="1:4" ht="18.75" x14ac:dyDescent="0.3">
      <c r="A8393" s="7">
        <v>2014</v>
      </c>
      <c r="B8393" s="7" t="s">
        <v>1056</v>
      </c>
      <c r="C8393" s="7" t="s">
        <v>7</v>
      </c>
      <c r="D8393" s="8">
        <v>68167.3</v>
      </c>
    </row>
    <row r="8394" spans="1:4" ht="18.75" x14ac:dyDescent="0.3">
      <c r="A8394" s="7">
        <v>2015</v>
      </c>
      <c r="B8394" s="7" t="s">
        <v>1056</v>
      </c>
      <c r="C8394" s="7" t="s">
        <v>8</v>
      </c>
      <c r="D8394" s="8">
        <v>646836.74</v>
      </c>
    </row>
    <row r="8395" spans="1:4" ht="18.75" x14ac:dyDescent="0.3">
      <c r="A8395" s="7">
        <v>2014</v>
      </c>
      <c r="B8395" s="7" t="s">
        <v>1056</v>
      </c>
      <c r="C8395" s="7" t="s">
        <v>8</v>
      </c>
      <c r="D8395" s="8">
        <v>667679.31999999995</v>
      </c>
    </row>
    <row r="8396" spans="1:4" ht="18.75" x14ac:dyDescent="0.3">
      <c r="A8396" s="7">
        <v>2015</v>
      </c>
      <c r="B8396" s="7" t="s">
        <v>1057</v>
      </c>
      <c r="C8396" s="7" t="s">
        <v>5</v>
      </c>
      <c r="D8396" s="8">
        <v>581004.44999999995</v>
      </c>
    </row>
    <row r="8397" spans="1:4" ht="18.75" x14ac:dyDescent="0.3">
      <c r="A8397" s="7">
        <v>2014</v>
      </c>
      <c r="B8397" s="7" t="s">
        <v>1057</v>
      </c>
      <c r="C8397" s="7" t="s">
        <v>5</v>
      </c>
      <c r="D8397" s="8">
        <v>633122.07999999996</v>
      </c>
    </row>
    <row r="8398" spans="1:4" ht="18.75" x14ac:dyDescent="0.3">
      <c r="A8398" s="7">
        <v>2015</v>
      </c>
      <c r="B8398" s="7" t="s">
        <v>1057</v>
      </c>
      <c r="C8398" s="7" t="s">
        <v>6</v>
      </c>
      <c r="D8398" s="8">
        <v>259963.14</v>
      </c>
    </row>
    <row r="8399" spans="1:4" ht="18.75" x14ac:dyDescent="0.3">
      <c r="A8399" s="7">
        <v>2014</v>
      </c>
      <c r="B8399" s="7" t="s">
        <v>1057</v>
      </c>
      <c r="C8399" s="7" t="s">
        <v>6</v>
      </c>
      <c r="D8399" s="8">
        <v>184752.13</v>
      </c>
    </row>
    <row r="8400" spans="1:4" ht="18.75" x14ac:dyDescent="0.3">
      <c r="A8400" s="7">
        <v>2015</v>
      </c>
      <c r="B8400" s="7" t="s">
        <v>1057</v>
      </c>
      <c r="C8400" s="7" t="s">
        <v>7</v>
      </c>
      <c r="D8400" s="8">
        <v>101736.1</v>
      </c>
    </row>
    <row r="8401" spans="1:4" ht="18.75" x14ac:dyDescent="0.3">
      <c r="A8401" s="7">
        <v>2014</v>
      </c>
      <c r="B8401" s="7" t="s">
        <v>1057</v>
      </c>
      <c r="C8401" s="7" t="s">
        <v>7</v>
      </c>
      <c r="D8401" s="8">
        <v>106913.52</v>
      </c>
    </row>
    <row r="8402" spans="1:4" ht="18.75" x14ac:dyDescent="0.3">
      <c r="A8402" s="7">
        <v>2015</v>
      </c>
      <c r="B8402" s="7" t="s">
        <v>1057</v>
      </c>
      <c r="C8402" s="7" t="s">
        <v>8</v>
      </c>
      <c r="D8402" s="8">
        <v>724293.15</v>
      </c>
    </row>
    <row r="8403" spans="1:4" ht="18.75" x14ac:dyDescent="0.3">
      <c r="A8403" s="7">
        <v>2014</v>
      </c>
      <c r="B8403" s="7" t="s">
        <v>1057</v>
      </c>
      <c r="C8403" s="7" t="s">
        <v>8</v>
      </c>
      <c r="D8403" s="8">
        <v>746509.46</v>
      </c>
    </row>
    <row r="8404" spans="1:4" ht="18.75" x14ac:dyDescent="0.3">
      <c r="A8404" s="7">
        <v>2015</v>
      </c>
      <c r="B8404" s="7" t="s">
        <v>1058</v>
      </c>
      <c r="C8404" s="7" t="s">
        <v>5</v>
      </c>
      <c r="D8404" s="8">
        <v>690250.33</v>
      </c>
    </row>
    <row r="8405" spans="1:4" ht="18.75" x14ac:dyDescent="0.3">
      <c r="A8405" s="7">
        <v>2014</v>
      </c>
      <c r="B8405" s="7" t="s">
        <v>1058</v>
      </c>
      <c r="C8405" s="7" t="s">
        <v>5</v>
      </c>
      <c r="D8405" s="8">
        <v>764919.36</v>
      </c>
    </row>
    <row r="8406" spans="1:4" ht="18.75" x14ac:dyDescent="0.3">
      <c r="A8406" s="7">
        <v>2015</v>
      </c>
      <c r="B8406" s="7" t="s">
        <v>1058</v>
      </c>
      <c r="C8406" s="7" t="s">
        <v>6</v>
      </c>
      <c r="D8406" s="8">
        <v>386200.22</v>
      </c>
    </row>
    <row r="8407" spans="1:4" ht="18.75" x14ac:dyDescent="0.3">
      <c r="A8407" s="7">
        <v>2014</v>
      </c>
      <c r="B8407" s="7" t="s">
        <v>1058</v>
      </c>
      <c r="C8407" s="7" t="s">
        <v>6</v>
      </c>
      <c r="D8407" s="8">
        <v>275216.45</v>
      </c>
    </row>
    <row r="8408" spans="1:4" ht="18.75" x14ac:dyDescent="0.3">
      <c r="A8408" s="7">
        <v>2015</v>
      </c>
      <c r="B8408" s="7" t="s">
        <v>1058</v>
      </c>
      <c r="C8408" s="7" t="s">
        <v>7</v>
      </c>
      <c r="D8408" s="8">
        <v>153088.89000000001</v>
      </c>
    </row>
    <row r="8409" spans="1:4" ht="18.75" x14ac:dyDescent="0.3">
      <c r="A8409" s="7">
        <v>2014</v>
      </c>
      <c r="B8409" s="7" t="s">
        <v>1058</v>
      </c>
      <c r="C8409" s="7" t="s">
        <v>7</v>
      </c>
      <c r="D8409" s="8">
        <v>162917.59</v>
      </c>
    </row>
    <row r="8410" spans="1:4" ht="18.75" x14ac:dyDescent="0.3">
      <c r="A8410" s="7">
        <v>2015</v>
      </c>
      <c r="B8410" s="7" t="s">
        <v>1058</v>
      </c>
      <c r="C8410" s="7" t="s">
        <v>8</v>
      </c>
      <c r="D8410" s="8">
        <v>481832.99</v>
      </c>
    </row>
    <row r="8411" spans="1:4" ht="18.75" x14ac:dyDescent="0.3">
      <c r="A8411" s="7">
        <v>2014</v>
      </c>
      <c r="B8411" s="7" t="s">
        <v>1058</v>
      </c>
      <c r="C8411" s="7" t="s">
        <v>8</v>
      </c>
      <c r="D8411" s="8">
        <v>502092.67</v>
      </c>
    </row>
    <row r="8412" spans="1:4" ht="18.75" x14ac:dyDescent="0.3">
      <c r="A8412" s="7">
        <v>2015</v>
      </c>
      <c r="B8412" s="7" t="s">
        <v>1059</v>
      </c>
      <c r="C8412" s="7" t="s">
        <v>5</v>
      </c>
      <c r="D8412" s="8">
        <v>875032.88</v>
      </c>
    </row>
    <row r="8413" spans="1:4" ht="18.75" x14ac:dyDescent="0.3">
      <c r="A8413" s="7">
        <v>2014</v>
      </c>
      <c r="B8413" s="7" t="s">
        <v>1059</v>
      </c>
      <c r="C8413" s="7" t="s">
        <v>5</v>
      </c>
      <c r="D8413" s="8">
        <v>952573.93</v>
      </c>
    </row>
    <row r="8414" spans="1:4" ht="18.75" x14ac:dyDescent="0.3">
      <c r="A8414" s="7">
        <v>2015</v>
      </c>
      <c r="B8414" s="7" t="s">
        <v>1059</v>
      </c>
      <c r="C8414" s="7" t="s">
        <v>6</v>
      </c>
      <c r="D8414" s="8">
        <v>256831.06</v>
      </c>
    </row>
    <row r="8415" spans="1:4" ht="18.75" x14ac:dyDescent="0.3">
      <c r="A8415" s="7">
        <v>2014</v>
      </c>
      <c r="B8415" s="7" t="s">
        <v>1059</v>
      </c>
      <c r="C8415" s="7" t="s">
        <v>6</v>
      </c>
      <c r="D8415" s="8">
        <v>184103.63</v>
      </c>
    </row>
    <row r="8416" spans="1:4" ht="18.75" x14ac:dyDescent="0.3">
      <c r="A8416" s="7">
        <v>2015</v>
      </c>
      <c r="B8416" s="7" t="s">
        <v>1059</v>
      </c>
      <c r="C8416" s="7" t="s">
        <v>7</v>
      </c>
      <c r="D8416" s="8">
        <v>92998.01</v>
      </c>
    </row>
    <row r="8417" spans="1:4" ht="18.75" x14ac:dyDescent="0.3">
      <c r="A8417" s="7">
        <v>2014</v>
      </c>
      <c r="B8417" s="7" t="s">
        <v>1059</v>
      </c>
      <c r="C8417" s="7" t="s">
        <v>7</v>
      </c>
      <c r="D8417" s="8">
        <v>98521.4</v>
      </c>
    </row>
    <row r="8418" spans="1:4" ht="18.75" x14ac:dyDescent="0.3">
      <c r="A8418" s="7">
        <v>2015</v>
      </c>
      <c r="B8418" s="7" t="s">
        <v>1059</v>
      </c>
      <c r="C8418" s="7" t="s">
        <v>8</v>
      </c>
      <c r="D8418" s="8">
        <v>578536.34</v>
      </c>
    </row>
    <row r="8419" spans="1:4" ht="18.75" x14ac:dyDescent="0.3">
      <c r="A8419" s="7">
        <v>2014</v>
      </c>
      <c r="B8419" s="7" t="s">
        <v>1059</v>
      </c>
      <c r="C8419" s="7" t="s">
        <v>8</v>
      </c>
      <c r="D8419" s="8">
        <v>597409.91</v>
      </c>
    </row>
    <row r="8420" spans="1:4" ht="18.75" x14ac:dyDescent="0.3">
      <c r="A8420" s="7">
        <v>2015</v>
      </c>
      <c r="B8420" s="7" t="s">
        <v>1060</v>
      </c>
      <c r="C8420" s="7" t="s">
        <v>5</v>
      </c>
      <c r="D8420" s="8">
        <v>868646.88</v>
      </c>
    </row>
    <row r="8421" spans="1:4" ht="18.75" x14ac:dyDescent="0.3">
      <c r="A8421" s="7">
        <v>2014</v>
      </c>
      <c r="B8421" s="7" t="s">
        <v>1060</v>
      </c>
      <c r="C8421" s="7" t="s">
        <v>5</v>
      </c>
      <c r="D8421" s="8">
        <v>944629.83</v>
      </c>
    </row>
    <row r="8422" spans="1:4" ht="18.75" x14ac:dyDescent="0.3">
      <c r="A8422" s="7">
        <v>2015</v>
      </c>
      <c r="B8422" s="7" t="s">
        <v>1060</v>
      </c>
      <c r="C8422" s="7" t="s">
        <v>6</v>
      </c>
      <c r="D8422" s="8">
        <v>568814.29</v>
      </c>
    </row>
    <row r="8423" spans="1:4" ht="18.75" x14ac:dyDescent="0.3">
      <c r="A8423" s="7">
        <v>2014</v>
      </c>
      <c r="B8423" s="7" t="s">
        <v>1060</v>
      </c>
      <c r="C8423" s="7" t="s">
        <v>6</v>
      </c>
      <c r="D8423" s="8">
        <v>415332.84</v>
      </c>
    </row>
    <row r="8424" spans="1:4" ht="18.75" x14ac:dyDescent="0.3">
      <c r="A8424" s="7">
        <v>2015</v>
      </c>
      <c r="B8424" s="7" t="s">
        <v>1060</v>
      </c>
      <c r="C8424" s="7" t="s">
        <v>7</v>
      </c>
      <c r="D8424" s="8">
        <v>93814.39</v>
      </c>
    </row>
    <row r="8425" spans="1:4" ht="18.75" x14ac:dyDescent="0.3">
      <c r="A8425" s="7">
        <v>2014</v>
      </c>
      <c r="B8425" s="7" t="s">
        <v>1060</v>
      </c>
      <c r="C8425" s="7" t="s">
        <v>7</v>
      </c>
      <c r="D8425" s="8">
        <v>98235.17</v>
      </c>
    </row>
    <row r="8426" spans="1:4" ht="18.75" x14ac:dyDescent="0.3">
      <c r="A8426" s="7">
        <v>2015</v>
      </c>
      <c r="B8426" s="7" t="s">
        <v>1060</v>
      </c>
      <c r="C8426" s="7" t="s">
        <v>8</v>
      </c>
      <c r="D8426" s="8">
        <v>761615.94</v>
      </c>
    </row>
    <row r="8427" spans="1:4" ht="18.75" x14ac:dyDescent="0.3">
      <c r="A8427" s="7">
        <v>2014</v>
      </c>
      <c r="B8427" s="7" t="s">
        <v>1060</v>
      </c>
      <c r="C8427" s="7" t="s">
        <v>8</v>
      </c>
      <c r="D8427" s="8">
        <v>797186.41</v>
      </c>
    </row>
    <row r="8428" spans="1:4" ht="18.75" x14ac:dyDescent="0.3">
      <c r="A8428" s="7">
        <v>2015</v>
      </c>
      <c r="B8428" s="7" t="s">
        <v>1061</v>
      </c>
      <c r="C8428" s="7" t="s">
        <v>5</v>
      </c>
      <c r="D8428" s="8">
        <v>937089.96</v>
      </c>
    </row>
    <row r="8429" spans="1:4" ht="18.75" x14ac:dyDescent="0.3">
      <c r="A8429" s="7">
        <v>2014</v>
      </c>
      <c r="B8429" s="7" t="s">
        <v>1061</v>
      </c>
      <c r="C8429" s="7" t="s">
        <v>5</v>
      </c>
      <c r="D8429" s="8">
        <v>1020908.05</v>
      </c>
    </row>
    <row r="8430" spans="1:4" ht="18.75" x14ac:dyDescent="0.3">
      <c r="A8430" s="7">
        <v>2015</v>
      </c>
      <c r="B8430" s="7" t="s">
        <v>1061</v>
      </c>
      <c r="C8430" s="7" t="s">
        <v>6</v>
      </c>
      <c r="D8430" s="8">
        <v>544175.74</v>
      </c>
    </row>
    <row r="8431" spans="1:4" ht="18.75" x14ac:dyDescent="0.3">
      <c r="A8431" s="7">
        <v>2014</v>
      </c>
      <c r="B8431" s="7" t="s">
        <v>1061</v>
      </c>
      <c r="C8431" s="7" t="s">
        <v>6</v>
      </c>
      <c r="D8431" s="8">
        <v>394420.34</v>
      </c>
    </row>
    <row r="8432" spans="1:4" ht="18.75" x14ac:dyDescent="0.3">
      <c r="A8432" s="7">
        <v>2015</v>
      </c>
      <c r="B8432" s="7" t="s">
        <v>1061</v>
      </c>
      <c r="C8432" s="7" t="s">
        <v>7</v>
      </c>
      <c r="D8432" s="8">
        <v>209938.41</v>
      </c>
    </row>
    <row r="8433" spans="1:4" ht="18.75" x14ac:dyDescent="0.3">
      <c r="A8433" s="7">
        <v>2014</v>
      </c>
      <c r="B8433" s="7" t="s">
        <v>1061</v>
      </c>
      <c r="C8433" s="7" t="s">
        <v>7</v>
      </c>
      <c r="D8433" s="8">
        <v>222461.09</v>
      </c>
    </row>
    <row r="8434" spans="1:4" ht="18.75" x14ac:dyDescent="0.3">
      <c r="A8434" s="7">
        <v>2015</v>
      </c>
      <c r="B8434" s="7" t="s">
        <v>1061</v>
      </c>
      <c r="C8434" s="7" t="s">
        <v>8</v>
      </c>
      <c r="D8434" s="8">
        <v>501575.33</v>
      </c>
    </row>
    <row r="8435" spans="1:4" ht="18.75" x14ac:dyDescent="0.3">
      <c r="A8435" s="7">
        <v>2014</v>
      </c>
      <c r="B8435" s="7" t="s">
        <v>1061</v>
      </c>
      <c r="C8435" s="7" t="s">
        <v>8</v>
      </c>
      <c r="D8435" s="8">
        <v>520973.47</v>
      </c>
    </row>
    <row r="8436" spans="1:4" ht="18.75" x14ac:dyDescent="0.3">
      <c r="A8436" s="7">
        <v>2015</v>
      </c>
      <c r="B8436" s="7" t="s">
        <v>1062</v>
      </c>
      <c r="C8436" s="7" t="s">
        <v>5</v>
      </c>
      <c r="D8436" s="8">
        <v>917505.78</v>
      </c>
    </row>
    <row r="8437" spans="1:4" ht="18.75" x14ac:dyDescent="0.3">
      <c r="A8437" s="7">
        <v>2014</v>
      </c>
      <c r="B8437" s="7" t="s">
        <v>1062</v>
      </c>
      <c r="C8437" s="7" t="s">
        <v>5</v>
      </c>
      <c r="D8437" s="8">
        <v>1002846.62</v>
      </c>
    </row>
    <row r="8438" spans="1:4" ht="18.75" x14ac:dyDescent="0.3">
      <c r="A8438" s="7">
        <v>2015</v>
      </c>
      <c r="B8438" s="7" t="s">
        <v>1062</v>
      </c>
      <c r="C8438" s="7" t="s">
        <v>6</v>
      </c>
      <c r="D8438" s="8">
        <v>259778.68</v>
      </c>
    </row>
    <row r="8439" spans="1:4" ht="18.75" x14ac:dyDescent="0.3">
      <c r="A8439" s="7">
        <v>2014</v>
      </c>
      <c r="B8439" s="7" t="s">
        <v>1062</v>
      </c>
      <c r="C8439" s="7" t="s">
        <v>6</v>
      </c>
      <c r="D8439" s="8">
        <v>184058.93</v>
      </c>
    </row>
    <row r="8440" spans="1:4" ht="18.75" x14ac:dyDescent="0.3">
      <c r="A8440" s="7">
        <v>2015</v>
      </c>
      <c r="B8440" s="7" t="s">
        <v>1062</v>
      </c>
      <c r="C8440" s="7" t="s">
        <v>7</v>
      </c>
      <c r="D8440" s="8">
        <v>170095.33</v>
      </c>
    </row>
    <row r="8441" spans="1:4" ht="18.75" x14ac:dyDescent="0.3">
      <c r="A8441" s="7">
        <v>2014</v>
      </c>
      <c r="B8441" s="7" t="s">
        <v>1062</v>
      </c>
      <c r="C8441" s="7" t="s">
        <v>7</v>
      </c>
      <c r="D8441" s="8">
        <v>177977.92</v>
      </c>
    </row>
    <row r="8442" spans="1:4" ht="18.75" x14ac:dyDescent="0.3">
      <c r="A8442" s="7">
        <v>2015</v>
      </c>
      <c r="B8442" s="7" t="s">
        <v>1062</v>
      </c>
      <c r="C8442" s="7" t="s">
        <v>8</v>
      </c>
      <c r="D8442" s="8">
        <v>592603.32999999996</v>
      </c>
    </row>
    <row r="8443" spans="1:4" ht="18.75" x14ac:dyDescent="0.3">
      <c r="A8443" s="7">
        <v>2014</v>
      </c>
      <c r="B8443" s="7" t="s">
        <v>1062</v>
      </c>
      <c r="C8443" s="7" t="s">
        <v>8</v>
      </c>
      <c r="D8443" s="8">
        <v>621912.35</v>
      </c>
    </row>
    <row r="8444" spans="1:4" ht="18.75" x14ac:dyDescent="0.3">
      <c r="A8444" s="7">
        <v>2015</v>
      </c>
      <c r="B8444" s="7" t="s">
        <v>1063</v>
      </c>
      <c r="C8444" s="7" t="s">
        <v>5</v>
      </c>
      <c r="D8444" s="8">
        <v>901034.88</v>
      </c>
    </row>
    <row r="8445" spans="1:4" ht="18.75" x14ac:dyDescent="0.3">
      <c r="A8445" s="7">
        <v>2014</v>
      </c>
      <c r="B8445" s="7" t="s">
        <v>1063</v>
      </c>
      <c r="C8445" s="7" t="s">
        <v>5</v>
      </c>
      <c r="D8445" s="8">
        <v>985076.79</v>
      </c>
    </row>
    <row r="8446" spans="1:4" ht="18.75" x14ac:dyDescent="0.3">
      <c r="A8446" s="7">
        <v>2015</v>
      </c>
      <c r="B8446" s="7" t="s">
        <v>1063</v>
      </c>
      <c r="C8446" s="7" t="s">
        <v>6</v>
      </c>
      <c r="D8446" s="8">
        <v>541949.06999999995</v>
      </c>
    </row>
    <row r="8447" spans="1:4" ht="18.75" x14ac:dyDescent="0.3">
      <c r="A8447" s="7">
        <v>2014</v>
      </c>
      <c r="B8447" s="7" t="s">
        <v>1063</v>
      </c>
      <c r="C8447" s="7" t="s">
        <v>6</v>
      </c>
      <c r="D8447" s="8">
        <v>399780.91</v>
      </c>
    </row>
    <row r="8448" spans="1:4" ht="18.75" x14ac:dyDescent="0.3">
      <c r="A8448" s="7">
        <v>2015</v>
      </c>
      <c r="B8448" s="7" t="s">
        <v>1063</v>
      </c>
      <c r="C8448" s="7" t="s">
        <v>7</v>
      </c>
      <c r="D8448" s="8">
        <v>91868.21</v>
      </c>
    </row>
    <row r="8449" spans="1:4" ht="18.75" x14ac:dyDescent="0.3">
      <c r="A8449" s="7">
        <v>2014</v>
      </c>
      <c r="B8449" s="7" t="s">
        <v>1063</v>
      </c>
      <c r="C8449" s="7" t="s">
        <v>7</v>
      </c>
      <c r="D8449" s="8">
        <v>96397.16</v>
      </c>
    </row>
    <row r="8450" spans="1:4" ht="18.75" x14ac:dyDescent="0.3">
      <c r="A8450" s="7">
        <v>2015</v>
      </c>
      <c r="B8450" s="7" t="s">
        <v>1063</v>
      </c>
      <c r="C8450" s="7" t="s">
        <v>8</v>
      </c>
      <c r="D8450" s="8">
        <v>657107.03</v>
      </c>
    </row>
    <row r="8451" spans="1:4" ht="18.75" x14ac:dyDescent="0.3">
      <c r="A8451" s="7">
        <v>2014</v>
      </c>
      <c r="B8451" s="7" t="s">
        <v>1063</v>
      </c>
      <c r="C8451" s="7" t="s">
        <v>8</v>
      </c>
      <c r="D8451" s="8">
        <v>680165.72</v>
      </c>
    </row>
    <row r="8452" spans="1:4" ht="18.75" x14ac:dyDescent="0.3">
      <c r="A8452" s="7">
        <v>2015</v>
      </c>
      <c r="B8452" s="7" t="s">
        <v>1064</v>
      </c>
      <c r="C8452" s="7" t="s">
        <v>5</v>
      </c>
      <c r="D8452" s="8">
        <v>899976.5</v>
      </c>
    </row>
    <row r="8453" spans="1:4" ht="18.75" x14ac:dyDescent="0.3">
      <c r="A8453" s="7">
        <v>2014</v>
      </c>
      <c r="B8453" s="7" t="s">
        <v>1064</v>
      </c>
      <c r="C8453" s="7" t="s">
        <v>5</v>
      </c>
      <c r="D8453" s="8">
        <v>981823.95</v>
      </c>
    </row>
    <row r="8454" spans="1:4" ht="18.75" x14ac:dyDescent="0.3">
      <c r="A8454" s="7">
        <v>2015</v>
      </c>
      <c r="B8454" s="7" t="s">
        <v>1064</v>
      </c>
      <c r="C8454" s="7" t="s">
        <v>6</v>
      </c>
      <c r="D8454" s="8">
        <v>274550.78999999998</v>
      </c>
    </row>
    <row r="8455" spans="1:4" ht="18.75" x14ac:dyDescent="0.3">
      <c r="A8455" s="7">
        <v>2014</v>
      </c>
      <c r="B8455" s="7" t="s">
        <v>1064</v>
      </c>
      <c r="C8455" s="7" t="s">
        <v>6</v>
      </c>
      <c r="D8455" s="8">
        <v>195237.94</v>
      </c>
    </row>
    <row r="8456" spans="1:4" ht="18.75" x14ac:dyDescent="0.3">
      <c r="A8456" s="7">
        <v>2015</v>
      </c>
      <c r="B8456" s="7" t="s">
        <v>1064</v>
      </c>
      <c r="C8456" s="7" t="s">
        <v>7</v>
      </c>
      <c r="D8456" s="8">
        <v>107802.15</v>
      </c>
    </row>
    <row r="8457" spans="1:4" ht="18.75" x14ac:dyDescent="0.3">
      <c r="A8457" s="7">
        <v>2014</v>
      </c>
      <c r="B8457" s="7" t="s">
        <v>1064</v>
      </c>
      <c r="C8457" s="7" t="s">
        <v>7</v>
      </c>
      <c r="D8457" s="8">
        <v>114841.94</v>
      </c>
    </row>
    <row r="8458" spans="1:4" ht="18.75" x14ac:dyDescent="0.3">
      <c r="A8458" s="7">
        <v>2015</v>
      </c>
      <c r="B8458" s="7" t="s">
        <v>1064</v>
      </c>
      <c r="C8458" s="7" t="s">
        <v>8</v>
      </c>
      <c r="D8458" s="8">
        <v>617070.09</v>
      </c>
    </row>
    <row r="8459" spans="1:4" ht="18.75" x14ac:dyDescent="0.3">
      <c r="A8459" s="7">
        <v>2014</v>
      </c>
      <c r="B8459" s="7" t="s">
        <v>1064</v>
      </c>
      <c r="C8459" s="7" t="s">
        <v>8</v>
      </c>
      <c r="D8459" s="8">
        <v>645476.88</v>
      </c>
    </row>
    <row r="8460" spans="1:4" ht="18.75" x14ac:dyDescent="0.3">
      <c r="A8460" s="7">
        <v>2015</v>
      </c>
      <c r="B8460" s="7" t="s">
        <v>1065</v>
      </c>
      <c r="C8460" s="7" t="s">
        <v>5</v>
      </c>
      <c r="D8460" s="8">
        <v>841504.86</v>
      </c>
    </row>
    <row r="8461" spans="1:4" ht="18.75" x14ac:dyDescent="0.3">
      <c r="A8461" s="7">
        <v>2014</v>
      </c>
      <c r="B8461" s="7" t="s">
        <v>1065</v>
      </c>
      <c r="C8461" s="7" t="s">
        <v>5</v>
      </c>
      <c r="D8461" s="8">
        <v>918521.46</v>
      </c>
    </row>
    <row r="8462" spans="1:4" ht="18.75" x14ac:dyDescent="0.3">
      <c r="A8462" s="7">
        <v>2015</v>
      </c>
      <c r="B8462" s="7" t="s">
        <v>1065</v>
      </c>
      <c r="C8462" s="7" t="s">
        <v>6</v>
      </c>
      <c r="D8462" s="8">
        <v>492077.63</v>
      </c>
    </row>
    <row r="8463" spans="1:4" ht="18.75" x14ac:dyDescent="0.3">
      <c r="A8463" s="7">
        <v>2014</v>
      </c>
      <c r="B8463" s="7" t="s">
        <v>1065</v>
      </c>
      <c r="C8463" s="7" t="s">
        <v>6</v>
      </c>
      <c r="D8463" s="8">
        <v>360471.41</v>
      </c>
    </row>
    <row r="8464" spans="1:4" ht="18.75" x14ac:dyDescent="0.3">
      <c r="A8464" s="7">
        <v>2015</v>
      </c>
      <c r="B8464" s="7" t="s">
        <v>1065</v>
      </c>
      <c r="C8464" s="7" t="s">
        <v>7</v>
      </c>
      <c r="D8464" s="8">
        <v>219781.31</v>
      </c>
    </row>
    <row r="8465" spans="1:4" ht="18.75" x14ac:dyDescent="0.3">
      <c r="A8465" s="7">
        <v>2014</v>
      </c>
      <c r="B8465" s="7" t="s">
        <v>1065</v>
      </c>
      <c r="C8465" s="7" t="s">
        <v>7</v>
      </c>
      <c r="D8465" s="8">
        <v>232120.34</v>
      </c>
    </row>
    <row r="8466" spans="1:4" ht="18.75" x14ac:dyDescent="0.3">
      <c r="A8466" s="7">
        <v>2015</v>
      </c>
      <c r="B8466" s="7" t="s">
        <v>1065</v>
      </c>
      <c r="C8466" s="7" t="s">
        <v>8</v>
      </c>
      <c r="D8466" s="8">
        <v>678006.6</v>
      </c>
    </row>
    <row r="8467" spans="1:4" ht="18.75" x14ac:dyDescent="0.3">
      <c r="A8467" s="7">
        <v>2014</v>
      </c>
      <c r="B8467" s="7" t="s">
        <v>1065</v>
      </c>
      <c r="C8467" s="7" t="s">
        <v>8</v>
      </c>
      <c r="D8467" s="8">
        <v>709441.8</v>
      </c>
    </row>
    <row r="8468" spans="1:4" ht="18.75" x14ac:dyDescent="0.3">
      <c r="A8468" s="7">
        <v>2015</v>
      </c>
      <c r="B8468" s="7" t="s">
        <v>1066</v>
      </c>
      <c r="C8468" s="7" t="s">
        <v>5</v>
      </c>
      <c r="D8468" s="8">
        <v>759777.19</v>
      </c>
    </row>
    <row r="8469" spans="1:4" ht="18.75" x14ac:dyDescent="0.3">
      <c r="A8469" s="7">
        <v>2014</v>
      </c>
      <c r="B8469" s="7" t="s">
        <v>1066</v>
      </c>
      <c r="C8469" s="7" t="s">
        <v>5</v>
      </c>
      <c r="D8469" s="8">
        <v>842286.05</v>
      </c>
    </row>
    <row r="8470" spans="1:4" ht="18.75" x14ac:dyDescent="0.3">
      <c r="A8470" s="7">
        <v>2015</v>
      </c>
      <c r="B8470" s="7" t="s">
        <v>1066</v>
      </c>
      <c r="C8470" s="7" t="s">
        <v>6</v>
      </c>
      <c r="D8470" s="8">
        <v>370675.46</v>
      </c>
    </row>
    <row r="8471" spans="1:4" ht="18.75" x14ac:dyDescent="0.3">
      <c r="A8471" s="7">
        <v>2014</v>
      </c>
      <c r="B8471" s="7" t="s">
        <v>1066</v>
      </c>
      <c r="C8471" s="7" t="s">
        <v>6</v>
      </c>
      <c r="D8471" s="8">
        <v>262833.40000000002</v>
      </c>
    </row>
    <row r="8472" spans="1:4" ht="18.75" x14ac:dyDescent="0.3">
      <c r="A8472" s="7">
        <v>2015</v>
      </c>
      <c r="B8472" s="7" t="s">
        <v>1066</v>
      </c>
      <c r="C8472" s="7" t="s">
        <v>7</v>
      </c>
      <c r="D8472" s="8">
        <v>183887.86</v>
      </c>
    </row>
    <row r="8473" spans="1:4" ht="18.75" x14ac:dyDescent="0.3">
      <c r="A8473" s="7">
        <v>2014</v>
      </c>
      <c r="B8473" s="7" t="s">
        <v>1066</v>
      </c>
      <c r="C8473" s="7" t="s">
        <v>7</v>
      </c>
      <c r="D8473" s="8">
        <v>192807.3</v>
      </c>
    </row>
    <row r="8474" spans="1:4" ht="18.75" x14ac:dyDescent="0.3">
      <c r="A8474" s="7">
        <v>2015</v>
      </c>
      <c r="B8474" s="7" t="s">
        <v>1066</v>
      </c>
      <c r="C8474" s="7" t="s">
        <v>8</v>
      </c>
      <c r="D8474" s="8">
        <v>788834.57</v>
      </c>
    </row>
    <row r="8475" spans="1:4" ht="18.75" x14ac:dyDescent="0.3">
      <c r="A8475" s="7">
        <v>2014</v>
      </c>
      <c r="B8475" s="7" t="s">
        <v>1066</v>
      </c>
      <c r="C8475" s="7" t="s">
        <v>8</v>
      </c>
      <c r="D8475" s="8">
        <v>817380.31</v>
      </c>
    </row>
    <row r="8476" spans="1:4" ht="18.75" x14ac:dyDescent="0.3">
      <c r="A8476" s="7">
        <v>2015</v>
      </c>
      <c r="B8476" s="7" t="s">
        <v>1067</v>
      </c>
      <c r="C8476" s="7" t="s">
        <v>5</v>
      </c>
      <c r="D8476" s="8">
        <v>682752.57</v>
      </c>
    </row>
    <row r="8477" spans="1:4" ht="18.75" x14ac:dyDescent="0.3">
      <c r="A8477" s="7">
        <v>2014</v>
      </c>
      <c r="B8477" s="7" t="s">
        <v>1067</v>
      </c>
      <c r="C8477" s="7" t="s">
        <v>5</v>
      </c>
      <c r="D8477" s="8">
        <v>755577.22</v>
      </c>
    </row>
    <row r="8478" spans="1:4" ht="18.75" x14ac:dyDescent="0.3">
      <c r="A8478" s="7">
        <v>2015</v>
      </c>
      <c r="B8478" s="7" t="s">
        <v>1067</v>
      </c>
      <c r="C8478" s="7" t="s">
        <v>6</v>
      </c>
      <c r="D8478" s="8">
        <v>339050.18</v>
      </c>
    </row>
    <row r="8479" spans="1:4" ht="18.75" x14ac:dyDescent="0.3">
      <c r="A8479" s="7">
        <v>2014</v>
      </c>
      <c r="B8479" s="7" t="s">
        <v>1067</v>
      </c>
      <c r="C8479" s="7" t="s">
        <v>6</v>
      </c>
      <c r="D8479" s="8">
        <v>249436.03</v>
      </c>
    </row>
    <row r="8480" spans="1:4" ht="18.75" x14ac:dyDescent="0.3">
      <c r="A8480" s="7">
        <v>2015</v>
      </c>
      <c r="B8480" s="7" t="s">
        <v>1067</v>
      </c>
      <c r="C8480" s="7" t="s">
        <v>7</v>
      </c>
      <c r="D8480" s="8">
        <v>100305.33</v>
      </c>
    </row>
    <row r="8481" spans="1:4" ht="18.75" x14ac:dyDescent="0.3">
      <c r="A8481" s="7">
        <v>2014</v>
      </c>
      <c r="B8481" s="7" t="s">
        <v>1067</v>
      </c>
      <c r="C8481" s="7" t="s">
        <v>7</v>
      </c>
      <c r="D8481" s="8">
        <v>106584.41</v>
      </c>
    </row>
    <row r="8482" spans="1:4" ht="18.75" x14ac:dyDescent="0.3">
      <c r="A8482" s="7">
        <v>2015</v>
      </c>
      <c r="B8482" s="7" t="s">
        <v>1067</v>
      </c>
      <c r="C8482" s="7" t="s">
        <v>8</v>
      </c>
      <c r="D8482" s="8">
        <v>688593.36</v>
      </c>
    </row>
    <row r="8483" spans="1:4" ht="18.75" x14ac:dyDescent="0.3">
      <c r="A8483" s="7">
        <v>2014</v>
      </c>
      <c r="B8483" s="7" t="s">
        <v>1067</v>
      </c>
      <c r="C8483" s="7" t="s">
        <v>8</v>
      </c>
      <c r="D8483" s="8">
        <v>709281.23</v>
      </c>
    </row>
    <row r="8484" spans="1:4" ht="18.75" x14ac:dyDescent="0.3">
      <c r="A8484" s="7">
        <v>2015</v>
      </c>
      <c r="B8484" s="7" t="s">
        <v>1068</v>
      </c>
      <c r="C8484" s="7" t="s">
        <v>5</v>
      </c>
      <c r="D8484" s="8">
        <v>908780.92</v>
      </c>
    </row>
    <row r="8485" spans="1:4" ht="18.75" x14ac:dyDescent="0.3">
      <c r="A8485" s="7">
        <v>2014</v>
      </c>
      <c r="B8485" s="7" t="s">
        <v>1068</v>
      </c>
      <c r="C8485" s="7" t="s">
        <v>5</v>
      </c>
      <c r="D8485" s="8">
        <v>989256.99</v>
      </c>
    </row>
    <row r="8486" spans="1:4" ht="18.75" x14ac:dyDescent="0.3">
      <c r="A8486" s="7">
        <v>2015</v>
      </c>
      <c r="B8486" s="7" t="s">
        <v>1068</v>
      </c>
      <c r="C8486" s="7" t="s">
        <v>6</v>
      </c>
      <c r="D8486" s="8">
        <v>585172.04</v>
      </c>
    </row>
    <row r="8487" spans="1:4" ht="18.75" x14ac:dyDescent="0.3">
      <c r="A8487" s="7">
        <v>2014</v>
      </c>
      <c r="B8487" s="7" t="s">
        <v>1068</v>
      </c>
      <c r="C8487" s="7" t="s">
        <v>6</v>
      </c>
      <c r="D8487" s="8">
        <v>419434.67</v>
      </c>
    </row>
    <row r="8488" spans="1:4" ht="18.75" x14ac:dyDescent="0.3">
      <c r="A8488" s="7">
        <v>2015</v>
      </c>
      <c r="B8488" s="7" t="s">
        <v>1068</v>
      </c>
      <c r="C8488" s="7" t="s">
        <v>7</v>
      </c>
      <c r="D8488" s="8">
        <v>117426.71</v>
      </c>
    </row>
    <row r="8489" spans="1:4" ht="18.75" x14ac:dyDescent="0.3">
      <c r="A8489" s="7">
        <v>2014</v>
      </c>
      <c r="B8489" s="7" t="s">
        <v>1068</v>
      </c>
      <c r="C8489" s="7" t="s">
        <v>7</v>
      </c>
      <c r="D8489" s="8">
        <v>123611.75</v>
      </c>
    </row>
    <row r="8490" spans="1:4" ht="18.75" x14ac:dyDescent="0.3">
      <c r="A8490" s="7">
        <v>2015</v>
      </c>
      <c r="B8490" s="7" t="s">
        <v>1068</v>
      </c>
      <c r="C8490" s="7" t="s">
        <v>8</v>
      </c>
      <c r="D8490" s="8">
        <v>660901.12</v>
      </c>
    </row>
    <row r="8491" spans="1:4" ht="18.75" x14ac:dyDescent="0.3">
      <c r="A8491" s="7">
        <v>2014</v>
      </c>
      <c r="B8491" s="7" t="s">
        <v>1068</v>
      </c>
      <c r="C8491" s="7" t="s">
        <v>8</v>
      </c>
      <c r="D8491" s="8">
        <v>688193.63</v>
      </c>
    </row>
    <row r="8492" spans="1:4" ht="18.75" x14ac:dyDescent="0.3">
      <c r="A8492" s="7">
        <v>2015</v>
      </c>
      <c r="B8492" s="7" t="s">
        <v>1069</v>
      </c>
      <c r="C8492" s="7" t="s">
        <v>5</v>
      </c>
      <c r="D8492" s="8">
        <v>918584.91</v>
      </c>
    </row>
    <row r="8493" spans="1:4" ht="18.75" x14ac:dyDescent="0.3">
      <c r="A8493" s="7">
        <v>2014</v>
      </c>
      <c r="B8493" s="7" t="s">
        <v>1069</v>
      </c>
      <c r="C8493" s="7" t="s">
        <v>5</v>
      </c>
      <c r="D8493" s="8">
        <v>1005604.97</v>
      </c>
    </row>
    <row r="8494" spans="1:4" ht="18.75" x14ac:dyDescent="0.3">
      <c r="A8494" s="7">
        <v>2015</v>
      </c>
      <c r="B8494" s="7" t="s">
        <v>1069</v>
      </c>
      <c r="C8494" s="7" t="s">
        <v>6</v>
      </c>
      <c r="D8494" s="8">
        <v>209474.53</v>
      </c>
    </row>
    <row r="8495" spans="1:4" ht="18.75" x14ac:dyDescent="0.3">
      <c r="A8495" s="7">
        <v>2014</v>
      </c>
      <c r="B8495" s="7" t="s">
        <v>1069</v>
      </c>
      <c r="C8495" s="7" t="s">
        <v>6</v>
      </c>
      <c r="D8495" s="8">
        <v>148968.43</v>
      </c>
    </row>
    <row r="8496" spans="1:4" ht="18.75" x14ac:dyDescent="0.3">
      <c r="A8496" s="7">
        <v>2015</v>
      </c>
      <c r="B8496" s="7" t="s">
        <v>1069</v>
      </c>
      <c r="C8496" s="7" t="s">
        <v>7</v>
      </c>
      <c r="D8496" s="8">
        <v>215012.11</v>
      </c>
    </row>
    <row r="8497" spans="1:4" ht="18.75" x14ac:dyDescent="0.3">
      <c r="A8497" s="7">
        <v>2014</v>
      </c>
      <c r="B8497" s="7" t="s">
        <v>1069</v>
      </c>
      <c r="C8497" s="7" t="s">
        <v>7</v>
      </c>
      <c r="D8497" s="8">
        <v>228656.68</v>
      </c>
    </row>
    <row r="8498" spans="1:4" ht="18.75" x14ac:dyDescent="0.3">
      <c r="A8498" s="7">
        <v>2015</v>
      </c>
      <c r="B8498" s="7" t="s">
        <v>1069</v>
      </c>
      <c r="C8498" s="7" t="s">
        <v>8</v>
      </c>
      <c r="D8498" s="8">
        <v>471910.35</v>
      </c>
    </row>
    <row r="8499" spans="1:4" ht="18.75" x14ac:dyDescent="0.3">
      <c r="A8499" s="7">
        <v>2014</v>
      </c>
      <c r="B8499" s="7" t="s">
        <v>1069</v>
      </c>
      <c r="C8499" s="7" t="s">
        <v>8</v>
      </c>
      <c r="D8499" s="8">
        <v>492942.26</v>
      </c>
    </row>
    <row r="8500" spans="1:4" ht="18.75" x14ac:dyDescent="0.3">
      <c r="A8500" s="7">
        <v>2015</v>
      </c>
      <c r="B8500" s="7" t="s">
        <v>1070</v>
      </c>
      <c r="C8500" s="7" t="s">
        <v>5</v>
      </c>
      <c r="D8500" s="8">
        <v>512702.63</v>
      </c>
    </row>
    <row r="8501" spans="1:4" ht="18.75" x14ac:dyDescent="0.3">
      <c r="A8501" s="7">
        <v>2014</v>
      </c>
      <c r="B8501" s="7" t="s">
        <v>1070</v>
      </c>
      <c r="C8501" s="7" t="s">
        <v>5</v>
      </c>
      <c r="D8501" s="8">
        <v>560530.28</v>
      </c>
    </row>
    <row r="8502" spans="1:4" ht="18.75" x14ac:dyDescent="0.3">
      <c r="A8502" s="7">
        <v>2015</v>
      </c>
      <c r="B8502" s="7" t="s">
        <v>1070</v>
      </c>
      <c r="C8502" s="7" t="s">
        <v>6</v>
      </c>
      <c r="D8502" s="8">
        <v>471633.82</v>
      </c>
    </row>
    <row r="8503" spans="1:4" ht="18.75" x14ac:dyDescent="0.3">
      <c r="A8503" s="7">
        <v>2014</v>
      </c>
      <c r="B8503" s="7" t="s">
        <v>1070</v>
      </c>
      <c r="C8503" s="7" t="s">
        <v>6</v>
      </c>
      <c r="D8503" s="8">
        <v>327213.36</v>
      </c>
    </row>
    <row r="8504" spans="1:4" ht="18.75" x14ac:dyDescent="0.3">
      <c r="A8504" s="7">
        <v>2015</v>
      </c>
      <c r="B8504" s="7" t="s">
        <v>1070</v>
      </c>
      <c r="C8504" s="7" t="s">
        <v>7</v>
      </c>
      <c r="D8504" s="8">
        <v>74645.119999999995</v>
      </c>
    </row>
    <row r="8505" spans="1:4" ht="18.75" x14ac:dyDescent="0.3">
      <c r="A8505" s="7">
        <v>2014</v>
      </c>
      <c r="B8505" s="7" t="s">
        <v>1070</v>
      </c>
      <c r="C8505" s="7" t="s">
        <v>7</v>
      </c>
      <c r="D8505" s="8">
        <v>79368.44</v>
      </c>
    </row>
    <row r="8506" spans="1:4" ht="18.75" x14ac:dyDescent="0.3">
      <c r="A8506" s="7">
        <v>2015</v>
      </c>
      <c r="B8506" s="7" t="s">
        <v>1070</v>
      </c>
      <c r="C8506" s="7" t="s">
        <v>8</v>
      </c>
      <c r="D8506" s="8">
        <v>466530.03</v>
      </c>
    </row>
    <row r="8507" spans="1:4" ht="18.75" x14ac:dyDescent="0.3">
      <c r="A8507" s="7">
        <v>2014</v>
      </c>
      <c r="B8507" s="7" t="s">
        <v>1070</v>
      </c>
      <c r="C8507" s="7" t="s">
        <v>8</v>
      </c>
      <c r="D8507" s="8">
        <v>480056.41</v>
      </c>
    </row>
    <row r="8508" spans="1:4" ht="18.75" x14ac:dyDescent="0.3">
      <c r="A8508" s="7">
        <v>2015</v>
      </c>
      <c r="B8508" s="7" t="s">
        <v>1071</v>
      </c>
      <c r="C8508" s="7" t="s">
        <v>5</v>
      </c>
      <c r="D8508" s="8">
        <v>889584.76</v>
      </c>
    </row>
    <row r="8509" spans="1:4" ht="18.75" x14ac:dyDescent="0.3">
      <c r="A8509" s="7">
        <v>2014</v>
      </c>
      <c r="B8509" s="7" t="s">
        <v>1071</v>
      </c>
      <c r="C8509" s="7" t="s">
        <v>5</v>
      </c>
      <c r="D8509" s="8">
        <v>981021.23</v>
      </c>
    </row>
    <row r="8510" spans="1:4" ht="18.75" x14ac:dyDescent="0.3">
      <c r="A8510" s="7">
        <v>2015</v>
      </c>
      <c r="B8510" s="7" t="s">
        <v>1071</v>
      </c>
      <c r="C8510" s="7" t="s">
        <v>6</v>
      </c>
      <c r="D8510" s="8">
        <v>454213.25</v>
      </c>
    </row>
    <row r="8511" spans="1:4" ht="18.75" x14ac:dyDescent="0.3">
      <c r="A8511" s="7">
        <v>2014</v>
      </c>
      <c r="B8511" s="7" t="s">
        <v>1071</v>
      </c>
      <c r="C8511" s="7" t="s">
        <v>6</v>
      </c>
      <c r="D8511" s="8">
        <v>319977.73</v>
      </c>
    </row>
    <row r="8512" spans="1:4" ht="18.75" x14ac:dyDescent="0.3">
      <c r="A8512" s="7">
        <v>2015</v>
      </c>
      <c r="B8512" s="7" t="s">
        <v>1071</v>
      </c>
      <c r="C8512" s="7" t="s">
        <v>7</v>
      </c>
      <c r="D8512" s="8">
        <v>141010</v>
      </c>
    </row>
    <row r="8513" spans="1:4" ht="18.75" x14ac:dyDescent="0.3">
      <c r="A8513" s="7">
        <v>2014</v>
      </c>
      <c r="B8513" s="7" t="s">
        <v>1071</v>
      </c>
      <c r="C8513" s="7" t="s">
        <v>7</v>
      </c>
      <c r="D8513" s="8">
        <v>149579.95000000001</v>
      </c>
    </row>
    <row r="8514" spans="1:4" ht="18.75" x14ac:dyDescent="0.3">
      <c r="A8514" s="7">
        <v>2015</v>
      </c>
      <c r="B8514" s="7" t="s">
        <v>1071</v>
      </c>
      <c r="C8514" s="7" t="s">
        <v>8</v>
      </c>
      <c r="D8514" s="8">
        <v>606858.81000000006</v>
      </c>
    </row>
    <row r="8515" spans="1:4" ht="18.75" x14ac:dyDescent="0.3">
      <c r="A8515" s="7">
        <v>2014</v>
      </c>
      <c r="B8515" s="7" t="s">
        <v>1071</v>
      </c>
      <c r="C8515" s="7" t="s">
        <v>8</v>
      </c>
      <c r="D8515" s="8">
        <v>631034.77</v>
      </c>
    </row>
    <row r="8516" spans="1:4" ht="18.75" x14ac:dyDescent="0.3">
      <c r="A8516" s="7">
        <v>2015</v>
      </c>
      <c r="B8516" s="7" t="s">
        <v>1072</v>
      </c>
      <c r="C8516" s="7" t="s">
        <v>5</v>
      </c>
      <c r="D8516" s="8">
        <v>511149.9</v>
      </c>
    </row>
    <row r="8517" spans="1:4" ht="18.75" x14ac:dyDescent="0.3">
      <c r="A8517" s="7">
        <v>2014</v>
      </c>
      <c r="B8517" s="7" t="s">
        <v>1072</v>
      </c>
      <c r="C8517" s="7" t="s">
        <v>5</v>
      </c>
      <c r="D8517" s="8">
        <v>566527.92000000004</v>
      </c>
    </row>
    <row r="8518" spans="1:4" ht="18.75" x14ac:dyDescent="0.3">
      <c r="A8518" s="7">
        <v>2015</v>
      </c>
      <c r="B8518" s="7" t="s">
        <v>1072</v>
      </c>
      <c r="C8518" s="7" t="s">
        <v>6</v>
      </c>
      <c r="D8518" s="8">
        <v>439799.22</v>
      </c>
    </row>
    <row r="8519" spans="1:4" ht="18.75" x14ac:dyDescent="0.3">
      <c r="A8519" s="7">
        <v>2014</v>
      </c>
      <c r="B8519" s="7" t="s">
        <v>1072</v>
      </c>
      <c r="C8519" s="7" t="s">
        <v>6</v>
      </c>
      <c r="D8519" s="8">
        <v>309599.28999999998</v>
      </c>
    </row>
    <row r="8520" spans="1:4" ht="18.75" x14ac:dyDescent="0.3">
      <c r="A8520" s="7">
        <v>2015</v>
      </c>
      <c r="B8520" s="7" t="s">
        <v>1072</v>
      </c>
      <c r="C8520" s="7" t="s">
        <v>7</v>
      </c>
      <c r="D8520" s="8">
        <v>96005.22</v>
      </c>
    </row>
    <row r="8521" spans="1:4" ht="18.75" x14ac:dyDescent="0.3">
      <c r="A8521" s="7">
        <v>2014</v>
      </c>
      <c r="B8521" s="7" t="s">
        <v>1072</v>
      </c>
      <c r="C8521" s="7" t="s">
        <v>7</v>
      </c>
      <c r="D8521" s="8">
        <v>100751.08</v>
      </c>
    </row>
    <row r="8522" spans="1:4" ht="18.75" x14ac:dyDescent="0.3">
      <c r="A8522" s="7">
        <v>2015</v>
      </c>
      <c r="B8522" s="7" t="s">
        <v>1072</v>
      </c>
      <c r="C8522" s="7" t="s">
        <v>8</v>
      </c>
      <c r="D8522" s="8">
        <v>488634.49</v>
      </c>
    </row>
    <row r="8523" spans="1:4" ht="18.75" x14ac:dyDescent="0.3">
      <c r="A8523" s="7">
        <v>2014</v>
      </c>
      <c r="B8523" s="7" t="s">
        <v>1072</v>
      </c>
      <c r="C8523" s="7" t="s">
        <v>8</v>
      </c>
      <c r="D8523" s="8">
        <v>511035.18</v>
      </c>
    </row>
    <row r="8524" spans="1:4" ht="18.75" x14ac:dyDescent="0.3">
      <c r="A8524" s="7">
        <v>2015</v>
      </c>
      <c r="B8524" s="7" t="s">
        <v>1073</v>
      </c>
      <c r="C8524" s="7" t="s">
        <v>5</v>
      </c>
      <c r="D8524" s="8">
        <v>865391.46</v>
      </c>
    </row>
    <row r="8525" spans="1:4" ht="18.75" x14ac:dyDescent="0.3">
      <c r="A8525" s="7">
        <v>2014</v>
      </c>
      <c r="B8525" s="7" t="s">
        <v>1073</v>
      </c>
      <c r="C8525" s="7" t="s">
        <v>5</v>
      </c>
      <c r="D8525" s="8">
        <v>946233.95</v>
      </c>
    </row>
    <row r="8526" spans="1:4" ht="18.75" x14ac:dyDescent="0.3">
      <c r="A8526" s="7">
        <v>2015</v>
      </c>
      <c r="B8526" s="7" t="s">
        <v>1073</v>
      </c>
      <c r="C8526" s="7" t="s">
        <v>6</v>
      </c>
      <c r="D8526" s="8">
        <v>371403.01</v>
      </c>
    </row>
    <row r="8527" spans="1:4" ht="18.75" x14ac:dyDescent="0.3">
      <c r="A8527" s="7">
        <v>2014</v>
      </c>
      <c r="B8527" s="7" t="s">
        <v>1073</v>
      </c>
      <c r="C8527" s="7" t="s">
        <v>6</v>
      </c>
      <c r="D8527" s="8">
        <v>256089.68</v>
      </c>
    </row>
    <row r="8528" spans="1:4" ht="18.75" x14ac:dyDescent="0.3">
      <c r="A8528" s="7">
        <v>2015</v>
      </c>
      <c r="B8528" s="7" t="s">
        <v>1073</v>
      </c>
      <c r="C8528" s="7" t="s">
        <v>7</v>
      </c>
      <c r="D8528" s="8">
        <v>77775.460000000006</v>
      </c>
    </row>
    <row r="8529" spans="1:4" ht="18.75" x14ac:dyDescent="0.3">
      <c r="A8529" s="7">
        <v>2014</v>
      </c>
      <c r="B8529" s="7" t="s">
        <v>1073</v>
      </c>
      <c r="C8529" s="7" t="s">
        <v>7</v>
      </c>
      <c r="D8529" s="8">
        <v>82516.399999999994</v>
      </c>
    </row>
    <row r="8530" spans="1:4" ht="18.75" x14ac:dyDescent="0.3">
      <c r="A8530" s="7">
        <v>2015</v>
      </c>
      <c r="B8530" s="7" t="s">
        <v>1073</v>
      </c>
      <c r="C8530" s="7" t="s">
        <v>8</v>
      </c>
      <c r="D8530" s="8">
        <v>791734.09</v>
      </c>
    </row>
    <row r="8531" spans="1:4" ht="18.75" x14ac:dyDescent="0.3">
      <c r="A8531" s="7">
        <v>2014</v>
      </c>
      <c r="B8531" s="7" t="s">
        <v>1073</v>
      </c>
      <c r="C8531" s="7" t="s">
        <v>8</v>
      </c>
      <c r="D8531" s="8">
        <v>819597.69</v>
      </c>
    </row>
    <row r="8532" spans="1:4" ht="18.75" x14ac:dyDescent="0.3">
      <c r="A8532" s="7">
        <v>2015</v>
      </c>
      <c r="B8532" s="7" t="s">
        <v>1074</v>
      </c>
      <c r="C8532" s="7" t="s">
        <v>5</v>
      </c>
      <c r="D8532" s="8">
        <v>763377.53</v>
      </c>
    </row>
    <row r="8533" spans="1:4" ht="18.75" x14ac:dyDescent="0.3">
      <c r="A8533" s="7">
        <v>2014</v>
      </c>
      <c r="B8533" s="7" t="s">
        <v>1074</v>
      </c>
      <c r="C8533" s="7" t="s">
        <v>5</v>
      </c>
      <c r="D8533" s="8">
        <v>840898.11</v>
      </c>
    </row>
    <row r="8534" spans="1:4" ht="18.75" x14ac:dyDescent="0.3">
      <c r="A8534" s="7">
        <v>2015</v>
      </c>
      <c r="B8534" s="7" t="s">
        <v>1074</v>
      </c>
      <c r="C8534" s="7" t="s">
        <v>6</v>
      </c>
      <c r="D8534" s="8">
        <v>507810.5</v>
      </c>
    </row>
    <row r="8535" spans="1:4" ht="18.75" x14ac:dyDescent="0.3">
      <c r="A8535" s="7">
        <v>2014</v>
      </c>
      <c r="B8535" s="7" t="s">
        <v>1074</v>
      </c>
      <c r="C8535" s="7" t="s">
        <v>6</v>
      </c>
      <c r="D8535" s="8">
        <v>374228.36</v>
      </c>
    </row>
    <row r="8536" spans="1:4" ht="18.75" x14ac:dyDescent="0.3">
      <c r="A8536" s="7">
        <v>2015</v>
      </c>
      <c r="B8536" s="7" t="s">
        <v>1074</v>
      </c>
      <c r="C8536" s="7" t="s">
        <v>7</v>
      </c>
      <c r="D8536" s="8">
        <v>151372.31</v>
      </c>
    </row>
    <row r="8537" spans="1:4" ht="18.75" x14ac:dyDescent="0.3">
      <c r="A8537" s="7">
        <v>2014</v>
      </c>
      <c r="B8537" s="7" t="s">
        <v>1074</v>
      </c>
      <c r="C8537" s="7" t="s">
        <v>7</v>
      </c>
      <c r="D8537" s="8">
        <v>159304.20000000001</v>
      </c>
    </row>
    <row r="8538" spans="1:4" ht="18.75" x14ac:dyDescent="0.3">
      <c r="A8538" s="7">
        <v>2015</v>
      </c>
      <c r="B8538" s="7" t="s">
        <v>1074</v>
      </c>
      <c r="C8538" s="7" t="s">
        <v>8</v>
      </c>
      <c r="D8538" s="8">
        <v>466640.01</v>
      </c>
    </row>
    <row r="8539" spans="1:4" ht="18.75" x14ac:dyDescent="0.3">
      <c r="A8539" s="7">
        <v>2014</v>
      </c>
      <c r="B8539" s="7" t="s">
        <v>1074</v>
      </c>
      <c r="C8539" s="7" t="s">
        <v>8</v>
      </c>
      <c r="D8539" s="8">
        <v>488783.89</v>
      </c>
    </row>
    <row r="8540" spans="1:4" ht="18.75" x14ac:dyDescent="0.3">
      <c r="A8540" s="7">
        <v>2015</v>
      </c>
      <c r="B8540" s="7" t="s">
        <v>1075</v>
      </c>
      <c r="C8540" s="7" t="s">
        <v>5</v>
      </c>
      <c r="D8540" s="8">
        <v>572756.76</v>
      </c>
    </row>
    <row r="8541" spans="1:4" ht="18.75" x14ac:dyDescent="0.3">
      <c r="A8541" s="7">
        <v>2014</v>
      </c>
      <c r="B8541" s="7" t="s">
        <v>1075</v>
      </c>
      <c r="C8541" s="7" t="s">
        <v>5</v>
      </c>
      <c r="D8541" s="8">
        <v>628397.13</v>
      </c>
    </row>
    <row r="8542" spans="1:4" ht="18.75" x14ac:dyDescent="0.3">
      <c r="A8542" s="7">
        <v>2015</v>
      </c>
      <c r="B8542" s="7" t="s">
        <v>1075</v>
      </c>
      <c r="C8542" s="7" t="s">
        <v>6</v>
      </c>
      <c r="D8542" s="8">
        <v>369671.71</v>
      </c>
    </row>
    <row r="8543" spans="1:4" ht="18.75" x14ac:dyDescent="0.3">
      <c r="A8543" s="7">
        <v>2014</v>
      </c>
      <c r="B8543" s="7" t="s">
        <v>1075</v>
      </c>
      <c r="C8543" s="7" t="s">
        <v>6</v>
      </c>
      <c r="D8543" s="8">
        <v>264096.86</v>
      </c>
    </row>
    <row r="8544" spans="1:4" ht="18.75" x14ac:dyDescent="0.3">
      <c r="A8544" s="7">
        <v>2015</v>
      </c>
      <c r="B8544" s="7" t="s">
        <v>1075</v>
      </c>
      <c r="C8544" s="7" t="s">
        <v>7</v>
      </c>
      <c r="D8544" s="8">
        <v>65018.26</v>
      </c>
    </row>
    <row r="8545" spans="1:4" ht="18.75" x14ac:dyDescent="0.3">
      <c r="A8545" s="7">
        <v>2014</v>
      </c>
      <c r="B8545" s="7" t="s">
        <v>1075</v>
      </c>
      <c r="C8545" s="7" t="s">
        <v>7</v>
      </c>
      <c r="D8545" s="8">
        <v>68893.990000000005</v>
      </c>
    </row>
    <row r="8546" spans="1:4" ht="18.75" x14ac:dyDescent="0.3">
      <c r="A8546" s="7">
        <v>2015</v>
      </c>
      <c r="B8546" s="7" t="s">
        <v>1075</v>
      </c>
      <c r="C8546" s="7" t="s">
        <v>8</v>
      </c>
      <c r="D8546" s="8">
        <v>738758.24</v>
      </c>
    </row>
    <row r="8547" spans="1:4" ht="18.75" x14ac:dyDescent="0.3">
      <c r="A8547" s="7">
        <v>2014</v>
      </c>
      <c r="B8547" s="7" t="s">
        <v>1075</v>
      </c>
      <c r="C8547" s="7" t="s">
        <v>8</v>
      </c>
      <c r="D8547" s="8">
        <v>769634.49</v>
      </c>
    </row>
    <row r="8548" spans="1:4" ht="18.75" x14ac:dyDescent="0.3">
      <c r="A8548" s="7">
        <v>2015</v>
      </c>
      <c r="B8548" s="7" t="s">
        <v>1076</v>
      </c>
      <c r="C8548" s="7" t="s">
        <v>5</v>
      </c>
      <c r="D8548" s="8">
        <v>484793.07</v>
      </c>
    </row>
    <row r="8549" spans="1:4" ht="18.75" x14ac:dyDescent="0.3">
      <c r="A8549" s="7">
        <v>2014</v>
      </c>
      <c r="B8549" s="7" t="s">
        <v>1076</v>
      </c>
      <c r="C8549" s="7" t="s">
        <v>5</v>
      </c>
      <c r="D8549" s="8">
        <v>527307.75</v>
      </c>
    </row>
    <row r="8550" spans="1:4" ht="18.75" x14ac:dyDescent="0.3">
      <c r="A8550" s="7">
        <v>2015</v>
      </c>
      <c r="B8550" s="7" t="s">
        <v>1076</v>
      </c>
      <c r="C8550" s="7" t="s">
        <v>6</v>
      </c>
      <c r="D8550" s="8">
        <v>516652.06</v>
      </c>
    </row>
    <row r="8551" spans="1:4" ht="18.75" x14ac:dyDescent="0.3">
      <c r="A8551" s="7">
        <v>2014</v>
      </c>
      <c r="B8551" s="7" t="s">
        <v>1076</v>
      </c>
      <c r="C8551" s="7" t="s">
        <v>6</v>
      </c>
      <c r="D8551" s="8">
        <v>363880.53</v>
      </c>
    </row>
    <row r="8552" spans="1:4" ht="18.75" x14ac:dyDescent="0.3">
      <c r="A8552" s="7">
        <v>2015</v>
      </c>
      <c r="B8552" s="7" t="s">
        <v>1076</v>
      </c>
      <c r="C8552" s="7" t="s">
        <v>7</v>
      </c>
      <c r="D8552" s="8">
        <v>155072.32000000001</v>
      </c>
    </row>
    <row r="8553" spans="1:4" ht="18.75" x14ac:dyDescent="0.3">
      <c r="A8553" s="7">
        <v>2014</v>
      </c>
      <c r="B8553" s="7" t="s">
        <v>1076</v>
      </c>
      <c r="C8553" s="7" t="s">
        <v>7</v>
      </c>
      <c r="D8553" s="8">
        <v>164514.85999999999</v>
      </c>
    </row>
    <row r="8554" spans="1:4" ht="18.75" x14ac:dyDescent="0.3">
      <c r="A8554" s="7">
        <v>2015</v>
      </c>
      <c r="B8554" s="7" t="s">
        <v>1076</v>
      </c>
      <c r="C8554" s="7" t="s">
        <v>8</v>
      </c>
      <c r="D8554" s="8">
        <v>733319.98</v>
      </c>
    </row>
    <row r="8555" spans="1:4" ht="18.75" x14ac:dyDescent="0.3">
      <c r="A8555" s="7">
        <v>2014</v>
      </c>
      <c r="B8555" s="7" t="s">
        <v>1076</v>
      </c>
      <c r="C8555" s="7" t="s">
        <v>8</v>
      </c>
      <c r="D8555" s="8">
        <v>761052.46</v>
      </c>
    </row>
    <row r="8556" spans="1:4" ht="18.75" x14ac:dyDescent="0.3">
      <c r="A8556" s="7">
        <v>2015</v>
      </c>
      <c r="B8556" s="7" t="s">
        <v>1077</v>
      </c>
      <c r="C8556" s="7" t="s">
        <v>5</v>
      </c>
      <c r="D8556" s="8">
        <v>663622.52</v>
      </c>
    </row>
    <row r="8557" spans="1:4" ht="18.75" x14ac:dyDescent="0.3">
      <c r="A8557" s="7">
        <v>2014</v>
      </c>
      <c r="B8557" s="7" t="s">
        <v>1077</v>
      </c>
      <c r="C8557" s="7" t="s">
        <v>5</v>
      </c>
      <c r="D8557" s="8">
        <v>722006.42</v>
      </c>
    </row>
    <row r="8558" spans="1:4" ht="18.75" x14ac:dyDescent="0.3">
      <c r="A8558" s="7">
        <v>2015</v>
      </c>
      <c r="B8558" s="7" t="s">
        <v>1077</v>
      </c>
      <c r="C8558" s="7" t="s">
        <v>6</v>
      </c>
      <c r="D8558" s="8">
        <v>498482.42</v>
      </c>
    </row>
    <row r="8559" spans="1:4" ht="18.75" x14ac:dyDescent="0.3">
      <c r="A8559" s="7">
        <v>2014</v>
      </c>
      <c r="B8559" s="7" t="s">
        <v>1077</v>
      </c>
      <c r="C8559" s="7" t="s">
        <v>6</v>
      </c>
      <c r="D8559" s="8">
        <v>360299.22</v>
      </c>
    </row>
    <row r="8560" spans="1:4" ht="18.75" x14ac:dyDescent="0.3">
      <c r="A8560" s="7">
        <v>2015</v>
      </c>
      <c r="B8560" s="7" t="s">
        <v>1077</v>
      </c>
      <c r="C8560" s="7" t="s">
        <v>7</v>
      </c>
      <c r="D8560" s="8">
        <v>99994.63</v>
      </c>
    </row>
    <row r="8561" spans="1:4" ht="18.75" x14ac:dyDescent="0.3">
      <c r="A8561" s="7">
        <v>2014</v>
      </c>
      <c r="B8561" s="7" t="s">
        <v>1077</v>
      </c>
      <c r="C8561" s="7" t="s">
        <v>7</v>
      </c>
      <c r="D8561" s="8">
        <v>106314.56</v>
      </c>
    </row>
    <row r="8562" spans="1:4" ht="18.75" x14ac:dyDescent="0.3">
      <c r="A8562" s="7">
        <v>2015</v>
      </c>
      <c r="B8562" s="7" t="s">
        <v>1077</v>
      </c>
      <c r="C8562" s="7" t="s">
        <v>8</v>
      </c>
      <c r="D8562" s="8">
        <v>455171.51</v>
      </c>
    </row>
    <row r="8563" spans="1:4" ht="18.75" x14ac:dyDescent="0.3">
      <c r="A8563" s="7">
        <v>2014</v>
      </c>
      <c r="B8563" s="7" t="s">
        <v>1077</v>
      </c>
      <c r="C8563" s="7" t="s">
        <v>8</v>
      </c>
      <c r="D8563" s="8">
        <v>471351.43</v>
      </c>
    </row>
    <row r="8564" spans="1:4" ht="18.75" x14ac:dyDescent="0.3">
      <c r="A8564" s="7">
        <v>2015</v>
      </c>
      <c r="B8564" s="7" t="s">
        <v>1078</v>
      </c>
      <c r="C8564" s="7" t="s">
        <v>5</v>
      </c>
      <c r="D8564" s="8">
        <v>742184.33</v>
      </c>
    </row>
    <row r="8565" spans="1:4" ht="18.75" x14ac:dyDescent="0.3">
      <c r="A8565" s="7">
        <v>2014</v>
      </c>
      <c r="B8565" s="7" t="s">
        <v>1078</v>
      </c>
      <c r="C8565" s="7" t="s">
        <v>5</v>
      </c>
      <c r="D8565" s="8">
        <v>806974.53</v>
      </c>
    </row>
    <row r="8566" spans="1:4" ht="18.75" x14ac:dyDescent="0.3">
      <c r="A8566" s="7">
        <v>2015</v>
      </c>
      <c r="B8566" s="7" t="s">
        <v>1078</v>
      </c>
      <c r="C8566" s="7" t="s">
        <v>6</v>
      </c>
      <c r="D8566" s="8">
        <v>333358.08000000002</v>
      </c>
    </row>
    <row r="8567" spans="1:4" ht="18.75" x14ac:dyDescent="0.3">
      <c r="A8567" s="7">
        <v>2014</v>
      </c>
      <c r="B8567" s="7" t="s">
        <v>1078</v>
      </c>
      <c r="C8567" s="7" t="s">
        <v>6</v>
      </c>
      <c r="D8567" s="8">
        <v>230245.97</v>
      </c>
    </row>
    <row r="8568" spans="1:4" ht="18.75" x14ac:dyDescent="0.3">
      <c r="A8568" s="7">
        <v>2015</v>
      </c>
      <c r="B8568" s="7" t="s">
        <v>1078</v>
      </c>
      <c r="C8568" s="7" t="s">
        <v>7</v>
      </c>
      <c r="D8568" s="8">
        <v>230927.48</v>
      </c>
    </row>
    <row r="8569" spans="1:4" ht="18.75" x14ac:dyDescent="0.3">
      <c r="A8569" s="7">
        <v>2014</v>
      </c>
      <c r="B8569" s="7" t="s">
        <v>1078</v>
      </c>
      <c r="C8569" s="7" t="s">
        <v>7</v>
      </c>
      <c r="D8569" s="8">
        <v>243042.73</v>
      </c>
    </row>
    <row r="8570" spans="1:4" ht="18.75" x14ac:dyDescent="0.3">
      <c r="A8570" s="7">
        <v>2015</v>
      </c>
      <c r="B8570" s="7" t="s">
        <v>1078</v>
      </c>
      <c r="C8570" s="7" t="s">
        <v>8</v>
      </c>
      <c r="D8570" s="8">
        <v>763976.26</v>
      </c>
    </row>
    <row r="8571" spans="1:4" ht="18.75" x14ac:dyDescent="0.3">
      <c r="A8571" s="7">
        <v>2014</v>
      </c>
      <c r="B8571" s="7" t="s">
        <v>1078</v>
      </c>
      <c r="C8571" s="7" t="s">
        <v>8</v>
      </c>
      <c r="D8571" s="8">
        <v>792259.44</v>
      </c>
    </row>
    <row r="8572" spans="1:4" ht="18.75" x14ac:dyDescent="0.3">
      <c r="A8572" s="7">
        <v>2015</v>
      </c>
      <c r="B8572" s="7" t="s">
        <v>1079</v>
      </c>
      <c r="C8572" s="7" t="s">
        <v>5</v>
      </c>
      <c r="D8572" s="8">
        <v>722424.11</v>
      </c>
    </row>
    <row r="8573" spans="1:4" ht="18.75" x14ac:dyDescent="0.3">
      <c r="A8573" s="7">
        <v>2014</v>
      </c>
      <c r="B8573" s="7" t="s">
        <v>1079</v>
      </c>
      <c r="C8573" s="7" t="s">
        <v>5</v>
      </c>
      <c r="D8573" s="8">
        <v>789749.26</v>
      </c>
    </row>
    <row r="8574" spans="1:4" ht="18.75" x14ac:dyDescent="0.3">
      <c r="A8574" s="7">
        <v>2015</v>
      </c>
      <c r="B8574" s="7" t="s">
        <v>1079</v>
      </c>
      <c r="C8574" s="7" t="s">
        <v>6</v>
      </c>
      <c r="D8574" s="8">
        <v>538068.88</v>
      </c>
    </row>
    <row r="8575" spans="1:4" ht="18.75" x14ac:dyDescent="0.3">
      <c r="A8575" s="7">
        <v>2014</v>
      </c>
      <c r="B8575" s="7" t="s">
        <v>1079</v>
      </c>
      <c r="C8575" s="7" t="s">
        <v>6</v>
      </c>
      <c r="D8575" s="8">
        <v>382426.65</v>
      </c>
    </row>
    <row r="8576" spans="1:4" ht="18.75" x14ac:dyDescent="0.3">
      <c r="A8576" s="7">
        <v>2015</v>
      </c>
      <c r="B8576" s="7" t="s">
        <v>1079</v>
      </c>
      <c r="C8576" s="7" t="s">
        <v>7</v>
      </c>
      <c r="D8576" s="8">
        <v>56017.279999999999</v>
      </c>
    </row>
    <row r="8577" spans="1:4" ht="18.75" x14ac:dyDescent="0.3">
      <c r="A8577" s="7">
        <v>2014</v>
      </c>
      <c r="B8577" s="7" t="s">
        <v>1079</v>
      </c>
      <c r="C8577" s="7" t="s">
        <v>7</v>
      </c>
      <c r="D8577" s="8">
        <v>58545.39</v>
      </c>
    </row>
    <row r="8578" spans="1:4" ht="18.75" x14ac:dyDescent="0.3">
      <c r="A8578" s="7">
        <v>2015</v>
      </c>
      <c r="B8578" s="7" t="s">
        <v>1079</v>
      </c>
      <c r="C8578" s="7" t="s">
        <v>8</v>
      </c>
      <c r="D8578" s="8">
        <v>691547.04</v>
      </c>
    </row>
    <row r="8579" spans="1:4" ht="18.75" x14ac:dyDescent="0.3">
      <c r="A8579" s="7">
        <v>2014</v>
      </c>
      <c r="B8579" s="7" t="s">
        <v>1079</v>
      </c>
      <c r="C8579" s="7" t="s">
        <v>8</v>
      </c>
      <c r="D8579" s="8">
        <v>713672.08</v>
      </c>
    </row>
    <row r="8580" spans="1:4" ht="18.75" x14ac:dyDescent="0.3">
      <c r="A8580" s="7">
        <v>2015</v>
      </c>
      <c r="B8580" s="7" t="s">
        <v>1080</v>
      </c>
      <c r="C8580" s="7" t="s">
        <v>5</v>
      </c>
      <c r="D8580" s="8">
        <v>484885.43</v>
      </c>
    </row>
    <row r="8581" spans="1:4" ht="18.75" x14ac:dyDescent="0.3">
      <c r="A8581" s="7">
        <v>2014</v>
      </c>
      <c r="B8581" s="7" t="s">
        <v>1080</v>
      </c>
      <c r="C8581" s="7" t="s">
        <v>5</v>
      </c>
      <c r="D8581" s="8">
        <v>537365.82999999996</v>
      </c>
    </row>
    <row r="8582" spans="1:4" ht="18.75" x14ac:dyDescent="0.3">
      <c r="A8582" s="7">
        <v>2015</v>
      </c>
      <c r="B8582" s="7" t="s">
        <v>1080</v>
      </c>
      <c r="C8582" s="7" t="s">
        <v>6</v>
      </c>
      <c r="D8582" s="8">
        <v>533811.96</v>
      </c>
    </row>
    <row r="8583" spans="1:4" ht="18.75" x14ac:dyDescent="0.3">
      <c r="A8583" s="7">
        <v>2014</v>
      </c>
      <c r="B8583" s="7" t="s">
        <v>1080</v>
      </c>
      <c r="C8583" s="7" t="s">
        <v>6</v>
      </c>
      <c r="D8583" s="8">
        <v>377091.78</v>
      </c>
    </row>
    <row r="8584" spans="1:4" ht="18.75" x14ac:dyDescent="0.3">
      <c r="A8584" s="7">
        <v>2015</v>
      </c>
      <c r="B8584" s="7" t="s">
        <v>1080</v>
      </c>
      <c r="C8584" s="7" t="s">
        <v>7</v>
      </c>
      <c r="D8584" s="8">
        <v>68141.31</v>
      </c>
    </row>
    <row r="8585" spans="1:4" ht="18.75" x14ac:dyDescent="0.3">
      <c r="A8585" s="7">
        <v>2014</v>
      </c>
      <c r="B8585" s="7" t="s">
        <v>1080</v>
      </c>
      <c r="C8585" s="7" t="s">
        <v>7</v>
      </c>
      <c r="D8585" s="8">
        <v>71924.149999999994</v>
      </c>
    </row>
    <row r="8586" spans="1:4" ht="18.75" x14ac:dyDescent="0.3">
      <c r="A8586" s="7">
        <v>2015</v>
      </c>
      <c r="B8586" s="7" t="s">
        <v>1080</v>
      </c>
      <c r="C8586" s="7" t="s">
        <v>8</v>
      </c>
      <c r="D8586" s="8">
        <v>527353.30000000005</v>
      </c>
    </row>
    <row r="8587" spans="1:4" ht="18.75" x14ac:dyDescent="0.3">
      <c r="A8587" s="7">
        <v>2014</v>
      </c>
      <c r="B8587" s="7" t="s">
        <v>1080</v>
      </c>
      <c r="C8587" s="7" t="s">
        <v>8</v>
      </c>
      <c r="D8587" s="8">
        <v>548789.31999999995</v>
      </c>
    </row>
    <row r="8588" spans="1:4" ht="18.75" x14ac:dyDescent="0.3">
      <c r="A8588" s="7">
        <v>2015</v>
      </c>
      <c r="B8588" s="7" t="s">
        <v>1081</v>
      </c>
      <c r="C8588" s="7" t="s">
        <v>5</v>
      </c>
      <c r="D8588" s="8">
        <v>813510.7</v>
      </c>
    </row>
    <row r="8589" spans="1:4" ht="18.75" x14ac:dyDescent="0.3">
      <c r="A8589" s="7">
        <v>2014</v>
      </c>
      <c r="B8589" s="7" t="s">
        <v>1081</v>
      </c>
      <c r="C8589" s="7" t="s">
        <v>5</v>
      </c>
      <c r="D8589" s="8">
        <v>898273.14</v>
      </c>
    </row>
    <row r="8590" spans="1:4" ht="18.75" x14ac:dyDescent="0.3">
      <c r="A8590" s="7">
        <v>2015</v>
      </c>
      <c r="B8590" s="7" t="s">
        <v>1081</v>
      </c>
      <c r="C8590" s="7" t="s">
        <v>6</v>
      </c>
      <c r="D8590" s="8">
        <v>538126.35</v>
      </c>
    </row>
    <row r="8591" spans="1:4" ht="18.75" x14ac:dyDescent="0.3">
      <c r="A8591" s="7">
        <v>2014</v>
      </c>
      <c r="B8591" s="7" t="s">
        <v>1081</v>
      </c>
      <c r="C8591" s="7" t="s">
        <v>6</v>
      </c>
      <c r="D8591" s="8">
        <v>385972.17</v>
      </c>
    </row>
    <row r="8592" spans="1:4" ht="18.75" x14ac:dyDescent="0.3">
      <c r="A8592" s="7">
        <v>2015</v>
      </c>
      <c r="B8592" s="7" t="s">
        <v>1081</v>
      </c>
      <c r="C8592" s="7" t="s">
        <v>7</v>
      </c>
      <c r="D8592" s="8">
        <v>138038.63</v>
      </c>
    </row>
    <row r="8593" spans="1:4" ht="18.75" x14ac:dyDescent="0.3">
      <c r="A8593" s="7">
        <v>2014</v>
      </c>
      <c r="B8593" s="7" t="s">
        <v>1081</v>
      </c>
      <c r="C8593" s="7" t="s">
        <v>7</v>
      </c>
      <c r="D8593" s="8">
        <v>144234.91</v>
      </c>
    </row>
    <row r="8594" spans="1:4" ht="18.75" x14ac:dyDescent="0.3">
      <c r="A8594" s="7">
        <v>2015</v>
      </c>
      <c r="B8594" s="7" t="s">
        <v>1081</v>
      </c>
      <c r="C8594" s="7" t="s">
        <v>8</v>
      </c>
      <c r="D8594" s="8">
        <v>530837.1</v>
      </c>
    </row>
    <row r="8595" spans="1:4" ht="18.75" x14ac:dyDescent="0.3">
      <c r="A8595" s="7">
        <v>2014</v>
      </c>
      <c r="B8595" s="7" t="s">
        <v>1081</v>
      </c>
      <c r="C8595" s="7" t="s">
        <v>8</v>
      </c>
      <c r="D8595" s="8">
        <v>550018.12</v>
      </c>
    </row>
    <row r="8596" spans="1:4" ht="18.75" x14ac:dyDescent="0.3">
      <c r="A8596" s="7">
        <v>2015</v>
      </c>
      <c r="B8596" s="7" t="s">
        <v>1082</v>
      </c>
      <c r="C8596" s="7" t="s">
        <v>5</v>
      </c>
      <c r="D8596" s="8">
        <v>769993.36</v>
      </c>
    </row>
    <row r="8597" spans="1:4" ht="18.75" x14ac:dyDescent="0.3">
      <c r="A8597" s="7">
        <v>2014</v>
      </c>
      <c r="B8597" s="7" t="s">
        <v>1082</v>
      </c>
      <c r="C8597" s="7" t="s">
        <v>5</v>
      </c>
      <c r="D8597" s="8">
        <v>840650.06</v>
      </c>
    </row>
    <row r="8598" spans="1:4" ht="18.75" x14ac:dyDescent="0.3">
      <c r="A8598" s="7">
        <v>2015</v>
      </c>
      <c r="B8598" s="7" t="s">
        <v>1082</v>
      </c>
      <c r="C8598" s="7" t="s">
        <v>6</v>
      </c>
      <c r="D8598" s="8">
        <v>357744.77</v>
      </c>
    </row>
    <row r="8599" spans="1:4" ht="18.75" x14ac:dyDescent="0.3">
      <c r="A8599" s="7">
        <v>2014</v>
      </c>
      <c r="B8599" s="7" t="s">
        <v>1082</v>
      </c>
      <c r="C8599" s="7" t="s">
        <v>6</v>
      </c>
      <c r="D8599" s="8">
        <v>251204.16</v>
      </c>
    </row>
    <row r="8600" spans="1:4" ht="18.75" x14ac:dyDescent="0.3">
      <c r="A8600" s="7">
        <v>2015</v>
      </c>
      <c r="B8600" s="7" t="s">
        <v>1082</v>
      </c>
      <c r="C8600" s="7" t="s">
        <v>7</v>
      </c>
      <c r="D8600" s="8">
        <v>65247.7</v>
      </c>
    </row>
    <row r="8601" spans="1:4" ht="18.75" x14ac:dyDescent="0.3">
      <c r="A8601" s="7">
        <v>2014</v>
      </c>
      <c r="B8601" s="7" t="s">
        <v>1082</v>
      </c>
      <c r="C8601" s="7" t="s">
        <v>7</v>
      </c>
      <c r="D8601" s="8">
        <v>68276.929999999993</v>
      </c>
    </row>
    <row r="8602" spans="1:4" ht="18.75" x14ac:dyDescent="0.3">
      <c r="A8602" s="7">
        <v>2015</v>
      </c>
      <c r="B8602" s="7" t="s">
        <v>1082</v>
      </c>
      <c r="C8602" s="7" t="s">
        <v>8</v>
      </c>
      <c r="D8602" s="8">
        <v>625090.68000000005</v>
      </c>
    </row>
    <row r="8603" spans="1:4" ht="18.75" x14ac:dyDescent="0.3">
      <c r="A8603" s="7">
        <v>2014</v>
      </c>
      <c r="B8603" s="7" t="s">
        <v>1082</v>
      </c>
      <c r="C8603" s="7" t="s">
        <v>8</v>
      </c>
      <c r="D8603" s="8">
        <v>645146.11</v>
      </c>
    </row>
    <row r="8604" spans="1:4" ht="18.75" x14ac:dyDescent="0.3">
      <c r="A8604" s="7">
        <v>2015</v>
      </c>
      <c r="B8604" s="7" t="s">
        <v>1083</v>
      </c>
      <c r="C8604" s="7" t="s">
        <v>5</v>
      </c>
      <c r="D8604" s="8">
        <v>831631.5</v>
      </c>
    </row>
    <row r="8605" spans="1:4" ht="18.75" x14ac:dyDescent="0.3">
      <c r="A8605" s="7">
        <v>2014</v>
      </c>
      <c r="B8605" s="7" t="s">
        <v>1083</v>
      </c>
      <c r="C8605" s="7" t="s">
        <v>5</v>
      </c>
      <c r="D8605" s="8">
        <v>916255.56</v>
      </c>
    </row>
    <row r="8606" spans="1:4" ht="18.75" x14ac:dyDescent="0.3">
      <c r="A8606" s="7">
        <v>2015</v>
      </c>
      <c r="B8606" s="7" t="s">
        <v>1083</v>
      </c>
      <c r="C8606" s="7" t="s">
        <v>6</v>
      </c>
      <c r="D8606" s="8">
        <v>462759.39</v>
      </c>
    </row>
    <row r="8607" spans="1:4" ht="18.75" x14ac:dyDescent="0.3">
      <c r="A8607" s="7">
        <v>2014</v>
      </c>
      <c r="B8607" s="7" t="s">
        <v>1083</v>
      </c>
      <c r="C8607" s="7" t="s">
        <v>6</v>
      </c>
      <c r="D8607" s="8">
        <v>334865.23</v>
      </c>
    </row>
    <row r="8608" spans="1:4" ht="18.75" x14ac:dyDescent="0.3">
      <c r="A8608" s="7">
        <v>2015</v>
      </c>
      <c r="B8608" s="7" t="s">
        <v>1083</v>
      </c>
      <c r="C8608" s="7" t="s">
        <v>7</v>
      </c>
      <c r="D8608" s="8">
        <v>74280.06</v>
      </c>
    </row>
    <row r="8609" spans="1:4" ht="18.75" x14ac:dyDescent="0.3">
      <c r="A8609" s="7">
        <v>2014</v>
      </c>
      <c r="B8609" s="7" t="s">
        <v>1083</v>
      </c>
      <c r="C8609" s="7" t="s">
        <v>7</v>
      </c>
      <c r="D8609" s="8">
        <v>79035.98</v>
      </c>
    </row>
    <row r="8610" spans="1:4" ht="18.75" x14ac:dyDescent="0.3">
      <c r="A8610" s="7">
        <v>2015</v>
      </c>
      <c r="B8610" s="7" t="s">
        <v>1083</v>
      </c>
      <c r="C8610" s="7" t="s">
        <v>8</v>
      </c>
      <c r="D8610" s="8">
        <v>745231</v>
      </c>
    </row>
    <row r="8611" spans="1:4" ht="18.75" x14ac:dyDescent="0.3">
      <c r="A8611" s="7">
        <v>2014</v>
      </c>
      <c r="B8611" s="7" t="s">
        <v>1083</v>
      </c>
      <c r="C8611" s="7" t="s">
        <v>8</v>
      </c>
      <c r="D8611" s="8">
        <v>774395.76</v>
      </c>
    </row>
    <row r="8612" spans="1:4" ht="18.75" x14ac:dyDescent="0.3">
      <c r="A8612" s="7">
        <v>2015</v>
      </c>
      <c r="B8612" s="7" t="s">
        <v>1084</v>
      </c>
      <c r="C8612" s="7" t="s">
        <v>5</v>
      </c>
      <c r="D8612" s="8">
        <v>636381</v>
      </c>
    </row>
    <row r="8613" spans="1:4" ht="18.75" x14ac:dyDescent="0.3">
      <c r="A8613" s="7">
        <v>2014</v>
      </c>
      <c r="B8613" s="7" t="s">
        <v>1084</v>
      </c>
      <c r="C8613" s="7" t="s">
        <v>5</v>
      </c>
      <c r="D8613" s="8">
        <v>693565.32</v>
      </c>
    </row>
    <row r="8614" spans="1:4" ht="18.75" x14ac:dyDescent="0.3">
      <c r="A8614" s="7">
        <v>2015</v>
      </c>
      <c r="B8614" s="7" t="s">
        <v>1084</v>
      </c>
      <c r="C8614" s="7" t="s">
        <v>6</v>
      </c>
      <c r="D8614" s="8">
        <v>390565.57</v>
      </c>
    </row>
    <row r="8615" spans="1:4" ht="18.75" x14ac:dyDescent="0.3">
      <c r="A8615" s="7">
        <v>2014</v>
      </c>
      <c r="B8615" s="7" t="s">
        <v>1084</v>
      </c>
      <c r="C8615" s="7" t="s">
        <v>6</v>
      </c>
      <c r="D8615" s="8">
        <v>277618.56</v>
      </c>
    </row>
    <row r="8616" spans="1:4" ht="18.75" x14ac:dyDescent="0.3">
      <c r="A8616" s="7">
        <v>2015</v>
      </c>
      <c r="B8616" s="7" t="s">
        <v>1084</v>
      </c>
      <c r="C8616" s="7" t="s">
        <v>7</v>
      </c>
      <c r="D8616" s="8">
        <v>213686.58</v>
      </c>
    </row>
    <row r="8617" spans="1:4" ht="18.75" x14ac:dyDescent="0.3">
      <c r="A8617" s="7">
        <v>2014</v>
      </c>
      <c r="B8617" s="7" t="s">
        <v>1084</v>
      </c>
      <c r="C8617" s="7" t="s">
        <v>7</v>
      </c>
      <c r="D8617" s="8">
        <v>224778.91</v>
      </c>
    </row>
    <row r="8618" spans="1:4" ht="18.75" x14ac:dyDescent="0.3">
      <c r="A8618" s="7">
        <v>2015</v>
      </c>
      <c r="B8618" s="7" t="s">
        <v>1084</v>
      </c>
      <c r="C8618" s="7" t="s">
        <v>8</v>
      </c>
      <c r="D8618" s="8">
        <v>714086.01</v>
      </c>
    </row>
    <row r="8619" spans="1:4" ht="18.75" x14ac:dyDescent="0.3">
      <c r="A8619" s="7">
        <v>2014</v>
      </c>
      <c r="B8619" s="7" t="s">
        <v>1084</v>
      </c>
      <c r="C8619" s="7" t="s">
        <v>8</v>
      </c>
      <c r="D8619" s="8">
        <v>738947.51</v>
      </c>
    </row>
    <row r="8620" spans="1:4" ht="18.75" x14ac:dyDescent="0.3">
      <c r="A8620" s="7">
        <v>2015</v>
      </c>
      <c r="B8620" s="7" t="s">
        <v>1085</v>
      </c>
      <c r="C8620" s="7" t="s">
        <v>5</v>
      </c>
      <c r="D8620" s="8">
        <v>591949.14</v>
      </c>
    </row>
    <row r="8621" spans="1:4" ht="18.75" x14ac:dyDescent="0.3">
      <c r="A8621" s="7">
        <v>2014</v>
      </c>
      <c r="B8621" s="7" t="s">
        <v>1085</v>
      </c>
      <c r="C8621" s="7" t="s">
        <v>5</v>
      </c>
      <c r="D8621" s="8">
        <v>646423.79</v>
      </c>
    </row>
    <row r="8622" spans="1:4" ht="18.75" x14ac:dyDescent="0.3">
      <c r="A8622" s="7">
        <v>2015</v>
      </c>
      <c r="B8622" s="7" t="s">
        <v>1085</v>
      </c>
      <c r="C8622" s="7" t="s">
        <v>6</v>
      </c>
      <c r="D8622" s="8">
        <v>484727.52</v>
      </c>
    </row>
    <row r="8623" spans="1:4" ht="18.75" x14ac:dyDescent="0.3">
      <c r="A8623" s="7">
        <v>2014</v>
      </c>
      <c r="B8623" s="7" t="s">
        <v>1085</v>
      </c>
      <c r="C8623" s="7" t="s">
        <v>6</v>
      </c>
      <c r="D8623" s="8">
        <v>353438.74</v>
      </c>
    </row>
    <row r="8624" spans="1:4" ht="18.75" x14ac:dyDescent="0.3">
      <c r="A8624" s="7">
        <v>2015</v>
      </c>
      <c r="B8624" s="7" t="s">
        <v>1085</v>
      </c>
      <c r="C8624" s="7" t="s">
        <v>7</v>
      </c>
      <c r="D8624" s="8">
        <v>231490.94</v>
      </c>
    </row>
    <row r="8625" spans="1:4" ht="18.75" x14ac:dyDescent="0.3">
      <c r="A8625" s="7">
        <v>2014</v>
      </c>
      <c r="B8625" s="7" t="s">
        <v>1085</v>
      </c>
      <c r="C8625" s="7" t="s">
        <v>7</v>
      </c>
      <c r="D8625" s="8">
        <v>245421.83</v>
      </c>
    </row>
    <row r="8626" spans="1:4" ht="18.75" x14ac:dyDescent="0.3">
      <c r="A8626" s="7">
        <v>2015</v>
      </c>
      <c r="B8626" s="7" t="s">
        <v>1085</v>
      </c>
      <c r="C8626" s="7" t="s">
        <v>8</v>
      </c>
      <c r="D8626" s="8">
        <v>638204.6</v>
      </c>
    </row>
    <row r="8627" spans="1:4" ht="18.75" x14ac:dyDescent="0.3">
      <c r="A8627" s="7">
        <v>2014</v>
      </c>
      <c r="B8627" s="7" t="s">
        <v>1085</v>
      </c>
      <c r="C8627" s="7" t="s">
        <v>8</v>
      </c>
      <c r="D8627" s="8">
        <v>661656.41</v>
      </c>
    </row>
    <row r="8628" spans="1:4" ht="18.75" x14ac:dyDescent="0.3">
      <c r="A8628" s="7">
        <v>2015</v>
      </c>
      <c r="B8628" s="7" t="s">
        <v>1086</v>
      </c>
      <c r="C8628" s="7" t="s">
        <v>5</v>
      </c>
      <c r="D8628" s="8">
        <v>595134.64</v>
      </c>
    </row>
    <row r="8629" spans="1:4" ht="18.75" x14ac:dyDescent="0.3">
      <c r="A8629" s="7">
        <v>2014</v>
      </c>
      <c r="B8629" s="7" t="s">
        <v>1086</v>
      </c>
      <c r="C8629" s="7" t="s">
        <v>5</v>
      </c>
      <c r="D8629" s="8">
        <v>654914.18999999994</v>
      </c>
    </row>
    <row r="8630" spans="1:4" ht="18.75" x14ac:dyDescent="0.3">
      <c r="A8630" s="7">
        <v>2015</v>
      </c>
      <c r="B8630" s="7" t="s">
        <v>1086</v>
      </c>
      <c r="C8630" s="7" t="s">
        <v>6</v>
      </c>
      <c r="D8630" s="8">
        <v>344253.42</v>
      </c>
    </row>
    <row r="8631" spans="1:4" ht="18.75" x14ac:dyDescent="0.3">
      <c r="A8631" s="7">
        <v>2014</v>
      </c>
      <c r="B8631" s="7" t="s">
        <v>1086</v>
      </c>
      <c r="C8631" s="7" t="s">
        <v>6</v>
      </c>
      <c r="D8631" s="8">
        <v>243319.99</v>
      </c>
    </row>
    <row r="8632" spans="1:4" ht="18.75" x14ac:dyDescent="0.3">
      <c r="A8632" s="7">
        <v>2015</v>
      </c>
      <c r="B8632" s="7" t="s">
        <v>1086</v>
      </c>
      <c r="C8632" s="7" t="s">
        <v>7</v>
      </c>
      <c r="D8632" s="8">
        <v>173969.47</v>
      </c>
    </row>
    <row r="8633" spans="1:4" ht="18.75" x14ac:dyDescent="0.3">
      <c r="A8633" s="7">
        <v>2014</v>
      </c>
      <c r="B8633" s="7" t="s">
        <v>1086</v>
      </c>
      <c r="C8633" s="7" t="s">
        <v>7</v>
      </c>
      <c r="D8633" s="8">
        <v>182105.21</v>
      </c>
    </row>
    <row r="8634" spans="1:4" ht="18.75" x14ac:dyDescent="0.3">
      <c r="A8634" s="7">
        <v>2015</v>
      </c>
      <c r="B8634" s="7" t="s">
        <v>1086</v>
      </c>
      <c r="C8634" s="7" t="s">
        <v>8</v>
      </c>
      <c r="D8634" s="8">
        <v>566960.55000000005</v>
      </c>
    </row>
    <row r="8635" spans="1:4" ht="18.75" x14ac:dyDescent="0.3">
      <c r="A8635" s="7">
        <v>2014</v>
      </c>
      <c r="B8635" s="7" t="s">
        <v>1086</v>
      </c>
      <c r="C8635" s="7" t="s">
        <v>8</v>
      </c>
      <c r="D8635" s="8">
        <v>593602.99</v>
      </c>
    </row>
    <row r="8636" spans="1:4" ht="18.75" x14ac:dyDescent="0.3">
      <c r="A8636" s="7">
        <v>2015</v>
      </c>
      <c r="B8636" s="7" t="s">
        <v>1087</v>
      </c>
      <c r="C8636" s="7" t="s">
        <v>5</v>
      </c>
      <c r="D8636" s="8">
        <v>833367.04000000004</v>
      </c>
    </row>
    <row r="8637" spans="1:4" ht="18.75" x14ac:dyDescent="0.3">
      <c r="A8637" s="7">
        <v>2014</v>
      </c>
      <c r="B8637" s="7" t="s">
        <v>1087</v>
      </c>
      <c r="C8637" s="7" t="s">
        <v>5</v>
      </c>
      <c r="D8637" s="8">
        <v>912750.96</v>
      </c>
    </row>
    <row r="8638" spans="1:4" ht="18.75" x14ac:dyDescent="0.3">
      <c r="A8638" s="7">
        <v>2015</v>
      </c>
      <c r="B8638" s="7" t="s">
        <v>1087</v>
      </c>
      <c r="C8638" s="7" t="s">
        <v>6</v>
      </c>
      <c r="D8638" s="8">
        <v>489582.13</v>
      </c>
    </row>
    <row r="8639" spans="1:4" ht="18.75" x14ac:dyDescent="0.3">
      <c r="A8639" s="7">
        <v>2014</v>
      </c>
      <c r="B8639" s="7" t="s">
        <v>1087</v>
      </c>
      <c r="C8639" s="7" t="s">
        <v>6</v>
      </c>
      <c r="D8639" s="8">
        <v>349440.73</v>
      </c>
    </row>
    <row r="8640" spans="1:4" ht="18.75" x14ac:dyDescent="0.3">
      <c r="A8640" s="7">
        <v>2015</v>
      </c>
      <c r="B8640" s="7" t="s">
        <v>1087</v>
      </c>
      <c r="C8640" s="7" t="s">
        <v>7</v>
      </c>
      <c r="D8640" s="8">
        <v>127442.61</v>
      </c>
    </row>
    <row r="8641" spans="1:4" ht="18.75" x14ac:dyDescent="0.3">
      <c r="A8641" s="7">
        <v>2014</v>
      </c>
      <c r="B8641" s="7" t="s">
        <v>1087</v>
      </c>
      <c r="C8641" s="7" t="s">
        <v>7</v>
      </c>
      <c r="D8641" s="8">
        <v>135759.1</v>
      </c>
    </row>
    <row r="8642" spans="1:4" ht="18.75" x14ac:dyDescent="0.3">
      <c r="A8642" s="7">
        <v>2015</v>
      </c>
      <c r="B8642" s="7" t="s">
        <v>1087</v>
      </c>
      <c r="C8642" s="7" t="s">
        <v>8</v>
      </c>
      <c r="D8642" s="8">
        <v>625904.85</v>
      </c>
    </row>
    <row r="8643" spans="1:4" ht="18.75" x14ac:dyDescent="0.3">
      <c r="A8643" s="7">
        <v>2014</v>
      </c>
      <c r="B8643" s="7" t="s">
        <v>1087</v>
      </c>
      <c r="C8643" s="7" t="s">
        <v>8</v>
      </c>
      <c r="D8643" s="8">
        <v>647475.99</v>
      </c>
    </row>
    <row r="8644" spans="1:4" ht="18.75" x14ac:dyDescent="0.3">
      <c r="A8644" s="7">
        <v>2015</v>
      </c>
      <c r="B8644" s="7" t="s">
        <v>1088</v>
      </c>
      <c r="C8644" s="7" t="s">
        <v>5</v>
      </c>
      <c r="D8644" s="8">
        <v>771678.92</v>
      </c>
    </row>
    <row r="8645" spans="1:4" ht="18.75" x14ac:dyDescent="0.3">
      <c r="A8645" s="7">
        <v>2014</v>
      </c>
      <c r="B8645" s="7" t="s">
        <v>1088</v>
      </c>
      <c r="C8645" s="7" t="s">
        <v>5</v>
      </c>
      <c r="D8645" s="8">
        <v>841210.42</v>
      </c>
    </row>
    <row r="8646" spans="1:4" ht="18.75" x14ac:dyDescent="0.3">
      <c r="A8646" s="7">
        <v>2015</v>
      </c>
      <c r="B8646" s="7" t="s">
        <v>1088</v>
      </c>
      <c r="C8646" s="7" t="s">
        <v>6</v>
      </c>
      <c r="D8646" s="8">
        <v>298309.88</v>
      </c>
    </row>
    <row r="8647" spans="1:4" ht="18.75" x14ac:dyDescent="0.3">
      <c r="A8647" s="7">
        <v>2014</v>
      </c>
      <c r="B8647" s="7" t="s">
        <v>1088</v>
      </c>
      <c r="C8647" s="7" t="s">
        <v>6</v>
      </c>
      <c r="D8647" s="8">
        <v>218187.8</v>
      </c>
    </row>
    <row r="8648" spans="1:4" ht="18.75" x14ac:dyDescent="0.3">
      <c r="A8648" s="7">
        <v>2015</v>
      </c>
      <c r="B8648" s="7" t="s">
        <v>1088</v>
      </c>
      <c r="C8648" s="7" t="s">
        <v>7</v>
      </c>
      <c r="D8648" s="8">
        <v>170747.4</v>
      </c>
    </row>
    <row r="8649" spans="1:4" ht="18.75" x14ac:dyDescent="0.3">
      <c r="A8649" s="7">
        <v>2014</v>
      </c>
      <c r="B8649" s="7" t="s">
        <v>1088</v>
      </c>
      <c r="C8649" s="7" t="s">
        <v>7</v>
      </c>
      <c r="D8649" s="8">
        <v>180172.99</v>
      </c>
    </row>
    <row r="8650" spans="1:4" ht="18.75" x14ac:dyDescent="0.3">
      <c r="A8650" s="7">
        <v>2015</v>
      </c>
      <c r="B8650" s="7" t="s">
        <v>1088</v>
      </c>
      <c r="C8650" s="7" t="s">
        <v>8</v>
      </c>
      <c r="D8650" s="8">
        <v>652306.16</v>
      </c>
    </row>
    <row r="8651" spans="1:4" ht="18.75" x14ac:dyDescent="0.3">
      <c r="A8651" s="7">
        <v>2014</v>
      </c>
      <c r="B8651" s="7" t="s">
        <v>1088</v>
      </c>
      <c r="C8651" s="7" t="s">
        <v>8</v>
      </c>
      <c r="D8651" s="8">
        <v>679836.52</v>
      </c>
    </row>
    <row r="8652" spans="1:4" ht="18.75" x14ac:dyDescent="0.3">
      <c r="A8652" s="7">
        <v>2015</v>
      </c>
      <c r="B8652" s="7" t="s">
        <v>1089</v>
      </c>
      <c r="C8652" s="7" t="s">
        <v>5</v>
      </c>
      <c r="D8652" s="8">
        <v>817007.11</v>
      </c>
    </row>
    <row r="8653" spans="1:4" ht="18.75" x14ac:dyDescent="0.3">
      <c r="A8653" s="7">
        <v>2014</v>
      </c>
      <c r="B8653" s="7" t="s">
        <v>1089</v>
      </c>
      <c r="C8653" s="7" t="s">
        <v>5</v>
      </c>
      <c r="D8653" s="8">
        <v>896891.41</v>
      </c>
    </row>
    <row r="8654" spans="1:4" ht="18.75" x14ac:dyDescent="0.3">
      <c r="A8654" s="7">
        <v>2015</v>
      </c>
      <c r="B8654" s="7" t="s">
        <v>1089</v>
      </c>
      <c r="C8654" s="7" t="s">
        <v>6</v>
      </c>
      <c r="D8654" s="8">
        <v>215496.39</v>
      </c>
    </row>
    <row r="8655" spans="1:4" ht="18.75" x14ac:dyDescent="0.3">
      <c r="A8655" s="7">
        <v>2014</v>
      </c>
      <c r="B8655" s="7" t="s">
        <v>1089</v>
      </c>
      <c r="C8655" s="7" t="s">
        <v>6</v>
      </c>
      <c r="D8655" s="8">
        <v>158552.54</v>
      </c>
    </row>
    <row r="8656" spans="1:4" ht="18.75" x14ac:dyDescent="0.3">
      <c r="A8656" s="7">
        <v>2015</v>
      </c>
      <c r="B8656" s="7" t="s">
        <v>1089</v>
      </c>
      <c r="C8656" s="7" t="s">
        <v>7</v>
      </c>
      <c r="D8656" s="8">
        <v>135906.23000000001</v>
      </c>
    </row>
    <row r="8657" spans="1:4" ht="18.75" x14ac:dyDescent="0.3">
      <c r="A8657" s="7">
        <v>2014</v>
      </c>
      <c r="B8657" s="7" t="s">
        <v>1089</v>
      </c>
      <c r="C8657" s="7" t="s">
        <v>7</v>
      </c>
      <c r="D8657" s="8">
        <v>144094.17000000001</v>
      </c>
    </row>
    <row r="8658" spans="1:4" ht="18.75" x14ac:dyDescent="0.3">
      <c r="A8658" s="7">
        <v>2015</v>
      </c>
      <c r="B8658" s="7" t="s">
        <v>1089</v>
      </c>
      <c r="C8658" s="7" t="s">
        <v>8</v>
      </c>
      <c r="D8658" s="8">
        <v>753543.22</v>
      </c>
    </row>
    <row r="8659" spans="1:4" ht="18.75" x14ac:dyDescent="0.3">
      <c r="A8659" s="7">
        <v>2014</v>
      </c>
      <c r="B8659" s="7" t="s">
        <v>1089</v>
      </c>
      <c r="C8659" s="7" t="s">
        <v>8</v>
      </c>
      <c r="D8659" s="8">
        <v>788626.59</v>
      </c>
    </row>
    <row r="8660" spans="1:4" ht="18.75" x14ac:dyDescent="0.3">
      <c r="A8660" s="7">
        <v>2015</v>
      </c>
      <c r="B8660" s="7" t="s">
        <v>1090</v>
      </c>
      <c r="C8660" s="7" t="s">
        <v>5</v>
      </c>
      <c r="D8660" s="8">
        <v>736540.82</v>
      </c>
    </row>
    <row r="8661" spans="1:4" ht="18.75" x14ac:dyDescent="0.3">
      <c r="A8661" s="7">
        <v>2014</v>
      </c>
      <c r="B8661" s="7" t="s">
        <v>1090</v>
      </c>
      <c r="C8661" s="7" t="s">
        <v>5</v>
      </c>
      <c r="D8661" s="8">
        <v>812005.55</v>
      </c>
    </row>
    <row r="8662" spans="1:4" ht="18.75" x14ac:dyDescent="0.3">
      <c r="A8662" s="7">
        <v>2015</v>
      </c>
      <c r="B8662" s="7" t="s">
        <v>1090</v>
      </c>
      <c r="C8662" s="7" t="s">
        <v>6</v>
      </c>
      <c r="D8662" s="8">
        <v>531903.93999999994</v>
      </c>
    </row>
    <row r="8663" spans="1:4" ht="18.75" x14ac:dyDescent="0.3">
      <c r="A8663" s="7">
        <v>2014</v>
      </c>
      <c r="B8663" s="7" t="s">
        <v>1090</v>
      </c>
      <c r="C8663" s="7" t="s">
        <v>6</v>
      </c>
      <c r="D8663" s="8">
        <v>368244.36</v>
      </c>
    </row>
    <row r="8664" spans="1:4" ht="18.75" x14ac:dyDescent="0.3">
      <c r="A8664" s="7">
        <v>2015</v>
      </c>
      <c r="B8664" s="7" t="s">
        <v>1090</v>
      </c>
      <c r="C8664" s="7" t="s">
        <v>7</v>
      </c>
      <c r="D8664" s="8">
        <v>118141.1</v>
      </c>
    </row>
    <row r="8665" spans="1:4" ht="18.75" x14ac:dyDescent="0.3">
      <c r="A8665" s="7">
        <v>2014</v>
      </c>
      <c r="B8665" s="7" t="s">
        <v>1090</v>
      </c>
      <c r="C8665" s="7" t="s">
        <v>7</v>
      </c>
      <c r="D8665" s="8">
        <v>123562.88</v>
      </c>
    </row>
    <row r="8666" spans="1:4" ht="18.75" x14ac:dyDescent="0.3">
      <c r="A8666" s="7">
        <v>2015</v>
      </c>
      <c r="B8666" s="7" t="s">
        <v>1090</v>
      </c>
      <c r="C8666" s="7" t="s">
        <v>8</v>
      </c>
      <c r="D8666" s="8">
        <v>563031.59</v>
      </c>
    </row>
    <row r="8667" spans="1:4" ht="18.75" x14ac:dyDescent="0.3">
      <c r="A8667" s="7">
        <v>2014</v>
      </c>
      <c r="B8667" s="7" t="s">
        <v>1090</v>
      </c>
      <c r="C8667" s="7" t="s">
        <v>8</v>
      </c>
      <c r="D8667" s="8">
        <v>589646.62</v>
      </c>
    </row>
    <row r="8668" spans="1:4" ht="18.75" x14ac:dyDescent="0.3">
      <c r="A8668" s="7">
        <v>2015</v>
      </c>
      <c r="B8668" s="7" t="s">
        <v>1091</v>
      </c>
      <c r="C8668" s="7" t="s">
        <v>5</v>
      </c>
      <c r="D8668" s="8">
        <v>602641.03</v>
      </c>
    </row>
    <row r="8669" spans="1:4" ht="18.75" x14ac:dyDescent="0.3">
      <c r="A8669" s="7">
        <v>2014</v>
      </c>
      <c r="B8669" s="7" t="s">
        <v>1091</v>
      </c>
      <c r="C8669" s="7" t="s">
        <v>5</v>
      </c>
      <c r="D8669" s="8">
        <v>658668.68999999994</v>
      </c>
    </row>
    <row r="8670" spans="1:4" ht="18.75" x14ac:dyDescent="0.3">
      <c r="A8670" s="7">
        <v>2015</v>
      </c>
      <c r="B8670" s="7" t="s">
        <v>1091</v>
      </c>
      <c r="C8670" s="7" t="s">
        <v>6</v>
      </c>
      <c r="D8670" s="8">
        <v>548756.78</v>
      </c>
    </row>
    <row r="8671" spans="1:4" ht="18.75" x14ac:dyDescent="0.3">
      <c r="A8671" s="7">
        <v>2014</v>
      </c>
      <c r="B8671" s="7" t="s">
        <v>1091</v>
      </c>
      <c r="C8671" s="7" t="s">
        <v>6</v>
      </c>
      <c r="D8671" s="8">
        <v>378060.37</v>
      </c>
    </row>
    <row r="8672" spans="1:4" ht="18.75" x14ac:dyDescent="0.3">
      <c r="A8672" s="7">
        <v>2015</v>
      </c>
      <c r="B8672" s="7" t="s">
        <v>1091</v>
      </c>
      <c r="C8672" s="7" t="s">
        <v>7</v>
      </c>
      <c r="D8672" s="8">
        <v>65763.92</v>
      </c>
    </row>
    <row r="8673" spans="1:4" ht="18.75" x14ac:dyDescent="0.3">
      <c r="A8673" s="7">
        <v>2014</v>
      </c>
      <c r="B8673" s="7" t="s">
        <v>1091</v>
      </c>
      <c r="C8673" s="7" t="s">
        <v>7</v>
      </c>
      <c r="D8673" s="8">
        <v>69023.87</v>
      </c>
    </row>
    <row r="8674" spans="1:4" ht="18.75" x14ac:dyDescent="0.3">
      <c r="A8674" s="7">
        <v>2015</v>
      </c>
      <c r="B8674" s="7" t="s">
        <v>1091</v>
      </c>
      <c r="C8674" s="7" t="s">
        <v>8</v>
      </c>
      <c r="D8674" s="8">
        <v>574985.77</v>
      </c>
    </row>
    <row r="8675" spans="1:4" ht="18.75" x14ac:dyDescent="0.3">
      <c r="A8675" s="7">
        <v>2014</v>
      </c>
      <c r="B8675" s="7" t="s">
        <v>1091</v>
      </c>
      <c r="C8675" s="7" t="s">
        <v>8</v>
      </c>
      <c r="D8675" s="8">
        <v>593806.85</v>
      </c>
    </row>
    <row r="8676" spans="1:4" ht="18.75" x14ac:dyDescent="0.3">
      <c r="A8676" s="7">
        <v>2015</v>
      </c>
      <c r="B8676" s="7" t="s">
        <v>1092</v>
      </c>
      <c r="C8676" s="7" t="s">
        <v>5</v>
      </c>
      <c r="D8676" s="8">
        <v>609958.14</v>
      </c>
    </row>
    <row r="8677" spans="1:4" ht="18.75" x14ac:dyDescent="0.3">
      <c r="A8677" s="7">
        <v>2014</v>
      </c>
      <c r="B8677" s="7" t="s">
        <v>1092</v>
      </c>
      <c r="C8677" s="7" t="s">
        <v>5</v>
      </c>
      <c r="D8677" s="8">
        <v>675346.57</v>
      </c>
    </row>
    <row r="8678" spans="1:4" ht="18.75" x14ac:dyDescent="0.3">
      <c r="A8678" s="7">
        <v>2015</v>
      </c>
      <c r="B8678" s="7" t="s">
        <v>1092</v>
      </c>
      <c r="C8678" s="7" t="s">
        <v>6</v>
      </c>
      <c r="D8678" s="8">
        <v>588933.61</v>
      </c>
    </row>
    <row r="8679" spans="1:4" ht="18.75" x14ac:dyDescent="0.3">
      <c r="A8679" s="7">
        <v>2014</v>
      </c>
      <c r="B8679" s="7" t="s">
        <v>1092</v>
      </c>
      <c r="C8679" s="7" t="s">
        <v>6</v>
      </c>
      <c r="D8679" s="8">
        <v>435615.2</v>
      </c>
    </row>
    <row r="8680" spans="1:4" ht="18.75" x14ac:dyDescent="0.3">
      <c r="A8680" s="7">
        <v>2015</v>
      </c>
      <c r="B8680" s="7" t="s">
        <v>1092</v>
      </c>
      <c r="C8680" s="7" t="s">
        <v>7</v>
      </c>
      <c r="D8680" s="8">
        <v>61900.93</v>
      </c>
    </row>
    <row r="8681" spans="1:4" ht="18.75" x14ac:dyDescent="0.3">
      <c r="A8681" s="7">
        <v>2014</v>
      </c>
      <c r="B8681" s="7" t="s">
        <v>1092</v>
      </c>
      <c r="C8681" s="7" t="s">
        <v>7</v>
      </c>
      <c r="D8681" s="8">
        <v>65177.51</v>
      </c>
    </row>
    <row r="8682" spans="1:4" ht="18.75" x14ac:dyDescent="0.3">
      <c r="A8682" s="7">
        <v>2015</v>
      </c>
      <c r="B8682" s="7" t="s">
        <v>1092</v>
      </c>
      <c r="C8682" s="7" t="s">
        <v>8</v>
      </c>
      <c r="D8682" s="8">
        <v>649399.07999999996</v>
      </c>
    </row>
    <row r="8683" spans="1:4" ht="18.75" x14ac:dyDescent="0.3">
      <c r="A8683" s="7">
        <v>2014</v>
      </c>
      <c r="B8683" s="7" t="s">
        <v>1092</v>
      </c>
      <c r="C8683" s="7" t="s">
        <v>8</v>
      </c>
      <c r="D8683" s="8">
        <v>679938.33</v>
      </c>
    </row>
    <row r="8684" spans="1:4" ht="18.75" x14ac:dyDescent="0.3">
      <c r="A8684" s="7">
        <v>2015</v>
      </c>
      <c r="B8684" s="7" t="s">
        <v>1093</v>
      </c>
      <c r="C8684" s="7" t="s">
        <v>5</v>
      </c>
      <c r="D8684" s="8">
        <v>833100.91</v>
      </c>
    </row>
    <row r="8685" spans="1:4" ht="18.75" x14ac:dyDescent="0.3">
      <c r="A8685" s="7">
        <v>2014</v>
      </c>
      <c r="B8685" s="7" t="s">
        <v>1093</v>
      </c>
      <c r="C8685" s="7" t="s">
        <v>5</v>
      </c>
      <c r="D8685" s="8">
        <v>917204.84</v>
      </c>
    </row>
    <row r="8686" spans="1:4" ht="18.75" x14ac:dyDescent="0.3">
      <c r="A8686" s="7">
        <v>2015</v>
      </c>
      <c r="B8686" s="7" t="s">
        <v>1093</v>
      </c>
      <c r="C8686" s="7" t="s">
        <v>6</v>
      </c>
      <c r="D8686" s="8">
        <v>379026.55</v>
      </c>
    </row>
    <row r="8687" spans="1:4" ht="18.75" x14ac:dyDescent="0.3">
      <c r="A8687" s="7">
        <v>2014</v>
      </c>
      <c r="B8687" s="7" t="s">
        <v>1093</v>
      </c>
      <c r="C8687" s="7" t="s">
        <v>6</v>
      </c>
      <c r="D8687" s="8">
        <v>276267.90999999997</v>
      </c>
    </row>
    <row r="8688" spans="1:4" ht="18.75" x14ac:dyDescent="0.3">
      <c r="A8688" s="7">
        <v>2015</v>
      </c>
      <c r="B8688" s="7" t="s">
        <v>1093</v>
      </c>
      <c r="C8688" s="7" t="s">
        <v>7</v>
      </c>
      <c r="D8688" s="8">
        <v>207983.35999999999</v>
      </c>
    </row>
    <row r="8689" spans="1:4" ht="18.75" x14ac:dyDescent="0.3">
      <c r="A8689" s="7">
        <v>2014</v>
      </c>
      <c r="B8689" s="7" t="s">
        <v>1093</v>
      </c>
      <c r="C8689" s="7" t="s">
        <v>7</v>
      </c>
      <c r="D8689" s="8">
        <v>217711.03</v>
      </c>
    </row>
    <row r="8690" spans="1:4" ht="18.75" x14ac:dyDescent="0.3">
      <c r="A8690" s="7">
        <v>2015</v>
      </c>
      <c r="B8690" s="7" t="s">
        <v>1093</v>
      </c>
      <c r="C8690" s="7" t="s">
        <v>8</v>
      </c>
      <c r="D8690" s="8">
        <v>607775.19999999995</v>
      </c>
    </row>
    <row r="8691" spans="1:4" ht="18.75" x14ac:dyDescent="0.3">
      <c r="A8691" s="7">
        <v>2014</v>
      </c>
      <c r="B8691" s="7" t="s">
        <v>1093</v>
      </c>
      <c r="C8691" s="7" t="s">
        <v>8</v>
      </c>
      <c r="D8691" s="8">
        <v>637704.74</v>
      </c>
    </row>
    <row r="8692" spans="1:4" ht="18.75" x14ac:dyDescent="0.3">
      <c r="A8692" s="7">
        <v>2015</v>
      </c>
      <c r="B8692" s="7" t="s">
        <v>1094</v>
      </c>
      <c r="C8692" s="7" t="s">
        <v>5</v>
      </c>
      <c r="D8692" s="8">
        <v>921296.96</v>
      </c>
    </row>
    <row r="8693" spans="1:4" ht="18.75" x14ac:dyDescent="0.3">
      <c r="A8693" s="7">
        <v>2014</v>
      </c>
      <c r="B8693" s="7" t="s">
        <v>1094</v>
      </c>
      <c r="C8693" s="7" t="s">
        <v>5</v>
      </c>
      <c r="D8693" s="8">
        <v>1004271.8</v>
      </c>
    </row>
    <row r="8694" spans="1:4" ht="18.75" x14ac:dyDescent="0.3">
      <c r="A8694" s="7">
        <v>2015</v>
      </c>
      <c r="B8694" s="7" t="s">
        <v>1094</v>
      </c>
      <c r="C8694" s="7" t="s">
        <v>6</v>
      </c>
      <c r="D8694" s="8">
        <v>363119.38</v>
      </c>
    </row>
    <row r="8695" spans="1:4" ht="18.75" x14ac:dyDescent="0.3">
      <c r="A8695" s="7">
        <v>2014</v>
      </c>
      <c r="B8695" s="7" t="s">
        <v>1094</v>
      </c>
      <c r="C8695" s="7" t="s">
        <v>6</v>
      </c>
      <c r="D8695" s="8">
        <v>259966.51</v>
      </c>
    </row>
    <row r="8696" spans="1:4" ht="18.75" x14ac:dyDescent="0.3">
      <c r="A8696" s="7">
        <v>2015</v>
      </c>
      <c r="B8696" s="7" t="s">
        <v>1094</v>
      </c>
      <c r="C8696" s="7" t="s">
        <v>7</v>
      </c>
      <c r="D8696" s="8">
        <v>127301.91</v>
      </c>
    </row>
    <row r="8697" spans="1:4" ht="18.75" x14ac:dyDescent="0.3">
      <c r="A8697" s="7">
        <v>2014</v>
      </c>
      <c r="B8697" s="7" t="s">
        <v>1094</v>
      </c>
      <c r="C8697" s="7" t="s">
        <v>7</v>
      </c>
      <c r="D8697" s="8">
        <v>133963.04999999999</v>
      </c>
    </row>
    <row r="8698" spans="1:4" ht="18.75" x14ac:dyDescent="0.3">
      <c r="A8698" s="7">
        <v>2015</v>
      </c>
      <c r="B8698" s="7" t="s">
        <v>1094</v>
      </c>
      <c r="C8698" s="7" t="s">
        <v>8</v>
      </c>
      <c r="D8698" s="8">
        <v>569175.64</v>
      </c>
    </row>
    <row r="8699" spans="1:4" ht="18.75" x14ac:dyDescent="0.3">
      <c r="A8699" s="7">
        <v>2014</v>
      </c>
      <c r="B8699" s="7" t="s">
        <v>1094</v>
      </c>
      <c r="C8699" s="7" t="s">
        <v>8</v>
      </c>
      <c r="D8699" s="8">
        <v>593991.84</v>
      </c>
    </row>
    <row r="8700" spans="1:4" ht="18.75" x14ac:dyDescent="0.3">
      <c r="A8700" s="7">
        <v>2015</v>
      </c>
      <c r="B8700" s="7" t="s">
        <v>1095</v>
      </c>
      <c r="C8700" s="7" t="s">
        <v>5</v>
      </c>
      <c r="D8700" s="8">
        <v>819764.92</v>
      </c>
    </row>
    <row r="8701" spans="1:4" ht="18.75" x14ac:dyDescent="0.3">
      <c r="A8701" s="7">
        <v>2014</v>
      </c>
      <c r="B8701" s="7" t="s">
        <v>1095</v>
      </c>
      <c r="C8701" s="7" t="s">
        <v>5</v>
      </c>
      <c r="D8701" s="8">
        <v>893294.2</v>
      </c>
    </row>
    <row r="8702" spans="1:4" ht="18.75" x14ac:dyDescent="0.3">
      <c r="A8702" s="7">
        <v>2015</v>
      </c>
      <c r="B8702" s="7" t="s">
        <v>1095</v>
      </c>
      <c r="C8702" s="7" t="s">
        <v>6</v>
      </c>
      <c r="D8702" s="8">
        <v>397496.55</v>
      </c>
    </row>
    <row r="8703" spans="1:4" ht="18.75" x14ac:dyDescent="0.3">
      <c r="A8703" s="7">
        <v>2014</v>
      </c>
      <c r="B8703" s="7" t="s">
        <v>1095</v>
      </c>
      <c r="C8703" s="7" t="s">
        <v>6</v>
      </c>
      <c r="D8703" s="8">
        <v>283624.64</v>
      </c>
    </row>
    <row r="8704" spans="1:4" ht="18.75" x14ac:dyDescent="0.3">
      <c r="A8704" s="7">
        <v>2015</v>
      </c>
      <c r="B8704" s="7" t="s">
        <v>1095</v>
      </c>
      <c r="C8704" s="7" t="s">
        <v>7</v>
      </c>
      <c r="D8704" s="8">
        <v>93494.95</v>
      </c>
    </row>
    <row r="8705" spans="1:4" ht="18.75" x14ac:dyDescent="0.3">
      <c r="A8705" s="7">
        <v>2014</v>
      </c>
      <c r="B8705" s="7" t="s">
        <v>1095</v>
      </c>
      <c r="C8705" s="7" t="s">
        <v>7</v>
      </c>
      <c r="D8705" s="8">
        <v>97990.44</v>
      </c>
    </row>
    <row r="8706" spans="1:4" ht="18.75" x14ac:dyDescent="0.3">
      <c r="A8706" s="7">
        <v>2015</v>
      </c>
      <c r="B8706" s="7" t="s">
        <v>1095</v>
      </c>
      <c r="C8706" s="7" t="s">
        <v>8</v>
      </c>
      <c r="D8706" s="8">
        <v>498107.24</v>
      </c>
    </row>
    <row r="8707" spans="1:4" ht="18.75" x14ac:dyDescent="0.3">
      <c r="A8707" s="7">
        <v>2014</v>
      </c>
      <c r="B8707" s="7" t="s">
        <v>1095</v>
      </c>
      <c r="C8707" s="7" t="s">
        <v>8</v>
      </c>
      <c r="D8707" s="8">
        <v>519951.38</v>
      </c>
    </row>
    <row r="8708" spans="1:4" ht="18.75" x14ac:dyDescent="0.3">
      <c r="A8708" s="7">
        <v>2015</v>
      </c>
      <c r="B8708" s="7" t="s">
        <v>1096</v>
      </c>
      <c r="C8708" s="7" t="s">
        <v>5</v>
      </c>
      <c r="D8708" s="8">
        <v>589061.91</v>
      </c>
    </row>
    <row r="8709" spans="1:4" ht="18.75" x14ac:dyDescent="0.3">
      <c r="A8709" s="7">
        <v>2014</v>
      </c>
      <c r="B8709" s="7" t="s">
        <v>1096</v>
      </c>
      <c r="C8709" s="7" t="s">
        <v>5</v>
      </c>
      <c r="D8709" s="8">
        <v>648486.98</v>
      </c>
    </row>
    <row r="8710" spans="1:4" ht="18.75" x14ac:dyDescent="0.3">
      <c r="A8710" s="7">
        <v>2015</v>
      </c>
      <c r="B8710" s="7" t="s">
        <v>1096</v>
      </c>
      <c r="C8710" s="7" t="s">
        <v>6</v>
      </c>
      <c r="D8710" s="8">
        <v>533454.69999999995</v>
      </c>
    </row>
    <row r="8711" spans="1:4" ht="18.75" x14ac:dyDescent="0.3">
      <c r="A8711" s="7">
        <v>2014</v>
      </c>
      <c r="B8711" s="7" t="s">
        <v>1096</v>
      </c>
      <c r="C8711" s="7" t="s">
        <v>6</v>
      </c>
      <c r="D8711" s="8">
        <v>371888.81</v>
      </c>
    </row>
    <row r="8712" spans="1:4" ht="18.75" x14ac:dyDescent="0.3">
      <c r="A8712" s="7">
        <v>2015</v>
      </c>
      <c r="B8712" s="7" t="s">
        <v>1096</v>
      </c>
      <c r="C8712" s="7" t="s">
        <v>7</v>
      </c>
      <c r="D8712" s="8">
        <v>160086.22</v>
      </c>
    </row>
    <row r="8713" spans="1:4" ht="18.75" x14ac:dyDescent="0.3">
      <c r="A8713" s="7">
        <v>2014</v>
      </c>
      <c r="B8713" s="7" t="s">
        <v>1096</v>
      </c>
      <c r="C8713" s="7" t="s">
        <v>7</v>
      </c>
      <c r="D8713" s="8">
        <v>167744.85</v>
      </c>
    </row>
    <row r="8714" spans="1:4" ht="18.75" x14ac:dyDescent="0.3">
      <c r="A8714" s="7">
        <v>2015</v>
      </c>
      <c r="B8714" s="7" t="s">
        <v>1096</v>
      </c>
      <c r="C8714" s="7" t="s">
        <v>8</v>
      </c>
      <c r="D8714" s="8">
        <v>544386.37</v>
      </c>
    </row>
    <row r="8715" spans="1:4" ht="18.75" x14ac:dyDescent="0.3">
      <c r="A8715" s="7">
        <v>2014</v>
      </c>
      <c r="B8715" s="7" t="s">
        <v>1096</v>
      </c>
      <c r="C8715" s="7" t="s">
        <v>8</v>
      </c>
      <c r="D8715" s="8">
        <v>569829.80000000005</v>
      </c>
    </row>
    <row r="8716" spans="1:4" ht="18.75" x14ac:dyDescent="0.3">
      <c r="A8716" s="7">
        <v>2015</v>
      </c>
      <c r="B8716" s="7" t="s">
        <v>1097</v>
      </c>
      <c r="C8716" s="7" t="s">
        <v>5</v>
      </c>
      <c r="D8716" s="8">
        <v>771086.74</v>
      </c>
    </row>
    <row r="8717" spans="1:4" ht="18.75" x14ac:dyDescent="0.3">
      <c r="A8717" s="7">
        <v>2014</v>
      </c>
      <c r="B8717" s="7" t="s">
        <v>1097</v>
      </c>
      <c r="C8717" s="7" t="s">
        <v>5</v>
      </c>
      <c r="D8717" s="8">
        <v>849011.53</v>
      </c>
    </row>
    <row r="8718" spans="1:4" ht="18.75" x14ac:dyDescent="0.3">
      <c r="A8718" s="7">
        <v>2015</v>
      </c>
      <c r="B8718" s="7" t="s">
        <v>1097</v>
      </c>
      <c r="C8718" s="7" t="s">
        <v>6</v>
      </c>
      <c r="D8718" s="8">
        <v>219323.83</v>
      </c>
    </row>
    <row r="8719" spans="1:4" ht="18.75" x14ac:dyDescent="0.3">
      <c r="A8719" s="7">
        <v>2014</v>
      </c>
      <c r="B8719" s="7" t="s">
        <v>1097</v>
      </c>
      <c r="C8719" s="7" t="s">
        <v>6</v>
      </c>
      <c r="D8719" s="8">
        <v>159355.29</v>
      </c>
    </row>
    <row r="8720" spans="1:4" ht="18.75" x14ac:dyDescent="0.3">
      <c r="A8720" s="7">
        <v>2015</v>
      </c>
      <c r="B8720" s="7" t="s">
        <v>1097</v>
      </c>
      <c r="C8720" s="7" t="s">
        <v>7</v>
      </c>
      <c r="D8720" s="8">
        <v>86766.14</v>
      </c>
    </row>
    <row r="8721" spans="1:4" ht="18.75" x14ac:dyDescent="0.3">
      <c r="A8721" s="7">
        <v>2014</v>
      </c>
      <c r="B8721" s="7" t="s">
        <v>1097</v>
      </c>
      <c r="C8721" s="7" t="s">
        <v>7</v>
      </c>
      <c r="D8721" s="8">
        <v>90725.47</v>
      </c>
    </row>
    <row r="8722" spans="1:4" ht="18.75" x14ac:dyDescent="0.3">
      <c r="A8722" s="7">
        <v>2015</v>
      </c>
      <c r="B8722" s="7" t="s">
        <v>1097</v>
      </c>
      <c r="C8722" s="7" t="s">
        <v>8</v>
      </c>
      <c r="D8722" s="8">
        <v>409924.29</v>
      </c>
    </row>
    <row r="8723" spans="1:4" ht="18.75" x14ac:dyDescent="0.3">
      <c r="A8723" s="7">
        <v>2014</v>
      </c>
      <c r="B8723" s="7" t="s">
        <v>1097</v>
      </c>
      <c r="C8723" s="7" t="s">
        <v>8</v>
      </c>
      <c r="D8723" s="8">
        <v>423807.85</v>
      </c>
    </row>
    <row r="8724" spans="1:4" ht="18.75" x14ac:dyDescent="0.3">
      <c r="A8724" s="7">
        <v>2015</v>
      </c>
      <c r="B8724" s="7" t="s">
        <v>1098</v>
      </c>
      <c r="C8724" s="7" t="s">
        <v>5</v>
      </c>
      <c r="D8724" s="8">
        <v>836576.46</v>
      </c>
    </row>
    <row r="8725" spans="1:4" ht="18.75" x14ac:dyDescent="0.3">
      <c r="A8725" s="7">
        <v>2014</v>
      </c>
      <c r="B8725" s="7" t="s">
        <v>1098</v>
      </c>
      <c r="C8725" s="7" t="s">
        <v>5</v>
      </c>
      <c r="D8725" s="8">
        <v>918309.44</v>
      </c>
    </row>
    <row r="8726" spans="1:4" ht="18.75" x14ac:dyDescent="0.3">
      <c r="A8726" s="7">
        <v>2015</v>
      </c>
      <c r="B8726" s="7" t="s">
        <v>1098</v>
      </c>
      <c r="C8726" s="7" t="s">
        <v>6</v>
      </c>
      <c r="D8726" s="8">
        <v>352442.85</v>
      </c>
    </row>
    <row r="8727" spans="1:4" ht="18.75" x14ac:dyDescent="0.3">
      <c r="A8727" s="7">
        <v>2014</v>
      </c>
      <c r="B8727" s="7" t="s">
        <v>1098</v>
      </c>
      <c r="C8727" s="7" t="s">
        <v>6</v>
      </c>
      <c r="D8727" s="8">
        <v>251665.89</v>
      </c>
    </row>
    <row r="8728" spans="1:4" ht="18.75" x14ac:dyDescent="0.3">
      <c r="A8728" s="7">
        <v>2015</v>
      </c>
      <c r="B8728" s="7" t="s">
        <v>1098</v>
      </c>
      <c r="C8728" s="7" t="s">
        <v>7</v>
      </c>
      <c r="D8728" s="8">
        <v>187415.71</v>
      </c>
    </row>
    <row r="8729" spans="1:4" ht="18.75" x14ac:dyDescent="0.3">
      <c r="A8729" s="7">
        <v>2014</v>
      </c>
      <c r="B8729" s="7" t="s">
        <v>1098</v>
      </c>
      <c r="C8729" s="7" t="s">
        <v>7</v>
      </c>
      <c r="D8729" s="8">
        <v>198905.88</v>
      </c>
    </row>
    <row r="8730" spans="1:4" ht="18.75" x14ac:dyDescent="0.3">
      <c r="A8730" s="7">
        <v>2015</v>
      </c>
      <c r="B8730" s="7" t="s">
        <v>1098</v>
      </c>
      <c r="C8730" s="7" t="s">
        <v>8</v>
      </c>
      <c r="D8730" s="8">
        <v>606045.13</v>
      </c>
    </row>
    <row r="8731" spans="1:4" ht="18.75" x14ac:dyDescent="0.3">
      <c r="A8731" s="7">
        <v>2014</v>
      </c>
      <c r="B8731" s="7" t="s">
        <v>1098</v>
      </c>
      <c r="C8731" s="7" t="s">
        <v>8</v>
      </c>
      <c r="D8731" s="8">
        <v>624967.43000000005</v>
      </c>
    </row>
    <row r="8732" spans="1:4" ht="18.75" x14ac:dyDescent="0.3">
      <c r="A8732" s="7">
        <v>2015</v>
      </c>
      <c r="B8732" s="7" t="s">
        <v>1099</v>
      </c>
      <c r="C8732" s="7" t="s">
        <v>5</v>
      </c>
      <c r="D8732" s="8">
        <v>801416.03</v>
      </c>
    </row>
    <row r="8733" spans="1:4" ht="18.75" x14ac:dyDescent="0.3">
      <c r="A8733" s="7">
        <v>2014</v>
      </c>
      <c r="B8733" s="7" t="s">
        <v>1099</v>
      </c>
      <c r="C8733" s="7" t="s">
        <v>5</v>
      </c>
      <c r="D8733" s="8">
        <v>872119.93</v>
      </c>
    </row>
    <row r="8734" spans="1:4" ht="18.75" x14ac:dyDescent="0.3">
      <c r="A8734" s="7">
        <v>2015</v>
      </c>
      <c r="B8734" s="7" t="s">
        <v>1099</v>
      </c>
      <c r="C8734" s="7" t="s">
        <v>6</v>
      </c>
      <c r="D8734" s="8">
        <v>295030.63</v>
      </c>
    </row>
    <row r="8735" spans="1:4" ht="18.75" x14ac:dyDescent="0.3">
      <c r="A8735" s="7">
        <v>2014</v>
      </c>
      <c r="B8735" s="7" t="s">
        <v>1099</v>
      </c>
      <c r="C8735" s="7" t="s">
        <v>6</v>
      </c>
      <c r="D8735" s="8">
        <v>204079.84</v>
      </c>
    </row>
    <row r="8736" spans="1:4" ht="18.75" x14ac:dyDescent="0.3">
      <c r="A8736" s="7">
        <v>2015</v>
      </c>
      <c r="B8736" s="7" t="s">
        <v>1099</v>
      </c>
      <c r="C8736" s="7" t="s">
        <v>7</v>
      </c>
      <c r="D8736" s="8">
        <v>59316.56</v>
      </c>
    </row>
    <row r="8737" spans="1:4" ht="18.75" x14ac:dyDescent="0.3">
      <c r="A8737" s="7">
        <v>2014</v>
      </c>
      <c r="B8737" s="7" t="s">
        <v>1099</v>
      </c>
      <c r="C8737" s="7" t="s">
        <v>7</v>
      </c>
      <c r="D8737" s="8">
        <v>62692.85</v>
      </c>
    </row>
    <row r="8738" spans="1:4" ht="18.75" x14ac:dyDescent="0.3">
      <c r="A8738" s="7">
        <v>2015</v>
      </c>
      <c r="B8738" s="7" t="s">
        <v>1099</v>
      </c>
      <c r="C8738" s="7" t="s">
        <v>8</v>
      </c>
      <c r="D8738" s="8">
        <v>456984.02</v>
      </c>
    </row>
    <row r="8739" spans="1:4" ht="18.75" x14ac:dyDescent="0.3">
      <c r="A8739" s="7">
        <v>2014</v>
      </c>
      <c r="B8739" s="7" t="s">
        <v>1099</v>
      </c>
      <c r="C8739" s="7" t="s">
        <v>8</v>
      </c>
      <c r="D8739" s="8">
        <v>479143.29</v>
      </c>
    </row>
    <row r="8740" spans="1:4" ht="18.75" x14ac:dyDescent="0.3">
      <c r="A8740" s="7">
        <v>2015</v>
      </c>
      <c r="B8740" s="7" t="s">
        <v>1100</v>
      </c>
      <c r="C8740" s="7" t="s">
        <v>5</v>
      </c>
      <c r="D8740" s="8">
        <v>896548.95</v>
      </c>
    </row>
    <row r="8741" spans="1:4" ht="18.75" x14ac:dyDescent="0.3">
      <c r="A8741" s="7">
        <v>2014</v>
      </c>
      <c r="B8741" s="7" t="s">
        <v>1100</v>
      </c>
      <c r="C8741" s="7" t="s">
        <v>5</v>
      </c>
      <c r="D8741" s="8">
        <v>983710.71999999997</v>
      </c>
    </row>
    <row r="8742" spans="1:4" ht="18.75" x14ac:dyDescent="0.3">
      <c r="A8742" s="7">
        <v>2015</v>
      </c>
      <c r="B8742" s="7" t="s">
        <v>1100</v>
      </c>
      <c r="C8742" s="7" t="s">
        <v>6</v>
      </c>
      <c r="D8742" s="8">
        <v>371853.98</v>
      </c>
    </row>
    <row r="8743" spans="1:4" ht="18.75" x14ac:dyDescent="0.3">
      <c r="A8743" s="7">
        <v>2014</v>
      </c>
      <c r="B8743" s="7" t="s">
        <v>1100</v>
      </c>
      <c r="C8743" s="7" t="s">
        <v>6</v>
      </c>
      <c r="D8743" s="8">
        <v>273421.14</v>
      </c>
    </row>
    <row r="8744" spans="1:4" ht="18.75" x14ac:dyDescent="0.3">
      <c r="A8744" s="7">
        <v>2015</v>
      </c>
      <c r="B8744" s="7" t="s">
        <v>1100</v>
      </c>
      <c r="C8744" s="7" t="s">
        <v>7</v>
      </c>
      <c r="D8744" s="8">
        <v>176536.27</v>
      </c>
    </row>
    <row r="8745" spans="1:4" ht="18.75" x14ac:dyDescent="0.3">
      <c r="A8745" s="7">
        <v>2014</v>
      </c>
      <c r="B8745" s="7" t="s">
        <v>1100</v>
      </c>
      <c r="C8745" s="7" t="s">
        <v>7</v>
      </c>
      <c r="D8745" s="8">
        <v>187242.6</v>
      </c>
    </row>
    <row r="8746" spans="1:4" ht="18.75" x14ac:dyDescent="0.3">
      <c r="A8746" s="7">
        <v>2015</v>
      </c>
      <c r="B8746" s="7" t="s">
        <v>1100</v>
      </c>
      <c r="C8746" s="7" t="s">
        <v>8</v>
      </c>
      <c r="D8746" s="8">
        <v>433226.82</v>
      </c>
    </row>
    <row r="8747" spans="1:4" ht="18.75" x14ac:dyDescent="0.3">
      <c r="A8747" s="7">
        <v>2014</v>
      </c>
      <c r="B8747" s="7" t="s">
        <v>1100</v>
      </c>
      <c r="C8747" s="7" t="s">
        <v>8</v>
      </c>
      <c r="D8747" s="8">
        <v>453277.8</v>
      </c>
    </row>
    <row r="8748" spans="1:4" ht="18.75" x14ac:dyDescent="0.3">
      <c r="A8748" s="7">
        <v>2015</v>
      </c>
      <c r="B8748" s="7" t="s">
        <v>1101</v>
      </c>
      <c r="C8748" s="7" t="s">
        <v>5</v>
      </c>
      <c r="D8748" s="8">
        <v>820329.27</v>
      </c>
    </row>
    <row r="8749" spans="1:4" ht="18.75" x14ac:dyDescent="0.3">
      <c r="A8749" s="7">
        <v>2014</v>
      </c>
      <c r="B8749" s="7" t="s">
        <v>1101</v>
      </c>
      <c r="C8749" s="7" t="s">
        <v>5</v>
      </c>
      <c r="D8749" s="8">
        <v>900912.74</v>
      </c>
    </row>
    <row r="8750" spans="1:4" ht="18.75" x14ac:dyDescent="0.3">
      <c r="A8750" s="7">
        <v>2015</v>
      </c>
      <c r="B8750" s="7" t="s">
        <v>1101</v>
      </c>
      <c r="C8750" s="7" t="s">
        <v>6</v>
      </c>
      <c r="D8750" s="8">
        <v>318757.71000000002</v>
      </c>
    </row>
    <row r="8751" spans="1:4" ht="18.75" x14ac:dyDescent="0.3">
      <c r="A8751" s="7">
        <v>2014</v>
      </c>
      <c r="B8751" s="7" t="s">
        <v>1101</v>
      </c>
      <c r="C8751" s="7" t="s">
        <v>6</v>
      </c>
      <c r="D8751" s="8">
        <v>231275.78</v>
      </c>
    </row>
    <row r="8752" spans="1:4" ht="18.75" x14ac:dyDescent="0.3">
      <c r="A8752" s="7">
        <v>2015</v>
      </c>
      <c r="B8752" s="7" t="s">
        <v>1101</v>
      </c>
      <c r="C8752" s="7" t="s">
        <v>7</v>
      </c>
      <c r="D8752" s="8">
        <v>172769.12</v>
      </c>
    </row>
    <row r="8753" spans="1:4" ht="18.75" x14ac:dyDescent="0.3">
      <c r="A8753" s="7">
        <v>2014</v>
      </c>
      <c r="B8753" s="7" t="s">
        <v>1101</v>
      </c>
      <c r="C8753" s="7" t="s">
        <v>7</v>
      </c>
      <c r="D8753" s="8">
        <v>182767.79</v>
      </c>
    </row>
    <row r="8754" spans="1:4" ht="18.75" x14ac:dyDescent="0.3">
      <c r="A8754" s="7">
        <v>2015</v>
      </c>
      <c r="B8754" s="7" t="s">
        <v>1101</v>
      </c>
      <c r="C8754" s="7" t="s">
        <v>8</v>
      </c>
      <c r="D8754" s="8">
        <v>499044.15</v>
      </c>
    </row>
    <row r="8755" spans="1:4" ht="18.75" x14ac:dyDescent="0.3">
      <c r="A8755" s="7">
        <v>2014</v>
      </c>
      <c r="B8755" s="7" t="s">
        <v>1101</v>
      </c>
      <c r="C8755" s="7" t="s">
        <v>8</v>
      </c>
      <c r="D8755" s="8">
        <v>517414.26</v>
      </c>
    </row>
    <row r="8756" spans="1:4" ht="18.75" x14ac:dyDescent="0.3">
      <c r="A8756" s="7">
        <v>2015</v>
      </c>
      <c r="B8756" s="7" t="s">
        <v>1102</v>
      </c>
      <c r="C8756" s="7" t="s">
        <v>5</v>
      </c>
      <c r="D8756" s="8">
        <v>574319.74</v>
      </c>
    </row>
    <row r="8757" spans="1:4" ht="18.75" x14ac:dyDescent="0.3">
      <c r="A8757" s="7">
        <v>2014</v>
      </c>
      <c r="B8757" s="7" t="s">
        <v>1102</v>
      </c>
      <c r="C8757" s="7" t="s">
        <v>5</v>
      </c>
      <c r="D8757" s="8">
        <v>626917.02</v>
      </c>
    </row>
    <row r="8758" spans="1:4" ht="18.75" x14ac:dyDescent="0.3">
      <c r="A8758" s="7">
        <v>2015</v>
      </c>
      <c r="B8758" s="7" t="s">
        <v>1102</v>
      </c>
      <c r="C8758" s="7" t="s">
        <v>6</v>
      </c>
      <c r="D8758" s="8">
        <v>289443.31</v>
      </c>
    </row>
    <row r="8759" spans="1:4" ht="18.75" x14ac:dyDescent="0.3">
      <c r="A8759" s="7">
        <v>2014</v>
      </c>
      <c r="B8759" s="7" t="s">
        <v>1102</v>
      </c>
      <c r="C8759" s="7" t="s">
        <v>6</v>
      </c>
      <c r="D8759" s="8">
        <v>208977.12</v>
      </c>
    </row>
    <row r="8760" spans="1:4" ht="18.75" x14ac:dyDescent="0.3">
      <c r="A8760" s="7">
        <v>2015</v>
      </c>
      <c r="B8760" s="7" t="s">
        <v>1102</v>
      </c>
      <c r="C8760" s="7" t="s">
        <v>7</v>
      </c>
      <c r="D8760" s="8">
        <v>121977.52</v>
      </c>
    </row>
    <row r="8761" spans="1:4" ht="18.75" x14ac:dyDescent="0.3">
      <c r="A8761" s="7">
        <v>2014</v>
      </c>
      <c r="B8761" s="7" t="s">
        <v>1102</v>
      </c>
      <c r="C8761" s="7" t="s">
        <v>7</v>
      </c>
      <c r="D8761" s="8">
        <v>128284.64</v>
      </c>
    </row>
    <row r="8762" spans="1:4" ht="18.75" x14ac:dyDescent="0.3">
      <c r="A8762" s="7">
        <v>2015</v>
      </c>
      <c r="B8762" s="7" t="s">
        <v>1102</v>
      </c>
      <c r="C8762" s="7" t="s">
        <v>8</v>
      </c>
      <c r="D8762" s="8">
        <v>538769.48</v>
      </c>
    </row>
    <row r="8763" spans="1:4" ht="18.75" x14ac:dyDescent="0.3">
      <c r="A8763" s="7">
        <v>2014</v>
      </c>
      <c r="B8763" s="7" t="s">
        <v>1102</v>
      </c>
      <c r="C8763" s="7" t="s">
        <v>8</v>
      </c>
      <c r="D8763" s="8">
        <v>559322.36</v>
      </c>
    </row>
    <row r="8764" spans="1:4" ht="18.75" x14ac:dyDescent="0.3">
      <c r="A8764" s="7">
        <v>2015</v>
      </c>
      <c r="B8764" s="7" t="s">
        <v>1103</v>
      </c>
      <c r="C8764" s="7" t="s">
        <v>5</v>
      </c>
      <c r="D8764" s="8">
        <v>774042.78</v>
      </c>
    </row>
    <row r="8765" spans="1:4" ht="18.75" x14ac:dyDescent="0.3">
      <c r="A8765" s="7">
        <v>2014</v>
      </c>
      <c r="B8765" s="7" t="s">
        <v>1103</v>
      </c>
      <c r="C8765" s="7" t="s">
        <v>5</v>
      </c>
      <c r="D8765" s="8">
        <v>847670.77</v>
      </c>
    </row>
    <row r="8766" spans="1:4" ht="18.75" x14ac:dyDescent="0.3">
      <c r="A8766" s="7">
        <v>2015</v>
      </c>
      <c r="B8766" s="7" t="s">
        <v>1103</v>
      </c>
      <c r="C8766" s="7" t="s">
        <v>6</v>
      </c>
      <c r="D8766" s="8">
        <v>354263.72</v>
      </c>
    </row>
    <row r="8767" spans="1:4" ht="18.75" x14ac:dyDescent="0.3">
      <c r="A8767" s="7">
        <v>2014</v>
      </c>
      <c r="B8767" s="7" t="s">
        <v>1103</v>
      </c>
      <c r="C8767" s="7" t="s">
        <v>6</v>
      </c>
      <c r="D8767" s="8">
        <v>262433.57</v>
      </c>
    </row>
    <row r="8768" spans="1:4" ht="18.75" x14ac:dyDescent="0.3">
      <c r="A8768" s="7">
        <v>2015</v>
      </c>
      <c r="B8768" s="7" t="s">
        <v>1103</v>
      </c>
      <c r="C8768" s="7" t="s">
        <v>7</v>
      </c>
      <c r="D8768" s="8">
        <v>93057.45</v>
      </c>
    </row>
    <row r="8769" spans="1:4" ht="18.75" x14ac:dyDescent="0.3">
      <c r="A8769" s="7">
        <v>2014</v>
      </c>
      <c r="B8769" s="7" t="s">
        <v>1103</v>
      </c>
      <c r="C8769" s="7" t="s">
        <v>7</v>
      </c>
      <c r="D8769" s="8">
        <v>98655.14</v>
      </c>
    </row>
    <row r="8770" spans="1:4" ht="18.75" x14ac:dyDescent="0.3">
      <c r="A8770" s="7">
        <v>2015</v>
      </c>
      <c r="B8770" s="7" t="s">
        <v>1103</v>
      </c>
      <c r="C8770" s="7" t="s">
        <v>8</v>
      </c>
      <c r="D8770" s="8">
        <v>438116.06</v>
      </c>
    </row>
    <row r="8771" spans="1:4" ht="18.75" x14ac:dyDescent="0.3">
      <c r="A8771" s="7">
        <v>2014</v>
      </c>
      <c r="B8771" s="7" t="s">
        <v>1103</v>
      </c>
      <c r="C8771" s="7" t="s">
        <v>8</v>
      </c>
      <c r="D8771" s="8">
        <v>459333.26</v>
      </c>
    </row>
    <row r="8772" spans="1:4" ht="18.75" x14ac:dyDescent="0.3">
      <c r="A8772" s="7">
        <v>2015</v>
      </c>
      <c r="B8772" s="7" t="s">
        <v>1104</v>
      </c>
      <c r="C8772" s="7" t="s">
        <v>5</v>
      </c>
      <c r="D8772" s="8">
        <v>660674.79</v>
      </c>
    </row>
    <row r="8773" spans="1:4" ht="18.75" x14ac:dyDescent="0.3">
      <c r="A8773" s="7">
        <v>2014</v>
      </c>
      <c r="B8773" s="7" t="s">
        <v>1104</v>
      </c>
      <c r="C8773" s="7" t="s">
        <v>5</v>
      </c>
      <c r="D8773" s="8">
        <v>731433.02</v>
      </c>
    </row>
    <row r="8774" spans="1:4" ht="18.75" x14ac:dyDescent="0.3">
      <c r="A8774" s="7">
        <v>2015</v>
      </c>
      <c r="B8774" s="7" t="s">
        <v>1104</v>
      </c>
      <c r="C8774" s="7" t="s">
        <v>6</v>
      </c>
      <c r="D8774" s="8">
        <v>381722.25</v>
      </c>
    </row>
    <row r="8775" spans="1:4" ht="18.75" x14ac:dyDescent="0.3">
      <c r="A8775" s="7">
        <v>2014</v>
      </c>
      <c r="B8775" s="7" t="s">
        <v>1104</v>
      </c>
      <c r="C8775" s="7" t="s">
        <v>6</v>
      </c>
      <c r="D8775" s="8">
        <v>278089.90000000002</v>
      </c>
    </row>
    <row r="8776" spans="1:4" ht="18.75" x14ac:dyDescent="0.3">
      <c r="A8776" s="7">
        <v>2015</v>
      </c>
      <c r="B8776" s="7" t="s">
        <v>1104</v>
      </c>
      <c r="C8776" s="7" t="s">
        <v>7</v>
      </c>
      <c r="D8776" s="8">
        <v>168868.63</v>
      </c>
    </row>
    <row r="8777" spans="1:4" ht="18.75" x14ac:dyDescent="0.3">
      <c r="A8777" s="7">
        <v>2014</v>
      </c>
      <c r="B8777" s="7" t="s">
        <v>1104</v>
      </c>
      <c r="C8777" s="7" t="s">
        <v>7</v>
      </c>
      <c r="D8777" s="8">
        <v>177224.86</v>
      </c>
    </row>
    <row r="8778" spans="1:4" ht="18.75" x14ac:dyDescent="0.3">
      <c r="A8778" s="7">
        <v>2015</v>
      </c>
      <c r="B8778" s="7" t="s">
        <v>1104</v>
      </c>
      <c r="C8778" s="7" t="s">
        <v>8</v>
      </c>
      <c r="D8778" s="8">
        <v>761020.19</v>
      </c>
    </row>
    <row r="8779" spans="1:4" ht="18.75" x14ac:dyDescent="0.3">
      <c r="A8779" s="7">
        <v>2014</v>
      </c>
      <c r="B8779" s="7" t="s">
        <v>1104</v>
      </c>
      <c r="C8779" s="7" t="s">
        <v>8</v>
      </c>
      <c r="D8779" s="8">
        <v>797537.32</v>
      </c>
    </row>
    <row r="8780" spans="1:4" ht="18.75" x14ac:dyDescent="0.3">
      <c r="A8780" s="7">
        <v>2015</v>
      </c>
      <c r="B8780" s="7" t="s">
        <v>1105</v>
      </c>
      <c r="C8780" s="7" t="s">
        <v>5</v>
      </c>
      <c r="D8780" s="8">
        <v>539044.11</v>
      </c>
    </row>
    <row r="8781" spans="1:4" ht="18.75" x14ac:dyDescent="0.3">
      <c r="A8781" s="7">
        <v>2014</v>
      </c>
      <c r="B8781" s="7" t="s">
        <v>1105</v>
      </c>
      <c r="C8781" s="7" t="s">
        <v>5</v>
      </c>
      <c r="D8781" s="8">
        <v>595597.79</v>
      </c>
    </row>
    <row r="8782" spans="1:4" ht="18.75" x14ac:dyDescent="0.3">
      <c r="A8782" s="7">
        <v>2015</v>
      </c>
      <c r="B8782" s="7" t="s">
        <v>1105</v>
      </c>
      <c r="C8782" s="7" t="s">
        <v>6</v>
      </c>
      <c r="D8782" s="8">
        <v>494659.53</v>
      </c>
    </row>
    <row r="8783" spans="1:4" ht="18.75" x14ac:dyDescent="0.3">
      <c r="A8783" s="7">
        <v>2014</v>
      </c>
      <c r="B8783" s="7" t="s">
        <v>1105</v>
      </c>
      <c r="C8783" s="7" t="s">
        <v>6</v>
      </c>
      <c r="D8783" s="8">
        <v>352597.82</v>
      </c>
    </row>
    <row r="8784" spans="1:4" ht="18.75" x14ac:dyDescent="0.3">
      <c r="A8784" s="7">
        <v>2015</v>
      </c>
      <c r="B8784" s="7" t="s">
        <v>1105</v>
      </c>
      <c r="C8784" s="7" t="s">
        <v>7</v>
      </c>
      <c r="D8784" s="8">
        <v>99655.63</v>
      </c>
    </row>
    <row r="8785" spans="1:4" ht="18.75" x14ac:dyDescent="0.3">
      <c r="A8785" s="7">
        <v>2014</v>
      </c>
      <c r="B8785" s="7" t="s">
        <v>1105</v>
      </c>
      <c r="C8785" s="7" t="s">
        <v>7</v>
      </c>
      <c r="D8785" s="8">
        <v>105033.84</v>
      </c>
    </row>
    <row r="8786" spans="1:4" ht="18.75" x14ac:dyDescent="0.3">
      <c r="A8786" s="7">
        <v>2015</v>
      </c>
      <c r="B8786" s="7" t="s">
        <v>1105</v>
      </c>
      <c r="C8786" s="7" t="s">
        <v>8</v>
      </c>
      <c r="D8786" s="8">
        <v>652501.43000000005</v>
      </c>
    </row>
    <row r="8787" spans="1:4" ht="18.75" x14ac:dyDescent="0.3">
      <c r="A8787" s="7">
        <v>2014</v>
      </c>
      <c r="B8787" s="7" t="s">
        <v>1105</v>
      </c>
      <c r="C8787" s="7" t="s">
        <v>8</v>
      </c>
      <c r="D8787" s="8">
        <v>674875.44</v>
      </c>
    </row>
    <row r="8788" spans="1:4" ht="18.75" x14ac:dyDescent="0.3">
      <c r="A8788" s="7">
        <v>2015</v>
      </c>
      <c r="B8788" s="7" t="s">
        <v>1106</v>
      </c>
      <c r="C8788" s="7" t="s">
        <v>5</v>
      </c>
      <c r="D8788" s="8">
        <v>868939.48</v>
      </c>
    </row>
    <row r="8789" spans="1:4" ht="18.75" x14ac:dyDescent="0.3">
      <c r="A8789" s="7">
        <v>2014</v>
      </c>
      <c r="B8789" s="7" t="s">
        <v>1106</v>
      </c>
      <c r="C8789" s="7" t="s">
        <v>5</v>
      </c>
      <c r="D8789" s="8">
        <v>961885.3</v>
      </c>
    </row>
    <row r="8790" spans="1:4" ht="18.75" x14ac:dyDescent="0.3">
      <c r="A8790" s="7">
        <v>2015</v>
      </c>
      <c r="B8790" s="7" t="s">
        <v>1106</v>
      </c>
      <c r="C8790" s="7" t="s">
        <v>6</v>
      </c>
      <c r="D8790" s="8">
        <v>526119.14</v>
      </c>
    </row>
    <row r="8791" spans="1:4" ht="18.75" x14ac:dyDescent="0.3">
      <c r="A8791" s="7">
        <v>2014</v>
      </c>
      <c r="B8791" s="7" t="s">
        <v>1106</v>
      </c>
      <c r="C8791" s="7" t="s">
        <v>6</v>
      </c>
      <c r="D8791" s="8">
        <v>364532.76</v>
      </c>
    </row>
    <row r="8792" spans="1:4" ht="18.75" x14ac:dyDescent="0.3">
      <c r="A8792" s="7">
        <v>2015</v>
      </c>
      <c r="B8792" s="7" t="s">
        <v>1106</v>
      </c>
      <c r="C8792" s="7" t="s">
        <v>7</v>
      </c>
      <c r="D8792" s="8">
        <v>154666.93</v>
      </c>
    </row>
    <row r="8793" spans="1:4" ht="18.75" x14ac:dyDescent="0.3">
      <c r="A8793" s="7">
        <v>2014</v>
      </c>
      <c r="B8793" s="7" t="s">
        <v>1106</v>
      </c>
      <c r="C8793" s="7" t="s">
        <v>7</v>
      </c>
      <c r="D8793" s="8">
        <v>164651.15</v>
      </c>
    </row>
    <row r="8794" spans="1:4" ht="18.75" x14ac:dyDescent="0.3">
      <c r="A8794" s="7">
        <v>2015</v>
      </c>
      <c r="B8794" s="7" t="s">
        <v>1106</v>
      </c>
      <c r="C8794" s="7" t="s">
        <v>8</v>
      </c>
      <c r="D8794" s="8">
        <v>425228.01</v>
      </c>
    </row>
    <row r="8795" spans="1:4" ht="18.75" x14ac:dyDescent="0.3">
      <c r="A8795" s="7">
        <v>2014</v>
      </c>
      <c r="B8795" s="7" t="s">
        <v>1106</v>
      </c>
      <c r="C8795" s="7" t="s">
        <v>8</v>
      </c>
      <c r="D8795" s="8">
        <v>438436.42</v>
      </c>
    </row>
    <row r="8796" spans="1:4" ht="18.75" x14ac:dyDescent="0.3">
      <c r="A8796" s="7">
        <v>2015</v>
      </c>
      <c r="B8796" s="7" t="s">
        <v>1107</v>
      </c>
      <c r="C8796" s="7" t="s">
        <v>5</v>
      </c>
      <c r="D8796" s="8">
        <v>636858.5</v>
      </c>
    </row>
    <row r="8797" spans="1:4" ht="18.75" x14ac:dyDescent="0.3">
      <c r="A8797" s="7">
        <v>2014</v>
      </c>
      <c r="B8797" s="7" t="s">
        <v>1107</v>
      </c>
      <c r="C8797" s="7" t="s">
        <v>5</v>
      </c>
      <c r="D8797" s="8">
        <v>695115.97</v>
      </c>
    </row>
    <row r="8798" spans="1:4" ht="18.75" x14ac:dyDescent="0.3">
      <c r="A8798" s="7">
        <v>2015</v>
      </c>
      <c r="B8798" s="7" t="s">
        <v>1107</v>
      </c>
      <c r="C8798" s="7" t="s">
        <v>6</v>
      </c>
      <c r="D8798" s="8">
        <v>263275.58</v>
      </c>
    </row>
    <row r="8799" spans="1:4" ht="18.75" x14ac:dyDescent="0.3">
      <c r="A8799" s="7">
        <v>2014</v>
      </c>
      <c r="B8799" s="7" t="s">
        <v>1107</v>
      </c>
      <c r="C8799" s="7" t="s">
        <v>6</v>
      </c>
      <c r="D8799" s="8">
        <v>188585.5</v>
      </c>
    </row>
    <row r="8800" spans="1:4" ht="18.75" x14ac:dyDescent="0.3">
      <c r="A8800" s="7">
        <v>2015</v>
      </c>
      <c r="B8800" s="7" t="s">
        <v>1107</v>
      </c>
      <c r="C8800" s="7" t="s">
        <v>7</v>
      </c>
      <c r="D8800" s="8">
        <v>138806.01999999999</v>
      </c>
    </row>
    <row r="8801" spans="1:4" ht="18.75" x14ac:dyDescent="0.3">
      <c r="A8801" s="7">
        <v>2014</v>
      </c>
      <c r="B8801" s="7" t="s">
        <v>1107</v>
      </c>
      <c r="C8801" s="7" t="s">
        <v>7</v>
      </c>
      <c r="D8801" s="8">
        <v>145447.85999999999</v>
      </c>
    </row>
    <row r="8802" spans="1:4" ht="18.75" x14ac:dyDescent="0.3">
      <c r="A8802" s="7">
        <v>2015</v>
      </c>
      <c r="B8802" s="7" t="s">
        <v>1107</v>
      </c>
      <c r="C8802" s="7" t="s">
        <v>8</v>
      </c>
      <c r="D8802" s="8">
        <v>662178.98</v>
      </c>
    </row>
    <row r="8803" spans="1:4" ht="18.75" x14ac:dyDescent="0.3">
      <c r="A8803" s="7">
        <v>2014</v>
      </c>
      <c r="B8803" s="7" t="s">
        <v>1107</v>
      </c>
      <c r="C8803" s="7" t="s">
        <v>8</v>
      </c>
      <c r="D8803" s="8">
        <v>695335.7</v>
      </c>
    </row>
    <row r="8804" spans="1:4" ht="18.75" x14ac:dyDescent="0.3">
      <c r="A8804" s="7">
        <v>2015</v>
      </c>
      <c r="B8804" s="7" t="s">
        <v>1108</v>
      </c>
      <c r="C8804" s="7" t="s">
        <v>5</v>
      </c>
      <c r="D8804" s="8">
        <v>877824.55</v>
      </c>
    </row>
    <row r="8805" spans="1:4" ht="18.75" x14ac:dyDescent="0.3">
      <c r="A8805" s="7">
        <v>2014</v>
      </c>
      <c r="B8805" s="7" t="s">
        <v>1108</v>
      </c>
      <c r="C8805" s="7" t="s">
        <v>5</v>
      </c>
      <c r="D8805" s="8">
        <v>962597.66</v>
      </c>
    </row>
    <row r="8806" spans="1:4" ht="18.75" x14ac:dyDescent="0.3">
      <c r="A8806" s="7">
        <v>2015</v>
      </c>
      <c r="B8806" s="7" t="s">
        <v>1108</v>
      </c>
      <c r="C8806" s="7" t="s">
        <v>6</v>
      </c>
      <c r="D8806" s="8">
        <v>575666.37</v>
      </c>
    </row>
    <row r="8807" spans="1:4" ht="18.75" x14ac:dyDescent="0.3">
      <c r="A8807" s="7">
        <v>2014</v>
      </c>
      <c r="B8807" s="7" t="s">
        <v>1108</v>
      </c>
      <c r="C8807" s="7" t="s">
        <v>6</v>
      </c>
      <c r="D8807" s="8">
        <v>415326.51</v>
      </c>
    </row>
    <row r="8808" spans="1:4" ht="18.75" x14ac:dyDescent="0.3">
      <c r="A8808" s="7">
        <v>2015</v>
      </c>
      <c r="B8808" s="7" t="s">
        <v>1108</v>
      </c>
      <c r="C8808" s="7" t="s">
        <v>7</v>
      </c>
      <c r="D8808" s="8">
        <v>151195.99</v>
      </c>
    </row>
    <row r="8809" spans="1:4" ht="18.75" x14ac:dyDescent="0.3">
      <c r="A8809" s="7">
        <v>2014</v>
      </c>
      <c r="B8809" s="7" t="s">
        <v>1108</v>
      </c>
      <c r="C8809" s="7" t="s">
        <v>7</v>
      </c>
      <c r="D8809" s="8">
        <v>158296.09</v>
      </c>
    </row>
    <row r="8810" spans="1:4" ht="18.75" x14ac:dyDescent="0.3">
      <c r="A8810" s="7">
        <v>2015</v>
      </c>
      <c r="B8810" s="7" t="s">
        <v>1108</v>
      </c>
      <c r="C8810" s="7" t="s">
        <v>8</v>
      </c>
      <c r="D8810" s="8">
        <v>587077.37</v>
      </c>
    </row>
    <row r="8811" spans="1:4" ht="18.75" x14ac:dyDescent="0.3">
      <c r="A8811" s="7">
        <v>2014</v>
      </c>
      <c r="B8811" s="7" t="s">
        <v>1108</v>
      </c>
      <c r="C8811" s="7" t="s">
        <v>8</v>
      </c>
      <c r="D8811" s="8">
        <v>614099.82999999996</v>
      </c>
    </row>
    <row r="8812" spans="1:4" ht="18.75" x14ac:dyDescent="0.3">
      <c r="A8812" s="7">
        <v>2015</v>
      </c>
      <c r="B8812" s="7" t="s">
        <v>1109</v>
      </c>
      <c r="C8812" s="7" t="s">
        <v>5</v>
      </c>
      <c r="D8812" s="8">
        <v>929319.89</v>
      </c>
    </row>
    <row r="8813" spans="1:4" ht="18.75" x14ac:dyDescent="0.3">
      <c r="A8813" s="7">
        <v>2014</v>
      </c>
      <c r="B8813" s="7" t="s">
        <v>1109</v>
      </c>
      <c r="C8813" s="7" t="s">
        <v>5</v>
      </c>
      <c r="D8813" s="8">
        <v>1020968.24</v>
      </c>
    </row>
    <row r="8814" spans="1:4" ht="18.75" x14ac:dyDescent="0.3">
      <c r="A8814" s="7">
        <v>2015</v>
      </c>
      <c r="B8814" s="7" t="s">
        <v>1109</v>
      </c>
      <c r="C8814" s="7" t="s">
        <v>6</v>
      </c>
      <c r="D8814" s="8">
        <v>277929.28999999998</v>
      </c>
    </row>
    <row r="8815" spans="1:4" ht="18.75" x14ac:dyDescent="0.3">
      <c r="A8815" s="7">
        <v>2014</v>
      </c>
      <c r="B8815" s="7" t="s">
        <v>1109</v>
      </c>
      <c r="C8815" s="7" t="s">
        <v>6</v>
      </c>
      <c r="D8815" s="8">
        <v>202080.54</v>
      </c>
    </row>
    <row r="8816" spans="1:4" ht="18.75" x14ac:dyDescent="0.3">
      <c r="A8816" s="7">
        <v>2015</v>
      </c>
      <c r="B8816" s="7" t="s">
        <v>1109</v>
      </c>
      <c r="C8816" s="7" t="s">
        <v>7</v>
      </c>
      <c r="D8816" s="8">
        <v>131255.18</v>
      </c>
    </row>
    <row r="8817" spans="1:4" ht="18.75" x14ac:dyDescent="0.3">
      <c r="A8817" s="7">
        <v>2014</v>
      </c>
      <c r="B8817" s="7" t="s">
        <v>1109</v>
      </c>
      <c r="C8817" s="7" t="s">
        <v>7</v>
      </c>
      <c r="D8817" s="8">
        <v>137771.41</v>
      </c>
    </row>
    <row r="8818" spans="1:4" ht="18.75" x14ac:dyDescent="0.3">
      <c r="A8818" s="7">
        <v>2015</v>
      </c>
      <c r="B8818" s="7" t="s">
        <v>1109</v>
      </c>
      <c r="C8818" s="7" t="s">
        <v>8</v>
      </c>
      <c r="D8818" s="8">
        <v>629910.61</v>
      </c>
    </row>
    <row r="8819" spans="1:4" ht="18.75" x14ac:dyDescent="0.3">
      <c r="A8819" s="7">
        <v>2014</v>
      </c>
      <c r="B8819" s="7" t="s">
        <v>1109</v>
      </c>
      <c r="C8819" s="7" t="s">
        <v>8</v>
      </c>
      <c r="D8819" s="8">
        <v>651890.06999999995</v>
      </c>
    </row>
    <row r="8820" spans="1:4" ht="18.75" x14ac:dyDescent="0.3">
      <c r="A8820" s="7">
        <v>2015</v>
      </c>
      <c r="B8820" s="7" t="s">
        <v>1110</v>
      </c>
      <c r="C8820" s="7" t="s">
        <v>5</v>
      </c>
      <c r="D8820" s="8">
        <v>573255.18999999994</v>
      </c>
    </row>
    <row r="8821" spans="1:4" ht="18.75" x14ac:dyDescent="0.3">
      <c r="A8821" s="7">
        <v>2014</v>
      </c>
      <c r="B8821" s="7" t="s">
        <v>1110</v>
      </c>
      <c r="C8821" s="7" t="s">
        <v>5</v>
      </c>
      <c r="D8821" s="8">
        <v>628170.01</v>
      </c>
    </row>
    <row r="8822" spans="1:4" ht="18.75" x14ac:dyDescent="0.3">
      <c r="A8822" s="7">
        <v>2015</v>
      </c>
      <c r="B8822" s="7" t="s">
        <v>1110</v>
      </c>
      <c r="C8822" s="7" t="s">
        <v>6</v>
      </c>
      <c r="D8822" s="8">
        <v>483661.31</v>
      </c>
    </row>
    <row r="8823" spans="1:4" ht="18.75" x14ac:dyDescent="0.3">
      <c r="A8823" s="7">
        <v>2014</v>
      </c>
      <c r="B8823" s="7" t="s">
        <v>1110</v>
      </c>
      <c r="C8823" s="7" t="s">
        <v>6</v>
      </c>
      <c r="D8823" s="8">
        <v>354762.1</v>
      </c>
    </row>
    <row r="8824" spans="1:4" ht="18.75" x14ac:dyDescent="0.3">
      <c r="A8824" s="7">
        <v>2015</v>
      </c>
      <c r="B8824" s="7" t="s">
        <v>1110</v>
      </c>
      <c r="C8824" s="7" t="s">
        <v>7</v>
      </c>
      <c r="D8824" s="8">
        <v>108788.23</v>
      </c>
    </row>
    <row r="8825" spans="1:4" ht="18.75" x14ac:dyDescent="0.3">
      <c r="A8825" s="7">
        <v>2014</v>
      </c>
      <c r="B8825" s="7" t="s">
        <v>1110</v>
      </c>
      <c r="C8825" s="7" t="s">
        <v>7</v>
      </c>
      <c r="D8825" s="8">
        <v>115209.79</v>
      </c>
    </row>
    <row r="8826" spans="1:4" ht="18.75" x14ac:dyDescent="0.3">
      <c r="A8826" s="7">
        <v>2015</v>
      </c>
      <c r="B8826" s="7" t="s">
        <v>1110</v>
      </c>
      <c r="C8826" s="7" t="s">
        <v>8</v>
      </c>
      <c r="D8826" s="8">
        <v>462686.5</v>
      </c>
    </row>
    <row r="8827" spans="1:4" ht="18.75" x14ac:dyDescent="0.3">
      <c r="A8827" s="7">
        <v>2014</v>
      </c>
      <c r="B8827" s="7" t="s">
        <v>1110</v>
      </c>
      <c r="C8827" s="7" t="s">
        <v>8</v>
      </c>
      <c r="D8827" s="8">
        <v>478969.79</v>
      </c>
    </row>
    <row r="8828" spans="1:4" ht="18.75" x14ac:dyDescent="0.3">
      <c r="A8828" s="7">
        <v>2015</v>
      </c>
      <c r="B8828" s="7" t="s">
        <v>1111</v>
      </c>
      <c r="C8828" s="7" t="s">
        <v>5</v>
      </c>
      <c r="D8828" s="8">
        <v>799883.03</v>
      </c>
    </row>
    <row r="8829" spans="1:4" ht="18.75" x14ac:dyDescent="0.3">
      <c r="A8829" s="7">
        <v>2014</v>
      </c>
      <c r="B8829" s="7" t="s">
        <v>1111</v>
      </c>
      <c r="C8829" s="7" t="s">
        <v>5</v>
      </c>
      <c r="D8829" s="8">
        <v>886024.86</v>
      </c>
    </row>
    <row r="8830" spans="1:4" ht="18.75" x14ac:dyDescent="0.3">
      <c r="A8830" s="7">
        <v>2015</v>
      </c>
      <c r="B8830" s="7" t="s">
        <v>1111</v>
      </c>
      <c r="C8830" s="7" t="s">
        <v>6</v>
      </c>
      <c r="D8830" s="8">
        <v>307866.83</v>
      </c>
    </row>
    <row r="8831" spans="1:4" ht="18.75" x14ac:dyDescent="0.3">
      <c r="A8831" s="7">
        <v>2014</v>
      </c>
      <c r="B8831" s="7" t="s">
        <v>1111</v>
      </c>
      <c r="C8831" s="7" t="s">
        <v>6</v>
      </c>
      <c r="D8831" s="8">
        <v>220435.38</v>
      </c>
    </row>
    <row r="8832" spans="1:4" ht="18.75" x14ac:dyDescent="0.3">
      <c r="A8832" s="7">
        <v>2015</v>
      </c>
      <c r="B8832" s="7" t="s">
        <v>1111</v>
      </c>
      <c r="C8832" s="7" t="s">
        <v>7</v>
      </c>
      <c r="D8832" s="8">
        <v>109828.58</v>
      </c>
    </row>
    <row r="8833" spans="1:4" ht="18.75" x14ac:dyDescent="0.3">
      <c r="A8833" s="7">
        <v>2014</v>
      </c>
      <c r="B8833" s="7" t="s">
        <v>1111</v>
      </c>
      <c r="C8833" s="7" t="s">
        <v>7</v>
      </c>
      <c r="D8833" s="8">
        <v>114884</v>
      </c>
    </row>
    <row r="8834" spans="1:4" ht="18.75" x14ac:dyDescent="0.3">
      <c r="A8834" s="7">
        <v>2015</v>
      </c>
      <c r="B8834" s="7" t="s">
        <v>1111</v>
      </c>
      <c r="C8834" s="7" t="s">
        <v>8</v>
      </c>
      <c r="D8834" s="8">
        <v>579950.77</v>
      </c>
    </row>
    <row r="8835" spans="1:4" ht="18.75" x14ac:dyDescent="0.3">
      <c r="A8835" s="7">
        <v>2014</v>
      </c>
      <c r="B8835" s="7" t="s">
        <v>1111</v>
      </c>
      <c r="C8835" s="7" t="s">
        <v>8</v>
      </c>
      <c r="D8835" s="8">
        <v>599652.93999999994</v>
      </c>
    </row>
    <row r="8836" spans="1:4" ht="18.75" x14ac:dyDescent="0.3">
      <c r="A8836" s="7">
        <v>2015</v>
      </c>
      <c r="B8836" s="7" t="s">
        <v>1112</v>
      </c>
      <c r="C8836" s="7" t="s">
        <v>5</v>
      </c>
      <c r="D8836" s="8">
        <v>811609.68</v>
      </c>
    </row>
    <row r="8837" spans="1:4" ht="18.75" x14ac:dyDescent="0.3">
      <c r="A8837" s="7">
        <v>2014</v>
      </c>
      <c r="B8837" s="7" t="s">
        <v>1112</v>
      </c>
      <c r="C8837" s="7" t="s">
        <v>5</v>
      </c>
      <c r="D8837" s="8">
        <v>889236.55</v>
      </c>
    </row>
    <row r="8838" spans="1:4" ht="18.75" x14ac:dyDescent="0.3">
      <c r="A8838" s="7">
        <v>2015</v>
      </c>
      <c r="B8838" s="7" t="s">
        <v>1112</v>
      </c>
      <c r="C8838" s="7" t="s">
        <v>6</v>
      </c>
      <c r="D8838" s="8">
        <v>330752.17</v>
      </c>
    </row>
    <row r="8839" spans="1:4" ht="18.75" x14ac:dyDescent="0.3">
      <c r="A8839" s="7">
        <v>2014</v>
      </c>
      <c r="B8839" s="7" t="s">
        <v>1112</v>
      </c>
      <c r="C8839" s="7" t="s">
        <v>6</v>
      </c>
      <c r="D8839" s="8">
        <v>231501.66</v>
      </c>
    </row>
    <row r="8840" spans="1:4" ht="18.75" x14ac:dyDescent="0.3">
      <c r="A8840" s="7">
        <v>2015</v>
      </c>
      <c r="B8840" s="7" t="s">
        <v>1112</v>
      </c>
      <c r="C8840" s="7" t="s">
        <v>7</v>
      </c>
      <c r="D8840" s="8">
        <v>66992.039999999994</v>
      </c>
    </row>
    <row r="8841" spans="1:4" ht="18.75" x14ac:dyDescent="0.3">
      <c r="A8841" s="7">
        <v>2014</v>
      </c>
      <c r="B8841" s="7" t="s">
        <v>1112</v>
      </c>
      <c r="C8841" s="7" t="s">
        <v>7</v>
      </c>
      <c r="D8841" s="8">
        <v>70512.44</v>
      </c>
    </row>
    <row r="8842" spans="1:4" ht="18.75" x14ac:dyDescent="0.3">
      <c r="A8842" s="7">
        <v>2015</v>
      </c>
      <c r="B8842" s="7" t="s">
        <v>1112</v>
      </c>
      <c r="C8842" s="7" t="s">
        <v>8</v>
      </c>
      <c r="D8842" s="8">
        <v>783578.58</v>
      </c>
    </row>
    <row r="8843" spans="1:4" ht="18.75" x14ac:dyDescent="0.3">
      <c r="A8843" s="7">
        <v>2014</v>
      </c>
      <c r="B8843" s="7" t="s">
        <v>1112</v>
      </c>
      <c r="C8843" s="7" t="s">
        <v>8</v>
      </c>
      <c r="D8843" s="8">
        <v>811306.08</v>
      </c>
    </row>
    <row r="8844" spans="1:4" ht="18.75" x14ac:dyDescent="0.3">
      <c r="A8844" s="7">
        <v>2015</v>
      </c>
      <c r="B8844" s="7" t="s">
        <v>1113</v>
      </c>
      <c r="C8844" s="7" t="s">
        <v>5</v>
      </c>
      <c r="D8844" s="8">
        <v>583035.31000000006</v>
      </c>
    </row>
    <row r="8845" spans="1:4" ht="18.75" x14ac:dyDescent="0.3">
      <c r="A8845" s="7">
        <v>2014</v>
      </c>
      <c r="B8845" s="7" t="s">
        <v>1113</v>
      </c>
      <c r="C8845" s="7" t="s">
        <v>5</v>
      </c>
      <c r="D8845" s="8">
        <v>639844.89</v>
      </c>
    </row>
    <row r="8846" spans="1:4" ht="18.75" x14ac:dyDescent="0.3">
      <c r="A8846" s="7">
        <v>2015</v>
      </c>
      <c r="B8846" s="7" t="s">
        <v>1113</v>
      </c>
      <c r="C8846" s="7" t="s">
        <v>6</v>
      </c>
      <c r="D8846" s="8">
        <v>323657.40000000002</v>
      </c>
    </row>
    <row r="8847" spans="1:4" ht="18.75" x14ac:dyDescent="0.3">
      <c r="A8847" s="7">
        <v>2014</v>
      </c>
      <c r="B8847" s="7" t="s">
        <v>1113</v>
      </c>
      <c r="C8847" s="7" t="s">
        <v>6</v>
      </c>
      <c r="D8847" s="8">
        <v>233085.22</v>
      </c>
    </row>
    <row r="8848" spans="1:4" ht="18.75" x14ac:dyDescent="0.3">
      <c r="A8848" s="7">
        <v>2015</v>
      </c>
      <c r="B8848" s="7" t="s">
        <v>1113</v>
      </c>
      <c r="C8848" s="7" t="s">
        <v>7</v>
      </c>
      <c r="D8848" s="8">
        <v>85550.13</v>
      </c>
    </row>
    <row r="8849" spans="1:4" ht="18.75" x14ac:dyDescent="0.3">
      <c r="A8849" s="7">
        <v>2014</v>
      </c>
      <c r="B8849" s="7" t="s">
        <v>1113</v>
      </c>
      <c r="C8849" s="7" t="s">
        <v>7</v>
      </c>
      <c r="D8849" s="8">
        <v>90171.19</v>
      </c>
    </row>
    <row r="8850" spans="1:4" ht="18.75" x14ac:dyDescent="0.3">
      <c r="A8850" s="7">
        <v>2015</v>
      </c>
      <c r="B8850" s="7" t="s">
        <v>1113</v>
      </c>
      <c r="C8850" s="7" t="s">
        <v>8</v>
      </c>
      <c r="D8850" s="8">
        <v>519622.09</v>
      </c>
    </row>
    <row r="8851" spans="1:4" ht="18.75" x14ac:dyDescent="0.3">
      <c r="A8851" s="7">
        <v>2014</v>
      </c>
      <c r="B8851" s="7" t="s">
        <v>1113</v>
      </c>
      <c r="C8851" s="7" t="s">
        <v>8</v>
      </c>
      <c r="D8851" s="8">
        <v>540545.12</v>
      </c>
    </row>
    <row r="8852" spans="1:4" ht="18.75" x14ac:dyDescent="0.3">
      <c r="A8852" s="7">
        <v>2015</v>
      </c>
      <c r="B8852" s="7" t="s">
        <v>1114</v>
      </c>
      <c r="C8852" s="7" t="s">
        <v>5</v>
      </c>
      <c r="D8852" s="8">
        <v>477048.84</v>
      </c>
    </row>
    <row r="8853" spans="1:4" ht="18.75" x14ac:dyDescent="0.3">
      <c r="A8853" s="7">
        <v>2014</v>
      </c>
      <c r="B8853" s="7" t="s">
        <v>1114</v>
      </c>
      <c r="C8853" s="7" t="s">
        <v>5</v>
      </c>
      <c r="D8853" s="8">
        <v>527693.56000000006</v>
      </c>
    </row>
    <row r="8854" spans="1:4" ht="18.75" x14ac:dyDescent="0.3">
      <c r="A8854" s="7">
        <v>2015</v>
      </c>
      <c r="B8854" s="7" t="s">
        <v>1114</v>
      </c>
      <c r="C8854" s="7" t="s">
        <v>6</v>
      </c>
      <c r="D8854" s="8">
        <v>207346.84</v>
      </c>
    </row>
    <row r="8855" spans="1:4" ht="18.75" x14ac:dyDescent="0.3">
      <c r="A8855" s="7">
        <v>2014</v>
      </c>
      <c r="B8855" s="7" t="s">
        <v>1114</v>
      </c>
      <c r="C8855" s="7" t="s">
        <v>6</v>
      </c>
      <c r="D8855" s="8">
        <v>151044.76</v>
      </c>
    </row>
    <row r="8856" spans="1:4" ht="18.75" x14ac:dyDescent="0.3">
      <c r="A8856" s="7">
        <v>2015</v>
      </c>
      <c r="B8856" s="7" t="s">
        <v>1114</v>
      </c>
      <c r="C8856" s="7" t="s">
        <v>7</v>
      </c>
      <c r="D8856" s="8">
        <v>90308.45</v>
      </c>
    </row>
    <row r="8857" spans="1:4" ht="18.75" x14ac:dyDescent="0.3">
      <c r="A8857" s="7">
        <v>2014</v>
      </c>
      <c r="B8857" s="7" t="s">
        <v>1114</v>
      </c>
      <c r="C8857" s="7" t="s">
        <v>7</v>
      </c>
      <c r="D8857" s="8">
        <v>95815.19</v>
      </c>
    </row>
    <row r="8858" spans="1:4" ht="18.75" x14ac:dyDescent="0.3">
      <c r="A8858" s="7">
        <v>2015</v>
      </c>
      <c r="B8858" s="7" t="s">
        <v>1114</v>
      </c>
      <c r="C8858" s="7" t="s">
        <v>8</v>
      </c>
      <c r="D8858" s="8">
        <v>715284.85</v>
      </c>
    </row>
    <row r="8859" spans="1:4" ht="18.75" x14ac:dyDescent="0.3">
      <c r="A8859" s="7">
        <v>2014</v>
      </c>
      <c r="B8859" s="7" t="s">
        <v>1114</v>
      </c>
      <c r="C8859" s="7" t="s">
        <v>8</v>
      </c>
      <c r="D8859" s="8">
        <v>751110.56</v>
      </c>
    </row>
    <row r="8860" spans="1:4" ht="18.75" x14ac:dyDescent="0.3">
      <c r="A8860" s="7">
        <v>2015</v>
      </c>
      <c r="B8860" s="7" t="s">
        <v>1115</v>
      </c>
      <c r="C8860" s="7" t="s">
        <v>5</v>
      </c>
      <c r="D8860" s="8">
        <v>676146.86</v>
      </c>
    </row>
    <row r="8861" spans="1:4" ht="18.75" x14ac:dyDescent="0.3">
      <c r="A8861" s="7">
        <v>2014</v>
      </c>
      <c r="B8861" s="7" t="s">
        <v>1115</v>
      </c>
      <c r="C8861" s="7" t="s">
        <v>5</v>
      </c>
      <c r="D8861" s="8">
        <v>738202.43</v>
      </c>
    </row>
    <row r="8862" spans="1:4" ht="18.75" x14ac:dyDescent="0.3">
      <c r="A8862" s="7">
        <v>2015</v>
      </c>
      <c r="B8862" s="7" t="s">
        <v>1115</v>
      </c>
      <c r="C8862" s="7" t="s">
        <v>6</v>
      </c>
      <c r="D8862" s="8">
        <v>448380.96</v>
      </c>
    </row>
    <row r="8863" spans="1:4" ht="18.75" x14ac:dyDescent="0.3">
      <c r="A8863" s="7">
        <v>2014</v>
      </c>
      <c r="B8863" s="7" t="s">
        <v>1115</v>
      </c>
      <c r="C8863" s="7" t="s">
        <v>6</v>
      </c>
      <c r="D8863" s="8">
        <v>318350.75</v>
      </c>
    </row>
    <row r="8864" spans="1:4" ht="18.75" x14ac:dyDescent="0.3">
      <c r="A8864" s="7">
        <v>2015</v>
      </c>
      <c r="B8864" s="7" t="s">
        <v>1115</v>
      </c>
      <c r="C8864" s="7" t="s">
        <v>7</v>
      </c>
      <c r="D8864" s="8">
        <v>163613.92000000001</v>
      </c>
    </row>
    <row r="8865" spans="1:4" ht="18.75" x14ac:dyDescent="0.3">
      <c r="A8865" s="7">
        <v>2014</v>
      </c>
      <c r="B8865" s="7" t="s">
        <v>1115</v>
      </c>
      <c r="C8865" s="7" t="s">
        <v>7</v>
      </c>
      <c r="D8865" s="8">
        <v>172561.29</v>
      </c>
    </row>
    <row r="8866" spans="1:4" ht="18.75" x14ac:dyDescent="0.3">
      <c r="A8866" s="7">
        <v>2015</v>
      </c>
      <c r="B8866" s="7" t="s">
        <v>1115</v>
      </c>
      <c r="C8866" s="7" t="s">
        <v>8</v>
      </c>
      <c r="D8866" s="8">
        <v>639612.57999999996</v>
      </c>
    </row>
    <row r="8867" spans="1:4" ht="18.75" x14ac:dyDescent="0.3">
      <c r="A8867" s="7">
        <v>2014</v>
      </c>
      <c r="B8867" s="7" t="s">
        <v>1115</v>
      </c>
      <c r="C8867" s="7" t="s">
        <v>8</v>
      </c>
      <c r="D8867" s="8">
        <v>667937.07999999996</v>
      </c>
    </row>
    <row r="8868" spans="1:4" ht="18.75" x14ac:dyDescent="0.3">
      <c r="A8868" s="7">
        <v>2015</v>
      </c>
      <c r="B8868" s="7" t="s">
        <v>1116</v>
      </c>
      <c r="C8868" s="7" t="s">
        <v>5</v>
      </c>
      <c r="D8868" s="8">
        <v>810538.9</v>
      </c>
    </row>
    <row r="8869" spans="1:4" ht="18.75" x14ac:dyDescent="0.3">
      <c r="A8869" s="7">
        <v>2014</v>
      </c>
      <c r="B8869" s="7" t="s">
        <v>1116</v>
      </c>
      <c r="C8869" s="7" t="s">
        <v>5</v>
      </c>
      <c r="D8869" s="8">
        <v>883380.62</v>
      </c>
    </row>
    <row r="8870" spans="1:4" ht="18.75" x14ac:dyDescent="0.3">
      <c r="A8870" s="7">
        <v>2015</v>
      </c>
      <c r="B8870" s="7" t="s">
        <v>1116</v>
      </c>
      <c r="C8870" s="7" t="s">
        <v>6</v>
      </c>
      <c r="D8870" s="8">
        <v>382378.47</v>
      </c>
    </row>
    <row r="8871" spans="1:4" ht="18.75" x14ac:dyDescent="0.3">
      <c r="A8871" s="7">
        <v>2014</v>
      </c>
      <c r="B8871" s="7" t="s">
        <v>1116</v>
      </c>
      <c r="C8871" s="7" t="s">
        <v>6</v>
      </c>
      <c r="D8871" s="8">
        <v>267006.74</v>
      </c>
    </row>
    <row r="8872" spans="1:4" ht="18.75" x14ac:dyDescent="0.3">
      <c r="A8872" s="7">
        <v>2015</v>
      </c>
      <c r="B8872" s="7" t="s">
        <v>1116</v>
      </c>
      <c r="C8872" s="7" t="s">
        <v>7</v>
      </c>
      <c r="D8872" s="8">
        <v>205600.28</v>
      </c>
    </row>
    <row r="8873" spans="1:4" ht="18.75" x14ac:dyDescent="0.3">
      <c r="A8873" s="7">
        <v>2014</v>
      </c>
      <c r="B8873" s="7" t="s">
        <v>1116</v>
      </c>
      <c r="C8873" s="7" t="s">
        <v>7</v>
      </c>
      <c r="D8873" s="8">
        <v>217534.35</v>
      </c>
    </row>
    <row r="8874" spans="1:4" ht="18.75" x14ac:dyDescent="0.3">
      <c r="A8874" s="7">
        <v>2015</v>
      </c>
      <c r="B8874" s="7" t="s">
        <v>1116</v>
      </c>
      <c r="C8874" s="7" t="s">
        <v>8</v>
      </c>
      <c r="D8874" s="8">
        <v>656552.88</v>
      </c>
    </row>
    <row r="8875" spans="1:4" ht="18.75" x14ac:dyDescent="0.3">
      <c r="A8875" s="7">
        <v>2014</v>
      </c>
      <c r="B8875" s="7" t="s">
        <v>1116</v>
      </c>
      <c r="C8875" s="7" t="s">
        <v>8</v>
      </c>
      <c r="D8875" s="8">
        <v>687112.98</v>
      </c>
    </row>
    <row r="8876" spans="1:4" ht="18.75" x14ac:dyDescent="0.3">
      <c r="A8876" s="7">
        <v>2015</v>
      </c>
      <c r="B8876" s="7" t="s">
        <v>1117</v>
      </c>
      <c r="C8876" s="7" t="s">
        <v>5</v>
      </c>
      <c r="D8876" s="8">
        <v>610713.4</v>
      </c>
    </row>
    <row r="8877" spans="1:4" ht="18.75" x14ac:dyDescent="0.3">
      <c r="A8877" s="7">
        <v>2014</v>
      </c>
      <c r="B8877" s="7" t="s">
        <v>1117</v>
      </c>
      <c r="C8877" s="7" t="s">
        <v>5</v>
      </c>
      <c r="D8877" s="8">
        <v>666308.56000000006</v>
      </c>
    </row>
    <row r="8878" spans="1:4" ht="18.75" x14ac:dyDescent="0.3">
      <c r="A8878" s="7">
        <v>2015</v>
      </c>
      <c r="B8878" s="7" t="s">
        <v>1117</v>
      </c>
      <c r="C8878" s="7" t="s">
        <v>6</v>
      </c>
      <c r="D8878" s="8">
        <v>348081.03</v>
      </c>
    </row>
    <row r="8879" spans="1:4" ht="18.75" x14ac:dyDescent="0.3">
      <c r="A8879" s="7">
        <v>2014</v>
      </c>
      <c r="B8879" s="7" t="s">
        <v>1117</v>
      </c>
      <c r="C8879" s="7" t="s">
        <v>6</v>
      </c>
      <c r="D8879" s="8">
        <v>243865.76</v>
      </c>
    </row>
    <row r="8880" spans="1:4" ht="18.75" x14ac:dyDescent="0.3">
      <c r="A8880" s="7">
        <v>2015</v>
      </c>
      <c r="B8880" s="7" t="s">
        <v>1117</v>
      </c>
      <c r="C8880" s="7" t="s">
        <v>7</v>
      </c>
      <c r="D8880" s="8">
        <v>236990.07999999999</v>
      </c>
    </row>
    <row r="8881" spans="1:4" ht="18.75" x14ac:dyDescent="0.3">
      <c r="A8881" s="7">
        <v>2014</v>
      </c>
      <c r="B8881" s="7" t="s">
        <v>1117</v>
      </c>
      <c r="C8881" s="7" t="s">
        <v>7</v>
      </c>
      <c r="D8881" s="8">
        <v>251796.28</v>
      </c>
    </row>
    <row r="8882" spans="1:4" ht="18.75" x14ac:dyDescent="0.3">
      <c r="A8882" s="7">
        <v>2015</v>
      </c>
      <c r="B8882" s="7" t="s">
        <v>1117</v>
      </c>
      <c r="C8882" s="7" t="s">
        <v>8</v>
      </c>
      <c r="D8882" s="8">
        <v>529716.75</v>
      </c>
    </row>
    <row r="8883" spans="1:4" ht="18.75" x14ac:dyDescent="0.3">
      <c r="A8883" s="7">
        <v>2014</v>
      </c>
      <c r="B8883" s="7" t="s">
        <v>1117</v>
      </c>
      <c r="C8883" s="7" t="s">
        <v>8</v>
      </c>
      <c r="D8883" s="8">
        <v>552214.44999999995</v>
      </c>
    </row>
    <row r="8884" spans="1:4" ht="18.75" x14ac:dyDescent="0.3">
      <c r="A8884" s="7">
        <v>2015</v>
      </c>
      <c r="B8884" s="7" t="s">
        <v>1118</v>
      </c>
      <c r="C8884" s="7" t="s">
        <v>5</v>
      </c>
      <c r="D8884" s="8">
        <v>724416.82</v>
      </c>
    </row>
    <row r="8885" spans="1:4" ht="18.75" x14ac:dyDescent="0.3">
      <c r="A8885" s="7">
        <v>2014</v>
      </c>
      <c r="B8885" s="7" t="s">
        <v>1118</v>
      </c>
      <c r="C8885" s="7" t="s">
        <v>5</v>
      </c>
      <c r="D8885" s="8">
        <v>793690.85</v>
      </c>
    </row>
    <row r="8886" spans="1:4" ht="18.75" x14ac:dyDescent="0.3">
      <c r="A8886" s="7">
        <v>2015</v>
      </c>
      <c r="B8886" s="7" t="s">
        <v>1118</v>
      </c>
      <c r="C8886" s="7" t="s">
        <v>6</v>
      </c>
      <c r="D8886" s="8">
        <v>294582.71000000002</v>
      </c>
    </row>
    <row r="8887" spans="1:4" ht="18.75" x14ac:dyDescent="0.3">
      <c r="A8887" s="7">
        <v>2014</v>
      </c>
      <c r="B8887" s="7" t="s">
        <v>1118</v>
      </c>
      <c r="C8887" s="7" t="s">
        <v>6</v>
      </c>
      <c r="D8887" s="8">
        <v>215299.74</v>
      </c>
    </row>
    <row r="8888" spans="1:4" ht="18.75" x14ac:dyDescent="0.3">
      <c r="A8888" s="7">
        <v>2015</v>
      </c>
      <c r="B8888" s="7" t="s">
        <v>1118</v>
      </c>
      <c r="C8888" s="7" t="s">
        <v>7</v>
      </c>
      <c r="D8888" s="8">
        <v>232924.06</v>
      </c>
    </row>
    <row r="8889" spans="1:4" ht="18.75" x14ac:dyDescent="0.3">
      <c r="A8889" s="7">
        <v>2014</v>
      </c>
      <c r="B8889" s="7" t="s">
        <v>1118</v>
      </c>
      <c r="C8889" s="7" t="s">
        <v>7</v>
      </c>
      <c r="D8889" s="8">
        <v>244087.51</v>
      </c>
    </row>
    <row r="8890" spans="1:4" ht="18.75" x14ac:dyDescent="0.3">
      <c r="A8890" s="7">
        <v>2015</v>
      </c>
      <c r="B8890" s="7" t="s">
        <v>1118</v>
      </c>
      <c r="C8890" s="7" t="s">
        <v>8</v>
      </c>
      <c r="D8890" s="8">
        <v>578516.21</v>
      </c>
    </row>
    <row r="8891" spans="1:4" ht="18.75" x14ac:dyDescent="0.3">
      <c r="A8891" s="7">
        <v>2014</v>
      </c>
      <c r="B8891" s="7" t="s">
        <v>1118</v>
      </c>
      <c r="C8891" s="7" t="s">
        <v>8</v>
      </c>
      <c r="D8891" s="8">
        <v>601084.17000000004</v>
      </c>
    </row>
    <row r="8892" spans="1:4" ht="18.75" x14ac:dyDescent="0.3">
      <c r="A8892" s="7">
        <v>2015</v>
      </c>
      <c r="B8892" s="7" t="s">
        <v>1119</v>
      </c>
      <c r="C8892" s="7" t="s">
        <v>5</v>
      </c>
      <c r="D8892" s="8">
        <v>927226.46</v>
      </c>
    </row>
    <row r="8893" spans="1:4" ht="18.75" x14ac:dyDescent="0.3">
      <c r="A8893" s="7">
        <v>2014</v>
      </c>
      <c r="B8893" s="7" t="s">
        <v>1119</v>
      </c>
      <c r="C8893" s="7" t="s">
        <v>5</v>
      </c>
      <c r="D8893" s="8">
        <v>1012733.95</v>
      </c>
    </row>
    <row r="8894" spans="1:4" ht="18.75" x14ac:dyDescent="0.3">
      <c r="A8894" s="7">
        <v>2015</v>
      </c>
      <c r="B8894" s="7" t="s">
        <v>1119</v>
      </c>
      <c r="C8894" s="7" t="s">
        <v>6</v>
      </c>
      <c r="D8894" s="8">
        <v>522430.89</v>
      </c>
    </row>
    <row r="8895" spans="1:4" ht="18.75" x14ac:dyDescent="0.3">
      <c r="A8895" s="7">
        <v>2014</v>
      </c>
      <c r="B8895" s="7" t="s">
        <v>1119</v>
      </c>
      <c r="C8895" s="7" t="s">
        <v>6</v>
      </c>
      <c r="D8895" s="8">
        <v>365318.31</v>
      </c>
    </row>
    <row r="8896" spans="1:4" ht="18.75" x14ac:dyDescent="0.3">
      <c r="A8896" s="7">
        <v>2015</v>
      </c>
      <c r="B8896" s="7" t="s">
        <v>1119</v>
      </c>
      <c r="C8896" s="7" t="s">
        <v>7</v>
      </c>
      <c r="D8896" s="8">
        <v>153143.97</v>
      </c>
    </row>
    <row r="8897" spans="1:4" ht="18.75" x14ac:dyDescent="0.3">
      <c r="A8897" s="7">
        <v>2014</v>
      </c>
      <c r="B8897" s="7" t="s">
        <v>1119</v>
      </c>
      <c r="C8897" s="7" t="s">
        <v>7</v>
      </c>
      <c r="D8897" s="8">
        <v>160536.94</v>
      </c>
    </row>
    <row r="8898" spans="1:4" ht="18.75" x14ac:dyDescent="0.3">
      <c r="A8898" s="7">
        <v>2015</v>
      </c>
      <c r="B8898" s="7" t="s">
        <v>1119</v>
      </c>
      <c r="C8898" s="7" t="s">
        <v>8</v>
      </c>
      <c r="D8898" s="8">
        <v>462192.6</v>
      </c>
    </row>
    <row r="8899" spans="1:4" ht="18.75" x14ac:dyDescent="0.3">
      <c r="A8899" s="7">
        <v>2014</v>
      </c>
      <c r="B8899" s="7" t="s">
        <v>1119</v>
      </c>
      <c r="C8899" s="7" t="s">
        <v>8</v>
      </c>
      <c r="D8899" s="8">
        <v>481731.75</v>
      </c>
    </row>
    <row r="8900" spans="1:4" ht="18.75" x14ac:dyDescent="0.3">
      <c r="A8900" s="7">
        <v>2015</v>
      </c>
      <c r="B8900" s="7" t="s">
        <v>1120</v>
      </c>
      <c r="C8900" s="7" t="s">
        <v>5</v>
      </c>
      <c r="D8900" s="8">
        <v>833528.45</v>
      </c>
    </row>
    <row r="8901" spans="1:4" ht="18.75" x14ac:dyDescent="0.3">
      <c r="A8901" s="7">
        <v>2014</v>
      </c>
      <c r="B8901" s="7" t="s">
        <v>1120</v>
      </c>
      <c r="C8901" s="7" t="s">
        <v>5</v>
      </c>
      <c r="D8901" s="8">
        <v>923771.18</v>
      </c>
    </row>
    <row r="8902" spans="1:4" ht="18.75" x14ac:dyDescent="0.3">
      <c r="A8902" s="7">
        <v>2015</v>
      </c>
      <c r="B8902" s="7" t="s">
        <v>1120</v>
      </c>
      <c r="C8902" s="7" t="s">
        <v>6</v>
      </c>
      <c r="D8902" s="8">
        <v>285079.99</v>
      </c>
    </row>
    <row r="8903" spans="1:4" ht="18.75" x14ac:dyDescent="0.3">
      <c r="A8903" s="7">
        <v>2014</v>
      </c>
      <c r="B8903" s="7" t="s">
        <v>1120</v>
      </c>
      <c r="C8903" s="7" t="s">
        <v>6</v>
      </c>
      <c r="D8903" s="8">
        <v>198585.51</v>
      </c>
    </row>
    <row r="8904" spans="1:4" ht="18.75" x14ac:dyDescent="0.3">
      <c r="A8904" s="7">
        <v>2015</v>
      </c>
      <c r="B8904" s="7" t="s">
        <v>1120</v>
      </c>
      <c r="C8904" s="7" t="s">
        <v>7</v>
      </c>
      <c r="D8904" s="8">
        <v>57813.86</v>
      </c>
    </row>
    <row r="8905" spans="1:4" ht="18.75" x14ac:dyDescent="0.3">
      <c r="A8905" s="7">
        <v>2014</v>
      </c>
      <c r="B8905" s="7" t="s">
        <v>1120</v>
      </c>
      <c r="C8905" s="7" t="s">
        <v>7</v>
      </c>
      <c r="D8905" s="8">
        <v>60414.02</v>
      </c>
    </row>
    <row r="8906" spans="1:4" ht="18.75" x14ac:dyDescent="0.3">
      <c r="A8906" s="7">
        <v>2015</v>
      </c>
      <c r="B8906" s="7" t="s">
        <v>1120</v>
      </c>
      <c r="C8906" s="7" t="s">
        <v>8</v>
      </c>
      <c r="D8906" s="8">
        <v>757608.21</v>
      </c>
    </row>
    <row r="8907" spans="1:4" ht="18.75" x14ac:dyDescent="0.3">
      <c r="A8907" s="7">
        <v>2014</v>
      </c>
      <c r="B8907" s="7" t="s">
        <v>1120</v>
      </c>
      <c r="C8907" s="7" t="s">
        <v>8</v>
      </c>
      <c r="D8907" s="8">
        <v>792113.64</v>
      </c>
    </row>
    <row r="8908" spans="1:4" ht="18.75" x14ac:dyDescent="0.3">
      <c r="A8908" s="7">
        <v>2015</v>
      </c>
      <c r="B8908" s="7" t="s">
        <v>1121</v>
      </c>
      <c r="C8908" s="7" t="s">
        <v>5</v>
      </c>
      <c r="D8908" s="8">
        <v>811090.39</v>
      </c>
    </row>
    <row r="8909" spans="1:4" ht="18.75" x14ac:dyDescent="0.3">
      <c r="A8909" s="7">
        <v>2014</v>
      </c>
      <c r="B8909" s="7" t="s">
        <v>1121</v>
      </c>
      <c r="C8909" s="7" t="s">
        <v>5</v>
      </c>
      <c r="D8909" s="8">
        <v>882887.88</v>
      </c>
    </row>
    <row r="8910" spans="1:4" ht="18.75" x14ac:dyDescent="0.3">
      <c r="A8910" s="7">
        <v>2015</v>
      </c>
      <c r="B8910" s="7" t="s">
        <v>1121</v>
      </c>
      <c r="C8910" s="7" t="s">
        <v>6</v>
      </c>
      <c r="D8910" s="8">
        <v>305598.36</v>
      </c>
    </row>
    <row r="8911" spans="1:4" ht="18.75" x14ac:dyDescent="0.3">
      <c r="A8911" s="7">
        <v>2014</v>
      </c>
      <c r="B8911" s="7" t="s">
        <v>1121</v>
      </c>
      <c r="C8911" s="7" t="s">
        <v>6</v>
      </c>
      <c r="D8911" s="8">
        <v>225780.07</v>
      </c>
    </row>
    <row r="8912" spans="1:4" ht="18.75" x14ac:dyDescent="0.3">
      <c r="A8912" s="7">
        <v>2015</v>
      </c>
      <c r="B8912" s="7" t="s">
        <v>1121</v>
      </c>
      <c r="C8912" s="7" t="s">
        <v>7</v>
      </c>
      <c r="D8912" s="8">
        <v>107340.24</v>
      </c>
    </row>
    <row r="8913" spans="1:4" ht="18.75" x14ac:dyDescent="0.3">
      <c r="A8913" s="7">
        <v>2014</v>
      </c>
      <c r="B8913" s="7" t="s">
        <v>1121</v>
      </c>
      <c r="C8913" s="7" t="s">
        <v>7</v>
      </c>
      <c r="D8913" s="8">
        <v>113653.26</v>
      </c>
    </row>
    <row r="8914" spans="1:4" ht="18.75" x14ac:dyDescent="0.3">
      <c r="A8914" s="7">
        <v>2015</v>
      </c>
      <c r="B8914" s="7" t="s">
        <v>1121</v>
      </c>
      <c r="C8914" s="7" t="s">
        <v>8</v>
      </c>
      <c r="D8914" s="8">
        <v>654762.26</v>
      </c>
    </row>
    <row r="8915" spans="1:4" ht="18.75" x14ac:dyDescent="0.3">
      <c r="A8915" s="7">
        <v>2014</v>
      </c>
      <c r="B8915" s="7" t="s">
        <v>1121</v>
      </c>
      <c r="C8915" s="7" t="s">
        <v>8</v>
      </c>
      <c r="D8915" s="8">
        <v>678607.17</v>
      </c>
    </row>
    <row r="8916" spans="1:4" ht="18.75" x14ac:dyDescent="0.3">
      <c r="A8916" s="7">
        <v>2015</v>
      </c>
      <c r="B8916" s="7" t="s">
        <v>1122</v>
      </c>
      <c r="C8916" s="7" t="s">
        <v>5</v>
      </c>
      <c r="D8916" s="8">
        <v>620223.75</v>
      </c>
    </row>
    <row r="8917" spans="1:4" ht="18.75" x14ac:dyDescent="0.3">
      <c r="A8917" s="7">
        <v>2014</v>
      </c>
      <c r="B8917" s="7" t="s">
        <v>1122</v>
      </c>
      <c r="C8917" s="7" t="s">
        <v>5</v>
      </c>
      <c r="D8917" s="8">
        <v>686691.24</v>
      </c>
    </row>
    <row r="8918" spans="1:4" ht="18.75" x14ac:dyDescent="0.3">
      <c r="A8918" s="7">
        <v>2015</v>
      </c>
      <c r="B8918" s="7" t="s">
        <v>1122</v>
      </c>
      <c r="C8918" s="7" t="s">
        <v>6</v>
      </c>
      <c r="D8918" s="8">
        <v>581817.31999999995</v>
      </c>
    </row>
    <row r="8919" spans="1:4" ht="18.75" x14ac:dyDescent="0.3">
      <c r="A8919" s="7">
        <v>2014</v>
      </c>
      <c r="B8919" s="7" t="s">
        <v>1122</v>
      </c>
      <c r="C8919" s="7" t="s">
        <v>6</v>
      </c>
      <c r="D8919" s="8">
        <v>401106.52</v>
      </c>
    </row>
    <row r="8920" spans="1:4" ht="18.75" x14ac:dyDescent="0.3">
      <c r="A8920" s="7">
        <v>2015</v>
      </c>
      <c r="B8920" s="7" t="s">
        <v>1122</v>
      </c>
      <c r="C8920" s="7" t="s">
        <v>7</v>
      </c>
      <c r="D8920" s="8">
        <v>179129.69</v>
      </c>
    </row>
    <row r="8921" spans="1:4" ht="18.75" x14ac:dyDescent="0.3">
      <c r="A8921" s="7">
        <v>2014</v>
      </c>
      <c r="B8921" s="7" t="s">
        <v>1122</v>
      </c>
      <c r="C8921" s="7" t="s">
        <v>7</v>
      </c>
      <c r="D8921" s="8">
        <v>189584.39</v>
      </c>
    </row>
    <row r="8922" spans="1:4" ht="18.75" x14ac:dyDescent="0.3">
      <c r="A8922" s="7">
        <v>2015</v>
      </c>
      <c r="B8922" s="7" t="s">
        <v>1122</v>
      </c>
      <c r="C8922" s="7" t="s">
        <v>8</v>
      </c>
      <c r="D8922" s="8">
        <v>704638.72</v>
      </c>
    </row>
    <row r="8923" spans="1:4" ht="18.75" x14ac:dyDescent="0.3">
      <c r="A8923" s="7">
        <v>2014</v>
      </c>
      <c r="B8923" s="7" t="s">
        <v>1122</v>
      </c>
      <c r="C8923" s="7" t="s">
        <v>8</v>
      </c>
      <c r="D8923" s="8">
        <v>733526.43</v>
      </c>
    </row>
    <row r="8924" spans="1:4" ht="18.75" x14ac:dyDescent="0.3">
      <c r="A8924" s="7">
        <v>2015</v>
      </c>
      <c r="B8924" s="7" t="s">
        <v>1123</v>
      </c>
      <c r="C8924" s="7" t="s">
        <v>5</v>
      </c>
      <c r="D8924" s="8">
        <v>661417.82999999996</v>
      </c>
    </row>
    <row r="8925" spans="1:4" ht="18.75" x14ac:dyDescent="0.3">
      <c r="A8925" s="7">
        <v>2014</v>
      </c>
      <c r="B8925" s="7" t="s">
        <v>1123</v>
      </c>
      <c r="C8925" s="7" t="s">
        <v>5</v>
      </c>
      <c r="D8925" s="8">
        <v>722767.61</v>
      </c>
    </row>
    <row r="8926" spans="1:4" ht="18.75" x14ac:dyDescent="0.3">
      <c r="A8926" s="7">
        <v>2015</v>
      </c>
      <c r="B8926" s="7" t="s">
        <v>1123</v>
      </c>
      <c r="C8926" s="7" t="s">
        <v>6</v>
      </c>
      <c r="D8926" s="8">
        <v>392651.45</v>
      </c>
    </row>
    <row r="8927" spans="1:4" ht="18.75" x14ac:dyDescent="0.3">
      <c r="A8927" s="7">
        <v>2014</v>
      </c>
      <c r="B8927" s="7" t="s">
        <v>1123</v>
      </c>
      <c r="C8927" s="7" t="s">
        <v>6</v>
      </c>
      <c r="D8927" s="8">
        <v>272330.14</v>
      </c>
    </row>
    <row r="8928" spans="1:4" ht="18.75" x14ac:dyDescent="0.3">
      <c r="A8928" s="7">
        <v>2015</v>
      </c>
      <c r="B8928" s="7" t="s">
        <v>1123</v>
      </c>
      <c r="C8928" s="7" t="s">
        <v>7</v>
      </c>
      <c r="D8928" s="8">
        <v>212620.56</v>
      </c>
    </row>
    <row r="8929" spans="1:4" ht="18.75" x14ac:dyDescent="0.3">
      <c r="A8929" s="7">
        <v>2014</v>
      </c>
      <c r="B8929" s="7" t="s">
        <v>1123</v>
      </c>
      <c r="C8929" s="7" t="s">
        <v>7</v>
      </c>
      <c r="D8929" s="8">
        <v>222531.86</v>
      </c>
    </row>
    <row r="8930" spans="1:4" ht="18.75" x14ac:dyDescent="0.3">
      <c r="A8930" s="7">
        <v>2015</v>
      </c>
      <c r="B8930" s="7" t="s">
        <v>1123</v>
      </c>
      <c r="C8930" s="7" t="s">
        <v>8</v>
      </c>
      <c r="D8930" s="8">
        <v>778239.59</v>
      </c>
    </row>
    <row r="8931" spans="1:4" ht="18.75" x14ac:dyDescent="0.3">
      <c r="A8931" s="7">
        <v>2014</v>
      </c>
      <c r="B8931" s="7" t="s">
        <v>1123</v>
      </c>
      <c r="C8931" s="7" t="s">
        <v>8</v>
      </c>
      <c r="D8931" s="8">
        <v>813172.37</v>
      </c>
    </row>
    <row r="8932" spans="1:4" ht="18.75" x14ac:dyDescent="0.3">
      <c r="A8932" s="7">
        <v>2015</v>
      </c>
      <c r="B8932" s="7" t="s">
        <v>1124</v>
      </c>
      <c r="C8932" s="7" t="s">
        <v>5</v>
      </c>
      <c r="D8932" s="8">
        <v>649757.86</v>
      </c>
    </row>
    <row r="8933" spans="1:4" ht="18.75" x14ac:dyDescent="0.3">
      <c r="A8933" s="7">
        <v>2014</v>
      </c>
      <c r="B8933" s="7" t="s">
        <v>1124</v>
      </c>
      <c r="C8933" s="7" t="s">
        <v>5</v>
      </c>
      <c r="D8933" s="8">
        <v>710867.03</v>
      </c>
    </row>
    <row r="8934" spans="1:4" ht="18.75" x14ac:dyDescent="0.3">
      <c r="A8934" s="7">
        <v>2015</v>
      </c>
      <c r="B8934" s="7" t="s">
        <v>1124</v>
      </c>
      <c r="C8934" s="7" t="s">
        <v>6</v>
      </c>
      <c r="D8934" s="8">
        <v>415957.85</v>
      </c>
    </row>
    <row r="8935" spans="1:4" ht="18.75" x14ac:dyDescent="0.3">
      <c r="A8935" s="7">
        <v>2014</v>
      </c>
      <c r="B8935" s="7" t="s">
        <v>1124</v>
      </c>
      <c r="C8935" s="7" t="s">
        <v>6</v>
      </c>
      <c r="D8935" s="8">
        <v>292556.86</v>
      </c>
    </row>
    <row r="8936" spans="1:4" ht="18.75" x14ac:dyDescent="0.3">
      <c r="A8936" s="7">
        <v>2015</v>
      </c>
      <c r="B8936" s="7" t="s">
        <v>1124</v>
      </c>
      <c r="C8936" s="7" t="s">
        <v>7</v>
      </c>
      <c r="D8936" s="8">
        <v>176818.16</v>
      </c>
    </row>
    <row r="8937" spans="1:4" ht="18.75" x14ac:dyDescent="0.3">
      <c r="A8937" s="7">
        <v>2014</v>
      </c>
      <c r="B8937" s="7" t="s">
        <v>1124</v>
      </c>
      <c r="C8937" s="7" t="s">
        <v>7</v>
      </c>
      <c r="D8937" s="8">
        <v>186015.64</v>
      </c>
    </row>
    <row r="8938" spans="1:4" ht="18.75" x14ac:dyDescent="0.3">
      <c r="A8938" s="7">
        <v>2015</v>
      </c>
      <c r="B8938" s="7" t="s">
        <v>1124</v>
      </c>
      <c r="C8938" s="7" t="s">
        <v>8</v>
      </c>
      <c r="D8938" s="8">
        <v>444253.02</v>
      </c>
    </row>
    <row r="8939" spans="1:4" ht="18.75" x14ac:dyDescent="0.3">
      <c r="A8939" s="7">
        <v>2014</v>
      </c>
      <c r="B8939" s="7" t="s">
        <v>1124</v>
      </c>
      <c r="C8939" s="7" t="s">
        <v>8</v>
      </c>
      <c r="D8939" s="8">
        <v>463057.08</v>
      </c>
    </row>
    <row r="8940" spans="1:4" ht="18.75" x14ac:dyDescent="0.3">
      <c r="A8940" s="7">
        <v>2015</v>
      </c>
      <c r="B8940" s="7" t="s">
        <v>1125</v>
      </c>
      <c r="C8940" s="7" t="s">
        <v>5</v>
      </c>
      <c r="D8940" s="8">
        <v>710164.63</v>
      </c>
    </row>
    <row r="8941" spans="1:4" ht="18.75" x14ac:dyDescent="0.3">
      <c r="A8941" s="7">
        <v>2014</v>
      </c>
      <c r="B8941" s="7" t="s">
        <v>1125</v>
      </c>
      <c r="C8941" s="7" t="s">
        <v>5</v>
      </c>
      <c r="D8941" s="8">
        <v>775306.61</v>
      </c>
    </row>
    <row r="8942" spans="1:4" ht="18.75" x14ac:dyDescent="0.3">
      <c r="A8942" s="7">
        <v>2015</v>
      </c>
      <c r="B8942" s="7" t="s">
        <v>1125</v>
      </c>
      <c r="C8942" s="7" t="s">
        <v>6</v>
      </c>
      <c r="D8942" s="8">
        <v>341933.41</v>
      </c>
    </row>
    <row r="8943" spans="1:4" ht="18.75" x14ac:dyDescent="0.3">
      <c r="A8943" s="7">
        <v>2014</v>
      </c>
      <c r="B8943" s="7" t="s">
        <v>1125</v>
      </c>
      <c r="C8943" s="7" t="s">
        <v>6</v>
      </c>
      <c r="D8943" s="8">
        <v>239110.23</v>
      </c>
    </row>
    <row r="8944" spans="1:4" ht="18.75" x14ac:dyDescent="0.3">
      <c r="A8944" s="7">
        <v>2015</v>
      </c>
      <c r="B8944" s="7" t="s">
        <v>1125</v>
      </c>
      <c r="C8944" s="7" t="s">
        <v>7</v>
      </c>
      <c r="D8944" s="8">
        <v>186175.97</v>
      </c>
    </row>
    <row r="8945" spans="1:4" ht="18.75" x14ac:dyDescent="0.3">
      <c r="A8945" s="7">
        <v>2014</v>
      </c>
      <c r="B8945" s="7" t="s">
        <v>1125</v>
      </c>
      <c r="C8945" s="7" t="s">
        <v>7</v>
      </c>
      <c r="D8945" s="8">
        <v>198058.51</v>
      </c>
    </row>
    <row r="8946" spans="1:4" ht="18.75" x14ac:dyDescent="0.3">
      <c r="A8946" s="7">
        <v>2015</v>
      </c>
      <c r="B8946" s="7" t="s">
        <v>1125</v>
      </c>
      <c r="C8946" s="7" t="s">
        <v>8</v>
      </c>
      <c r="D8946" s="8">
        <v>755577.89</v>
      </c>
    </row>
    <row r="8947" spans="1:4" ht="18.75" x14ac:dyDescent="0.3">
      <c r="A8947" s="7">
        <v>2014</v>
      </c>
      <c r="B8947" s="7" t="s">
        <v>1125</v>
      </c>
      <c r="C8947" s="7" t="s">
        <v>8</v>
      </c>
      <c r="D8947" s="8">
        <v>784046.4</v>
      </c>
    </row>
    <row r="8948" spans="1:4" ht="18.75" x14ac:dyDescent="0.3">
      <c r="A8948" s="7">
        <v>2015</v>
      </c>
      <c r="B8948" s="7" t="s">
        <v>1126</v>
      </c>
      <c r="C8948" s="7" t="s">
        <v>5</v>
      </c>
      <c r="D8948" s="8">
        <v>924568.33</v>
      </c>
    </row>
    <row r="8949" spans="1:4" ht="18.75" x14ac:dyDescent="0.3">
      <c r="A8949" s="7">
        <v>2014</v>
      </c>
      <c r="B8949" s="7" t="s">
        <v>1126</v>
      </c>
      <c r="C8949" s="7" t="s">
        <v>5</v>
      </c>
      <c r="D8949" s="8">
        <v>1010904.03</v>
      </c>
    </row>
    <row r="8950" spans="1:4" ht="18.75" x14ac:dyDescent="0.3">
      <c r="A8950" s="7">
        <v>2015</v>
      </c>
      <c r="B8950" s="7" t="s">
        <v>1126</v>
      </c>
      <c r="C8950" s="7" t="s">
        <v>6</v>
      </c>
      <c r="D8950" s="8">
        <v>316371.03999999998</v>
      </c>
    </row>
    <row r="8951" spans="1:4" ht="18.75" x14ac:dyDescent="0.3">
      <c r="A8951" s="7">
        <v>2014</v>
      </c>
      <c r="B8951" s="7" t="s">
        <v>1126</v>
      </c>
      <c r="C8951" s="7" t="s">
        <v>6</v>
      </c>
      <c r="D8951" s="8">
        <v>228845.25</v>
      </c>
    </row>
    <row r="8952" spans="1:4" ht="18.75" x14ac:dyDescent="0.3">
      <c r="A8952" s="7">
        <v>2015</v>
      </c>
      <c r="B8952" s="7" t="s">
        <v>1126</v>
      </c>
      <c r="C8952" s="7" t="s">
        <v>7</v>
      </c>
      <c r="D8952" s="8">
        <v>99180.55</v>
      </c>
    </row>
    <row r="8953" spans="1:4" ht="18.75" x14ac:dyDescent="0.3">
      <c r="A8953" s="7">
        <v>2014</v>
      </c>
      <c r="B8953" s="7" t="s">
        <v>1126</v>
      </c>
      <c r="C8953" s="7" t="s">
        <v>7</v>
      </c>
      <c r="D8953" s="8">
        <v>104887.44</v>
      </c>
    </row>
    <row r="8954" spans="1:4" ht="18.75" x14ac:dyDescent="0.3">
      <c r="A8954" s="7">
        <v>2015</v>
      </c>
      <c r="B8954" s="7" t="s">
        <v>1126</v>
      </c>
      <c r="C8954" s="7" t="s">
        <v>8</v>
      </c>
      <c r="D8954" s="8">
        <v>767508.49</v>
      </c>
    </row>
    <row r="8955" spans="1:4" ht="18.75" x14ac:dyDescent="0.3">
      <c r="A8955" s="7">
        <v>2014</v>
      </c>
      <c r="B8955" s="7" t="s">
        <v>1126</v>
      </c>
      <c r="C8955" s="7" t="s">
        <v>8</v>
      </c>
      <c r="D8955" s="8">
        <v>799312.43</v>
      </c>
    </row>
    <row r="8956" spans="1:4" ht="18.75" x14ac:dyDescent="0.3">
      <c r="A8956" s="7">
        <v>2015</v>
      </c>
      <c r="B8956" s="7" t="s">
        <v>1127</v>
      </c>
      <c r="C8956" s="7" t="s">
        <v>5</v>
      </c>
      <c r="D8956" s="8">
        <v>475590.92</v>
      </c>
    </row>
    <row r="8957" spans="1:4" ht="18.75" x14ac:dyDescent="0.3">
      <c r="A8957" s="7">
        <v>2014</v>
      </c>
      <c r="B8957" s="7" t="s">
        <v>1127</v>
      </c>
      <c r="C8957" s="7" t="s">
        <v>5</v>
      </c>
      <c r="D8957" s="8">
        <v>522803.87</v>
      </c>
    </row>
    <row r="8958" spans="1:4" ht="18.75" x14ac:dyDescent="0.3">
      <c r="A8958" s="7">
        <v>2015</v>
      </c>
      <c r="B8958" s="7" t="s">
        <v>1127</v>
      </c>
      <c r="C8958" s="7" t="s">
        <v>6</v>
      </c>
      <c r="D8958" s="8">
        <v>332517.07</v>
      </c>
    </row>
    <row r="8959" spans="1:4" ht="18.75" x14ac:dyDescent="0.3">
      <c r="A8959" s="7">
        <v>2014</v>
      </c>
      <c r="B8959" s="7" t="s">
        <v>1127</v>
      </c>
      <c r="C8959" s="7" t="s">
        <v>6</v>
      </c>
      <c r="D8959" s="8">
        <v>234031.84</v>
      </c>
    </row>
    <row r="8960" spans="1:4" ht="18.75" x14ac:dyDescent="0.3">
      <c r="A8960" s="7">
        <v>2015</v>
      </c>
      <c r="B8960" s="7" t="s">
        <v>1127</v>
      </c>
      <c r="C8960" s="7" t="s">
        <v>7</v>
      </c>
      <c r="D8960" s="8">
        <v>155878.70000000001</v>
      </c>
    </row>
    <row r="8961" spans="1:4" ht="18.75" x14ac:dyDescent="0.3">
      <c r="A8961" s="7">
        <v>2014</v>
      </c>
      <c r="B8961" s="7" t="s">
        <v>1127</v>
      </c>
      <c r="C8961" s="7" t="s">
        <v>7</v>
      </c>
      <c r="D8961" s="8">
        <v>165412.97</v>
      </c>
    </row>
    <row r="8962" spans="1:4" ht="18.75" x14ac:dyDescent="0.3">
      <c r="A8962" s="7">
        <v>2015</v>
      </c>
      <c r="B8962" s="7" t="s">
        <v>1127</v>
      </c>
      <c r="C8962" s="7" t="s">
        <v>8</v>
      </c>
      <c r="D8962" s="8">
        <v>688488.82</v>
      </c>
    </row>
    <row r="8963" spans="1:4" ht="18.75" x14ac:dyDescent="0.3">
      <c r="A8963" s="7">
        <v>2014</v>
      </c>
      <c r="B8963" s="7" t="s">
        <v>1127</v>
      </c>
      <c r="C8963" s="7" t="s">
        <v>8</v>
      </c>
      <c r="D8963" s="8">
        <v>721272.18</v>
      </c>
    </row>
    <row r="8964" spans="1:4" ht="18.75" x14ac:dyDescent="0.3">
      <c r="A8964" s="7">
        <v>2015</v>
      </c>
      <c r="B8964" s="7" t="s">
        <v>1128</v>
      </c>
      <c r="C8964" s="7" t="s">
        <v>5</v>
      </c>
      <c r="D8964" s="8">
        <v>929272.74</v>
      </c>
    </row>
    <row r="8965" spans="1:4" ht="18.75" x14ac:dyDescent="0.3">
      <c r="A8965" s="7">
        <v>2014</v>
      </c>
      <c r="B8965" s="7" t="s">
        <v>1128</v>
      </c>
      <c r="C8965" s="7" t="s">
        <v>5</v>
      </c>
      <c r="D8965" s="8">
        <v>1017239.94</v>
      </c>
    </row>
    <row r="8966" spans="1:4" ht="18.75" x14ac:dyDescent="0.3">
      <c r="A8966" s="7">
        <v>2015</v>
      </c>
      <c r="B8966" s="7" t="s">
        <v>1128</v>
      </c>
      <c r="C8966" s="7" t="s">
        <v>6</v>
      </c>
      <c r="D8966" s="8">
        <v>440841.07</v>
      </c>
    </row>
    <row r="8967" spans="1:4" ht="18.75" x14ac:dyDescent="0.3">
      <c r="A8967" s="7">
        <v>2014</v>
      </c>
      <c r="B8967" s="7" t="s">
        <v>1128</v>
      </c>
      <c r="C8967" s="7" t="s">
        <v>6</v>
      </c>
      <c r="D8967" s="8">
        <v>314109.48</v>
      </c>
    </row>
    <row r="8968" spans="1:4" ht="18.75" x14ac:dyDescent="0.3">
      <c r="A8968" s="7">
        <v>2015</v>
      </c>
      <c r="B8968" s="7" t="s">
        <v>1128</v>
      </c>
      <c r="C8968" s="7" t="s">
        <v>7</v>
      </c>
      <c r="D8968" s="8">
        <v>131907.51999999999</v>
      </c>
    </row>
    <row r="8969" spans="1:4" ht="18.75" x14ac:dyDescent="0.3">
      <c r="A8969" s="7">
        <v>2014</v>
      </c>
      <c r="B8969" s="7" t="s">
        <v>1128</v>
      </c>
      <c r="C8969" s="7" t="s">
        <v>7</v>
      </c>
      <c r="D8969" s="8">
        <v>138839.97</v>
      </c>
    </row>
    <row r="8970" spans="1:4" ht="18.75" x14ac:dyDescent="0.3">
      <c r="A8970" s="7">
        <v>2015</v>
      </c>
      <c r="B8970" s="7" t="s">
        <v>1128</v>
      </c>
      <c r="C8970" s="7" t="s">
        <v>8</v>
      </c>
      <c r="D8970" s="8">
        <v>665814.75</v>
      </c>
    </row>
    <row r="8971" spans="1:4" ht="18.75" x14ac:dyDescent="0.3">
      <c r="A8971" s="7">
        <v>2014</v>
      </c>
      <c r="B8971" s="7" t="s">
        <v>1128</v>
      </c>
      <c r="C8971" s="7" t="s">
        <v>8</v>
      </c>
      <c r="D8971" s="8">
        <v>689613.8</v>
      </c>
    </row>
    <row r="8972" spans="1:4" ht="18.75" x14ac:dyDescent="0.3">
      <c r="A8972" s="7">
        <v>2015</v>
      </c>
      <c r="B8972" s="7" t="s">
        <v>1129</v>
      </c>
      <c r="C8972" s="7" t="s">
        <v>5</v>
      </c>
      <c r="D8972" s="8">
        <v>704307.08</v>
      </c>
    </row>
    <row r="8973" spans="1:4" ht="18.75" x14ac:dyDescent="0.3">
      <c r="A8973" s="7">
        <v>2014</v>
      </c>
      <c r="B8973" s="7" t="s">
        <v>1129</v>
      </c>
      <c r="C8973" s="7" t="s">
        <v>5</v>
      </c>
      <c r="D8973" s="8">
        <v>765897.6</v>
      </c>
    </row>
    <row r="8974" spans="1:4" ht="18.75" x14ac:dyDescent="0.3">
      <c r="A8974" s="7">
        <v>2015</v>
      </c>
      <c r="B8974" s="7" t="s">
        <v>1129</v>
      </c>
      <c r="C8974" s="7" t="s">
        <v>6</v>
      </c>
      <c r="D8974" s="8">
        <v>539474.98</v>
      </c>
    </row>
    <row r="8975" spans="1:4" ht="18.75" x14ac:dyDescent="0.3">
      <c r="A8975" s="7">
        <v>2014</v>
      </c>
      <c r="B8975" s="7" t="s">
        <v>1129</v>
      </c>
      <c r="C8975" s="7" t="s">
        <v>6</v>
      </c>
      <c r="D8975" s="8">
        <v>388145.06</v>
      </c>
    </row>
    <row r="8976" spans="1:4" ht="18.75" x14ac:dyDescent="0.3">
      <c r="A8976" s="7">
        <v>2015</v>
      </c>
      <c r="B8976" s="7" t="s">
        <v>1129</v>
      </c>
      <c r="C8976" s="7" t="s">
        <v>7</v>
      </c>
      <c r="D8976" s="8">
        <v>217878.73</v>
      </c>
    </row>
    <row r="8977" spans="1:4" ht="18.75" x14ac:dyDescent="0.3">
      <c r="A8977" s="7">
        <v>2014</v>
      </c>
      <c r="B8977" s="7" t="s">
        <v>1129</v>
      </c>
      <c r="C8977" s="7" t="s">
        <v>7</v>
      </c>
      <c r="D8977" s="8">
        <v>230000.77</v>
      </c>
    </row>
    <row r="8978" spans="1:4" ht="18.75" x14ac:dyDescent="0.3">
      <c r="A8978" s="7">
        <v>2015</v>
      </c>
      <c r="B8978" s="7" t="s">
        <v>1129</v>
      </c>
      <c r="C8978" s="7" t="s">
        <v>8</v>
      </c>
      <c r="D8978" s="8">
        <v>614370.4</v>
      </c>
    </row>
    <row r="8979" spans="1:4" ht="18.75" x14ac:dyDescent="0.3">
      <c r="A8979" s="7">
        <v>2014</v>
      </c>
      <c r="B8979" s="7" t="s">
        <v>1129</v>
      </c>
      <c r="C8979" s="7" t="s">
        <v>8</v>
      </c>
      <c r="D8979" s="8">
        <v>644328.19999999995</v>
      </c>
    </row>
    <row r="8980" spans="1:4" ht="18.75" x14ac:dyDescent="0.3">
      <c r="A8980" s="7">
        <v>2015</v>
      </c>
      <c r="B8980" s="7" t="s">
        <v>1130</v>
      </c>
      <c r="C8980" s="7" t="s">
        <v>5</v>
      </c>
      <c r="D8980" s="8">
        <v>760687.43</v>
      </c>
    </row>
    <row r="8981" spans="1:4" ht="18.75" x14ac:dyDescent="0.3">
      <c r="A8981" s="7">
        <v>2014</v>
      </c>
      <c r="B8981" s="7" t="s">
        <v>1130</v>
      </c>
      <c r="C8981" s="7" t="s">
        <v>5</v>
      </c>
      <c r="D8981" s="8">
        <v>842867.89</v>
      </c>
    </row>
    <row r="8982" spans="1:4" ht="18.75" x14ac:dyDescent="0.3">
      <c r="A8982" s="7">
        <v>2015</v>
      </c>
      <c r="B8982" s="7" t="s">
        <v>1130</v>
      </c>
      <c r="C8982" s="7" t="s">
        <v>6</v>
      </c>
      <c r="D8982" s="8">
        <v>569226.17000000004</v>
      </c>
    </row>
    <row r="8983" spans="1:4" ht="18.75" x14ac:dyDescent="0.3">
      <c r="A8983" s="7">
        <v>2014</v>
      </c>
      <c r="B8983" s="7" t="s">
        <v>1130</v>
      </c>
      <c r="C8983" s="7" t="s">
        <v>6</v>
      </c>
      <c r="D8983" s="8">
        <v>393684.04</v>
      </c>
    </row>
    <row r="8984" spans="1:4" ht="18.75" x14ac:dyDescent="0.3">
      <c r="A8984" s="7">
        <v>2015</v>
      </c>
      <c r="B8984" s="7" t="s">
        <v>1130</v>
      </c>
      <c r="C8984" s="7" t="s">
        <v>7</v>
      </c>
      <c r="D8984" s="8">
        <v>116504.71</v>
      </c>
    </row>
    <row r="8985" spans="1:4" ht="18.75" x14ac:dyDescent="0.3">
      <c r="A8985" s="7">
        <v>2014</v>
      </c>
      <c r="B8985" s="7" t="s">
        <v>1130</v>
      </c>
      <c r="C8985" s="7" t="s">
        <v>7</v>
      </c>
      <c r="D8985" s="8">
        <v>122984.04</v>
      </c>
    </row>
    <row r="8986" spans="1:4" ht="18.75" x14ac:dyDescent="0.3">
      <c r="A8986" s="7">
        <v>2015</v>
      </c>
      <c r="B8986" s="7" t="s">
        <v>1130</v>
      </c>
      <c r="C8986" s="7" t="s">
        <v>8</v>
      </c>
      <c r="D8986" s="8">
        <v>767303.16</v>
      </c>
    </row>
    <row r="8987" spans="1:4" ht="18.75" x14ac:dyDescent="0.3">
      <c r="A8987" s="7">
        <v>2014</v>
      </c>
      <c r="B8987" s="7" t="s">
        <v>1130</v>
      </c>
      <c r="C8987" s="7" t="s">
        <v>8</v>
      </c>
      <c r="D8987" s="8">
        <v>792581.47</v>
      </c>
    </row>
    <row r="8988" spans="1:4" ht="18.75" x14ac:dyDescent="0.3">
      <c r="A8988" s="7">
        <v>2015</v>
      </c>
      <c r="B8988" s="7" t="s">
        <v>1131</v>
      </c>
      <c r="C8988" s="7" t="s">
        <v>5</v>
      </c>
      <c r="D8988" s="8">
        <v>563029.23</v>
      </c>
    </row>
    <row r="8989" spans="1:4" ht="18.75" x14ac:dyDescent="0.3">
      <c r="A8989" s="7">
        <v>2014</v>
      </c>
      <c r="B8989" s="7" t="s">
        <v>1131</v>
      </c>
      <c r="C8989" s="7" t="s">
        <v>5</v>
      </c>
      <c r="D8989" s="8">
        <v>612037.27</v>
      </c>
    </row>
    <row r="8990" spans="1:4" ht="18.75" x14ac:dyDescent="0.3">
      <c r="A8990" s="7">
        <v>2015</v>
      </c>
      <c r="B8990" s="7" t="s">
        <v>1131</v>
      </c>
      <c r="C8990" s="7" t="s">
        <v>6</v>
      </c>
      <c r="D8990" s="8">
        <v>398697.25</v>
      </c>
    </row>
    <row r="8991" spans="1:4" ht="18.75" x14ac:dyDescent="0.3">
      <c r="A8991" s="7">
        <v>2014</v>
      </c>
      <c r="B8991" s="7" t="s">
        <v>1131</v>
      </c>
      <c r="C8991" s="7" t="s">
        <v>6</v>
      </c>
      <c r="D8991" s="8">
        <v>290069.42</v>
      </c>
    </row>
    <row r="8992" spans="1:4" ht="18.75" x14ac:dyDescent="0.3">
      <c r="A8992" s="7">
        <v>2015</v>
      </c>
      <c r="B8992" s="7" t="s">
        <v>1131</v>
      </c>
      <c r="C8992" s="7" t="s">
        <v>7</v>
      </c>
      <c r="D8992" s="8">
        <v>83177.33</v>
      </c>
    </row>
    <row r="8993" spans="1:4" ht="18.75" x14ac:dyDescent="0.3">
      <c r="A8993" s="7">
        <v>2014</v>
      </c>
      <c r="B8993" s="7" t="s">
        <v>1131</v>
      </c>
      <c r="C8993" s="7" t="s">
        <v>7</v>
      </c>
      <c r="D8993" s="8">
        <v>87335.15</v>
      </c>
    </row>
    <row r="8994" spans="1:4" ht="18.75" x14ac:dyDescent="0.3">
      <c r="A8994" s="7">
        <v>2015</v>
      </c>
      <c r="B8994" s="7" t="s">
        <v>1131</v>
      </c>
      <c r="C8994" s="7" t="s">
        <v>8</v>
      </c>
      <c r="D8994" s="8">
        <v>521988.03</v>
      </c>
    </row>
    <row r="8995" spans="1:4" ht="18.75" x14ac:dyDescent="0.3">
      <c r="A8995" s="7">
        <v>2014</v>
      </c>
      <c r="B8995" s="7" t="s">
        <v>1131</v>
      </c>
      <c r="C8995" s="7" t="s">
        <v>8</v>
      </c>
      <c r="D8995" s="8">
        <v>539233.29</v>
      </c>
    </row>
    <row r="8996" spans="1:4" ht="18.75" x14ac:dyDescent="0.3">
      <c r="A8996" s="7">
        <v>2015</v>
      </c>
      <c r="B8996" s="7" t="s">
        <v>1132</v>
      </c>
      <c r="C8996" s="7" t="s">
        <v>5</v>
      </c>
      <c r="D8996" s="8">
        <v>518322.01</v>
      </c>
    </row>
    <row r="8997" spans="1:4" ht="18.75" x14ac:dyDescent="0.3">
      <c r="A8997" s="7">
        <v>2014</v>
      </c>
      <c r="B8997" s="7" t="s">
        <v>1132</v>
      </c>
      <c r="C8997" s="7" t="s">
        <v>5</v>
      </c>
      <c r="D8997" s="8">
        <v>567855.25</v>
      </c>
    </row>
    <row r="8998" spans="1:4" ht="18.75" x14ac:dyDescent="0.3">
      <c r="A8998" s="7">
        <v>2015</v>
      </c>
      <c r="B8998" s="7" t="s">
        <v>1132</v>
      </c>
      <c r="C8998" s="7" t="s">
        <v>6</v>
      </c>
      <c r="D8998" s="8">
        <v>273220.67</v>
      </c>
    </row>
    <row r="8999" spans="1:4" ht="18.75" x14ac:dyDescent="0.3">
      <c r="A8999" s="7">
        <v>2014</v>
      </c>
      <c r="B8999" s="7" t="s">
        <v>1132</v>
      </c>
      <c r="C8999" s="7" t="s">
        <v>6</v>
      </c>
      <c r="D8999" s="8">
        <v>189884.02</v>
      </c>
    </row>
    <row r="9000" spans="1:4" ht="18.75" x14ac:dyDescent="0.3">
      <c r="A9000" s="7">
        <v>2015</v>
      </c>
      <c r="B9000" s="7" t="s">
        <v>1132</v>
      </c>
      <c r="C9000" s="7" t="s">
        <v>7</v>
      </c>
      <c r="D9000" s="8">
        <v>169027.79</v>
      </c>
    </row>
    <row r="9001" spans="1:4" ht="18.75" x14ac:dyDescent="0.3">
      <c r="A9001" s="7">
        <v>2014</v>
      </c>
      <c r="B9001" s="7" t="s">
        <v>1132</v>
      </c>
      <c r="C9001" s="7" t="s">
        <v>7</v>
      </c>
      <c r="D9001" s="8">
        <v>179512.84</v>
      </c>
    </row>
    <row r="9002" spans="1:4" ht="18.75" x14ac:dyDescent="0.3">
      <c r="A9002" s="7">
        <v>2015</v>
      </c>
      <c r="B9002" s="7" t="s">
        <v>1132</v>
      </c>
      <c r="C9002" s="7" t="s">
        <v>8</v>
      </c>
      <c r="D9002" s="8">
        <v>651599.52</v>
      </c>
    </row>
    <row r="9003" spans="1:4" ht="18.75" x14ac:dyDescent="0.3">
      <c r="A9003" s="7">
        <v>2014</v>
      </c>
      <c r="B9003" s="7" t="s">
        <v>1132</v>
      </c>
      <c r="C9003" s="7" t="s">
        <v>8</v>
      </c>
      <c r="D9003" s="8">
        <v>675879.24</v>
      </c>
    </row>
    <row r="9004" spans="1:4" ht="18.75" x14ac:dyDescent="0.3">
      <c r="A9004" s="7">
        <v>2015</v>
      </c>
      <c r="B9004" s="7" t="s">
        <v>1133</v>
      </c>
      <c r="C9004" s="7" t="s">
        <v>5</v>
      </c>
      <c r="D9004" s="8">
        <v>908649.09</v>
      </c>
    </row>
    <row r="9005" spans="1:4" ht="18.75" x14ac:dyDescent="0.3">
      <c r="A9005" s="7">
        <v>2014</v>
      </c>
      <c r="B9005" s="7" t="s">
        <v>1133</v>
      </c>
      <c r="C9005" s="7" t="s">
        <v>5</v>
      </c>
      <c r="D9005" s="8">
        <v>987758.51</v>
      </c>
    </row>
    <row r="9006" spans="1:4" ht="18.75" x14ac:dyDescent="0.3">
      <c r="A9006" s="7">
        <v>2015</v>
      </c>
      <c r="B9006" s="7" t="s">
        <v>1133</v>
      </c>
      <c r="C9006" s="7" t="s">
        <v>6</v>
      </c>
      <c r="D9006" s="8">
        <v>553545.25</v>
      </c>
    </row>
    <row r="9007" spans="1:4" ht="18.75" x14ac:dyDescent="0.3">
      <c r="A9007" s="7">
        <v>2014</v>
      </c>
      <c r="B9007" s="7" t="s">
        <v>1133</v>
      </c>
      <c r="C9007" s="7" t="s">
        <v>6</v>
      </c>
      <c r="D9007" s="8">
        <v>409275.6</v>
      </c>
    </row>
    <row r="9008" spans="1:4" ht="18.75" x14ac:dyDescent="0.3">
      <c r="A9008" s="7">
        <v>2015</v>
      </c>
      <c r="B9008" s="7" t="s">
        <v>1133</v>
      </c>
      <c r="C9008" s="7" t="s">
        <v>7</v>
      </c>
      <c r="D9008" s="8">
        <v>197703.56</v>
      </c>
    </row>
    <row r="9009" spans="1:4" ht="18.75" x14ac:dyDescent="0.3">
      <c r="A9009" s="7">
        <v>2014</v>
      </c>
      <c r="B9009" s="7" t="s">
        <v>1133</v>
      </c>
      <c r="C9009" s="7" t="s">
        <v>7</v>
      </c>
      <c r="D9009" s="8">
        <v>207103.89</v>
      </c>
    </row>
    <row r="9010" spans="1:4" ht="18.75" x14ac:dyDescent="0.3">
      <c r="A9010" s="7">
        <v>2015</v>
      </c>
      <c r="B9010" s="7" t="s">
        <v>1133</v>
      </c>
      <c r="C9010" s="7" t="s">
        <v>8</v>
      </c>
      <c r="D9010" s="8">
        <v>652350.16</v>
      </c>
    </row>
    <row r="9011" spans="1:4" ht="18.75" x14ac:dyDescent="0.3">
      <c r="A9011" s="7">
        <v>2014</v>
      </c>
      <c r="B9011" s="7" t="s">
        <v>1133</v>
      </c>
      <c r="C9011" s="7" t="s">
        <v>8</v>
      </c>
      <c r="D9011" s="8">
        <v>684919.5</v>
      </c>
    </row>
    <row r="9012" spans="1:4" ht="18.75" x14ac:dyDescent="0.3">
      <c r="A9012" s="7">
        <v>2015</v>
      </c>
      <c r="B9012" s="7" t="s">
        <v>1134</v>
      </c>
      <c r="C9012" s="7" t="s">
        <v>5</v>
      </c>
      <c r="D9012" s="8">
        <v>730028.63</v>
      </c>
    </row>
    <row r="9013" spans="1:4" ht="18.75" x14ac:dyDescent="0.3">
      <c r="A9013" s="7">
        <v>2014</v>
      </c>
      <c r="B9013" s="7" t="s">
        <v>1134</v>
      </c>
      <c r="C9013" s="7" t="s">
        <v>5</v>
      </c>
      <c r="D9013" s="8">
        <v>806111.97</v>
      </c>
    </row>
    <row r="9014" spans="1:4" ht="18.75" x14ac:dyDescent="0.3">
      <c r="A9014" s="7">
        <v>2015</v>
      </c>
      <c r="B9014" s="7" t="s">
        <v>1134</v>
      </c>
      <c r="C9014" s="7" t="s">
        <v>6</v>
      </c>
      <c r="D9014" s="8">
        <v>581988.63</v>
      </c>
    </row>
    <row r="9015" spans="1:4" ht="18.75" x14ac:dyDescent="0.3">
      <c r="A9015" s="7">
        <v>2014</v>
      </c>
      <c r="B9015" s="7" t="s">
        <v>1134</v>
      </c>
      <c r="C9015" s="7" t="s">
        <v>6</v>
      </c>
      <c r="D9015" s="8">
        <v>426576.61</v>
      </c>
    </row>
    <row r="9016" spans="1:4" ht="18.75" x14ac:dyDescent="0.3">
      <c r="A9016" s="7">
        <v>2015</v>
      </c>
      <c r="B9016" s="7" t="s">
        <v>1134</v>
      </c>
      <c r="C9016" s="7" t="s">
        <v>7</v>
      </c>
      <c r="D9016" s="8">
        <v>193120.93</v>
      </c>
    </row>
    <row r="9017" spans="1:4" ht="18.75" x14ac:dyDescent="0.3">
      <c r="A9017" s="7">
        <v>2014</v>
      </c>
      <c r="B9017" s="7" t="s">
        <v>1134</v>
      </c>
      <c r="C9017" s="7" t="s">
        <v>7</v>
      </c>
      <c r="D9017" s="8">
        <v>202195.85</v>
      </c>
    </row>
    <row r="9018" spans="1:4" ht="18.75" x14ac:dyDescent="0.3">
      <c r="A9018" s="7">
        <v>2015</v>
      </c>
      <c r="B9018" s="7" t="s">
        <v>1134</v>
      </c>
      <c r="C9018" s="7" t="s">
        <v>8</v>
      </c>
      <c r="D9018" s="8">
        <v>676931.86</v>
      </c>
    </row>
    <row r="9019" spans="1:4" ht="18.75" x14ac:dyDescent="0.3">
      <c r="A9019" s="7">
        <v>2014</v>
      </c>
      <c r="B9019" s="7" t="s">
        <v>1134</v>
      </c>
      <c r="C9019" s="7" t="s">
        <v>8</v>
      </c>
      <c r="D9019" s="8">
        <v>708736.92</v>
      </c>
    </row>
    <row r="9020" spans="1:4" ht="18.75" x14ac:dyDescent="0.3">
      <c r="A9020" s="7">
        <v>2015</v>
      </c>
      <c r="B9020" s="7" t="s">
        <v>1135</v>
      </c>
      <c r="C9020" s="7" t="s">
        <v>5</v>
      </c>
      <c r="D9020" s="8">
        <v>720817.02</v>
      </c>
    </row>
    <row r="9021" spans="1:4" ht="18.75" x14ac:dyDescent="0.3">
      <c r="A9021" s="7">
        <v>2014</v>
      </c>
      <c r="B9021" s="7" t="s">
        <v>1135</v>
      </c>
      <c r="C9021" s="7" t="s">
        <v>5</v>
      </c>
      <c r="D9021" s="8">
        <v>784035.11</v>
      </c>
    </row>
    <row r="9022" spans="1:4" ht="18.75" x14ac:dyDescent="0.3">
      <c r="A9022" s="7">
        <v>2015</v>
      </c>
      <c r="B9022" s="7" t="s">
        <v>1135</v>
      </c>
      <c r="C9022" s="7" t="s">
        <v>6</v>
      </c>
      <c r="D9022" s="8">
        <v>527793.43999999994</v>
      </c>
    </row>
    <row r="9023" spans="1:4" ht="18.75" x14ac:dyDescent="0.3">
      <c r="A9023" s="7">
        <v>2014</v>
      </c>
      <c r="B9023" s="7" t="s">
        <v>1135</v>
      </c>
      <c r="C9023" s="7" t="s">
        <v>6</v>
      </c>
      <c r="D9023" s="8">
        <v>384861.3</v>
      </c>
    </row>
    <row r="9024" spans="1:4" ht="18.75" x14ac:dyDescent="0.3">
      <c r="A9024" s="7">
        <v>2015</v>
      </c>
      <c r="B9024" s="7" t="s">
        <v>1135</v>
      </c>
      <c r="C9024" s="7" t="s">
        <v>7</v>
      </c>
      <c r="D9024" s="8">
        <v>178041.71</v>
      </c>
    </row>
    <row r="9025" spans="1:4" ht="18.75" x14ac:dyDescent="0.3">
      <c r="A9025" s="7">
        <v>2014</v>
      </c>
      <c r="B9025" s="7" t="s">
        <v>1135</v>
      </c>
      <c r="C9025" s="7" t="s">
        <v>7</v>
      </c>
      <c r="D9025" s="8">
        <v>186432.08</v>
      </c>
    </row>
    <row r="9026" spans="1:4" ht="18.75" x14ac:dyDescent="0.3">
      <c r="A9026" s="7">
        <v>2015</v>
      </c>
      <c r="B9026" s="7" t="s">
        <v>1135</v>
      </c>
      <c r="C9026" s="7" t="s">
        <v>8</v>
      </c>
      <c r="D9026" s="8">
        <v>625261.56999999995</v>
      </c>
    </row>
    <row r="9027" spans="1:4" ht="18.75" x14ac:dyDescent="0.3">
      <c r="A9027" s="7">
        <v>2014</v>
      </c>
      <c r="B9027" s="7" t="s">
        <v>1135</v>
      </c>
      <c r="C9027" s="7" t="s">
        <v>8</v>
      </c>
      <c r="D9027" s="8">
        <v>645031.72</v>
      </c>
    </row>
    <row r="9028" spans="1:4" ht="18.75" x14ac:dyDescent="0.3">
      <c r="A9028" s="7">
        <v>2015</v>
      </c>
      <c r="B9028" s="7" t="s">
        <v>1136</v>
      </c>
      <c r="C9028" s="7" t="s">
        <v>5</v>
      </c>
      <c r="D9028" s="8">
        <v>508092.56</v>
      </c>
    </row>
    <row r="9029" spans="1:4" ht="18.75" x14ac:dyDescent="0.3">
      <c r="A9029" s="7">
        <v>2014</v>
      </c>
      <c r="B9029" s="7" t="s">
        <v>1136</v>
      </c>
      <c r="C9029" s="7" t="s">
        <v>5</v>
      </c>
      <c r="D9029" s="8">
        <v>561754.77</v>
      </c>
    </row>
    <row r="9030" spans="1:4" ht="18.75" x14ac:dyDescent="0.3">
      <c r="A9030" s="7">
        <v>2015</v>
      </c>
      <c r="B9030" s="7" t="s">
        <v>1136</v>
      </c>
      <c r="C9030" s="7" t="s">
        <v>6</v>
      </c>
      <c r="D9030" s="8">
        <v>474537.78</v>
      </c>
    </row>
    <row r="9031" spans="1:4" ht="18.75" x14ac:dyDescent="0.3">
      <c r="A9031" s="7">
        <v>2014</v>
      </c>
      <c r="B9031" s="7" t="s">
        <v>1136</v>
      </c>
      <c r="C9031" s="7" t="s">
        <v>6</v>
      </c>
      <c r="D9031" s="8">
        <v>327977.09000000003</v>
      </c>
    </row>
    <row r="9032" spans="1:4" ht="18.75" x14ac:dyDescent="0.3">
      <c r="A9032" s="7">
        <v>2015</v>
      </c>
      <c r="B9032" s="7" t="s">
        <v>1136</v>
      </c>
      <c r="C9032" s="7" t="s">
        <v>7</v>
      </c>
      <c r="D9032" s="8">
        <v>142613.41</v>
      </c>
    </row>
    <row r="9033" spans="1:4" ht="18.75" x14ac:dyDescent="0.3">
      <c r="A9033" s="7">
        <v>2014</v>
      </c>
      <c r="B9033" s="7" t="s">
        <v>1136</v>
      </c>
      <c r="C9033" s="7" t="s">
        <v>7</v>
      </c>
      <c r="D9033" s="8">
        <v>151850.78</v>
      </c>
    </row>
    <row r="9034" spans="1:4" ht="18.75" x14ac:dyDescent="0.3">
      <c r="A9034" s="7">
        <v>2015</v>
      </c>
      <c r="B9034" s="7" t="s">
        <v>1136</v>
      </c>
      <c r="C9034" s="7" t="s">
        <v>8</v>
      </c>
      <c r="D9034" s="8">
        <v>712201.68</v>
      </c>
    </row>
    <row r="9035" spans="1:4" ht="18.75" x14ac:dyDescent="0.3">
      <c r="A9035" s="7">
        <v>2014</v>
      </c>
      <c r="B9035" s="7" t="s">
        <v>1136</v>
      </c>
      <c r="C9035" s="7" t="s">
        <v>8</v>
      </c>
      <c r="D9035" s="8">
        <v>732554.85</v>
      </c>
    </row>
    <row r="9036" spans="1:4" ht="18.75" x14ac:dyDescent="0.3">
      <c r="A9036" s="7">
        <v>2015</v>
      </c>
      <c r="B9036" s="7" t="s">
        <v>1137</v>
      </c>
      <c r="C9036" s="7" t="s">
        <v>5</v>
      </c>
      <c r="D9036" s="8">
        <v>623498.61</v>
      </c>
    </row>
    <row r="9037" spans="1:4" ht="18.75" x14ac:dyDescent="0.3">
      <c r="A9037" s="7">
        <v>2014</v>
      </c>
      <c r="B9037" s="7" t="s">
        <v>1137</v>
      </c>
      <c r="C9037" s="7" t="s">
        <v>5</v>
      </c>
      <c r="D9037" s="8">
        <v>678160.62</v>
      </c>
    </row>
    <row r="9038" spans="1:4" ht="18.75" x14ac:dyDescent="0.3">
      <c r="A9038" s="7">
        <v>2015</v>
      </c>
      <c r="B9038" s="7" t="s">
        <v>1137</v>
      </c>
      <c r="C9038" s="7" t="s">
        <v>6</v>
      </c>
      <c r="D9038" s="8">
        <v>271298.86</v>
      </c>
    </row>
    <row r="9039" spans="1:4" ht="18.75" x14ac:dyDescent="0.3">
      <c r="A9039" s="7">
        <v>2014</v>
      </c>
      <c r="B9039" s="7" t="s">
        <v>1137</v>
      </c>
      <c r="C9039" s="7" t="s">
        <v>6</v>
      </c>
      <c r="D9039" s="8">
        <v>191281.56</v>
      </c>
    </row>
    <row r="9040" spans="1:4" ht="18.75" x14ac:dyDescent="0.3">
      <c r="A9040" s="7">
        <v>2015</v>
      </c>
      <c r="B9040" s="7" t="s">
        <v>1137</v>
      </c>
      <c r="C9040" s="7" t="s">
        <v>7</v>
      </c>
      <c r="D9040" s="8">
        <v>240691.73</v>
      </c>
    </row>
    <row r="9041" spans="1:4" ht="18.75" x14ac:dyDescent="0.3">
      <c r="A9041" s="7">
        <v>2014</v>
      </c>
      <c r="B9041" s="7" t="s">
        <v>1137</v>
      </c>
      <c r="C9041" s="7" t="s">
        <v>7</v>
      </c>
      <c r="D9041" s="8">
        <v>251451.63</v>
      </c>
    </row>
    <row r="9042" spans="1:4" ht="18.75" x14ac:dyDescent="0.3">
      <c r="A9042" s="7">
        <v>2015</v>
      </c>
      <c r="B9042" s="7" t="s">
        <v>1137</v>
      </c>
      <c r="C9042" s="7" t="s">
        <v>8</v>
      </c>
      <c r="D9042" s="8">
        <v>462740.01</v>
      </c>
    </row>
    <row r="9043" spans="1:4" ht="18.75" x14ac:dyDescent="0.3">
      <c r="A9043" s="7">
        <v>2014</v>
      </c>
      <c r="B9043" s="7" t="s">
        <v>1137</v>
      </c>
      <c r="C9043" s="7" t="s">
        <v>8</v>
      </c>
      <c r="D9043" s="8">
        <v>478387.78</v>
      </c>
    </row>
    <row r="9044" spans="1:4" ht="18.75" x14ac:dyDescent="0.3">
      <c r="A9044" s="7">
        <v>2015</v>
      </c>
      <c r="B9044" s="7" t="s">
        <v>1138</v>
      </c>
      <c r="C9044" s="7" t="s">
        <v>5</v>
      </c>
      <c r="D9044" s="8">
        <v>881161.73</v>
      </c>
    </row>
    <row r="9045" spans="1:4" ht="18.75" x14ac:dyDescent="0.3">
      <c r="A9045" s="7">
        <v>2014</v>
      </c>
      <c r="B9045" s="7" t="s">
        <v>1138</v>
      </c>
      <c r="C9045" s="7" t="s">
        <v>5</v>
      </c>
      <c r="D9045" s="8">
        <v>974273.23</v>
      </c>
    </row>
    <row r="9046" spans="1:4" ht="18.75" x14ac:dyDescent="0.3">
      <c r="A9046" s="7">
        <v>2015</v>
      </c>
      <c r="B9046" s="7" t="s">
        <v>1138</v>
      </c>
      <c r="C9046" s="7" t="s">
        <v>6</v>
      </c>
      <c r="D9046" s="8">
        <v>552704.06999999995</v>
      </c>
    </row>
    <row r="9047" spans="1:4" ht="18.75" x14ac:dyDescent="0.3">
      <c r="A9047" s="7">
        <v>2014</v>
      </c>
      <c r="B9047" s="7" t="s">
        <v>1138</v>
      </c>
      <c r="C9047" s="7" t="s">
        <v>6</v>
      </c>
      <c r="D9047" s="8">
        <v>387091.82</v>
      </c>
    </row>
    <row r="9048" spans="1:4" ht="18.75" x14ac:dyDescent="0.3">
      <c r="A9048" s="7">
        <v>2015</v>
      </c>
      <c r="B9048" s="7" t="s">
        <v>1138</v>
      </c>
      <c r="C9048" s="7" t="s">
        <v>7</v>
      </c>
      <c r="D9048" s="8">
        <v>92884.47</v>
      </c>
    </row>
    <row r="9049" spans="1:4" ht="18.75" x14ac:dyDescent="0.3">
      <c r="A9049" s="7">
        <v>2014</v>
      </c>
      <c r="B9049" s="7" t="s">
        <v>1138</v>
      </c>
      <c r="C9049" s="7" t="s">
        <v>7</v>
      </c>
      <c r="D9049" s="8">
        <v>97422.42</v>
      </c>
    </row>
    <row r="9050" spans="1:4" ht="18.75" x14ac:dyDescent="0.3">
      <c r="A9050" s="7">
        <v>2015</v>
      </c>
      <c r="B9050" s="7" t="s">
        <v>1138</v>
      </c>
      <c r="C9050" s="7" t="s">
        <v>8</v>
      </c>
      <c r="D9050" s="8">
        <v>422618.59</v>
      </c>
    </row>
    <row r="9051" spans="1:4" ht="18.75" x14ac:dyDescent="0.3">
      <c r="A9051" s="7">
        <v>2014</v>
      </c>
      <c r="B9051" s="7" t="s">
        <v>1138</v>
      </c>
      <c r="C9051" s="7" t="s">
        <v>8</v>
      </c>
      <c r="D9051" s="8">
        <v>438411.69</v>
      </c>
    </row>
    <row r="9052" spans="1:4" ht="18.75" x14ac:dyDescent="0.3">
      <c r="A9052" s="7">
        <v>2015</v>
      </c>
      <c r="B9052" s="7" t="s">
        <v>1139</v>
      </c>
      <c r="C9052" s="7" t="s">
        <v>5</v>
      </c>
      <c r="D9052" s="8">
        <v>812839.33</v>
      </c>
    </row>
    <row r="9053" spans="1:4" ht="18.75" x14ac:dyDescent="0.3">
      <c r="A9053" s="7">
        <v>2014</v>
      </c>
      <c r="B9053" s="7" t="s">
        <v>1139</v>
      </c>
      <c r="C9053" s="7" t="s">
        <v>5</v>
      </c>
      <c r="D9053" s="8">
        <v>886857.61</v>
      </c>
    </row>
    <row r="9054" spans="1:4" ht="18.75" x14ac:dyDescent="0.3">
      <c r="A9054" s="7">
        <v>2015</v>
      </c>
      <c r="B9054" s="7" t="s">
        <v>1139</v>
      </c>
      <c r="C9054" s="7" t="s">
        <v>6</v>
      </c>
      <c r="D9054" s="8">
        <v>283716.19</v>
      </c>
    </row>
    <row r="9055" spans="1:4" ht="18.75" x14ac:dyDescent="0.3">
      <c r="A9055" s="7">
        <v>2014</v>
      </c>
      <c r="B9055" s="7" t="s">
        <v>1139</v>
      </c>
      <c r="C9055" s="7" t="s">
        <v>6</v>
      </c>
      <c r="D9055" s="8">
        <v>203387.83</v>
      </c>
    </row>
    <row r="9056" spans="1:4" ht="18.75" x14ac:dyDescent="0.3">
      <c r="A9056" s="7">
        <v>2015</v>
      </c>
      <c r="B9056" s="7" t="s">
        <v>1139</v>
      </c>
      <c r="C9056" s="7" t="s">
        <v>7</v>
      </c>
      <c r="D9056" s="8">
        <v>114990.97</v>
      </c>
    </row>
    <row r="9057" spans="1:4" ht="18.75" x14ac:dyDescent="0.3">
      <c r="A9057" s="7">
        <v>2014</v>
      </c>
      <c r="B9057" s="7" t="s">
        <v>1139</v>
      </c>
      <c r="C9057" s="7" t="s">
        <v>7</v>
      </c>
      <c r="D9057" s="8">
        <v>122335.83</v>
      </c>
    </row>
    <row r="9058" spans="1:4" ht="18.75" x14ac:dyDescent="0.3">
      <c r="A9058" s="7">
        <v>2015</v>
      </c>
      <c r="B9058" s="7" t="s">
        <v>1139</v>
      </c>
      <c r="C9058" s="7" t="s">
        <v>8</v>
      </c>
      <c r="D9058" s="8">
        <v>579666.91</v>
      </c>
    </row>
    <row r="9059" spans="1:4" ht="18.75" x14ac:dyDescent="0.3">
      <c r="A9059" s="7">
        <v>2014</v>
      </c>
      <c r="B9059" s="7" t="s">
        <v>1139</v>
      </c>
      <c r="C9059" s="7" t="s">
        <v>8</v>
      </c>
      <c r="D9059" s="8">
        <v>600650.76</v>
      </c>
    </row>
    <row r="9060" spans="1:4" ht="18.75" x14ac:dyDescent="0.3">
      <c r="A9060" s="7">
        <v>2015</v>
      </c>
      <c r="B9060" s="7" t="s">
        <v>1140</v>
      </c>
      <c r="C9060" s="7" t="s">
        <v>5</v>
      </c>
      <c r="D9060" s="8">
        <v>714594.76</v>
      </c>
    </row>
    <row r="9061" spans="1:4" ht="18.75" x14ac:dyDescent="0.3">
      <c r="A9061" s="7">
        <v>2014</v>
      </c>
      <c r="B9061" s="7" t="s">
        <v>1140</v>
      </c>
      <c r="C9061" s="7" t="s">
        <v>5</v>
      </c>
      <c r="D9061" s="8">
        <v>780658.45</v>
      </c>
    </row>
    <row r="9062" spans="1:4" ht="18.75" x14ac:dyDescent="0.3">
      <c r="A9062" s="7">
        <v>2015</v>
      </c>
      <c r="B9062" s="7" t="s">
        <v>1140</v>
      </c>
      <c r="C9062" s="7" t="s">
        <v>6</v>
      </c>
      <c r="D9062" s="8">
        <v>558695.14</v>
      </c>
    </row>
    <row r="9063" spans="1:4" ht="18.75" x14ac:dyDescent="0.3">
      <c r="A9063" s="7">
        <v>2014</v>
      </c>
      <c r="B9063" s="7" t="s">
        <v>1140</v>
      </c>
      <c r="C9063" s="7" t="s">
        <v>6</v>
      </c>
      <c r="D9063" s="8">
        <v>385716.67</v>
      </c>
    </row>
    <row r="9064" spans="1:4" ht="18.75" x14ac:dyDescent="0.3">
      <c r="A9064" s="7">
        <v>2015</v>
      </c>
      <c r="B9064" s="7" t="s">
        <v>1140</v>
      </c>
      <c r="C9064" s="7" t="s">
        <v>7</v>
      </c>
      <c r="D9064" s="8">
        <v>69516.28</v>
      </c>
    </row>
    <row r="9065" spans="1:4" ht="18.75" x14ac:dyDescent="0.3">
      <c r="A9065" s="7">
        <v>2014</v>
      </c>
      <c r="B9065" s="7" t="s">
        <v>1140</v>
      </c>
      <c r="C9065" s="7" t="s">
        <v>7</v>
      </c>
      <c r="D9065" s="8">
        <v>73552.649999999994</v>
      </c>
    </row>
    <row r="9066" spans="1:4" ht="18.75" x14ac:dyDescent="0.3">
      <c r="A9066" s="7">
        <v>2015</v>
      </c>
      <c r="B9066" s="7" t="s">
        <v>1140</v>
      </c>
      <c r="C9066" s="7" t="s">
        <v>8</v>
      </c>
      <c r="D9066" s="8">
        <v>794232.29</v>
      </c>
    </row>
    <row r="9067" spans="1:4" ht="18.75" x14ac:dyDescent="0.3">
      <c r="A9067" s="7">
        <v>2014</v>
      </c>
      <c r="B9067" s="7" t="s">
        <v>1140</v>
      </c>
      <c r="C9067" s="7" t="s">
        <v>8</v>
      </c>
      <c r="D9067" s="8">
        <v>826408.53</v>
      </c>
    </row>
    <row r="9068" spans="1:4" ht="18.75" x14ac:dyDescent="0.3">
      <c r="A9068" s="7">
        <v>2015</v>
      </c>
      <c r="B9068" s="7" t="s">
        <v>1141</v>
      </c>
      <c r="C9068" s="7" t="s">
        <v>5</v>
      </c>
      <c r="D9068" s="8">
        <v>680013.32</v>
      </c>
    </row>
    <row r="9069" spans="1:4" ht="18.75" x14ac:dyDescent="0.3">
      <c r="A9069" s="7">
        <v>2014</v>
      </c>
      <c r="B9069" s="7" t="s">
        <v>1141</v>
      </c>
      <c r="C9069" s="7" t="s">
        <v>5</v>
      </c>
      <c r="D9069" s="8">
        <v>753321.31</v>
      </c>
    </row>
    <row r="9070" spans="1:4" ht="18.75" x14ac:dyDescent="0.3">
      <c r="A9070" s="7">
        <v>2015</v>
      </c>
      <c r="B9070" s="7" t="s">
        <v>1141</v>
      </c>
      <c r="C9070" s="7" t="s">
        <v>6</v>
      </c>
      <c r="D9070" s="8">
        <v>440667.38</v>
      </c>
    </row>
    <row r="9071" spans="1:4" ht="18.75" x14ac:dyDescent="0.3">
      <c r="A9071" s="7">
        <v>2014</v>
      </c>
      <c r="B9071" s="7" t="s">
        <v>1141</v>
      </c>
      <c r="C9071" s="7" t="s">
        <v>6</v>
      </c>
      <c r="D9071" s="8">
        <v>319690.93</v>
      </c>
    </row>
    <row r="9072" spans="1:4" ht="18.75" x14ac:dyDescent="0.3">
      <c r="A9072" s="7">
        <v>2015</v>
      </c>
      <c r="B9072" s="7" t="s">
        <v>1141</v>
      </c>
      <c r="C9072" s="7" t="s">
        <v>7</v>
      </c>
      <c r="D9072" s="8">
        <v>61507.4</v>
      </c>
    </row>
    <row r="9073" spans="1:4" ht="18.75" x14ac:dyDescent="0.3">
      <c r="A9073" s="7">
        <v>2014</v>
      </c>
      <c r="B9073" s="7" t="s">
        <v>1141</v>
      </c>
      <c r="C9073" s="7" t="s">
        <v>7</v>
      </c>
      <c r="D9073" s="8">
        <v>65043.63</v>
      </c>
    </row>
    <row r="9074" spans="1:4" ht="18.75" x14ac:dyDescent="0.3">
      <c r="A9074" s="7">
        <v>2015</v>
      </c>
      <c r="B9074" s="7" t="s">
        <v>1141</v>
      </c>
      <c r="C9074" s="7" t="s">
        <v>8</v>
      </c>
      <c r="D9074" s="8">
        <v>419039.04</v>
      </c>
    </row>
    <row r="9075" spans="1:4" ht="18.75" x14ac:dyDescent="0.3">
      <c r="A9075" s="7">
        <v>2014</v>
      </c>
      <c r="B9075" s="7" t="s">
        <v>1141</v>
      </c>
      <c r="C9075" s="7" t="s">
        <v>8</v>
      </c>
      <c r="D9075" s="8">
        <v>431948.45</v>
      </c>
    </row>
    <row r="9076" spans="1:4" ht="18.75" x14ac:dyDescent="0.3">
      <c r="A9076" s="7">
        <v>2015</v>
      </c>
      <c r="B9076" s="7" t="s">
        <v>1142</v>
      </c>
      <c r="C9076" s="7" t="s">
        <v>5</v>
      </c>
      <c r="D9076" s="8">
        <v>739126.21</v>
      </c>
    </row>
    <row r="9077" spans="1:4" ht="18.75" x14ac:dyDescent="0.3">
      <c r="A9077" s="7">
        <v>2014</v>
      </c>
      <c r="B9077" s="7" t="s">
        <v>1142</v>
      </c>
      <c r="C9077" s="7" t="s">
        <v>5</v>
      </c>
      <c r="D9077" s="8">
        <v>804419.63</v>
      </c>
    </row>
    <row r="9078" spans="1:4" ht="18.75" x14ac:dyDescent="0.3">
      <c r="A9078" s="7">
        <v>2015</v>
      </c>
      <c r="B9078" s="7" t="s">
        <v>1142</v>
      </c>
      <c r="C9078" s="7" t="s">
        <v>6</v>
      </c>
      <c r="D9078" s="8">
        <v>514245.37</v>
      </c>
    </row>
    <row r="9079" spans="1:4" ht="18.75" x14ac:dyDescent="0.3">
      <c r="A9079" s="7">
        <v>2014</v>
      </c>
      <c r="B9079" s="7" t="s">
        <v>1142</v>
      </c>
      <c r="C9079" s="7" t="s">
        <v>6</v>
      </c>
      <c r="D9079" s="8">
        <v>370465.13</v>
      </c>
    </row>
    <row r="9080" spans="1:4" ht="18.75" x14ac:dyDescent="0.3">
      <c r="A9080" s="7">
        <v>2015</v>
      </c>
      <c r="B9080" s="7" t="s">
        <v>1142</v>
      </c>
      <c r="C9080" s="7" t="s">
        <v>7</v>
      </c>
      <c r="D9080" s="8">
        <v>95201.24</v>
      </c>
    </row>
    <row r="9081" spans="1:4" ht="18.75" x14ac:dyDescent="0.3">
      <c r="A9081" s="7">
        <v>2014</v>
      </c>
      <c r="B9081" s="7" t="s">
        <v>1142</v>
      </c>
      <c r="C9081" s="7" t="s">
        <v>7</v>
      </c>
      <c r="D9081" s="8">
        <v>100333.18</v>
      </c>
    </row>
    <row r="9082" spans="1:4" ht="18.75" x14ac:dyDescent="0.3">
      <c r="A9082" s="7">
        <v>2015</v>
      </c>
      <c r="B9082" s="7" t="s">
        <v>1142</v>
      </c>
      <c r="C9082" s="7" t="s">
        <v>8</v>
      </c>
      <c r="D9082" s="8">
        <v>449089.37</v>
      </c>
    </row>
    <row r="9083" spans="1:4" ht="18.75" x14ac:dyDescent="0.3">
      <c r="A9083" s="7">
        <v>2014</v>
      </c>
      <c r="B9083" s="7" t="s">
        <v>1142</v>
      </c>
      <c r="C9083" s="7" t="s">
        <v>8</v>
      </c>
      <c r="D9083" s="8">
        <v>468901.39</v>
      </c>
    </row>
    <row r="9084" spans="1:4" ht="18.75" x14ac:dyDescent="0.3">
      <c r="A9084" s="7">
        <v>2015</v>
      </c>
      <c r="B9084" s="7" t="s">
        <v>1143</v>
      </c>
      <c r="C9084" s="7" t="s">
        <v>5</v>
      </c>
      <c r="D9084" s="8">
        <v>772362.65</v>
      </c>
    </row>
    <row r="9085" spans="1:4" ht="18.75" x14ac:dyDescent="0.3">
      <c r="A9085" s="7">
        <v>2014</v>
      </c>
      <c r="B9085" s="7" t="s">
        <v>1143</v>
      </c>
      <c r="C9085" s="7" t="s">
        <v>5</v>
      </c>
      <c r="D9085" s="8">
        <v>852627.65</v>
      </c>
    </row>
    <row r="9086" spans="1:4" ht="18.75" x14ac:dyDescent="0.3">
      <c r="A9086" s="7">
        <v>2015</v>
      </c>
      <c r="B9086" s="7" t="s">
        <v>1143</v>
      </c>
      <c r="C9086" s="7" t="s">
        <v>6</v>
      </c>
      <c r="D9086" s="8">
        <v>494297.68</v>
      </c>
    </row>
    <row r="9087" spans="1:4" ht="18.75" x14ac:dyDescent="0.3">
      <c r="A9087" s="7">
        <v>2014</v>
      </c>
      <c r="B9087" s="7" t="s">
        <v>1143</v>
      </c>
      <c r="C9087" s="7" t="s">
        <v>6</v>
      </c>
      <c r="D9087" s="8">
        <v>347786.39</v>
      </c>
    </row>
    <row r="9088" spans="1:4" ht="18.75" x14ac:dyDescent="0.3">
      <c r="A9088" s="7">
        <v>2015</v>
      </c>
      <c r="B9088" s="7" t="s">
        <v>1143</v>
      </c>
      <c r="C9088" s="7" t="s">
        <v>7</v>
      </c>
      <c r="D9088" s="8">
        <v>188864.17</v>
      </c>
    </row>
    <row r="9089" spans="1:4" ht="18.75" x14ac:dyDescent="0.3">
      <c r="A9089" s="7">
        <v>2014</v>
      </c>
      <c r="B9089" s="7" t="s">
        <v>1143</v>
      </c>
      <c r="C9089" s="7" t="s">
        <v>7</v>
      </c>
      <c r="D9089" s="8">
        <v>200679.55</v>
      </c>
    </row>
    <row r="9090" spans="1:4" ht="18.75" x14ac:dyDescent="0.3">
      <c r="A9090" s="7">
        <v>2015</v>
      </c>
      <c r="B9090" s="7" t="s">
        <v>1143</v>
      </c>
      <c r="C9090" s="7" t="s">
        <v>8</v>
      </c>
      <c r="D9090" s="8">
        <v>723054.13</v>
      </c>
    </row>
    <row r="9091" spans="1:4" ht="18.75" x14ac:dyDescent="0.3">
      <c r="A9091" s="7">
        <v>2014</v>
      </c>
      <c r="B9091" s="7" t="s">
        <v>1143</v>
      </c>
      <c r="C9091" s="7" t="s">
        <v>8</v>
      </c>
      <c r="D9091" s="8">
        <v>746726.55</v>
      </c>
    </row>
    <row r="9092" spans="1:4" ht="18.75" x14ac:dyDescent="0.3">
      <c r="A9092" s="7">
        <v>2015</v>
      </c>
      <c r="B9092" s="7" t="s">
        <v>1144</v>
      </c>
      <c r="C9092" s="7" t="s">
        <v>5</v>
      </c>
      <c r="D9092" s="8">
        <v>783589.21</v>
      </c>
    </row>
    <row r="9093" spans="1:4" ht="18.75" x14ac:dyDescent="0.3">
      <c r="A9093" s="7">
        <v>2014</v>
      </c>
      <c r="B9093" s="7" t="s">
        <v>1144</v>
      </c>
      <c r="C9093" s="7" t="s">
        <v>5</v>
      </c>
      <c r="D9093" s="8">
        <v>854569.86</v>
      </c>
    </row>
    <row r="9094" spans="1:4" ht="18.75" x14ac:dyDescent="0.3">
      <c r="A9094" s="7">
        <v>2015</v>
      </c>
      <c r="B9094" s="7" t="s">
        <v>1144</v>
      </c>
      <c r="C9094" s="7" t="s">
        <v>6</v>
      </c>
      <c r="D9094" s="8">
        <v>208757.3</v>
      </c>
    </row>
    <row r="9095" spans="1:4" ht="18.75" x14ac:dyDescent="0.3">
      <c r="A9095" s="7">
        <v>2014</v>
      </c>
      <c r="B9095" s="7" t="s">
        <v>1144</v>
      </c>
      <c r="C9095" s="7" t="s">
        <v>6</v>
      </c>
      <c r="D9095" s="8">
        <v>150898.76999999999</v>
      </c>
    </row>
    <row r="9096" spans="1:4" ht="18.75" x14ac:dyDescent="0.3">
      <c r="A9096" s="7">
        <v>2015</v>
      </c>
      <c r="B9096" s="7" t="s">
        <v>1144</v>
      </c>
      <c r="C9096" s="7" t="s">
        <v>7</v>
      </c>
      <c r="D9096" s="8">
        <v>172147.94</v>
      </c>
    </row>
    <row r="9097" spans="1:4" ht="18.75" x14ac:dyDescent="0.3">
      <c r="A9097" s="7">
        <v>2014</v>
      </c>
      <c r="B9097" s="7" t="s">
        <v>1144</v>
      </c>
      <c r="C9097" s="7" t="s">
        <v>7</v>
      </c>
      <c r="D9097" s="8">
        <v>182152.78</v>
      </c>
    </row>
    <row r="9098" spans="1:4" ht="18.75" x14ac:dyDescent="0.3">
      <c r="A9098" s="7">
        <v>2015</v>
      </c>
      <c r="B9098" s="7" t="s">
        <v>1144</v>
      </c>
      <c r="C9098" s="7" t="s">
        <v>8</v>
      </c>
      <c r="D9098" s="8">
        <v>434147.57</v>
      </c>
    </row>
    <row r="9099" spans="1:4" ht="18.75" x14ac:dyDescent="0.3">
      <c r="A9099" s="7">
        <v>2014</v>
      </c>
      <c r="B9099" s="7" t="s">
        <v>1144</v>
      </c>
      <c r="C9099" s="7" t="s">
        <v>8</v>
      </c>
      <c r="D9099" s="8">
        <v>454190.26</v>
      </c>
    </row>
    <row r="9100" spans="1:4" ht="18.75" x14ac:dyDescent="0.3">
      <c r="A9100" s="7">
        <v>2015</v>
      </c>
      <c r="B9100" s="7" t="s">
        <v>1145</v>
      </c>
      <c r="C9100" s="7" t="s">
        <v>5</v>
      </c>
      <c r="D9100" s="8">
        <v>561058.77</v>
      </c>
    </row>
    <row r="9101" spans="1:4" ht="18.75" x14ac:dyDescent="0.3">
      <c r="A9101" s="7">
        <v>2014</v>
      </c>
      <c r="B9101" s="7" t="s">
        <v>1145</v>
      </c>
      <c r="C9101" s="7" t="s">
        <v>5</v>
      </c>
      <c r="D9101" s="8">
        <v>615234.35</v>
      </c>
    </row>
    <row r="9102" spans="1:4" ht="18.75" x14ac:dyDescent="0.3">
      <c r="A9102" s="7">
        <v>2015</v>
      </c>
      <c r="B9102" s="7" t="s">
        <v>1145</v>
      </c>
      <c r="C9102" s="7" t="s">
        <v>6</v>
      </c>
      <c r="D9102" s="8">
        <v>392708.21</v>
      </c>
    </row>
    <row r="9103" spans="1:4" ht="18.75" x14ac:dyDescent="0.3">
      <c r="A9103" s="7">
        <v>2014</v>
      </c>
      <c r="B9103" s="7" t="s">
        <v>1145</v>
      </c>
      <c r="C9103" s="7" t="s">
        <v>6</v>
      </c>
      <c r="D9103" s="8">
        <v>283942.37</v>
      </c>
    </row>
    <row r="9104" spans="1:4" ht="18.75" x14ac:dyDescent="0.3">
      <c r="A9104" s="7">
        <v>2015</v>
      </c>
      <c r="B9104" s="7" t="s">
        <v>1145</v>
      </c>
      <c r="C9104" s="7" t="s">
        <v>7</v>
      </c>
      <c r="D9104" s="8">
        <v>191616.57</v>
      </c>
    </row>
    <row r="9105" spans="1:4" ht="18.75" x14ac:dyDescent="0.3">
      <c r="A9105" s="7">
        <v>2014</v>
      </c>
      <c r="B9105" s="7" t="s">
        <v>1145</v>
      </c>
      <c r="C9105" s="7" t="s">
        <v>7</v>
      </c>
      <c r="D9105" s="8">
        <v>203864.25</v>
      </c>
    </row>
    <row r="9106" spans="1:4" ht="18.75" x14ac:dyDescent="0.3">
      <c r="A9106" s="7">
        <v>2015</v>
      </c>
      <c r="B9106" s="7" t="s">
        <v>1145</v>
      </c>
      <c r="C9106" s="7" t="s">
        <v>8</v>
      </c>
      <c r="D9106" s="8">
        <v>754135.53</v>
      </c>
    </row>
    <row r="9107" spans="1:4" ht="18.75" x14ac:dyDescent="0.3">
      <c r="A9107" s="7">
        <v>2014</v>
      </c>
      <c r="B9107" s="7" t="s">
        <v>1145</v>
      </c>
      <c r="C9107" s="7" t="s">
        <v>8</v>
      </c>
      <c r="D9107" s="8">
        <v>791211.2</v>
      </c>
    </row>
    <row r="9108" spans="1:4" ht="18.75" x14ac:dyDescent="0.3">
      <c r="A9108" s="7">
        <v>2015</v>
      </c>
      <c r="B9108" s="7" t="s">
        <v>1146</v>
      </c>
      <c r="C9108" s="7" t="s">
        <v>5</v>
      </c>
      <c r="D9108" s="8">
        <v>686932.59</v>
      </c>
    </row>
    <row r="9109" spans="1:4" ht="18.75" x14ac:dyDescent="0.3">
      <c r="A9109" s="7">
        <v>2014</v>
      </c>
      <c r="B9109" s="7" t="s">
        <v>1146</v>
      </c>
      <c r="C9109" s="7" t="s">
        <v>5</v>
      </c>
      <c r="D9109" s="8">
        <v>752312.1</v>
      </c>
    </row>
    <row r="9110" spans="1:4" ht="18.75" x14ac:dyDescent="0.3">
      <c r="A9110" s="7">
        <v>2015</v>
      </c>
      <c r="B9110" s="7" t="s">
        <v>1146</v>
      </c>
      <c r="C9110" s="7" t="s">
        <v>6</v>
      </c>
      <c r="D9110" s="8">
        <v>329734.08</v>
      </c>
    </row>
    <row r="9111" spans="1:4" ht="18.75" x14ac:dyDescent="0.3">
      <c r="A9111" s="7">
        <v>2014</v>
      </c>
      <c r="B9111" s="7" t="s">
        <v>1146</v>
      </c>
      <c r="C9111" s="7" t="s">
        <v>6</v>
      </c>
      <c r="D9111" s="8">
        <v>237097.26</v>
      </c>
    </row>
    <row r="9112" spans="1:4" ht="18.75" x14ac:dyDescent="0.3">
      <c r="A9112" s="7">
        <v>2015</v>
      </c>
      <c r="B9112" s="7" t="s">
        <v>1146</v>
      </c>
      <c r="C9112" s="7" t="s">
        <v>7</v>
      </c>
      <c r="D9112" s="8">
        <v>74762.94</v>
      </c>
    </row>
    <row r="9113" spans="1:4" ht="18.75" x14ac:dyDescent="0.3">
      <c r="A9113" s="7">
        <v>2014</v>
      </c>
      <c r="B9113" s="7" t="s">
        <v>1146</v>
      </c>
      <c r="C9113" s="7" t="s">
        <v>7</v>
      </c>
      <c r="D9113" s="8">
        <v>79108.7</v>
      </c>
    </row>
    <row r="9114" spans="1:4" ht="18.75" x14ac:dyDescent="0.3">
      <c r="A9114" s="7">
        <v>2015</v>
      </c>
      <c r="B9114" s="7" t="s">
        <v>1146</v>
      </c>
      <c r="C9114" s="7" t="s">
        <v>8</v>
      </c>
      <c r="D9114" s="8">
        <v>793815.95</v>
      </c>
    </row>
    <row r="9115" spans="1:4" ht="18.75" x14ac:dyDescent="0.3">
      <c r="A9115" s="7">
        <v>2014</v>
      </c>
      <c r="B9115" s="7" t="s">
        <v>1146</v>
      </c>
      <c r="C9115" s="7" t="s">
        <v>8</v>
      </c>
      <c r="D9115" s="8">
        <v>822491.8</v>
      </c>
    </row>
    <row r="9116" spans="1:4" ht="18.75" x14ac:dyDescent="0.3">
      <c r="A9116" s="7">
        <v>2015</v>
      </c>
      <c r="B9116" s="7" t="s">
        <v>1147</v>
      </c>
      <c r="C9116" s="7" t="s">
        <v>5</v>
      </c>
      <c r="D9116" s="8">
        <v>591188.12</v>
      </c>
    </row>
    <row r="9117" spans="1:4" ht="18.75" x14ac:dyDescent="0.3">
      <c r="A9117" s="7">
        <v>2014</v>
      </c>
      <c r="B9117" s="7" t="s">
        <v>1147</v>
      </c>
      <c r="C9117" s="7" t="s">
        <v>5</v>
      </c>
      <c r="D9117" s="8">
        <v>650147.43999999994</v>
      </c>
    </row>
    <row r="9118" spans="1:4" ht="18.75" x14ac:dyDescent="0.3">
      <c r="A9118" s="7">
        <v>2015</v>
      </c>
      <c r="B9118" s="7" t="s">
        <v>1147</v>
      </c>
      <c r="C9118" s="7" t="s">
        <v>6</v>
      </c>
      <c r="D9118" s="8">
        <v>564677.63</v>
      </c>
    </row>
    <row r="9119" spans="1:4" ht="18.75" x14ac:dyDescent="0.3">
      <c r="A9119" s="7">
        <v>2014</v>
      </c>
      <c r="B9119" s="7" t="s">
        <v>1147</v>
      </c>
      <c r="C9119" s="7" t="s">
        <v>6</v>
      </c>
      <c r="D9119" s="8">
        <v>396790.87</v>
      </c>
    </row>
    <row r="9120" spans="1:4" ht="18.75" x14ac:dyDescent="0.3">
      <c r="A9120" s="7">
        <v>2015</v>
      </c>
      <c r="B9120" s="7" t="s">
        <v>1147</v>
      </c>
      <c r="C9120" s="7" t="s">
        <v>7</v>
      </c>
      <c r="D9120" s="8">
        <v>199403.17</v>
      </c>
    </row>
    <row r="9121" spans="1:4" ht="18.75" x14ac:dyDescent="0.3">
      <c r="A9121" s="7">
        <v>2014</v>
      </c>
      <c r="B9121" s="7" t="s">
        <v>1147</v>
      </c>
      <c r="C9121" s="7" t="s">
        <v>7</v>
      </c>
      <c r="D9121" s="8">
        <v>210904.83</v>
      </c>
    </row>
    <row r="9122" spans="1:4" ht="18.75" x14ac:dyDescent="0.3">
      <c r="A9122" s="7">
        <v>2015</v>
      </c>
      <c r="B9122" s="7" t="s">
        <v>1147</v>
      </c>
      <c r="C9122" s="7" t="s">
        <v>8</v>
      </c>
      <c r="D9122" s="8">
        <v>770632.89</v>
      </c>
    </row>
    <row r="9123" spans="1:4" ht="18.75" x14ac:dyDescent="0.3">
      <c r="A9123" s="7">
        <v>2014</v>
      </c>
      <c r="B9123" s="7" t="s">
        <v>1147</v>
      </c>
      <c r="C9123" s="7" t="s">
        <v>8</v>
      </c>
      <c r="D9123" s="8">
        <v>800859.99</v>
      </c>
    </row>
    <row r="9124" spans="1:4" ht="18.75" x14ac:dyDescent="0.3">
      <c r="A9124" s="7">
        <v>2015</v>
      </c>
      <c r="B9124" s="7" t="s">
        <v>1148</v>
      </c>
      <c r="C9124" s="7" t="s">
        <v>5</v>
      </c>
      <c r="D9124" s="8">
        <v>674277.37</v>
      </c>
    </row>
    <row r="9125" spans="1:4" ht="18.75" x14ac:dyDescent="0.3">
      <c r="A9125" s="7">
        <v>2014</v>
      </c>
      <c r="B9125" s="7" t="s">
        <v>1148</v>
      </c>
      <c r="C9125" s="7" t="s">
        <v>5</v>
      </c>
      <c r="D9125" s="8">
        <v>746450.03</v>
      </c>
    </row>
    <row r="9126" spans="1:4" ht="18.75" x14ac:dyDescent="0.3">
      <c r="A9126" s="7">
        <v>2015</v>
      </c>
      <c r="B9126" s="7" t="s">
        <v>1148</v>
      </c>
      <c r="C9126" s="7" t="s">
        <v>6</v>
      </c>
      <c r="D9126" s="8">
        <v>512409.59999999998</v>
      </c>
    </row>
    <row r="9127" spans="1:4" ht="18.75" x14ac:dyDescent="0.3">
      <c r="A9127" s="7">
        <v>2014</v>
      </c>
      <c r="B9127" s="7" t="s">
        <v>1148</v>
      </c>
      <c r="C9127" s="7" t="s">
        <v>6</v>
      </c>
      <c r="D9127" s="8">
        <v>376333.53</v>
      </c>
    </row>
    <row r="9128" spans="1:4" ht="18.75" x14ac:dyDescent="0.3">
      <c r="A9128" s="7">
        <v>2015</v>
      </c>
      <c r="B9128" s="7" t="s">
        <v>1148</v>
      </c>
      <c r="C9128" s="7" t="s">
        <v>7</v>
      </c>
      <c r="D9128" s="8">
        <v>60733.96</v>
      </c>
    </row>
    <row r="9129" spans="1:4" ht="18.75" x14ac:dyDescent="0.3">
      <c r="A9129" s="7">
        <v>2014</v>
      </c>
      <c r="B9129" s="7" t="s">
        <v>1148</v>
      </c>
      <c r="C9129" s="7" t="s">
        <v>7</v>
      </c>
      <c r="D9129" s="8">
        <v>64468.5</v>
      </c>
    </row>
    <row r="9130" spans="1:4" ht="18.75" x14ac:dyDescent="0.3">
      <c r="A9130" s="7">
        <v>2015</v>
      </c>
      <c r="B9130" s="7" t="s">
        <v>1148</v>
      </c>
      <c r="C9130" s="7" t="s">
        <v>8</v>
      </c>
      <c r="D9130" s="8">
        <v>703845.7</v>
      </c>
    </row>
    <row r="9131" spans="1:4" ht="18.75" x14ac:dyDescent="0.3">
      <c r="A9131" s="7">
        <v>2014</v>
      </c>
      <c r="B9131" s="7" t="s">
        <v>1148</v>
      </c>
      <c r="C9131" s="7" t="s">
        <v>8</v>
      </c>
      <c r="D9131" s="8">
        <v>734226.74</v>
      </c>
    </row>
    <row r="9132" spans="1:4" ht="18.75" x14ac:dyDescent="0.3">
      <c r="A9132" s="7">
        <v>2015</v>
      </c>
      <c r="B9132" s="7" t="s">
        <v>1149</v>
      </c>
      <c r="C9132" s="7" t="s">
        <v>5</v>
      </c>
      <c r="D9132" s="8">
        <v>558977.25</v>
      </c>
    </row>
    <row r="9133" spans="1:4" ht="18.75" x14ac:dyDescent="0.3">
      <c r="A9133" s="7">
        <v>2014</v>
      </c>
      <c r="B9133" s="7" t="s">
        <v>1149</v>
      </c>
      <c r="C9133" s="7" t="s">
        <v>5</v>
      </c>
      <c r="D9133" s="8">
        <v>611848.9</v>
      </c>
    </row>
    <row r="9134" spans="1:4" ht="18.75" x14ac:dyDescent="0.3">
      <c r="A9134" s="7">
        <v>2015</v>
      </c>
      <c r="B9134" s="7" t="s">
        <v>1149</v>
      </c>
      <c r="C9134" s="7" t="s">
        <v>6</v>
      </c>
      <c r="D9134" s="8">
        <v>441767.55</v>
      </c>
    </row>
    <row r="9135" spans="1:4" ht="18.75" x14ac:dyDescent="0.3">
      <c r="A9135" s="7">
        <v>2014</v>
      </c>
      <c r="B9135" s="7" t="s">
        <v>1149</v>
      </c>
      <c r="C9135" s="7" t="s">
        <v>6</v>
      </c>
      <c r="D9135" s="8">
        <v>325486.36</v>
      </c>
    </row>
    <row r="9136" spans="1:4" ht="18.75" x14ac:dyDescent="0.3">
      <c r="A9136" s="7">
        <v>2015</v>
      </c>
      <c r="B9136" s="7" t="s">
        <v>1149</v>
      </c>
      <c r="C9136" s="7" t="s">
        <v>7</v>
      </c>
      <c r="D9136" s="8">
        <v>194295.07</v>
      </c>
    </row>
    <row r="9137" spans="1:4" ht="18.75" x14ac:dyDescent="0.3">
      <c r="A9137" s="7">
        <v>2014</v>
      </c>
      <c r="B9137" s="7" t="s">
        <v>1149</v>
      </c>
      <c r="C9137" s="7" t="s">
        <v>7</v>
      </c>
      <c r="D9137" s="8">
        <v>203626.56</v>
      </c>
    </row>
    <row r="9138" spans="1:4" ht="18.75" x14ac:dyDescent="0.3">
      <c r="A9138" s="7">
        <v>2015</v>
      </c>
      <c r="B9138" s="7" t="s">
        <v>1149</v>
      </c>
      <c r="C9138" s="7" t="s">
        <v>8</v>
      </c>
      <c r="D9138" s="8">
        <v>438879.55</v>
      </c>
    </row>
    <row r="9139" spans="1:4" ht="18.75" x14ac:dyDescent="0.3">
      <c r="A9139" s="7">
        <v>2014</v>
      </c>
      <c r="B9139" s="7" t="s">
        <v>1149</v>
      </c>
      <c r="C9139" s="7" t="s">
        <v>8</v>
      </c>
      <c r="D9139" s="8">
        <v>453521.46</v>
      </c>
    </row>
    <row r="9140" spans="1:4" ht="18.75" x14ac:dyDescent="0.3">
      <c r="A9140" s="7">
        <v>2015</v>
      </c>
      <c r="B9140" s="7" t="s">
        <v>1150</v>
      </c>
      <c r="C9140" s="7" t="s">
        <v>5</v>
      </c>
      <c r="D9140" s="8">
        <v>544687.68999999994</v>
      </c>
    </row>
    <row r="9141" spans="1:4" ht="18.75" x14ac:dyDescent="0.3">
      <c r="A9141" s="7">
        <v>2014</v>
      </c>
      <c r="B9141" s="7" t="s">
        <v>1150</v>
      </c>
      <c r="C9141" s="7" t="s">
        <v>5</v>
      </c>
      <c r="D9141" s="8">
        <v>597998.88</v>
      </c>
    </row>
    <row r="9142" spans="1:4" ht="18.75" x14ac:dyDescent="0.3">
      <c r="A9142" s="7">
        <v>2015</v>
      </c>
      <c r="B9142" s="7" t="s">
        <v>1150</v>
      </c>
      <c r="C9142" s="7" t="s">
        <v>6</v>
      </c>
      <c r="D9142" s="8">
        <v>592528.41</v>
      </c>
    </row>
    <row r="9143" spans="1:4" ht="18.75" x14ac:dyDescent="0.3">
      <c r="A9143" s="7">
        <v>2014</v>
      </c>
      <c r="B9143" s="7" t="s">
        <v>1150</v>
      </c>
      <c r="C9143" s="7" t="s">
        <v>6</v>
      </c>
      <c r="D9143" s="8">
        <v>413968.51</v>
      </c>
    </row>
    <row r="9144" spans="1:4" ht="18.75" x14ac:dyDescent="0.3">
      <c r="A9144" s="7">
        <v>2015</v>
      </c>
      <c r="B9144" s="7" t="s">
        <v>1150</v>
      </c>
      <c r="C9144" s="7" t="s">
        <v>7</v>
      </c>
      <c r="D9144" s="8">
        <v>64624.08</v>
      </c>
    </row>
    <row r="9145" spans="1:4" ht="18.75" x14ac:dyDescent="0.3">
      <c r="A9145" s="7">
        <v>2014</v>
      </c>
      <c r="B9145" s="7" t="s">
        <v>1150</v>
      </c>
      <c r="C9145" s="7" t="s">
        <v>7</v>
      </c>
      <c r="D9145" s="8">
        <v>68773.45</v>
      </c>
    </row>
    <row r="9146" spans="1:4" ht="18.75" x14ac:dyDescent="0.3">
      <c r="A9146" s="7">
        <v>2015</v>
      </c>
      <c r="B9146" s="7" t="s">
        <v>1150</v>
      </c>
      <c r="C9146" s="7" t="s">
        <v>8</v>
      </c>
      <c r="D9146" s="8">
        <v>443444.5</v>
      </c>
    </row>
    <row r="9147" spans="1:4" ht="18.75" x14ac:dyDescent="0.3">
      <c r="A9147" s="7">
        <v>2014</v>
      </c>
      <c r="B9147" s="7" t="s">
        <v>1150</v>
      </c>
      <c r="C9147" s="7" t="s">
        <v>8</v>
      </c>
      <c r="D9147" s="8">
        <v>458089.33</v>
      </c>
    </row>
    <row r="9148" spans="1:4" ht="18.75" x14ac:dyDescent="0.3">
      <c r="A9148" s="7">
        <v>2015</v>
      </c>
      <c r="B9148" s="7" t="s">
        <v>1151</v>
      </c>
      <c r="C9148" s="7" t="s">
        <v>5</v>
      </c>
      <c r="D9148" s="8">
        <v>596314.47</v>
      </c>
    </row>
    <row r="9149" spans="1:4" ht="18.75" x14ac:dyDescent="0.3">
      <c r="A9149" s="7">
        <v>2014</v>
      </c>
      <c r="B9149" s="7" t="s">
        <v>1151</v>
      </c>
      <c r="C9149" s="7" t="s">
        <v>5</v>
      </c>
      <c r="D9149" s="8">
        <v>658022.28</v>
      </c>
    </row>
    <row r="9150" spans="1:4" ht="18.75" x14ac:dyDescent="0.3">
      <c r="A9150" s="7">
        <v>2015</v>
      </c>
      <c r="B9150" s="7" t="s">
        <v>1151</v>
      </c>
      <c r="C9150" s="7" t="s">
        <v>6</v>
      </c>
      <c r="D9150" s="8">
        <v>417682.37</v>
      </c>
    </row>
    <row r="9151" spans="1:4" ht="18.75" x14ac:dyDescent="0.3">
      <c r="A9151" s="7">
        <v>2014</v>
      </c>
      <c r="B9151" s="7" t="s">
        <v>1151</v>
      </c>
      <c r="C9151" s="7" t="s">
        <v>6</v>
      </c>
      <c r="D9151" s="8">
        <v>289120.46000000002</v>
      </c>
    </row>
    <row r="9152" spans="1:4" ht="18.75" x14ac:dyDescent="0.3">
      <c r="A9152" s="7">
        <v>2015</v>
      </c>
      <c r="B9152" s="7" t="s">
        <v>1151</v>
      </c>
      <c r="C9152" s="7" t="s">
        <v>7</v>
      </c>
      <c r="D9152" s="8">
        <v>113460.9</v>
      </c>
    </row>
    <row r="9153" spans="1:4" ht="18.75" x14ac:dyDescent="0.3">
      <c r="A9153" s="7">
        <v>2014</v>
      </c>
      <c r="B9153" s="7" t="s">
        <v>1151</v>
      </c>
      <c r="C9153" s="7" t="s">
        <v>7</v>
      </c>
      <c r="D9153" s="8">
        <v>119517.64</v>
      </c>
    </row>
    <row r="9154" spans="1:4" ht="18.75" x14ac:dyDescent="0.3">
      <c r="A9154" s="7">
        <v>2015</v>
      </c>
      <c r="B9154" s="7" t="s">
        <v>1151</v>
      </c>
      <c r="C9154" s="7" t="s">
        <v>8</v>
      </c>
      <c r="D9154" s="8">
        <v>654558.44999999995</v>
      </c>
    </row>
    <row r="9155" spans="1:4" ht="18.75" x14ac:dyDescent="0.3">
      <c r="A9155" s="7">
        <v>2014</v>
      </c>
      <c r="B9155" s="7" t="s">
        <v>1151</v>
      </c>
      <c r="C9155" s="7" t="s">
        <v>8</v>
      </c>
      <c r="D9155" s="8">
        <v>680213.08</v>
      </c>
    </row>
    <row r="9156" spans="1:4" ht="18.75" x14ac:dyDescent="0.3">
      <c r="A9156" s="7">
        <v>2015</v>
      </c>
      <c r="B9156" s="7" t="s">
        <v>1152</v>
      </c>
      <c r="C9156" s="7" t="s">
        <v>5</v>
      </c>
      <c r="D9156" s="8">
        <v>803120.11</v>
      </c>
    </row>
    <row r="9157" spans="1:4" ht="18.75" x14ac:dyDescent="0.3">
      <c r="A9157" s="7">
        <v>2014</v>
      </c>
      <c r="B9157" s="7" t="s">
        <v>1152</v>
      </c>
      <c r="C9157" s="7" t="s">
        <v>5</v>
      </c>
      <c r="D9157" s="8">
        <v>878079.77</v>
      </c>
    </row>
    <row r="9158" spans="1:4" ht="18.75" x14ac:dyDescent="0.3">
      <c r="A9158" s="7">
        <v>2015</v>
      </c>
      <c r="B9158" s="7" t="s">
        <v>1152</v>
      </c>
      <c r="C9158" s="7" t="s">
        <v>6</v>
      </c>
      <c r="D9158" s="8">
        <v>247150.26</v>
      </c>
    </row>
    <row r="9159" spans="1:4" ht="18.75" x14ac:dyDescent="0.3">
      <c r="A9159" s="7">
        <v>2014</v>
      </c>
      <c r="B9159" s="7" t="s">
        <v>1152</v>
      </c>
      <c r="C9159" s="7" t="s">
        <v>6</v>
      </c>
      <c r="D9159" s="8">
        <v>182169.12</v>
      </c>
    </row>
    <row r="9160" spans="1:4" ht="18.75" x14ac:dyDescent="0.3">
      <c r="A9160" s="7">
        <v>2015</v>
      </c>
      <c r="B9160" s="7" t="s">
        <v>1152</v>
      </c>
      <c r="C9160" s="7" t="s">
        <v>7</v>
      </c>
      <c r="D9160" s="8">
        <v>126028.09</v>
      </c>
    </row>
    <row r="9161" spans="1:4" ht="18.75" x14ac:dyDescent="0.3">
      <c r="A9161" s="7">
        <v>2014</v>
      </c>
      <c r="B9161" s="7" t="s">
        <v>1152</v>
      </c>
      <c r="C9161" s="7" t="s">
        <v>7</v>
      </c>
      <c r="D9161" s="8">
        <v>132759.78</v>
      </c>
    </row>
    <row r="9162" spans="1:4" ht="18.75" x14ac:dyDescent="0.3">
      <c r="A9162" s="7">
        <v>2015</v>
      </c>
      <c r="B9162" s="7" t="s">
        <v>1152</v>
      </c>
      <c r="C9162" s="7" t="s">
        <v>8</v>
      </c>
      <c r="D9162" s="8">
        <v>519606.78</v>
      </c>
    </row>
    <row r="9163" spans="1:4" ht="18.75" x14ac:dyDescent="0.3">
      <c r="A9163" s="7">
        <v>2014</v>
      </c>
      <c r="B9163" s="7" t="s">
        <v>1152</v>
      </c>
      <c r="C9163" s="7" t="s">
        <v>8</v>
      </c>
      <c r="D9163" s="8">
        <v>536577.78</v>
      </c>
    </row>
    <row r="9164" spans="1:4" ht="18.75" x14ac:dyDescent="0.3">
      <c r="A9164" s="7">
        <v>2015</v>
      </c>
      <c r="B9164" s="7" t="s">
        <v>1153</v>
      </c>
      <c r="C9164" s="7" t="s">
        <v>5</v>
      </c>
      <c r="D9164" s="8">
        <v>691296.29</v>
      </c>
    </row>
    <row r="9165" spans="1:4" ht="18.75" x14ac:dyDescent="0.3">
      <c r="A9165" s="7">
        <v>2014</v>
      </c>
      <c r="B9165" s="7" t="s">
        <v>1153</v>
      </c>
      <c r="C9165" s="7" t="s">
        <v>5</v>
      </c>
      <c r="D9165" s="8">
        <v>761194.34</v>
      </c>
    </row>
    <row r="9166" spans="1:4" ht="18.75" x14ac:dyDescent="0.3">
      <c r="A9166" s="7">
        <v>2015</v>
      </c>
      <c r="B9166" s="7" t="s">
        <v>1153</v>
      </c>
      <c r="C9166" s="7" t="s">
        <v>6</v>
      </c>
      <c r="D9166" s="8">
        <v>339430.27</v>
      </c>
    </row>
    <row r="9167" spans="1:4" ht="18.75" x14ac:dyDescent="0.3">
      <c r="A9167" s="7">
        <v>2014</v>
      </c>
      <c r="B9167" s="7" t="s">
        <v>1153</v>
      </c>
      <c r="C9167" s="7" t="s">
        <v>6</v>
      </c>
      <c r="D9167" s="8">
        <v>248024</v>
      </c>
    </row>
    <row r="9168" spans="1:4" ht="18.75" x14ac:dyDescent="0.3">
      <c r="A9168" s="7">
        <v>2015</v>
      </c>
      <c r="B9168" s="7" t="s">
        <v>1153</v>
      </c>
      <c r="C9168" s="7" t="s">
        <v>7</v>
      </c>
      <c r="D9168" s="8">
        <v>139014.62</v>
      </c>
    </row>
    <row r="9169" spans="1:4" ht="18.75" x14ac:dyDescent="0.3">
      <c r="A9169" s="7">
        <v>2014</v>
      </c>
      <c r="B9169" s="7" t="s">
        <v>1153</v>
      </c>
      <c r="C9169" s="7" t="s">
        <v>7</v>
      </c>
      <c r="D9169" s="8">
        <v>147442.03</v>
      </c>
    </row>
    <row r="9170" spans="1:4" ht="18.75" x14ac:dyDescent="0.3">
      <c r="A9170" s="7">
        <v>2015</v>
      </c>
      <c r="B9170" s="7" t="s">
        <v>1153</v>
      </c>
      <c r="C9170" s="7" t="s">
        <v>8</v>
      </c>
      <c r="D9170" s="8">
        <v>667671.5</v>
      </c>
    </row>
    <row r="9171" spans="1:4" ht="18.75" x14ac:dyDescent="0.3">
      <c r="A9171" s="7">
        <v>2014</v>
      </c>
      <c r="B9171" s="7" t="s">
        <v>1153</v>
      </c>
      <c r="C9171" s="7" t="s">
        <v>8</v>
      </c>
      <c r="D9171" s="8">
        <v>695919.66</v>
      </c>
    </row>
    <row r="9172" spans="1:4" ht="18.75" x14ac:dyDescent="0.3">
      <c r="A9172" s="7">
        <v>2015</v>
      </c>
      <c r="B9172" s="7" t="s">
        <v>1154</v>
      </c>
      <c r="C9172" s="7" t="s">
        <v>5</v>
      </c>
      <c r="D9172" s="8">
        <v>653314.54</v>
      </c>
    </row>
    <row r="9173" spans="1:4" ht="18.75" x14ac:dyDescent="0.3">
      <c r="A9173" s="7">
        <v>2014</v>
      </c>
      <c r="B9173" s="7" t="s">
        <v>1154</v>
      </c>
      <c r="C9173" s="7" t="s">
        <v>5</v>
      </c>
      <c r="D9173" s="8">
        <v>715002.21</v>
      </c>
    </row>
    <row r="9174" spans="1:4" ht="18.75" x14ac:dyDescent="0.3">
      <c r="A9174" s="7">
        <v>2015</v>
      </c>
      <c r="B9174" s="7" t="s">
        <v>1154</v>
      </c>
      <c r="C9174" s="7" t="s">
        <v>6</v>
      </c>
      <c r="D9174" s="8">
        <v>235975.77</v>
      </c>
    </row>
    <row r="9175" spans="1:4" ht="18.75" x14ac:dyDescent="0.3">
      <c r="A9175" s="7">
        <v>2014</v>
      </c>
      <c r="B9175" s="7" t="s">
        <v>1154</v>
      </c>
      <c r="C9175" s="7" t="s">
        <v>6</v>
      </c>
      <c r="D9175" s="8">
        <v>165694.51999999999</v>
      </c>
    </row>
    <row r="9176" spans="1:4" ht="18.75" x14ac:dyDescent="0.3">
      <c r="A9176" s="7">
        <v>2015</v>
      </c>
      <c r="B9176" s="7" t="s">
        <v>1154</v>
      </c>
      <c r="C9176" s="7" t="s">
        <v>7</v>
      </c>
      <c r="D9176" s="8">
        <v>182020.74</v>
      </c>
    </row>
    <row r="9177" spans="1:4" ht="18.75" x14ac:dyDescent="0.3">
      <c r="A9177" s="7">
        <v>2014</v>
      </c>
      <c r="B9177" s="7" t="s">
        <v>1154</v>
      </c>
      <c r="C9177" s="7" t="s">
        <v>7</v>
      </c>
      <c r="D9177" s="8">
        <v>191598.15</v>
      </c>
    </row>
    <row r="9178" spans="1:4" ht="18.75" x14ac:dyDescent="0.3">
      <c r="A9178" s="7">
        <v>2015</v>
      </c>
      <c r="B9178" s="7" t="s">
        <v>1154</v>
      </c>
      <c r="C9178" s="7" t="s">
        <v>8</v>
      </c>
      <c r="D9178" s="8">
        <v>420039.44</v>
      </c>
    </row>
    <row r="9179" spans="1:4" ht="18.75" x14ac:dyDescent="0.3">
      <c r="A9179" s="7">
        <v>2014</v>
      </c>
      <c r="B9179" s="7" t="s">
        <v>1154</v>
      </c>
      <c r="C9179" s="7" t="s">
        <v>8</v>
      </c>
      <c r="D9179" s="8">
        <v>434435.88</v>
      </c>
    </row>
    <row r="9180" spans="1:4" ht="18.75" x14ac:dyDescent="0.3">
      <c r="A9180" s="7">
        <v>2015</v>
      </c>
      <c r="B9180" s="7" t="s">
        <v>1155</v>
      </c>
      <c r="C9180" s="7" t="s">
        <v>5</v>
      </c>
      <c r="D9180" s="8">
        <v>659914.71</v>
      </c>
    </row>
    <row r="9181" spans="1:4" ht="18.75" x14ac:dyDescent="0.3">
      <c r="A9181" s="7">
        <v>2014</v>
      </c>
      <c r="B9181" s="7" t="s">
        <v>1155</v>
      </c>
      <c r="C9181" s="7" t="s">
        <v>5</v>
      </c>
      <c r="D9181" s="8">
        <v>717602.8</v>
      </c>
    </row>
    <row r="9182" spans="1:4" ht="18.75" x14ac:dyDescent="0.3">
      <c r="A9182" s="7">
        <v>2015</v>
      </c>
      <c r="B9182" s="7" t="s">
        <v>1155</v>
      </c>
      <c r="C9182" s="7" t="s">
        <v>6</v>
      </c>
      <c r="D9182" s="8">
        <v>330903.19</v>
      </c>
    </row>
    <row r="9183" spans="1:4" ht="18.75" x14ac:dyDescent="0.3">
      <c r="A9183" s="7">
        <v>2014</v>
      </c>
      <c r="B9183" s="7" t="s">
        <v>1155</v>
      </c>
      <c r="C9183" s="7" t="s">
        <v>6</v>
      </c>
      <c r="D9183" s="8">
        <v>240184.13</v>
      </c>
    </row>
    <row r="9184" spans="1:4" ht="18.75" x14ac:dyDescent="0.3">
      <c r="A9184" s="7">
        <v>2015</v>
      </c>
      <c r="B9184" s="7" t="s">
        <v>1155</v>
      </c>
      <c r="C9184" s="7" t="s">
        <v>7</v>
      </c>
      <c r="D9184" s="8">
        <v>121196.74</v>
      </c>
    </row>
    <row r="9185" spans="1:4" ht="18.75" x14ac:dyDescent="0.3">
      <c r="A9185" s="7">
        <v>2014</v>
      </c>
      <c r="B9185" s="7" t="s">
        <v>1155</v>
      </c>
      <c r="C9185" s="7" t="s">
        <v>7</v>
      </c>
      <c r="D9185" s="8">
        <v>128480.54</v>
      </c>
    </row>
    <row r="9186" spans="1:4" ht="18.75" x14ac:dyDescent="0.3">
      <c r="A9186" s="7">
        <v>2015</v>
      </c>
      <c r="B9186" s="7" t="s">
        <v>1155</v>
      </c>
      <c r="C9186" s="7" t="s">
        <v>8</v>
      </c>
      <c r="D9186" s="8">
        <v>651482.30000000005</v>
      </c>
    </row>
    <row r="9187" spans="1:4" ht="18.75" x14ac:dyDescent="0.3">
      <c r="A9187" s="7">
        <v>2014</v>
      </c>
      <c r="B9187" s="7" t="s">
        <v>1155</v>
      </c>
      <c r="C9187" s="7" t="s">
        <v>8</v>
      </c>
      <c r="D9187" s="8">
        <v>673943.76</v>
      </c>
    </row>
    <row r="9188" spans="1:4" ht="18.75" x14ac:dyDescent="0.3">
      <c r="A9188" s="7">
        <v>2015</v>
      </c>
      <c r="B9188" s="7" t="s">
        <v>1156</v>
      </c>
      <c r="C9188" s="7" t="s">
        <v>5</v>
      </c>
      <c r="D9188" s="8">
        <v>638841.73</v>
      </c>
    </row>
    <row r="9189" spans="1:4" ht="18.75" x14ac:dyDescent="0.3">
      <c r="A9189" s="7">
        <v>2014</v>
      </c>
      <c r="B9189" s="7" t="s">
        <v>1156</v>
      </c>
      <c r="C9189" s="7" t="s">
        <v>5</v>
      </c>
      <c r="D9189" s="8">
        <v>706433.82</v>
      </c>
    </row>
    <row r="9190" spans="1:4" ht="18.75" x14ac:dyDescent="0.3">
      <c r="A9190" s="7">
        <v>2015</v>
      </c>
      <c r="B9190" s="7" t="s">
        <v>1156</v>
      </c>
      <c r="C9190" s="7" t="s">
        <v>6</v>
      </c>
      <c r="D9190" s="8">
        <v>306243.34999999998</v>
      </c>
    </row>
    <row r="9191" spans="1:4" ht="18.75" x14ac:dyDescent="0.3">
      <c r="A9191" s="7">
        <v>2014</v>
      </c>
      <c r="B9191" s="7" t="s">
        <v>1156</v>
      </c>
      <c r="C9191" s="7" t="s">
        <v>6</v>
      </c>
      <c r="D9191" s="8">
        <v>221848.79</v>
      </c>
    </row>
    <row r="9192" spans="1:4" ht="18.75" x14ac:dyDescent="0.3">
      <c r="A9192" s="7">
        <v>2015</v>
      </c>
      <c r="B9192" s="7" t="s">
        <v>1156</v>
      </c>
      <c r="C9192" s="7" t="s">
        <v>7</v>
      </c>
      <c r="D9192" s="8">
        <v>213321.01</v>
      </c>
    </row>
    <row r="9193" spans="1:4" ht="18.75" x14ac:dyDescent="0.3">
      <c r="A9193" s="7">
        <v>2014</v>
      </c>
      <c r="B9193" s="7" t="s">
        <v>1156</v>
      </c>
      <c r="C9193" s="7" t="s">
        <v>7</v>
      </c>
      <c r="D9193" s="8">
        <v>223771.31</v>
      </c>
    </row>
    <row r="9194" spans="1:4" ht="18.75" x14ac:dyDescent="0.3">
      <c r="A9194" s="7">
        <v>2015</v>
      </c>
      <c r="B9194" s="7" t="s">
        <v>1156</v>
      </c>
      <c r="C9194" s="7" t="s">
        <v>8</v>
      </c>
      <c r="D9194" s="8">
        <v>499392.07</v>
      </c>
    </row>
    <row r="9195" spans="1:4" ht="18.75" x14ac:dyDescent="0.3">
      <c r="A9195" s="7">
        <v>2014</v>
      </c>
      <c r="B9195" s="7" t="s">
        <v>1156</v>
      </c>
      <c r="C9195" s="7" t="s">
        <v>8</v>
      </c>
      <c r="D9195" s="8">
        <v>522603.51</v>
      </c>
    </row>
    <row r="9196" spans="1:4" ht="18.75" x14ac:dyDescent="0.3">
      <c r="A9196" s="7">
        <v>2015</v>
      </c>
      <c r="B9196" s="7" t="s">
        <v>1157</v>
      </c>
      <c r="C9196" s="7" t="s">
        <v>5</v>
      </c>
      <c r="D9196" s="8">
        <v>630006.4</v>
      </c>
    </row>
    <row r="9197" spans="1:4" ht="18.75" x14ac:dyDescent="0.3">
      <c r="A9197" s="7">
        <v>2014</v>
      </c>
      <c r="B9197" s="7" t="s">
        <v>1157</v>
      </c>
      <c r="C9197" s="7" t="s">
        <v>5</v>
      </c>
      <c r="D9197" s="8">
        <v>686887.08</v>
      </c>
    </row>
    <row r="9198" spans="1:4" ht="18.75" x14ac:dyDescent="0.3">
      <c r="A9198" s="7">
        <v>2015</v>
      </c>
      <c r="B9198" s="7" t="s">
        <v>1157</v>
      </c>
      <c r="C9198" s="7" t="s">
        <v>6</v>
      </c>
      <c r="D9198" s="8">
        <v>314699.61</v>
      </c>
    </row>
    <row r="9199" spans="1:4" ht="18.75" x14ac:dyDescent="0.3">
      <c r="A9199" s="7">
        <v>2014</v>
      </c>
      <c r="B9199" s="7" t="s">
        <v>1157</v>
      </c>
      <c r="C9199" s="7" t="s">
        <v>6</v>
      </c>
      <c r="D9199" s="8">
        <v>218389.72</v>
      </c>
    </row>
    <row r="9200" spans="1:4" ht="18.75" x14ac:dyDescent="0.3">
      <c r="A9200" s="7">
        <v>2015</v>
      </c>
      <c r="B9200" s="7" t="s">
        <v>1157</v>
      </c>
      <c r="C9200" s="7" t="s">
        <v>7</v>
      </c>
      <c r="D9200" s="8">
        <v>113306.4</v>
      </c>
    </row>
    <row r="9201" spans="1:4" ht="18.75" x14ac:dyDescent="0.3">
      <c r="A9201" s="7">
        <v>2014</v>
      </c>
      <c r="B9201" s="7" t="s">
        <v>1157</v>
      </c>
      <c r="C9201" s="7" t="s">
        <v>7</v>
      </c>
      <c r="D9201" s="8">
        <v>120737.94</v>
      </c>
    </row>
    <row r="9202" spans="1:4" ht="18.75" x14ac:dyDescent="0.3">
      <c r="A9202" s="7">
        <v>2015</v>
      </c>
      <c r="B9202" s="7" t="s">
        <v>1157</v>
      </c>
      <c r="C9202" s="7" t="s">
        <v>8</v>
      </c>
      <c r="D9202" s="8">
        <v>471225.26</v>
      </c>
    </row>
    <row r="9203" spans="1:4" ht="18.75" x14ac:dyDescent="0.3">
      <c r="A9203" s="7">
        <v>2014</v>
      </c>
      <c r="B9203" s="7" t="s">
        <v>1157</v>
      </c>
      <c r="C9203" s="7" t="s">
        <v>8</v>
      </c>
      <c r="D9203" s="8">
        <v>489732.34</v>
      </c>
    </row>
    <row r="9204" spans="1:4" ht="18.75" x14ac:dyDescent="0.3">
      <c r="A9204" s="7">
        <v>2015</v>
      </c>
      <c r="B9204" s="7" t="s">
        <v>1158</v>
      </c>
      <c r="C9204" s="7" t="s">
        <v>5</v>
      </c>
      <c r="D9204" s="8">
        <v>789133.38</v>
      </c>
    </row>
    <row r="9205" spans="1:4" ht="18.75" x14ac:dyDescent="0.3">
      <c r="A9205" s="7">
        <v>2014</v>
      </c>
      <c r="B9205" s="7" t="s">
        <v>1158</v>
      </c>
      <c r="C9205" s="7" t="s">
        <v>5</v>
      </c>
      <c r="D9205" s="8">
        <v>870439.64</v>
      </c>
    </row>
    <row r="9206" spans="1:4" ht="18.75" x14ac:dyDescent="0.3">
      <c r="A9206" s="7">
        <v>2015</v>
      </c>
      <c r="B9206" s="7" t="s">
        <v>1158</v>
      </c>
      <c r="C9206" s="7" t="s">
        <v>6</v>
      </c>
      <c r="D9206" s="8">
        <v>227721.14</v>
      </c>
    </row>
    <row r="9207" spans="1:4" ht="18.75" x14ac:dyDescent="0.3">
      <c r="A9207" s="7">
        <v>2014</v>
      </c>
      <c r="B9207" s="7" t="s">
        <v>1158</v>
      </c>
      <c r="C9207" s="7" t="s">
        <v>6</v>
      </c>
      <c r="D9207" s="8">
        <v>158349.32</v>
      </c>
    </row>
    <row r="9208" spans="1:4" ht="18.75" x14ac:dyDescent="0.3">
      <c r="A9208" s="7">
        <v>2015</v>
      </c>
      <c r="B9208" s="7" t="s">
        <v>1158</v>
      </c>
      <c r="C9208" s="7" t="s">
        <v>7</v>
      </c>
      <c r="D9208" s="8">
        <v>142592.13</v>
      </c>
    </row>
    <row r="9209" spans="1:4" ht="18.75" x14ac:dyDescent="0.3">
      <c r="A9209" s="7">
        <v>2014</v>
      </c>
      <c r="B9209" s="7" t="s">
        <v>1158</v>
      </c>
      <c r="C9209" s="7" t="s">
        <v>7</v>
      </c>
      <c r="D9209" s="8">
        <v>149825.20000000001</v>
      </c>
    </row>
    <row r="9210" spans="1:4" ht="18.75" x14ac:dyDescent="0.3">
      <c r="A9210" s="7">
        <v>2015</v>
      </c>
      <c r="B9210" s="7" t="s">
        <v>1158</v>
      </c>
      <c r="C9210" s="7" t="s">
        <v>8</v>
      </c>
      <c r="D9210" s="8">
        <v>425516.48</v>
      </c>
    </row>
    <row r="9211" spans="1:4" ht="18.75" x14ac:dyDescent="0.3">
      <c r="A9211" s="7">
        <v>2014</v>
      </c>
      <c r="B9211" s="7" t="s">
        <v>1158</v>
      </c>
      <c r="C9211" s="7" t="s">
        <v>8</v>
      </c>
      <c r="D9211" s="8">
        <v>438145.88</v>
      </c>
    </row>
    <row r="9212" spans="1:4" ht="18.75" x14ac:dyDescent="0.3">
      <c r="A9212" s="7">
        <v>2015</v>
      </c>
      <c r="B9212" s="7" t="s">
        <v>1159</v>
      </c>
      <c r="C9212" s="7" t="s">
        <v>5</v>
      </c>
      <c r="D9212" s="8">
        <v>856817.94</v>
      </c>
    </row>
    <row r="9213" spans="1:4" ht="18.75" x14ac:dyDescent="0.3">
      <c r="A9213" s="7">
        <v>2014</v>
      </c>
      <c r="B9213" s="7" t="s">
        <v>1159</v>
      </c>
      <c r="C9213" s="7" t="s">
        <v>5</v>
      </c>
      <c r="D9213" s="8">
        <v>941652.21</v>
      </c>
    </row>
    <row r="9214" spans="1:4" ht="18.75" x14ac:dyDescent="0.3">
      <c r="A9214" s="7">
        <v>2015</v>
      </c>
      <c r="B9214" s="7" t="s">
        <v>1159</v>
      </c>
      <c r="C9214" s="7" t="s">
        <v>6</v>
      </c>
      <c r="D9214" s="8">
        <v>270902.28999999998</v>
      </c>
    </row>
    <row r="9215" spans="1:4" ht="18.75" x14ac:dyDescent="0.3">
      <c r="A9215" s="7">
        <v>2014</v>
      </c>
      <c r="B9215" s="7" t="s">
        <v>1159</v>
      </c>
      <c r="C9215" s="7" t="s">
        <v>6</v>
      </c>
      <c r="D9215" s="8">
        <v>191627.68</v>
      </c>
    </row>
    <row r="9216" spans="1:4" ht="18.75" x14ac:dyDescent="0.3">
      <c r="A9216" s="7">
        <v>2015</v>
      </c>
      <c r="B9216" s="7" t="s">
        <v>1159</v>
      </c>
      <c r="C9216" s="7" t="s">
        <v>7</v>
      </c>
      <c r="D9216" s="8">
        <v>99138.44</v>
      </c>
    </row>
    <row r="9217" spans="1:4" ht="18.75" x14ac:dyDescent="0.3">
      <c r="A9217" s="7">
        <v>2014</v>
      </c>
      <c r="B9217" s="7" t="s">
        <v>1159</v>
      </c>
      <c r="C9217" s="7" t="s">
        <v>7</v>
      </c>
      <c r="D9217" s="8">
        <v>105232.18</v>
      </c>
    </row>
    <row r="9218" spans="1:4" ht="18.75" x14ac:dyDescent="0.3">
      <c r="A9218" s="7">
        <v>2015</v>
      </c>
      <c r="B9218" s="7" t="s">
        <v>1159</v>
      </c>
      <c r="C9218" s="7" t="s">
        <v>8</v>
      </c>
      <c r="D9218" s="8">
        <v>464285.66</v>
      </c>
    </row>
    <row r="9219" spans="1:4" ht="18.75" x14ac:dyDescent="0.3">
      <c r="A9219" s="7">
        <v>2014</v>
      </c>
      <c r="B9219" s="7" t="s">
        <v>1159</v>
      </c>
      <c r="C9219" s="7" t="s">
        <v>8</v>
      </c>
      <c r="D9219" s="8">
        <v>480499.74</v>
      </c>
    </row>
    <row r="9220" spans="1:4" ht="18.75" x14ac:dyDescent="0.3">
      <c r="A9220" s="7">
        <v>2015</v>
      </c>
      <c r="B9220" s="7" t="s">
        <v>1160</v>
      </c>
      <c r="C9220" s="7" t="s">
        <v>5</v>
      </c>
      <c r="D9220" s="8">
        <v>565460.41</v>
      </c>
    </row>
    <row r="9221" spans="1:4" ht="18.75" x14ac:dyDescent="0.3">
      <c r="A9221" s="7">
        <v>2014</v>
      </c>
      <c r="B9221" s="7" t="s">
        <v>1160</v>
      </c>
      <c r="C9221" s="7" t="s">
        <v>5</v>
      </c>
      <c r="D9221" s="8">
        <v>621524.77</v>
      </c>
    </row>
    <row r="9222" spans="1:4" ht="18.75" x14ac:dyDescent="0.3">
      <c r="A9222" s="7">
        <v>2015</v>
      </c>
      <c r="B9222" s="7" t="s">
        <v>1160</v>
      </c>
      <c r="C9222" s="7" t="s">
        <v>6</v>
      </c>
      <c r="D9222" s="8">
        <v>375363.42</v>
      </c>
    </row>
    <row r="9223" spans="1:4" ht="18.75" x14ac:dyDescent="0.3">
      <c r="A9223" s="7">
        <v>2014</v>
      </c>
      <c r="B9223" s="7" t="s">
        <v>1160</v>
      </c>
      <c r="C9223" s="7" t="s">
        <v>6</v>
      </c>
      <c r="D9223" s="8">
        <v>273129.33</v>
      </c>
    </row>
    <row r="9224" spans="1:4" ht="18.75" x14ac:dyDescent="0.3">
      <c r="A9224" s="7">
        <v>2015</v>
      </c>
      <c r="B9224" s="7" t="s">
        <v>1160</v>
      </c>
      <c r="C9224" s="7" t="s">
        <v>7</v>
      </c>
      <c r="D9224" s="8">
        <v>76455.520000000004</v>
      </c>
    </row>
    <row r="9225" spans="1:4" ht="18.75" x14ac:dyDescent="0.3">
      <c r="A9225" s="7">
        <v>2014</v>
      </c>
      <c r="B9225" s="7" t="s">
        <v>1160</v>
      </c>
      <c r="C9225" s="7" t="s">
        <v>7</v>
      </c>
      <c r="D9225" s="8">
        <v>81193.34</v>
      </c>
    </row>
    <row r="9226" spans="1:4" ht="18.75" x14ac:dyDescent="0.3">
      <c r="A9226" s="7">
        <v>2015</v>
      </c>
      <c r="B9226" s="7" t="s">
        <v>1160</v>
      </c>
      <c r="C9226" s="7" t="s">
        <v>8</v>
      </c>
      <c r="D9226" s="8">
        <v>671803.2</v>
      </c>
    </row>
    <row r="9227" spans="1:4" ht="18.75" x14ac:dyDescent="0.3">
      <c r="A9227" s="7">
        <v>2014</v>
      </c>
      <c r="B9227" s="7" t="s">
        <v>1160</v>
      </c>
      <c r="C9227" s="7" t="s">
        <v>8</v>
      </c>
      <c r="D9227" s="8">
        <v>695001.97</v>
      </c>
    </row>
    <row r="9228" spans="1:4" ht="18.75" x14ac:dyDescent="0.3">
      <c r="A9228" s="7">
        <v>2015</v>
      </c>
      <c r="B9228" s="7" t="s">
        <v>1161</v>
      </c>
      <c r="C9228" s="7" t="s">
        <v>5</v>
      </c>
      <c r="D9228" s="8">
        <v>688261.58</v>
      </c>
    </row>
    <row r="9229" spans="1:4" ht="18.75" x14ac:dyDescent="0.3">
      <c r="A9229" s="7">
        <v>2014</v>
      </c>
      <c r="B9229" s="7" t="s">
        <v>1161</v>
      </c>
      <c r="C9229" s="7" t="s">
        <v>5</v>
      </c>
      <c r="D9229" s="8">
        <v>760757.56</v>
      </c>
    </row>
    <row r="9230" spans="1:4" ht="18.75" x14ac:dyDescent="0.3">
      <c r="A9230" s="7">
        <v>2015</v>
      </c>
      <c r="B9230" s="7" t="s">
        <v>1161</v>
      </c>
      <c r="C9230" s="7" t="s">
        <v>6</v>
      </c>
      <c r="D9230" s="8">
        <v>514824.58</v>
      </c>
    </row>
    <row r="9231" spans="1:4" ht="18.75" x14ac:dyDescent="0.3">
      <c r="A9231" s="7">
        <v>2014</v>
      </c>
      <c r="B9231" s="7" t="s">
        <v>1161</v>
      </c>
      <c r="C9231" s="7" t="s">
        <v>6</v>
      </c>
      <c r="D9231" s="8">
        <v>360756.45</v>
      </c>
    </row>
    <row r="9232" spans="1:4" ht="18.75" x14ac:dyDescent="0.3">
      <c r="A9232" s="7">
        <v>2015</v>
      </c>
      <c r="B9232" s="7" t="s">
        <v>1161</v>
      </c>
      <c r="C9232" s="7" t="s">
        <v>7</v>
      </c>
      <c r="D9232" s="8">
        <v>103354.06</v>
      </c>
    </row>
    <row r="9233" spans="1:4" ht="18.75" x14ac:dyDescent="0.3">
      <c r="A9233" s="7">
        <v>2014</v>
      </c>
      <c r="B9233" s="7" t="s">
        <v>1161</v>
      </c>
      <c r="C9233" s="7" t="s">
        <v>7</v>
      </c>
      <c r="D9233" s="8">
        <v>110023.25</v>
      </c>
    </row>
    <row r="9234" spans="1:4" ht="18.75" x14ac:dyDescent="0.3">
      <c r="A9234" s="7">
        <v>2015</v>
      </c>
      <c r="B9234" s="7" t="s">
        <v>1161</v>
      </c>
      <c r="C9234" s="7" t="s">
        <v>8</v>
      </c>
      <c r="D9234" s="8">
        <v>520846.25</v>
      </c>
    </row>
    <row r="9235" spans="1:4" ht="18.75" x14ac:dyDescent="0.3">
      <c r="A9235" s="7">
        <v>2014</v>
      </c>
      <c r="B9235" s="7" t="s">
        <v>1161</v>
      </c>
      <c r="C9235" s="7" t="s">
        <v>8</v>
      </c>
      <c r="D9235" s="8">
        <v>540015.9</v>
      </c>
    </row>
    <row r="9236" spans="1:4" ht="18.75" x14ac:dyDescent="0.3">
      <c r="A9236" s="7">
        <v>2015</v>
      </c>
      <c r="B9236" s="7" t="s">
        <v>1162</v>
      </c>
      <c r="C9236" s="7" t="s">
        <v>5</v>
      </c>
      <c r="D9236" s="8">
        <v>788693.77</v>
      </c>
    </row>
    <row r="9237" spans="1:4" ht="18.75" x14ac:dyDescent="0.3">
      <c r="A9237" s="7">
        <v>2014</v>
      </c>
      <c r="B9237" s="7" t="s">
        <v>1162</v>
      </c>
      <c r="C9237" s="7" t="s">
        <v>5</v>
      </c>
      <c r="D9237" s="8">
        <v>873212.41</v>
      </c>
    </row>
    <row r="9238" spans="1:4" ht="18.75" x14ac:dyDescent="0.3">
      <c r="A9238" s="7">
        <v>2015</v>
      </c>
      <c r="B9238" s="7" t="s">
        <v>1162</v>
      </c>
      <c r="C9238" s="7" t="s">
        <v>6</v>
      </c>
      <c r="D9238" s="8">
        <v>580435.59</v>
      </c>
    </row>
    <row r="9239" spans="1:4" ht="18.75" x14ac:dyDescent="0.3">
      <c r="A9239" s="7">
        <v>2014</v>
      </c>
      <c r="B9239" s="7" t="s">
        <v>1162</v>
      </c>
      <c r="C9239" s="7" t="s">
        <v>6</v>
      </c>
      <c r="D9239" s="8">
        <v>408281.51</v>
      </c>
    </row>
    <row r="9240" spans="1:4" ht="18.75" x14ac:dyDescent="0.3">
      <c r="A9240" s="7">
        <v>2015</v>
      </c>
      <c r="B9240" s="7" t="s">
        <v>1162</v>
      </c>
      <c r="C9240" s="7" t="s">
        <v>7</v>
      </c>
      <c r="D9240" s="8">
        <v>136913</v>
      </c>
    </row>
    <row r="9241" spans="1:4" ht="18.75" x14ac:dyDescent="0.3">
      <c r="A9241" s="7">
        <v>2014</v>
      </c>
      <c r="B9241" s="7" t="s">
        <v>1162</v>
      </c>
      <c r="C9241" s="7" t="s">
        <v>7</v>
      </c>
      <c r="D9241" s="8">
        <v>143717.78</v>
      </c>
    </row>
    <row r="9242" spans="1:4" ht="18.75" x14ac:dyDescent="0.3">
      <c r="A9242" s="7">
        <v>2015</v>
      </c>
      <c r="B9242" s="7" t="s">
        <v>1162</v>
      </c>
      <c r="C9242" s="7" t="s">
        <v>8</v>
      </c>
      <c r="D9242" s="8">
        <v>450146.77</v>
      </c>
    </row>
    <row r="9243" spans="1:4" ht="18.75" x14ac:dyDescent="0.3">
      <c r="A9243" s="7">
        <v>2014</v>
      </c>
      <c r="B9243" s="7" t="s">
        <v>1162</v>
      </c>
      <c r="C9243" s="7" t="s">
        <v>8</v>
      </c>
      <c r="D9243" s="8">
        <v>465816.97</v>
      </c>
    </row>
    <row r="9244" spans="1:4" ht="18.75" x14ac:dyDescent="0.3">
      <c r="A9244" s="7">
        <v>2015</v>
      </c>
      <c r="B9244" s="7" t="s">
        <v>1163</v>
      </c>
      <c r="C9244" s="7" t="s">
        <v>5</v>
      </c>
      <c r="D9244" s="8">
        <v>472717.46</v>
      </c>
    </row>
    <row r="9245" spans="1:4" ht="18.75" x14ac:dyDescent="0.3">
      <c r="A9245" s="7">
        <v>2014</v>
      </c>
      <c r="B9245" s="7" t="s">
        <v>1163</v>
      </c>
      <c r="C9245" s="7" t="s">
        <v>5</v>
      </c>
      <c r="D9245" s="8">
        <v>519864.19</v>
      </c>
    </row>
    <row r="9246" spans="1:4" ht="18.75" x14ac:dyDescent="0.3">
      <c r="A9246" s="7">
        <v>2015</v>
      </c>
      <c r="B9246" s="7" t="s">
        <v>1163</v>
      </c>
      <c r="C9246" s="7" t="s">
        <v>6</v>
      </c>
      <c r="D9246" s="8">
        <v>469764.96</v>
      </c>
    </row>
    <row r="9247" spans="1:4" ht="18.75" x14ac:dyDescent="0.3">
      <c r="A9247" s="7">
        <v>2014</v>
      </c>
      <c r="B9247" s="7" t="s">
        <v>1163</v>
      </c>
      <c r="C9247" s="7" t="s">
        <v>6</v>
      </c>
      <c r="D9247" s="8">
        <v>338535.41</v>
      </c>
    </row>
    <row r="9248" spans="1:4" ht="18.75" x14ac:dyDescent="0.3">
      <c r="A9248" s="7">
        <v>2015</v>
      </c>
      <c r="B9248" s="7" t="s">
        <v>1163</v>
      </c>
      <c r="C9248" s="7" t="s">
        <v>7</v>
      </c>
      <c r="D9248" s="8">
        <v>140227.12</v>
      </c>
    </row>
    <row r="9249" spans="1:4" ht="18.75" x14ac:dyDescent="0.3">
      <c r="A9249" s="7">
        <v>2014</v>
      </c>
      <c r="B9249" s="7" t="s">
        <v>1163</v>
      </c>
      <c r="C9249" s="7" t="s">
        <v>7</v>
      </c>
      <c r="D9249" s="8">
        <v>147145.95000000001</v>
      </c>
    </row>
    <row r="9250" spans="1:4" ht="18.75" x14ac:dyDescent="0.3">
      <c r="A9250" s="7">
        <v>2015</v>
      </c>
      <c r="B9250" s="7" t="s">
        <v>1163</v>
      </c>
      <c r="C9250" s="7" t="s">
        <v>8</v>
      </c>
      <c r="D9250" s="8">
        <v>626909.26</v>
      </c>
    </row>
    <row r="9251" spans="1:4" ht="18.75" x14ac:dyDescent="0.3">
      <c r="A9251" s="7">
        <v>2014</v>
      </c>
      <c r="B9251" s="7" t="s">
        <v>1163</v>
      </c>
      <c r="C9251" s="7" t="s">
        <v>8</v>
      </c>
      <c r="D9251" s="8">
        <v>654775.55000000005</v>
      </c>
    </row>
    <row r="9252" spans="1:4" ht="18.75" x14ac:dyDescent="0.3">
      <c r="A9252" s="7">
        <v>2015</v>
      </c>
      <c r="B9252" s="7" t="s">
        <v>1164</v>
      </c>
      <c r="C9252" s="7" t="s">
        <v>5</v>
      </c>
      <c r="D9252" s="8">
        <v>523543.12</v>
      </c>
    </row>
    <row r="9253" spans="1:4" ht="18.75" x14ac:dyDescent="0.3">
      <c r="A9253" s="7">
        <v>2014</v>
      </c>
      <c r="B9253" s="7" t="s">
        <v>1164</v>
      </c>
      <c r="C9253" s="7" t="s">
        <v>5</v>
      </c>
      <c r="D9253" s="8">
        <v>573155.68999999994</v>
      </c>
    </row>
    <row r="9254" spans="1:4" ht="18.75" x14ac:dyDescent="0.3">
      <c r="A9254" s="7">
        <v>2015</v>
      </c>
      <c r="B9254" s="7" t="s">
        <v>1164</v>
      </c>
      <c r="C9254" s="7" t="s">
        <v>6</v>
      </c>
      <c r="D9254" s="8">
        <v>489025.9</v>
      </c>
    </row>
    <row r="9255" spans="1:4" ht="18.75" x14ac:dyDescent="0.3">
      <c r="A9255" s="7">
        <v>2014</v>
      </c>
      <c r="B9255" s="7" t="s">
        <v>1164</v>
      </c>
      <c r="C9255" s="7" t="s">
        <v>6</v>
      </c>
      <c r="D9255" s="8">
        <v>355710.93</v>
      </c>
    </row>
    <row r="9256" spans="1:4" ht="18.75" x14ac:dyDescent="0.3">
      <c r="A9256" s="7">
        <v>2015</v>
      </c>
      <c r="B9256" s="7" t="s">
        <v>1164</v>
      </c>
      <c r="C9256" s="7" t="s">
        <v>7</v>
      </c>
      <c r="D9256" s="8">
        <v>217780.08</v>
      </c>
    </row>
    <row r="9257" spans="1:4" ht="18.75" x14ac:dyDescent="0.3">
      <c r="A9257" s="7">
        <v>2014</v>
      </c>
      <c r="B9257" s="7" t="s">
        <v>1164</v>
      </c>
      <c r="C9257" s="7" t="s">
        <v>7</v>
      </c>
      <c r="D9257" s="8">
        <v>230498.16</v>
      </c>
    </row>
    <row r="9258" spans="1:4" ht="18.75" x14ac:dyDescent="0.3">
      <c r="A9258" s="7">
        <v>2015</v>
      </c>
      <c r="B9258" s="7" t="s">
        <v>1164</v>
      </c>
      <c r="C9258" s="7" t="s">
        <v>8</v>
      </c>
      <c r="D9258" s="8">
        <v>768544.3</v>
      </c>
    </row>
    <row r="9259" spans="1:4" ht="18.75" x14ac:dyDescent="0.3">
      <c r="A9259" s="7">
        <v>2014</v>
      </c>
      <c r="B9259" s="7" t="s">
        <v>1164</v>
      </c>
      <c r="C9259" s="7" t="s">
        <v>8</v>
      </c>
      <c r="D9259" s="8">
        <v>802270.47</v>
      </c>
    </row>
    <row r="9260" spans="1:4" ht="18.75" x14ac:dyDescent="0.3">
      <c r="A9260" s="7">
        <v>2015</v>
      </c>
      <c r="B9260" s="7" t="s">
        <v>1165</v>
      </c>
      <c r="C9260" s="7" t="s">
        <v>5</v>
      </c>
      <c r="D9260" s="8">
        <v>766121.33</v>
      </c>
    </row>
    <row r="9261" spans="1:4" ht="18.75" x14ac:dyDescent="0.3">
      <c r="A9261" s="7">
        <v>2014</v>
      </c>
      <c r="B9261" s="7" t="s">
        <v>1165</v>
      </c>
      <c r="C9261" s="7" t="s">
        <v>5</v>
      </c>
      <c r="D9261" s="8">
        <v>845280.01</v>
      </c>
    </row>
    <row r="9262" spans="1:4" ht="18.75" x14ac:dyDescent="0.3">
      <c r="A9262" s="7">
        <v>2015</v>
      </c>
      <c r="B9262" s="7" t="s">
        <v>1165</v>
      </c>
      <c r="C9262" s="7" t="s">
        <v>6</v>
      </c>
      <c r="D9262" s="8">
        <v>203231.82</v>
      </c>
    </row>
    <row r="9263" spans="1:4" ht="18.75" x14ac:dyDescent="0.3">
      <c r="A9263" s="7">
        <v>2014</v>
      </c>
      <c r="B9263" s="7" t="s">
        <v>1165</v>
      </c>
      <c r="C9263" s="7" t="s">
        <v>6</v>
      </c>
      <c r="D9263" s="8">
        <v>147457</v>
      </c>
    </row>
    <row r="9264" spans="1:4" ht="18.75" x14ac:dyDescent="0.3">
      <c r="A9264" s="7">
        <v>2015</v>
      </c>
      <c r="B9264" s="7" t="s">
        <v>1165</v>
      </c>
      <c r="C9264" s="7" t="s">
        <v>7</v>
      </c>
      <c r="D9264" s="8">
        <v>119037.01</v>
      </c>
    </row>
    <row r="9265" spans="1:4" ht="18.75" x14ac:dyDescent="0.3">
      <c r="A9265" s="7">
        <v>2014</v>
      </c>
      <c r="B9265" s="7" t="s">
        <v>1165</v>
      </c>
      <c r="C9265" s="7" t="s">
        <v>7</v>
      </c>
      <c r="D9265" s="8">
        <v>126810.99</v>
      </c>
    </row>
    <row r="9266" spans="1:4" ht="18.75" x14ac:dyDescent="0.3">
      <c r="A9266" s="7">
        <v>2015</v>
      </c>
      <c r="B9266" s="7" t="s">
        <v>1165</v>
      </c>
      <c r="C9266" s="7" t="s">
        <v>8</v>
      </c>
      <c r="D9266" s="8">
        <v>607648.16</v>
      </c>
    </row>
    <row r="9267" spans="1:4" ht="18.75" x14ac:dyDescent="0.3">
      <c r="A9267" s="7">
        <v>2014</v>
      </c>
      <c r="B9267" s="7" t="s">
        <v>1165</v>
      </c>
      <c r="C9267" s="7" t="s">
        <v>8</v>
      </c>
      <c r="D9267" s="8">
        <v>632894.43000000005</v>
      </c>
    </row>
    <row r="9268" spans="1:4" ht="18.75" x14ac:dyDescent="0.3">
      <c r="A9268" s="7">
        <v>2015</v>
      </c>
      <c r="B9268" s="7" t="s">
        <v>1166</v>
      </c>
      <c r="C9268" s="7" t="s">
        <v>5</v>
      </c>
      <c r="D9268" s="8">
        <v>562564.86</v>
      </c>
    </row>
    <row r="9269" spans="1:4" ht="18.75" x14ac:dyDescent="0.3">
      <c r="A9269" s="7">
        <v>2014</v>
      </c>
      <c r="B9269" s="7" t="s">
        <v>1166</v>
      </c>
      <c r="C9269" s="7" t="s">
        <v>5</v>
      </c>
      <c r="D9269" s="8">
        <v>618327.26</v>
      </c>
    </row>
    <row r="9270" spans="1:4" ht="18.75" x14ac:dyDescent="0.3">
      <c r="A9270" s="7">
        <v>2015</v>
      </c>
      <c r="B9270" s="7" t="s">
        <v>1166</v>
      </c>
      <c r="C9270" s="7" t="s">
        <v>6</v>
      </c>
      <c r="D9270" s="8">
        <v>349549.17</v>
      </c>
    </row>
    <row r="9271" spans="1:4" ht="18.75" x14ac:dyDescent="0.3">
      <c r="A9271" s="7">
        <v>2014</v>
      </c>
      <c r="B9271" s="7" t="s">
        <v>1166</v>
      </c>
      <c r="C9271" s="7" t="s">
        <v>6</v>
      </c>
      <c r="D9271" s="8">
        <v>254609.15</v>
      </c>
    </row>
    <row r="9272" spans="1:4" ht="18.75" x14ac:dyDescent="0.3">
      <c r="A9272" s="7">
        <v>2015</v>
      </c>
      <c r="B9272" s="7" t="s">
        <v>1166</v>
      </c>
      <c r="C9272" s="7" t="s">
        <v>7</v>
      </c>
      <c r="D9272" s="8">
        <v>135302.49</v>
      </c>
    </row>
    <row r="9273" spans="1:4" ht="18.75" x14ac:dyDescent="0.3">
      <c r="A9273" s="7">
        <v>2014</v>
      </c>
      <c r="B9273" s="7" t="s">
        <v>1166</v>
      </c>
      <c r="C9273" s="7" t="s">
        <v>7</v>
      </c>
      <c r="D9273" s="8">
        <v>142865.29999999999</v>
      </c>
    </row>
    <row r="9274" spans="1:4" ht="18.75" x14ac:dyDescent="0.3">
      <c r="A9274" s="7">
        <v>2015</v>
      </c>
      <c r="B9274" s="7" t="s">
        <v>1166</v>
      </c>
      <c r="C9274" s="7" t="s">
        <v>8</v>
      </c>
      <c r="D9274" s="8">
        <v>783410.92</v>
      </c>
    </row>
    <row r="9275" spans="1:4" ht="18.75" x14ac:dyDescent="0.3">
      <c r="A9275" s="7">
        <v>2014</v>
      </c>
      <c r="B9275" s="7" t="s">
        <v>1166</v>
      </c>
      <c r="C9275" s="7" t="s">
        <v>8</v>
      </c>
      <c r="D9275" s="8">
        <v>812183.66</v>
      </c>
    </row>
    <row r="9276" spans="1:4" ht="18.75" x14ac:dyDescent="0.3">
      <c r="A9276" s="7">
        <v>2015</v>
      </c>
      <c r="B9276" s="7" t="s">
        <v>1167</v>
      </c>
      <c r="C9276" s="7" t="s">
        <v>5</v>
      </c>
      <c r="D9276" s="8">
        <v>617995.81999999995</v>
      </c>
    </row>
    <row r="9277" spans="1:4" ht="18.75" x14ac:dyDescent="0.3">
      <c r="A9277" s="7">
        <v>2014</v>
      </c>
      <c r="B9277" s="7" t="s">
        <v>1167</v>
      </c>
      <c r="C9277" s="7" t="s">
        <v>5</v>
      </c>
      <c r="D9277" s="8">
        <v>682889.23</v>
      </c>
    </row>
    <row r="9278" spans="1:4" ht="18.75" x14ac:dyDescent="0.3">
      <c r="A9278" s="7">
        <v>2015</v>
      </c>
      <c r="B9278" s="7" t="s">
        <v>1167</v>
      </c>
      <c r="C9278" s="7" t="s">
        <v>6</v>
      </c>
      <c r="D9278" s="8">
        <v>525540.18000000005</v>
      </c>
    </row>
    <row r="9279" spans="1:4" ht="18.75" x14ac:dyDescent="0.3">
      <c r="A9279" s="7">
        <v>2014</v>
      </c>
      <c r="B9279" s="7" t="s">
        <v>1167</v>
      </c>
      <c r="C9279" s="7" t="s">
        <v>6</v>
      </c>
      <c r="D9279" s="8">
        <v>379571.43</v>
      </c>
    </row>
    <row r="9280" spans="1:4" ht="18.75" x14ac:dyDescent="0.3">
      <c r="A9280" s="7">
        <v>2015</v>
      </c>
      <c r="B9280" s="7" t="s">
        <v>1167</v>
      </c>
      <c r="C9280" s="7" t="s">
        <v>7</v>
      </c>
      <c r="D9280" s="8">
        <v>225418.07</v>
      </c>
    </row>
    <row r="9281" spans="1:4" ht="18.75" x14ac:dyDescent="0.3">
      <c r="A9281" s="7">
        <v>2014</v>
      </c>
      <c r="B9281" s="7" t="s">
        <v>1167</v>
      </c>
      <c r="C9281" s="7" t="s">
        <v>7</v>
      </c>
      <c r="D9281" s="8">
        <v>240054.46</v>
      </c>
    </row>
    <row r="9282" spans="1:4" ht="18.75" x14ac:dyDescent="0.3">
      <c r="A9282" s="7">
        <v>2015</v>
      </c>
      <c r="B9282" s="7" t="s">
        <v>1167</v>
      </c>
      <c r="C9282" s="7" t="s">
        <v>8</v>
      </c>
      <c r="D9282" s="8">
        <v>494899.96</v>
      </c>
    </row>
    <row r="9283" spans="1:4" ht="18.75" x14ac:dyDescent="0.3">
      <c r="A9283" s="7">
        <v>2014</v>
      </c>
      <c r="B9283" s="7" t="s">
        <v>1167</v>
      </c>
      <c r="C9283" s="7" t="s">
        <v>8</v>
      </c>
      <c r="D9283" s="8">
        <v>512091.68</v>
      </c>
    </row>
    <row r="9284" spans="1:4" ht="18.75" x14ac:dyDescent="0.3">
      <c r="A9284" s="7">
        <v>2015</v>
      </c>
      <c r="B9284" s="7" t="s">
        <v>1168</v>
      </c>
      <c r="C9284" s="7" t="s">
        <v>5</v>
      </c>
      <c r="D9284" s="8">
        <v>621049</v>
      </c>
    </row>
    <row r="9285" spans="1:4" ht="18.75" x14ac:dyDescent="0.3">
      <c r="A9285" s="7">
        <v>2014</v>
      </c>
      <c r="B9285" s="7" t="s">
        <v>1168</v>
      </c>
      <c r="C9285" s="7" t="s">
        <v>5</v>
      </c>
      <c r="D9285" s="8">
        <v>682282.93</v>
      </c>
    </row>
    <row r="9286" spans="1:4" ht="18.75" x14ac:dyDescent="0.3">
      <c r="A9286" s="7">
        <v>2015</v>
      </c>
      <c r="B9286" s="7" t="s">
        <v>1168</v>
      </c>
      <c r="C9286" s="7" t="s">
        <v>6</v>
      </c>
      <c r="D9286" s="8">
        <v>381422.64</v>
      </c>
    </row>
    <row r="9287" spans="1:4" ht="18.75" x14ac:dyDescent="0.3">
      <c r="A9287" s="7">
        <v>2014</v>
      </c>
      <c r="B9287" s="7" t="s">
        <v>1168</v>
      </c>
      <c r="C9287" s="7" t="s">
        <v>6</v>
      </c>
      <c r="D9287" s="8">
        <v>271839.8</v>
      </c>
    </row>
    <row r="9288" spans="1:4" ht="18.75" x14ac:dyDescent="0.3">
      <c r="A9288" s="7">
        <v>2015</v>
      </c>
      <c r="B9288" s="7" t="s">
        <v>1168</v>
      </c>
      <c r="C9288" s="7" t="s">
        <v>7</v>
      </c>
      <c r="D9288" s="8">
        <v>194950.21</v>
      </c>
    </row>
    <row r="9289" spans="1:4" ht="18.75" x14ac:dyDescent="0.3">
      <c r="A9289" s="7">
        <v>2014</v>
      </c>
      <c r="B9289" s="7" t="s">
        <v>1168</v>
      </c>
      <c r="C9289" s="7" t="s">
        <v>7</v>
      </c>
      <c r="D9289" s="8">
        <v>207396.57</v>
      </c>
    </row>
    <row r="9290" spans="1:4" ht="18.75" x14ac:dyDescent="0.3">
      <c r="A9290" s="7">
        <v>2015</v>
      </c>
      <c r="B9290" s="7" t="s">
        <v>1168</v>
      </c>
      <c r="C9290" s="7" t="s">
        <v>8</v>
      </c>
      <c r="D9290" s="8">
        <v>480325.66</v>
      </c>
    </row>
    <row r="9291" spans="1:4" ht="18.75" x14ac:dyDescent="0.3">
      <c r="A9291" s="7">
        <v>2014</v>
      </c>
      <c r="B9291" s="7" t="s">
        <v>1168</v>
      </c>
      <c r="C9291" s="7" t="s">
        <v>8</v>
      </c>
      <c r="D9291" s="8">
        <v>500873.22</v>
      </c>
    </row>
    <row r="9292" spans="1:4" ht="18.75" x14ac:dyDescent="0.3">
      <c r="A9292" s="7">
        <v>2015</v>
      </c>
      <c r="B9292" s="7" t="s">
        <v>1169</v>
      </c>
      <c r="C9292" s="7" t="s">
        <v>5</v>
      </c>
      <c r="D9292" s="8">
        <v>523378.17</v>
      </c>
    </row>
    <row r="9293" spans="1:4" ht="18.75" x14ac:dyDescent="0.3">
      <c r="A9293" s="7">
        <v>2014</v>
      </c>
      <c r="B9293" s="7" t="s">
        <v>1169</v>
      </c>
      <c r="C9293" s="7" t="s">
        <v>5</v>
      </c>
      <c r="D9293" s="8">
        <v>574459.57999999996</v>
      </c>
    </row>
    <row r="9294" spans="1:4" ht="18.75" x14ac:dyDescent="0.3">
      <c r="A9294" s="7">
        <v>2015</v>
      </c>
      <c r="B9294" s="7" t="s">
        <v>1169</v>
      </c>
      <c r="C9294" s="7" t="s">
        <v>6</v>
      </c>
      <c r="D9294" s="8">
        <v>395826.53</v>
      </c>
    </row>
    <row r="9295" spans="1:4" ht="18.75" x14ac:dyDescent="0.3">
      <c r="A9295" s="7">
        <v>2014</v>
      </c>
      <c r="B9295" s="7" t="s">
        <v>1169</v>
      </c>
      <c r="C9295" s="7" t="s">
        <v>6</v>
      </c>
      <c r="D9295" s="8">
        <v>289338.03000000003</v>
      </c>
    </row>
    <row r="9296" spans="1:4" ht="18.75" x14ac:dyDescent="0.3">
      <c r="A9296" s="7">
        <v>2015</v>
      </c>
      <c r="B9296" s="7" t="s">
        <v>1169</v>
      </c>
      <c r="C9296" s="7" t="s">
        <v>7</v>
      </c>
      <c r="D9296" s="8">
        <v>60887.34</v>
      </c>
    </row>
    <row r="9297" spans="1:4" ht="18.75" x14ac:dyDescent="0.3">
      <c r="A9297" s="7">
        <v>2014</v>
      </c>
      <c r="B9297" s="7" t="s">
        <v>1169</v>
      </c>
      <c r="C9297" s="7" t="s">
        <v>7</v>
      </c>
      <c r="D9297" s="8">
        <v>64221.48</v>
      </c>
    </row>
    <row r="9298" spans="1:4" ht="18.75" x14ac:dyDescent="0.3">
      <c r="A9298" s="7">
        <v>2015</v>
      </c>
      <c r="B9298" s="7" t="s">
        <v>1169</v>
      </c>
      <c r="C9298" s="7" t="s">
        <v>8</v>
      </c>
      <c r="D9298" s="8">
        <v>674748.24</v>
      </c>
    </row>
    <row r="9299" spans="1:4" ht="18.75" x14ac:dyDescent="0.3">
      <c r="A9299" s="7">
        <v>2014</v>
      </c>
      <c r="B9299" s="7" t="s">
        <v>1169</v>
      </c>
      <c r="C9299" s="7" t="s">
        <v>8</v>
      </c>
      <c r="D9299" s="8">
        <v>702819.58</v>
      </c>
    </row>
    <row r="9300" spans="1:4" ht="18.75" x14ac:dyDescent="0.3">
      <c r="A9300" s="7">
        <v>2015</v>
      </c>
      <c r="B9300" s="7" t="s">
        <v>1170</v>
      </c>
      <c r="C9300" s="7" t="s">
        <v>5</v>
      </c>
      <c r="D9300" s="8">
        <v>601978.27</v>
      </c>
    </row>
    <row r="9301" spans="1:4" ht="18.75" x14ac:dyDescent="0.3">
      <c r="A9301" s="7">
        <v>2014</v>
      </c>
      <c r="B9301" s="7" t="s">
        <v>1170</v>
      </c>
      <c r="C9301" s="7" t="s">
        <v>5</v>
      </c>
      <c r="D9301" s="8">
        <v>659704.34</v>
      </c>
    </row>
    <row r="9302" spans="1:4" ht="18.75" x14ac:dyDescent="0.3">
      <c r="A9302" s="7">
        <v>2015</v>
      </c>
      <c r="B9302" s="7" t="s">
        <v>1170</v>
      </c>
      <c r="C9302" s="7" t="s">
        <v>6</v>
      </c>
      <c r="D9302" s="8">
        <v>592234.48</v>
      </c>
    </row>
    <row r="9303" spans="1:4" ht="18.75" x14ac:dyDescent="0.3">
      <c r="A9303" s="7">
        <v>2014</v>
      </c>
      <c r="B9303" s="7" t="s">
        <v>1170</v>
      </c>
      <c r="C9303" s="7" t="s">
        <v>6</v>
      </c>
      <c r="D9303" s="8">
        <v>412036.92</v>
      </c>
    </row>
    <row r="9304" spans="1:4" ht="18.75" x14ac:dyDescent="0.3">
      <c r="A9304" s="7">
        <v>2015</v>
      </c>
      <c r="B9304" s="7" t="s">
        <v>1170</v>
      </c>
      <c r="C9304" s="7" t="s">
        <v>7</v>
      </c>
      <c r="D9304" s="8">
        <v>97268.25</v>
      </c>
    </row>
    <row r="9305" spans="1:4" ht="18.75" x14ac:dyDescent="0.3">
      <c r="A9305" s="7">
        <v>2014</v>
      </c>
      <c r="B9305" s="7" t="s">
        <v>1170</v>
      </c>
      <c r="C9305" s="7" t="s">
        <v>7</v>
      </c>
      <c r="D9305" s="8">
        <v>103003.71</v>
      </c>
    </row>
    <row r="9306" spans="1:4" ht="18.75" x14ac:dyDescent="0.3">
      <c r="A9306" s="7">
        <v>2015</v>
      </c>
      <c r="B9306" s="7" t="s">
        <v>1170</v>
      </c>
      <c r="C9306" s="7" t="s">
        <v>8</v>
      </c>
      <c r="D9306" s="8">
        <v>757999.96</v>
      </c>
    </row>
    <row r="9307" spans="1:4" ht="18.75" x14ac:dyDescent="0.3">
      <c r="A9307" s="7">
        <v>2014</v>
      </c>
      <c r="B9307" s="7" t="s">
        <v>1170</v>
      </c>
      <c r="C9307" s="7" t="s">
        <v>8</v>
      </c>
      <c r="D9307" s="8">
        <v>786347.99</v>
      </c>
    </row>
    <row r="9308" spans="1:4" ht="18.75" x14ac:dyDescent="0.3">
      <c r="A9308" s="7">
        <v>2015</v>
      </c>
      <c r="B9308" s="7" t="s">
        <v>1171</v>
      </c>
      <c r="C9308" s="7" t="s">
        <v>5</v>
      </c>
      <c r="D9308" s="8">
        <v>509170.5</v>
      </c>
    </row>
    <row r="9309" spans="1:4" ht="18.75" x14ac:dyDescent="0.3">
      <c r="A9309" s="7">
        <v>2014</v>
      </c>
      <c r="B9309" s="7" t="s">
        <v>1171</v>
      </c>
      <c r="C9309" s="7" t="s">
        <v>5</v>
      </c>
      <c r="D9309" s="8">
        <v>557275.69999999995</v>
      </c>
    </row>
    <row r="9310" spans="1:4" ht="18.75" x14ac:dyDescent="0.3">
      <c r="A9310" s="7">
        <v>2015</v>
      </c>
      <c r="B9310" s="7" t="s">
        <v>1171</v>
      </c>
      <c r="C9310" s="7" t="s">
        <v>6</v>
      </c>
      <c r="D9310" s="8">
        <v>340810.5</v>
      </c>
    </row>
    <row r="9311" spans="1:4" ht="18.75" x14ac:dyDescent="0.3">
      <c r="A9311" s="7">
        <v>2014</v>
      </c>
      <c r="B9311" s="7" t="s">
        <v>1171</v>
      </c>
      <c r="C9311" s="7" t="s">
        <v>6</v>
      </c>
      <c r="D9311" s="8">
        <v>236245.64</v>
      </c>
    </row>
    <row r="9312" spans="1:4" ht="18.75" x14ac:dyDescent="0.3">
      <c r="A9312" s="7">
        <v>2015</v>
      </c>
      <c r="B9312" s="7" t="s">
        <v>1171</v>
      </c>
      <c r="C9312" s="7" t="s">
        <v>7</v>
      </c>
      <c r="D9312" s="8">
        <v>184107.85</v>
      </c>
    </row>
    <row r="9313" spans="1:4" ht="18.75" x14ac:dyDescent="0.3">
      <c r="A9313" s="7">
        <v>2014</v>
      </c>
      <c r="B9313" s="7" t="s">
        <v>1171</v>
      </c>
      <c r="C9313" s="7" t="s">
        <v>7</v>
      </c>
      <c r="D9313" s="8">
        <v>194534.73</v>
      </c>
    </row>
    <row r="9314" spans="1:4" ht="18.75" x14ac:dyDescent="0.3">
      <c r="A9314" s="7">
        <v>2015</v>
      </c>
      <c r="B9314" s="7" t="s">
        <v>1171</v>
      </c>
      <c r="C9314" s="7" t="s">
        <v>8</v>
      </c>
      <c r="D9314" s="8">
        <v>552135.16</v>
      </c>
    </row>
    <row r="9315" spans="1:4" ht="18.75" x14ac:dyDescent="0.3">
      <c r="A9315" s="7">
        <v>2014</v>
      </c>
      <c r="B9315" s="7" t="s">
        <v>1171</v>
      </c>
      <c r="C9315" s="7" t="s">
        <v>8</v>
      </c>
      <c r="D9315" s="8">
        <v>575746.18000000005</v>
      </c>
    </row>
    <row r="9316" spans="1:4" ht="18.75" x14ac:dyDescent="0.3">
      <c r="A9316" s="7">
        <v>2015</v>
      </c>
      <c r="B9316" s="7" t="s">
        <v>1172</v>
      </c>
      <c r="C9316" s="7" t="s">
        <v>5</v>
      </c>
      <c r="D9316" s="8">
        <v>909663.43</v>
      </c>
    </row>
    <row r="9317" spans="1:4" ht="18.75" x14ac:dyDescent="0.3">
      <c r="A9317" s="7">
        <v>2014</v>
      </c>
      <c r="B9317" s="7" t="s">
        <v>1172</v>
      </c>
      <c r="C9317" s="7" t="s">
        <v>5</v>
      </c>
      <c r="D9317" s="8">
        <v>999127</v>
      </c>
    </row>
    <row r="9318" spans="1:4" ht="18.75" x14ac:dyDescent="0.3">
      <c r="A9318" s="7">
        <v>2015</v>
      </c>
      <c r="B9318" s="7" t="s">
        <v>1172</v>
      </c>
      <c r="C9318" s="7" t="s">
        <v>6</v>
      </c>
      <c r="D9318" s="8">
        <v>302349.05</v>
      </c>
    </row>
    <row r="9319" spans="1:4" ht="18.75" x14ac:dyDescent="0.3">
      <c r="A9319" s="7">
        <v>2014</v>
      </c>
      <c r="B9319" s="7" t="s">
        <v>1172</v>
      </c>
      <c r="C9319" s="7" t="s">
        <v>6</v>
      </c>
      <c r="D9319" s="8">
        <v>211552.46</v>
      </c>
    </row>
    <row r="9320" spans="1:4" ht="18.75" x14ac:dyDescent="0.3">
      <c r="A9320" s="7">
        <v>2015</v>
      </c>
      <c r="B9320" s="7" t="s">
        <v>1172</v>
      </c>
      <c r="C9320" s="7" t="s">
        <v>7</v>
      </c>
      <c r="D9320" s="8">
        <v>166267.29999999999</v>
      </c>
    </row>
    <row r="9321" spans="1:4" ht="18.75" x14ac:dyDescent="0.3">
      <c r="A9321" s="7">
        <v>2014</v>
      </c>
      <c r="B9321" s="7" t="s">
        <v>1172</v>
      </c>
      <c r="C9321" s="7" t="s">
        <v>7</v>
      </c>
      <c r="D9321" s="8">
        <v>177191.35</v>
      </c>
    </row>
    <row r="9322" spans="1:4" ht="18.75" x14ac:dyDescent="0.3">
      <c r="A9322" s="7">
        <v>2015</v>
      </c>
      <c r="B9322" s="7" t="s">
        <v>1172</v>
      </c>
      <c r="C9322" s="7" t="s">
        <v>8</v>
      </c>
      <c r="D9322" s="8">
        <v>426505.24</v>
      </c>
    </row>
    <row r="9323" spans="1:4" ht="18.75" x14ac:dyDescent="0.3">
      <c r="A9323" s="7">
        <v>2014</v>
      </c>
      <c r="B9323" s="7" t="s">
        <v>1172</v>
      </c>
      <c r="C9323" s="7" t="s">
        <v>8</v>
      </c>
      <c r="D9323" s="8">
        <v>442884</v>
      </c>
    </row>
    <row r="9324" spans="1:4" ht="18.75" x14ac:dyDescent="0.3">
      <c r="A9324" s="7">
        <v>2015</v>
      </c>
      <c r="B9324" s="7" t="s">
        <v>1173</v>
      </c>
      <c r="C9324" s="7" t="s">
        <v>5</v>
      </c>
      <c r="D9324" s="8">
        <v>700161.9</v>
      </c>
    </row>
    <row r="9325" spans="1:4" ht="18.75" x14ac:dyDescent="0.3">
      <c r="A9325" s="7">
        <v>2014</v>
      </c>
      <c r="B9325" s="7" t="s">
        <v>1173</v>
      </c>
      <c r="C9325" s="7" t="s">
        <v>5</v>
      </c>
      <c r="D9325" s="8">
        <v>771211.16</v>
      </c>
    </row>
    <row r="9326" spans="1:4" ht="18.75" x14ac:dyDescent="0.3">
      <c r="A9326" s="7">
        <v>2015</v>
      </c>
      <c r="B9326" s="7" t="s">
        <v>1173</v>
      </c>
      <c r="C9326" s="7" t="s">
        <v>6</v>
      </c>
      <c r="D9326" s="8">
        <v>402130.3</v>
      </c>
    </row>
    <row r="9327" spans="1:4" ht="18.75" x14ac:dyDescent="0.3">
      <c r="A9327" s="7">
        <v>2014</v>
      </c>
      <c r="B9327" s="7" t="s">
        <v>1173</v>
      </c>
      <c r="C9327" s="7" t="s">
        <v>6</v>
      </c>
      <c r="D9327" s="8">
        <v>296392.71999999997</v>
      </c>
    </row>
    <row r="9328" spans="1:4" ht="18.75" x14ac:dyDescent="0.3">
      <c r="A9328" s="7">
        <v>2015</v>
      </c>
      <c r="B9328" s="7" t="s">
        <v>1173</v>
      </c>
      <c r="C9328" s="7" t="s">
        <v>7</v>
      </c>
      <c r="D9328" s="8">
        <v>135571.07999999999</v>
      </c>
    </row>
    <row r="9329" spans="1:4" ht="18.75" x14ac:dyDescent="0.3">
      <c r="A9329" s="7">
        <v>2014</v>
      </c>
      <c r="B9329" s="7" t="s">
        <v>1173</v>
      </c>
      <c r="C9329" s="7" t="s">
        <v>7</v>
      </c>
      <c r="D9329" s="8">
        <v>142836.15</v>
      </c>
    </row>
    <row r="9330" spans="1:4" ht="18.75" x14ac:dyDescent="0.3">
      <c r="A9330" s="7">
        <v>2015</v>
      </c>
      <c r="B9330" s="7" t="s">
        <v>1173</v>
      </c>
      <c r="C9330" s="7" t="s">
        <v>8</v>
      </c>
      <c r="D9330" s="8">
        <v>428157.71</v>
      </c>
    </row>
    <row r="9331" spans="1:4" ht="18.75" x14ac:dyDescent="0.3">
      <c r="A9331" s="7">
        <v>2014</v>
      </c>
      <c r="B9331" s="7" t="s">
        <v>1173</v>
      </c>
      <c r="C9331" s="7" t="s">
        <v>8</v>
      </c>
      <c r="D9331" s="8">
        <v>444365.64</v>
      </c>
    </row>
    <row r="9332" spans="1:4" ht="18.75" x14ac:dyDescent="0.3">
      <c r="A9332" s="7">
        <v>2015</v>
      </c>
      <c r="B9332" s="7" t="s">
        <v>1174</v>
      </c>
      <c r="C9332" s="7" t="s">
        <v>5</v>
      </c>
      <c r="D9332" s="8">
        <v>723877.09</v>
      </c>
    </row>
    <row r="9333" spans="1:4" ht="18.75" x14ac:dyDescent="0.3">
      <c r="A9333" s="7">
        <v>2014</v>
      </c>
      <c r="B9333" s="7" t="s">
        <v>1174</v>
      </c>
      <c r="C9333" s="7" t="s">
        <v>5</v>
      </c>
      <c r="D9333" s="8">
        <v>796573.27</v>
      </c>
    </row>
    <row r="9334" spans="1:4" ht="18.75" x14ac:dyDescent="0.3">
      <c r="A9334" s="7">
        <v>2015</v>
      </c>
      <c r="B9334" s="7" t="s">
        <v>1174</v>
      </c>
      <c r="C9334" s="7" t="s">
        <v>6</v>
      </c>
      <c r="D9334" s="8">
        <v>230163.59</v>
      </c>
    </row>
    <row r="9335" spans="1:4" ht="18.75" x14ac:dyDescent="0.3">
      <c r="A9335" s="7">
        <v>2014</v>
      </c>
      <c r="B9335" s="7" t="s">
        <v>1174</v>
      </c>
      <c r="C9335" s="7" t="s">
        <v>6</v>
      </c>
      <c r="D9335" s="8">
        <v>161136.15</v>
      </c>
    </row>
    <row r="9336" spans="1:4" ht="18.75" x14ac:dyDescent="0.3">
      <c r="A9336" s="7">
        <v>2015</v>
      </c>
      <c r="B9336" s="7" t="s">
        <v>1174</v>
      </c>
      <c r="C9336" s="7" t="s">
        <v>7</v>
      </c>
      <c r="D9336" s="8">
        <v>181995.43</v>
      </c>
    </row>
    <row r="9337" spans="1:4" ht="18.75" x14ac:dyDescent="0.3">
      <c r="A9337" s="7">
        <v>2014</v>
      </c>
      <c r="B9337" s="7" t="s">
        <v>1174</v>
      </c>
      <c r="C9337" s="7" t="s">
        <v>7</v>
      </c>
      <c r="D9337" s="8">
        <v>190525.84</v>
      </c>
    </row>
    <row r="9338" spans="1:4" ht="18.75" x14ac:dyDescent="0.3">
      <c r="A9338" s="7">
        <v>2015</v>
      </c>
      <c r="B9338" s="7" t="s">
        <v>1174</v>
      </c>
      <c r="C9338" s="7" t="s">
        <v>8</v>
      </c>
      <c r="D9338" s="8">
        <v>480978.85</v>
      </c>
    </row>
    <row r="9339" spans="1:4" ht="18.75" x14ac:dyDescent="0.3">
      <c r="A9339" s="7">
        <v>2014</v>
      </c>
      <c r="B9339" s="7" t="s">
        <v>1174</v>
      </c>
      <c r="C9339" s="7" t="s">
        <v>8</v>
      </c>
      <c r="D9339" s="8">
        <v>501445.03</v>
      </c>
    </row>
    <row r="9340" spans="1:4" ht="18.75" x14ac:dyDescent="0.3">
      <c r="A9340" s="7">
        <v>2015</v>
      </c>
      <c r="B9340" s="7" t="s">
        <v>1175</v>
      </c>
      <c r="C9340" s="7" t="s">
        <v>5</v>
      </c>
      <c r="D9340" s="8">
        <v>629394.52</v>
      </c>
    </row>
    <row r="9341" spans="1:4" ht="18.75" x14ac:dyDescent="0.3">
      <c r="A9341" s="7">
        <v>2014</v>
      </c>
      <c r="B9341" s="7" t="s">
        <v>1175</v>
      </c>
      <c r="C9341" s="7" t="s">
        <v>5</v>
      </c>
      <c r="D9341" s="8">
        <v>689547.25</v>
      </c>
    </row>
    <row r="9342" spans="1:4" ht="18.75" x14ac:dyDescent="0.3">
      <c r="A9342" s="7">
        <v>2015</v>
      </c>
      <c r="B9342" s="7" t="s">
        <v>1175</v>
      </c>
      <c r="C9342" s="7" t="s">
        <v>6</v>
      </c>
      <c r="D9342" s="8">
        <v>482936.75</v>
      </c>
    </row>
    <row r="9343" spans="1:4" ht="18.75" x14ac:dyDescent="0.3">
      <c r="A9343" s="7">
        <v>2014</v>
      </c>
      <c r="B9343" s="7" t="s">
        <v>1175</v>
      </c>
      <c r="C9343" s="7" t="s">
        <v>6</v>
      </c>
      <c r="D9343" s="8">
        <v>357768.88</v>
      </c>
    </row>
    <row r="9344" spans="1:4" ht="18.75" x14ac:dyDescent="0.3">
      <c r="A9344" s="7">
        <v>2015</v>
      </c>
      <c r="B9344" s="7" t="s">
        <v>1175</v>
      </c>
      <c r="C9344" s="7" t="s">
        <v>7</v>
      </c>
      <c r="D9344" s="8">
        <v>100184.01</v>
      </c>
    </row>
    <row r="9345" spans="1:4" ht="18.75" x14ac:dyDescent="0.3">
      <c r="A9345" s="7">
        <v>2014</v>
      </c>
      <c r="B9345" s="7" t="s">
        <v>1175</v>
      </c>
      <c r="C9345" s="7" t="s">
        <v>7</v>
      </c>
      <c r="D9345" s="8">
        <v>105387.42</v>
      </c>
    </row>
    <row r="9346" spans="1:4" ht="18.75" x14ac:dyDescent="0.3">
      <c r="A9346" s="7">
        <v>2015</v>
      </c>
      <c r="B9346" s="7" t="s">
        <v>1175</v>
      </c>
      <c r="C9346" s="7" t="s">
        <v>8</v>
      </c>
      <c r="D9346" s="8">
        <v>725385.09</v>
      </c>
    </row>
    <row r="9347" spans="1:4" ht="18.75" x14ac:dyDescent="0.3">
      <c r="A9347" s="7">
        <v>2014</v>
      </c>
      <c r="B9347" s="7" t="s">
        <v>1175</v>
      </c>
      <c r="C9347" s="7" t="s">
        <v>8</v>
      </c>
      <c r="D9347" s="8">
        <v>752446.26</v>
      </c>
    </row>
    <row r="9348" spans="1:4" ht="18.75" x14ac:dyDescent="0.3">
      <c r="A9348" s="7">
        <v>2015</v>
      </c>
      <c r="B9348" s="7" t="s">
        <v>1176</v>
      </c>
      <c r="C9348" s="7" t="s">
        <v>5</v>
      </c>
      <c r="D9348" s="8">
        <v>793875.01</v>
      </c>
    </row>
    <row r="9349" spans="1:4" ht="18.75" x14ac:dyDescent="0.3">
      <c r="A9349" s="7">
        <v>2014</v>
      </c>
      <c r="B9349" s="7" t="s">
        <v>1176</v>
      </c>
      <c r="C9349" s="7" t="s">
        <v>5</v>
      </c>
      <c r="D9349" s="8">
        <v>864895.03</v>
      </c>
    </row>
    <row r="9350" spans="1:4" ht="18.75" x14ac:dyDescent="0.3">
      <c r="A9350" s="7">
        <v>2015</v>
      </c>
      <c r="B9350" s="7" t="s">
        <v>1176</v>
      </c>
      <c r="C9350" s="7" t="s">
        <v>6</v>
      </c>
      <c r="D9350" s="8">
        <v>496015.28</v>
      </c>
    </row>
    <row r="9351" spans="1:4" ht="18.75" x14ac:dyDescent="0.3">
      <c r="A9351" s="7">
        <v>2014</v>
      </c>
      <c r="B9351" s="7" t="s">
        <v>1176</v>
      </c>
      <c r="C9351" s="7" t="s">
        <v>6</v>
      </c>
      <c r="D9351" s="8">
        <v>363840.27</v>
      </c>
    </row>
    <row r="9352" spans="1:4" ht="18.75" x14ac:dyDescent="0.3">
      <c r="A9352" s="7">
        <v>2015</v>
      </c>
      <c r="B9352" s="7" t="s">
        <v>1176</v>
      </c>
      <c r="C9352" s="7" t="s">
        <v>7</v>
      </c>
      <c r="D9352" s="8">
        <v>137931.67000000001</v>
      </c>
    </row>
    <row r="9353" spans="1:4" ht="18.75" x14ac:dyDescent="0.3">
      <c r="A9353" s="7">
        <v>2014</v>
      </c>
      <c r="B9353" s="7" t="s">
        <v>1176</v>
      </c>
      <c r="C9353" s="7" t="s">
        <v>7</v>
      </c>
      <c r="D9353" s="8">
        <v>145949.51999999999</v>
      </c>
    </row>
    <row r="9354" spans="1:4" ht="18.75" x14ac:dyDescent="0.3">
      <c r="A9354" s="7">
        <v>2015</v>
      </c>
      <c r="B9354" s="7" t="s">
        <v>1176</v>
      </c>
      <c r="C9354" s="7" t="s">
        <v>8</v>
      </c>
      <c r="D9354" s="8">
        <v>417844.94</v>
      </c>
    </row>
    <row r="9355" spans="1:4" ht="18.75" x14ac:dyDescent="0.3">
      <c r="A9355" s="7">
        <v>2014</v>
      </c>
      <c r="B9355" s="7" t="s">
        <v>1176</v>
      </c>
      <c r="C9355" s="7" t="s">
        <v>8</v>
      </c>
      <c r="D9355" s="8">
        <v>434003.39</v>
      </c>
    </row>
    <row r="9356" spans="1:4" ht="18.75" x14ac:dyDescent="0.3">
      <c r="A9356" s="7">
        <v>2015</v>
      </c>
      <c r="B9356" s="7" t="s">
        <v>1177</v>
      </c>
      <c r="C9356" s="7" t="s">
        <v>5</v>
      </c>
      <c r="D9356" s="8">
        <v>884001.66</v>
      </c>
    </row>
    <row r="9357" spans="1:4" ht="18.75" x14ac:dyDescent="0.3">
      <c r="A9357" s="7">
        <v>2014</v>
      </c>
      <c r="B9357" s="7" t="s">
        <v>1177</v>
      </c>
      <c r="C9357" s="7" t="s">
        <v>5</v>
      </c>
      <c r="D9357" s="8">
        <v>967682.39</v>
      </c>
    </row>
    <row r="9358" spans="1:4" ht="18.75" x14ac:dyDescent="0.3">
      <c r="A9358" s="7">
        <v>2015</v>
      </c>
      <c r="B9358" s="7" t="s">
        <v>1177</v>
      </c>
      <c r="C9358" s="7" t="s">
        <v>6</v>
      </c>
      <c r="D9358" s="8">
        <v>465297.83</v>
      </c>
    </row>
    <row r="9359" spans="1:4" ht="18.75" x14ac:dyDescent="0.3">
      <c r="A9359" s="7">
        <v>2014</v>
      </c>
      <c r="B9359" s="7" t="s">
        <v>1177</v>
      </c>
      <c r="C9359" s="7" t="s">
        <v>6</v>
      </c>
      <c r="D9359" s="8">
        <v>323329.02</v>
      </c>
    </row>
    <row r="9360" spans="1:4" ht="18.75" x14ac:dyDescent="0.3">
      <c r="A9360" s="7">
        <v>2015</v>
      </c>
      <c r="B9360" s="7" t="s">
        <v>1177</v>
      </c>
      <c r="C9360" s="7" t="s">
        <v>7</v>
      </c>
      <c r="D9360" s="8">
        <v>164881.17000000001</v>
      </c>
    </row>
    <row r="9361" spans="1:4" ht="18.75" x14ac:dyDescent="0.3">
      <c r="A9361" s="7">
        <v>2014</v>
      </c>
      <c r="B9361" s="7" t="s">
        <v>1177</v>
      </c>
      <c r="C9361" s="7" t="s">
        <v>7</v>
      </c>
      <c r="D9361" s="8">
        <v>173352.44</v>
      </c>
    </row>
    <row r="9362" spans="1:4" ht="18.75" x14ac:dyDescent="0.3">
      <c r="A9362" s="7">
        <v>2015</v>
      </c>
      <c r="B9362" s="7" t="s">
        <v>1177</v>
      </c>
      <c r="C9362" s="7" t="s">
        <v>8</v>
      </c>
      <c r="D9362" s="8">
        <v>472675.7</v>
      </c>
    </row>
    <row r="9363" spans="1:4" ht="18.75" x14ac:dyDescent="0.3">
      <c r="A9363" s="7">
        <v>2014</v>
      </c>
      <c r="B9363" s="7" t="s">
        <v>1177</v>
      </c>
      <c r="C9363" s="7" t="s">
        <v>8</v>
      </c>
      <c r="D9363" s="8">
        <v>490693.65</v>
      </c>
    </row>
    <row r="9364" spans="1:4" ht="18.75" x14ac:dyDescent="0.3">
      <c r="A9364" s="7">
        <v>2015</v>
      </c>
      <c r="B9364" s="7" t="s">
        <v>1178</v>
      </c>
      <c r="C9364" s="7" t="s">
        <v>5</v>
      </c>
      <c r="D9364" s="8">
        <v>598613.63</v>
      </c>
    </row>
    <row r="9365" spans="1:4" ht="18.75" x14ac:dyDescent="0.3">
      <c r="A9365" s="7">
        <v>2014</v>
      </c>
      <c r="B9365" s="7" t="s">
        <v>1178</v>
      </c>
      <c r="C9365" s="7" t="s">
        <v>5</v>
      </c>
      <c r="D9365" s="8">
        <v>662278.12</v>
      </c>
    </row>
    <row r="9366" spans="1:4" ht="18.75" x14ac:dyDescent="0.3">
      <c r="A9366" s="7">
        <v>2015</v>
      </c>
      <c r="B9366" s="7" t="s">
        <v>1178</v>
      </c>
      <c r="C9366" s="7" t="s">
        <v>6</v>
      </c>
      <c r="D9366" s="8">
        <v>563573.18000000005</v>
      </c>
    </row>
    <row r="9367" spans="1:4" ht="18.75" x14ac:dyDescent="0.3">
      <c r="A9367" s="7">
        <v>2014</v>
      </c>
      <c r="B9367" s="7" t="s">
        <v>1178</v>
      </c>
      <c r="C9367" s="7" t="s">
        <v>6</v>
      </c>
      <c r="D9367" s="8">
        <v>400359.11</v>
      </c>
    </row>
    <row r="9368" spans="1:4" ht="18.75" x14ac:dyDescent="0.3">
      <c r="A9368" s="7">
        <v>2015</v>
      </c>
      <c r="B9368" s="7" t="s">
        <v>1178</v>
      </c>
      <c r="C9368" s="7" t="s">
        <v>7</v>
      </c>
      <c r="D9368" s="8">
        <v>166893.19</v>
      </c>
    </row>
    <row r="9369" spans="1:4" ht="18.75" x14ac:dyDescent="0.3">
      <c r="A9369" s="7">
        <v>2014</v>
      </c>
      <c r="B9369" s="7" t="s">
        <v>1178</v>
      </c>
      <c r="C9369" s="7" t="s">
        <v>7</v>
      </c>
      <c r="D9369" s="8">
        <v>174987.51999999999</v>
      </c>
    </row>
    <row r="9370" spans="1:4" ht="18.75" x14ac:dyDescent="0.3">
      <c r="A9370" s="7">
        <v>2015</v>
      </c>
      <c r="B9370" s="7" t="s">
        <v>1178</v>
      </c>
      <c r="C9370" s="7" t="s">
        <v>8</v>
      </c>
      <c r="D9370" s="8">
        <v>423404.62</v>
      </c>
    </row>
    <row r="9371" spans="1:4" ht="18.75" x14ac:dyDescent="0.3">
      <c r="A9371" s="7">
        <v>2014</v>
      </c>
      <c r="B9371" s="7" t="s">
        <v>1178</v>
      </c>
      <c r="C9371" s="7" t="s">
        <v>8</v>
      </c>
      <c r="D9371" s="8">
        <v>439537.89</v>
      </c>
    </row>
    <row r="9372" spans="1:4" ht="18.75" x14ac:dyDescent="0.3">
      <c r="A9372" s="7">
        <v>2015</v>
      </c>
      <c r="B9372" s="7" t="s">
        <v>1179</v>
      </c>
      <c r="C9372" s="7" t="s">
        <v>5</v>
      </c>
      <c r="D9372" s="8">
        <v>735802.98</v>
      </c>
    </row>
    <row r="9373" spans="1:4" ht="18.75" x14ac:dyDescent="0.3">
      <c r="A9373" s="7">
        <v>2014</v>
      </c>
      <c r="B9373" s="7" t="s">
        <v>1179</v>
      </c>
      <c r="C9373" s="7" t="s">
        <v>5</v>
      </c>
      <c r="D9373" s="8">
        <v>800440.72</v>
      </c>
    </row>
    <row r="9374" spans="1:4" ht="18.75" x14ac:dyDescent="0.3">
      <c r="A9374" s="7">
        <v>2015</v>
      </c>
      <c r="B9374" s="7" t="s">
        <v>1179</v>
      </c>
      <c r="C9374" s="7" t="s">
        <v>6</v>
      </c>
      <c r="D9374" s="8">
        <v>340245.6</v>
      </c>
    </row>
    <row r="9375" spans="1:4" ht="18.75" x14ac:dyDescent="0.3">
      <c r="A9375" s="7">
        <v>2014</v>
      </c>
      <c r="B9375" s="7" t="s">
        <v>1179</v>
      </c>
      <c r="C9375" s="7" t="s">
        <v>6</v>
      </c>
      <c r="D9375" s="8">
        <v>234956.43</v>
      </c>
    </row>
    <row r="9376" spans="1:4" ht="18.75" x14ac:dyDescent="0.3">
      <c r="A9376" s="7">
        <v>2015</v>
      </c>
      <c r="B9376" s="7" t="s">
        <v>1179</v>
      </c>
      <c r="C9376" s="7" t="s">
        <v>7</v>
      </c>
      <c r="D9376" s="8">
        <v>165542.67000000001</v>
      </c>
    </row>
    <row r="9377" spans="1:4" ht="18.75" x14ac:dyDescent="0.3">
      <c r="A9377" s="7">
        <v>2014</v>
      </c>
      <c r="B9377" s="7" t="s">
        <v>1179</v>
      </c>
      <c r="C9377" s="7" t="s">
        <v>7</v>
      </c>
      <c r="D9377" s="8">
        <v>174062.74</v>
      </c>
    </row>
    <row r="9378" spans="1:4" ht="18.75" x14ac:dyDescent="0.3">
      <c r="A9378" s="7">
        <v>2015</v>
      </c>
      <c r="B9378" s="7" t="s">
        <v>1179</v>
      </c>
      <c r="C9378" s="7" t="s">
        <v>8</v>
      </c>
      <c r="D9378" s="8">
        <v>487406.24</v>
      </c>
    </row>
    <row r="9379" spans="1:4" ht="18.75" x14ac:dyDescent="0.3">
      <c r="A9379" s="7">
        <v>2014</v>
      </c>
      <c r="B9379" s="7" t="s">
        <v>1179</v>
      </c>
      <c r="C9379" s="7" t="s">
        <v>8</v>
      </c>
      <c r="D9379" s="8">
        <v>502756.41</v>
      </c>
    </row>
    <row r="9380" spans="1:4" ht="18.75" x14ac:dyDescent="0.3">
      <c r="A9380" s="7">
        <v>2015</v>
      </c>
      <c r="B9380" s="7" t="s">
        <v>1180</v>
      </c>
      <c r="C9380" s="7" t="s">
        <v>5</v>
      </c>
      <c r="D9380" s="8">
        <v>888367.34</v>
      </c>
    </row>
    <row r="9381" spans="1:4" ht="18.75" x14ac:dyDescent="0.3">
      <c r="A9381" s="7">
        <v>2014</v>
      </c>
      <c r="B9381" s="7" t="s">
        <v>1180</v>
      </c>
      <c r="C9381" s="7" t="s">
        <v>5</v>
      </c>
      <c r="D9381" s="8">
        <v>981822.09</v>
      </c>
    </row>
    <row r="9382" spans="1:4" ht="18.75" x14ac:dyDescent="0.3">
      <c r="A9382" s="7">
        <v>2015</v>
      </c>
      <c r="B9382" s="7" t="s">
        <v>1180</v>
      </c>
      <c r="C9382" s="7" t="s">
        <v>6</v>
      </c>
      <c r="D9382" s="8">
        <v>265893.15999999997</v>
      </c>
    </row>
    <row r="9383" spans="1:4" ht="18.75" x14ac:dyDescent="0.3">
      <c r="A9383" s="7">
        <v>2014</v>
      </c>
      <c r="B9383" s="7" t="s">
        <v>1180</v>
      </c>
      <c r="C9383" s="7" t="s">
        <v>6</v>
      </c>
      <c r="D9383" s="8">
        <v>188302.73</v>
      </c>
    </row>
    <row r="9384" spans="1:4" ht="18.75" x14ac:dyDescent="0.3">
      <c r="A9384" s="7">
        <v>2015</v>
      </c>
      <c r="B9384" s="7" t="s">
        <v>1180</v>
      </c>
      <c r="C9384" s="7" t="s">
        <v>7</v>
      </c>
      <c r="D9384" s="8">
        <v>225751.12</v>
      </c>
    </row>
    <row r="9385" spans="1:4" ht="18.75" x14ac:dyDescent="0.3">
      <c r="A9385" s="7">
        <v>2014</v>
      </c>
      <c r="B9385" s="7" t="s">
        <v>1180</v>
      </c>
      <c r="C9385" s="7" t="s">
        <v>7</v>
      </c>
      <c r="D9385" s="8">
        <v>238539.64</v>
      </c>
    </row>
    <row r="9386" spans="1:4" ht="18.75" x14ac:dyDescent="0.3">
      <c r="A9386" s="7">
        <v>2015</v>
      </c>
      <c r="B9386" s="7" t="s">
        <v>1180</v>
      </c>
      <c r="C9386" s="7" t="s">
        <v>8</v>
      </c>
      <c r="D9386" s="8">
        <v>552848.22</v>
      </c>
    </row>
    <row r="9387" spans="1:4" ht="18.75" x14ac:dyDescent="0.3">
      <c r="A9387" s="7">
        <v>2014</v>
      </c>
      <c r="B9387" s="7" t="s">
        <v>1180</v>
      </c>
      <c r="C9387" s="7" t="s">
        <v>8</v>
      </c>
      <c r="D9387" s="8">
        <v>569615.93999999994</v>
      </c>
    </row>
    <row r="9388" spans="1:4" ht="18.75" x14ac:dyDescent="0.3">
      <c r="A9388" s="7">
        <v>2015</v>
      </c>
      <c r="B9388" s="7" t="s">
        <v>1181</v>
      </c>
      <c r="C9388" s="7" t="s">
        <v>5</v>
      </c>
      <c r="D9388" s="8">
        <v>472434.14</v>
      </c>
    </row>
    <row r="9389" spans="1:4" ht="18.75" x14ac:dyDescent="0.3">
      <c r="A9389" s="7">
        <v>2014</v>
      </c>
      <c r="B9389" s="7" t="s">
        <v>1181</v>
      </c>
      <c r="C9389" s="7" t="s">
        <v>5</v>
      </c>
      <c r="D9389" s="8">
        <v>519937.2</v>
      </c>
    </row>
    <row r="9390" spans="1:4" ht="18.75" x14ac:dyDescent="0.3">
      <c r="A9390" s="7">
        <v>2015</v>
      </c>
      <c r="B9390" s="7" t="s">
        <v>1181</v>
      </c>
      <c r="C9390" s="7" t="s">
        <v>6</v>
      </c>
      <c r="D9390" s="8">
        <v>263322.58</v>
      </c>
    </row>
    <row r="9391" spans="1:4" ht="18.75" x14ac:dyDescent="0.3">
      <c r="A9391" s="7">
        <v>2014</v>
      </c>
      <c r="B9391" s="7" t="s">
        <v>1181</v>
      </c>
      <c r="C9391" s="7" t="s">
        <v>6</v>
      </c>
      <c r="D9391" s="8">
        <v>182161.75</v>
      </c>
    </row>
    <row r="9392" spans="1:4" ht="18.75" x14ac:dyDescent="0.3">
      <c r="A9392" s="7">
        <v>2015</v>
      </c>
      <c r="B9392" s="7" t="s">
        <v>1181</v>
      </c>
      <c r="C9392" s="7" t="s">
        <v>7</v>
      </c>
      <c r="D9392" s="8">
        <v>232381.45</v>
      </c>
    </row>
    <row r="9393" spans="1:4" ht="18.75" x14ac:dyDescent="0.3">
      <c r="A9393" s="7">
        <v>2014</v>
      </c>
      <c r="B9393" s="7" t="s">
        <v>1181</v>
      </c>
      <c r="C9393" s="7" t="s">
        <v>7</v>
      </c>
      <c r="D9393" s="8">
        <v>245329.35</v>
      </c>
    </row>
    <row r="9394" spans="1:4" ht="18.75" x14ac:dyDescent="0.3">
      <c r="A9394" s="7">
        <v>2015</v>
      </c>
      <c r="B9394" s="7" t="s">
        <v>1181</v>
      </c>
      <c r="C9394" s="7" t="s">
        <v>8</v>
      </c>
      <c r="D9394" s="8">
        <v>446538.33</v>
      </c>
    </row>
    <row r="9395" spans="1:4" ht="18.75" x14ac:dyDescent="0.3">
      <c r="A9395" s="7">
        <v>2014</v>
      </c>
      <c r="B9395" s="7" t="s">
        <v>1181</v>
      </c>
      <c r="C9395" s="7" t="s">
        <v>8</v>
      </c>
      <c r="D9395" s="8">
        <v>460188.03</v>
      </c>
    </row>
    <row r="9396" spans="1:4" ht="18.75" x14ac:dyDescent="0.3">
      <c r="A9396" s="7">
        <v>2015</v>
      </c>
      <c r="B9396" s="7" t="s">
        <v>1182</v>
      </c>
      <c r="C9396" s="7" t="s">
        <v>5</v>
      </c>
      <c r="D9396" s="8">
        <v>868980.76</v>
      </c>
    </row>
    <row r="9397" spans="1:4" ht="18.75" x14ac:dyDescent="0.3">
      <c r="A9397" s="7">
        <v>2014</v>
      </c>
      <c r="B9397" s="7" t="s">
        <v>1182</v>
      </c>
      <c r="C9397" s="7" t="s">
        <v>5</v>
      </c>
      <c r="D9397" s="8">
        <v>946615.8</v>
      </c>
    </row>
    <row r="9398" spans="1:4" ht="18.75" x14ac:dyDescent="0.3">
      <c r="A9398" s="7">
        <v>2015</v>
      </c>
      <c r="B9398" s="7" t="s">
        <v>1182</v>
      </c>
      <c r="C9398" s="7" t="s">
        <v>6</v>
      </c>
      <c r="D9398" s="8">
        <v>426913.74</v>
      </c>
    </row>
    <row r="9399" spans="1:4" ht="18.75" x14ac:dyDescent="0.3">
      <c r="A9399" s="7">
        <v>2014</v>
      </c>
      <c r="B9399" s="7" t="s">
        <v>1182</v>
      </c>
      <c r="C9399" s="7" t="s">
        <v>6</v>
      </c>
      <c r="D9399" s="8">
        <v>311050.96999999997</v>
      </c>
    </row>
    <row r="9400" spans="1:4" ht="18.75" x14ac:dyDescent="0.3">
      <c r="A9400" s="7">
        <v>2015</v>
      </c>
      <c r="B9400" s="7" t="s">
        <v>1182</v>
      </c>
      <c r="C9400" s="7" t="s">
        <v>7</v>
      </c>
      <c r="D9400" s="8">
        <v>102625.94</v>
      </c>
    </row>
    <row r="9401" spans="1:4" ht="18.75" x14ac:dyDescent="0.3">
      <c r="A9401" s="7">
        <v>2014</v>
      </c>
      <c r="B9401" s="7" t="s">
        <v>1182</v>
      </c>
      <c r="C9401" s="7" t="s">
        <v>7</v>
      </c>
      <c r="D9401" s="8">
        <v>108830.42</v>
      </c>
    </row>
    <row r="9402" spans="1:4" ht="18.75" x14ac:dyDescent="0.3">
      <c r="A9402" s="7">
        <v>2015</v>
      </c>
      <c r="B9402" s="7" t="s">
        <v>1182</v>
      </c>
      <c r="C9402" s="7" t="s">
        <v>8</v>
      </c>
      <c r="D9402" s="8">
        <v>470699.44</v>
      </c>
    </row>
    <row r="9403" spans="1:4" ht="18.75" x14ac:dyDescent="0.3">
      <c r="A9403" s="7">
        <v>2014</v>
      </c>
      <c r="B9403" s="7" t="s">
        <v>1182</v>
      </c>
      <c r="C9403" s="7" t="s">
        <v>8</v>
      </c>
      <c r="D9403" s="8">
        <v>494203.95</v>
      </c>
    </row>
    <row r="9404" spans="1:4" ht="18.75" x14ac:dyDescent="0.3">
      <c r="A9404" s="7">
        <v>2015</v>
      </c>
      <c r="B9404" s="7" t="s">
        <v>1183</v>
      </c>
      <c r="C9404" s="7" t="s">
        <v>5</v>
      </c>
      <c r="D9404" s="8">
        <v>812769.6</v>
      </c>
    </row>
    <row r="9405" spans="1:4" ht="18.75" x14ac:dyDescent="0.3">
      <c r="A9405" s="7">
        <v>2014</v>
      </c>
      <c r="B9405" s="7" t="s">
        <v>1183</v>
      </c>
      <c r="C9405" s="7" t="s">
        <v>5</v>
      </c>
      <c r="D9405" s="8">
        <v>884084.44</v>
      </c>
    </row>
    <row r="9406" spans="1:4" ht="18.75" x14ac:dyDescent="0.3">
      <c r="A9406" s="7">
        <v>2015</v>
      </c>
      <c r="B9406" s="7" t="s">
        <v>1183</v>
      </c>
      <c r="C9406" s="7" t="s">
        <v>6</v>
      </c>
      <c r="D9406" s="8">
        <v>555557.19999999995</v>
      </c>
    </row>
    <row r="9407" spans="1:4" ht="18.75" x14ac:dyDescent="0.3">
      <c r="A9407" s="7">
        <v>2014</v>
      </c>
      <c r="B9407" s="7" t="s">
        <v>1183</v>
      </c>
      <c r="C9407" s="7" t="s">
        <v>6</v>
      </c>
      <c r="D9407" s="8">
        <v>409260.68</v>
      </c>
    </row>
    <row r="9408" spans="1:4" ht="18.75" x14ac:dyDescent="0.3">
      <c r="A9408" s="7">
        <v>2015</v>
      </c>
      <c r="B9408" s="7" t="s">
        <v>1183</v>
      </c>
      <c r="C9408" s="7" t="s">
        <v>7</v>
      </c>
      <c r="D9408" s="8">
        <v>197645.31</v>
      </c>
    </row>
    <row r="9409" spans="1:4" ht="18.75" x14ac:dyDescent="0.3">
      <c r="A9409" s="7">
        <v>2014</v>
      </c>
      <c r="B9409" s="7" t="s">
        <v>1183</v>
      </c>
      <c r="C9409" s="7" t="s">
        <v>7</v>
      </c>
      <c r="D9409" s="8">
        <v>210002.89</v>
      </c>
    </row>
    <row r="9410" spans="1:4" ht="18.75" x14ac:dyDescent="0.3">
      <c r="A9410" s="7">
        <v>2015</v>
      </c>
      <c r="B9410" s="7" t="s">
        <v>1183</v>
      </c>
      <c r="C9410" s="7" t="s">
        <v>8</v>
      </c>
      <c r="D9410" s="8">
        <v>653166.82999999996</v>
      </c>
    </row>
    <row r="9411" spans="1:4" ht="18.75" x14ac:dyDescent="0.3">
      <c r="A9411" s="7">
        <v>2014</v>
      </c>
      <c r="B9411" s="7" t="s">
        <v>1183</v>
      </c>
      <c r="C9411" s="7" t="s">
        <v>8</v>
      </c>
      <c r="D9411" s="8">
        <v>684359.01</v>
      </c>
    </row>
    <row r="9412" spans="1:4" ht="18.75" x14ac:dyDescent="0.3">
      <c r="A9412" s="7">
        <v>2015</v>
      </c>
      <c r="B9412" s="7" t="s">
        <v>1184</v>
      </c>
      <c r="C9412" s="7" t="s">
        <v>5</v>
      </c>
      <c r="D9412" s="8">
        <v>781270.88</v>
      </c>
    </row>
    <row r="9413" spans="1:4" ht="18.75" x14ac:dyDescent="0.3">
      <c r="A9413" s="7">
        <v>2014</v>
      </c>
      <c r="B9413" s="7" t="s">
        <v>1184</v>
      </c>
      <c r="C9413" s="7" t="s">
        <v>5</v>
      </c>
      <c r="D9413" s="8">
        <v>853133.28</v>
      </c>
    </row>
    <row r="9414" spans="1:4" ht="18.75" x14ac:dyDescent="0.3">
      <c r="A9414" s="7">
        <v>2015</v>
      </c>
      <c r="B9414" s="7" t="s">
        <v>1184</v>
      </c>
      <c r="C9414" s="7" t="s">
        <v>6</v>
      </c>
      <c r="D9414" s="8">
        <v>342478.6</v>
      </c>
    </row>
    <row r="9415" spans="1:4" ht="18.75" x14ac:dyDescent="0.3">
      <c r="A9415" s="7">
        <v>2014</v>
      </c>
      <c r="B9415" s="7" t="s">
        <v>1184</v>
      </c>
      <c r="C9415" s="7" t="s">
        <v>6</v>
      </c>
      <c r="D9415" s="8">
        <v>246390.5</v>
      </c>
    </row>
    <row r="9416" spans="1:4" ht="18.75" x14ac:dyDescent="0.3">
      <c r="A9416" s="7">
        <v>2015</v>
      </c>
      <c r="B9416" s="7" t="s">
        <v>1184</v>
      </c>
      <c r="C9416" s="7" t="s">
        <v>7</v>
      </c>
      <c r="D9416" s="8">
        <v>136897.01999999999</v>
      </c>
    </row>
    <row r="9417" spans="1:4" ht="18.75" x14ac:dyDescent="0.3">
      <c r="A9417" s="7">
        <v>2014</v>
      </c>
      <c r="B9417" s="7" t="s">
        <v>1184</v>
      </c>
      <c r="C9417" s="7" t="s">
        <v>7</v>
      </c>
      <c r="D9417" s="8">
        <v>144615.21</v>
      </c>
    </row>
    <row r="9418" spans="1:4" ht="18.75" x14ac:dyDescent="0.3">
      <c r="A9418" s="7">
        <v>2015</v>
      </c>
      <c r="B9418" s="7" t="s">
        <v>1184</v>
      </c>
      <c r="C9418" s="7" t="s">
        <v>8</v>
      </c>
      <c r="D9418" s="8">
        <v>578626.41</v>
      </c>
    </row>
    <row r="9419" spans="1:4" ht="18.75" x14ac:dyDescent="0.3">
      <c r="A9419" s="7">
        <v>2014</v>
      </c>
      <c r="B9419" s="7" t="s">
        <v>1184</v>
      </c>
      <c r="C9419" s="7" t="s">
        <v>8</v>
      </c>
      <c r="D9419" s="8">
        <v>607497.68999999994</v>
      </c>
    </row>
    <row r="9420" spans="1:4" ht="18.75" x14ac:dyDescent="0.3">
      <c r="A9420" s="7">
        <v>2015</v>
      </c>
      <c r="B9420" s="7" t="s">
        <v>1185</v>
      </c>
      <c r="C9420" s="7" t="s">
        <v>5</v>
      </c>
      <c r="D9420" s="8">
        <v>533559.35</v>
      </c>
    </row>
    <row r="9421" spans="1:4" ht="18.75" x14ac:dyDescent="0.3">
      <c r="A9421" s="7">
        <v>2014</v>
      </c>
      <c r="B9421" s="7" t="s">
        <v>1185</v>
      </c>
      <c r="C9421" s="7" t="s">
        <v>5</v>
      </c>
      <c r="D9421" s="8">
        <v>580447.81999999995</v>
      </c>
    </row>
    <row r="9422" spans="1:4" ht="18.75" x14ac:dyDescent="0.3">
      <c r="A9422" s="7">
        <v>2015</v>
      </c>
      <c r="B9422" s="7" t="s">
        <v>1185</v>
      </c>
      <c r="C9422" s="7" t="s">
        <v>6</v>
      </c>
      <c r="D9422" s="8">
        <v>314330.93</v>
      </c>
    </row>
    <row r="9423" spans="1:4" ht="18.75" x14ac:dyDescent="0.3">
      <c r="A9423" s="7">
        <v>2014</v>
      </c>
      <c r="B9423" s="7" t="s">
        <v>1185</v>
      </c>
      <c r="C9423" s="7" t="s">
        <v>6</v>
      </c>
      <c r="D9423" s="8">
        <v>221263.31</v>
      </c>
    </row>
    <row r="9424" spans="1:4" ht="18.75" x14ac:dyDescent="0.3">
      <c r="A9424" s="7">
        <v>2015</v>
      </c>
      <c r="B9424" s="7" t="s">
        <v>1185</v>
      </c>
      <c r="C9424" s="7" t="s">
        <v>7</v>
      </c>
      <c r="D9424" s="8">
        <v>176982.23</v>
      </c>
    </row>
    <row r="9425" spans="1:4" ht="18.75" x14ac:dyDescent="0.3">
      <c r="A9425" s="7">
        <v>2014</v>
      </c>
      <c r="B9425" s="7" t="s">
        <v>1185</v>
      </c>
      <c r="C9425" s="7" t="s">
        <v>7</v>
      </c>
      <c r="D9425" s="8">
        <v>186343.58</v>
      </c>
    </row>
    <row r="9426" spans="1:4" ht="18.75" x14ac:dyDescent="0.3">
      <c r="A9426" s="7">
        <v>2015</v>
      </c>
      <c r="B9426" s="7" t="s">
        <v>1185</v>
      </c>
      <c r="C9426" s="7" t="s">
        <v>8</v>
      </c>
      <c r="D9426" s="8">
        <v>555738.06000000006</v>
      </c>
    </row>
    <row r="9427" spans="1:4" ht="18.75" x14ac:dyDescent="0.3">
      <c r="A9427" s="7">
        <v>2014</v>
      </c>
      <c r="B9427" s="7" t="s">
        <v>1185</v>
      </c>
      <c r="C9427" s="7" t="s">
        <v>8</v>
      </c>
      <c r="D9427" s="8">
        <v>575138.82999999996</v>
      </c>
    </row>
    <row r="9428" spans="1:4" ht="18.75" x14ac:dyDescent="0.3">
      <c r="A9428" s="7">
        <v>2015</v>
      </c>
      <c r="B9428" s="7" t="s">
        <v>1186</v>
      </c>
      <c r="C9428" s="7" t="s">
        <v>5</v>
      </c>
      <c r="D9428" s="8">
        <v>589294.46</v>
      </c>
    </row>
    <row r="9429" spans="1:4" ht="18.75" x14ac:dyDescent="0.3">
      <c r="A9429" s="7">
        <v>2014</v>
      </c>
      <c r="B9429" s="7" t="s">
        <v>1186</v>
      </c>
      <c r="C9429" s="7" t="s">
        <v>5</v>
      </c>
      <c r="D9429" s="8">
        <v>650171.11</v>
      </c>
    </row>
    <row r="9430" spans="1:4" ht="18.75" x14ac:dyDescent="0.3">
      <c r="A9430" s="7">
        <v>2015</v>
      </c>
      <c r="B9430" s="7" t="s">
        <v>1186</v>
      </c>
      <c r="C9430" s="7" t="s">
        <v>6</v>
      </c>
      <c r="D9430" s="8">
        <v>240481.28</v>
      </c>
    </row>
    <row r="9431" spans="1:4" ht="18.75" x14ac:dyDescent="0.3">
      <c r="A9431" s="7">
        <v>2014</v>
      </c>
      <c r="B9431" s="7" t="s">
        <v>1186</v>
      </c>
      <c r="C9431" s="7" t="s">
        <v>6</v>
      </c>
      <c r="D9431" s="8">
        <v>169371.36</v>
      </c>
    </row>
    <row r="9432" spans="1:4" ht="18.75" x14ac:dyDescent="0.3">
      <c r="A9432" s="7">
        <v>2015</v>
      </c>
      <c r="B9432" s="7" t="s">
        <v>1186</v>
      </c>
      <c r="C9432" s="7" t="s">
        <v>7</v>
      </c>
      <c r="D9432" s="8">
        <v>213478.1</v>
      </c>
    </row>
    <row r="9433" spans="1:4" ht="18.75" x14ac:dyDescent="0.3">
      <c r="A9433" s="7">
        <v>2014</v>
      </c>
      <c r="B9433" s="7" t="s">
        <v>1186</v>
      </c>
      <c r="C9433" s="7" t="s">
        <v>7</v>
      </c>
      <c r="D9433" s="8">
        <v>224344.19</v>
      </c>
    </row>
    <row r="9434" spans="1:4" ht="18.75" x14ac:dyDescent="0.3">
      <c r="A9434" s="7">
        <v>2015</v>
      </c>
      <c r="B9434" s="7" t="s">
        <v>1186</v>
      </c>
      <c r="C9434" s="7" t="s">
        <v>8</v>
      </c>
      <c r="D9434" s="8">
        <v>617282.32999999996</v>
      </c>
    </row>
    <row r="9435" spans="1:4" ht="18.75" x14ac:dyDescent="0.3">
      <c r="A9435" s="7">
        <v>2014</v>
      </c>
      <c r="B9435" s="7" t="s">
        <v>1186</v>
      </c>
      <c r="C9435" s="7" t="s">
        <v>8</v>
      </c>
      <c r="D9435" s="8">
        <v>638450.25</v>
      </c>
    </row>
    <row r="9436" spans="1:4" ht="18.75" x14ac:dyDescent="0.3">
      <c r="A9436" s="7">
        <v>2015</v>
      </c>
      <c r="B9436" s="7" t="s">
        <v>1187</v>
      </c>
      <c r="C9436" s="7" t="s">
        <v>5</v>
      </c>
      <c r="D9436" s="8">
        <v>748895.57</v>
      </c>
    </row>
    <row r="9437" spans="1:4" ht="18.75" x14ac:dyDescent="0.3">
      <c r="A9437" s="7">
        <v>2014</v>
      </c>
      <c r="B9437" s="7" t="s">
        <v>1187</v>
      </c>
      <c r="C9437" s="7" t="s">
        <v>5</v>
      </c>
      <c r="D9437" s="8">
        <v>824539.09</v>
      </c>
    </row>
    <row r="9438" spans="1:4" ht="18.75" x14ac:dyDescent="0.3">
      <c r="A9438" s="7">
        <v>2015</v>
      </c>
      <c r="B9438" s="7" t="s">
        <v>1187</v>
      </c>
      <c r="C9438" s="7" t="s">
        <v>6</v>
      </c>
      <c r="D9438" s="8">
        <v>239815.85</v>
      </c>
    </row>
    <row r="9439" spans="1:4" ht="18.75" x14ac:dyDescent="0.3">
      <c r="A9439" s="7">
        <v>2014</v>
      </c>
      <c r="B9439" s="7" t="s">
        <v>1187</v>
      </c>
      <c r="C9439" s="7" t="s">
        <v>6</v>
      </c>
      <c r="D9439" s="8">
        <v>175953.88</v>
      </c>
    </row>
    <row r="9440" spans="1:4" ht="18.75" x14ac:dyDescent="0.3">
      <c r="A9440" s="7">
        <v>2015</v>
      </c>
      <c r="B9440" s="7" t="s">
        <v>1187</v>
      </c>
      <c r="C9440" s="7" t="s">
        <v>7</v>
      </c>
      <c r="D9440" s="8">
        <v>87935.039999999994</v>
      </c>
    </row>
    <row r="9441" spans="1:4" ht="18.75" x14ac:dyDescent="0.3">
      <c r="A9441" s="7">
        <v>2014</v>
      </c>
      <c r="B9441" s="7" t="s">
        <v>1187</v>
      </c>
      <c r="C9441" s="7" t="s">
        <v>7</v>
      </c>
      <c r="D9441" s="8">
        <v>92610.38</v>
      </c>
    </row>
    <row r="9442" spans="1:4" ht="18.75" x14ac:dyDescent="0.3">
      <c r="A9442" s="7">
        <v>2015</v>
      </c>
      <c r="B9442" s="7" t="s">
        <v>1187</v>
      </c>
      <c r="C9442" s="7" t="s">
        <v>8</v>
      </c>
      <c r="D9442" s="8">
        <v>413182.6</v>
      </c>
    </row>
    <row r="9443" spans="1:4" ht="18.75" x14ac:dyDescent="0.3">
      <c r="A9443" s="7">
        <v>2014</v>
      </c>
      <c r="B9443" s="7" t="s">
        <v>1187</v>
      </c>
      <c r="C9443" s="7" t="s">
        <v>8</v>
      </c>
      <c r="D9443" s="8">
        <v>428671.41</v>
      </c>
    </row>
    <row r="9444" spans="1:4" ht="18.75" x14ac:dyDescent="0.3">
      <c r="A9444" s="7">
        <v>2015</v>
      </c>
      <c r="B9444" s="7" t="s">
        <v>1188</v>
      </c>
      <c r="C9444" s="7" t="s">
        <v>5</v>
      </c>
      <c r="D9444" s="8">
        <v>728281.54</v>
      </c>
    </row>
    <row r="9445" spans="1:4" ht="18.75" x14ac:dyDescent="0.3">
      <c r="A9445" s="7">
        <v>2014</v>
      </c>
      <c r="B9445" s="7" t="s">
        <v>1188</v>
      </c>
      <c r="C9445" s="7" t="s">
        <v>5</v>
      </c>
      <c r="D9445" s="8">
        <v>794891.19</v>
      </c>
    </row>
    <row r="9446" spans="1:4" ht="18.75" x14ac:dyDescent="0.3">
      <c r="A9446" s="7">
        <v>2015</v>
      </c>
      <c r="B9446" s="7" t="s">
        <v>1188</v>
      </c>
      <c r="C9446" s="7" t="s">
        <v>6</v>
      </c>
      <c r="D9446" s="8">
        <v>220591.68</v>
      </c>
    </row>
    <row r="9447" spans="1:4" ht="18.75" x14ac:dyDescent="0.3">
      <c r="A9447" s="7">
        <v>2014</v>
      </c>
      <c r="B9447" s="7" t="s">
        <v>1188</v>
      </c>
      <c r="C9447" s="7" t="s">
        <v>6</v>
      </c>
      <c r="D9447" s="8">
        <v>154079.48000000001</v>
      </c>
    </row>
    <row r="9448" spans="1:4" ht="18.75" x14ac:dyDescent="0.3">
      <c r="A9448" s="7">
        <v>2015</v>
      </c>
      <c r="B9448" s="7" t="s">
        <v>1188</v>
      </c>
      <c r="C9448" s="7" t="s">
        <v>7</v>
      </c>
      <c r="D9448" s="8">
        <v>211478.88</v>
      </c>
    </row>
    <row r="9449" spans="1:4" ht="18.75" x14ac:dyDescent="0.3">
      <c r="A9449" s="7">
        <v>2014</v>
      </c>
      <c r="B9449" s="7" t="s">
        <v>1188</v>
      </c>
      <c r="C9449" s="7" t="s">
        <v>7</v>
      </c>
      <c r="D9449" s="8">
        <v>221464.78</v>
      </c>
    </row>
    <row r="9450" spans="1:4" ht="18.75" x14ac:dyDescent="0.3">
      <c r="A9450" s="7">
        <v>2015</v>
      </c>
      <c r="B9450" s="7" t="s">
        <v>1188</v>
      </c>
      <c r="C9450" s="7" t="s">
        <v>8</v>
      </c>
      <c r="D9450" s="8">
        <v>740489.06</v>
      </c>
    </row>
    <row r="9451" spans="1:4" ht="18.75" x14ac:dyDescent="0.3">
      <c r="A9451" s="7">
        <v>2014</v>
      </c>
      <c r="B9451" s="7" t="s">
        <v>1188</v>
      </c>
      <c r="C9451" s="7" t="s">
        <v>8</v>
      </c>
      <c r="D9451" s="8">
        <v>774516.85</v>
      </c>
    </row>
    <row r="9452" spans="1:4" ht="18.75" x14ac:dyDescent="0.3">
      <c r="A9452" s="7">
        <v>2015</v>
      </c>
      <c r="B9452" s="7" t="s">
        <v>1189</v>
      </c>
      <c r="C9452" s="7" t="s">
        <v>5</v>
      </c>
      <c r="D9452" s="8">
        <v>509357.45</v>
      </c>
    </row>
    <row r="9453" spans="1:4" ht="18.75" x14ac:dyDescent="0.3">
      <c r="A9453" s="7">
        <v>2014</v>
      </c>
      <c r="B9453" s="7" t="s">
        <v>1189</v>
      </c>
      <c r="C9453" s="7" t="s">
        <v>5</v>
      </c>
      <c r="D9453" s="8">
        <v>560341.18000000005</v>
      </c>
    </row>
    <row r="9454" spans="1:4" ht="18.75" x14ac:dyDescent="0.3">
      <c r="A9454" s="7">
        <v>2015</v>
      </c>
      <c r="B9454" s="7" t="s">
        <v>1189</v>
      </c>
      <c r="C9454" s="7" t="s">
        <v>6</v>
      </c>
      <c r="D9454" s="8">
        <v>362502.36</v>
      </c>
    </row>
    <row r="9455" spans="1:4" ht="18.75" x14ac:dyDescent="0.3">
      <c r="A9455" s="7">
        <v>2014</v>
      </c>
      <c r="B9455" s="7" t="s">
        <v>1189</v>
      </c>
      <c r="C9455" s="7" t="s">
        <v>6</v>
      </c>
      <c r="D9455" s="8">
        <v>265533.71000000002</v>
      </c>
    </row>
    <row r="9456" spans="1:4" ht="18.75" x14ac:dyDescent="0.3">
      <c r="A9456" s="7">
        <v>2015</v>
      </c>
      <c r="B9456" s="7" t="s">
        <v>1189</v>
      </c>
      <c r="C9456" s="7" t="s">
        <v>7</v>
      </c>
      <c r="D9456" s="8">
        <v>187601.24</v>
      </c>
    </row>
    <row r="9457" spans="1:4" ht="18.75" x14ac:dyDescent="0.3">
      <c r="A9457" s="7">
        <v>2014</v>
      </c>
      <c r="B9457" s="7" t="s">
        <v>1189</v>
      </c>
      <c r="C9457" s="7" t="s">
        <v>7</v>
      </c>
      <c r="D9457" s="8">
        <v>199996.4</v>
      </c>
    </row>
    <row r="9458" spans="1:4" ht="18.75" x14ac:dyDescent="0.3">
      <c r="A9458" s="7">
        <v>2015</v>
      </c>
      <c r="B9458" s="7" t="s">
        <v>1189</v>
      </c>
      <c r="C9458" s="7" t="s">
        <v>8</v>
      </c>
      <c r="D9458" s="8">
        <v>491679.32</v>
      </c>
    </row>
    <row r="9459" spans="1:4" ht="18.75" x14ac:dyDescent="0.3">
      <c r="A9459" s="7">
        <v>2014</v>
      </c>
      <c r="B9459" s="7" t="s">
        <v>1189</v>
      </c>
      <c r="C9459" s="7" t="s">
        <v>8</v>
      </c>
      <c r="D9459" s="8">
        <v>515195.53</v>
      </c>
    </row>
    <row r="9460" spans="1:4" ht="18.75" x14ac:dyDescent="0.3">
      <c r="A9460" s="7">
        <v>2015</v>
      </c>
      <c r="B9460" s="7" t="s">
        <v>1190</v>
      </c>
      <c r="C9460" s="7" t="s">
        <v>5</v>
      </c>
      <c r="D9460" s="8">
        <v>760587.08</v>
      </c>
    </row>
    <row r="9461" spans="1:4" ht="18.75" x14ac:dyDescent="0.3">
      <c r="A9461" s="7">
        <v>2014</v>
      </c>
      <c r="B9461" s="7" t="s">
        <v>1190</v>
      </c>
      <c r="C9461" s="7" t="s">
        <v>5</v>
      </c>
      <c r="D9461" s="8">
        <v>839310.12</v>
      </c>
    </row>
    <row r="9462" spans="1:4" ht="18.75" x14ac:dyDescent="0.3">
      <c r="A9462" s="7">
        <v>2015</v>
      </c>
      <c r="B9462" s="7" t="s">
        <v>1190</v>
      </c>
      <c r="C9462" s="7" t="s">
        <v>6</v>
      </c>
      <c r="D9462" s="8">
        <v>374380.48</v>
      </c>
    </row>
    <row r="9463" spans="1:4" ht="18.75" x14ac:dyDescent="0.3">
      <c r="A9463" s="7">
        <v>2014</v>
      </c>
      <c r="B9463" s="7" t="s">
        <v>1190</v>
      </c>
      <c r="C9463" s="7" t="s">
        <v>6</v>
      </c>
      <c r="D9463" s="8">
        <v>264446.09000000003</v>
      </c>
    </row>
    <row r="9464" spans="1:4" ht="18.75" x14ac:dyDescent="0.3">
      <c r="A9464" s="7">
        <v>2015</v>
      </c>
      <c r="B9464" s="7" t="s">
        <v>1190</v>
      </c>
      <c r="C9464" s="7" t="s">
        <v>7</v>
      </c>
      <c r="D9464" s="8">
        <v>57026.37</v>
      </c>
    </row>
    <row r="9465" spans="1:4" ht="18.75" x14ac:dyDescent="0.3">
      <c r="A9465" s="7">
        <v>2014</v>
      </c>
      <c r="B9465" s="7" t="s">
        <v>1190</v>
      </c>
      <c r="C9465" s="7" t="s">
        <v>7</v>
      </c>
      <c r="D9465" s="8">
        <v>59909.43</v>
      </c>
    </row>
    <row r="9466" spans="1:4" ht="18.75" x14ac:dyDescent="0.3">
      <c r="A9466" s="7">
        <v>2015</v>
      </c>
      <c r="B9466" s="7" t="s">
        <v>1190</v>
      </c>
      <c r="C9466" s="7" t="s">
        <v>8</v>
      </c>
      <c r="D9466" s="8">
        <v>715487.21</v>
      </c>
    </row>
    <row r="9467" spans="1:4" ht="18.75" x14ac:dyDescent="0.3">
      <c r="A9467" s="7">
        <v>2014</v>
      </c>
      <c r="B9467" s="7" t="s">
        <v>1190</v>
      </c>
      <c r="C9467" s="7" t="s">
        <v>8</v>
      </c>
      <c r="D9467" s="8">
        <v>738651.84</v>
      </c>
    </row>
    <row r="9468" spans="1:4" ht="18.75" x14ac:dyDescent="0.3">
      <c r="A9468" s="7">
        <v>2015</v>
      </c>
      <c r="B9468" s="7" t="s">
        <v>1191</v>
      </c>
      <c r="C9468" s="7" t="s">
        <v>5</v>
      </c>
      <c r="D9468" s="8">
        <v>845349.75</v>
      </c>
    </row>
    <row r="9469" spans="1:4" ht="18.75" x14ac:dyDescent="0.3">
      <c r="A9469" s="7">
        <v>2014</v>
      </c>
      <c r="B9469" s="7" t="s">
        <v>1191</v>
      </c>
      <c r="C9469" s="7" t="s">
        <v>5</v>
      </c>
      <c r="D9469" s="8">
        <v>928585.15</v>
      </c>
    </row>
    <row r="9470" spans="1:4" ht="18.75" x14ac:dyDescent="0.3">
      <c r="A9470" s="7">
        <v>2015</v>
      </c>
      <c r="B9470" s="7" t="s">
        <v>1191</v>
      </c>
      <c r="C9470" s="7" t="s">
        <v>6</v>
      </c>
      <c r="D9470" s="8">
        <v>221053.33</v>
      </c>
    </row>
    <row r="9471" spans="1:4" ht="18.75" x14ac:dyDescent="0.3">
      <c r="A9471" s="7">
        <v>2014</v>
      </c>
      <c r="B9471" s="7" t="s">
        <v>1191</v>
      </c>
      <c r="C9471" s="7" t="s">
        <v>6</v>
      </c>
      <c r="D9471" s="8">
        <v>159554.34</v>
      </c>
    </row>
    <row r="9472" spans="1:4" ht="18.75" x14ac:dyDescent="0.3">
      <c r="A9472" s="7">
        <v>2015</v>
      </c>
      <c r="B9472" s="7" t="s">
        <v>1191</v>
      </c>
      <c r="C9472" s="7" t="s">
        <v>7</v>
      </c>
      <c r="D9472" s="8">
        <v>214749.13</v>
      </c>
    </row>
    <row r="9473" spans="1:4" ht="18.75" x14ac:dyDescent="0.3">
      <c r="A9473" s="7">
        <v>2014</v>
      </c>
      <c r="B9473" s="7" t="s">
        <v>1191</v>
      </c>
      <c r="C9473" s="7" t="s">
        <v>7</v>
      </c>
      <c r="D9473" s="8">
        <v>224867.08</v>
      </c>
    </row>
    <row r="9474" spans="1:4" ht="18.75" x14ac:dyDescent="0.3">
      <c r="A9474" s="7">
        <v>2015</v>
      </c>
      <c r="B9474" s="7" t="s">
        <v>1191</v>
      </c>
      <c r="C9474" s="7" t="s">
        <v>8</v>
      </c>
      <c r="D9474" s="8">
        <v>554142.18000000005</v>
      </c>
    </row>
    <row r="9475" spans="1:4" ht="18.75" x14ac:dyDescent="0.3">
      <c r="A9475" s="7">
        <v>2014</v>
      </c>
      <c r="B9475" s="7" t="s">
        <v>1191</v>
      </c>
      <c r="C9475" s="7" t="s">
        <v>8</v>
      </c>
      <c r="D9475" s="8">
        <v>578601.98</v>
      </c>
    </row>
    <row r="9476" spans="1:4" ht="18.75" x14ac:dyDescent="0.3">
      <c r="A9476" s="7">
        <v>2015</v>
      </c>
      <c r="B9476" s="7" t="s">
        <v>1192</v>
      </c>
      <c r="C9476" s="7" t="s">
        <v>5</v>
      </c>
      <c r="D9476" s="8">
        <v>816688.64000000001</v>
      </c>
    </row>
    <row r="9477" spans="1:4" ht="18.75" x14ac:dyDescent="0.3">
      <c r="A9477" s="7">
        <v>2014</v>
      </c>
      <c r="B9477" s="7" t="s">
        <v>1192</v>
      </c>
      <c r="C9477" s="7" t="s">
        <v>5</v>
      </c>
      <c r="D9477" s="8">
        <v>903124.65</v>
      </c>
    </row>
    <row r="9478" spans="1:4" ht="18.75" x14ac:dyDescent="0.3">
      <c r="A9478" s="7">
        <v>2015</v>
      </c>
      <c r="B9478" s="7" t="s">
        <v>1192</v>
      </c>
      <c r="C9478" s="7" t="s">
        <v>6</v>
      </c>
      <c r="D9478" s="8">
        <v>553120.56999999995</v>
      </c>
    </row>
    <row r="9479" spans="1:4" ht="18.75" x14ac:dyDescent="0.3">
      <c r="A9479" s="7">
        <v>2014</v>
      </c>
      <c r="B9479" s="7" t="s">
        <v>1192</v>
      </c>
      <c r="C9479" s="7" t="s">
        <v>6</v>
      </c>
      <c r="D9479" s="8">
        <v>394455.15</v>
      </c>
    </row>
    <row r="9480" spans="1:4" ht="18.75" x14ac:dyDescent="0.3">
      <c r="A9480" s="7">
        <v>2015</v>
      </c>
      <c r="B9480" s="7" t="s">
        <v>1192</v>
      </c>
      <c r="C9480" s="7" t="s">
        <v>7</v>
      </c>
      <c r="D9480" s="8">
        <v>50599.89</v>
      </c>
    </row>
    <row r="9481" spans="1:4" ht="18.75" x14ac:dyDescent="0.3">
      <c r="A9481" s="7">
        <v>2014</v>
      </c>
      <c r="B9481" s="7" t="s">
        <v>1192</v>
      </c>
      <c r="C9481" s="7" t="s">
        <v>7</v>
      </c>
      <c r="D9481" s="8">
        <v>53040.26</v>
      </c>
    </row>
    <row r="9482" spans="1:4" ht="18.75" x14ac:dyDescent="0.3">
      <c r="A9482" s="7">
        <v>2015</v>
      </c>
      <c r="B9482" s="7" t="s">
        <v>1192</v>
      </c>
      <c r="C9482" s="7" t="s">
        <v>8</v>
      </c>
      <c r="D9482" s="8">
        <v>440287.24</v>
      </c>
    </row>
    <row r="9483" spans="1:4" ht="18.75" x14ac:dyDescent="0.3">
      <c r="A9483" s="7">
        <v>2014</v>
      </c>
      <c r="B9483" s="7" t="s">
        <v>1192</v>
      </c>
      <c r="C9483" s="7" t="s">
        <v>8</v>
      </c>
      <c r="D9483" s="8">
        <v>453249.27</v>
      </c>
    </row>
    <row r="9484" spans="1:4" ht="18.75" x14ac:dyDescent="0.3">
      <c r="A9484" s="7">
        <v>2015</v>
      </c>
      <c r="B9484" s="7" t="s">
        <v>1193</v>
      </c>
      <c r="C9484" s="7" t="s">
        <v>5</v>
      </c>
      <c r="D9484" s="8">
        <v>709811.66</v>
      </c>
    </row>
    <row r="9485" spans="1:4" ht="18.75" x14ac:dyDescent="0.3">
      <c r="A9485" s="7">
        <v>2014</v>
      </c>
      <c r="B9485" s="7" t="s">
        <v>1193</v>
      </c>
      <c r="C9485" s="7" t="s">
        <v>5</v>
      </c>
      <c r="D9485" s="8">
        <v>775685.87</v>
      </c>
    </row>
    <row r="9486" spans="1:4" ht="18.75" x14ac:dyDescent="0.3">
      <c r="A9486" s="7">
        <v>2015</v>
      </c>
      <c r="B9486" s="7" t="s">
        <v>1193</v>
      </c>
      <c r="C9486" s="7" t="s">
        <v>6</v>
      </c>
      <c r="D9486" s="8">
        <v>462270.07</v>
      </c>
    </row>
    <row r="9487" spans="1:4" ht="18.75" x14ac:dyDescent="0.3">
      <c r="A9487" s="7">
        <v>2014</v>
      </c>
      <c r="B9487" s="7" t="s">
        <v>1193</v>
      </c>
      <c r="C9487" s="7" t="s">
        <v>6</v>
      </c>
      <c r="D9487" s="8">
        <v>336673.64</v>
      </c>
    </row>
    <row r="9488" spans="1:4" ht="18.75" x14ac:dyDescent="0.3">
      <c r="A9488" s="7">
        <v>2015</v>
      </c>
      <c r="B9488" s="7" t="s">
        <v>1193</v>
      </c>
      <c r="C9488" s="7" t="s">
        <v>7</v>
      </c>
      <c r="D9488" s="8">
        <v>74057.45</v>
      </c>
    </row>
    <row r="9489" spans="1:4" ht="18.75" x14ac:dyDescent="0.3">
      <c r="A9489" s="7">
        <v>2014</v>
      </c>
      <c r="B9489" s="7" t="s">
        <v>1193</v>
      </c>
      <c r="C9489" s="7" t="s">
        <v>7</v>
      </c>
      <c r="D9489" s="8">
        <v>78222.77</v>
      </c>
    </row>
    <row r="9490" spans="1:4" ht="18.75" x14ac:dyDescent="0.3">
      <c r="A9490" s="7">
        <v>2015</v>
      </c>
      <c r="B9490" s="7" t="s">
        <v>1193</v>
      </c>
      <c r="C9490" s="7" t="s">
        <v>8</v>
      </c>
      <c r="D9490" s="8">
        <v>469066.32</v>
      </c>
    </row>
    <row r="9491" spans="1:4" ht="18.75" x14ac:dyDescent="0.3">
      <c r="A9491" s="7">
        <v>2014</v>
      </c>
      <c r="B9491" s="7" t="s">
        <v>1193</v>
      </c>
      <c r="C9491" s="7" t="s">
        <v>8</v>
      </c>
      <c r="D9491" s="8">
        <v>484493.32</v>
      </c>
    </row>
    <row r="9492" spans="1:4" ht="18.75" x14ac:dyDescent="0.3">
      <c r="A9492" s="7">
        <v>2015</v>
      </c>
      <c r="B9492" s="7" t="s">
        <v>1194</v>
      </c>
      <c r="C9492" s="7" t="s">
        <v>5</v>
      </c>
      <c r="D9492" s="8">
        <v>527189.15</v>
      </c>
    </row>
    <row r="9493" spans="1:4" ht="18.75" x14ac:dyDescent="0.3">
      <c r="A9493" s="7">
        <v>2014</v>
      </c>
      <c r="B9493" s="7" t="s">
        <v>1194</v>
      </c>
      <c r="C9493" s="7" t="s">
        <v>5</v>
      </c>
      <c r="D9493" s="8">
        <v>582933.64</v>
      </c>
    </row>
    <row r="9494" spans="1:4" ht="18.75" x14ac:dyDescent="0.3">
      <c r="A9494" s="7">
        <v>2015</v>
      </c>
      <c r="B9494" s="7" t="s">
        <v>1194</v>
      </c>
      <c r="C9494" s="7" t="s">
        <v>6</v>
      </c>
      <c r="D9494" s="8">
        <v>524664.89</v>
      </c>
    </row>
    <row r="9495" spans="1:4" ht="18.75" x14ac:dyDescent="0.3">
      <c r="A9495" s="7">
        <v>2014</v>
      </c>
      <c r="B9495" s="7" t="s">
        <v>1194</v>
      </c>
      <c r="C9495" s="7" t="s">
        <v>6</v>
      </c>
      <c r="D9495" s="8">
        <v>378472.73</v>
      </c>
    </row>
    <row r="9496" spans="1:4" ht="18.75" x14ac:dyDescent="0.3">
      <c r="A9496" s="7">
        <v>2015</v>
      </c>
      <c r="B9496" s="7" t="s">
        <v>1194</v>
      </c>
      <c r="C9496" s="7" t="s">
        <v>7</v>
      </c>
      <c r="D9496" s="8">
        <v>113552.74</v>
      </c>
    </row>
    <row r="9497" spans="1:4" ht="18.75" x14ac:dyDescent="0.3">
      <c r="A9497" s="7">
        <v>2014</v>
      </c>
      <c r="B9497" s="7" t="s">
        <v>1194</v>
      </c>
      <c r="C9497" s="7" t="s">
        <v>7</v>
      </c>
      <c r="D9497" s="8">
        <v>119564.25</v>
      </c>
    </row>
    <row r="9498" spans="1:4" ht="18.75" x14ac:dyDescent="0.3">
      <c r="A9498" s="7">
        <v>2015</v>
      </c>
      <c r="B9498" s="7" t="s">
        <v>1194</v>
      </c>
      <c r="C9498" s="7" t="s">
        <v>8</v>
      </c>
      <c r="D9498" s="8">
        <v>475351.61</v>
      </c>
    </row>
    <row r="9499" spans="1:4" ht="18.75" x14ac:dyDescent="0.3">
      <c r="A9499" s="7">
        <v>2014</v>
      </c>
      <c r="B9499" s="7" t="s">
        <v>1194</v>
      </c>
      <c r="C9499" s="7" t="s">
        <v>8</v>
      </c>
      <c r="D9499" s="8">
        <v>496401.58</v>
      </c>
    </row>
    <row r="9500" spans="1:4" ht="18.75" x14ac:dyDescent="0.3">
      <c r="A9500" s="7">
        <v>2015</v>
      </c>
      <c r="B9500" s="7" t="s">
        <v>1195</v>
      </c>
      <c r="C9500" s="7" t="s">
        <v>5</v>
      </c>
      <c r="D9500" s="8">
        <v>707099.37</v>
      </c>
    </row>
    <row r="9501" spans="1:4" ht="18.75" x14ac:dyDescent="0.3">
      <c r="A9501" s="7">
        <v>2014</v>
      </c>
      <c r="B9501" s="7" t="s">
        <v>1195</v>
      </c>
      <c r="C9501" s="7" t="s">
        <v>5</v>
      </c>
      <c r="D9501" s="8">
        <v>780612.41</v>
      </c>
    </row>
    <row r="9502" spans="1:4" ht="18.75" x14ac:dyDescent="0.3">
      <c r="A9502" s="7">
        <v>2015</v>
      </c>
      <c r="B9502" s="7" t="s">
        <v>1195</v>
      </c>
      <c r="C9502" s="7" t="s">
        <v>6</v>
      </c>
      <c r="D9502" s="8">
        <v>375823.68</v>
      </c>
    </row>
    <row r="9503" spans="1:4" ht="18.75" x14ac:dyDescent="0.3">
      <c r="A9503" s="7">
        <v>2014</v>
      </c>
      <c r="B9503" s="7" t="s">
        <v>1195</v>
      </c>
      <c r="C9503" s="7" t="s">
        <v>6</v>
      </c>
      <c r="D9503" s="8">
        <v>277067.26</v>
      </c>
    </row>
    <row r="9504" spans="1:4" ht="18.75" x14ac:dyDescent="0.3">
      <c r="A9504" s="7">
        <v>2015</v>
      </c>
      <c r="B9504" s="7" t="s">
        <v>1195</v>
      </c>
      <c r="C9504" s="7" t="s">
        <v>7</v>
      </c>
      <c r="D9504" s="8">
        <v>211117.5</v>
      </c>
    </row>
    <row r="9505" spans="1:4" ht="18.75" x14ac:dyDescent="0.3">
      <c r="A9505" s="7">
        <v>2014</v>
      </c>
      <c r="B9505" s="7" t="s">
        <v>1195</v>
      </c>
      <c r="C9505" s="7" t="s">
        <v>7</v>
      </c>
      <c r="D9505" s="8">
        <v>221296.32</v>
      </c>
    </row>
    <row r="9506" spans="1:4" ht="18.75" x14ac:dyDescent="0.3">
      <c r="A9506" s="7">
        <v>2015</v>
      </c>
      <c r="B9506" s="7" t="s">
        <v>1195</v>
      </c>
      <c r="C9506" s="7" t="s">
        <v>8</v>
      </c>
      <c r="D9506" s="8">
        <v>584791.61</v>
      </c>
    </row>
    <row r="9507" spans="1:4" ht="18.75" x14ac:dyDescent="0.3">
      <c r="A9507" s="7">
        <v>2014</v>
      </c>
      <c r="B9507" s="7" t="s">
        <v>1195</v>
      </c>
      <c r="C9507" s="7" t="s">
        <v>8</v>
      </c>
      <c r="D9507" s="8">
        <v>605386.9</v>
      </c>
    </row>
    <row r="9508" spans="1:4" ht="18.75" x14ac:dyDescent="0.3">
      <c r="A9508" s="7">
        <v>2015</v>
      </c>
      <c r="B9508" s="7" t="s">
        <v>1196</v>
      </c>
      <c r="C9508" s="7" t="s">
        <v>5</v>
      </c>
      <c r="D9508" s="8">
        <v>577879.64</v>
      </c>
    </row>
    <row r="9509" spans="1:4" ht="18.75" x14ac:dyDescent="0.3">
      <c r="A9509" s="7">
        <v>2014</v>
      </c>
      <c r="B9509" s="7" t="s">
        <v>1196</v>
      </c>
      <c r="C9509" s="7" t="s">
        <v>5</v>
      </c>
      <c r="D9509" s="8">
        <v>639755.6</v>
      </c>
    </row>
    <row r="9510" spans="1:4" ht="18.75" x14ac:dyDescent="0.3">
      <c r="A9510" s="7">
        <v>2015</v>
      </c>
      <c r="B9510" s="7" t="s">
        <v>1196</v>
      </c>
      <c r="C9510" s="7" t="s">
        <v>6</v>
      </c>
      <c r="D9510" s="8">
        <v>414662.29</v>
      </c>
    </row>
    <row r="9511" spans="1:4" ht="18.75" x14ac:dyDescent="0.3">
      <c r="A9511" s="7">
        <v>2014</v>
      </c>
      <c r="B9511" s="7" t="s">
        <v>1196</v>
      </c>
      <c r="C9511" s="7" t="s">
        <v>6</v>
      </c>
      <c r="D9511" s="8">
        <v>298317.86</v>
      </c>
    </row>
    <row r="9512" spans="1:4" ht="18.75" x14ac:dyDescent="0.3">
      <c r="A9512" s="7">
        <v>2015</v>
      </c>
      <c r="B9512" s="7" t="s">
        <v>1196</v>
      </c>
      <c r="C9512" s="7" t="s">
        <v>7</v>
      </c>
      <c r="D9512" s="8">
        <v>118424.55</v>
      </c>
    </row>
    <row r="9513" spans="1:4" ht="18.75" x14ac:dyDescent="0.3">
      <c r="A9513" s="7">
        <v>2014</v>
      </c>
      <c r="B9513" s="7" t="s">
        <v>1196</v>
      </c>
      <c r="C9513" s="7" t="s">
        <v>7</v>
      </c>
      <c r="D9513" s="8">
        <v>124579.61</v>
      </c>
    </row>
    <row r="9514" spans="1:4" ht="18.75" x14ac:dyDescent="0.3">
      <c r="A9514" s="7">
        <v>2015</v>
      </c>
      <c r="B9514" s="7" t="s">
        <v>1196</v>
      </c>
      <c r="C9514" s="7" t="s">
        <v>8</v>
      </c>
      <c r="D9514" s="8">
        <v>431887.22</v>
      </c>
    </row>
    <row r="9515" spans="1:4" ht="18.75" x14ac:dyDescent="0.3">
      <c r="A9515" s="7">
        <v>2014</v>
      </c>
      <c r="B9515" s="7" t="s">
        <v>1196</v>
      </c>
      <c r="C9515" s="7" t="s">
        <v>8</v>
      </c>
      <c r="D9515" s="8">
        <v>450961.39</v>
      </c>
    </row>
    <row r="9516" spans="1:4" ht="18.75" x14ac:dyDescent="0.3">
      <c r="A9516" s="7">
        <v>2015</v>
      </c>
      <c r="B9516" s="7" t="s">
        <v>1197</v>
      </c>
      <c r="C9516" s="7" t="s">
        <v>5</v>
      </c>
      <c r="D9516" s="8">
        <v>704939.78</v>
      </c>
    </row>
    <row r="9517" spans="1:4" ht="18.75" x14ac:dyDescent="0.3">
      <c r="A9517" s="7">
        <v>2014</v>
      </c>
      <c r="B9517" s="7" t="s">
        <v>1197</v>
      </c>
      <c r="C9517" s="7" t="s">
        <v>5</v>
      </c>
      <c r="D9517" s="8">
        <v>777253.79</v>
      </c>
    </row>
    <row r="9518" spans="1:4" ht="18.75" x14ac:dyDescent="0.3">
      <c r="A9518" s="7">
        <v>2015</v>
      </c>
      <c r="B9518" s="7" t="s">
        <v>1197</v>
      </c>
      <c r="C9518" s="7" t="s">
        <v>6</v>
      </c>
      <c r="D9518" s="8">
        <v>220035.3</v>
      </c>
    </row>
    <row r="9519" spans="1:4" ht="18.75" x14ac:dyDescent="0.3">
      <c r="A9519" s="7">
        <v>2014</v>
      </c>
      <c r="B9519" s="7" t="s">
        <v>1197</v>
      </c>
      <c r="C9519" s="7" t="s">
        <v>6</v>
      </c>
      <c r="D9519" s="8">
        <v>158718.20000000001</v>
      </c>
    </row>
    <row r="9520" spans="1:4" ht="18.75" x14ac:dyDescent="0.3">
      <c r="A9520" s="7">
        <v>2015</v>
      </c>
      <c r="B9520" s="7" t="s">
        <v>1197</v>
      </c>
      <c r="C9520" s="7" t="s">
        <v>7</v>
      </c>
      <c r="D9520" s="8">
        <v>179939.71</v>
      </c>
    </row>
    <row r="9521" spans="1:4" ht="18.75" x14ac:dyDescent="0.3">
      <c r="A9521" s="7">
        <v>2014</v>
      </c>
      <c r="B9521" s="7" t="s">
        <v>1197</v>
      </c>
      <c r="C9521" s="7" t="s">
        <v>7</v>
      </c>
      <c r="D9521" s="8">
        <v>190169.65</v>
      </c>
    </row>
    <row r="9522" spans="1:4" ht="18.75" x14ac:dyDescent="0.3">
      <c r="A9522" s="7">
        <v>2015</v>
      </c>
      <c r="B9522" s="7" t="s">
        <v>1197</v>
      </c>
      <c r="C9522" s="7" t="s">
        <v>8</v>
      </c>
      <c r="D9522" s="8">
        <v>505367.73</v>
      </c>
    </row>
    <row r="9523" spans="1:4" ht="18.75" x14ac:dyDescent="0.3">
      <c r="A9523" s="7">
        <v>2014</v>
      </c>
      <c r="B9523" s="7" t="s">
        <v>1197</v>
      </c>
      <c r="C9523" s="7" t="s">
        <v>8</v>
      </c>
      <c r="D9523" s="8">
        <v>521203.97</v>
      </c>
    </row>
    <row r="9524" spans="1:4" ht="18.75" x14ac:dyDescent="0.3">
      <c r="A9524" s="7">
        <v>2015</v>
      </c>
      <c r="B9524" s="7" t="s">
        <v>1198</v>
      </c>
      <c r="C9524" s="7" t="s">
        <v>5</v>
      </c>
      <c r="D9524" s="8">
        <v>741819.82</v>
      </c>
    </row>
    <row r="9525" spans="1:4" ht="18.75" x14ac:dyDescent="0.3">
      <c r="A9525" s="7">
        <v>2014</v>
      </c>
      <c r="B9525" s="7" t="s">
        <v>1198</v>
      </c>
      <c r="C9525" s="7" t="s">
        <v>5</v>
      </c>
      <c r="D9525" s="8">
        <v>819650.14</v>
      </c>
    </row>
    <row r="9526" spans="1:4" ht="18.75" x14ac:dyDescent="0.3">
      <c r="A9526" s="7">
        <v>2015</v>
      </c>
      <c r="B9526" s="7" t="s">
        <v>1198</v>
      </c>
      <c r="C9526" s="7" t="s">
        <v>6</v>
      </c>
      <c r="D9526" s="8">
        <v>322394.78999999998</v>
      </c>
    </row>
    <row r="9527" spans="1:4" ht="18.75" x14ac:dyDescent="0.3">
      <c r="A9527" s="7">
        <v>2014</v>
      </c>
      <c r="B9527" s="7" t="s">
        <v>1198</v>
      </c>
      <c r="C9527" s="7" t="s">
        <v>6</v>
      </c>
      <c r="D9527" s="8">
        <v>231899.77</v>
      </c>
    </row>
    <row r="9528" spans="1:4" ht="18.75" x14ac:dyDescent="0.3">
      <c r="A9528" s="7">
        <v>2015</v>
      </c>
      <c r="B9528" s="7" t="s">
        <v>1198</v>
      </c>
      <c r="C9528" s="7" t="s">
        <v>7</v>
      </c>
      <c r="D9528" s="8">
        <v>222791.7</v>
      </c>
    </row>
    <row r="9529" spans="1:4" ht="18.75" x14ac:dyDescent="0.3">
      <c r="A9529" s="7">
        <v>2014</v>
      </c>
      <c r="B9529" s="7" t="s">
        <v>1198</v>
      </c>
      <c r="C9529" s="7" t="s">
        <v>7</v>
      </c>
      <c r="D9529" s="8">
        <v>234712.19</v>
      </c>
    </row>
    <row r="9530" spans="1:4" ht="18.75" x14ac:dyDescent="0.3">
      <c r="A9530" s="7">
        <v>2015</v>
      </c>
      <c r="B9530" s="7" t="s">
        <v>1198</v>
      </c>
      <c r="C9530" s="7" t="s">
        <v>8</v>
      </c>
      <c r="D9530" s="8">
        <v>536426.68000000005</v>
      </c>
    </row>
    <row r="9531" spans="1:4" ht="18.75" x14ac:dyDescent="0.3">
      <c r="A9531" s="7">
        <v>2014</v>
      </c>
      <c r="B9531" s="7" t="s">
        <v>1198</v>
      </c>
      <c r="C9531" s="7" t="s">
        <v>8</v>
      </c>
      <c r="D9531" s="8">
        <v>562205.66</v>
      </c>
    </row>
    <row r="9532" spans="1:4" ht="18.75" x14ac:dyDescent="0.3">
      <c r="A9532" s="7">
        <v>2015</v>
      </c>
      <c r="B9532" s="7" t="s">
        <v>1199</v>
      </c>
      <c r="C9532" s="7" t="s">
        <v>5</v>
      </c>
      <c r="D9532" s="8">
        <v>662089.54</v>
      </c>
    </row>
    <row r="9533" spans="1:4" ht="18.75" x14ac:dyDescent="0.3">
      <c r="A9533" s="7">
        <v>2014</v>
      </c>
      <c r="B9533" s="7" t="s">
        <v>1199</v>
      </c>
      <c r="C9533" s="7" t="s">
        <v>5</v>
      </c>
      <c r="D9533" s="8">
        <v>727483.48</v>
      </c>
    </row>
    <row r="9534" spans="1:4" ht="18.75" x14ac:dyDescent="0.3">
      <c r="A9534" s="7">
        <v>2015</v>
      </c>
      <c r="B9534" s="7" t="s">
        <v>1199</v>
      </c>
      <c r="C9534" s="7" t="s">
        <v>6</v>
      </c>
      <c r="D9534" s="8">
        <v>563176.63</v>
      </c>
    </row>
    <row r="9535" spans="1:4" ht="18.75" x14ac:dyDescent="0.3">
      <c r="A9535" s="7">
        <v>2014</v>
      </c>
      <c r="B9535" s="7" t="s">
        <v>1199</v>
      </c>
      <c r="C9535" s="7" t="s">
        <v>6</v>
      </c>
      <c r="D9535" s="8">
        <v>411394.57</v>
      </c>
    </row>
    <row r="9536" spans="1:4" ht="18.75" x14ac:dyDescent="0.3">
      <c r="A9536" s="7">
        <v>2015</v>
      </c>
      <c r="B9536" s="7" t="s">
        <v>1199</v>
      </c>
      <c r="C9536" s="7" t="s">
        <v>7</v>
      </c>
      <c r="D9536" s="8">
        <v>102962.64</v>
      </c>
    </row>
    <row r="9537" spans="1:4" ht="18.75" x14ac:dyDescent="0.3">
      <c r="A9537" s="7">
        <v>2014</v>
      </c>
      <c r="B9537" s="7" t="s">
        <v>1199</v>
      </c>
      <c r="C9537" s="7" t="s">
        <v>7</v>
      </c>
      <c r="D9537" s="8">
        <v>108007.89</v>
      </c>
    </row>
    <row r="9538" spans="1:4" ht="18.75" x14ac:dyDescent="0.3">
      <c r="A9538" s="7">
        <v>2015</v>
      </c>
      <c r="B9538" s="7" t="s">
        <v>1199</v>
      </c>
      <c r="C9538" s="7" t="s">
        <v>8</v>
      </c>
      <c r="D9538" s="8">
        <v>680762.17</v>
      </c>
    </row>
    <row r="9539" spans="1:4" ht="18.75" x14ac:dyDescent="0.3">
      <c r="A9539" s="7">
        <v>2014</v>
      </c>
      <c r="B9539" s="7" t="s">
        <v>1199</v>
      </c>
      <c r="C9539" s="7" t="s">
        <v>8</v>
      </c>
      <c r="D9539" s="8">
        <v>700274.64</v>
      </c>
    </row>
    <row r="9540" spans="1:4" ht="18.75" x14ac:dyDescent="0.3">
      <c r="A9540" s="7">
        <v>2015</v>
      </c>
      <c r="B9540" s="7" t="s">
        <v>1200</v>
      </c>
      <c r="C9540" s="7" t="s">
        <v>5</v>
      </c>
      <c r="D9540" s="8">
        <v>697745.97</v>
      </c>
    </row>
    <row r="9541" spans="1:4" ht="18.75" x14ac:dyDescent="0.3">
      <c r="A9541" s="7">
        <v>2014</v>
      </c>
      <c r="B9541" s="7" t="s">
        <v>1200</v>
      </c>
      <c r="C9541" s="7" t="s">
        <v>5</v>
      </c>
      <c r="D9541" s="8">
        <v>763969.87</v>
      </c>
    </row>
    <row r="9542" spans="1:4" ht="18.75" x14ac:dyDescent="0.3">
      <c r="A9542" s="7">
        <v>2015</v>
      </c>
      <c r="B9542" s="7" t="s">
        <v>1200</v>
      </c>
      <c r="C9542" s="7" t="s">
        <v>6</v>
      </c>
      <c r="D9542" s="8">
        <v>575485.74</v>
      </c>
    </row>
    <row r="9543" spans="1:4" ht="18.75" x14ac:dyDescent="0.3">
      <c r="A9543" s="7">
        <v>2014</v>
      </c>
      <c r="B9543" s="7" t="s">
        <v>1200</v>
      </c>
      <c r="C9543" s="7" t="s">
        <v>6</v>
      </c>
      <c r="D9543" s="8">
        <v>410251.65</v>
      </c>
    </row>
    <row r="9544" spans="1:4" ht="18.75" x14ac:dyDescent="0.3">
      <c r="A9544" s="7">
        <v>2015</v>
      </c>
      <c r="B9544" s="7" t="s">
        <v>1200</v>
      </c>
      <c r="C9544" s="7" t="s">
        <v>7</v>
      </c>
      <c r="D9544" s="8">
        <v>92890.55</v>
      </c>
    </row>
    <row r="9545" spans="1:4" ht="18.75" x14ac:dyDescent="0.3">
      <c r="A9545" s="7">
        <v>2014</v>
      </c>
      <c r="B9545" s="7" t="s">
        <v>1200</v>
      </c>
      <c r="C9545" s="7" t="s">
        <v>7</v>
      </c>
      <c r="D9545" s="8">
        <v>98527.09</v>
      </c>
    </row>
    <row r="9546" spans="1:4" ht="18.75" x14ac:dyDescent="0.3">
      <c r="A9546" s="7">
        <v>2015</v>
      </c>
      <c r="B9546" s="7" t="s">
        <v>1200</v>
      </c>
      <c r="C9546" s="7" t="s">
        <v>8</v>
      </c>
      <c r="D9546" s="8">
        <v>644259.4</v>
      </c>
    </row>
    <row r="9547" spans="1:4" ht="18.75" x14ac:dyDescent="0.3">
      <c r="A9547" s="7">
        <v>2014</v>
      </c>
      <c r="B9547" s="7" t="s">
        <v>1200</v>
      </c>
      <c r="C9547" s="7" t="s">
        <v>8</v>
      </c>
      <c r="D9547" s="8">
        <v>676348.52</v>
      </c>
    </row>
    <row r="9548" spans="1:4" ht="18.75" x14ac:dyDescent="0.3">
      <c r="A9548" s="7">
        <v>2015</v>
      </c>
      <c r="B9548" s="7" t="s">
        <v>1201</v>
      </c>
      <c r="C9548" s="7" t="s">
        <v>5</v>
      </c>
      <c r="D9548" s="8">
        <v>519950.31</v>
      </c>
    </row>
    <row r="9549" spans="1:4" ht="18.75" x14ac:dyDescent="0.3">
      <c r="A9549" s="7">
        <v>2014</v>
      </c>
      <c r="B9549" s="7" t="s">
        <v>1201</v>
      </c>
      <c r="C9549" s="7" t="s">
        <v>5</v>
      </c>
      <c r="D9549" s="8">
        <v>569378.07999999996</v>
      </c>
    </row>
    <row r="9550" spans="1:4" ht="18.75" x14ac:dyDescent="0.3">
      <c r="A9550" s="7">
        <v>2015</v>
      </c>
      <c r="B9550" s="7" t="s">
        <v>1201</v>
      </c>
      <c r="C9550" s="7" t="s">
        <v>6</v>
      </c>
      <c r="D9550" s="8">
        <v>436743.78</v>
      </c>
    </row>
    <row r="9551" spans="1:4" ht="18.75" x14ac:dyDescent="0.3">
      <c r="A9551" s="7">
        <v>2014</v>
      </c>
      <c r="B9551" s="7" t="s">
        <v>1201</v>
      </c>
      <c r="C9551" s="7" t="s">
        <v>6</v>
      </c>
      <c r="D9551" s="8">
        <v>318500.38</v>
      </c>
    </row>
    <row r="9552" spans="1:4" ht="18.75" x14ac:dyDescent="0.3">
      <c r="A9552" s="7">
        <v>2015</v>
      </c>
      <c r="B9552" s="7" t="s">
        <v>1201</v>
      </c>
      <c r="C9552" s="7" t="s">
        <v>7</v>
      </c>
      <c r="D9552" s="8">
        <v>140819.85999999999</v>
      </c>
    </row>
    <row r="9553" spans="1:4" ht="18.75" x14ac:dyDescent="0.3">
      <c r="A9553" s="7">
        <v>2014</v>
      </c>
      <c r="B9553" s="7" t="s">
        <v>1201</v>
      </c>
      <c r="C9553" s="7" t="s">
        <v>7</v>
      </c>
      <c r="D9553" s="8">
        <v>148263.98000000001</v>
      </c>
    </row>
    <row r="9554" spans="1:4" ht="18.75" x14ac:dyDescent="0.3">
      <c r="A9554" s="7">
        <v>2015</v>
      </c>
      <c r="B9554" s="7" t="s">
        <v>1201</v>
      </c>
      <c r="C9554" s="7" t="s">
        <v>8</v>
      </c>
      <c r="D9554" s="8">
        <v>666866.80000000005</v>
      </c>
    </row>
    <row r="9555" spans="1:4" ht="18.75" x14ac:dyDescent="0.3">
      <c r="A9555" s="7">
        <v>2014</v>
      </c>
      <c r="B9555" s="7" t="s">
        <v>1201</v>
      </c>
      <c r="C9555" s="7" t="s">
        <v>8</v>
      </c>
      <c r="D9555" s="8">
        <v>688518.46</v>
      </c>
    </row>
    <row r="9556" spans="1:4" ht="18.75" x14ac:dyDescent="0.3">
      <c r="A9556" s="7">
        <v>2015</v>
      </c>
      <c r="B9556" s="7" t="s">
        <v>1202</v>
      </c>
      <c r="C9556" s="7" t="s">
        <v>5</v>
      </c>
      <c r="D9556" s="8">
        <v>798747.64</v>
      </c>
    </row>
    <row r="9557" spans="1:4" ht="18.75" x14ac:dyDescent="0.3">
      <c r="A9557" s="7">
        <v>2014</v>
      </c>
      <c r="B9557" s="7" t="s">
        <v>1202</v>
      </c>
      <c r="C9557" s="7" t="s">
        <v>5</v>
      </c>
      <c r="D9557" s="8">
        <v>882585.37</v>
      </c>
    </row>
    <row r="9558" spans="1:4" ht="18.75" x14ac:dyDescent="0.3">
      <c r="A9558" s="7">
        <v>2015</v>
      </c>
      <c r="B9558" s="7" t="s">
        <v>1202</v>
      </c>
      <c r="C9558" s="7" t="s">
        <v>6</v>
      </c>
      <c r="D9558" s="8">
        <v>544299.62</v>
      </c>
    </row>
    <row r="9559" spans="1:4" ht="18.75" x14ac:dyDescent="0.3">
      <c r="A9559" s="7">
        <v>2014</v>
      </c>
      <c r="B9559" s="7" t="s">
        <v>1202</v>
      </c>
      <c r="C9559" s="7" t="s">
        <v>6</v>
      </c>
      <c r="D9559" s="8">
        <v>397267.24</v>
      </c>
    </row>
    <row r="9560" spans="1:4" ht="18.75" x14ac:dyDescent="0.3">
      <c r="A9560" s="7">
        <v>2015</v>
      </c>
      <c r="B9560" s="7" t="s">
        <v>1202</v>
      </c>
      <c r="C9560" s="7" t="s">
        <v>7</v>
      </c>
      <c r="D9560" s="8">
        <v>202906.7</v>
      </c>
    </row>
    <row r="9561" spans="1:4" ht="18.75" x14ac:dyDescent="0.3">
      <c r="A9561" s="7">
        <v>2014</v>
      </c>
      <c r="B9561" s="7" t="s">
        <v>1202</v>
      </c>
      <c r="C9561" s="7" t="s">
        <v>7</v>
      </c>
      <c r="D9561" s="8">
        <v>214767.18</v>
      </c>
    </row>
    <row r="9562" spans="1:4" ht="18.75" x14ac:dyDescent="0.3">
      <c r="A9562" s="7">
        <v>2015</v>
      </c>
      <c r="B9562" s="7" t="s">
        <v>1202</v>
      </c>
      <c r="C9562" s="7" t="s">
        <v>8</v>
      </c>
      <c r="D9562" s="8">
        <v>497773.87</v>
      </c>
    </row>
    <row r="9563" spans="1:4" ht="18.75" x14ac:dyDescent="0.3">
      <c r="A9563" s="7">
        <v>2014</v>
      </c>
      <c r="B9563" s="7" t="s">
        <v>1202</v>
      </c>
      <c r="C9563" s="7" t="s">
        <v>8</v>
      </c>
      <c r="D9563" s="8">
        <v>521656.54</v>
      </c>
    </row>
    <row r="9564" spans="1:4" ht="18.75" x14ac:dyDescent="0.3">
      <c r="A9564" s="7">
        <v>2015</v>
      </c>
      <c r="B9564" s="7" t="s">
        <v>1203</v>
      </c>
      <c r="C9564" s="7" t="s">
        <v>5</v>
      </c>
      <c r="D9564" s="8">
        <v>872672.71</v>
      </c>
    </row>
    <row r="9565" spans="1:4" ht="18.75" x14ac:dyDescent="0.3">
      <c r="A9565" s="7">
        <v>2014</v>
      </c>
      <c r="B9565" s="7" t="s">
        <v>1203</v>
      </c>
      <c r="C9565" s="7" t="s">
        <v>5</v>
      </c>
      <c r="D9565" s="8">
        <v>954635.79</v>
      </c>
    </row>
    <row r="9566" spans="1:4" ht="18.75" x14ac:dyDescent="0.3">
      <c r="A9566" s="7">
        <v>2015</v>
      </c>
      <c r="B9566" s="7" t="s">
        <v>1203</v>
      </c>
      <c r="C9566" s="7" t="s">
        <v>6</v>
      </c>
      <c r="D9566" s="8">
        <v>541020.22</v>
      </c>
    </row>
    <row r="9567" spans="1:4" ht="18.75" x14ac:dyDescent="0.3">
      <c r="A9567" s="7">
        <v>2014</v>
      </c>
      <c r="B9567" s="7" t="s">
        <v>1203</v>
      </c>
      <c r="C9567" s="7" t="s">
        <v>6</v>
      </c>
      <c r="D9567" s="8">
        <v>392070.35</v>
      </c>
    </row>
    <row r="9568" spans="1:4" ht="18.75" x14ac:dyDescent="0.3">
      <c r="A9568" s="7">
        <v>2015</v>
      </c>
      <c r="B9568" s="7" t="s">
        <v>1203</v>
      </c>
      <c r="C9568" s="7" t="s">
        <v>7</v>
      </c>
      <c r="D9568" s="8">
        <v>233233.85</v>
      </c>
    </row>
    <row r="9569" spans="1:4" ht="18.75" x14ac:dyDescent="0.3">
      <c r="A9569" s="7">
        <v>2014</v>
      </c>
      <c r="B9569" s="7" t="s">
        <v>1203</v>
      </c>
      <c r="C9569" s="7" t="s">
        <v>7</v>
      </c>
      <c r="D9569" s="8">
        <v>247207.98</v>
      </c>
    </row>
    <row r="9570" spans="1:4" ht="18.75" x14ac:dyDescent="0.3">
      <c r="A9570" s="7">
        <v>2015</v>
      </c>
      <c r="B9570" s="7" t="s">
        <v>1203</v>
      </c>
      <c r="C9570" s="7" t="s">
        <v>8</v>
      </c>
      <c r="D9570" s="8">
        <v>726640.31</v>
      </c>
    </row>
    <row r="9571" spans="1:4" ht="18.75" x14ac:dyDescent="0.3">
      <c r="A9571" s="7">
        <v>2014</v>
      </c>
      <c r="B9571" s="7" t="s">
        <v>1203</v>
      </c>
      <c r="C9571" s="7" t="s">
        <v>8</v>
      </c>
      <c r="D9571" s="8">
        <v>762011.84</v>
      </c>
    </row>
    <row r="9572" spans="1:4" ht="18.75" x14ac:dyDescent="0.3">
      <c r="A9572" s="7">
        <v>2015</v>
      </c>
      <c r="B9572" s="7" t="s">
        <v>1204</v>
      </c>
      <c r="C9572" s="7" t="s">
        <v>5</v>
      </c>
      <c r="D9572" s="8">
        <v>596163.42000000004</v>
      </c>
    </row>
    <row r="9573" spans="1:4" ht="18.75" x14ac:dyDescent="0.3">
      <c r="A9573" s="7">
        <v>2014</v>
      </c>
      <c r="B9573" s="7" t="s">
        <v>1204</v>
      </c>
      <c r="C9573" s="7" t="s">
        <v>5</v>
      </c>
      <c r="D9573" s="8">
        <v>649475.85</v>
      </c>
    </row>
    <row r="9574" spans="1:4" ht="18.75" x14ac:dyDescent="0.3">
      <c r="A9574" s="7">
        <v>2015</v>
      </c>
      <c r="B9574" s="7" t="s">
        <v>1204</v>
      </c>
      <c r="C9574" s="7" t="s">
        <v>6</v>
      </c>
      <c r="D9574" s="8">
        <v>199544</v>
      </c>
    </row>
    <row r="9575" spans="1:4" ht="18.75" x14ac:dyDescent="0.3">
      <c r="A9575" s="7">
        <v>2014</v>
      </c>
      <c r="B9575" s="7" t="s">
        <v>1204</v>
      </c>
      <c r="C9575" s="7" t="s">
        <v>6</v>
      </c>
      <c r="D9575" s="8">
        <v>145824.63</v>
      </c>
    </row>
    <row r="9576" spans="1:4" ht="18.75" x14ac:dyDescent="0.3">
      <c r="A9576" s="7">
        <v>2015</v>
      </c>
      <c r="B9576" s="7" t="s">
        <v>1204</v>
      </c>
      <c r="C9576" s="7" t="s">
        <v>7</v>
      </c>
      <c r="D9576" s="8">
        <v>182972.82</v>
      </c>
    </row>
    <row r="9577" spans="1:4" ht="18.75" x14ac:dyDescent="0.3">
      <c r="A9577" s="7">
        <v>2014</v>
      </c>
      <c r="B9577" s="7" t="s">
        <v>1204</v>
      </c>
      <c r="C9577" s="7" t="s">
        <v>7</v>
      </c>
      <c r="D9577" s="8">
        <v>191818.36</v>
      </c>
    </row>
    <row r="9578" spans="1:4" ht="18.75" x14ac:dyDescent="0.3">
      <c r="A9578" s="7">
        <v>2015</v>
      </c>
      <c r="B9578" s="7" t="s">
        <v>1204</v>
      </c>
      <c r="C9578" s="7" t="s">
        <v>8</v>
      </c>
      <c r="D9578" s="8">
        <v>721747.88</v>
      </c>
    </row>
    <row r="9579" spans="1:4" ht="18.75" x14ac:dyDescent="0.3">
      <c r="A9579" s="7">
        <v>2014</v>
      </c>
      <c r="B9579" s="7" t="s">
        <v>1204</v>
      </c>
      <c r="C9579" s="7" t="s">
        <v>8</v>
      </c>
      <c r="D9579" s="8">
        <v>753428.56</v>
      </c>
    </row>
    <row r="9580" spans="1:4" ht="18.75" x14ac:dyDescent="0.3">
      <c r="A9580" s="7">
        <v>2015</v>
      </c>
      <c r="B9580" s="7" t="s">
        <v>1205</v>
      </c>
      <c r="C9580" s="7" t="s">
        <v>5</v>
      </c>
      <c r="D9580" s="8">
        <v>807158.29</v>
      </c>
    </row>
    <row r="9581" spans="1:4" ht="18.75" x14ac:dyDescent="0.3">
      <c r="A9581" s="7">
        <v>2014</v>
      </c>
      <c r="B9581" s="7" t="s">
        <v>1205</v>
      </c>
      <c r="C9581" s="7" t="s">
        <v>5</v>
      </c>
      <c r="D9581" s="8">
        <v>878141.11</v>
      </c>
    </row>
    <row r="9582" spans="1:4" ht="18.75" x14ac:dyDescent="0.3">
      <c r="A9582" s="7">
        <v>2015</v>
      </c>
      <c r="B9582" s="7" t="s">
        <v>1205</v>
      </c>
      <c r="C9582" s="7" t="s">
        <v>6</v>
      </c>
      <c r="D9582" s="8">
        <v>266729.42</v>
      </c>
    </row>
    <row r="9583" spans="1:4" ht="18.75" x14ac:dyDescent="0.3">
      <c r="A9583" s="7">
        <v>2014</v>
      </c>
      <c r="B9583" s="7" t="s">
        <v>1205</v>
      </c>
      <c r="C9583" s="7" t="s">
        <v>6</v>
      </c>
      <c r="D9583" s="8">
        <v>185019.16</v>
      </c>
    </row>
    <row r="9584" spans="1:4" ht="18.75" x14ac:dyDescent="0.3">
      <c r="A9584" s="7">
        <v>2015</v>
      </c>
      <c r="B9584" s="7" t="s">
        <v>1205</v>
      </c>
      <c r="C9584" s="7" t="s">
        <v>7</v>
      </c>
      <c r="D9584" s="8">
        <v>66714.23</v>
      </c>
    </row>
    <row r="9585" spans="1:4" ht="18.75" x14ac:dyDescent="0.3">
      <c r="A9585" s="7">
        <v>2014</v>
      </c>
      <c r="B9585" s="7" t="s">
        <v>1205</v>
      </c>
      <c r="C9585" s="7" t="s">
        <v>7</v>
      </c>
      <c r="D9585" s="8">
        <v>70812.03</v>
      </c>
    </row>
    <row r="9586" spans="1:4" ht="18.75" x14ac:dyDescent="0.3">
      <c r="A9586" s="7">
        <v>2015</v>
      </c>
      <c r="B9586" s="7" t="s">
        <v>1205</v>
      </c>
      <c r="C9586" s="7" t="s">
        <v>8</v>
      </c>
      <c r="D9586" s="8">
        <v>590015.68999999994</v>
      </c>
    </row>
    <row r="9587" spans="1:4" ht="18.75" x14ac:dyDescent="0.3">
      <c r="A9587" s="7">
        <v>2014</v>
      </c>
      <c r="B9587" s="7" t="s">
        <v>1205</v>
      </c>
      <c r="C9587" s="7" t="s">
        <v>8</v>
      </c>
      <c r="D9587" s="8">
        <v>607540.57999999996</v>
      </c>
    </row>
    <row r="9588" spans="1:4" ht="18.75" x14ac:dyDescent="0.3">
      <c r="A9588" s="7">
        <v>2015</v>
      </c>
      <c r="B9588" s="7" t="s">
        <v>1206</v>
      </c>
      <c r="C9588" s="7" t="s">
        <v>5</v>
      </c>
      <c r="D9588" s="8">
        <v>930368.55</v>
      </c>
    </row>
    <row r="9589" spans="1:4" ht="18.75" x14ac:dyDescent="0.3">
      <c r="A9589" s="7">
        <v>2014</v>
      </c>
      <c r="B9589" s="7" t="s">
        <v>1206</v>
      </c>
      <c r="C9589" s="7" t="s">
        <v>5</v>
      </c>
      <c r="D9589" s="8">
        <v>1030510.19</v>
      </c>
    </row>
    <row r="9590" spans="1:4" ht="18.75" x14ac:dyDescent="0.3">
      <c r="A9590" s="7">
        <v>2015</v>
      </c>
      <c r="B9590" s="7" t="s">
        <v>1206</v>
      </c>
      <c r="C9590" s="7" t="s">
        <v>6</v>
      </c>
      <c r="D9590" s="8">
        <v>323818.96999999997</v>
      </c>
    </row>
    <row r="9591" spans="1:4" ht="18.75" x14ac:dyDescent="0.3">
      <c r="A9591" s="7">
        <v>2014</v>
      </c>
      <c r="B9591" s="7" t="s">
        <v>1206</v>
      </c>
      <c r="C9591" s="7" t="s">
        <v>6</v>
      </c>
      <c r="D9591" s="8">
        <v>229633.82</v>
      </c>
    </row>
    <row r="9592" spans="1:4" ht="18.75" x14ac:dyDescent="0.3">
      <c r="A9592" s="7">
        <v>2015</v>
      </c>
      <c r="B9592" s="7" t="s">
        <v>1206</v>
      </c>
      <c r="C9592" s="7" t="s">
        <v>7</v>
      </c>
      <c r="D9592" s="8">
        <v>171874.83</v>
      </c>
    </row>
    <row r="9593" spans="1:4" ht="18.75" x14ac:dyDescent="0.3">
      <c r="A9593" s="7">
        <v>2014</v>
      </c>
      <c r="B9593" s="7" t="s">
        <v>1206</v>
      </c>
      <c r="C9593" s="7" t="s">
        <v>7</v>
      </c>
      <c r="D9593" s="8">
        <v>180696.89</v>
      </c>
    </row>
    <row r="9594" spans="1:4" ht="18.75" x14ac:dyDescent="0.3">
      <c r="A9594" s="7">
        <v>2015</v>
      </c>
      <c r="B9594" s="7" t="s">
        <v>1206</v>
      </c>
      <c r="C9594" s="7" t="s">
        <v>8</v>
      </c>
      <c r="D9594" s="8">
        <v>573496.43000000005</v>
      </c>
    </row>
    <row r="9595" spans="1:4" ht="18.75" x14ac:dyDescent="0.3">
      <c r="A9595" s="7">
        <v>2014</v>
      </c>
      <c r="B9595" s="7" t="s">
        <v>1206</v>
      </c>
      <c r="C9595" s="7" t="s">
        <v>8</v>
      </c>
      <c r="D9595" s="8">
        <v>589888.34</v>
      </c>
    </row>
    <row r="9596" spans="1:4" ht="18.75" x14ac:dyDescent="0.3">
      <c r="A9596" s="7">
        <v>2015</v>
      </c>
      <c r="B9596" s="7" t="s">
        <v>1207</v>
      </c>
      <c r="C9596" s="7" t="s">
        <v>5</v>
      </c>
      <c r="D9596" s="8">
        <v>629671.38</v>
      </c>
    </row>
    <row r="9597" spans="1:4" ht="18.75" x14ac:dyDescent="0.3">
      <c r="A9597" s="7">
        <v>2014</v>
      </c>
      <c r="B9597" s="7" t="s">
        <v>1207</v>
      </c>
      <c r="C9597" s="7" t="s">
        <v>5</v>
      </c>
      <c r="D9597" s="8">
        <v>688961.37</v>
      </c>
    </row>
    <row r="9598" spans="1:4" ht="18.75" x14ac:dyDescent="0.3">
      <c r="A9598" s="7">
        <v>2015</v>
      </c>
      <c r="B9598" s="7" t="s">
        <v>1207</v>
      </c>
      <c r="C9598" s="7" t="s">
        <v>6</v>
      </c>
      <c r="D9598" s="8">
        <v>538278.27</v>
      </c>
    </row>
    <row r="9599" spans="1:4" ht="18.75" x14ac:dyDescent="0.3">
      <c r="A9599" s="7">
        <v>2014</v>
      </c>
      <c r="B9599" s="7" t="s">
        <v>1207</v>
      </c>
      <c r="C9599" s="7" t="s">
        <v>6</v>
      </c>
      <c r="D9599" s="8">
        <v>395485.48</v>
      </c>
    </row>
    <row r="9600" spans="1:4" ht="18.75" x14ac:dyDescent="0.3">
      <c r="A9600" s="7">
        <v>2015</v>
      </c>
      <c r="B9600" s="7" t="s">
        <v>1207</v>
      </c>
      <c r="C9600" s="7" t="s">
        <v>7</v>
      </c>
      <c r="D9600" s="8">
        <v>124202.84</v>
      </c>
    </row>
    <row r="9601" spans="1:4" ht="18.75" x14ac:dyDescent="0.3">
      <c r="A9601" s="7">
        <v>2014</v>
      </c>
      <c r="B9601" s="7" t="s">
        <v>1207</v>
      </c>
      <c r="C9601" s="7" t="s">
        <v>7</v>
      </c>
      <c r="D9601" s="8">
        <v>130153.51</v>
      </c>
    </row>
    <row r="9602" spans="1:4" ht="18.75" x14ac:dyDescent="0.3">
      <c r="A9602" s="7">
        <v>2015</v>
      </c>
      <c r="B9602" s="7" t="s">
        <v>1207</v>
      </c>
      <c r="C9602" s="7" t="s">
        <v>8</v>
      </c>
      <c r="D9602" s="8">
        <v>623590.13</v>
      </c>
    </row>
    <row r="9603" spans="1:4" ht="18.75" x14ac:dyDescent="0.3">
      <c r="A9603" s="7">
        <v>2014</v>
      </c>
      <c r="B9603" s="7" t="s">
        <v>1207</v>
      </c>
      <c r="C9603" s="7" t="s">
        <v>8</v>
      </c>
      <c r="D9603" s="8">
        <v>654006.62</v>
      </c>
    </row>
    <row r="9604" spans="1:4" ht="18.75" x14ac:dyDescent="0.3">
      <c r="A9604" s="7">
        <v>2015</v>
      </c>
      <c r="B9604" s="7" t="s">
        <v>1208</v>
      </c>
      <c r="C9604" s="7" t="s">
        <v>5</v>
      </c>
      <c r="D9604" s="8">
        <v>756278.11</v>
      </c>
    </row>
    <row r="9605" spans="1:4" ht="18.75" x14ac:dyDescent="0.3">
      <c r="A9605" s="7">
        <v>2014</v>
      </c>
      <c r="B9605" s="7" t="s">
        <v>1208</v>
      </c>
      <c r="C9605" s="7" t="s">
        <v>5</v>
      </c>
      <c r="D9605" s="8">
        <v>825454.75</v>
      </c>
    </row>
    <row r="9606" spans="1:4" ht="18.75" x14ac:dyDescent="0.3">
      <c r="A9606" s="7">
        <v>2015</v>
      </c>
      <c r="B9606" s="7" t="s">
        <v>1208</v>
      </c>
      <c r="C9606" s="7" t="s">
        <v>6</v>
      </c>
      <c r="D9606" s="8">
        <v>203907.43</v>
      </c>
    </row>
    <row r="9607" spans="1:4" ht="18.75" x14ac:dyDescent="0.3">
      <c r="A9607" s="7">
        <v>2014</v>
      </c>
      <c r="B9607" s="7" t="s">
        <v>1208</v>
      </c>
      <c r="C9607" s="7" t="s">
        <v>6</v>
      </c>
      <c r="D9607" s="8">
        <v>144148.47</v>
      </c>
    </row>
    <row r="9608" spans="1:4" ht="18.75" x14ac:dyDescent="0.3">
      <c r="A9608" s="7">
        <v>2015</v>
      </c>
      <c r="B9608" s="7" t="s">
        <v>1208</v>
      </c>
      <c r="C9608" s="7" t="s">
        <v>7</v>
      </c>
      <c r="D9608" s="8">
        <v>175893.08</v>
      </c>
    </row>
    <row r="9609" spans="1:4" ht="18.75" x14ac:dyDescent="0.3">
      <c r="A9609" s="7">
        <v>2014</v>
      </c>
      <c r="B9609" s="7" t="s">
        <v>1208</v>
      </c>
      <c r="C9609" s="7" t="s">
        <v>7</v>
      </c>
      <c r="D9609" s="8">
        <v>184019.74</v>
      </c>
    </row>
    <row r="9610" spans="1:4" ht="18.75" x14ac:dyDescent="0.3">
      <c r="A9610" s="7">
        <v>2015</v>
      </c>
      <c r="B9610" s="7" t="s">
        <v>1208</v>
      </c>
      <c r="C9610" s="7" t="s">
        <v>8</v>
      </c>
      <c r="D9610" s="8">
        <v>733672.8</v>
      </c>
    </row>
    <row r="9611" spans="1:4" ht="18.75" x14ac:dyDescent="0.3">
      <c r="A9611" s="7">
        <v>2014</v>
      </c>
      <c r="B9611" s="7" t="s">
        <v>1208</v>
      </c>
      <c r="C9611" s="7" t="s">
        <v>8</v>
      </c>
      <c r="D9611" s="8">
        <v>768923.74</v>
      </c>
    </row>
    <row r="9612" spans="1:4" ht="18.75" x14ac:dyDescent="0.3">
      <c r="A9612" s="7">
        <v>2015</v>
      </c>
      <c r="B9612" s="7" t="s">
        <v>1209</v>
      </c>
      <c r="C9612" s="7" t="s">
        <v>5</v>
      </c>
      <c r="D9612" s="8">
        <v>696093.54</v>
      </c>
    </row>
    <row r="9613" spans="1:4" ht="18.75" x14ac:dyDescent="0.3">
      <c r="A9613" s="7">
        <v>2014</v>
      </c>
      <c r="B9613" s="7" t="s">
        <v>1209</v>
      </c>
      <c r="C9613" s="7" t="s">
        <v>5</v>
      </c>
      <c r="D9613" s="8">
        <v>768822.18</v>
      </c>
    </row>
    <row r="9614" spans="1:4" ht="18.75" x14ac:dyDescent="0.3">
      <c r="A9614" s="7">
        <v>2015</v>
      </c>
      <c r="B9614" s="7" t="s">
        <v>1209</v>
      </c>
      <c r="C9614" s="7" t="s">
        <v>6</v>
      </c>
      <c r="D9614" s="8">
        <v>462723.97</v>
      </c>
    </row>
    <row r="9615" spans="1:4" ht="18.75" x14ac:dyDescent="0.3">
      <c r="A9615" s="7">
        <v>2014</v>
      </c>
      <c r="B9615" s="7" t="s">
        <v>1209</v>
      </c>
      <c r="C9615" s="7" t="s">
        <v>6</v>
      </c>
      <c r="D9615" s="8">
        <v>328601.27</v>
      </c>
    </row>
    <row r="9616" spans="1:4" ht="18.75" x14ac:dyDescent="0.3">
      <c r="A9616" s="7">
        <v>2015</v>
      </c>
      <c r="B9616" s="7" t="s">
        <v>1209</v>
      </c>
      <c r="C9616" s="7" t="s">
        <v>7</v>
      </c>
      <c r="D9616" s="8">
        <v>76893.89</v>
      </c>
    </row>
    <row r="9617" spans="1:4" ht="18.75" x14ac:dyDescent="0.3">
      <c r="A9617" s="7">
        <v>2014</v>
      </c>
      <c r="B9617" s="7" t="s">
        <v>1209</v>
      </c>
      <c r="C9617" s="7" t="s">
        <v>7</v>
      </c>
      <c r="D9617" s="8">
        <v>80914.37</v>
      </c>
    </row>
    <row r="9618" spans="1:4" ht="18.75" x14ac:dyDescent="0.3">
      <c r="A9618" s="7">
        <v>2015</v>
      </c>
      <c r="B9618" s="7" t="s">
        <v>1209</v>
      </c>
      <c r="C9618" s="7" t="s">
        <v>8</v>
      </c>
      <c r="D9618" s="8">
        <v>631163.76</v>
      </c>
    </row>
    <row r="9619" spans="1:4" ht="18.75" x14ac:dyDescent="0.3">
      <c r="A9619" s="7">
        <v>2014</v>
      </c>
      <c r="B9619" s="7" t="s">
        <v>1209</v>
      </c>
      <c r="C9619" s="7" t="s">
        <v>8</v>
      </c>
      <c r="D9619" s="8">
        <v>659750.76</v>
      </c>
    </row>
    <row r="9620" spans="1:4" ht="18.75" x14ac:dyDescent="0.3">
      <c r="A9620" s="7">
        <v>2015</v>
      </c>
      <c r="B9620" s="7" t="s">
        <v>1210</v>
      </c>
      <c r="C9620" s="7" t="s">
        <v>5</v>
      </c>
      <c r="D9620" s="8">
        <v>885730.91</v>
      </c>
    </row>
    <row r="9621" spans="1:4" ht="18.75" x14ac:dyDescent="0.3">
      <c r="A9621" s="7">
        <v>2014</v>
      </c>
      <c r="B9621" s="7" t="s">
        <v>1210</v>
      </c>
      <c r="C9621" s="7" t="s">
        <v>5</v>
      </c>
      <c r="D9621" s="8">
        <v>977281.72</v>
      </c>
    </row>
    <row r="9622" spans="1:4" ht="18.75" x14ac:dyDescent="0.3">
      <c r="A9622" s="7">
        <v>2015</v>
      </c>
      <c r="B9622" s="7" t="s">
        <v>1210</v>
      </c>
      <c r="C9622" s="7" t="s">
        <v>6</v>
      </c>
      <c r="D9622" s="8">
        <v>535798.62</v>
      </c>
    </row>
    <row r="9623" spans="1:4" ht="18.75" x14ac:dyDescent="0.3">
      <c r="A9623" s="7">
        <v>2014</v>
      </c>
      <c r="B9623" s="7" t="s">
        <v>1210</v>
      </c>
      <c r="C9623" s="7" t="s">
        <v>6</v>
      </c>
      <c r="D9623" s="8">
        <v>390473.93</v>
      </c>
    </row>
    <row r="9624" spans="1:4" ht="18.75" x14ac:dyDescent="0.3">
      <c r="A9624" s="7">
        <v>2015</v>
      </c>
      <c r="B9624" s="7" t="s">
        <v>1210</v>
      </c>
      <c r="C9624" s="7" t="s">
        <v>7</v>
      </c>
      <c r="D9624" s="8">
        <v>200143.32</v>
      </c>
    </row>
    <row r="9625" spans="1:4" ht="18.75" x14ac:dyDescent="0.3">
      <c r="A9625" s="7">
        <v>2014</v>
      </c>
      <c r="B9625" s="7" t="s">
        <v>1210</v>
      </c>
      <c r="C9625" s="7" t="s">
        <v>7</v>
      </c>
      <c r="D9625" s="8">
        <v>209065.12</v>
      </c>
    </row>
    <row r="9626" spans="1:4" ht="18.75" x14ac:dyDescent="0.3">
      <c r="A9626" s="7">
        <v>2015</v>
      </c>
      <c r="B9626" s="7" t="s">
        <v>1210</v>
      </c>
      <c r="C9626" s="7" t="s">
        <v>8</v>
      </c>
      <c r="D9626" s="8">
        <v>679752.78</v>
      </c>
    </row>
    <row r="9627" spans="1:4" ht="18.75" x14ac:dyDescent="0.3">
      <c r="A9627" s="7">
        <v>2014</v>
      </c>
      <c r="B9627" s="7" t="s">
        <v>1210</v>
      </c>
      <c r="C9627" s="7" t="s">
        <v>8</v>
      </c>
      <c r="D9627" s="8">
        <v>709058.15</v>
      </c>
    </row>
    <row r="9628" spans="1:4" ht="18.75" x14ac:dyDescent="0.3">
      <c r="A9628" s="7">
        <v>2015</v>
      </c>
      <c r="B9628" s="7" t="s">
        <v>1211</v>
      </c>
      <c r="C9628" s="7" t="s">
        <v>5</v>
      </c>
      <c r="D9628" s="8">
        <v>510380.95</v>
      </c>
    </row>
    <row r="9629" spans="1:4" ht="18.75" x14ac:dyDescent="0.3">
      <c r="A9629" s="7">
        <v>2014</v>
      </c>
      <c r="B9629" s="7" t="s">
        <v>1211</v>
      </c>
      <c r="C9629" s="7" t="s">
        <v>5</v>
      </c>
      <c r="D9629" s="8">
        <v>562660.5</v>
      </c>
    </row>
    <row r="9630" spans="1:4" ht="18.75" x14ac:dyDescent="0.3">
      <c r="A9630" s="7">
        <v>2015</v>
      </c>
      <c r="B9630" s="7" t="s">
        <v>1211</v>
      </c>
      <c r="C9630" s="7" t="s">
        <v>6</v>
      </c>
      <c r="D9630" s="8">
        <v>276393.82</v>
      </c>
    </row>
    <row r="9631" spans="1:4" ht="18.75" x14ac:dyDescent="0.3">
      <c r="A9631" s="7">
        <v>2014</v>
      </c>
      <c r="B9631" s="7" t="s">
        <v>1211</v>
      </c>
      <c r="C9631" s="7" t="s">
        <v>6</v>
      </c>
      <c r="D9631" s="8">
        <v>203741.05</v>
      </c>
    </row>
    <row r="9632" spans="1:4" ht="18.75" x14ac:dyDescent="0.3">
      <c r="A9632" s="7">
        <v>2015</v>
      </c>
      <c r="B9632" s="7" t="s">
        <v>1211</v>
      </c>
      <c r="C9632" s="7" t="s">
        <v>7</v>
      </c>
      <c r="D9632" s="8">
        <v>197301.72</v>
      </c>
    </row>
    <row r="9633" spans="1:4" ht="18.75" x14ac:dyDescent="0.3">
      <c r="A9633" s="7">
        <v>2014</v>
      </c>
      <c r="B9633" s="7" t="s">
        <v>1211</v>
      </c>
      <c r="C9633" s="7" t="s">
        <v>7</v>
      </c>
      <c r="D9633" s="8">
        <v>206730.23</v>
      </c>
    </row>
    <row r="9634" spans="1:4" ht="18.75" x14ac:dyDescent="0.3">
      <c r="A9634" s="7">
        <v>2015</v>
      </c>
      <c r="B9634" s="7" t="s">
        <v>1211</v>
      </c>
      <c r="C9634" s="7" t="s">
        <v>8</v>
      </c>
      <c r="D9634" s="8">
        <v>738667.57</v>
      </c>
    </row>
    <row r="9635" spans="1:4" ht="18.75" x14ac:dyDescent="0.3">
      <c r="A9635" s="7">
        <v>2014</v>
      </c>
      <c r="B9635" s="7" t="s">
        <v>1211</v>
      </c>
      <c r="C9635" s="7" t="s">
        <v>8</v>
      </c>
      <c r="D9635" s="8">
        <v>766086.61</v>
      </c>
    </row>
    <row r="9636" spans="1:4" ht="18.75" x14ac:dyDescent="0.3">
      <c r="A9636" s="7">
        <v>2015</v>
      </c>
      <c r="B9636" s="7" t="s">
        <v>1212</v>
      </c>
      <c r="C9636" s="7" t="s">
        <v>5</v>
      </c>
      <c r="D9636" s="8">
        <v>520902.17</v>
      </c>
    </row>
    <row r="9637" spans="1:4" ht="18.75" x14ac:dyDescent="0.3">
      <c r="A9637" s="7">
        <v>2014</v>
      </c>
      <c r="B9637" s="7" t="s">
        <v>1212</v>
      </c>
      <c r="C9637" s="7" t="s">
        <v>5</v>
      </c>
      <c r="D9637" s="8">
        <v>571575.35</v>
      </c>
    </row>
    <row r="9638" spans="1:4" ht="18.75" x14ac:dyDescent="0.3">
      <c r="A9638" s="7">
        <v>2015</v>
      </c>
      <c r="B9638" s="7" t="s">
        <v>1212</v>
      </c>
      <c r="C9638" s="7" t="s">
        <v>6</v>
      </c>
      <c r="D9638" s="8">
        <v>529532.61</v>
      </c>
    </row>
    <row r="9639" spans="1:4" ht="18.75" x14ac:dyDescent="0.3">
      <c r="A9639" s="7">
        <v>2014</v>
      </c>
      <c r="B9639" s="7" t="s">
        <v>1212</v>
      </c>
      <c r="C9639" s="7" t="s">
        <v>6</v>
      </c>
      <c r="D9639" s="8">
        <v>377473.32</v>
      </c>
    </row>
    <row r="9640" spans="1:4" ht="18.75" x14ac:dyDescent="0.3">
      <c r="A9640" s="7">
        <v>2015</v>
      </c>
      <c r="B9640" s="7" t="s">
        <v>1212</v>
      </c>
      <c r="C9640" s="7" t="s">
        <v>7</v>
      </c>
      <c r="D9640" s="8">
        <v>70501.710000000006</v>
      </c>
    </row>
    <row r="9641" spans="1:4" ht="18.75" x14ac:dyDescent="0.3">
      <c r="A9641" s="7">
        <v>2014</v>
      </c>
      <c r="B9641" s="7" t="s">
        <v>1212</v>
      </c>
      <c r="C9641" s="7" t="s">
        <v>7</v>
      </c>
      <c r="D9641" s="8">
        <v>74424.160000000003</v>
      </c>
    </row>
    <row r="9642" spans="1:4" ht="18.75" x14ac:dyDescent="0.3">
      <c r="A9642" s="7">
        <v>2015</v>
      </c>
      <c r="B9642" s="7" t="s">
        <v>1212</v>
      </c>
      <c r="C9642" s="7" t="s">
        <v>8</v>
      </c>
      <c r="D9642" s="8">
        <v>614635.05000000005</v>
      </c>
    </row>
    <row r="9643" spans="1:4" ht="18.75" x14ac:dyDescent="0.3">
      <c r="A9643" s="7">
        <v>2014</v>
      </c>
      <c r="B9643" s="7" t="s">
        <v>1212</v>
      </c>
      <c r="C9643" s="7" t="s">
        <v>8</v>
      </c>
      <c r="D9643" s="8">
        <v>637425.11</v>
      </c>
    </row>
    <row r="9644" spans="1:4" ht="18.75" x14ac:dyDescent="0.3">
      <c r="A9644" s="7">
        <v>2015</v>
      </c>
      <c r="B9644" s="7" t="s">
        <v>1213</v>
      </c>
      <c r="C9644" s="7" t="s">
        <v>5</v>
      </c>
      <c r="D9644" s="8">
        <v>777813.17</v>
      </c>
    </row>
    <row r="9645" spans="1:4" ht="18.75" x14ac:dyDescent="0.3">
      <c r="A9645" s="7">
        <v>2014</v>
      </c>
      <c r="B9645" s="7" t="s">
        <v>1213</v>
      </c>
      <c r="C9645" s="7" t="s">
        <v>5</v>
      </c>
      <c r="D9645" s="8">
        <v>858482.26</v>
      </c>
    </row>
    <row r="9646" spans="1:4" ht="18.75" x14ac:dyDescent="0.3">
      <c r="A9646" s="7">
        <v>2015</v>
      </c>
      <c r="B9646" s="7" t="s">
        <v>1213</v>
      </c>
      <c r="C9646" s="7" t="s">
        <v>6</v>
      </c>
      <c r="D9646" s="8">
        <v>547077.74</v>
      </c>
    </row>
    <row r="9647" spans="1:4" ht="18.75" x14ac:dyDescent="0.3">
      <c r="A9647" s="7">
        <v>2014</v>
      </c>
      <c r="B9647" s="7" t="s">
        <v>1213</v>
      </c>
      <c r="C9647" s="7" t="s">
        <v>6</v>
      </c>
      <c r="D9647" s="8">
        <v>406339.21</v>
      </c>
    </row>
    <row r="9648" spans="1:4" ht="18.75" x14ac:dyDescent="0.3">
      <c r="A9648" s="7">
        <v>2015</v>
      </c>
      <c r="B9648" s="7" t="s">
        <v>1213</v>
      </c>
      <c r="C9648" s="7" t="s">
        <v>7</v>
      </c>
      <c r="D9648" s="8">
        <v>212377.57</v>
      </c>
    </row>
    <row r="9649" spans="1:4" ht="18.75" x14ac:dyDescent="0.3">
      <c r="A9649" s="7">
        <v>2014</v>
      </c>
      <c r="B9649" s="7" t="s">
        <v>1213</v>
      </c>
      <c r="C9649" s="7" t="s">
        <v>7</v>
      </c>
      <c r="D9649" s="8">
        <v>222786.69</v>
      </c>
    </row>
    <row r="9650" spans="1:4" ht="18.75" x14ac:dyDescent="0.3">
      <c r="A9650" s="7">
        <v>2015</v>
      </c>
      <c r="B9650" s="7" t="s">
        <v>1213</v>
      </c>
      <c r="C9650" s="7" t="s">
        <v>8</v>
      </c>
      <c r="D9650" s="8">
        <v>419689.55</v>
      </c>
    </row>
    <row r="9651" spans="1:4" ht="18.75" x14ac:dyDescent="0.3">
      <c r="A9651" s="7">
        <v>2014</v>
      </c>
      <c r="B9651" s="7" t="s">
        <v>1213</v>
      </c>
      <c r="C9651" s="7" t="s">
        <v>8</v>
      </c>
      <c r="D9651" s="8">
        <v>432900.19</v>
      </c>
    </row>
    <row r="9652" spans="1:4" ht="18.75" x14ac:dyDescent="0.3">
      <c r="A9652" s="7">
        <v>2015</v>
      </c>
      <c r="B9652" s="7" t="s">
        <v>1214</v>
      </c>
      <c r="C9652" s="7" t="s">
        <v>5</v>
      </c>
      <c r="D9652" s="8">
        <v>513626.62</v>
      </c>
    </row>
    <row r="9653" spans="1:4" ht="18.75" x14ac:dyDescent="0.3">
      <c r="A9653" s="7">
        <v>2014</v>
      </c>
      <c r="B9653" s="7" t="s">
        <v>1214</v>
      </c>
      <c r="C9653" s="7" t="s">
        <v>5</v>
      </c>
      <c r="D9653" s="8">
        <v>558968.23</v>
      </c>
    </row>
    <row r="9654" spans="1:4" ht="18.75" x14ac:dyDescent="0.3">
      <c r="A9654" s="7">
        <v>2015</v>
      </c>
      <c r="B9654" s="7" t="s">
        <v>1214</v>
      </c>
      <c r="C9654" s="7" t="s">
        <v>6</v>
      </c>
      <c r="D9654" s="8">
        <v>205125.8</v>
      </c>
    </row>
    <row r="9655" spans="1:4" ht="18.75" x14ac:dyDescent="0.3">
      <c r="A9655" s="7">
        <v>2014</v>
      </c>
      <c r="B9655" s="7" t="s">
        <v>1214</v>
      </c>
      <c r="C9655" s="7" t="s">
        <v>6</v>
      </c>
      <c r="D9655" s="8">
        <v>146193.41</v>
      </c>
    </row>
    <row r="9656" spans="1:4" ht="18.75" x14ac:dyDescent="0.3">
      <c r="A9656" s="7">
        <v>2015</v>
      </c>
      <c r="B9656" s="7" t="s">
        <v>1214</v>
      </c>
      <c r="C9656" s="7" t="s">
        <v>7</v>
      </c>
      <c r="D9656" s="8">
        <v>234091.64</v>
      </c>
    </row>
    <row r="9657" spans="1:4" ht="18.75" x14ac:dyDescent="0.3">
      <c r="A9657" s="7">
        <v>2014</v>
      </c>
      <c r="B9657" s="7" t="s">
        <v>1214</v>
      </c>
      <c r="C9657" s="7" t="s">
        <v>7</v>
      </c>
      <c r="D9657" s="8">
        <v>245874.59</v>
      </c>
    </row>
    <row r="9658" spans="1:4" ht="18.75" x14ac:dyDescent="0.3">
      <c r="A9658" s="7">
        <v>2015</v>
      </c>
      <c r="B9658" s="7" t="s">
        <v>1214</v>
      </c>
      <c r="C9658" s="7" t="s">
        <v>8</v>
      </c>
      <c r="D9658" s="8">
        <v>770103.21</v>
      </c>
    </row>
    <row r="9659" spans="1:4" ht="18.75" x14ac:dyDescent="0.3">
      <c r="A9659" s="7">
        <v>2014</v>
      </c>
      <c r="B9659" s="7" t="s">
        <v>1214</v>
      </c>
      <c r="C9659" s="7" t="s">
        <v>8</v>
      </c>
      <c r="D9659" s="8">
        <v>808111.83</v>
      </c>
    </row>
    <row r="9660" spans="1:4" ht="18.75" x14ac:dyDescent="0.3">
      <c r="A9660" s="7">
        <v>2015</v>
      </c>
      <c r="B9660" s="7" t="s">
        <v>1215</v>
      </c>
      <c r="C9660" s="7" t="s">
        <v>5</v>
      </c>
      <c r="D9660" s="8">
        <v>793386.72</v>
      </c>
    </row>
    <row r="9661" spans="1:4" ht="18.75" x14ac:dyDescent="0.3">
      <c r="A9661" s="7">
        <v>2014</v>
      </c>
      <c r="B9661" s="7" t="s">
        <v>1215</v>
      </c>
      <c r="C9661" s="7" t="s">
        <v>5</v>
      </c>
      <c r="D9661" s="8">
        <v>869187.3</v>
      </c>
    </row>
    <row r="9662" spans="1:4" ht="18.75" x14ac:dyDescent="0.3">
      <c r="A9662" s="7">
        <v>2015</v>
      </c>
      <c r="B9662" s="7" t="s">
        <v>1215</v>
      </c>
      <c r="C9662" s="7" t="s">
        <v>6</v>
      </c>
      <c r="D9662" s="8">
        <v>452753.91</v>
      </c>
    </row>
    <row r="9663" spans="1:4" ht="18.75" x14ac:dyDescent="0.3">
      <c r="A9663" s="7">
        <v>2014</v>
      </c>
      <c r="B9663" s="7" t="s">
        <v>1215</v>
      </c>
      <c r="C9663" s="7" t="s">
        <v>6</v>
      </c>
      <c r="D9663" s="8">
        <v>334388.92</v>
      </c>
    </row>
    <row r="9664" spans="1:4" ht="18.75" x14ac:dyDescent="0.3">
      <c r="A9664" s="7">
        <v>2015</v>
      </c>
      <c r="B9664" s="7" t="s">
        <v>1215</v>
      </c>
      <c r="C9664" s="7" t="s">
        <v>7</v>
      </c>
      <c r="D9664" s="8">
        <v>227124.04</v>
      </c>
    </row>
    <row r="9665" spans="1:4" ht="18.75" x14ac:dyDescent="0.3">
      <c r="A9665" s="7">
        <v>2014</v>
      </c>
      <c r="B9665" s="7" t="s">
        <v>1215</v>
      </c>
      <c r="C9665" s="7" t="s">
        <v>7</v>
      </c>
      <c r="D9665" s="8">
        <v>238050.96</v>
      </c>
    </row>
    <row r="9666" spans="1:4" ht="18.75" x14ac:dyDescent="0.3">
      <c r="A9666" s="7">
        <v>2015</v>
      </c>
      <c r="B9666" s="7" t="s">
        <v>1215</v>
      </c>
      <c r="C9666" s="7" t="s">
        <v>8</v>
      </c>
      <c r="D9666" s="8">
        <v>763585.12</v>
      </c>
    </row>
    <row r="9667" spans="1:4" ht="18.75" x14ac:dyDescent="0.3">
      <c r="A9667" s="7">
        <v>2014</v>
      </c>
      <c r="B9667" s="7" t="s">
        <v>1215</v>
      </c>
      <c r="C9667" s="7" t="s">
        <v>8</v>
      </c>
      <c r="D9667" s="8">
        <v>790453.99</v>
      </c>
    </row>
    <row r="9668" spans="1:4" ht="18.75" x14ac:dyDescent="0.3">
      <c r="A9668" s="7">
        <v>2015</v>
      </c>
      <c r="B9668" s="7" t="s">
        <v>1216</v>
      </c>
      <c r="C9668" s="7" t="s">
        <v>5</v>
      </c>
      <c r="D9668" s="8">
        <v>494062.41</v>
      </c>
    </row>
    <row r="9669" spans="1:4" ht="18.75" x14ac:dyDescent="0.3">
      <c r="A9669" s="7">
        <v>2014</v>
      </c>
      <c r="B9669" s="7" t="s">
        <v>1216</v>
      </c>
      <c r="C9669" s="7" t="s">
        <v>5</v>
      </c>
      <c r="D9669" s="8">
        <v>545038.47</v>
      </c>
    </row>
    <row r="9670" spans="1:4" ht="18.75" x14ac:dyDescent="0.3">
      <c r="A9670" s="7">
        <v>2015</v>
      </c>
      <c r="B9670" s="7" t="s">
        <v>1216</v>
      </c>
      <c r="C9670" s="7" t="s">
        <v>6</v>
      </c>
      <c r="D9670" s="8">
        <v>546185.82999999996</v>
      </c>
    </row>
    <row r="9671" spans="1:4" ht="18.75" x14ac:dyDescent="0.3">
      <c r="A9671" s="7">
        <v>2014</v>
      </c>
      <c r="B9671" s="7" t="s">
        <v>1216</v>
      </c>
      <c r="C9671" s="7" t="s">
        <v>6</v>
      </c>
      <c r="D9671" s="8">
        <v>397836.02</v>
      </c>
    </row>
    <row r="9672" spans="1:4" ht="18.75" x14ac:dyDescent="0.3">
      <c r="A9672" s="7">
        <v>2015</v>
      </c>
      <c r="B9672" s="7" t="s">
        <v>1216</v>
      </c>
      <c r="C9672" s="7" t="s">
        <v>7</v>
      </c>
      <c r="D9672" s="8">
        <v>120168.91</v>
      </c>
    </row>
    <row r="9673" spans="1:4" ht="18.75" x14ac:dyDescent="0.3">
      <c r="A9673" s="7">
        <v>2014</v>
      </c>
      <c r="B9673" s="7" t="s">
        <v>1216</v>
      </c>
      <c r="C9673" s="7" t="s">
        <v>7</v>
      </c>
      <c r="D9673" s="8">
        <v>127205.03</v>
      </c>
    </row>
    <row r="9674" spans="1:4" ht="18.75" x14ac:dyDescent="0.3">
      <c r="A9674" s="7">
        <v>2015</v>
      </c>
      <c r="B9674" s="7" t="s">
        <v>1216</v>
      </c>
      <c r="C9674" s="7" t="s">
        <v>8</v>
      </c>
      <c r="D9674" s="8">
        <v>403911.91</v>
      </c>
    </row>
    <row r="9675" spans="1:4" ht="18.75" x14ac:dyDescent="0.3">
      <c r="A9675" s="7">
        <v>2014</v>
      </c>
      <c r="B9675" s="7" t="s">
        <v>1216</v>
      </c>
      <c r="C9675" s="7" t="s">
        <v>8</v>
      </c>
      <c r="D9675" s="8">
        <v>419526.21</v>
      </c>
    </row>
    <row r="9676" spans="1:4" ht="18.75" x14ac:dyDescent="0.3">
      <c r="A9676" s="7">
        <v>2015</v>
      </c>
      <c r="B9676" s="7" t="s">
        <v>1217</v>
      </c>
      <c r="C9676" s="7" t="s">
        <v>5</v>
      </c>
      <c r="D9676" s="8">
        <v>841992.94</v>
      </c>
    </row>
    <row r="9677" spans="1:4" ht="18.75" x14ac:dyDescent="0.3">
      <c r="A9677" s="7">
        <v>2014</v>
      </c>
      <c r="B9677" s="7" t="s">
        <v>1217</v>
      </c>
      <c r="C9677" s="7" t="s">
        <v>5</v>
      </c>
      <c r="D9677" s="8">
        <v>925844.07</v>
      </c>
    </row>
    <row r="9678" spans="1:4" ht="18.75" x14ac:dyDescent="0.3">
      <c r="A9678" s="7">
        <v>2015</v>
      </c>
      <c r="B9678" s="7" t="s">
        <v>1217</v>
      </c>
      <c r="C9678" s="7" t="s">
        <v>6</v>
      </c>
      <c r="D9678" s="8">
        <v>296645.68</v>
      </c>
    </row>
    <row r="9679" spans="1:4" ht="18.75" x14ac:dyDescent="0.3">
      <c r="A9679" s="7">
        <v>2014</v>
      </c>
      <c r="B9679" s="7" t="s">
        <v>1217</v>
      </c>
      <c r="C9679" s="7" t="s">
        <v>6</v>
      </c>
      <c r="D9679" s="8">
        <v>209542.34</v>
      </c>
    </row>
    <row r="9680" spans="1:4" ht="18.75" x14ac:dyDescent="0.3">
      <c r="A9680" s="7">
        <v>2015</v>
      </c>
      <c r="B9680" s="7" t="s">
        <v>1217</v>
      </c>
      <c r="C9680" s="7" t="s">
        <v>7</v>
      </c>
      <c r="D9680" s="8">
        <v>204534.06</v>
      </c>
    </row>
    <row r="9681" spans="1:4" ht="18.75" x14ac:dyDescent="0.3">
      <c r="A9681" s="7">
        <v>2014</v>
      </c>
      <c r="B9681" s="7" t="s">
        <v>1217</v>
      </c>
      <c r="C9681" s="7" t="s">
        <v>7</v>
      </c>
      <c r="D9681" s="8">
        <v>216718.89</v>
      </c>
    </row>
    <row r="9682" spans="1:4" ht="18.75" x14ac:dyDescent="0.3">
      <c r="A9682" s="7">
        <v>2015</v>
      </c>
      <c r="B9682" s="7" t="s">
        <v>1217</v>
      </c>
      <c r="C9682" s="7" t="s">
        <v>8</v>
      </c>
      <c r="D9682" s="8">
        <v>423431.26</v>
      </c>
    </row>
    <row r="9683" spans="1:4" ht="18.75" x14ac:dyDescent="0.3">
      <c r="A9683" s="7">
        <v>2014</v>
      </c>
      <c r="B9683" s="7" t="s">
        <v>1217</v>
      </c>
      <c r="C9683" s="7" t="s">
        <v>8</v>
      </c>
      <c r="D9683" s="8">
        <v>438312.62</v>
      </c>
    </row>
    <row r="9684" spans="1:4" ht="18.75" x14ac:dyDescent="0.3">
      <c r="A9684" s="7">
        <v>2015</v>
      </c>
      <c r="B9684" s="7" t="s">
        <v>1218</v>
      </c>
      <c r="C9684" s="7" t="s">
        <v>5</v>
      </c>
      <c r="D9684" s="8">
        <v>590550.91</v>
      </c>
    </row>
    <row r="9685" spans="1:4" ht="18.75" x14ac:dyDescent="0.3">
      <c r="A9685" s="7">
        <v>2014</v>
      </c>
      <c r="B9685" s="7" t="s">
        <v>1218</v>
      </c>
      <c r="C9685" s="7" t="s">
        <v>5</v>
      </c>
      <c r="D9685" s="8">
        <v>646494.93000000005</v>
      </c>
    </row>
    <row r="9686" spans="1:4" ht="18.75" x14ac:dyDescent="0.3">
      <c r="A9686" s="7">
        <v>2015</v>
      </c>
      <c r="B9686" s="7" t="s">
        <v>1218</v>
      </c>
      <c r="C9686" s="7" t="s">
        <v>6</v>
      </c>
      <c r="D9686" s="8">
        <v>408174.85</v>
      </c>
    </row>
    <row r="9687" spans="1:4" ht="18.75" x14ac:dyDescent="0.3">
      <c r="A9687" s="7">
        <v>2014</v>
      </c>
      <c r="B9687" s="7" t="s">
        <v>1218</v>
      </c>
      <c r="C9687" s="7" t="s">
        <v>6</v>
      </c>
      <c r="D9687" s="8">
        <v>283822.83</v>
      </c>
    </row>
    <row r="9688" spans="1:4" ht="18.75" x14ac:dyDescent="0.3">
      <c r="A9688" s="7">
        <v>2015</v>
      </c>
      <c r="B9688" s="7" t="s">
        <v>1218</v>
      </c>
      <c r="C9688" s="7" t="s">
        <v>7</v>
      </c>
      <c r="D9688" s="8">
        <v>183009.94</v>
      </c>
    </row>
    <row r="9689" spans="1:4" ht="18.75" x14ac:dyDescent="0.3">
      <c r="A9689" s="7">
        <v>2014</v>
      </c>
      <c r="B9689" s="7" t="s">
        <v>1218</v>
      </c>
      <c r="C9689" s="7" t="s">
        <v>7</v>
      </c>
      <c r="D9689" s="8">
        <v>193881.72</v>
      </c>
    </row>
    <row r="9690" spans="1:4" ht="18.75" x14ac:dyDescent="0.3">
      <c r="A9690" s="7">
        <v>2015</v>
      </c>
      <c r="B9690" s="7" t="s">
        <v>1218</v>
      </c>
      <c r="C9690" s="7" t="s">
        <v>8</v>
      </c>
      <c r="D9690" s="8">
        <v>555624.67000000004</v>
      </c>
    </row>
    <row r="9691" spans="1:4" ht="18.75" x14ac:dyDescent="0.3">
      <c r="A9691" s="7">
        <v>2014</v>
      </c>
      <c r="B9691" s="7" t="s">
        <v>1218</v>
      </c>
      <c r="C9691" s="7" t="s">
        <v>8</v>
      </c>
      <c r="D9691" s="8">
        <v>581805.81000000006</v>
      </c>
    </row>
    <row r="9692" spans="1:4" ht="18.75" x14ac:dyDescent="0.3">
      <c r="A9692" s="7">
        <v>2015</v>
      </c>
      <c r="B9692" s="7" t="s">
        <v>1219</v>
      </c>
      <c r="C9692" s="7" t="s">
        <v>5</v>
      </c>
      <c r="D9692" s="8">
        <v>761033.72</v>
      </c>
    </row>
    <row r="9693" spans="1:4" ht="18.75" x14ac:dyDescent="0.3">
      <c r="A9693" s="7">
        <v>2014</v>
      </c>
      <c r="B9693" s="7" t="s">
        <v>1219</v>
      </c>
      <c r="C9693" s="7" t="s">
        <v>5</v>
      </c>
      <c r="D9693" s="8">
        <v>841128.95</v>
      </c>
    </row>
    <row r="9694" spans="1:4" ht="18.75" x14ac:dyDescent="0.3">
      <c r="A9694" s="7">
        <v>2015</v>
      </c>
      <c r="B9694" s="7" t="s">
        <v>1219</v>
      </c>
      <c r="C9694" s="7" t="s">
        <v>6</v>
      </c>
      <c r="D9694" s="8">
        <v>384292.87</v>
      </c>
    </row>
    <row r="9695" spans="1:4" ht="18.75" x14ac:dyDescent="0.3">
      <c r="A9695" s="7">
        <v>2014</v>
      </c>
      <c r="B9695" s="7" t="s">
        <v>1219</v>
      </c>
      <c r="C9695" s="7" t="s">
        <v>6</v>
      </c>
      <c r="D9695" s="8">
        <v>275285.01</v>
      </c>
    </row>
    <row r="9696" spans="1:4" ht="18.75" x14ac:dyDescent="0.3">
      <c r="A9696" s="7">
        <v>2015</v>
      </c>
      <c r="B9696" s="7" t="s">
        <v>1219</v>
      </c>
      <c r="C9696" s="7" t="s">
        <v>7</v>
      </c>
      <c r="D9696" s="8">
        <v>226607.71</v>
      </c>
    </row>
    <row r="9697" spans="1:4" ht="18.75" x14ac:dyDescent="0.3">
      <c r="A9697" s="7">
        <v>2014</v>
      </c>
      <c r="B9697" s="7" t="s">
        <v>1219</v>
      </c>
      <c r="C9697" s="7" t="s">
        <v>7</v>
      </c>
      <c r="D9697" s="8">
        <v>240085.92</v>
      </c>
    </row>
    <row r="9698" spans="1:4" ht="18.75" x14ac:dyDescent="0.3">
      <c r="A9698" s="7">
        <v>2015</v>
      </c>
      <c r="B9698" s="7" t="s">
        <v>1219</v>
      </c>
      <c r="C9698" s="7" t="s">
        <v>8</v>
      </c>
      <c r="D9698" s="8">
        <v>518785.9</v>
      </c>
    </row>
    <row r="9699" spans="1:4" ht="18.75" x14ac:dyDescent="0.3">
      <c r="A9699" s="7">
        <v>2014</v>
      </c>
      <c r="B9699" s="7" t="s">
        <v>1219</v>
      </c>
      <c r="C9699" s="7" t="s">
        <v>8</v>
      </c>
      <c r="D9699" s="8">
        <v>542499.9</v>
      </c>
    </row>
    <row r="9700" spans="1:4" ht="18.75" x14ac:dyDescent="0.3">
      <c r="A9700" s="7">
        <v>2015</v>
      </c>
      <c r="B9700" s="7" t="s">
        <v>1220</v>
      </c>
      <c r="C9700" s="7" t="s">
        <v>5</v>
      </c>
      <c r="D9700" s="8">
        <v>551621.26</v>
      </c>
    </row>
    <row r="9701" spans="1:4" ht="18.75" x14ac:dyDescent="0.3">
      <c r="A9701" s="7">
        <v>2014</v>
      </c>
      <c r="B9701" s="7" t="s">
        <v>1220</v>
      </c>
      <c r="C9701" s="7" t="s">
        <v>5</v>
      </c>
      <c r="D9701" s="8">
        <v>604616.1</v>
      </c>
    </row>
    <row r="9702" spans="1:4" ht="18.75" x14ac:dyDescent="0.3">
      <c r="A9702" s="7">
        <v>2015</v>
      </c>
      <c r="B9702" s="7" t="s">
        <v>1220</v>
      </c>
      <c r="C9702" s="7" t="s">
        <v>6</v>
      </c>
      <c r="D9702" s="8">
        <v>260951.63</v>
      </c>
    </row>
    <row r="9703" spans="1:4" ht="18.75" x14ac:dyDescent="0.3">
      <c r="A9703" s="7">
        <v>2014</v>
      </c>
      <c r="B9703" s="7" t="s">
        <v>1220</v>
      </c>
      <c r="C9703" s="7" t="s">
        <v>6</v>
      </c>
      <c r="D9703" s="8">
        <v>188336.85</v>
      </c>
    </row>
    <row r="9704" spans="1:4" ht="18.75" x14ac:dyDescent="0.3">
      <c r="A9704" s="7">
        <v>2015</v>
      </c>
      <c r="B9704" s="7" t="s">
        <v>1220</v>
      </c>
      <c r="C9704" s="7" t="s">
        <v>7</v>
      </c>
      <c r="D9704" s="8">
        <v>147152.01999999999</v>
      </c>
    </row>
    <row r="9705" spans="1:4" ht="18.75" x14ac:dyDescent="0.3">
      <c r="A9705" s="7">
        <v>2014</v>
      </c>
      <c r="B9705" s="7" t="s">
        <v>1220</v>
      </c>
      <c r="C9705" s="7" t="s">
        <v>7</v>
      </c>
      <c r="D9705" s="8">
        <v>156155.76</v>
      </c>
    </row>
    <row r="9706" spans="1:4" ht="18.75" x14ac:dyDescent="0.3">
      <c r="A9706" s="7">
        <v>2015</v>
      </c>
      <c r="B9706" s="7" t="s">
        <v>1220</v>
      </c>
      <c r="C9706" s="7" t="s">
        <v>8</v>
      </c>
      <c r="D9706" s="8">
        <v>510765.48</v>
      </c>
    </row>
    <row r="9707" spans="1:4" ht="18.75" x14ac:dyDescent="0.3">
      <c r="A9707" s="7">
        <v>2014</v>
      </c>
      <c r="B9707" s="7" t="s">
        <v>1220</v>
      </c>
      <c r="C9707" s="7" t="s">
        <v>8</v>
      </c>
      <c r="D9707" s="8">
        <v>531702.93000000005</v>
      </c>
    </row>
    <row r="9708" spans="1:4" ht="18.75" x14ac:dyDescent="0.3">
      <c r="A9708" s="7">
        <v>2015</v>
      </c>
      <c r="B9708" s="7" t="s">
        <v>1221</v>
      </c>
      <c r="C9708" s="7" t="s">
        <v>5</v>
      </c>
      <c r="D9708" s="8">
        <v>849312.39</v>
      </c>
    </row>
    <row r="9709" spans="1:4" ht="18.75" x14ac:dyDescent="0.3">
      <c r="A9709" s="7">
        <v>2014</v>
      </c>
      <c r="B9709" s="7" t="s">
        <v>1221</v>
      </c>
      <c r="C9709" s="7" t="s">
        <v>5</v>
      </c>
      <c r="D9709" s="8">
        <v>927760.87</v>
      </c>
    </row>
    <row r="9710" spans="1:4" ht="18.75" x14ac:dyDescent="0.3">
      <c r="A9710" s="7">
        <v>2015</v>
      </c>
      <c r="B9710" s="7" t="s">
        <v>1221</v>
      </c>
      <c r="C9710" s="7" t="s">
        <v>6</v>
      </c>
      <c r="D9710" s="8">
        <v>279334.46999999997</v>
      </c>
    </row>
    <row r="9711" spans="1:4" ht="18.75" x14ac:dyDescent="0.3">
      <c r="A9711" s="7">
        <v>2014</v>
      </c>
      <c r="B9711" s="7" t="s">
        <v>1221</v>
      </c>
      <c r="C9711" s="7" t="s">
        <v>6</v>
      </c>
      <c r="D9711" s="8">
        <v>199783.01</v>
      </c>
    </row>
    <row r="9712" spans="1:4" ht="18.75" x14ac:dyDescent="0.3">
      <c r="A9712" s="7">
        <v>2015</v>
      </c>
      <c r="B9712" s="7" t="s">
        <v>1221</v>
      </c>
      <c r="C9712" s="7" t="s">
        <v>7</v>
      </c>
      <c r="D9712" s="8">
        <v>57936.08</v>
      </c>
    </row>
    <row r="9713" spans="1:4" ht="18.75" x14ac:dyDescent="0.3">
      <c r="A9713" s="7">
        <v>2014</v>
      </c>
      <c r="B9713" s="7" t="s">
        <v>1221</v>
      </c>
      <c r="C9713" s="7" t="s">
        <v>7</v>
      </c>
      <c r="D9713" s="8">
        <v>61011.35</v>
      </c>
    </row>
    <row r="9714" spans="1:4" ht="18.75" x14ac:dyDescent="0.3">
      <c r="A9714" s="7">
        <v>2015</v>
      </c>
      <c r="B9714" s="7" t="s">
        <v>1221</v>
      </c>
      <c r="C9714" s="7" t="s">
        <v>8</v>
      </c>
      <c r="D9714" s="8">
        <v>612578.64</v>
      </c>
    </row>
    <row r="9715" spans="1:4" ht="18.75" x14ac:dyDescent="0.3">
      <c r="A9715" s="7">
        <v>2014</v>
      </c>
      <c r="B9715" s="7" t="s">
        <v>1221</v>
      </c>
      <c r="C9715" s="7" t="s">
        <v>8</v>
      </c>
      <c r="D9715" s="8">
        <v>637062.91</v>
      </c>
    </row>
    <row r="9716" spans="1:4" ht="18.75" x14ac:dyDescent="0.3">
      <c r="A9716" s="7">
        <v>2015</v>
      </c>
      <c r="B9716" s="7" t="s">
        <v>1222</v>
      </c>
      <c r="C9716" s="7" t="s">
        <v>5</v>
      </c>
      <c r="D9716" s="8">
        <v>926667.57</v>
      </c>
    </row>
    <row r="9717" spans="1:4" ht="18.75" x14ac:dyDescent="0.3">
      <c r="A9717" s="7">
        <v>2014</v>
      </c>
      <c r="B9717" s="7" t="s">
        <v>1222</v>
      </c>
      <c r="C9717" s="7" t="s">
        <v>5</v>
      </c>
      <c r="D9717" s="8">
        <v>1020763.87</v>
      </c>
    </row>
    <row r="9718" spans="1:4" ht="18.75" x14ac:dyDescent="0.3">
      <c r="A9718" s="7">
        <v>2015</v>
      </c>
      <c r="B9718" s="7" t="s">
        <v>1222</v>
      </c>
      <c r="C9718" s="7" t="s">
        <v>6</v>
      </c>
      <c r="D9718" s="8">
        <v>577226.07999999996</v>
      </c>
    </row>
    <row r="9719" spans="1:4" ht="18.75" x14ac:dyDescent="0.3">
      <c r="A9719" s="7">
        <v>2014</v>
      </c>
      <c r="B9719" s="7" t="s">
        <v>1222</v>
      </c>
      <c r="C9719" s="7" t="s">
        <v>6</v>
      </c>
      <c r="D9719" s="8">
        <v>427691.83</v>
      </c>
    </row>
    <row r="9720" spans="1:4" ht="18.75" x14ac:dyDescent="0.3">
      <c r="A9720" s="7">
        <v>2015</v>
      </c>
      <c r="B9720" s="7" t="s">
        <v>1222</v>
      </c>
      <c r="C9720" s="7" t="s">
        <v>7</v>
      </c>
      <c r="D9720" s="8">
        <v>166815.85</v>
      </c>
    </row>
    <row r="9721" spans="1:4" ht="18.75" x14ac:dyDescent="0.3">
      <c r="A9721" s="7">
        <v>2014</v>
      </c>
      <c r="B9721" s="7" t="s">
        <v>1222</v>
      </c>
      <c r="C9721" s="7" t="s">
        <v>7</v>
      </c>
      <c r="D9721" s="8">
        <v>174981.87</v>
      </c>
    </row>
    <row r="9722" spans="1:4" ht="18.75" x14ac:dyDescent="0.3">
      <c r="A9722" s="7">
        <v>2015</v>
      </c>
      <c r="B9722" s="7" t="s">
        <v>1222</v>
      </c>
      <c r="C9722" s="7" t="s">
        <v>8</v>
      </c>
      <c r="D9722" s="8">
        <v>420970.01</v>
      </c>
    </row>
    <row r="9723" spans="1:4" ht="18.75" x14ac:dyDescent="0.3">
      <c r="A9723" s="7">
        <v>2014</v>
      </c>
      <c r="B9723" s="7" t="s">
        <v>1222</v>
      </c>
      <c r="C9723" s="7" t="s">
        <v>8</v>
      </c>
      <c r="D9723" s="8">
        <v>439319.61</v>
      </c>
    </row>
    <row r="9724" spans="1:4" ht="18.75" x14ac:dyDescent="0.3">
      <c r="A9724" s="7">
        <v>2015</v>
      </c>
      <c r="B9724" s="7" t="s">
        <v>1223</v>
      </c>
      <c r="C9724" s="7" t="s">
        <v>5</v>
      </c>
      <c r="D9724" s="8">
        <v>590596.56999999995</v>
      </c>
    </row>
    <row r="9725" spans="1:4" ht="18.75" x14ac:dyDescent="0.3">
      <c r="A9725" s="7">
        <v>2014</v>
      </c>
      <c r="B9725" s="7" t="s">
        <v>1223</v>
      </c>
      <c r="C9725" s="7" t="s">
        <v>5</v>
      </c>
      <c r="D9725" s="8">
        <v>648974.28</v>
      </c>
    </row>
    <row r="9726" spans="1:4" ht="18.75" x14ac:dyDescent="0.3">
      <c r="A9726" s="7">
        <v>2015</v>
      </c>
      <c r="B9726" s="7" t="s">
        <v>1223</v>
      </c>
      <c r="C9726" s="7" t="s">
        <v>6</v>
      </c>
      <c r="D9726" s="8">
        <v>398933.6</v>
      </c>
    </row>
    <row r="9727" spans="1:4" ht="18.75" x14ac:dyDescent="0.3">
      <c r="A9727" s="7">
        <v>2014</v>
      </c>
      <c r="B9727" s="7" t="s">
        <v>1223</v>
      </c>
      <c r="C9727" s="7" t="s">
        <v>6</v>
      </c>
      <c r="D9727" s="8">
        <v>285011.62</v>
      </c>
    </row>
    <row r="9728" spans="1:4" ht="18.75" x14ac:dyDescent="0.3">
      <c r="A9728" s="7">
        <v>2015</v>
      </c>
      <c r="B9728" s="7" t="s">
        <v>1223</v>
      </c>
      <c r="C9728" s="7" t="s">
        <v>7</v>
      </c>
      <c r="D9728" s="8">
        <v>63380.2</v>
      </c>
    </row>
    <row r="9729" spans="1:4" ht="18.75" x14ac:dyDescent="0.3">
      <c r="A9729" s="7">
        <v>2014</v>
      </c>
      <c r="B9729" s="7" t="s">
        <v>1223</v>
      </c>
      <c r="C9729" s="7" t="s">
        <v>7</v>
      </c>
      <c r="D9729" s="8">
        <v>67425.22</v>
      </c>
    </row>
    <row r="9730" spans="1:4" ht="18.75" x14ac:dyDescent="0.3">
      <c r="A9730" s="7">
        <v>2015</v>
      </c>
      <c r="B9730" s="7" t="s">
        <v>1223</v>
      </c>
      <c r="C9730" s="7" t="s">
        <v>8</v>
      </c>
      <c r="D9730" s="8">
        <v>685613.85</v>
      </c>
    </row>
    <row r="9731" spans="1:4" ht="18.75" x14ac:dyDescent="0.3">
      <c r="A9731" s="7">
        <v>2014</v>
      </c>
      <c r="B9731" s="7" t="s">
        <v>1223</v>
      </c>
      <c r="C9731" s="7" t="s">
        <v>8</v>
      </c>
      <c r="D9731" s="8">
        <v>719457.87</v>
      </c>
    </row>
    <row r="9732" spans="1:4" ht="18.75" x14ac:dyDescent="0.3">
      <c r="A9732" s="7">
        <v>2015</v>
      </c>
      <c r="B9732" s="7" t="s">
        <v>1224</v>
      </c>
      <c r="C9732" s="7" t="s">
        <v>5</v>
      </c>
      <c r="D9732" s="8">
        <v>570731.29</v>
      </c>
    </row>
    <row r="9733" spans="1:4" ht="18.75" x14ac:dyDescent="0.3">
      <c r="A9733" s="7">
        <v>2014</v>
      </c>
      <c r="B9733" s="7" t="s">
        <v>1224</v>
      </c>
      <c r="C9733" s="7" t="s">
        <v>5</v>
      </c>
      <c r="D9733" s="8">
        <v>627543.61</v>
      </c>
    </row>
    <row r="9734" spans="1:4" ht="18.75" x14ac:dyDescent="0.3">
      <c r="A9734" s="7">
        <v>2015</v>
      </c>
      <c r="B9734" s="7" t="s">
        <v>1224</v>
      </c>
      <c r="C9734" s="7" t="s">
        <v>6</v>
      </c>
      <c r="D9734" s="8">
        <v>234605.76</v>
      </c>
    </row>
    <row r="9735" spans="1:4" ht="18.75" x14ac:dyDescent="0.3">
      <c r="A9735" s="7">
        <v>2014</v>
      </c>
      <c r="B9735" s="7" t="s">
        <v>1224</v>
      </c>
      <c r="C9735" s="7" t="s">
        <v>6</v>
      </c>
      <c r="D9735" s="8">
        <v>168164.28</v>
      </c>
    </row>
    <row r="9736" spans="1:4" ht="18.75" x14ac:dyDescent="0.3">
      <c r="A9736" s="7">
        <v>2015</v>
      </c>
      <c r="B9736" s="7" t="s">
        <v>1224</v>
      </c>
      <c r="C9736" s="7" t="s">
        <v>7</v>
      </c>
      <c r="D9736" s="8">
        <v>108227.65</v>
      </c>
    </row>
    <row r="9737" spans="1:4" ht="18.75" x14ac:dyDescent="0.3">
      <c r="A9737" s="7">
        <v>2014</v>
      </c>
      <c r="B9737" s="7" t="s">
        <v>1224</v>
      </c>
      <c r="C9737" s="7" t="s">
        <v>7</v>
      </c>
      <c r="D9737" s="8">
        <v>113501.33</v>
      </c>
    </row>
    <row r="9738" spans="1:4" ht="18.75" x14ac:dyDescent="0.3">
      <c r="A9738" s="7">
        <v>2015</v>
      </c>
      <c r="B9738" s="7" t="s">
        <v>1224</v>
      </c>
      <c r="C9738" s="7" t="s">
        <v>8</v>
      </c>
      <c r="D9738" s="8">
        <v>788721.12</v>
      </c>
    </row>
    <row r="9739" spans="1:4" ht="18.75" x14ac:dyDescent="0.3">
      <c r="A9739" s="7">
        <v>2014</v>
      </c>
      <c r="B9739" s="7" t="s">
        <v>1224</v>
      </c>
      <c r="C9739" s="7" t="s">
        <v>8</v>
      </c>
      <c r="D9739" s="8">
        <v>820850.05</v>
      </c>
    </row>
    <row r="9740" spans="1:4" ht="18.75" x14ac:dyDescent="0.3">
      <c r="A9740" s="7">
        <v>2015</v>
      </c>
      <c r="B9740" s="7" t="s">
        <v>1225</v>
      </c>
      <c r="C9740" s="7" t="s">
        <v>5</v>
      </c>
      <c r="D9740" s="8">
        <v>736333.24</v>
      </c>
    </row>
    <row r="9741" spans="1:4" ht="18.75" x14ac:dyDescent="0.3">
      <c r="A9741" s="7">
        <v>2014</v>
      </c>
      <c r="B9741" s="7" t="s">
        <v>1225</v>
      </c>
      <c r="C9741" s="7" t="s">
        <v>5</v>
      </c>
      <c r="D9741" s="8">
        <v>815156.53</v>
      </c>
    </row>
    <row r="9742" spans="1:4" ht="18.75" x14ac:dyDescent="0.3">
      <c r="A9742" s="7">
        <v>2015</v>
      </c>
      <c r="B9742" s="7" t="s">
        <v>1225</v>
      </c>
      <c r="C9742" s="7" t="s">
        <v>6</v>
      </c>
      <c r="D9742" s="8">
        <v>368375.62</v>
      </c>
    </row>
    <row r="9743" spans="1:4" ht="18.75" x14ac:dyDescent="0.3">
      <c r="A9743" s="7">
        <v>2014</v>
      </c>
      <c r="B9743" s="7" t="s">
        <v>1225</v>
      </c>
      <c r="C9743" s="7" t="s">
        <v>6</v>
      </c>
      <c r="D9743" s="8">
        <v>255298.7</v>
      </c>
    </row>
    <row r="9744" spans="1:4" ht="18.75" x14ac:dyDescent="0.3">
      <c r="A9744" s="7">
        <v>2015</v>
      </c>
      <c r="B9744" s="7" t="s">
        <v>1225</v>
      </c>
      <c r="C9744" s="7" t="s">
        <v>7</v>
      </c>
      <c r="D9744" s="8">
        <v>114552.4</v>
      </c>
    </row>
    <row r="9745" spans="1:4" ht="18.75" x14ac:dyDescent="0.3">
      <c r="A9745" s="7">
        <v>2014</v>
      </c>
      <c r="B9745" s="7" t="s">
        <v>1225</v>
      </c>
      <c r="C9745" s="7" t="s">
        <v>7</v>
      </c>
      <c r="D9745" s="8">
        <v>119947.76</v>
      </c>
    </row>
    <row r="9746" spans="1:4" ht="18.75" x14ac:dyDescent="0.3">
      <c r="A9746" s="7">
        <v>2015</v>
      </c>
      <c r="B9746" s="7" t="s">
        <v>1225</v>
      </c>
      <c r="C9746" s="7" t="s">
        <v>8</v>
      </c>
      <c r="D9746" s="8">
        <v>763246.45</v>
      </c>
    </row>
    <row r="9747" spans="1:4" ht="18.75" x14ac:dyDescent="0.3">
      <c r="A9747" s="7">
        <v>2014</v>
      </c>
      <c r="B9747" s="7" t="s">
        <v>1225</v>
      </c>
      <c r="C9747" s="7" t="s">
        <v>8</v>
      </c>
      <c r="D9747" s="8">
        <v>797256.48</v>
      </c>
    </row>
    <row r="9748" spans="1:4" ht="18.75" x14ac:dyDescent="0.3">
      <c r="A9748" s="7">
        <v>2015</v>
      </c>
      <c r="B9748" s="7" t="s">
        <v>1226</v>
      </c>
      <c r="C9748" s="7" t="s">
        <v>5</v>
      </c>
      <c r="D9748" s="8">
        <v>632779.91</v>
      </c>
    </row>
    <row r="9749" spans="1:4" ht="18.75" x14ac:dyDescent="0.3">
      <c r="A9749" s="7">
        <v>2014</v>
      </c>
      <c r="B9749" s="7" t="s">
        <v>1226</v>
      </c>
      <c r="C9749" s="7" t="s">
        <v>5</v>
      </c>
      <c r="D9749" s="8">
        <v>693133.5</v>
      </c>
    </row>
    <row r="9750" spans="1:4" ht="18.75" x14ac:dyDescent="0.3">
      <c r="A9750" s="7">
        <v>2015</v>
      </c>
      <c r="B9750" s="7" t="s">
        <v>1226</v>
      </c>
      <c r="C9750" s="7" t="s">
        <v>6</v>
      </c>
      <c r="D9750" s="8">
        <v>258321.02</v>
      </c>
    </row>
    <row r="9751" spans="1:4" ht="18.75" x14ac:dyDescent="0.3">
      <c r="A9751" s="7">
        <v>2014</v>
      </c>
      <c r="B9751" s="7" t="s">
        <v>1226</v>
      </c>
      <c r="C9751" s="7" t="s">
        <v>6</v>
      </c>
      <c r="D9751" s="8">
        <v>186578</v>
      </c>
    </row>
    <row r="9752" spans="1:4" ht="18.75" x14ac:dyDescent="0.3">
      <c r="A9752" s="7">
        <v>2015</v>
      </c>
      <c r="B9752" s="7" t="s">
        <v>1226</v>
      </c>
      <c r="C9752" s="7" t="s">
        <v>7</v>
      </c>
      <c r="D9752" s="8">
        <v>228227.84</v>
      </c>
    </row>
    <row r="9753" spans="1:4" ht="18.75" x14ac:dyDescent="0.3">
      <c r="A9753" s="7">
        <v>2014</v>
      </c>
      <c r="B9753" s="7" t="s">
        <v>1226</v>
      </c>
      <c r="C9753" s="7" t="s">
        <v>7</v>
      </c>
      <c r="D9753" s="8">
        <v>242258.7</v>
      </c>
    </row>
    <row r="9754" spans="1:4" ht="18.75" x14ac:dyDescent="0.3">
      <c r="A9754" s="7">
        <v>2015</v>
      </c>
      <c r="B9754" s="7" t="s">
        <v>1226</v>
      </c>
      <c r="C9754" s="7" t="s">
        <v>8</v>
      </c>
      <c r="D9754" s="8">
        <v>487105.38</v>
      </c>
    </row>
    <row r="9755" spans="1:4" ht="18.75" x14ac:dyDescent="0.3">
      <c r="A9755" s="7">
        <v>2014</v>
      </c>
      <c r="B9755" s="7" t="s">
        <v>1226</v>
      </c>
      <c r="C9755" s="7" t="s">
        <v>8</v>
      </c>
      <c r="D9755" s="8">
        <v>502936.75</v>
      </c>
    </row>
    <row r="9756" spans="1:4" ht="18.75" x14ac:dyDescent="0.3">
      <c r="A9756" s="7">
        <v>2015</v>
      </c>
      <c r="B9756" s="7" t="s">
        <v>1227</v>
      </c>
      <c r="C9756" s="7" t="s">
        <v>5</v>
      </c>
      <c r="D9756" s="8">
        <v>752126.36</v>
      </c>
    </row>
    <row r="9757" spans="1:4" ht="18.75" x14ac:dyDescent="0.3">
      <c r="A9757" s="7">
        <v>2014</v>
      </c>
      <c r="B9757" s="7" t="s">
        <v>1227</v>
      </c>
      <c r="C9757" s="7" t="s">
        <v>5</v>
      </c>
      <c r="D9757" s="8">
        <v>825198.21</v>
      </c>
    </row>
    <row r="9758" spans="1:4" ht="18.75" x14ac:dyDescent="0.3">
      <c r="A9758" s="7">
        <v>2015</v>
      </c>
      <c r="B9758" s="7" t="s">
        <v>1227</v>
      </c>
      <c r="C9758" s="7" t="s">
        <v>6</v>
      </c>
      <c r="D9758" s="8">
        <v>416247.86</v>
      </c>
    </row>
    <row r="9759" spans="1:4" ht="18.75" x14ac:dyDescent="0.3">
      <c r="A9759" s="7">
        <v>2014</v>
      </c>
      <c r="B9759" s="7" t="s">
        <v>1227</v>
      </c>
      <c r="C9759" s="7" t="s">
        <v>6</v>
      </c>
      <c r="D9759" s="8">
        <v>296502.15999999997</v>
      </c>
    </row>
    <row r="9760" spans="1:4" ht="18.75" x14ac:dyDescent="0.3">
      <c r="A9760" s="7">
        <v>2015</v>
      </c>
      <c r="B9760" s="7" t="s">
        <v>1227</v>
      </c>
      <c r="C9760" s="7" t="s">
        <v>7</v>
      </c>
      <c r="D9760" s="8">
        <v>140516.95000000001</v>
      </c>
    </row>
    <row r="9761" spans="1:4" ht="18.75" x14ac:dyDescent="0.3">
      <c r="A9761" s="7">
        <v>2014</v>
      </c>
      <c r="B9761" s="7" t="s">
        <v>1227</v>
      </c>
      <c r="C9761" s="7" t="s">
        <v>7</v>
      </c>
      <c r="D9761" s="8">
        <v>149258.84</v>
      </c>
    </row>
    <row r="9762" spans="1:4" ht="18.75" x14ac:dyDescent="0.3">
      <c r="A9762" s="7">
        <v>2015</v>
      </c>
      <c r="B9762" s="7" t="s">
        <v>1227</v>
      </c>
      <c r="C9762" s="7" t="s">
        <v>8</v>
      </c>
      <c r="D9762" s="8">
        <v>580085.68999999994</v>
      </c>
    </row>
    <row r="9763" spans="1:4" ht="18.75" x14ac:dyDescent="0.3">
      <c r="A9763" s="7">
        <v>2014</v>
      </c>
      <c r="B9763" s="7" t="s">
        <v>1227</v>
      </c>
      <c r="C9763" s="7" t="s">
        <v>8</v>
      </c>
      <c r="D9763" s="8">
        <v>603813.57999999996</v>
      </c>
    </row>
    <row r="9764" spans="1:4" ht="18.75" x14ac:dyDescent="0.3">
      <c r="A9764" s="7">
        <v>2015</v>
      </c>
      <c r="B9764" s="7" t="s">
        <v>1228</v>
      </c>
      <c r="C9764" s="7" t="s">
        <v>5</v>
      </c>
      <c r="D9764" s="8">
        <v>853341.55</v>
      </c>
    </row>
    <row r="9765" spans="1:4" ht="18.75" x14ac:dyDescent="0.3">
      <c r="A9765" s="7">
        <v>2014</v>
      </c>
      <c r="B9765" s="7" t="s">
        <v>1228</v>
      </c>
      <c r="C9765" s="7" t="s">
        <v>5</v>
      </c>
      <c r="D9765" s="8">
        <v>944801.12</v>
      </c>
    </row>
    <row r="9766" spans="1:4" ht="18.75" x14ac:dyDescent="0.3">
      <c r="A9766" s="7">
        <v>2015</v>
      </c>
      <c r="B9766" s="7" t="s">
        <v>1228</v>
      </c>
      <c r="C9766" s="7" t="s">
        <v>6</v>
      </c>
      <c r="D9766" s="8">
        <v>593316.39</v>
      </c>
    </row>
    <row r="9767" spans="1:4" ht="18.75" x14ac:dyDescent="0.3">
      <c r="A9767" s="7">
        <v>2014</v>
      </c>
      <c r="B9767" s="7" t="s">
        <v>1228</v>
      </c>
      <c r="C9767" s="7" t="s">
        <v>6</v>
      </c>
      <c r="D9767" s="8">
        <v>422177.87</v>
      </c>
    </row>
    <row r="9768" spans="1:4" ht="18.75" x14ac:dyDescent="0.3">
      <c r="A9768" s="7">
        <v>2015</v>
      </c>
      <c r="B9768" s="7" t="s">
        <v>1228</v>
      </c>
      <c r="C9768" s="7" t="s">
        <v>7</v>
      </c>
      <c r="D9768" s="8">
        <v>240347.64</v>
      </c>
    </row>
    <row r="9769" spans="1:4" ht="18.75" x14ac:dyDescent="0.3">
      <c r="A9769" s="7">
        <v>2014</v>
      </c>
      <c r="B9769" s="7" t="s">
        <v>1228</v>
      </c>
      <c r="C9769" s="7" t="s">
        <v>7</v>
      </c>
      <c r="D9769" s="8">
        <v>253304.13</v>
      </c>
    </row>
    <row r="9770" spans="1:4" ht="18.75" x14ac:dyDescent="0.3">
      <c r="A9770" s="7">
        <v>2015</v>
      </c>
      <c r="B9770" s="7" t="s">
        <v>1228</v>
      </c>
      <c r="C9770" s="7" t="s">
        <v>8</v>
      </c>
      <c r="D9770" s="8">
        <v>746164.33</v>
      </c>
    </row>
    <row r="9771" spans="1:4" ht="18.75" x14ac:dyDescent="0.3">
      <c r="A9771" s="7">
        <v>2014</v>
      </c>
      <c r="B9771" s="7" t="s">
        <v>1228</v>
      </c>
      <c r="C9771" s="7" t="s">
        <v>8</v>
      </c>
      <c r="D9771" s="8">
        <v>775773.24</v>
      </c>
    </row>
    <row r="9772" spans="1:4" ht="18.75" x14ac:dyDescent="0.3">
      <c r="A9772" s="7">
        <v>2015</v>
      </c>
      <c r="B9772" s="7" t="s">
        <v>1229</v>
      </c>
      <c r="C9772" s="7" t="s">
        <v>5</v>
      </c>
      <c r="D9772" s="8">
        <v>650215.13</v>
      </c>
    </row>
    <row r="9773" spans="1:4" ht="18.75" x14ac:dyDescent="0.3">
      <c r="A9773" s="7">
        <v>2014</v>
      </c>
      <c r="B9773" s="7" t="s">
        <v>1229</v>
      </c>
      <c r="C9773" s="7" t="s">
        <v>5</v>
      </c>
      <c r="D9773" s="8">
        <v>719025.16</v>
      </c>
    </row>
    <row r="9774" spans="1:4" ht="18.75" x14ac:dyDescent="0.3">
      <c r="A9774" s="7">
        <v>2015</v>
      </c>
      <c r="B9774" s="7" t="s">
        <v>1229</v>
      </c>
      <c r="C9774" s="7" t="s">
        <v>6</v>
      </c>
      <c r="D9774" s="8">
        <v>503680.82</v>
      </c>
    </row>
    <row r="9775" spans="1:4" ht="18.75" x14ac:dyDescent="0.3">
      <c r="A9775" s="7">
        <v>2014</v>
      </c>
      <c r="B9775" s="7" t="s">
        <v>1229</v>
      </c>
      <c r="C9775" s="7" t="s">
        <v>6</v>
      </c>
      <c r="D9775" s="8">
        <v>357519.18</v>
      </c>
    </row>
    <row r="9776" spans="1:4" ht="18.75" x14ac:dyDescent="0.3">
      <c r="A9776" s="7">
        <v>2015</v>
      </c>
      <c r="B9776" s="7" t="s">
        <v>1229</v>
      </c>
      <c r="C9776" s="7" t="s">
        <v>7</v>
      </c>
      <c r="D9776" s="8">
        <v>222192.94</v>
      </c>
    </row>
    <row r="9777" spans="1:4" ht="18.75" x14ac:dyDescent="0.3">
      <c r="A9777" s="7">
        <v>2014</v>
      </c>
      <c r="B9777" s="7" t="s">
        <v>1229</v>
      </c>
      <c r="C9777" s="7" t="s">
        <v>7</v>
      </c>
      <c r="D9777" s="8">
        <v>236266.57</v>
      </c>
    </row>
    <row r="9778" spans="1:4" ht="18.75" x14ac:dyDescent="0.3">
      <c r="A9778" s="7">
        <v>2015</v>
      </c>
      <c r="B9778" s="7" t="s">
        <v>1229</v>
      </c>
      <c r="C9778" s="7" t="s">
        <v>8</v>
      </c>
      <c r="D9778" s="8">
        <v>413605.05</v>
      </c>
    </row>
    <row r="9779" spans="1:4" ht="18.75" x14ac:dyDescent="0.3">
      <c r="A9779" s="7">
        <v>2014</v>
      </c>
      <c r="B9779" s="7" t="s">
        <v>1229</v>
      </c>
      <c r="C9779" s="7" t="s">
        <v>8</v>
      </c>
      <c r="D9779" s="8">
        <v>429987.25</v>
      </c>
    </row>
    <row r="9780" spans="1:4" ht="18.75" x14ac:dyDescent="0.3">
      <c r="A9780" s="7">
        <v>2015</v>
      </c>
      <c r="B9780" s="7" t="s">
        <v>1230</v>
      </c>
      <c r="C9780" s="7" t="s">
        <v>5</v>
      </c>
      <c r="D9780" s="8">
        <v>871565.21</v>
      </c>
    </row>
    <row r="9781" spans="1:4" ht="18.75" x14ac:dyDescent="0.3">
      <c r="A9781" s="7">
        <v>2014</v>
      </c>
      <c r="B9781" s="7" t="s">
        <v>1230</v>
      </c>
      <c r="C9781" s="7" t="s">
        <v>5</v>
      </c>
      <c r="D9781" s="8">
        <v>952059.23</v>
      </c>
    </row>
    <row r="9782" spans="1:4" ht="18.75" x14ac:dyDescent="0.3">
      <c r="A9782" s="7">
        <v>2015</v>
      </c>
      <c r="B9782" s="7" t="s">
        <v>1230</v>
      </c>
      <c r="C9782" s="7" t="s">
        <v>6</v>
      </c>
      <c r="D9782" s="8">
        <v>273418.65999999997</v>
      </c>
    </row>
    <row r="9783" spans="1:4" ht="18.75" x14ac:dyDescent="0.3">
      <c r="A9783" s="7">
        <v>2014</v>
      </c>
      <c r="B9783" s="7" t="s">
        <v>1230</v>
      </c>
      <c r="C9783" s="7" t="s">
        <v>6</v>
      </c>
      <c r="D9783" s="8">
        <v>200675.06</v>
      </c>
    </row>
    <row r="9784" spans="1:4" ht="18.75" x14ac:dyDescent="0.3">
      <c r="A9784" s="7">
        <v>2015</v>
      </c>
      <c r="B9784" s="7" t="s">
        <v>1230</v>
      </c>
      <c r="C9784" s="7" t="s">
        <v>7</v>
      </c>
      <c r="D9784" s="8">
        <v>50683.34</v>
      </c>
    </row>
    <row r="9785" spans="1:4" ht="18.75" x14ac:dyDescent="0.3">
      <c r="A9785" s="7">
        <v>2014</v>
      </c>
      <c r="B9785" s="7" t="s">
        <v>1230</v>
      </c>
      <c r="C9785" s="7" t="s">
        <v>7</v>
      </c>
      <c r="D9785" s="8">
        <v>53372.17</v>
      </c>
    </row>
    <row r="9786" spans="1:4" ht="18.75" x14ac:dyDescent="0.3">
      <c r="A9786" s="7">
        <v>2015</v>
      </c>
      <c r="B9786" s="7" t="s">
        <v>1230</v>
      </c>
      <c r="C9786" s="7" t="s">
        <v>8</v>
      </c>
      <c r="D9786" s="8">
        <v>458864.7</v>
      </c>
    </row>
    <row r="9787" spans="1:4" ht="18.75" x14ac:dyDescent="0.3">
      <c r="A9787" s="7">
        <v>2014</v>
      </c>
      <c r="B9787" s="7" t="s">
        <v>1230</v>
      </c>
      <c r="C9787" s="7" t="s">
        <v>8</v>
      </c>
      <c r="D9787" s="8">
        <v>476737.42</v>
      </c>
    </row>
    <row r="9788" spans="1:4" ht="18.75" x14ac:dyDescent="0.3">
      <c r="A9788" s="7">
        <v>2015</v>
      </c>
      <c r="B9788" s="7" t="s">
        <v>1231</v>
      </c>
      <c r="C9788" s="7" t="s">
        <v>5</v>
      </c>
      <c r="D9788" s="8">
        <v>541681.30000000005</v>
      </c>
    </row>
    <row r="9789" spans="1:4" ht="18.75" x14ac:dyDescent="0.3">
      <c r="A9789" s="7">
        <v>2014</v>
      </c>
      <c r="B9789" s="7" t="s">
        <v>1231</v>
      </c>
      <c r="C9789" s="7" t="s">
        <v>5</v>
      </c>
      <c r="D9789" s="8">
        <v>589378.9</v>
      </c>
    </row>
    <row r="9790" spans="1:4" ht="18.75" x14ac:dyDescent="0.3">
      <c r="A9790" s="7">
        <v>2015</v>
      </c>
      <c r="B9790" s="7" t="s">
        <v>1231</v>
      </c>
      <c r="C9790" s="7" t="s">
        <v>6</v>
      </c>
      <c r="D9790" s="8">
        <v>576093.13</v>
      </c>
    </row>
    <row r="9791" spans="1:4" ht="18.75" x14ac:dyDescent="0.3">
      <c r="A9791" s="7">
        <v>2014</v>
      </c>
      <c r="B9791" s="7" t="s">
        <v>1231</v>
      </c>
      <c r="C9791" s="7" t="s">
        <v>6</v>
      </c>
      <c r="D9791" s="8">
        <v>409206.64</v>
      </c>
    </row>
    <row r="9792" spans="1:4" ht="18.75" x14ac:dyDescent="0.3">
      <c r="A9792" s="7">
        <v>2015</v>
      </c>
      <c r="B9792" s="7" t="s">
        <v>1231</v>
      </c>
      <c r="C9792" s="7" t="s">
        <v>7</v>
      </c>
      <c r="D9792" s="8">
        <v>232473.97</v>
      </c>
    </row>
    <row r="9793" spans="1:4" ht="18.75" x14ac:dyDescent="0.3">
      <c r="A9793" s="7">
        <v>2014</v>
      </c>
      <c r="B9793" s="7" t="s">
        <v>1231</v>
      </c>
      <c r="C9793" s="7" t="s">
        <v>7</v>
      </c>
      <c r="D9793" s="8">
        <v>244578.7</v>
      </c>
    </row>
    <row r="9794" spans="1:4" ht="18.75" x14ac:dyDescent="0.3">
      <c r="A9794" s="7">
        <v>2015</v>
      </c>
      <c r="B9794" s="7" t="s">
        <v>1231</v>
      </c>
      <c r="C9794" s="7" t="s">
        <v>8</v>
      </c>
      <c r="D9794" s="8">
        <v>654853.74</v>
      </c>
    </row>
    <row r="9795" spans="1:4" ht="18.75" x14ac:dyDescent="0.3">
      <c r="A9795" s="7">
        <v>2014</v>
      </c>
      <c r="B9795" s="7" t="s">
        <v>1231</v>
      </c>
      <c r="C9795" s="7" t="s">
        <v>8</v>
      </c>
      <c r="D9795" s="8">
        <v>678784.5</v>
      </c>
    </row>
    <row r="9796" spans="1:4" ht="18.75" x14ac:dyDescent="0.3">
      <c r="A9796" s="7">
        <v>2015</v>
      </c>
      <c r="B9796" s="7" t="s">
        <v>1232</v>
      </c>
      <c r="C9796" s="7" t="s">
        <v>5</v>
      </c>
      <c r="D9796" s="8">
        <v>820081.01</v>
      </c>
    </row>
    <row r="9797" spans="1:4" ht="18.75" x14ac:dyDescent="0.3">
      <c r="A9797" s="7">
        <v>2014</v>
      </c>
      <c r="B9797" s="7" t="s">
        <v>1232</v>
      </c>
      <c r="C9797" s="7" t="s">
        <v>5</v>
      </c>
      <c r="D9797" s="8">
        <v>900966.53</v>
      </c>
    </row>
    <row r="9798" spans="1:4" ht="18.75" x14ac:dyDescent="0.3">
      <c r="A9798" s="7">
        <v>2015</v>
      </c>
      <c r="B9798" s="7" t="s">
        <v>1232</v>
      </c>
      <c r="C9798" s="7" t="s">
        <v>6</v>
      </c>
      <c r="D9798" s="8">
        <v>279699.23</v>
      </c>
    </row>
    <row r="9799" spans="1:4" ht="18.75" x14ac:dyDescent="0.3">
      <c r="A9799" s="7">
        <v>2014</v>
      </c>
      <c r="B9799" s="7" t="s">
        <v>1232</v>
      </c>
      <c r="C9799" s="7" t="s">
        <v>6</v>
      </c>
      <c r="D9799" s="8">
        <v>194256</v>
      </c>
    </row>
    <row r="9800" spans="1:4" ht="18.75" x14ac:dyDescent="0.3">
      <c r="A9800" s="7">
        <v>2015</v>
      </c>
      <c r="B9800" s="7" t="s">
        <v>1232</v>
      </c>
      <c r="C9800" s="7" t="s">
        <v>7</v>
      </c>
      <c r="D9800" s="8">
        <v>221675.26</v>
      </c>
    </row>
    <row r="9801" spans="1:4" ht="18.75" x14ac:dyDescent="0.3">
      <c r="A9801" s="7">
        <v>2014</v>
      </c>
      <c r="B9801" s="7" t="s">
        <v>1232</v>
      </c>
      <c r="C9801" s="7" t="s">
        <v>7</v>
      </c>
      <c r="D9801" s="8">
        <v>234004.64</v>
      </c>
    </row>
    <row r="9802" spans="1:4" ht="18.75" x14ac:dyDescent="0.3">
      <c r="A9802" s="7">
        <v>2015</v>
      </c>
      <c r="B9802" s="7" t="s">
        <v>1232</v>
      </c>
      <c r="C9802" s="7" t="s">
        <v>8</v>
      </c>
      <c r="D9802" s="8">
        <v>416308.98</v>
      </c>
    </row>
    <row r="9803" spans="1:4" ht="18.75" x14ac:dyDescent="0.3">
      <c r="A9803" s="7">
        <v>2014</v>
      </c>
      <c r="B9803" s="7" t="s">
        <v>1232</v>
      </c>
      <c r="C9803" s="7" t="s">
        <v>8</v>
      </c>
      <c r="D9803" s="8">
        <v>432047.55</v>
      </c>
    </row>
    <row r="9804" spans="1:4" ht="18.75" x14ac:dyDescent="0.3">
      <c r="A9804" s="7">
        <v>2015</v>
      </c>
      <c r="B9804" s="7" t="s">
        <v>1233</v>
      </c>
      <c r="C9804" s="7" t="s">
        <v>5</v>
      </c>
      <c r="D9804" s="8">
        <v>903498.34</v>
      </c>
    </row>
    <row r="9805" spans="1:4" ht="18.75" x14ac:dyDescent="0.3">
      <c r="A9805" s="7">
        <v>2014</v>
      </c>
      <c r="B9805" s="7" t="s">
        <v>1233</v>
      </c>
      <c r="C9805" s="7" t="s">
        <v>5</v>
      </c>
      <c r="D9805" s="8">
        <v>994049.99</v>
      </c>
    </row>
    <row r="9806" spans="1:4" ht="18.75" x14ac:dyDescent="0.3">
      <c r="A9806" s="7">
        <v>2015</v>
      </c>
      <c r="B9806" s="7" t="s">
        <v>1233</v>
      </c>
      <c r="C9806" s="7" t="s">
        <v>6</v>
      </c>
      <c r="D9806" s="8">
        <v>555794.87</v>
      </c>
    </row>
    <row r="9807" spans="1:4" ht="18.75" x14ac:dyDescent="0.3">
      <c r="A9807" s="7">
        <v>2014</v>
      </c>
      <c r="B9807" s="7" t="s">
        <v>1233</v>
      </c>
      <c r="C9807" s="7" t="s">
        <v>6</v>
      </c>
      <c r="D9807" s="8">
        <v>405332.55</v>
      </c>
    </row>
    <row r="9808" spans="1:4" ht="18.75" x14ac:dyDescent="0.3">
      <c r="A9808" s="7">
        <v>2015</v>
      </c>
      <c r="B9808" s="7" t="s">
        <v>1233</v>
      </c>
      <c r="C9808" s="7" t="s">
        <v>7</v>
      </c>
      <c r="D9808" s="8">
        <v>78418.83</v>
      </c>
    </row>
    <row r="9809" spans="1:4" ht="18.75" x14ac:dyDescent="0.3">
      <c r="A9809" s="7">
        <v>2014</v>
      </c>
      <c r="B9809" s="7" t="s">
        <v>1233</v>
      </c>
      <c r="C9809" s="7" t="s">
        <v>7</v>
      </c>
      <c r="D9809" s="8">
        <v>82637.100000000006</v>
      </c>
    </row>
    <row r="9810" spans="1:4" ht="18.75" x14ac:dyDescent="0.3">
      <c r="A9810" s="7">
        <v>2015</v>
      </c>
      <c r="B9810" s="7" t="s">
        <v>1233</v>
      </c>
      <c r="C9810" s="7" t="s">
        <v>8</v>
      </c>
      <c r="D9810" s="8">
        <v>405556.68</v>
      </c>
    </row>
    <row r="9811" spans="1:4" ht="18.75" x14ac:dyDescent="0.3">
      <c r="A9811" s="7">
        <v>2014</v>
      </c>
      <c r="B9811" s="7" t="s">
        <v>1233</v>
      </c>
      <c r="C9811" s="7" t="s">
        <v>8</v>
      </c>
      <c r="D9811" s="8">
        <v>417323.8</v>
      </c>
    </row>
    <row r="9812" spans="1:4" ht="18.75" x14ac:dyDescent="0.3">
      <c r="A9812" s="7">
        <v>2015</v>
      </c>
      <c r="B9812" s="7" t="s">
        <v>1234</v>
      </c>
      <c r="C9812" s="7" t="s">
        <v>5</v>
      </c>
      <c r="D9812" s="8">
        <v>479578.72</v>
      </c>
    </row>
    <row r="9813" spans="1:4" ht="18.75" x14ac:dyDescent="0.3">
      <c r="A9813" s="7">
        <v>2014</v>
      </c>
      <c r="B9813" s="7" t="s">
        <v>1234</v>
      </c>
      <c r="C9813" s="7" t="s">
        <v>5</v>
      </c>
      <c r="D9813" s="8">
        <v>528161.77</v>
      </c>
    </row>
    <row r="9814" spans="1:4" ht="18.75" x14ac:dyDescent="0.3">
      <c r="A9814" s="7">
        <v>2015</v>
      </c>
      <c r="B9814" s="7" t="s">
        <v>1234</v>
      </c>
      <c r="C9814" s="7" t="s">
        <v>6</v>
      </c>
      <c r="D9814" s="8">
        <v>459995.56</v>
      </c>
    </row>
    <row r="9815" spans="1:4" ht="18.75" x14ac:dyDescent="0.3">
      <c r="A9815" s="7">
        <v>2014</v>
      </c>
      <c r="B9815" s="7" t="s">
        <v>1234</v>
      </c>
      <c r="C9815" s="7" t="s">
        <v>6</v>
      </c>
      <c r="D9815" s="8">
        <v>334034.51</v>
      </c>
    </row>
    <row r="9816" spans="1:4" ht="18.75" x14ac:dyDescent="0.3">
      <c r="A9816" s="7">
        <v>2015</v>
      </c>
      <c r="B9816" s="7" t="s">
        <v>1234</v>
      </c>
      <c r="C9816" s="7" t="s">
        <v>7</v>
      </c>
      <c r="D9816" s="8">
        <v>52714.13</v>
      </c>
    </row>
    <row r="9817" spans="1:4" ht="18.75" x14ac:dyDescent="0.3">
      <c r="A9817" s="7">
        <v>2014</v>
      </c>
      <c r="B9817" s="7" t="s">
        <v>1234</v>
      </c>
      <c r="C9817" s="7" t="s">
        <v>7</v>
      </c>
      <c r="D9817" s="8">
        <v>56129.04</v>
      </c>
    </row>
    <row r="9818" spans="1:4" ht="18.75" x14ac:dyDescent="0.3">
      <c r="A9818" s="7">
        <v>2015</v>
      </c>
      <c r="B9818" s="7" t="s">
        <v>1234</v>
      </c>
      <c r="C9818" s="7" t="s">
        <v>8</v>
      </c>
      <c r="D9818" s="8">
        <v>445243.82</v>
      </c>
    </row>
    <row r="9819" spans="1:4" ht="18.75" x14ac:dyDescent="0.3">
      <c r="A9819" s="7">
        <v>2014</v>
      </c>
      <c r="B9819" s="7" t="s">
        <v>1234</v>
      </c>
      <c r="C9819" s="7" t="s">
        <v>8</v>
      </c>
      <c r="D9819" s="8">
        <v>467567.88</v>
      </c>
    </row>
    <row r="9820" spans="1:4" ht="18.75" x14ac:dyDescent="0.3">
      <c r="A9820" s="7">
        <v>2015</v>
      </c>
      <c r="B9820" s="7" t="s">
        <v>1235</v>
      </c>
      <c r="C9820" s="7" t="s">
        <v>5</v>
      </c>
      <c r="D9820" s="8">
        <v>704938.62</v>
      </c>
    </row>
    <row r="9821" spans="1:4" ht="18.75" x14ac:dyDescent="0.3">
      <c r="A9821" s="7">
        <v>2014</v>
      </c>
      <c r="B9821" s="7" t="s">
        <v>1235</v>
      </c>
      <c r="C9821" s="7" t="s">
        <v>5</v>
      </c>
      <c r="D9821" s="8">
        <v>774695.36</v>
      </c>
    </row>
    <row r="9822" spans="1:4" ht="18.75" x14ac:dyDescent="0.3">
      <c r="A9822" s="7">
        <v>2015</v>
      </c>
      <c r="B9822" s="7" t="s">
        <v>1235</v>
      </c>
      <c r="C9822" s="7" t="s">
        <v>6</v>
      </c>
      <c r="D9822" s="8">
        <v>503091.31</v>
      </c>
    </row>
    <row r="9823" spans="1:4" ht="18.75" x14ac:dyDescent="0.3">
      <c r="A9823" s="7">
        <v>2014</v>
      </c>
      <c r="B9823" s="7" t="s">
        <v>1235</v>
      </c>
      <c r="C9823" s="7" t="s">
        <v>6</v>
      </c>
      <c r="D9823" s="8">
        <v>347297.98</v>
      </c>
    </row>
    <row r="9824" spans="1:4" ht="18.75" x14ac:dyDescent="0.3">
      <c r="A9824" s="7">
        <v>2015</v>
      </c>
      <c r="B9824" s="7" t="s">
        <v>1235</v>
      </c>
      <c r="C9824" s="7" t="s">
        <v>7</v>
      </c>
      <c r="D9824" s="8">
        <v>51012.78</v>
      </c>
    </row>
    <row r="9825" spans="1:4" ht="18.75" x14ac:dyDescent="0.3">
      <c r="A9825" s="7">
        <v>2014</v>
      </c>
      <c r="B9825" s="7" t="s">
        <v>1235</v>
      </c>
      <c r="C9825" s="7" t="s">
        <v>7</v>
      </c>
      <c r="D9825" s="8">
        <v>54157.8</v>
      </c>
    </row>
    <row r="9826" spans="1:4" ht="18.75" x14ac:dyDescent="0.3">
      <c r="A9826" s="7">
        <v>2015</v>
      </c>
      <c r="B9826" s="7" t="s">
        <v>1235</v>
      </c>
      <c r="C9826" s="7" t="s">
        <v>8</v>
      </c>
      <c r="D9826" s="8">
        <v>470207.17</v>
      </c>
    </row>
    <row r="9827" spans="1:4" ht="18.75" x14ac:dyDescent="0.3">
      <c r="A9827" s="7">
        <v>2014</v>
      </c>
      <c r="B9827" s="7" t="s">
        <v>1235</v>
      </c>
      <c r="C9827" s="7" t="s">
        <v>8</v>
      </c>
      <c r="D9827" s="8">
        <v>484919.17</v>
      </c>
    </row>
    <row r="9828" spans="1:4" ht="18.75" x14ac:dyDescent="0.3">
      <c r="A9828" s="7">
        <v>2015</v>
      </c>
      <c r="B9828" s="7" t="s">
        <v>1236</v>
      </c>
      <c r="C9828" s="7" t="s">
        <v>5</v>
      </c>
      <c r="D9828" s="8">
        <v>855001.2</v>
      </c>
    </row>
    <row r="9829" spans="1:4" ht="18.75" x14ac:dyDescent="0.3">
      <c r="A9829" s="7">
        <v>2014</v>
      </c>
      <c r="B9829" s="7" t="s">
        <v>1236</v>
      </c>
      <c r="C9829" s="7" t="s">
        <v>5</v>
      </c>
      <c r="D9829" s="8">
        <v>942722.74</v>
      </c>
    </row>
    <row r="9830" spans="1:4" ht="18.75" x14ac:dyDescent="0.3">
      <c r="A9830" s="7">
        <v>2015</v>
      </c>
      <c r="B9830" s="7" t="s">
        <v>1236</v>
      </c>
      <c r="C9830" s="7" t="s">
        <v>6</v>
      </c>
      <c r="D9830" s="8">
        <v>294654.65999999997</v>
      </c>
    </row>
    <row r="9831" spans="1:4" ht="18.75" x14ac:dyDescent="0.3">
      <c r="A9831" s="7">
        <v>2014</v>
      </c>
      <c r="B9831" s="7" t="s">
        <v>1236</v>
      </c>
      <c r="C9831" s="7" t="s">
        <v>6</v>
      </c>
      <c r="D9831" s="8">
        <v>211944.89</v>
      </c>
    </row>
    <row r="9832" spans="1:4" ht="18.75" x14ac:dyDescent="0.3">
      <c r="A9832" s="7">
        <v>2015</v>
      </c>
      <c r="B9832" s="7" t="s">
        <v>1236</v>
      </c>
      <c r="C9832" s="7" t="s">
        <v>7</v>
      </c>
      <c r="D9832" s="8">
        <v>113431.01</v>
      </c>
    </row>
    <row r="9833" spans="1:4" ht="18.75" x14ac:dyDescent="0.3">
      <c r="A9833" s="7">
        <v>2014</v>
      </c>
      <c r="B9833" s="7" t="s">
        <v>1236</v>
      </c>
      <c r="C9833" s="7" t="s">
        <v>7</v>
      </c>
      <c r="D9833" s="8">
        <v>120341.48</v>
      </c>
    </row>
    <row r="9834" spans="1:4" ht="18.75" x14ac:dyDescent="0.3">
      <c r="A9834" s="7">
        <v>2015</v>
      </c>
      <c r="B9834" s="7" t="s">
        <v>1236</v>
      </c>
      <c r="C9834" s="7" t="s">
        <v>8</v>
      </c>
      <c r="D9834" s="8">
        <v>605533.67000000004</v>
      </c>
    </row>
    <row r="9835" spans="1:4" ht="18.75" x14ac:dyDescent="0.3">
      <c r="A9835" s="7">
        <v>2014</v>
      </c>
      <c r="B9835" s="7" t="s">
        <v>1236</v>
      </c>
      <c r="C9835" s="7" t="s">
        <v>8</v>
      </c>
      <c r="D9835" s="8">
        <v>634967.82999999996</v>
      </c>
    </row>
    <row r="9836" spans="1:4" ht="18.75" x14ac:dyDescent="0.3">
      <c r="A9836" s="7">
        <v>2015</v>
      </c>
      <c r="B9836" s="7" t="s">
        <v>1237</v>
      </c>
      <c r="C9836" s="7" t="s">
        <v>5</v>
      </c>
      <c r="D9836" s="8">
        <v>639291.13</v>
      </c>
    </row>
    <row r="9837" spans="1:4" ht="18.75" x14ac:dyDescent="0.3">
      <c r="A9837" s="7">
        <v>2014</v>
      </c>
      <c r="B9837" s="7" t="s">
        <v>1237</v>
      </c>
      <c r="C9837" s="7" t="s">
        <v>5</v>
      </c>
      <c r="D9837" s="8">
        <v>705952</v>
      </c>
    </row>
    <row r="9838" spans="1:4" ht="18.75" x14ac:dyDescent="0.3">
      <c r="A9838" s="7">
        <v>2015</v>
      </c>
      <c r="B9838" s="7" t="s">
        <v>1237</v>
      </c>
      <c r="C9838" s="7" t="s">
        <v>6</v>
      </c>
      <c r="D9838" s="8">
        <v>224234.67</v>
      </c>
    </row>
    <row r="9839" spans="1:4" ht="18.75" x14ac:dyDescent="0.3">
      <c r="A9839" s="7">
        <v>2014</v>
      </c>
      <c r="B9839" s="7" t="s">
        <v>1237</v>
      </c>
      <c r="C9839" s="7" t="s">
        <v>6</v>
      </c>
      <c r="D9839" s="8">
        <v>161292.95000000001</v>
      </c>
    </row>
    <row r="9840" spans="1:4" ht="18.75" x14ac:dyDescent="0.3">
      <c r="A9840" s="7">
        <v>2015</v>
      </c>
      <c r="B9840" s="7" t="s">
        <v>1237</v>
      </c>
      <c r="C9840" s="7" t="s">
        <v>7</v>
      </c>
      <c r="D9840" s="8">
        <v>134113.25</v>
      </c>
    </row>
    <row r="9841" spans="1:4" ht="18.75" x14ac:dyDescent="0.3">
      <c r="A9841" s="7">
        <v>2014</v>
      </c>
      <c r="B9841" s="7" t="s">
        <v>1237</v>
      </c>
      <c r="C9841" s="7" t="s">
        <v>7</v>
      </c>
      <c r="D9841" s="8">
        <v>140251.45000000001</v>
      </c>
    </row>
    <row r="9842" spans="1:4" ht="18.75" x14ac:dyDescent="0.3">
      <c r="A9842" s="7">
        <v>2015</v>
      </c>
      <c r="B9842" s="7" t="s">
        <v>1237</v>
      </c>
      <c r="C9842" s="7" t="s">
        <v>8</v>
      </c>
      <c r="D9842" s="8">
        <v>447541.03</v>
      </c>
    </row>
    <row r="9843" spans="1:4" ht="18.75" x14ac:dyDescent="0.3">
      <c r="A9843" s="7">
        <v>2014</v>
      </c>
      <c r="B9843" s="7" t="s">
        <v>1237</v>
      </c>
      <c r="C9843" s="7" t="s">
        <v>8</v>
      </c>
      <c r="D9843" s="8">
        <v>461631.06</v>
      </c>
    </row>
    <row r="9844" spans="1:4" ht="18.75" x14ac:dyDescent="0.3">
      <c r="A9844" s="7">
        <v>2015</v>
      </c>
      <c r="B9844" s="7" t="s">
        <v>1238</v>
      </c>
      <c r="C9844" s="7" t="s">
        <v>5</v>
      </c>
      <c r="D9844" s="8">
        <v>790689.11</v>
      </c>
    </row>
    <row r="9845" spans="1:4" ht="18.75" x14ac:dyDescent="0.3">
      <c r="A9845" s="7">
        <v>2014</v>
      </c>
      <c r="B9845" s="7" t="s">
        <v>1238</v>
      </c>
      <c r="C9845" s="7" t="s">
        <v>5</v>
      </c>
      <c r="D9845" s="8">
        <v>868856.26</v>
      </c>
    </row>
    <row r="9846" spans="1:4" ht="18.75" x14ac:dyDescent="0.3">
      <c r="A9846" s="7">
        <v>2015</v>
      </c>
      <c r="B9846" s="7" t="s">
        <v>1238</v>
      </c>
      <c r="C9846" s="7" t="s">
        <v>6</v>
      </c>
      <c r="D9846" s="8">
        <v>408058.33</v>
      </c>
    </row>
    <row r="9847" spans="1:4" ht="18.75" x14ac:dyDescent="0.3">
      <c r="A9847" s="7">
        <v>2014</v>
      </c>
      <c r="B9847" s="7" t="s">
        <v>1238</v>
      </c>
      <c r="C9847" s="7" t="s">
        <v>6</v>
      </c>
      <c r="D9847" s="8">
        <v>291905.59999999998</v>
      </c>
    </row>
    <row r="9848" spans="1:4" ht="18.75" x14ac:dyDescent="0.3">
      <c r="A9848" s="7">
        <v>2015</v>
      </c>
      <c r="B9848" s="7" t="s">
        <v>1238</v>
      </c>
      <c r="C9848" s="7" t="s">
        <v>7</v>
      </c>
      <c r="D9848" s="8">
        <v>192597.15</v>
      </c>
    </row>
    <row r="9849" spans="1:4" ht="18.75" x14ac:dyDescent="0.3">
      <c r="A9849" s="7">
        <v>2014</v>
      </c>
      <c r="B9849" s="7" t="s">
        <v>1238</v>
      </c>
      <c r="C9849" s="7" t="s">
        <v>7</v>
      </c>
      <c r="D9849" s="8">
        <v>204728.95999999999</v>
      </c>
    </row>
    <row r="9850" spans="1:4" ht="18.75" x14ac:dyDescent="0.3">
      <c r="A9850" s="7">
        <v>2015</v>
      </c>
      <c r="B9850" s="7" t="s">
        <v>1238</v>
      </c>
      <c r="C9850" s="7" t="s">
        <v>8</v>
      </c>
      <c r="D9850" s="8">
        <v>701346.93</v>
      </c>
    </row>
    <row r="9851" spans="1:4" ht="18.75" x14ac:dyDescent="0.3">
      <c r="A9851" s="7">
        <v>2014</v>
      </c>
      <c r="B9851" s="7" t="s">
        <v>1238</v>
      </c>
      <c r="C9851" s="7" t="s">
        <v>8</v>
      </c>
      <c r="D9851" s="8">
        <v>730864.89</v>
      </c>
    </row>
    <row r="9852" spans="1:4" ht="18.75" x14ac:dyDescent="0.3">
      <c r="A9852" s="7">
        <v>2015</v>
      </c>
      <c r="B9852" s="7" t="s">
        <v>1239</v>
      </c>
      <c r="C9852" s="7" t="s">
        <v>5</v>
      </c>
      <c r="D9852" s="8">
        <v>514000.49</v>
      </c>
    </row>
    <row r="9853" spans="1:4" ht="18.75" x14ac:dyDescent="0.3">
      <c r="A9853" s="7">
        <v>2014</v>
      </c>
      <c r="B9853" s="7" t="s">
        <v>1239</v>
      </c>
      <c r="C9853" s="7" t="s">
        <v>5</v>
      </c>
      <c r="D9853" s="8">
        <v>567206.74</v>
      </c>
    </row>
    <row r="9854" spans="1:4" ht="18.75" x14ac:dyDescent="0.3">
      <c r="A9854" s="7">
        <v>2015</v>
      </c>
      <c r="B9854" s="7" t="s">
        <v>1239</v>
      </c>
      <c r="C9854" s="7" t="s">
        <v>6</v>
      </c>
      <c r="D9854" s="8">
        <v>585239.71</v>
      </c>
    </row>
    <row r="9855" spans="1:4" ht="18.75" x14ac:dyDescent="0.3">
      <c r="A9855" s="7">
        <v>2014</v>
      </c>
      <c r="B9855" s="7" t="s">
        <v>1239</v>
      </c>
      <c r="C9855" s="7" t="s">
        <v>6</v>
      </c>
      <c r="D9855" s="8">
        <v>414986.13</v>
      </c>
    </row>
    <row r="9856" spans="1:4" ht="18.75" x14ac:dyDescent="0.3">
      <c r="A9856" s="7">
        <v>2015</v>
      </c>
      <c r="B9856" s="7" t="s">
        <v>1239</v>
      </c>
      <c r="C9856" s="7" t="s">
        <v>7</v>
      </c>
      <c r="D9856" s="8">
        <v>129297.82</v>
      </c>
    </row>
    <row r="9857" spans="1:4" ht="18.75" x14ac:dyDescent="0.3">
      <c r="A9857" s="7">
        <v>2014</v>
      </c>
      <c r="B9857" s="7" t="s">
        <v>1239</v>
      </c>
      <c r="C9857" s="7" t="s">
        <v>7</v>
      </c>
      <c r="D9857" s="8">
        <v>137848.93</v>
      </c>
    </row>
    <row r="9858" spans="1:4" ht="18.75" x14ac:dyDescent="0.3">
      <c r="A9858" s="7">
        <v>2015</v>
      </c>
      <c r="B9858" s="7" t="s">
        <v>1239</v>
      </c>
      <c r="C9858" s="7" t="s">
        <v>8</v>
      </c>
      <c r="D9858" s="8">
        <v>430246.05</v>
      </c>
    </row>
    <row r="9859" spans="1:4" ht="18.75" x14ac:dyDescent="0.3">
      <c r="A9859" s="7">
        <v>2014</v>
      </c>
      <c r="B9859" s="7" t="s">
        <v>1239</v>
      </c>
      <c r="C9859" s="7" t="s">
        <v>8</v>
      </c>
      <c r="D9859" s="8">
        <v>445757.31</v>
      </c>
    </row>
    <row r="9860" spans="1:4" ht="18.75" x14ac:dyDescent="0.3">
      <c r="A9860" s="7">
        <v>2015</v>
      </c>
      <c r="B9860" s="7" t="s">
        <v>1240</v>
      </c>
      <c r="C9860" s="7" t="s">
        <v>5</v>
      </c>
      <c r="D9860" s="8">
        <v>684551.73</v>
      </c>
    </row>
    <row r="9861" spans="1:4" ht="18.75" x14ac:dyDescent="0.3">
      <c r="A9861" s="7">
        <v>2014</v>
      </c>
      <c r="B9861" s="7" t="s">
        <v>1240</v>
      </c>
      <c r="C9861" s="7" t="s">
        <v>5</v>
      </c>
      <c r="D9861" s="8">
        <v>751186.24</v>
      </c>
    </row>
    <row r="9862" spans="1:4" ht="18.75" x14ac:dyDescent="0.3">
      <c r="A9862" s="7">
        <v>2015</v>
      </c>
      <c r="B9862" s="7" t="s">
        <v>1240</v>
      </c>
      <c r="C9862" s="7" t="s">
        <v>6</v>
      </c>
      <c r="D9862" s="8">
        <v>457351.08</v>
      </c>
    </row>
    <row r="9863" spans="1:4" ht="18.75" x14ac:dyDescent="0.3">
      <c r="A9863" s="7">
        <v>2014</v>
      </c>
      <c r="B9863" s="7" t="s">
        <v>1240</v>
      </c>
      <c r="C9863" s="7" t="s">
        <v>6</v>
      </c>
      <c r="D9863" s="8">
        <v>316024.48</v>
      </c>
    </row>
    <row r="9864" spans="1:4" ht="18.75" x14ac:dyDescent="0.3">
      <c r="A9864" s="7">
        <v>2015</v>
      </c>
      <c r="B9864" s="7" t="s">
        <v>1240</v>
      </c>
      <c r="C9864" s="7" t="s">
        <v>7</v>
      </c>
      <c r="D9864" s="8">
        <v>95306.63</v>
      </c>
    </row>
    <row r="9865" spans="1:4" ht="18.75" x14ac:dyDescent="0.3">
      <c r="A9865" s="7">
        <v>2014</v>
      </c>
      <c r="B9865" s="7" t="s">
        <v>1240</v>
      </c>
      <c r="C9865" s="7" t="s">
        <v>7</v>
      </c>
      <c r="D9865" s="8">
        <v>99841.13</v>
      </c>
    </row>
    <row r="9866" spans="1:4" ht="18.75" x14ac:dyDescent="0.3">
      <c r="A9866" s="7">
        <v>2015</v>
      </c>
      <c r="B9866" s="7" t="s">
        <v>1240</v>
      </c>
      <c r="C9866" s="7" t="s">
        <v>8</v>
      </c>
      <c r="D9866" s="8">
        <v>447450.81</v>
      </c>
    </row>
    <row r="9867" spans="1:4" ht="18.75" x14ac:dyDescent="0.3">
      <c r="A9867" s="7">
        <v>2014</v>
      </c>
      <c r="B9867" s="7" t="s">
        <v>1240</v>
      </c>
      <c r="C9867" s="7" t="s">
        <v>8</v>
      </c>
      <c r="D9867" s="8">
        <v>462219.46</v>
      </c>
    </row>
    <row r="9868" spans="1:4" ht="18.75" x14ac:dyDescent="0.3">
      <c r="A9868" s="7">
        <v>2015</v>
      </c>
      <c r="B9868" s="7" t="s">
        <v>1241</v>
      </c>
      <c r="C9868" s="7" t="s">
        <v>5</v>
      </c>
      <c r="D9868" s="8">
        <v>592926.4</v>
      </c>
    </row>
    <row r="9869" spans="1:4" ht="18.75" x14ac:dyDescent="0.3">
      <c r="A9869" s="7">
        <v>2014</v>
      </c>
      <c r="B9869" s="7" t="s">
        <v>1241</v>
      </c>
      <c r="C9869" s="7" t="s">
        <v>5</v>
      </c>
      <c r="D9869" s="8">
        <v>653934.26</v>
      </c>
    </row>
    <row r="9870" spans="1:4" ht="18.75" x14ac:dyDescent="0.3">
      <c r="A9870" s="7">
        <v>2015</v>
      </c>
      <c r="B9870" s="7" t="s">
        <v>1241</v>
      </c>
      <c r="C9870" s="7" t="s">
        <v>6</v>
      </c>
      <c r="D9870" s="8">
        <v>363548.41</v>
      </c>
    </row>
    <row r="9871" spans="1:4" ht="18.75" x14ac:dyDescent="0.3">
      <c r="A9871" s="7">
        <v>2014</v>
      </c>
      <c r="B9871" s="7" t="s">
        <v>1241</v>
      </c>
      <c r="C9871" s="7" t="s">
        <v>6</v>
      </c>
      <c r="D9871" s="8">
        <v>251799.51</v>
      </c>
    </row>
    <row r="9872" spans="1:4" ht="18.75" x14ac:dyDescent="0.3">
      <c r="A9872" s="7">
        <v>2015</v>
      </c>
      <c r="B9872" s="7" t="s">
        <v>1241</v>
      </c>
      <c r="C9872" s="7" t="s">
        <v>7</v>
      </c>
      <c r="D9872" s="8">
        <v>76752.850000000006</v>
      </c>
    </row>
    <row r="9873" spans="1:4" ht="18.75" x14ac:dyDescent="0.3">
      <c r="A9873" s="7">
        <v>2014</v>
      </c>
      <c r="B9873" s="7" t="s">
        <v>1241</v>
      </c>
      <c r="C9873" s="7" t="s">
        <v>7</v>
      </c>
      <c r="D9873" s="8">
        <v>80565.279999999999</v>
      </c>
    </row>
    <row r="9874" spans="1:4" ht="18.75" x14ac:dyDescent="0.3">
      <c r="A9874" s="7">
        <v>2015</v>
      </c>
      <c r="B9874" s="7" t="s">
        <v>1241</v>
      </c>
      <c r="C9874" s="7" t="s">
        <v>8</v>
      </c>
      <c r="D9874" s="8">
        <v>421748.35</v>
      </c>
    </row>
    <row r="9875" spans="1:4" ht="18.75" x14ac:dyDescent="0.3">
      <c r="A9875" s="7">
        <v>2014</v>
      </c>
      <c r="B9875" s="7" t="s">
        <v>1241</v>
      </c>
      <c r="C9875" s="7" t="s">
        <v>8</v>
      </c>
      <c r="D9875" s="8">
        <v>437009.41</v>
      </c>
    </row>
    <row r="9876" spans="1:4" ht="18.75" x14ac:dyDescent="0.3">
      <c r="A9876" s="7">
        <v>2015</v>
      </c>
      <c r="B9876" s="7" t="s">
        <v>1242</v>
      </c>
      <c r="C9876" s="7" t="s">
        <v>5</v>
      </c>
      <c r="D9876" s="8">
        <v>766801.56</v>
      </c>
    </row>
    <row r="9877" spans="1:4" ht="18.75" x14ac:dyDescent="0.3">
      <c r="A9877" s="7">
        <v>2014</v>
      </c>
      <c r="B9877" s="7" t="s">
        <v>1242</v>
      </c>
      <c r="C9877" s="7" t="s">
        <v>5</v>
      </c>
      <c r="D9877" s="8">
        <v>837034.47</v>
      </c>
    </row>
    <row r="9878" spans="1:4" ht="18.75" x14ac:dyDescent="0.3">
      <c r="A9878" s="7">
        <v>2015</v>
      </c>
      <c r="B9878" s="7" t="s">
        <v>1242</v>
      </c>
      <c r="C9878" s="7" t="s">
        <v>6</v>
      </c>
      <c r="D9878" s="8">
        <v>241164.67</v>
      </c>
    </row>
    <row r="9879" spans="1:4" ht="18.75" x14ac:dyDescent="0.3">
      <c r="A9879" s="7">
        <v>2014</v>
      </c>
      <c r="B9879" s="7" t="s">
        <v>1242</v>
      </c>
      <c r="C9879" s="7" t="s">
        <v>6</v>
      </c>
      <c r="D9879" s="8">
        <v>169136.33</v>
      </c>
    </row>
    <row r="9880" spans="1:4" ht="18.75" x14ac:dyDescent="0.3">
      <c r="A9880" s="7">
        <v>2015</v>
      </c>
      <c r="B9880" s="7" t="s">
        <v>1242</v>
      </c>
      <c r="C9880" s="7" t="s">
        <v>7</v>
      </c>
      <c r="D9880" s="8">
        <v>237756.77</v>
      </c>
    </row>
    <row r="9881" spans="1:4" ht="18.75" x14ac:dyDescent="0.3">
      <c r="A9881" s="7">
        <v>2014</v>
      </c>
      <c r="B9881" s="7" t="s">
        <v>1242</v>
      </c>
      <c r="C9881" s="7" t="s">
        <v>7</v>
      </c>
      <c r="D9881" s="8">
        <v>249221.29</v>
      </c>
    </row>
    <row r="9882" spans="1:4" ht="18.75" x14ac:dyDescent="0.3">
      <c r="A9882" s="7">
        <v>2015</v>
      </c>
      <c r="B9882" s="7" t="s">
        <v>1242</v>
      </c>
      <c r="C9882" s="7" t="s">
        <v>8</v>
      </c>
      <c r="D9882" s="8">
        <v>586287.14</v>
      </c>
    </row>
    <row r="9883" spans="1:4" ht="18.75" x14ac:dyDescent="0.3">
      <c r="A9883" s="7">
        <v>2014</v>
      </c>
      <c r="B9883" s="7" t="s">
        <v>1242</v>
      </c>
      <c r="C9883" s="7" t="s">
        <v>8</v>
      </c>
      <c r="D9883" s="8">
        <v>608954.59</v>
      </c>
    </row>
    <row r="9884" spans="1:4" ht="18.75" x14ac:dyDescent="0.3">
      <c r="A9884" s="7">
        <v>2015</v>
      </c>
      <c r="B9884" s="7" t="s">
        <v>1243</v>
      </c>
      <c r="C9884" s="7" t="s">
        <v>5</v>
      </c>
      <c r="D9884" s="8">
        <v>597297.55000000005</v>
      </c>
    </row>
    <row r="9885" spans="1:4" ht="18.75" x14ac:dyDescent="0.3">
      <c r="A9885" s="7">
        <v>2014</v>
      </c>
      <c r="B9885" s="7" t="s">
        <v>1243</v>
      </c>
      <c r="C9885" s="7" t="s">
        <v>5</v>
      </c>
      <c r="D9885" s="8">
        <v>662110.28</v>
      </c>
    </row>
    <row r="9886" spans="1:4" ht="18.75" x14ac:dyDescent="0.3">
      <c r="A9886" s="7">
        <v>2015</v>
      </c>
      <c r="B9886" s="7" t="s">
        <v>1243</v>
      </c>
      <c r="C9886" s="7" t="s">
        <v>6</v>
      </c>
      <c r="D9886" s="8">
        <v>492009.16</v>
      </c>
    </row>
    <row r="9887" spans="1:4" ht="18.75" x14ac:dyDescent="0.3">
      <c r="A9887" s="7">
        <v>2014</v>
      </c>
      <c r="B9887" s="7" t="s">
        <v>1243</v>
      </c>
      <c r="C9887" s="7" t="s">
        <v>6</v>
      </c>
      <c r="D9887" s="8">
        <v>341880.93</v>
      </c>
    </row>
    <row r="9888" spans="1:4" ht="18.75" x14ac:dyDescent="0.3">
      <c r="A9888" s="7">
        <v>2015</v>
      </c>
      <c r="B9888" s="7" t="s">
        <v>1243</v>
      </c>
      <c r="C9888" s="7" t="s">
        <v>7</v>
      </c>
      <c r="D9888" s="8">
        <v>164993.56</v>
      </c>
    </row>
    <row r="9889" spans="1:4" ht="18.75" x14ac:dyDescent="0.3">
      <c r="A9889" s="7">
        <v>2014</v>
      </c>
      <c r="B9889" s="7" t="s">
        <v>1243</v>
      </c>
      <c r="C9889" s="7" t="s">
        <v>7</v>
      </c>
      <c r="D9889" s="8">
        <v>174046.13</v>
      </c>
    </row>
    <row r="9890" spans="1:4" ht="18.75" x14ac:dyDescent="0.3">
      <c r="A9890" s="7">
        <v>2015</v>
      </c>
      <c r="B9890" s="7" t="s">
        <v>1243</v>
      </c>
      <c r="C9890" s="7" t="s">
        <v>8</v>
      </c>
      <c r="D9890" s="8">
        <v>448502.73</v>
      </c>
    </row>
    <row r="9891" spans="1:4" ht="18.75" x14ac:dyDescent="0.3">
      <c r="A9891" s="7">
        <v>2014</v>
      </c>
      <c r="B9891" s="7" t="s">
        <v>1243</v>
      </c>
      <c r="C9891" s="7" t="s">
        <v>8</v>
      </c>
      <c r="D9891" s="8">
        <v>464302.91</v>
      </c>
    </row>
    <row r="9892" spans="1:4" ht="18.75" x14ac:dyDescent="0.3">
      <c r="A9892" s="7">
        <v>2015</v>
      </c>
      <c r="B9892" s="7" t="s">
        <v>1244</v>
      </c>
      <c r="C9892" s="7" t="s">
        <v>5</v>
      </c>
      <c r="D9892" s="8">
        <v>571380.65</v>
      </c>
    </row>
    <row r="9893" spans="1:4" ht="18.75" x14ac:dyDescent="0.3">
      <c r="A9893" s="7">
        <v>2014</v>
      </c>
      <c r="B9893" s="7" t="s">
        <v>1244</v>
      </c>
      <c r="C9893" s="7" t="s">
        <v>5</v>
      </c>
      <c r="D9893" s="8">
        <v>627647.30000000005</v>
      </c>
    </row>
    <row r="9894" spans="1:4" ht="18.75" x14ac:dyDescent="0.3">
      <c r="A9894" s="7">
        <v>2015</v>
      </c>
      <c r="B9894" s="7" t="s">
        <v>1244</v>
      </c>
      <c r="C9894" s="7" t="s">
        <v>6</v>
      </c>
      <c r="D9894" s="8">
        <v>227148.4</v>
      </c>
    </row>
    <row r="9895" spans="1:4" ht="18.75" x14ac:dyDescent="0.3">
      <c r="A9895" s="7">
        <v>2014</v>
      </c>
      <c r="B9895" s="7" t="s">
        <v>1244</v>
      </c>
      <c r="C9895" s="7" t="s">
        <v>6</v>
      </c>
      <c r="D9895" s="8">
        <v>162756.41</v>
      </c>
    </row>
    <row r="9896" spans="1:4" ht="18.75" x14ac:dyDescent="0.3">
      <c r="A9896" s="7">
        <v>2015</v>
      </c>
      <c r="B9896" s="7" t="s">
        <v>1244</v>
      </c>
      <c r="C9896" s="7" t="s">
        <v>7</v>
      </c>
      <c r="D9896" s="8">
        <v>80467.520000000004</v>
      </c>
    </row>
    <row r="9897" spans="1:4" ht="18.75" x14ac:dyDescent="0.3">
      <c r="A9897" s="7">
        <v>2014</v>
      </c>
      <c r="B9897" s="7" t="s">
        <v>1244</v>
      </c>
      <c r="C9897" s="7" t="s">
        <v>7</v>
      </c>
      <c r="D9897" s="8">
        <v>84076.68</v>
      </c>
    </row>
    <row r="9898" spans="1:4" ht="18.75" x14ac:dyDescent="0.3">
      <c r="A9898" s="7">
        <v>2015</v>
      </c>
      <c r="B9898" s="7" t="s">
        <v>1244</v>
      </c>
      <c r="C9898" s="7" t="s">
        <v>8</v>
      </c>
      <c r="D9898" s="8">
        <v>542633.77</v>
      </c>
    </row>
    <row r="9899" spans="1:4" ht="18.75" x14ac:dyDescent="0.3">
      <c r="A9899" s="7">
        <v>2014</v>
      </c>
      <c r="B9899" s="7" t="s">
        <v>1244</v>
      </c>
      <c r="C9899" s="7" t="s">
        <v>8</v>
      </c>
      <c r="D9899" s="8">
        <v>565075.93000000005</v>
      </c>
    </row>
    <row r="9900" spans="1:4" ht="18.75" x14ac:dyDescent="0.3">
      <c r="A9900" s="7">
        <v>2015</v>
      </c>
      <c r="B9900" s="7" t="s">
        <v>1245</v>
      </c>
      <c r="C9900" s="7" t="s">
        <v>5</v>
      </c>
      <c r="D9900" s="8">
        <v>765944.2</v>
      </c>
    </row>
    <row r="9901" spans="1:4" ht="18.75" x14ac:dyDescent="0.3">
      <c r="A9901" s="7">
        <v>2014</v>
      </c>
      <c r="B9901" s="7" t="s">
        <v>1245</v>
      </c>
      <c r="C9901" s="7" t="s">
        <v>5</v>
      </c>
      <c r="D9901" s="8">
        <v>832754.17</v>
      </c>
    </row>
    <row r="9902" spans="1:4" ht="18.75" x14ac:dyDescent="0.3">
      <c r="A9902" s="7">
        <v>2015</v>
      </c>
      <c r="B9902" s="7" t="s">
        <v>1245</v>
      </c>
      <c r="C9902" s="7" t="s">
        <v>6</v>
      </c>
      <c r="D9902" s="8">
        <v>399783.92</v>
      </c>
    </row>
    <row r="9903" spans="1:4" ht="18.75" x14ac:dyDescent="0.3">
      <c r="A9903" s="7">
        <v>2014</v>
      </c>
      <c r="B9903" s="7" t="s">
        <v>1245</v>
      </c>
      <c r="C9903" s="7" t="s">
        <v>6</v>
      </c>
      <c r="D9903" s="8">
        <v>282654.39</v>
      </c>
    </row>
    <row r="9904" spans="1:4" ht="18.75" x14ac:dyDescent="0.3">
      <c r="A9904" s="7">
        <v>2015</v>
      </c>
      <c r="B9904" s="7" t="s">
        <v>1245</v>
      </c>
      <c r="C9904" s="7" t="s">
        <v>7</v>
      </c>
      <c r="D9904" s="8">
        <v>203669.93</v>
      </c>
    </row>
    <row r="9905" spans="1:4" ht="18.75" x14ac:dyDescent="0.3">
      <c r="A9905" s="7">
        <v>2014</v>
      </c>
      <c r="B9905" s="7" t="s">
        <v>1245</v>
      </c>
      <c r="C9905" s="7" t="s">
        <v>7</v>
      </c>
      <c r="D9905" s="8">
        <v>213208.76</v>
      </c>
    </row>
    <row r="9906" spans="1:4" ht="18.75" x14ac:dyDescent="0.3">
      <c r="A9906" s="7">
        <v>2015</v>
      </c>
      <c r="B9906" s="7" t="s">
        <v>1245</v>
      </c>
      <c r="C9906" s="7" t="s">
        <v>8</v>
      </c>
      <c r="D9906" s="8">
        <v>716922.51</v>
      </c>
    </row>
    <row r="9907" spans="1:4" ht="18.75" x14ac:dyDescent="0.3">
      <c r="A9907" s="7">
        <v>2014</v>
      </c>
      <c r="B9907" s="7" t="s">
        <v>1245</v>
      </c>
      <c r="C9907" s="7" t="s">
        <v>8</v>
      </c>
      <c r="D9907" s="8">
        <v>744266.63</v>
      </c>
    </row>
    <row r="9908" spans="1:4" ht="18.75" x14ac:dyDescent="0.3">
      <c r="A9908" s="7">
        <v>2015</v>
      </c>
      <c r="B9908" s="7" t="s">
        <v>1246</v>
      </c>
      <c r="C9908" s="7" t="s">
        <v>5</v>
      </c>
      <c r="D9908" s="8">
        <v>767341.42</v>
      </c>
    </row>
    <row r="9909" spans="1:4" ht="18.75" x14ac:dyDescent="0.3">
      <c r="A9909" s="7">
        <v>2014</v>
      </c>
      <c r="B9909" s="7" t="s">
        <v>1246</v>
      </c>
      <c r="C9909" s="7" t="s">
        <v>5</v>
      </c>
      <c r="D9909" s="8">
        <v>834552.34</v>
      </c>
    </row>
    <row r="9910" spans="1:4" ht="18.75" x14ac:dyDescent="0.3">
      <c r="A9910" s="7">
        <v>2015</v>
      </c>
      <c r="B9910" s="7" t="s">
        <v>1246</v>
      </c>
      <c r="C9910" s="7" t="s">
        <v>6</v>
      </c>
      <c r="D9910" s="8">
        <v>306670.96000000002</v>
      </c>
    </row>
    <row r="9911" spans="1:4" ht="18.75" x14ac:dyDescent="0.3">
      <c r="A9911" s="7">
        <v>2014</v>
      </c>
      <c r="B9911" s="7" t="s">
        <v>1246</v>
      </c>
      <c r="C9911" s="7" t="s">
        <v>6</v>
      </c>
      <c r="D9911" s="8">
        <v>226702.52</v>
      </c>
    </row>
    <row r="9912" spans="1:4" ht="18.75" x14ac:dyDescent="0.3">
      <c r="A9912" s="7">
        <v>2015</v>
      </c>
      <c r="B9912" s="7" t="s">
        <v>1246</v>
      </c>
      <c r="C9912" s="7" t="s">
        <v>7</v>
      </c>
      <c r="D9912" s="8">
        <v>179949.78</v>
      </c>
    </row>
    <row r="9913" spans="1:4" ht="18.75" x14ac:dyDescent="0.3">
      <c r="A9913" s="7">
        <v>2014</v>
      </c>
      <c r="B9913" s="7" t="s">
        <v>1246</v>
      </c>
      <c r="C9913" s="7" t="s">
        <v>7</v>
      </c>
      <c r="D9913" s="8">
        <v>188792.04</v>
      </c>
    </row>
    <row r="9914" spans="1:4" ht="18.75" x14ac:dyDescent="0.3">
      <c r="A9914" s="7">
        <v>2015</v>
      </c>
      <c r="B9914" s="7" t="s">
        <v>1246</v>
      </c>
      <c r="C9914" s="7" t="s">
        <v>8</v>
      </c>
      <c r="D9914" s="8">
        <v>780628</v>
      </c>
    </row>
    <row r="9915" spans="1:4" ht="18.75" x14ac:dyDescent="0.3">
      <c r="A9915" s="7">
        <v>2014</v>
      </c>
      <c r="B9915" s="7" t="s">
        <v>1246</v>
      </c>
      <c r="C9915" s="7" t="s">
        <v>8</v>
      </c>
      <c r="D9915" s="8">
        <v>803763.92</v>
      </c>
    </row>
    <row r="9916" spans="1:4" ht="18.75" x14ac:dyDescent="0.3">
      <c r="A9916" s="7">
        <v>2015</v>
      </c>
      <c r="B9916" s="7" t="s">
        <v>1247</v>
      </c>
      <c r="C9916" s="7" t="s">
        <v>5</v>
      </c>
      <c r="D9916" s="8">
        <v>523752.39</v>
      </c>
    </row>
    <row r="9917" spans="1:4" ht="18.75" x14ac:dyDescent="0.3">
      <c r="A9917" s="7">
        <v>2014</v>
      </c>
      <c r="B9917" s="7" t="s">
        <v>1247</v>
      </c>
      <c r="C9917" s="7" t="s">
        <v>5</v>
      </c>
      <c r="D9917" s="8">
        <v>574252.59</v>
      </c>
    </row>
    <row r="9918" spans="1:4" ht="18.75" x14ac:dyDescent="0.3">
      <c r="A9918" s="7">
        <v>2015</v>
      </c>
      <c r="B9918" s="7" t="s">
        <v>1247</v>
      </c>
      <c r="C9918" s="7" t="s">
        <v>6</v>
      </c>
      <c r="D9918" s="8">
        <v>450641.8</v>
      </c>
    </row>
    <row r="9919" spans="1:4" ht="18.75" x14ac:dyDescent="0.3">
      <c r="A9919" s="7">
        <v>2014</v>
      </c>
      <c r="B9919" s="7" t="s">
        <v>1247</v>
      </c>
      <c r="C9919" s="7" t="s">
        <v>6</v>
      </c>
      <c r="D9919" s="8">
        <v>317789.61</v>
      </c>
    </row>
    <row r="9920" spans="1:4" ht="18.75" x14ac:dyDescent="0.3">
      <c r="A9920" s="7">
        <v>2015</v>
      </c>
      <c r="B9920" s="7" t="s">
        <v>1247</v>
      </c>
      <c r="C9920" s="7" t="s">
        <v>7</v>
      </c>
      <c r="D9920" s="8">
        <v>98099.83</v>
      </c>
    </row>
    <row r="9921" spans="1:4" ht="18.75" x14ac:dyDescent="0.3">
      <c r="A9921" s="7">
        <v>2014</v>
      </c>
      <c r="B9921" s="7" t="s">
        <v>1247</v>
      </c>
      <c r="C9921" s="7" t="s">
        <v>7</v>
      </c>
      <c r="D9921" s="8">
        <v>103920.8</v>
      </c>
    </row>
    <row r="9922" spans="1:4" ht="18.75" x14ac:dyDescent="0.3">
      <c r="A9922" s="7">
        <v>2015</v>
      </c>
      <c r="B9922" s="7" t="s">
        <v>1247</v>
      </c>
      <c r="C9922" s="7" t="s">
        <v>8</v>
      </c>
      <c r="D9922" s="8">
        <v>522753.65</v>
      </c>
    </row>
    <row r="9923" spans="1:4" ht="18.75" x14ac:dyDescent="0.3">
      <c r="A9923" s="7">
        <v>2014</v>
      </c>
      <c r="B9923" s="7" t="s">
        <v>1247</v>
      </c>
      <c r="C9923" s="7" t="s">
        <v>8</v>
      </c>
      <c r="D9923" s="8">
        <v>545156.62</v>
      </c>
    </row>
    <row r="9924" spans="1:4" ht="18.75" x14ac:dyDescent="0.3">
      <c r="A9924" s="7">
        <v>2015</v>
      </c>
      <c r="B9924" s="7" t="s">
        <v>1248</v>
      </c>
      <c r="C9924" s="7" t="s">
        <v>5</v>
      </c>
      <c r="D9924" s="8">
        <v>604585.49</v>
      </c>
    </row>
    <row r="9925" spans="1:4" ht="18.75" x14ac:dyDescent="0.3">
      <c r="A9925" s="7">
        <v>2014</v>
      </c>
      <c r="B9925" s="7" t="s">
        <v>1248</v>
      </c>
      <c r="C9925" s="7" t="s">
        <v>5</v>
      </c>
      <c r="D9925" s="8">
        <v>661799.86</v>
      </c>
    </row>
    <row r="9926" spans="1:4" ht="18.75" x14ac:dyDescent="0.3">
      <c r="A9926" s="7">
        <v>2015</v>
      </c>
      <c r="B9926" s="7" t="s">
        <v>1248</v>
      </c>
      <c r="C9926" s="7" t="s">
        <v>6</v>
      </c>
      <c r="D9926" s="8">
        <v>428905.13</v>
      </c>
    </row>
    <row r="9927" spans="1:4" ht="18.75" x14ac:dyDescent="0.3">
      <c r="A9927" s="7">
        <v>2014</v>
      </c>
      <c r="B9927" s="7" t="s">
        <v>1248</v>
      </c>
      <c r="C9927" s="7" t="s">
        <v>6</v>
      </c>
      <c r="D9927" s="8">
        <v>314013.34999999998</v>
      </c>
    </row>
    <row r="9928" spans="1:4" ht="18.75" x14ac:dyDescent="0.3">
      <c r="A9928" s="7">
        <v>2015</v>
      </c>
      <c r="B9928" s="7" t="s">
        <v>1248</v>
      </c>
      <c r="C9928" s="7" t="s">
        <v>7</v>
      </c>
      <c r="D9928" s="8">
        <v>160052.31</v>
      </c>
    </row>
    <row r="9929" spans="1:4" ht="18.75" x14ac:dyDescent="0.3">
      <c r="A9929" s="7">
        <v>2014</v>
      </c>
      <c r="B9929" s="7" t="s">
        <v>1248</v>
      </c>
      <c r="C9929" s="7" t="s">
        <v>7</v>
      </c>
      <c r="D9929" s="8">
        <v>167729.28</v>
      </c>
    </row>
    <row r="9930" spans="1:4" ht="18.75" x14ac:dyDescent="0.3">
      <c r="A9930" s="7">
        <v>2015</v>
      </c>
      <c r="B9930" s="7" t="s">
        <v>1248</v>
      </c>
      <c r="C9930" s="7" t="s">
        <v>8</v>
      </c>
      <c r="D9930" s="8">
        <v>511673.68</v>
      </c>
    </row>
    <row r="9931" spans="1:4" ht="18.75" x14ac:dyDescent="0.3">
      <c r="A9931" s="7">
        <v>2014</v>
      </c>
      <c r="B9931" s="7" t="s">
        <v>1248</v>
      </c>
      <c r="C9931" s="7" t="s">
        <v>8</v>
      </c>
      <c r="D9931" s="8">
        <v>537289.67000000004</v>
      </c>
    </row>
    <row r="9932" spans="1:4" ht="18.75" x14ac:dyDescent="0.3">
      <c r="A9932" s="7">
        <v>2015</v>
      </c>
      <c r="B9932" s="7" t="s">
        <v>1249</v>
      </c>
      <c r="C9932" s="7" t="s">
        <v>5</v>
      </c>
      <c r="D9932" s="8">
        <v>802185.7</v>
      </c>
    </row>
    <row r="9933" spans="1:4" ht="18.75" x14ac:dyDescent="0.3">
      <c r="A9933" s="7">
        <v>2014</v>
      </c>
      <c r="B9933" s="7" t="s">
        <v>1249</v>
      </c>
      <c r="C9933" s="7" t="s">
        <v>5</v>
      </c>
      <c r="D9933" s="8">
        <v>887330.89</v>
      </c>
    </row>
    <row r="9934" spans="1:4" ht="18.75" x14ac:dyDescent="0.3">
      <c r="A9934" s="7">
        <v>2015</v>
      </c>
      <c r="B9934" s="7" t="s">
        <v>1249</v>
      </c>
      <c r="C9934" s="7" t="s">
        <v>6</v>
      </c>
      <c r="D9934" s="8">
        <v>401929.18</v>
      </c>
    </row>
    <row r="9935" spans="1:4" ht="18.75" x14ac:dyDescent="0.3">
      <c r="A9935" s="7">
        <v>2014</v>
      </c>
      <c r="B9935" s="7" t="s">
        <v>1249</v>
      </c>
      <c r="C9935" s="7" t="s">
        <v>6</v>
      </c>
      <c r="D9935" s="8">
        <v>285851.46000000002</v>
      </c>
    </row>
    <row r="9936" spans="1:4" ht="18.75" x14ac:dyDescent="0.3">
      <c r="A9936" s="7">
        <v>2015</v>
      </c>
      <c r="B9936" s="7" t="s">
        <v>1249</v>
      </c>
      <c r="C9936" s="7" t="s">
        <v>7</v>
      </c>
      <c r="D9936" s="8">
        <v>115225.08</v>
      </c>
    </row>
    <row r="9937" spans="1:4" ht="18.75" x14ac:dyDescent="0.3">
      <c r="A9937" s="7">
        <v>2014</v>
      </c>
      <c r="B9937" s="7" t="s">
        <v>1249</v>
      </c>
      <c r="C9937" s="7" t="s">
        <v>7</v>
      </c>
      <c r="D9937" s="8">
        <v>121900.95</v>
      </c>
    </row>
    <row r="9938" spans="1:4" ht="18.75" x14ac:dyDescent="0.3">
      <c r="A9938" s="7">
        <v>2015</v>
      </c>
      <c r="B9938" s="7" t="s">
        <v>1249</v>
      </c>
      <c r="C9938" s="7" t="s">
        <v>8</v>
      </c>
      <c r="D9938" s="8">
        <v>440180.2</v>
      </c>
    </row>
    <row r="9939" spans="1:4" ht="18.75" x14ac:dyDescent="0.3">
      <c r="A9939" s="7">
        <v>2014</v>
      </c>
      <c r="B9939" s="7" t="s">
        <v>1249</v>
      </c>
      <c r="C9939" s="7" t="s">
        <v>8</v>
      </c>
      <c r="D9939" s="8">
        <v>460130.26</v>
      </c>
    </row>
    <row r="9940" spans="1:4" ht="18.75" x14ac:dyDescent="0.3">
      <c r="A9940" s="7">
        <v>2015</v>
      </c>
      <c r="B9940" s="7" t="s">
        <v>1250</v>
      </c>
      <c r="C9940" s="7" t="s">
        <v>5</v>
      </c>
      <c r="D9940" s="8">
        <v>906507.79</v>
      </c>
    </row>
    <row r="9941" spans="1:4" ht="18.75" x14ac:dyDescent="0.3">
      <c r="A9941" s="7">
        <v>2014</v>
      </c>
      <c r="B9941" s="7" t="s">
        <v>1250</v>
      </c>
      <c r="C9941" s="7" t="s">
        <v>5</v>
      </c>
      <c r="D9941" s="8">
        <v>992405.21</v>
      </c>
    </row>
    <row r="9942" spans="1:4" ht="18.75" x14ac:dyDescent="0.3">
      <c r="A9942" s="7">
        <v>2015</v>
      </c>
      <c r="B9942" s="7" t="s">
        <v>1250</v>
      </c>
      <c r="C9942" s="7" t="s">
        <v>6</v>
      </c>
      <c r="D9942" s="8">
        <v>521153.96</v>
      </c>
    </row>
    <row r="9943" spans="1:4" ht="18.75" x14ac:dyDescent="0.3">
      <c r="A9943" s="7">
        <v>2014</v>
      </c>
      <c r="B9943" s="7" t="s">
        <v>1250</v>
      </c>
      <c r="C9943" s="7" t="s">
        <v>6</v>
      </c>
      <c r="D9943" s="8">
        <v>370179.19</v>
      </c>
    </row>
    <row r="9944" spans="1:4" ht="18.75" x14ac:dyDescent="0.3">
      <c r="A9944" s="7">
        <v>2015</v>
      </c>
      <c r="B9944" s="7" t="s">
        <v>1250</v>
      </c>
      <c r="C9944" s="7" t="s">
        <v>7</v>
      </c>
      <c r="D9944" s="8">
        <v>233588.31</v>
      </c>
    </row>
    <row r="9945" spans="1:4" ht="18.75" x14ac:dyDescent="0.3">
      <c r="A9945" s="7">
        <v>2014</v>
      </c>
      <c r="B9945" s="7" t="s">
        <v>1250</v>
      </c>
      <c r="C9945" s="7" t="s">
        <v>7</v>
      </c>
      <c r="D9945" s="8">
        <v>245666.8</v>
      </c>
    </row>
    <row r="9946" spans="1:4" ht="18.75" x14ac:dyDescent="0.3">
      <c r="A9946" s="7">
        <v>2015</v>
      </c>
      <c r="B9946" s="7" t="s">
        <v>1250</v>
      </c>
      <c r="C9946" s="7" t="s">
        <v>8</v>
      </c>
      <c r="D9946" s="8">
        <v>467352.9</v>
      </c>
    </row>
    <row r="9947" spans="1:4" ht="18.75" x14ac:dyDescent="0.3">
      <c r="A9947" s="7">
        <v>2014</v>
      </c>
      <c r="B9947" s="7" t="s">
        <v>1250</v>
      </c>
      <c r="C9947" s="7" t="s">
        <v>8</v>
      </c>
      <c r="D9947" s="8">
        <v>487147.82</v>
      </c>
    </row>
    <row r="9948" spans="1:4" ht="18.75" x14ac:dyDescent="0.3">
      <c r="A9948" s="7">
        <v>2015</v>
      </c>
      <c r="B9948" s="7" t="s">
        <v>1251</v>
      </c>
      <c r="C9948" s="7" t="s">
        <v>5</v>
      </c>
      <c r="D9948" s="8">
        <v>874338.8</v>
      </c>
    </row>
    <row r="9949" spans="1:4" ht="18.75" x14ac:dyDescent="0.3">
      <c r="A9949" s="7">
        <v>2014</v>
      </c>
      <c r="B9949" s="7" t="s">
        <v>1251</v>
      </c>
      <c r="C9949" s="7" t="s">
        <v>5</v>
      </c>
      <c r="D9949" s="8">
        <v>962131.37</v>
      </c>
    </row>
    <row r="9950" spans="1:4" ht="18.75" x14ac:dyDescent="0.3">
      <c r="A9950" s="7">
        <v>2015</v>
      </c>
      <c r="B9950" s="7" t="s">
        <v>1251</v>
      </c>
      <c r="C9950" s="7" t="s">
        <v>6</v>
      </c>
      <c r="D9950" s="8">
        <v>584415.75</v>
      </c>
    </row>
    <row r="9951" spans="1:4" ht="18.75" x14ac:dyDescent="0.3">
      <c r="A9951" s="7">
        <v>2014</v>
      </c>
      <c r="B9951" s="7" t="s">
        <v>1251</v>
      </c>
      <c r="C9951" s="7" t="s">
        <v>6</v>
      </c>
      <c r="D9951" s="8">
        <v>425135.44</v>
      </c>
    </row>
    <row r="9952" spans="1:4" ht="18.75" x14ac:dyDescent="0.3">
      <c r="A9952" s="7">
        <v>2015</v>
      </c>
      <c r="B9952" s="7" t="s">
        <v>1251</v>
      </c>
      <c r="C9952" s="7" t="s">
        <v>7</v>
      </c>
      <c r="D9952" s="8">
        <v>210370.71</v>
      </c>
    </row>
    <row r="9953" spans="1:4" ht="18.75" x14ac:dyDescent="0.3">
      <c r="A9953" s="7">
        <v>2014</v>
      </c>
      <c r="B9953" s="7" t="s">
        <v>1251</v>
      </c>
      <c r="C9953" s="7" t="s">
        <v>7</v>
      </c>
      <c r="D9953" s="8">
        <v>224282.51</v>
      </c>
    </row>
    <row r="9954" spans="1:4" ht="18.75" x14ac:dyDescent="0.3">
      <c r="A9954" s="7">
        <v>2015</v>
      </c>
      <c r="B9954" s="7" t="s">
        <v>1251</v>
      </c>
      <c r="C9954" s="7" t="s">
        <v>8</v>
      </c>
      <c r="D9954" s="8">
        <v>446671.34</v>
      </c>
    </row>
    <row r="9955" spans="1:4" ht="18.75" x14ac:dyDescent="0.3">
      <c r="A9955" s="7">
        <v>2014</v>
      </c>
      <c r="B9955" s="7" t="s">
        <v>1251</v>
      </c>
      <c r="C9955" s="7" t="s">
        <v>8</v>
      </c>
      <c r="D9955" s="8">
        <v>468919.35</v>
      </c>
    </row>
    <row r="9956" spans="1:4" ht="18.75" x14ac:dyDescent="0.3">
      <c r="A9956" s="7">
        <v>2015</v>
      </c>
      <c r="B9956" s="7" t="s">
        <v>1252</v>
      </c>
      <c r="C9956" s="7" t="s">
        <v>5</v>
      </c>
      <c r="D9956" s="8">
        <v>668482.84</v>
      </c>
    </row>
    <row r="9957" spans="1:4" ht="18.75" x14ac:dyDescent="0.3">
      <c r="A9957" s="7">
        <v>2014</v>
      </c>
      <c r="B9957" s="7" t="s">
        <v>1252</v>
      </c>
      <c r="C9957" s="7" t="s">
        <v>5</v>
      </c>
      <c r="D9957" s="8">
        <v>735996.85</v>
      </c>
    </row>
    <row r="9958" spans="1:4" ht="18.75" x14ac:dyDescent="0.3">
      <c r="A9958" s="7">
        <v>2015</v>
      </c>
      <c r="B9958" s="7" t="s">
        <v>1252</v>
      </c>
      <c r="C9958" s="7" t="s">
        <v>6</v>
      </c>
      <c r="D9958" s="8">
        <v>411503.52</v>
      </c>
    </row>
    <row r="9959" spans="1:4" ht="18.75" x14ac:dyDescent="0.3">
      <c r="A9959" s="7">
        <v>2014</v>
      </c>
      <c r="B9959" s="7" t="s">
        <v>1252</v>
      </c>
      <c r="C9959" s="7" t="s">
        <v>6</v>
      </c>
      <c r="D9959" s="8">
        <v>286740.09999999998</v>
      </c>
    </row>
    <row r="9960" spans="1:4" ht="18.75" x14ac:dyDescent="0.3">
      <c r="A9960" s="7">
        <v>2015</v>
      </c>
      <c r="B9960" s="7" t="s">
        <v>1252</v>
      </c>
      <c r="C9960" s="7" t="s">
        <v>7</v>
      </c>
      <c r="D9960" s="8">
        <v>236006.13</v>
      </c>
    </row>
    <row r="9961" spans="1:4" ht="18.75" x14ac:dyDescent="0.3">
      <c r="A9961" s="7">
        <v>2014</v>
      </c>
      <c r="B9961" s="7" t="s">
        <v>1252</v>
      </c>
      <c r="C9961" s="7" t="s">
        <v>7</v>
      </c>
      <c r="D9961" s="8">
        <v>247144.78</v>
      </c>
    </row>
    <row r="9962" spans="1:4" ht="18.75" x14ac:dyDescent="0.3">
      <c r="A9962" s="7">
        <v>2015</v>
      </c>
      <c r="B9962" s="7" t="s">
        <v>1252</v>
      </c>
      <c r="C9962" s="7" t="s">
        <v>8</v>
      </c>
      <c r="D9962" s="8">
        <v>503288.28</v>
      </c>
    </row>
    <row r="9963" spans="1:4" ht="18.75" x14ac:dyDescent="0.3">
      <c r="A9963" s="7">
        <v>2014</v>
      </c>
      <c r="B9963" s="7" t="s">
        <v>1252</v>
      </c>
      <c r="C9963" s="7" t="s">
        <v>8</v>
      </c>
      <c r="D9963" s="8">
        <v>527796.69999999995</v>
      </c>
    </row>
    <row r="9964" spans="1:4" ht="18.75" x14ac:dyDescent="0.3">
      <c r="A9964" s="7">
        <v>2015</v>
      </c>
      <c r="B9964" s="7" t="s">
        <v>1253</v>
      </c>
      <c r="C9964" s="7" t="s">
        <v>5</v>
      </c>
      <c r="D9964" s="8">
        <v>768856.99</v>
      </c>
    </row>
    <row r="9965" spans="1:4" ht="18.75" x14ac:dyDescent="0.3">
      <c r="A9965" s="7">
        <v>2014</v>
      </c>
      <c r="B9965" s="7" t="s">
        <v>1253</v>
      </c>
      <c r="C9965" s="7" t="s">
        <v>5</v>
      </c>
      <c r="D9965" s="8">
        <v>839105.21</v>
      </c>
    </row>
    <row r="9966" spans="1:4" ht="18.75" x14ac:dyDescent="0.3">
      <c r="A9966" s="7">
        <v>2015</v>
      </c>
      <c r="B9966" s="7" t="s">
        <v>1253</v>
      </c>
      <c r="C9966" s="7" t="s">
        <v>6</v>
      </c>
      <c r="D9966" s="8">
        <v>425307.71</v>
      </c>
    </row>
    <row r="9967" spans="1:4" ht="18.75" x14ac:dyDescent="0.3">
      <c r="A9967" s="7">
        <v>2014</v>
      </c>
      <c r="B9967" s="7" t="s">
        <v>1253</v>
      </c>
      <c r="C9967" s="7" t="s">
        <v>6</v>
      </c>
      <c r="D9967" s="8">
        <v>313306.88</v>
      </c>
    </row>
    <row r="9968" spans="1:4" ht="18.75" x14ac:dyDescent="0.3">
      <c r="A9968" s="7">
        <v>2015</v>
      </c>
      <c r="B9968" s="7" t="s">
        <v>1253</v>
      </c>
      <c r="C9968" s="7" t="s">
        <v>7</v>
      </c>
      <c r="D9968" s="8">
        <v>238064.75</v>
      </c>
    </row>
    <row r="9969" spans="1:4" ht="18.75" x14ac:dyDescent="0.3">
      <c r="A9969" s="7">
        <v>2014</v>
      </c>
      <c r="B9969" s="7" t="s">
        <v>1253</v>
      </c>
      <c r="C9969" s="7" t="s">
        <v>7</v>
      </c>
      <c r="D9969" s="8">
        <v>252490.25</v>
      </c>
    </row>
    <row r="9970" spans="1:4" ht="18.75" x14ac:dyDescent="0.3">
      <c r="A9970" s="7">
        <v>2015</v>
      </c>
      <c r="B9970" s="7" t="s">
        <v>1253</v>
      </c>
      <c r="C9970" s="7" t="s">
        <v>8</v>
      </c>
      <c r="D9970" s="8">
        <v>418527.76</v>
      </c>
    </row>
    <row r="9971" spans="1:4" ht="18.75" x14ac:dyDescent="0.3">
      <c r="A9971" s="7">
        <v>2014</v>
      </c>
      <c r="B9971" s="7" t="s">
        <v>1253</v>
      </c>
      <c r="C9971" s="7" t="s">
        <v>8</v>
      </c>
      <c r="D9971" s="8">
        <v>438818.75</v>
      </c>
    </row>
    <row r="9972" spans="1:4" ht="18.75" x14ac:dyDescent="0.3">
      <c r="A9972" s="7">
        <v>2015</v>
      </c>
      <c r="B9972" s="7" t="s">
        <v>1254</v>
      </c>
      <c r="C9972" s="7" t="s">
        <v>5</v>
      </c>
      <c r="D9972" s="8">
        <v>792827.82</v>
      </c>
    </row>
    <row r="9973" spans="1:4" ht="18.75" x14ac:dyDescent="0.3">
      <c r="A9973" s="7">
        <v>2014</v>
      </c>
      <c r="B9973" s="7" t="s">
        <v>1254</v>
      </c>
      <c r="C9973" s="7" t="s">
        <v>5</v>
      </c>
      <c r="D9973" s="8">
        <v>875418.35</v>
      </c>
    </row>
    <row r="9974" spans="1:4" ht="18.75" x14ac:dyDescent="0.3">
      <c r="A9974" s="7">
        <v>2015</v>
      </c>
      <c r="B9974" s="7" t="s">
        <v>1254</v>
      </c>
      <c r="C9974" s="7" t="s">
        <v>6</v>
      </c>
      <c r="D9974" s="8">
        <v>469809.41</v>
      </c>
    </row>
    <row r="9975" spans="1:4" ht="18.75" x14ac:dyDescent="0.3">
      <c r="A9975" s="7">
        <v>2014</v>
      </c>
      <c r="B9975" s="7" t="s">
        <v>1254</v>
      </c>
      <c r="C9975" s="7" t="s">
        <v>6</v>
      </c>
      <c r="D9975" s="8">
        <v>340953.8</v>
      </c>
    </row>
    <row r="9976" spans="1:4" ht="18.75" x14ac:dyDescent="0.3">
      <c r="A9976" s="7">
        <v>2015</v>
      </c>
      <c r="B9976" s="7" t="s">
        <v>1254</v>
      </c>
      <c r="C9976" s="7" t="s">
        <v>7</v>
      </c>
      <c r="D9976" s="8">
        <v>202735.58</v>
      </c>
    </row>
    <row r="9977" spans="1:4" ht="18.75" x14ac:dyDescent="0.3">
      <c r="A9977" s="7">
        <v>2014</v>
      </c>
      <c r="B9977" s="7" t="s">
        <v>1254</v>
      </c>
      <c r="C9977" s="7" t="s">
        <v>7</v>
      </c>
      <c r="D9977" s="8">
        <v>212242.62</v>
      </c>
    </row>
    <row r="9978" spans="1:4" ht="18.75" x14ac:dyDescent="0.3">
      <c r="A9978" s="7">
        <v>2015</v>
      </c>
      <c r="B9978" s="7" t="s">
        <v>1254</v>
      </c>
      <c r="C9978" s="7" t="s">
        <v>8</v>
      </c>
      <c r="D9978" s="8">
        <v>459445.26</v>
      </c>
    </row>
    <row r="9979" spans="1:4" ht="18.75" x14ac:dyDescent="0.3">
      <c r="A9979" s="7">
        <v>2014</v>
      </c>
      <c r="B9979" s="7" t="s">
        <v>1254</v>
      </c>
      <c r="C9979" s="7" t="s">
        <v>8</v>
      </c>
      <c r="D9979" s="8">
        <v>473604.92</v>
      </c>
    </row>
    <row r="9980" spans="1:4" ht="18.75" x14ac:dyDescent="0.3">
      <c r="A9980" s="7">
        <v>2015</v>
      </c>
      <c r="B9980" s="7" t="s">
        <v>1255</v>
      </c>
      <c r="C9980" s="7" t="s">
        <v>5</v>
      </c>
      <c r="D9980" s="8">
        <v>781033.33</v>
      </c>
    </row>
    <row r="9981" spans="1:4" ht="18.75" x14ac:dyDescent="0.3">
      <c r="A9981" s="7">
        <v>2014</v>
      </c>
      <c r="B9981" s="7" t="s">
        <v>1255</v>
      </c>
      <c r="C9981" s="7" t="s">
        <v>5</v>
      </c>
      <c r="D9981" s="8">
        <v>860028.36</v>
      </c>
    </row>
    <row r="9982" spans="1:4" ht="18.75" x14ac:dyDescent="0.3">
      <c r="A9982" s="7">
        <v>2015</v>
      </c>
      <c r="B9982" s="7" t="s">
        <v>1255</v>
      </c>
      <c r="C9982" s="7" t="s">
        <v>6</v>
      </c>
      <c r="D9982" s="8">
        <v>258008.17</v>
      </c>
    </row>
    <row r="9983" spans="1:4" ht="18.75" x14ac:dyDescent="0.3">
      <c r="A9983" s="7">
        <v>2014</v>
      </c>
      <c r="B9983" s="7" t="s">
        <v>1255</v>
      </c>
      <c r="C9983" s="7" t="s">
        <v>6</v>
      </c>
      <c r="D9983" s="8">
        <v>184664.86</v>
      </c>
    </row>
    <row r="9984" spans="1:4" ht="18.75" x14ac:dyDescent="0.3">
      <c r="A9984" s="7">
        <v>2015</v>
      </c>
      <c r="B9984" s="7" t="s">
        <v>1255</v>
      </c>
      <c r="C9984" s="7" t="s">
        <v>7</v>
      </c>
      <c r="D9984" s="8">
        <v>50555.17</v>
      </c>
    </row>
    <row r="9985" spans="1:4" ht="18.75" x14ac:dyDescent="0.3">
      <c r="A9985" s="7">
        <v>2014</v>
      </c>
      <c r="B9985" s="7" t="s">
        <v>1255</v>
      </c>
      <c r="C9985" s="7" t="s">
        <v>7</v>
      </c>
      <c r="D9985" s="8">
        <v>53516.14</v>
      </c>
    </row>
    <row r="9986" spans="1:4" ht="18.75" x14ac:dyDescent="0.3">
      <c r="A9986" s="7">
        <v>2015</v>
      </c>
      <c r="B9986" s="7" t="s">
        <v>1255</v>
      </c>
      <c r="C9986" s="7" t="s">
        <v>8</v>
      </c>
      <c r="D9986" s="8">
        <v>768927.05</v>
      </c>
    </row>
    <row r="9987" spans="1:4" ht="18.75" x14ac:dyDescent="0.3">
      <c r="A9987" s="7">
        <v>2014</v>
      </c>
      <c r="B9987" s="7" t="s">
        <v>1255</v>
      </c>
      <c r="C9987" s="7" t="s">
        <v>8</v>
      </c>
      <c r="D9987" s="8">
        <v>805590.03</v>
      </c>
    </row>
    <row r="9988" spans="1:4" ht="18.75" x14ac:dyDescent="0.3">
      <c r="A9988" s="7">
        <v>2015</v>
      </c>
      <c r="B9988" s="7" t="s">
        <v>1256</v>
      </c>
      <c r="C9988" s="7" t="s">
        <v>5</v>
      </c>
      <c r="D9988" s="8">
        <v>672579</v>
      </c>
    </row>
    <row r="9989" spans="1:4" ht="18.75" x14ac:dyDescent="0.3">
      <c r="A9989" s="7">
        <v>2014</v>
      </c>
      <c r="B9989" s="7" t="s">
        <v>1256</v>
      </c>
      <c r="C9989" s="7" t="s">
        <v>5</v>
      </c>
      <c r="D9989" s="8">
        <v>734799.77</v>
      </c>
    </row>
    <row r="9990" spans="1:4" ht="18.75" x14ac:dyDescent="0.3">
      <c r="A9990" s="7">
        <v>2015</v>
      </c>
      <c r="B9990" s="7" t="s">
        <v>1256</v>
      </c>
      <c r="C9990" s="7" t="s">
        <v>6</v>
      </c>
      <c r="D9990" s="8">
        <v>210996.73</v>
      </c>
    </row>
    <row r="9991" spans="1:4" ht="18.75" x14ac:dyDescent="0.3">
      <c r="A9991" s="7">
        <v>2014</v>
      </c>
      <c r="B9991" s="7" t="s">
        <v>1256</v>
      </c>
      <c r="C9991" s="7" t="s">
        <v>6</v>
      </c>
      <c r="D9991" s="8">
        <v>155331.25</v>
      </c>
    </row>
    <row r="9992" spans="1:4" ht="18.75" x14ac:dyDescent="0.3">
      <c r="A9992" s="7">
        <v>2015</v>
      </c>
      <c r="B9992" s="7" t="s">
        <v>1256</v>
      </c>
      <c r="C9992" s="7" t="s">
        <v>7</v>
      </c>
      <c r="D9992" s="8">
        <v>147379.21</v>
      </c>
    </row>
    <row r="9993" spans="1:4" ht="18.75" x14ac:dyDescent="0.3">
      <c r="A9993" s="7">
        <v>2014</v>
      </c>
      <c r="B9993" s="7" t="s">
        <v>1256</v>
      </c>
      <c r="C9993" s="7" t="s">
        <v>7</v>
      </c>
      <c r="D9993" s="8">
        <v>154931.54</v>
      </c>
    </row>
    <row r="9994" spans="1:4" ht="18.75" x14ac:dyDescent="0.3">
      <c r="A9994" s="7">
        <v>2015</v>
      </c>
      <c r="B9994" s="7" t="s">
        <v>1256</v>
      </c>
      <c r="C9994" s="7" t="s">
        <v>8</v>
      </c>
      <c r="D9994" s="8">
        <v>747431.15</v>
      </c>
    </row>
    <row r="9995" spans="1:4" ht="18.75" x14ac:dyDescent="0.3">
      <c r="A9995" s="7">
        <v>2014</v>
      </c>
      <c r="B9995" s="7" t="s">
        <v>1256</v>
      </c>
      <c r="C9995" s="7" t="s">
        <v>8</v>
      </c>
      <c r="D9995" s="8">
        <v>780875.72</v>
      </c>
    </row>
    <row r="9996" spans="1:4" ht="18.75" x14ac:dyDescent="0.3">
      <c r="A9996" s="7">
        <v>2015</v>
      </c>
      <c r="B9996" s="7" t="s">
        <v>1257</v>
      </c>
      <c r="C9996" s="7" t="s">
        <v>5</v>
      </c>
      <c r="D9996" s="8">
        <v>873675.48</v>
      </c>
    </row>
    <row r="9997" spans="1:4" ht="18.75" x14ac:dyDescent="0.3">
      <c r="A9997" s="7">
        <v>2014</v>
      </c>
      <c r="B9997" s="7" t="s">
        <v>1257</v>
      </c>
      <c r="C9997" s="7" t="s">
        <v>5</v>
      </c>
      <c r="D9997" s="8">
        <v>968291.9</v>
      </c>
    </row>
    <row r="9998" spans="1:4" ht="18.75" x14ac:dyDescent="0.3">
      <c r="A9998" s="7">
        <v>2015</v>
      </c>
      <c r="B9998" s="7" t="s">
        <v>1257</v>
      </c>
      <c r="C9998" s="7" t="s">
        <v>6</v>
      </c>
      <c r="D9998" s="8">
        <v>391288.37</v>
      </c>
    </row>
    <row r="9999" spans="1:4" ht="18.75" x14ac:dyDescent="0.3">
      <c r="A9999" s="7">
        <v>2014</v>
      </c>
      <c r="B9999" s="7" t="s">
        <v>1257</v>
      </c>
      <c r="C9999" s="7" t="s">
        <v>6</v>
      </c>
      <c r="D9999" s="8">
        <v>271993.99</v>
      </c>
    </row>
    <row r="10000" spans="1:4" ht="18.75" x14ac:dyDescent="0.3">
      <c r="A10000" s="7">
        <v>2015</v>
      </c>
      <c r="B10000" s="7" t="s">
        <v>1257</v>
      </c>
      <c r="C10000" s="7" t="s">
        <v>7</v>
      </c>
      <c r="D10000" s="8">
        <v>89445.79</v>
      </c>
    </row>
    <row r="10001" spans="1:4" ht="18.75" x14ac:dyDescent="0.3">
      <c r="A10001" s="7">
        <v>2014</v>
      </c>
      <c r="B10001" s="7" t="s">
        <v>1257</v>
      </c>
      <c r="C10001" s="7" t="s">
        <v>7</v>
      </c>
      <c r="D10001" s="8">
        <v>94161.61</v>
      </c>
    </row>
    <row r="10002" spans="1:4" ht="18.75" x14ac:dyDescent="0.3">
      <c r="A10002" s="7">
        <v>2015</v>
      </c>
      <c r="B10002" s="7" t="s">
        <v>1257</v>
      </c>
      <c r="C10002" s="7" t="s">
        <v>8</v>
      </c>
      <c r="D10002" s="8">
        <v>625782.75</v>
      </c>
    </row>
    <row r="10003" spans="1:4" ht="18.75" x14ac:dyDescent="0.3">
      <c r="A10003" s="7">
        <v>2014</v>
      </c>
      <c r="B10003" s="7" t="s">
        <v>1257</v>
      </c>
      <c r="C10003" s="7" t="s">
        <v>8</v>
      </c>
      <c r="D10003" s="8">
        <v>656965.09</v>
      </c>
    </row>
    <row r="10004" spans="1:4" ht="18.75" x14ac:dyDescent="0.3">
      <c r="A10004" s="7">
        <v>2015</v>
      </c>
      <c r="B10004" s="7" t="s">
        <v>1258</v>
      </c>
      <c r="C10004" s="7" t="s">
        <v>5</v>
      </c>
      <c r="D10004" s="8">
        <v>878578.17</v>
      </c>
    </row>
    <row r="10005" spans="1:4" ht="18.75" x14ac:dyDescent="0.3">
      <c r="A10005" s="7">
        <v>2014</v>
      </c>
      <c r="B10005" s="7" t="s">
        <v>1258</v>
      </c>
      <c r="C10005" s="7" t="s">
        <v>5</v>
      </c>
      <c r="D10005" s="8">
        <v>967138.03</v>
      </c>
    </row>
    <row r="10006" spans="1:4" ht="18.75" x14ac:dyDescent="0.3">
      <c r="A10006" s="7">
        <v>2015</v>
      </c>
      <c r="B10006" s="7" t="s">
        <v>1258</v>
      </c>
      <c r="C10006" s="7" t="s">
        <v>6</v>
      </c>
      <c r="D10006" s="8">
        <v>581106.97</v>
      </c>
    </row>
    <row r="10007" spans="1:4" ht="18.75" x14ac:dyDescent="0.3">
      <c r="A10007" s="7">
        <v>2014</v>
      </c>
      <c r="B10007" s="7" t="s">
        <v>1258</v>
      </c>
      <c r="C10007" s="7" t="s">
        <v>6</v>
      </c>
      <c r="D10007" s="8">
        <v>430965.99</v>
      </c>
    </row>
    <row r="10008" spans="1:4" ht="18.75" x14ac:dyDescent="0.3">
      <c r="A10008" s="7">
        <v>2015</v>
      </c>
      <c r="B10008" s="7" t="s">
        <v>1258</v>
      </c>
      <c r="C10008" s="7" t="s">
        <v>7</v>
      </c>
      <c r="D10008" s="8">
        <v>86626.95</v>
      </c>
    </row>
    <row r="10009" spans="1:4" ht="18.75" x14ac:dyDescent="0.3">
      <c r="A10009" s="7">
        <v>2014</v>
      </c>
      <c r="B10009" s="7" t="s">
        <v>1258</v>
      </c>
      <c r="C10009" s="7" t="s">
        <v>7</v>
      </c>
      <c r="D10009" s="8">
        <v>91769.35</v>
      </c>
    </row>
    <row r="10010" spans="1:4" ht="18.75" x14ac:dyDescent="0.3">
      <c r="A10010" s="7">
        <v>2015</v>
      </c>
      <c r="B10010" s="7" t="s">
        <v>1258</v>
      </c>
      <c r="C10010" s="7" t="s">
        <v>8</v>
      </c>
      <c r="D10010" s="8">
        <v>605768.03</v>
      </c>
    </row>
    <row r="10011" spans="1:4" ht="18.75" x14ac:dyDescent="0.3">
      <c r="A10011" s="7">
        <v>2014</v>
      </c>
      <c r="B10011" s="7" t="s">
        <v>1258</v>
      </c>
      <c r="C10011" s="7" t="s">
        <v>8</v>
      </c>
      <c r="D10011" s="8">
        <v>631084.65</v>
      </c>
    </row>
    <row r="10012" spans="1:4" ht="18.75" x14ac:dyDescent="0.3">
      <c r="A10012" s="7">
        <v>2015</v>
      </c>
      <c r="B10012" s="7" t="s">
        <v>1259</v>
      </c>
      <c r="C10012" s="7" t="s">
        <v>5</v>
      </c>
      <c r="D10012" s="8">
        <v>564651.93000000005</v>
      </c>
    </row>
    <row r="10013" spans="1:4" ht="18.75" x14ac:dyDescent="0.3">
      <c r="A10013" s="7">
        <v>2014</v>
      </c>
      <c r="B10013" s="7" t="s">
        <v>1259</v>
      </c>
      <c r="C10013" s="7" t="s">
        <v>5</v>
      </c>
      <c r="D10013" s="8">
        <v>619481.93000000005</v>
      </c>
    </row>
    <row r="10014" spans="1:4" ht="18.75" x14ac:dyDescent="0.3">
      <c r="A10014" s="7">
        <v>2015</v>
      </c>
      <c r="B10014" s="7" t="s">
        <v>1259</v>
      </c>
      <c r="C10014" s="7" t="s">
        <v>6</v>
      </c>
      <c r="D10014" s="8">
        <v>215496.63</v>
      </c>
    </row>
    <row r="10015" spans="1:4" ht="18.75" x14ac:dyDescent="0.3">
      <c r="A10015" s="7">
        <v>2014</v>
      </c>
      <c r="B10015" s="7" t="s">
        <v>1259</v>
      </c>
      <c r="C10015" s="7" t="s">
        <v>6</v>
      </c>
      <c r="D10015" s="8">
        <v>159927.70000000001</v>
      </c>
    </row>
    <row r="10016" spans="1:4" ht="18.75" x14ac:dyDescent="0.3">
      <c r="A10016" s="7">
        <v>2015</v>
      </c>
      <c r="B10016" s="7" t="s">
        <v>1259</v>
      </c>
      <c r="C10016" s="7" t="s">
        <v>7</v>
      </c>
      <c r="D10016" s="8">
        <v>122353.91</v>
      </c>
    </row>
    <row r="10017" spans="1:4" ht="18.75" x14ac:dyDescent="0.3">
      <c r="A10017" s="7">
        <v>2014</v>
      </c>
      <c r="B10017" s="7" t="s">
        <v>1259</v>
      </c>
      <c r="C10017" s="7" t="s">
        <v>7</v>
      </c>
      <c r="D10017" s="8">
        <v>130010.62</v>
      </c>
    </row>
    <row r="10018" spans="1:4" ht="18.75" x14ac:dyDescent="0.3">
      <c r="A10018" s="7">
        <v>2015</v>
      </c>
      <c r="B10018" s="7" t="s">
        <v>1259</v>
      </c>
      <c r="C10018" s="7" t="s">
        <v>8</v>
      </c>
      <c r="D10018" s="8">
        <v>774579.79</v>
      </c>
    </row>
    <row r="10019" spans="1:4" ht="18.75" x14ac:dyDescent="0.3">
      <c r="A10019" s="7">
        <v>2014</v>
      </c>
      <c r="B10019" s="7" t="s">
        <v>1259</v>
      </c>
      <c r="C10019" s="7" t="s">
        <v>8</v>
      </c>
      <c r="D10019" s="8">
        <v>796759.64</v>
      </c>
    </row>
    <row r="10020" spans="1:4" ht="18.75" x14ac:dyDescent="0.3">
      <c r="A10020" s="7">
        <v>2015</v>
      </c>
      <c r="B10020" s="7" t="s">
        <v>1260</v>
      </c>
      <c r="C10020" s="7" t="s">
        <v>5</v>
      </c>
      <c r="D10020" s="8">
        <v>922570.08</v>
      </c>
    </row>
    <row r="10021" spans="1:4" ht="18.75" x14ac:dyDescent="0.3">
      <c r="A10021" s="7">
        <v>2014</v>
      </c>
      <c r="B10021" s="7" t="s">
        <v>1260</v>
      </c>
      <c r="C10021" s="7" t="s">
        <v>5</v>
      </c>
      <c r="D10021" s="8">
        <v>1022010.06</v>
      </c>
    </row>
    <row r="10022" spans="1:4" ht="18.75" x14ac:dyDescent="0.3">
      <c r="A10022" s="7">
        <v>2015</v>
      </c>
      <c r="B10022" s="7" t="s">
        <v>1260</v>
      </c>
      <c r="C10022" s="7" t="s">
        <v>6</v>
      </c>
      <c r="D10022" s="8">
        <v>395043.02</v>
      </c>
    </row>
    <row r="10023" spans="1:4" ht="18.75" x14ac:dyDescent="0.3">
      <c r="A10023" s="7">
        <v>2014</v>
      </c>
      <c r="B10023" s="7" t="s">
        <v>1260</v>
      </c>
      <c r="C10023" s="7" t="s">
        <v>6</v>
      </c>
      <c r="D10023" s="8">
        <v>280878.55</v>
      </c>
    </row>
    <row r="10024" spans="1:4" ht="18.75" x14ac:dyDescent="0.3">
      <c r="A10024" s="7">
        <v>2015</v>
      </c>
      <c r="B10024" s="7" t="s">
        <v>1260</v>
      </c>
      <c r="C10024" s="7" t="s">
        <v>7</v>
      </c>
      <c r="D10024" s="8">
        <v>137209.20000000001</v>
      </c>
    </row>
    <row r="10025" spans="1:4" ht="18.75" x14ac:dyDescent="0.3">
      <c r="A10025" s="7">
        <v>2014</v>
      </c>
      <c r="B10025" s="7" t="s">
        <v>1260</v>
      </c>
      <c r="C10025" s="7" t="s">
        <v>7</v>
      </c>
      <c r="D10025" s="8">
        <v>144679.45000000001</v>
      </c>
    </row>
    <row r="10026" spans="1:4" ht="18.75" x14ac:dyDescent="0.3">
      <c r="A10026" s="7">
        <v>2015</v>
      </c>
      <c r="B10026" s="7" t="s">
        <v>1260</v>
      </c>
      <c r="C10026" s="7" t="s">
        <v>8</v>
      </c>
      <c r="D10026" s="8">
        <v>465100.11</v>
      </c>
    </row>
    <row r="10027" spans="1:4" ht="18.75" x14ac:dyDescent="0.3">
      <c r="A10027" s="7">
        <v>2014</v>
      </c>
      <c r="B10027" s="7" t="s">
        <v>1260</v>
      </c>
      <c r="C10027" s="7" t="s">
        <v>8</v>
      </c>
      <c r="D10027" s="8">
        <v>487948.21</v>
      </c>
    </row>
    <row r="10028" spans="1:4" ht="18.75" x14ac:dyDescent="0.3">
      <c r="A10028" s="7">
        <v>2015</v>
      </c>
      <c r="B10028" s="7" t="s">
        <v>1261</v>
      </c>
      <c r="C10028" s="7" t="s">
        <v>5</v>
      </c>
      <c r="D10028" s="8">
        <v>547005.05000000005</v>
      </c>
    </row>
    <row r="10029" spans="1:4" ht="18.75" x14ac:dyDescent="0.3">
      <c r="A10029" s="7">
        <v>2014</v>
      </c>
      <c r="B10029" s="7" t="s">
        <v>1261</v>
      </c>
      <c r="C10029" s="7" t="s">
        <v>5</v>
      </c>
      <c r="D10029" s="8">
        <v>599341.48</v>
      </c>
    </row>
    <row r="10030" spans="1:4" ht="18.75" x14ac:dyDescent="0.3">
      <c r="A10030" s="7">
        <v>2015</v>
      </c>
      <c r="B10030" s="7" t="s">
        <v>1261</v>
      </c>
      <c r="C10030" s="7" t="s">
        <v>6</v>
      </c>
      <c r="D10030" s="8">
        <v>465425.64</v>
      </c>
    </row>
    <row r="10031" spans="1:4" ht="18.75" x14ac:dyDescent="0.3">
      <c r="A10031" s="7">
        <v>2014</v>
      </c>
      <c r="B10031" s="7" t="s">
        <v>1261</v>
      </c>
      <c r="C10031" s="7" t="s">
        <v>6</v>
      </c>
      <c r="D10031" s="8">
        <v>341145.51</v>
      </c>
    </row>
    <row r="10032" spans="1:4" ht="18.75" x14ac:dyDescent="0.3">
      <c r="A10032" s="7">
        <v>2015</v>
      </c>
      <c r="B10032" s="7" t="s">
        <v>1261</v>
      </c>
      <c r="C10032" s="7" t="s">
        <v>7</v>
      </c>
      <c r="D10032" s="8">
        <v>89193.82</v>
      </c>
    </row>
    <row r="10033" spans="1:4" ht="18.75" x14ac:dyDescent="0.3">
      <c r="A10033" s="7">
        <v>2014</v>
      </c>
      <c r="B10033" s="7" t="s">
        <v>1261</v>
      </c>
      <c r="C10033" s="7" t="s">
        <v>7</v>
      </c>
      <c r="D10033" s="8">
        <v>94645.759999999995</v>
      </c>
    </row>
    <row r="10034" spans="1:4" ht="18.75" x14ac:dyDescent="0.3">
      <c r="A10034" s="7">
        <v>2015</v>
      </c>
      <c r="B10034" s="7" t="s">
        <v>1261</v>
      </c>
      <c r="C10034" s="7" t="s">
        <v>8</v>
      </c>
      <c r="D10034" s="8">
        <v>685696.72</v>
      </c>
    </row>
    <row r="10035" spans="1:4" ht="18.75" x14ac:dyDescent="0.3">
      <c r="A10035" s="7">
        <v>2014</v>
      </c>
      <c r="B10035" s="7" t="s">
        <v>1261</v>
      </c>
      <c r="C10035" s="7" t="s">
        <v>8</v>
      </c>
      <c r="D10035" s="8">
        <v>707231.01</v>
      </c>
    </row>
    <row r="10036" spans="1:4" ht="18.75" x14ac:dyDescent="0.3">
      <c r="A10036" s="7">
        <v>2015</v>
      </c>
      <c r="B10036" s="7" t="s">
        <v>1262</v>
      </c>
      <c r="C10036" s="7" t="s">
        <v>5</v>
      </c>
      <c r="D10036" s="8">
        <v>735266.89</v>
      </c>
    </row>
    <row r="10037" spans="1:4" ht="18.75" x14ac:dyDescent="0.3">
      <c r="A10037" s="7">
        <v>2014</v>
      </c>
      <c r="B10037" s="7" t="s">
        <v>1262</v>
      </c>
      <c r="C10037" s="7" t="s">
        <v>5</v>
      </c>
      <c r="D10037" s="8">
        <v>809222.52</v>
      </c>
    </row>
    <row r="10038" spans="1:4" ht="18.75" x14ac:dyDescent="0.3">
      <c r="A10038" s="7">
        <v>2015</v>
      </c>
      <c r="B10038" s="7" t="s">
        <v>1262</v>
      </c>
      <c r="C10038" s="7" t="s">
        <v>6</v>
      </c>
      <c r="D10038" s="8">
        <v>405102.89</v>
      </c>
    </row>
    <row r="10039" spans="1:4" ht="18.75" x14ac:dyDescent="0.3">
      <c r="A10039" s="7">
        <v>2014</v>
      </c>
      <c r="B10039" s="7" t="s">
        <v>1262</v>
      </c>
      <c r="C10039" s="7" t="s">
        <v>6</v>
      </c>
      <c r="D10039" s="8">
        <v>295930.28000000003</v>
      </c>
    </row>
    <row r="10040" spans="1:4" ht="18.75" x14ac:dyDescent="0.3">
      <c r="A10040" s="7">
        <v>2015</v>
      </c>
      <c r="B10040" s="7" t="s">
        <v>1262</v>
      </c>
      <c r="C10040" s="7" t="s">
        <v>7</v>
      </c>
      <c r="D10040" s="8">
        <v>206501.63</v>
      </c>
    </row>
    <row r="10041" spans="1:4" ht="18.75" x14ac:dyDescent="0.3">
      <c r="A10041" s="7">
        <v>2014</v>
      </c>
      <c r="B10041" s="7" t="s">
        <v>1262</v>
      </c>
      <c r="C10041" s="7" t="s">
        <v>7</v>
      </c>
      <c r="D10041" s="8">
        <v>216946.6</v>
      </c>
    </row>
    <row r="10042" spans="1:4" ht="18.75" x14ac:dyDescent="0.3">
      <c r="A10042" s="7">
        <v>2015</v>
      </c>
      <c r="B10042" s="7" t="s">
        <v>1262</v>
      </c>
      <c r="C10042" s="7" t="s">
        <v>8</v>
      </c>
      <c r="D10042" s="8">
        <v>701127.09</v>
      </c>
    </row>
    <row r="10043" spans="1:4" ht="18.75" x14ac:dyDescent="0.3">
      <c r="A10043" s="7">
        <v>2014</v>
      </c>
      <c r="B10043" s="7" t="s">
        <v>1262</v>
      </c>
      <c r="C10043" s="7" t="s">
        <v>8</v>
      </c>
      <c r="D10043" s="8">
        <v>722835.63</v>
      </c>
    </row>
    <row r="10044" spans="1:4" ht="18.75" x14ac:dyDescent="0.3">
      <c r="A10044" s="7">
        <v>2015</v>
      </c>
      <c r="B10044" s="7" t="s">
        <v>1263</v>
      </c>
      <c r="C10044" s="7" t="s">
        <v>5</v>
      </c>
      <c r="D10044" s="8">
        <v>613647.52</v>
      </c>
    </row>
    <row r="10045" spans="1:4" ht="18.75" x14ac:dyDescent="0.3">
      <c r="A10045" s="7">
        <v>2014</v>
      </c>
      <c r="B10045" s="7" t="s">
        <v>1263</v>
      </c>
      <c r="C10045" s="7" t="s">
        <v>5</v>
      </c>
      <c r="D10045" s="8">
        <v>667086.51</v>
      </c>
    </row>
    <row r="10046" spans="1:4" ht="18.75" x14ac:dyDescent="0.3">
      <c r="A10046" s="7">
        <v>2015</v>
      </c>
      <c r="B10046" s="7" t="s">
        <v>1263</v>
      </c>
      <c r="C10046" s="7" t="s">
        <v>6</v>
      </c>
      <c r="D10046" s="8">
        <v>566042.06999999995</v>
      </c>
    </row>
    <row r="10047" spans="1:4" ht="18.75" x14ac:dyDescent="0.3">
      <c r="A10047" s="7">
        <v>2014</v>
      </c>
      <c r="B10047" s="7" t="s">
        <v>1263</v>
      </c>
      <c r="C10047" s="7" t="s">
        <v>6</v>
      </c>
      <c r="D10047" s="8">
        <v>412525.08</v>
      </c>
    </row>
    <row r="10048" spans="1:4" ht="18.75" x14ac:dyDescent="0.3">
      <c r="A10048" s="7">
        <v>2015</v>
      </c>
      <c r="B10048" s="7" t="s">
        <v>1263</v>
      </c>
      <c r="C10048" s="7" t="s">
        <v>7</v>
      </c>
      <c r="D10048" s="8">
        <v>204860.1</v>
      </c>
    </row>
    <row r="10049" spans="1:4" ht="18.75" x14ac:dyDescent="0.3">
      <c r="A10049" s="7">
        <v>2014</v>
      </c>
      <c r="B10049" s="7" t="s">
        <v>1263</v>
      </c>
      <c r="C10049" s="7" t="s">
        <v>7</v>
      </c>
      <c r="D10049" s="8">
        <v>217379.73</v>
      </c>
    </row>
    <row r="10050" spans="1:4" ht="18.75" x14ac:dyDescent="0.3">
      <c r="A10050" s="7">
        <v>2015</v>
      </c>
      <c r="B10050" s="7" t="s">
        <v>1263</v>
      </c>
      <c r="C10050" s="7" t="s">
        <v>8</v>
      </c>
      <c r="D10050" s="8">
        <v>731188.66</v>
      </c>
    </row>
    <row r="10051" spans="1:4" ht="18.75" x14ac:dyDescent="0.3">
      <c r="A10051" s="7">
        <v>2014</v>
      </c>
      <c r="B10051" s="7" t="s">
        <v>1263</v>
      </c>
      <c r="C10051" s="7" t="s">
        <v>8</v>
      </c>
      <c r="D10051" s="8">
        <v>766490.45</v>
      </c>
    </row>
    <row r="10052" spans="1:4" ht="18.75" x14ac:dyDescent="0.3">
      <c r="A10052" s="7">
        <v>2015</v>
      </c>
      <c r="B10052" s="7" t="s">
        <v>1264</v>
      </c>
      <c r="C10052" s="7" t="s">
        <v>5</v>
      </c>
      <c r="D10052" s="8">
        <v>479797.12</v>
      </c>
    </row>
    <row r="10053" spans="1:4" ht="18.75" x14ac:dyDescent="0.3">
      <c r="A10053" s="7">
        <v>2014</v>
      </c>
      <c r="B10053" s="7" t="s">
        <v>1264</v>
      </c>
      <c r="C10053" s="7" t="s">
        <v>5</v>
      </c>
      <c r="D10053" s="8">
        <v>525640.07999999996</v>
      </c>
    </row>
    <row r="10054" spans="1:4" ht="18.75" x14ac:dyDescent="0.3">
      <c r="A10054" s="7">
        <v>2015</v>
      </c>
      <c r="B10054" s="7" t="s">
        <v>1264</v>
      </c>
      <c r="C10054" s="7" t="s">
        <v>6</v>
      </c>
      <c r="D10054" s="8">
        <v>276153.86</v>
      </c>
    </row>
    <row r="10055" spans="1:4" ht="18.75" x14ac:dyDescent="0.3">
      <c r="A10055" s="7">
        <v>2014</v>
      </c>
      <c r="B10055" s="7" t="s">
        <v>1264</v>
      </c>
      <c r="C10055" s="7" t="s">
        <v>6</v>
      </c>
      <c r="D10055" s="8">
        <v>197426.62</v>
      </c>
    </row>
    <row r="10056" spans="1:4" ht="18.75" x14ac:dyDescent="0.3">
      <c r="A10056" s="7">
        <v>2015</v>
      </c>
      <c r="B10056" s="7" t="s">
        <v>1264</v>
      </c>
      <c r="C10056" s="7" t="s">
        <v>7</v>
      </c>
      <c r="D10056" s="8">
        <v>128284</v>
      </c>
    </row>
    <row r="10057" spans="1:4" ht="18.75" x14ac:dyDescent="0.3">
      <c r="A10057" s="7">
        <v>2014</v>
      </c>
      <c r="B10057" s="7" t="s">
        <v>1264</v>
      </c>
      <c r="C10057" s="7" t="s">
        <v>7</v>
      </c>
      <c r="D10057" s="8">
        <v>134317.79999999999</v>
      </c>
    </row>
    <row r="10058" spans="1:4" ht="18.75" x14ac:dyDescent="0.3">
      <c r="A10058" s="7">
        <v>2015</v>
      </c>
      <c r="B10058" s="7" t="s">
        <v>1264</v>
      </c>
      <c r="C10058" s="7" t="s">
        <v>8</v>
      </c>
      <c r="D10058" s="8">
        <v>705086.26</v>
      </c>
    </row>
    <row r="10059" spans="1:4" ht="18.75" x14ac:dyDescent="0.3">
      <c r="A10059" s="7">
        <v>2014</v>
      </c>
      <c r="B10059" s="7" t="s">
        <v>1264</v>
      </c>
      <c r="C10059" s="7" t="s">
        <v>8</v>
      </c>
      <c r="D10059" s="8">
        <v>737010.18</v>
      </c>
    </row>
    <row r="10060" spans="1:4" ht="18.75" x14ac:dyDescent="0.3">
      <c r="A10060" s="7">
        <v>2015</v>
      </c>
      <c r="B10060" s="7" t="s">
        <v>1265</v>
      </c>
      <c r="C10060" s="7" t="s">
        <v>5</v>
      </c>
      <c r="D10060" s="8">
        <v>754062.71</v>
      </c>
    </row>
    <row r="10061" spans="1:4" ht="18.75" x14ac:dyDescent="0.3">
      <c r="A10061" s="7">
        <v>2014</v>
      </c>
      <c r="B10061" s="7" t="s">
        <v>1265</v>
      </c>
      <c r="C10061" s="7" t="s">
        <v>5</v>
      </c>
      <c r="D10061" s="8">
        <v>823932.41</v>
      </c>
    </row>
    <row r="10062" spans="1:4" ht="18.75" x14ac:dyDescent="0.3">
      <c r="A10062" s="7">
        <v>2015</v>
      </c>
      <c r="B10062" s="7" t="s">
        <v>1265</v>
      </c>
      <c r="C10062" s="7" t="s">
        <v>6</v>
      </c>
      <c r="D10062" s="8">
        <v>544117.18999999994</v>
      </c>
    </row>
    <row r="10063" spans="1:4" ht="18.75" x14ac:dyDescent="0.3">
      <c r="A10063" s="7">
        <v>2014</v>
      </c>
      <c r="B10063" s="7" t="s">
        <v>1265</v>
      </c>
      <c r="C10063" s="7" t="s">
        <v>6</v>
      </c>
      <c r="D10063" s="8">
        <v>381100.56</v>
      </c>
    </row>
    <row r="10064" spans="1:4" ht="18.75" x14ac:dyDescent="0.3">
      <c r="A10064" s="7">
        <v>2015</v>
      </c>
      <c r="B10064" s="7" t="s">
        <v>1265</v>
      </c>
      <c r="C10064" s="7" t="s">
        <v>7</v>
      </c>
      <c r="D10064" s="8">
        <v>238239.33</v>
      </c>
    </row>
    <row r="10065" spans="1:4" ht="18.75" x14ac:dyDescent="0.3">
      <c r="A10065" s="7">
        <v>2014</v>
      </c>
      <c r="B10065" s="7" t="s">
        <v>1265</v>
      </c>
      <c r="C10065" s="7" t="s">
        <v>7</v>
      </c>
      <c r="D10065" s="8">
        <v>249813.14</v>
      </c>
    </row>
    <row r="10066" spans="1:4" ht="18.75" x14ac:dyDescent="0.3">
      <c r="A10066" s="7">
        <v>2015</v>
      </c>
      <c r="B10066" s="7" t="s">
        <v>1265</v>
      </c>
      <c r="C10066" s="7" t="s">
        <v>8</v>
      </c>
      <c r="D10066" s="8">
        <v>616615.42000000004</v>
      </c>
    </row>
    <row r="10067" spans="1:4" ht="18.75" x14ac:dyDescent="0.3">
      <c r="A10067" s="7">
        <v>2014</v>
      </c>
      <c r="B10067" s="7" t="s">
        <v>1265</v>
      </c>
      <c r="C10067" s="7" t="s">
        <v>8</v>
      </c>
      <c r="D10067" s="8">
        <v>638505.6</v>
      </c>
    </row>
    <row r="10068" spans="1:4" ht="18.75" x14ac:dyDescent="0.3">
      <c r="A10068" s="7">
        <v>2015</v>
      </c>
      <c r="B10068" s="7" t="s">
        <v>1266</v>
      </c>
      <c r="C10068" s="7" t="s">
        <v>5</v>
      </c>
      <c r="D10068" s="8">
        <v>849625.56</v>
      </c>
    </row>
    <row r="10069" spans="1:4" ht="18.75" x14ac:dyDescent="0.3">
      <c r="A10069" s="7">
        <v>2014</v>
      </c>
      <c r="B10069" s="7" t="s">
        <v>1266</v>
      </c>
      <c r="C10069" s="7" t="s">
        <v>5</v>
      </c>
      <c r="D10069" s="8">
        <v>941234.88</v>
      </c>
    </row>
    <row r="10070" spans="1:4" ht="18.75" x14ac:dyDescent="0.3">
      <c r="A10070" s="7">
        <v>2015</v>
      </c>
      <c r="B10070" s="7" t="s">
        <v>1266</v>
      </c>
      <c r="C10070" s="7" t="s">
        <v>6</v>
      </c>
      <c r="D10070" s="8">
        <v>500389.94</v>
      </c>
    </row>
    <row r="10071" spans="1:4" ht="18.75" x14ac:dyDescent="0.3">
      <c r="A10071" s="7">
        <v>2014</v>
      </c>
      <c r="B10071" s="7" t="s">
        <v>1266</v>
      </c>
      <c r="C10071" s="7" t="s">
        <v>6</v>
      </c>
      <c r="D10071" s="8">
        <v>371203.43</v>
      </c>
    </row>
    <row r="10072" spans="1:4" ht="18.75" x14ac:dyDescent="0.3">
      <c r="A10072" s="7">
        <v>2015</v>
      </c>
      <c r="B10072" s="7" t="s">
        <v>1266</v>
      </c>
      <c r="C10072" s="7" t="s">
        <v>7</v>
      </c>
      <c r="D10072" s="8">
        <v>209623.79</v>
      </c>
    </row>
    <row r="10073" spans="1:4" ht="18.75" x14ac:dyDescent="0.3">
      <c r="A10073" s="7">
        <v>2014</v>
      </c>
      <c r="B10073" s="7" t="s">
        <v>1266</v>
      </c>
      <c r="C10073" s="7" t="s">
        <v>7</v>
      </c>
      <c r="D10073" s="8">
        <v>222050.34</v>
      </c>
    </row>
    <row r="10074" spans="1:4" ht="18.75" x14ac:dyDescent="0.3">
      <c r="A10074" s="7">
        <v>2015</v>
      </c>
      <c r="B10074" s="7" t="s">
        <v>1266</v>
      </c>
      <c r="C10074" s="7" t="s">
        <v>8</v>
      </c>
      <c r="D10074" s="8">
        <v>643809.56999999995</v>
      </c>
    </row>
    <row r="10075" spans="1:4" ht="18.75" x14ac:dyDescent="0.3">
      <c r="A10075" s="7">
        <v>2014</v>
      </c>
      <c r="B10075" s="7" t="s">
        <v>1266</v>
      </c>
      <c r="C10075" s="7" t="s">
        <v>8</v>
      </c>
      <c r="D10075" s="8">
        <v>671845.42</v>
      </c>
    </row>
    <row r="10076" spans="1:4" ht="18.75" x14ac:dyDescent="0.3">
      <c r="A10076" s="7">
        <v>2015</v>
      </c>
      <c r="B10076" s="7" t="s">
        <v>1267</v>
      </c>
      <c r="C10076" s="7" t="s">
        <v>5</v>
      </c>
      <c r="D10076" s="8">
        <v>935084.12</v>
      </c>
    </row>
    <row r="10077" spans="1:4" ht="18.75" x14ac:dyDescent="0.3">
      <c r="A10077" s="7">
        <v>2014</v>
      </c>
      <c r="B10077" s="7" t="s">
        <v>1267</v>
      </c>
      <c r="C10077" s="7" t="s">
        <v>5</v>
      </c>
      <c r="D10077" s="8">
        <v>1028950.75</v>
      </c>
    </row>
    <row r="10078" spans="1:4" ht="18.75" x14ac:dyDescent="0.3">
      <c r="A10078" s="7">
        <v>2015</v>
      </c>
      <c r="B10078" s="7" t="s">
        <v>1267</v>
      </c>
      <c r="C10078" s="7" t="s">
        <v>6</v>
      </c>
      <c r="D10078" s="8">
        <v>363050.86</v>
      </c>
    </row>
    <row r="10079" spans="1:4" ht="18.75" x14ac:dyDescent="0.3">
      <c r="A10079" s="7">
        <v>2014</v>
      </c>
      <c r="B10079" s="7" t="s">
        <v>1267</v>
      </c>
      <c r="C10079" s="7" t="s">
        <v>6</v>
      </c>
      <c r="D10079" s="8">
        <v>269070.96999999997</v>
      </c>
    </row>
    <row r="10080" spans="1:4" ht="18.75" x14ac:dyDescent="0.3">
      <c r="A10080" s="7">
        <v>2015</v>
      </c>
      <c r="B10080" s="7" t="s">
        <v>1267</v>
      </c>
      <c r="C10080" s="7" t="s">
        <v>7</v>
      </c>
      <c r="D10080" s="8">
        <v>166217.41</v>
      </c>
    </row>
    <row r="10081" spans="1:4" ht="18.75" x14ac:dyDescent="0.3">
      <c r="A10081" s="7">
        <v>2014</v>
      </c>
      <c r="B10081" s="7" t="s">
        <v>1267</v>
      </c>
      <c r="C10081" s="7" t="s">
        <v>7</v>
      </c>
      <c r="D10081" s="8">
        <v>175002.87</v>
      </c>
    </row>
    <row r="10082" spans="1:4" ht="18.75" x14ac:dyDescent="0.3">
      <c r="A10082" s="7">
        <v>2015</v>
      </c>
      <c r="B10082" s="7" t="s">
        <v>1267</v>
      </c>
      <c r="C10082" s="7" t="s">
        <v>8</v>
      </c>
      <c r="D10082" s="8">
        <v>783549.65</v>
      </c>
    </row>
    <row r="10083" spans="1:4" ht="18.75" x14ac:dyDescent="0.3">
      <c r="A10083" s="7">
        <v>2014</v>
      </c>
      <c r="B10083" s="7" t="s">
        <v>1267</v>
      </c>
      <c r="C10083" s="7" t="s">
        <v>8</v>
      </c>
      <c r="D10083" s="8">
        <v>810113.35</v>
      </c>
    </row>
    <row r="10084" spans="1:4" ht="18.75" x14ac:dyDescent="0.3">
      <c r="A10084" s="7">
        <v>2015</v>
      </c>
      <c r="B10084" s="7" t="s">
        <v>1268</v>
      </c>
      <c r="C10084" s="7" t="s">
        <v>5</v>
      </c>
      <c r="D10084" s="8">
        <v>590988.39</v>
      </c>
    </row>
    <row r="10085" spans="1:4" ht="18.75" x14ac:dyDescent="0.3">
      <c r="A10085" s="7">
        <v>2014</v>
      </c>
      <c r="B10085" s="7" t="s">
        <v>1268</v>
      </c>
      <c r="C10085" s="7" t="s">
        <v>5</v>
      </c>
      <c r="D10085" s="8">
        <v>644413.53</v>
      </c>
    </row>
    <row r="10086" spans="1:4" ht="18.75" x14ac:dyDescent="0.3">
      <c r="A10086" s="7">
        <v>2015</v>
      </c>
      <c r="B10086" s="7" t="s">
        <v>1268</v>
      </c>
      <c r="C10086" s="7" t="s">
        <v>6</v>
      </c>
      <c r="D10086" s="8">
        <v>273033.57</v>
      </c>
    </row>
    <row r="10087" spans="1:4" ht="18.75" x14ac:dyDescent="0.3">
      <c r="A10087" s="7">
        <v>2014</v>
      </c>
      <c r="B10087" s="7" t="s">
        <v>1268</v>
      </c>
      <c r="C10087" s="7" t="s">
        <v>6</v>
      </c>
      <c r="D10087" s="8">
        <v>201771.19</v>
      </c>
    </row>
    <row r="10088" spans="1:4" ht="18.75" x14ac:dyDescent="0.3">
      <c r="A10088" s="7">
        <v>2015</v>
      </c>
      <c r="B10088" s="7" t="s">
        <v>1268</v>
      </c>
      <c r="C10088" s="7" t="s">
        <v>7</v>
      </c>
      <c r="D10088" s="8">
        <v>239693.65</v>
      </c>
    </row>
    <row r="10089" spans="1:4" ht="18.75" x14ac:dyDescent="0.3">
      <c r="A10089" s="7">
        <v>2014</v>
      </c>
      <c r="B10089" s="7" t="s">
        <v>1268</v>
      </c>
      <c r="C10089" s="7" t="s">
        <v>7</v>
      </c>
      <c r="D10089" s="8">
        <v>251331.8</v>
      </c>
    </row>
    <row r="10090" spans="1:4" ht="18.75" x14ac:dyDescent="0.3">
      <c r="A10090" s="7">
        <v>2015</v>
      </c>
      <c r="B10090" s="7" t="s">
        <v>1268</v>
      </c>
      <c r="C10090" s="7" t="s">
        <v>8</v>
      </c>
      <c r="D10090" s="8">
        <v>660965.89</v>
      </c>
    </row>
    <row r="10091" spans="1:4" ht="18.75" x14ac:dyDescent="0.3">
      <c r="A10091" s="7">
        <v>2014</v>
      </c>
      <c r="B10091" s="7" t="s">
        <v>1268</v>
      </c>
      <c r="C10091" s="7" t="s">
        <v>8</v>
      </c>
      <c r="D10091" s="8">
        <v>685680.72</v>
      </c>
    </row>
    <row r="10092" spans="1:4" ht="18.75" x14ac:dyDescent="0.3">
      <c r="A10092" s="7">
        <v>2015</v>
      </c>
      <c r="B10092" s="7" t="s">
        <v>1269</v>
      </c>
      <c r="C10092" s="7" t="s">
        <v>5</v>
      </c>
      <c r="D10092" s="8">
        <v>560917.53</v>
      </c>
    </row>
    <row r="10093" spans="1:4" ht="18.75" x14ac:dyDescent="0.3">
      <c r="A10093" s="7">
        <v>2014</v>
      </c>
      <c r="B10093" s="7" t="s">
        <v>1269</v>
      </c>
      <c r="C10093" s="7" t="s">
        <v>5</v>
      </c>
      <c r="D10093" s="8">
        <v>615631.55000000005</v>
      </c>
    </row>
    <row r="10094" spans="1:4" ht="18.75" x14ac:dyDescent="0.3">
      <c r="A10094" s="7">
        <v>2015</v>
      </c>
      <c r="B10094" s="7" t="s">
        <v>1269</v>
      </c>
      <c r="C10094" s="7" t="s">
        <v>6</v>
      </c>
      <c r="D10094" s="8">
        <v>443025.16</v>
      </c>
    </row>
    <row r="10095" spans="1:4" ht="18.75" x14ac:dyDescent="0.3">
      <c r="A10095" s="7">
        <v>2014</v>
      </c>
      <c r="B10095" s="7" t="s">
        <v>1269</v>
      </c>
      <c r="C10095" s="7" t="s">
        <v>6</v>
      </c>
      <c r="D10095" s="8">
        <v>317225.90000000002</v>
      </c>
    </row>
    <row r="10096" spans="1:4" ht="18.75" x14ac:dyDescent="0.3">
      <c r="A10096" s="7">
        <v>2015</v>
      </c>
      <c r="B10096" s="7" t="s">
        <v>1269</v>
      </c>
      <c r="C10096" s="7" t="s">
        <v>7</v>
      </c>
      <c r="D10096" s="8">
        <v>184763.83</v>
      </c>
    </row>
    <row r="10097" spans="1:4" ht="18.75" x14ac:dyDescent="0.3">
      <c r="A10097" s="7">
        <v>2014</v>
      </c>
      <c r="B10097" s="7" t="s">
        <v>1269</v>
      </c>
      <c r="C10097" s="7" t="s">
        <v>7</v>
      </c>
      <c r="D10097" s="8">
        <v>196582.98</v>
      </c>
    </row>
    <row r="10098" spans="1:4" ht="18.75" x14ac:dyDescent="0.3">
      <c r="A10098" s="7">
        <v>2015</v>
      </c>
      <c r="B10098" s="7" t="s">
        <v>1269</v>
      </c>
      <c r="C10098" s="7" t="s">
        <v>8</v>
      </c>
      <c r="D10098" s="8">
        <v>728951.88</v>
      </c>
    </row>
    <row r="10099" spans="1:4" ht="18.75" x14ac:dyDescent="0.3">
      <c r="A10099" s="7">
        <v>2014</v>
      </c>
      <c r="B10099" s="7" t="s">
        <v>1269</v>
      </c>
      <c r="C10099" s="7" t="s">
        <v>8</v>
      </c>
      <c r="D10099" s="8">
        <v>760632.38</v>
      </c>
    </row>
    <row r="10100" spans="1:4" ht="18.75" x14ac:dyDescent="0.3">
      <c r="A10100" s="7">
        <v>2015</v>
      </c>
      <c r="B10100" s="7" t="s">
        <v>1270</v>
      </c>
      <c r="C10100" s="7" t="s">
        <v>5</v>
      </c>
      <c r="D10100" s="8">
        <v>744531.51</v>
      </c>
    </row>
    <row r="10101" spans="1:4" ht="18.75" x14ac:dyDescent="0.3">
      <c r="A10101" s="7">
        <v>2014</v>
      </c>
      <c r="B10101" s="7" t="s">
        <v>1270</v>
      </c>
      <c r="C10101" s="7" t="s">
        <v>5</v>
      </c>
      <c r="D10101" s="8">
        <v>811290.23</v>
      </c>
    </row>
    <row r="10102" spans="1:4" ht="18.75" x14ac:dyDescent="0.3">
      <c r="A10102" s="7">
        <v>2015</v>
      </c>
      <c r="B10102" s="7" t="s">
        <v>1270</v>
      </c>
      <c r="C10102" s="7" t="s">
        <v>6</v>
      </c>
      <c r="D10102" s="8">
        <v>328607.46000000002</v>
      </c>
    </row>
    <row r="10103" spans="1:4" ht="18.75" x14ac:dyDescent="0.3">
      <c r="A10103" s="7">
        <v>2014</v>
      </c>
      <c r="B10103" s="7" t="s">
        <v>1270</v>
      </c>
      <c r="C10103" s="7" t="s">
        <v>6</v>
      </c>
      <c r="D10103" s="8">
        <v>242474.42</v>
      </c>
    </row>
    <row r="10104" spans="1:4" ht="18.75" x14ac:dyDescent="0.3">
      <c r="A10104" s="7">
        <v>2015</v>
      </c>
      <c r="B10104" s="7" t="s">
        <v>1270</v>
      </c>
      <c r="C10104" s="7" t="s">
        <v>7</v>
      </c>
      <c r="D10104" s="8">
        <v>90277.28</v>
      </c>
    </row>
    <row r="10105" spans="1:4" ht="18.75" x14ac:dyDescent="0.3">
      <c r="A10105" s="7">
        <v>2014</v>
      </c>
      <c r="B10105" s="7" t="s">
        <v>1270</v>
      </c>
      <c r="C10105" s="7" t="s">
        <v>7</v>
      </c>
      <c r="D10105" s="8">
        <v>96214.8</v>
      </c>
    </row>
    <row r="10106" spans="1:4" ht="18.75" x14ac:dyDescent="0.3">
      <c r="A10106" s="7">
        <v>2015</v>
      </c>
      <c r="B10106" s="7" t="s">
        <v>1270</v>
      </c>
      <c r="C10106" s="7" t="s">
        <v>8</v>
      </c>
      <c r="D10106" s="8">
        <v>600405.17000000004</v>
      </c>
    </row>
    <row r="10107" spans="1:4" ht="18.75" x14ac:dyDescent="0.3">
      <c r="A10107" s="7">
        <v>2014</v>
      </c>
      <c r="B10107" s="7" t="s">
        <v>1270</v>
      </c>
      <c r="C10107" s="7" t="s">
        <v>8</v>
      </c>
      <c r="D10107" s="8">
        <v>624583.25</v>
      </c>
    </row>
    <row r="10108" spans="1:4" ht="18.75" x14ac:dyDescent="0.3">
      <c r="A10108" s="7">
        <v>2015</v>
      </c>
      <c r="B10108" s="7" t="s">
        <v>1271</v>
      </c>
      <c r="C10108" s="7" t="s">
        <v>5</v>
      </c>
      <c r="D10108" s="8">
        <v>710826.64</v>
      </c>
    </row>
    <row r="10109" spans="1:4" ht="18.75" x14ac:dyDescent="0.3">
      <c r="A10109" s="7">
        <v>2014</v>
      </c>
      <c r="B10109" s="7" t="s">
        <v>1271</v>
      </c>
      <c r="C10109" s="7" t="s">
        <v>5</v>
      </c>
      <c r="D10109" s="8">
        <v>780450.17</v>
      </c>
    </row>
    <row r="10110" spans="1:4" ht="18.75" x14ac:dyDescent="0.3">
      <c r="A10110" s="7">
        <v>2015</v>
      </c>
      <c r="B10110" s="7" t="s">
        <v>1271</v>
      </c>
      <c r="C10110" s="7" t="s">
        <v>6</v>
      </c>
      <c r="D10110" s="8">
        <v>282527.73</v>
      </c>
    </row>
    <row r="10111" spans="1:4" ht="18.75" x14ac:dyDescent="0.3">
      <c r="A10111" s="7">
        <v>2014</v>
      </c>
      <c r="B10111" s="7" t="s">
        <v>1271</v>
      </c>
      <c r="C10111" s="7" t="s">
        <v>6</v>
      </c>
      <c r="D10111" s="8">
        <v>201765.58</v>
      </c>
    </row>
    <row r="10112" spans="1:4" ht="18.75" x14ac:dyDescent="0.3">
      <c r="A10112" s="7">
        <v>2015</v>
      </c>
      <c r="B10112" s="7" t="s">
        <v>1271</v>
      </c>
      <c r="C10112" s="7" t="s">
        <v>7</v>
      </c>
      <c r="D10112" s="8">
        <v>99693.49</v>
      </c>
    </row>
    <row r="10113" spans="1:4" ht="18.75" x14ac:dyDescent="0.3">
      <c r="A10113" s="7">
        <v>2014</v>
      </c>
      <c r="B10113" s="7" t="s">
        <v>1271</v>
      </c>
      <c r="C10113" s="7" t="s">
        <v>7</v>
      </c>
      <c r="D10113" s="8">
        <v>105529.55</v>
      </c>
    </row>
    <row r="10114" spans="1:4" ht="18.75" x14ac:dyDescent="0.3">
      <c r="A10114" s="7">
        <v>2015</v>
      </c>
      <c r="B10114" s="7" t="s">
        <v>1271</v>
      </c>
      <c r="C10114" s="7" t="s">
        <v>8</v>
      </c>
      <c r="D10114" s="8">
        <v>572188.87</v>
      </c>
    </row>
    <row r="10115" spans="1:4" ht="18.75" x14ac:dyDescent="0.3">
      <c r="A10115" s="7">
        <v>2014</v>
      </c>
      <c r="B10115" s="7" t="s">
        <v>1271</v>
      </c>
      <c r="C10115" s="7" t="s">
        <v>8</v>
      </c>
      <c r="D10115" s="8">
        <v>599416.99</v>
      </c>
    </row>
    <row r="10116" spans="1:4" ht="18.75" x14ac:dyDescent="0.3">
      <c r="A10116" s="7">
        <v>2015</v>
      </c>
      <c r="B10116" s="7" t="s">
        <v>1272</v>
      </c>
      <c r="C10116" s="7" t="s">
        <v>5</v>
      </c>
      <c r="D10116" s="8">
        <v>919943.46</v>
      </c>
    </row>
    <row r="10117" spans="1:4" ht="18.75" x14ac:dyDescent="0.3">
      <c r="A10117" s="7">
        <v>2014</v>
      </c>
      <c r="B10117" s="7" t="s">
        <v>1272</v>
      </c>
      <c r="C10117" s="7" t="s">
        <v>5</v>
      </c>
      <c r="D10117" s="8">
        <v>1004347.56</v>
      </c>
    </row>
    <row r="10118" spans="1:4" ht="18.75" x14ac:dyDescent="0.3">
      <c r="A10118" s="7">
        <v>2015</v>
      </c>
      <c r="B10118" s="7" t="s">
        <v>1272</v>
      </c>
      <c r="C10118" s="7" t="s">
        <v>6</v>
      </c>
      <c r="D10118" s="8">
        <v>472094.98</v>
      </c>
    </row>
    <row r="10119" spans="1:4" ht="18.75" x14ac:dyDescent="0.3">
      <c r="A10119" s="7">
        <v>2014</v>
      </c>
      <c r="B10119" s="7" t="s">
        <v>1272</v>
      </c>
      <c r="C10119" s="7" t="s">
        <v>6</v>
      </c>
      <c r="D10119" s="8">
        <v>336770.36</v>
      </c>
    </row>
    <row r="10120" spans="1:4" ht="18.75" x14ac:dyDescent="0.3">
      <c r="A10120" s="7">
        <v>2015</v>
      </c>
      <c r="B10120" s="7" t="s">
        <v>1272</v>
      </c>
      <c r="C10120" s="7" t="s">
        <v>7</v>
      </c>
      <c r="D10120" s="8">
        <v>51881.01</v>
      </c>
    </row>
    <row r="10121" spans="1:4" ht="18.75" x14ac:dyDescent="0.3">
      <c r="A10121" s="7">
        <v>2014</v>
      </c>
      <c r="B10121" s="7" t="s">
        <v>1272</v>
      </c>
      <c r="C10121" s="7" t="s">
        <v>7</v>
      </c>
      <c r="D10121" s="8">
        <v>55066.83</v>
      </c>
    </row>
    <row r="10122" spans="1:4" ht="18.75" x14ac:dyDescent="0.3">
      <c r="A10122" s="7">
        <v>2015</v>
      </c>
      <c r="B10122" s="7" t="s">
        <v>1272</v>
      </c>
      <c r="C10122" s="7" t="s">
        <v>8</v>
      </c>
      <c r="D10122" s="8">
        <v>580749.38</v>
      </c>
    </row>
    <row r="10123" spans="1:4" ht="18.75" x14ac:dyDescent="0.3">
      <c r="A10123" s="7">
        <v>2014</v>
      </c>
      <c r="B10123" s="7" t="s">
        <v>1272</v>
      </c>
      <c r="C10123" s="7" t="s">
        <v>8</v>
      </c>
      <c r="D10123" s="8">
        <v>604055.98</v>
      </c>
    </row>
    <row r="10124" spans="1:4" ht="18.75" x14ac:dyDescent="0.3">
      <c r="A10124" s="7">
        <v>2015</v>
      </c>
      <c r="B10124" s="7" t="s">
        <v>1273</v>
      </c>
      <c r="C10124" s="7" t="s">
        <v>5</v>
      </c>
      <c r="D10124" s="8">
        <v>493818.71</v>
      </c>
    </row>
    <row r="10125" spans="1:4" ht="18.75" x14ac:dyDescent="0.3">
      <c r="A10125" s="7">
        <v>2014</v>
      </c>
      <c r="B10125" s="7" t="s">
        <v>1273</v>
      </c>
      <c r="C10125" s="7" t="s">
        <v>5</v>
      </c>
      <c r="D10125" s="8">
        <v>538104.15</v>
      </c>
    </row>
    <row r="10126" spans="1:4" ht="18.75" x14ac:dyDescent="0.3">
      <c r="A10126" s="7">
        <v>2015</v>
      </c>
      <c r="B10126" s="7" t="s">
        <v>1273</v>
      </c>
      <c r="C10126" s="7" t="s">
        <v>6</v>
      </c>
      <c r="D10126" s="8">
        <v>556452.21</v>
      </c>
    </row>
    <row r="10127" spans="1:4" ht="18.75" x14ac:dyDescent="0.3">
      <c r="A10127" s="7">
        <v>2014</v>
      </c>
      <c r="B10127" s="7" t="s">
        <v>1273</v>
      </c>
      <c r="C10127" s="7" t="s">
        <v>6</v>
      </c>
      <c r="D10127" s="8">
        <v>399044.12</v>
      </c>
    </row>
    <row r="10128" spans="1:4" ht="18.75" x14ac:dyDescent="0.3">
      <c r="A10128" s="7">
        <v>2015</v>
      </c>
      <c r="B10128" s="7" t="s">
        <v>1273</v>
      </c>
      <c r="C10128" s="7" t="s">
        <v>7</v>
      </c>
      <c r="D10128" s="8">
        <v>154479.34</v>
      </c>
    </row>
    <row r="10129" spans="1:4" ht="18.75" x14ac:dyDescent="0.3">
      <c r="A10129" s="7">
        <v>2014</v>
      </c>
      <c r="B10129" s="7" t="s">
        <v>1273</v>
      </c>
      <c r="C10129" s="7" t="s">
        <v>7</v>
      </c>
      <c r="D10129" s="8">
        <v>164225.94</v>
      </c>
    </row>
    <row r="10130" spans="1:4" ht="18.75" x14ac:dyDescent="0.3">
      <c r="A10130" s="7">
        <v>2015</v>
      </c>
      <c r="B10130" s="7" t="s">
        <v>1273</v>
      </c>
      <c r="C10130" s="7" t="s">
        <v>8</v>
      </c>
      <c r="D10130" s="8">
        <v>649374.79</v>
      </c>
    </row>
    <row r="10131" spans="1:4" ht="18.75" x14ac:dyDescent="0.3">
      <c r="A10131" s="7">
        <v>2014</v>
      </c>
      <c r="B10131" s="7" t="s">
        <v>1273</v>
      </c>
      <c r="C10131" s="7" t="s">
        <v>8</v>
      </c>
      <c r="D10131" s="8">
        <v>671963.21</v>
      </c>
    </row>
    <row r="10132" spans="1:4" ht="18.75" x14ac:dyDescent="0.3">
      <c r="A10132" s="7">
        <v>2015</v>
      </c>
      <c r="B10132" s="7" t="s">
        <v>1274</v>
      </c>
      <c r="C10132" s="7" t="s">
        <v>5</v>
      </c>
      <c r="D10132" s="8">
        <v>818718.38</v>
      </c>
    </row>
    <row r="10133" spans="1:4" ht="18.75" x14ac:dyDescent="0.3">
      <c r="A10133" s="7">
        <v>2014</v>
      </c>
      <c r="B10133" s="7" t="s">
        <v>1274</v>
      </c>
      <c r="C10133" s="7" t="s">
        <v>5</v>
      </c>
      <c r="D10133" s="8">
        <v>897999.48</v>
      </c>
    </row>
    <row r="10134" spans="1:4" ht="18.75" x14ac:dyDescent="0.3">
      <c r="A10134" s="7">
        <v>2015</v>
      </c>
      <c r="B10134" s="7" t="s">
        <v>1274</v>
      </c>
      <c r="C10134" s="7" t="s">
        <v>6</v>
      </c>
      <c r="D10134" s="8">
        <v>323675.65999999997</v>
      </c>
    </row>
    <row r="10135" spans="1:4" ht="18.75" x14ac:dyDescent="0.3">
      <c r="A10135" s="7">
        <v>2014</v>
      </c>
      <c r="B10135" s="7" t="s">
        <v>1274</v>
      </c>
      <c r="C10135" s="7" t="s">
        <v>6</v>
      </c>
      <c r="D10135" s="8">
        <v>228888.03</v>
      </c>
    </row>
    <row r="10136" spans="1:4" ht="18.75" x14ac:dyDescent="0.3">
      <c r="A10136" s="7">
        <v>2015</v>
      </c>
      <c r="B10136" s="7" t="s">
        <v>1274</v>
      </c>
      <c r="C10136" s="7" t="s">
        <v>7</v>
      </c>
      <c r="D10136" s="8">
        <v>191473.12</v>
      </c>
    </row>
    <row r="10137" spans="1:4" ht="18.75" x14ac:dyDescent="0.3">
      <c r="A10137" s="7">
        <v>2014</v>
      </c>
      <c r="B10137" s="7" t="s">
        <v>1274</v>
      </c>
      <c r="C10137" s="7" t="s">
        <v>7</v>
      </c>
      <c r="D10137" s="8">
        <v>203995.65</v>
      </c>
    </row>
    <row r="10138" spans="1:4" ht="18.75" x14ac:dyDescent="0.3">
      <c r="A10138" s="7">
        <v>2015</v>
      </c>
      <c r="B10138" s="7" t="s">
        <v>1274</v>
      </c>
      <c r="C10138" s="7" t="s">
        <v>8</v>
      </c>
      <c r="D10138" s="8">
        <v>406867.49</v>
      </c>
    </row>
    <row r="10139" spans="1:4" ht="18.75" x14ac:dyDescent="0.3">
      <c r="A10139" s="7">
        <v>2014</v>
      </c>
      <c r="B10139" s="7" t="s">
        <v>1274</v>
      </c>
      <c r="C10139" s="7" t="s">
        <v>8</v>
      </c>
      <c r="D10139" s="8">
        <v>421453</v>
      </c>
    </row>
    <row r="10140" spans="1:4" ht="18.75" x14ac:dyDescent="0.3">
      <c r="A10140" s="7">
        <v>2015</v>
      </c>
      <c r="B10140" s="7" t="s">
        <v>1275</v>
      </c>
      <c r="C10140" s="7" t="s">
        <v>5</v>
      </c>
      <c r="D10140" s="8">
        <v>899209.02</v>
      </c>
    </row>
    <row r="10141" spans="1:4" ht="18.75" x14ac:dyDescent="0.3">
      <c r="A10141" s="7">
        <v>2014</v>
      </c>
      <c r="B10141" s="7" t="s">
        <v>1275</v>
      </c>
      <c r="C10141" s="7" t="s">
        <v>5</v>
      </c>
      <c r="D10141" s="8">
        <v>981131.77</v>
      </c>
    </row>
    <row r="10142" spans="1:4" ht="18.75" x14ac:dyDescent="0.3">
      <c r="A10142" s="7">
        <v>2015</v>
      </c>
      <c r="B10142" s="7" t="s">
        <v>1275</v>
      </c>
      <c r="C10142" s="7" t="s">
        <v>6</v>
      </c>
      <c r="D10142" s="8">
        <v>262787.34999999998</v>
      </c>
    </row>
    <row r="10143" spans="1:4" ht="18.75" x14ac:dyDescent="0.3">
      <c r="A10143" s="7">
        <v>2014</v>
      </c>
      <c r="B10143" s="7" t="s">
        <v>1275</v>
      </c>
      <c r="C10143" s="7" t="s">
        <v>6</v>
      </c>
      <c r="D10143" s="8">
        <v>182517.25</v>
      </c>
    </row>
    <row r="10144" spans="1:4" ht="18.75" x14ac:dyDescent="0.3">
      <c r="A10144" s="7">
        <v>2015</v>
      </c>
      <c r="B10144" s="7" t="s">
        <v>1275</v>
      </c>
      <c r="C10144" s="7" t="s">
        <v>7</v>
      </c>
      <c r="D10144" s="8">
        <v>86117.85</v>
      </c>
    </row>
    <row r="10145" spans="1:4" ht="18.75" x14ac:dyDescent="0.3">
      <c r="A10145" s="7">
        <v>2014</v>
      </c>
      <c r="B10145" s="7" t="s">
        <v>1275</v>
      </c>
      <c r="C10145" s="7" t="s">
        <v>7</v>
      </c>
      <c r="D10145" s="8">
        <v>90084.62</v>
      </c>
    </row>
    <row r="10146" spans="1:4" ht="18.75" x14ac:dyDescent="0.3">
      <c r="A10146" s="7">
        <v>2015</v>
      </c>
      <c r="B10146" s="7" t="s">
        <v>1275</v>
      </c>
      <c r="C10146" s="7" t="s">
        <v>8</v>
      </c>
      <c r="D10146" s="8">
        <v>545169.73</v>
      </c>
    </row>
    <row r="10147" spans="1:4" ht="18.75" x14ac:dyDescent="0.3">
      <c r="A10147" s="7">
        <v>2014</v>
      </c>
      <c r="B10147" s="7" t="s">
        <v>1275</v>
      </c>
      <c r="C10147" s="7" t="s">
        <v>8</v>
      </c>
      <c r="D10147" s="8">
        <v>565312.27</v>
      </c>
    </row>
    <row r="10148" spans="1:4" ht="18.75" x14ac:dyDescent="0.3">
      <c r="A10148" s="7">
        <v>2015</v>
      </c>
      <c r="B10148" s="7" t="s">
        <v>1276</v>
      </c>
      <c r="C10148" s="7" t="s">
        <v>5</v>
      </c>
      <c r="D10148" s="8">
        <v>579400.89</v>
      </c>
    </row>
    <row r="10149" spans="1:4" ht="18.75" x14ac:dyDescent="0.3">
      <c r="A10149" s="7">
        <v>2014</v>
      </c>
      <c r="B10149" s="7" t="s">
        <v>1276</v>
      </c>
      <c r="C10149" s="7" t="s">
        <v>5</v>
      </c>
      <c r="D10149" s="8">
        <v>641179.14</v>
      </c>
    </row>
    <row r="10150" spans="1:4" ht="18.75" x14ac:dyDescent="0.3">
      <c r="A10150" s="7">
        <v>2015</v>
      </c>
      <c r="B10150" s="7" t="s">
        <v>1276</v>
      </c>
      <c r="C10150" s="7" t="s">
        <v>6</v>
      </c>
      <c r="D10150" s="8">
        <v>209625.31</v>
      </c>
    </row>
    <row r="10151" spans="1:4" ht="18.75" x14ac:dyDescent="0.3">
      <c r="A10151" s="7">
        <v>2014</v>
      </c>
      <c r="B10151" s="7" t="s">
        <v>1276</v>
      </c>
      <c r="C10151" s="7" t="s">
        <v>6</v>
      </c>
      <c r="D10151" s="8">
        <v>154254.37</v>
      </c>
    </row>
    <row r="10152" spans="1:4" ht="18.75" x14ac:dyDescent="0.3">
      <c r="A10152" s="7">
        <v>2015</v>
      </c>
      <c r="B10152" s="7" t="s">
        <v>1276</v>
      </c>
      <c r="C10152" s="7" t="s">
        <v>7</v>
      </c>
      <c r="D10152" s="8">
        <v>199245.35</v>
      </c>
    </row>
    <row r="10153" spans="1:4" ht="18.75" x14ac:dyDescent="0.3">
      <c r="A10153" s="7">
        <v>2014</v>
      </c>
      <c r="B10153" s="7" t="s">
        <v>1276</v>
      </c>
      <c r="C10153" s="7" t="s">
        <v>7</v>
      </c>
      <c r="D10153" s="8">
        <v>210369.48</v>
      </c>
    </row>
    <row r="10154" spans="1:4" ht="18.75" x14ac:dyDescent="0.3">
      <c r="A10154" s="7">
        <v>2015</v>
      </c>
      <c r="B10154" s="7" t="s">
        <v>1276</v>
      </c>
      <c r="C10154" s="7" t="s">
        <v>8</v>
      </c>
      <c r="D10154" s="8">
        <v>643120.06999999995</v>
      </c>
    </row>
    <row r="10155" spans="1:4" ht="18.75" x14ac:dyDescent="0.3">
      <c r="A10155" s="7">
        <v>2014</v>
      </c>
      <c r="B10155" s="7" t="s">
        <v>1276</v>
      </c>
      <c r="C10155" s="7" t="s">
        <v>8</v>
      </c>
      <c r="D10155" s="8">
        <v>663446.54</v>
      </c>
    </row>
    <row r="10156" spans="1:4" ht="18.75" x14ac:dyDescent="0.3">
      <c r="A10156" s="7">
        <v>2015</v>
      </c>
      <c r="B10156" s="7" t="s">
        <v>1277</v>
      </c>
      <c r="C10156" s="7" t="s">
        <v>5</v>
      </c>
      <c r="D10156" s="8">
        <v>932752.7</v>
      </c>
    </row>
    <row r="10157" spans="1:4" ht="18.75" x14ac:dyDescent="0.3">
      <c r="A10157" s="7">
        <v>2014</v>
      </c>
      <c r="B10157" s="7" t="s">
        <v>1277</v>
      </c>
      <c r="C10157" s="7" t="s">
        <v>5</v>
      </c>
      <c r="D10157" s="8">
        <v>1032128.17</v>
      </c>
    </row>
    <row r="10158" spans="1:4" ht="18.75" x14ac:dyDescent="0.3">
      <c r="A10158" s="7">
        <v>2015</v>
      </c>
      <c r="B10158" s="7" t="s">
        <v>1277</v>
      </c>
      <c r="C10158" s="7" t="s">
        <v>6</v>
      </c>
      <c r="D10158" s="8">
        <v>498046.21</v>
      </c>
    </row>
    <row r="10159" spans="1:4" ht="18.75" x14ac:dyDescent="0.3">
      <c r="A10159" s="7">
        <v>2014</v>
      </c>
      <c r="B10159" s="7" t="s">
        <v>1277</v>
      </c>
      <c r="C10159" s="7" t="s">
        <v>6</v>
      </c>
      <c r="D10159" s="8">
        <v>365161.01</v>
      </c>
    </row>
    <row r="10160" spans="1:4" ht="18.75" x14ac:dyDescent="0.3">
      <c r="A10160" s="7">
        <v>2015</v>
      </c>
      <c r="B10160" s="7" t="s">
        <v>1277</v>
      </c>
      <c r="C10160" s="7" t="s">
        <v>7</v>
      </c>
      <c r="D10160" s="8">
        <v>229003.16</v>
      </c>
    </row>
    <row r="10161" spans="1:4" ht="18.75" x14ac:dyDescent="0.3">
      <c r="A10161" s="7">
        <v>2014</v>
      </c>
      <c r="B10161" s="7" t="s">
        <v>1277</v>
      </c>
      <c r="C10161" s="7" t="s">
        <v>7</v>
      </c>
      <c r="D10161" s="8">
        <v>243656.41</v>
      </c>
    </row>
    <row r="10162" spans="1:4" ht="18.75" x14ac:dyDescent="0.3">
      <c r="A10162" s="7">
        <v>2015</v>
      </c>
      <c r="B10162" s="7" t="s">
        <v>1277</v>
      </c>
      <c r="C10162" s="7" t="s">
        <v>8</v>
      </c>
      <c r="D10162" s="8">
        <v>607872.82999999996</v>
      </c>
    </row>
    <row r="10163" spans="1:4" ht="18.75" x14ac:dyDescent="0.3">
      <c r="A10163" s="7">
        <v>2014</v>
      </c>
      <c r="B10163" s="7" t="s">
        <v>1277</v>
      </c>
      <c r="C10163" s="7" t="s">
        <v>8</v>
      </c>
      <c r="D10163" s="8">
        <v>636807.51</v>
      </c>
    </row>
    <row r="10164" spans="1:4" ht="18.75" x14ac:dyDescent="0.3">
      <c r="A10164" s="7">
        <v>2015</v>
      </c>
      <c r="B10164" s="7" t="s">
        <v>1278</v>
      </c>
      <c r="C10164" s="7" t="s">
        <v>5</v>
      </c>
      <c r="D10164" s="8">
        <v>600726.67000000004</v>
      </c>
    </row>
    <row r="10165" spans="1:4" ht="18.75" x14ac:dyDescent="0.3">
      <c r="A10165" s="7">
        <v>2014</v>
      </c>
      <c r="B10165" s="7" t="s">
        <v>1278</v>
      </c>
      <c r="C10165" s="7" t="s">
        <v>5</v>
      </c>
      <c r="D10165" s="8">
        <v>665396.13</v>
      </c>
    </row>
    <row r="10166" spans="1:4" ht="18.75" x14ac:dyDescent="0.3">
      <c r="A10166" s="7">
        <v>2015</v>
      </c>
      <c r="B10166" s="7" t="s">
        <v>1278</v>
      </c>
      <c r="C10166" s="7" t="s">
        <v>6</v>
      </c>
      <c r="D10166" s="8">
        <v>333600.21000000002</v>
      </c>
    </row>
    <row r="10167" spans="1:4" ht="18.75" x14ac:dyDescent="0.3">
      <c r="A10167" s="7">
        <v>2014</v>
      </c>
      <c r="B10167" s="7" t="s">
        <v>1278</v>
      </c>
      <c r="C10167" s="7" t="s">
        <v>6</v>
      </c>
      <c r="D10167" s="8">
        <v>237880.67</v>
      </c>
    </row>
    <row r="10168" spans="1:4" ht="18.75" x14ac:dyDescent="0.3">
      <c r="A10168" s="7">
        <v>2015</v>
      </c>
      <c r="B10168" s="7" t="s">
        <v>1278</v>
      </c>
      <c r="C10168" s="7" t="s">
        <v>7</v>
      </c>
      <c r="D10168" s="8">
        <v>118725.03</v>
      </c>
    </row>
    <row r="10169" spans="1:4" ht="18.75" x14ac:dyDescent="0.3">
      <c r="A10169" s="7">
        <v>2014</v>
      </c>
      <c r="B10169" s="7" t="s">
        <v>1278</v>
      </c>
      <c r="C10169" s="7" t="s">
        <v>7</v>
      </c>
      <c r="D10169" s="8">
        <v>125117.07</v>
      </c>
    </row>
    <row r="10170" spans="1:4" ht="18.75" x14ac:dyDescent="0.3">
      <c r="A10170" s="7">
        <v>2015</v>
      </c>
      <c r="B10170" s="7" t="s">
        <v>1278</v>
      </c>
      <c r="C10170" s="7" t="s">
        <v>8</v>
      </c>
      <c r="D10170" s="8">
        <v>488321.54</v>
      </c>
    </row>
    <row r="10171" spans="1:4" ht="18.75" x14ac:dyDescent="0.3">
      <c r="A10171" s="7">
        <v>2014</v>
      </c>
      <c r="B10171" s="7" t="s">
        <v>1278</v>
      </c>
      <c r="C10171" s="7" t="s">
        <v>8</v>
      </c>
      <c r="D10171" s="8">
        <v>510911.75</v>
      </c>
    </row>
    <row r="10172" spans="1:4" ht="18.75" x14ac:dyDescent="0.3">
      <c r="A10172" s="7">
        <v>2015</v>
      </c>
      <c r="B10172" s="7" t="s">
        <v>1279</v>
      </c>
      <c r="C10172" s="7" t="s">
        <v>5</v>
      </c>
      <c r="D10172" s="8">
        <v>586550.56999999995</v>
      </c>
    </row>
    <row r="10173" spans="1:4" ht="18.75" x14ac:dyDescent="0.3">
      <c r="A10173" s="7">
        <v>2014</v>
      </c>
      <c r="B10173" s="7" t="s">
        <v>1279</v>
      </c>
      <c r="C10173" s="7" t="s">
        <v>5</v>
      </c>
      <c r="D10173" s="8">
        <v>641982.51</v>
      </c>
    </row>
    <row r="10174" spans="1:4" ht="18.75" x14ac:dyDescent="0.3">
      <c r="A10174" s="7">
        <v>2015</v>
      </c>
      <c r="B10174" s="7" t="s">
        <v>1279</v>
      </c>
      <c r="C10174" s="7" t="s">
        <v>6</v>
      </c>
      <c r="D10174" s="8">
        <v>322860.90999999997</v>
      </c>
    </row>
    <row r="10175" spans="1:4" ht="18.75" x14ac:dyDescent="0.3">
      <c r="A10175" s="7">
        <v>2014</v>
      </c>
      <c r="B10175" s="7" t="s">
        <v>1279</v>
      </c>
      <c r="C10175" s="7" t="s">
        <v>6</v>
      </c>
      <c r="D10175" s="8">
        <v>234514.98</v>
      </c>
    </row>
    <row r="10176" spans="1:4" ht="18.75" x14ac:dyDescent="0.3">
      <c r="A10176" s="7">
        <v>2015</v>
      </c>
      <c r="B10176" s="7" t="s">
        <v>1279</v>
      </c>
      <c r="C10176" s="7" t="s">
        <v>7</v>
      </c>
      <c r="D10176" s="8">
        <v>77951.28</v>
      </c>
    </row>
    <row r="10177" spans="1:4" ht="18.75" x14ac:dyDescent="0.3">
      <c r="A10177" s="7">
        <v>2014</v>
      </c>
      <c r="B10177" s="7" t="s">
        <v>1279</v>
      </c>
      <c r="C10177" s="7" t="s">
        <v>7</v>
      </c>
      <c r="D10177" s="8">
        <v>82063.14</v>
      </c>
    </row>
    <row r="10178" spans="1:4" ht="18.75" x14ac:dyDescent="0.3">
      <c r="A10178" s="7">
        <v>2015</v>
      </c>
      <c r="B10178" s="7" t="s">
        <v>1279</v>
      </c>
      <c r="C10178" s="7" t="s">
        <v>8</v>
      </c>
      <c r="D10178" s="8">
        <v>752414.92</v>
      </c>
    </row>
    <row r="10179" spans="1:4" ht="18.75" x14ac:dyDescent="0.3">
      <c r="A10179" s="7">
        <v>2014</v>
      </c>
      <c r="B10179" s="7" t="s">
        <v>1279</v>
      </c>
      <c r="C10179" s="7" t="s">
        <v>8</v>
      </c>
      <c r="D10179" s="8">
        <v>781121.3</v>
      </c>
    </row>
    <row r="10180" spans="1:4" ht="18.75" x14ac:dyDescent="0.3">
      <c r="A10180" s="7">
        <v>2015</v>
      </c>
      <c r="B10180" s="7" t="s">
        <v>1280</v>
      </c>
      <c r="C10180" s="7" t="s">
        <v>5</v>
      </c>
      <c r="D10180" s="8">
        <v>860015.15</v>
      </c>
    </row>
    <row r="10181" spans="1:4" ht="18.75" x14ac:dyDescent="0.3">
      <c r="A10181" s="7">
        <v>2014</v>
      </c>
      <c r="B10181" s="7" t="s">
        <v>1280</v>
      </c>
      <c r="C10181" s="7" t="s">
        <v>5</v>
      </c>
      <c r="D10181" s="8">
        <v>937392.15</v>
      </c>
    </row>
    <row r="10182" spans="1:4" ht="18.75" x14ac:dyDescent="0.3">
      <c r="A10182" s="7">
        <v>2015</v>
      </c>
      <c r="B10182" s="7" t="s">
        <v>1280</v>
      </c>
      <c r="C10182" s="7" t="s">
        <v>6</v>
      </c>
      <c r="D10182" s="8">
        <v>226993.03</v>
      </c>
    </row>
    <row r="10183" spans="1:4" ht="18.75" x14ac:dyDescent="0.3">
      <c r="A10183" s="7">
        <v>2014</v>
      </c>
      <c r="B10183" s="7" t="s">
        <v>1280</v>
      </c>
      <c r="C10183" s="7" t="s">
        <v>6</v>
      </c>
      <c r="D10183" s="8">
        <v>158093.88</v>
      </c>
    </row>
    <row r="10184" spans="1:4" ht="18.75" x14ac:dyDescent="0.3">
      <c r="A10184" s="7">
        <v>2015</v>
      </c>
      <c r="B10184" s="7" t="s">
        <v>1280</v>
      </c>
      <c r="C10184" s="7" t="s">
        <v>7</v>
      </c>
      <c r="D10184" s="8">
        <v>230168.75</v>
      </c>
    </row>
    <row r="10185" spans="1:4" ht="18.75" x14ac:dyDescent="0.3">
      <c r="A10185" s="7">
        <v>2014</v>
      </c>
      <c r="B10185" s="7" t="s">
        <v>1280</v>
      </c>
      <c r="C10185" s="7" t="s">
        <v>7</v>
      </c>
      <c r="D10185" s="8">
        <v>245087.51</v>
      </c>
    </row>
    <row r="10186" spans="1:4" ht="18.75" x14ac:dyDescent="0.3">
      <c r="A10186" s="7">
        <v>2015</v>
      </c>
      <c r="B10186" s="7" t="s">
        <v>1280</v>
      </c>
      <c r="C10186" s="7" t="s">
        <v>8</v>
      </c>
      <c r="D10186" s="8">
        <v>409328.95</v>
      </c>
    </row>
    <row r="10187" spans="1:4" ht="18.75" x14ac:dyDescent="0.3">
      <c r="A10187" s="7">
        <v>2014</v>
      </c>
      <c r="B10187" s="7" t="s">
        <v>1280</v>
      </c>
      <c r="C10187" s="7" t="s">
        <v>8</v>
      </c>
      <c r="D10187" s="8">
        <v>421468.11</v>
      </c>
    </row>
    <row r="10188" spans="1:4" ht="18.75" x14ac:dyDescent="0.3">
      <c r="A10188" s="7">
        <v>2015</v>
      </c>
      <c r="B10188" s="7" t="s">
        <v>1281</v>
      </c>
      <c r="C10188" s="7" t="s">
        <v>5</v>
      </c>
      <c r="D10188" s="8">
        <v>871267.54</v>
      </c>
    </row>
    <row r="10189" spans="1:4" ht="18.75" x14ac:dyDescent="0.3">
      <c r="A10189" s="7">
        <v>2014</v>
      </c>
      <c r="B10189" s="7" t="s">
        <v>1281</v>
      </c>
      <c r="C10189" s="7" t="s">
        <v>5</v>
      </c>
      <c r="D10189" s="8">
        <v>963360.68</v>
      </c>
    </row>
    <row r="10190" spans="1:4" ht="18.75" x14ac:dyDescent="0.3">
      <c r="A10190" s="7">
        <v>2015</v>
      </c>
      <c r="B10190" s="7" t="s">
        <v>1281</v>
      </c>
      <c r="C10190" s="7" t="s">
        <v>6</v>
      </c>
      <c r="D10190" s="8">
        <v>477026.4</v>
      </c>
    </row>
    <row r="10191" spans="1:4" ht="18.75" x14ac:dyDescent="0.3">
      <c r="A10191" s="7">
        <v>2014</v>
      </c>
      <c r="B10191" s="7" t="s">
        <v>1281</v>
      </c>
      <c r="C10191" s="7" t="s">
        <v>6</v>
      </c>
      <c r="D10191" s="8">
        <v>342382.56</v>
      </c>
    </row>
    <row r="10192" spans="1:4" ht="18.75" x14ac:dyDescent="0.3">
      <c r="A10192" s="7">
        <v>2015</v>
      </c>
      <c r="B10192" s="7" t="s">
        <v>1281</v>
      </c>
      <c r="C10192" s="7" t="s">
        <v>7</v>
      </c>
      <c r="D10192" s="8">
        <v>219438.21</v>
      </c>
    </row>
    <row r="10193" spans="1:4" ht="18.75" x14ac:dyDescent="0.3">
      <c r="A10193" s="7">
        <v>2014</v>
      </c>
      <c r="B10193" s="7" t="s">
        <v>1281</v>
      </c>
      <c r="C10193" s="7" t="s">
        <v>7</v>
      </c>
      <c r="D10193" s="8">
        <v>231072.48</v>
      </c>
    </row>
    <row r="10194" spans="1:4" ht="18.75" x14ac:dyDescent="0.3">
      <c r="A10194" s="7">
        <v>2015</v>
      </c>
      <c r="B10194" s="7" t="s">
        <v>1281</v>
      </c>
      <c r="C10194" s="7" t="s">
        <v>8</v>
      </c>
      <c r="D10194" s="8">
        <v>663722.22</v>
      </c>
    </row>
    <row r="10195" spans="1:4" ht="18.75" x14ac:dyDescent="0.3">
      <c r="A10195" s="7">
        <v>2014</v>
      </c>
      <c r="B10195" s="7" t="s">
        <v>1281</v>
      </c>
      <c r="C10195" s="7" t="s">
        <v>8</v>
      </c>
      <c r="D10195" s="8">
        <v>683144.96</v>
      </c>
    </row>
    <row r="10196" spans="1:4" ht="18.75" x14ac:dyDescent="0.3">
      <c r="A10196" s="7">
        <v>2015</v>
      </c>
      <c r="B10196" s="7" t="s">
        <v>1282</v>
      </c>
      <c r="C10196" s="7" t="s">
        <v>5</v>
      </c>
      <c r="D10196" s="8">
        <v>731285.97</v>
      </c>
    </row>
    <row r="10197" spans="1:4" ht="18.75" x14ac:dyDescent="0.3">
      <c r="A10197" s="7">
        <v>2014</v>
      </c>
      <c r="B10197" s="7" t="s">
        <v>1282</v>
      </c>
      <c r="C10197" s="7" t="s">
        <v>5</v>
      </c>
      <c r="D10197" s="8">
        <v>807236.01</v>
      </c>
    </row>
    <row r="10198" spans="1:4" ht="18.75" x14ac:dyDescent="0.3">
      <c r="A10198" s="7">
        <v>2015</v>
      </c>
      <c r="B10198" s="7" t="s">
        <v>1282</v>
      </c>
      <c r="C10198" s="7" t="s">
        <v>6</v>
      </c>
      <c r="D10198" s="8">
        <v>537672.28</v>
      </c>
    </row>
    <row r="10199" spans="1:4" ht="18.75" x14ac:dyDescent="0.3">
      <c r="A10199" s="7">
        <v>2014</v>
      </c>
      <c r="B10199" s="7" t="s">
        <v>1282</v>
      </c>
      <c r="C10199" s="7" t="s">
        <v>6</v>
      </c>
      <c r="D10199" s="8">
        <v>394678.71</v>
      </c>
    </row>
    <row r="10200" spans="1:4" ht="18.75" x14ac:dyDescent="0.3">
      <c r="A10200" s="7">
        <v>2015</v>
      </c>
      <c r="B10200" s="7" t="s">
        <v>1282</v>
      </c>
      <c r="C10200" s="7" t="s">
        <v>7</v>
      </c>
      <c r="D10200" s="8">
        <v>226328.26</v>
      </c>
    </row>
    <row r="10201" spans="1:4" ht="18.75" x14ac:dyDescent="0.3">
      <c r="A10201" s="7">
        <v>2014</v>
      </c>
      <c r="B10201" s="7" t="s">
        <v>1282</v>
      </c>
      <c r="C10201" s="7" t="s">
        <v>7</v>
      </c>
      <c r="D10201" s="8">
        <v>236450.27</v>
      </c>
    </row>
    <row r="10202" spans="1:4" ht="18.75" x14ac:dyDescent="0.3">
      <c r="A10202" s="7">
        <v>2015</v>
      </c>
      <c r="B10202" s="7" t="s">
        <v>1282</v>
      </c>
      <c r="C10202" s="7" t="s">
        <v>8</v>
      </c>
      <c r="D10202" s="8">
        <v>700925.2</v>
      </c>
    </row>
    <row r="10203" spans="1:4" ht="18.75" x14ac:dyDescent="0.3">
      <c r="A10203" s="7">
        <v>2014</v>
      </c>
      <c r="B10203" s="7" t="s">
        <v>1282</v>
      </c>
      <c r="C10203" s="7" t="s">
        <v>8</v>
      </c>
      <c r="D10203" s="8">
        <v>723393.71</v>
      </c>
    </row>
    <row r="10204" spans="1:4" ht="18.75" x14ac:dyDescent="0.3">
      <c r="A10204" s="7">
        <v>2015</v>
      </c>
      <c r="B10204" s="7" t="s">
        <v>1283</v>
      </c>
      <c r="C10204" s="7" t="s">
        <v>5</v>
      </c>
      <c r="D10204" s="8">
        <v>517433.76</v>
      </c>
    </row>
    <row r="10205" spans="1:4" ht="18.75" x14ac:dyDescent="0.3">
      <c r="A10205" s="7">
        <v>2014</v>
      </c>
      <c r="B10205" s="7" t="s">
        <v>1283</v>
      </c>
      <c r="C10205" s="7" t="s">
        <v>5</v>
      </c>
      <c r="D10205" s="8">
        <v>565463.27</v>
      </c>
    </row>
    <row r="10206" spans="1:4" ht="18.75" x14ac:dyDescent="0.3">
      <c r="A10206" s="7">
        <v>2015</v>
      </c>
      <c r="B10206" s="7" t="s">
        <v>1283</v>
      </c>
      <c r="C10206" s="7" t="s">
        <v>6</v>
      </c>
      <c r="D10206" s="8">
        <v>276388.27</v>
      </c>
    </row>
    <row r="10207" spans="1:4" ht="18.75" x14ac:dyDescent="0.3">
      <c r="A10207" s="7">
        <v>2014</v>
      </c>
      <c r="B10207" s="7" t="s">
        <v>1283</v>
      </c>
      <c r="C10207" s="7" t="s">
        <v>6</v>
      </c>
      <c r="D10207" s="8">
        <v>201445.27</v>
      </c>
    </row>
    <row r="10208" spans="1:4" ht="18.75" x14ac:dyDescent="0.3">
      <c r="A10208" s="7">
        <v>2015</v>
      </c>
      <c r="B10208" s="7" t="s">
        <v>1283</v>
      </c>
      <c r="C10208" s="7" t="s">
        <v>7</v>
      </c>
      <c r="D10208" s="8">
        <v>232160.29</v>
      </c>
    </row>
    <row r="10209" spans="1:4" ht="18.75" x14ac:dyDescent="0.3">
      <c r="A10209" s="7">
        <v>2014</v>
      </c>
      <c r="B10209" s="7" t="s">
        <v>1283</v>
      </c>
      <c r="C10209" s="7" t="s">
        <v>7</v>
      </c>
      <c r="D10209" s="8">
        <v>244794.47</v>
      </c>
    </row>
    <row r="10210" spans="1:4" ht="18.75" x14ac:dyDescent="0.3">
      <c r="A10210" s="7">
        <v>2015</v>
      </c>
      <c r="B10210" s="7" t="s">
        <v>1283</v>
      </c>
      <c r="C10210" s="7" t="s">
        <v>8</v>
      </c>
      <c r="D10210" s="8">
        <v>764004.98</v>
      </c>
    </row>
    <row r="10211" spans="1:4" ht="18.75" x14ac:dyDescent="0.3">
      <c r="A10211" s="7">
        <v>2014</v>
      </c>
      <c r="B10211" s="7" t="s">
        <v>1283</v>
      </c>
      <c r="C10211" s="7" t="s">
        <v>8</v>
      </c>
      <c r="D10211" s="8">
        <v>797816.16</v>
      </c>
    </row>
    <row r="10212" spans="1:4" ht="18.75" x14ac:dyDescent="0.3">
      <c r="A10212" s="7">
        <v>2015</v>
      </c>
      <c r="B10212" s="7" t="s">
        <v>1284</v>
      </c>
      <c r="C10212" s="7" t="s">
        <v>5</v>
      </c>
      <c r="D10212" s="8">
        <v>843502.49</v>
      </c>
    </row>
    <row r="10213" spans="1:4" ht="18.75" x14ac:dyDescent="0.3">
      <c r="A10213" s="7">
        <v>2014</v>
      </c>
      <c r="B10213" s="7" t="s">
        <v>1284</v>
      </c>
      <c r="C10213" s="7" t="s">
        <v>5</v>
      </c>
      <c r="D10213" s="8">
        <v>917120.64</v>
      </c>
    </row>
    <row r="10214" spans="1:4" ht="18.75" x14ac:dyDescent="0.3">
      <c r="A10214" s="7">
        <v>2015</v>
      </c>
      <c r="B10214" s="7" t="s">
        <v>1284</v>
      </c>
      <c r="C10214" s="7" t="s">
        <v>6</v>
      </c>
      <c r="D10214" s="8">
        <v>379117.31</v>
      </c>
    </row>
    <row r="10215" spans="1:4" ht="18.75" x14ac:dyDescent="0.3">
      <c r="A10215" s="7">
        <v>2014</v>
      </c>
      <c r="B10215" s="7" t="s">
        <v>1284</v>
      </c>
      <c r="C10215" s="7" t="s">
        <v>6</v>
      </c>
      <c r="D10215" s="8">
        <v>270671.92</v>
      </c>
    </row>
    <row r="10216" spans="1:4" ht="18.75" x14ac:dyDescent="0.3">
      <c r="A10216" s="7">
        <v>2015</v>
      </c>
      <c r="B10216" s="7" t="s">
        <v>1284</v>
      </c>
      <c r="C10216" s="7" t="s">
        <v>7</v>
      </c>
      <c r="D10216" s="8">
        <v>116651.7</v>
      </c>
    </row>
    <row r="10217" spans="1:4" ht="18.75" x14ac:dyDescent="0.3">
      <c r="A10217" s="7">
        <v>2014</v>
      </c>
      <c r="B10217" s="7" t="s">
        <v>1284</v>
      </c>
      <c r="C10217" s="7" t="s">
        <v>7</v>
      </c>
      <c r="D10217" s="8">
        <v>123326.98</v>
      </c>
    </row>
    <row r="10218" spans="1:4" ht="18.75" x14ac:dyDescent="0.3">
      <c r="A10218" s="7">
        <v>2015</v>
      </c>
      <c r="B10218" s="7" t="s">
        <v>1284</v>
      </c>
      <c r="C10218" s="7" t="s">
        <v>8</v>
      </c>
      <c r="D10218" s="8">
        <v>419462.52</v>
      </c>
    </row>
    <row r="10219" spans="1:4" ht="18.75" x14ac:dyDescent="0.3">
      <c r="A10219" s="7">
        <v>2014</v>
      </c>
      <c r="B10219" s="7" t="s">
        <v>1284</v>
      </c>
      <c r="C10219" s="7" t="s">
        <v>8</v>
      </c>
      <c r="D10219" s="8">
        <v>438858.65</v>
      </c>
    </row>
    <row r="10220" spans="1:4" ht="18.75" x14ac:dyDescent="0.3">
      <c r="A10220" s="7">
        <v>2015</v>
      </c>
      <c r="B10220" s="7" t="s">
        <v>1285</v>
      </c>
      <c r="C10220" s="7" t="s">
        <v>5</v>
      </c>
      <c r="D10220" s="8">
        <v>844005.43</v>
      </c>
    </row>
    <row r="10221" spans="1:4" ht="18.75" x14ac:dyDescent="0.3">
      <c r="A10221" s="7">
        <v>2014</v>
      </c>
      <c r="B10221" s="7" t="s">
        <v>1285</v>
      </c>
      <c r="C10221" s="7" t="s">
        <v>5</v>
      </c>
      <c r="D10221" s="8">
        <v>920823.8</v>
      </c>
    </row>
    <row r="10222" spans="1:4" ht="18.75" x14ac:dyDescent="0.3">
      <c r="A10222" s="7">
        <v>2015</v>
      </c>
      <c r="B10222" s="7" t="s">
        <v>1285</v>
      </c>
      <c r="C10222" s="7" t="s">
        <v>6</v>
      </c>
      <c r="D10222" s="8">
        <v>278354.87</v>
      </c>
    </row>
    <row r="10223" spans="1:4" ht="18.75" x14ac:dyDescent="0.3">
      <c r="A10223" s="7">
        <v>2014</v>
      </c>
      <c r="B10223" s="7" t="s">
        <v>1285</v>
      </c>
      <c r="C10223" s="7" t="s">
        <v>6</v>
      </c>
      <c r="D10223" s="8">
        <v>196378.09</v>
      </c>
    </row>
    <row r="10224" spans="1:4" ht="18.75" x14ac:dyDescent="0.3">
      <c r="A10224" s="7">
        <v>2015</v>
      </c>
      <c r="B10224" s="7" t="s">
        <v>1285</v>
      </c>
      <c r="C10224" s="7" t="s">
        <v>7</v>
      </c>
      <c r="D10224" s="8">
        <v>60755.59</v>
      </c>
    </row>
    <row r="10225" spans="1:4" ht="18.75" x14ac:dyDescent="0.3">
      <c r="A10225" s="7">
        <v>2014</v>
      </c>
      <c r="B10225" s="7" t="s">
        <v>1285</v>
      </c>
      <c r="C10225" s="7" t="s">
        <v>7</v>
      </c>
      <c r="D10225" s="8">
        <v>63835.199999999997</v>
      </c>
    </row>
    <row r="10226" spans="1:4" ht="18.75" x14ac:dyDescent="0.3">
      <c r="A10226" s="7">
        <v>2015</v>
      </c>
      <c r="B10226" s="7" t="s">
        <v>1285</v>
      </c>
      <c r="C10226" s="7" t="s">
        <v>8</v>
      </c>
      <c r="D10226" s="8">
        <v>510340.46</v>
      </c>
    </row>
    <row r="10227" spans="1:4" ht="18.75" x14ac:dyDescent="0.3">
      <c r="A10227" s="7">
        <v>2014</v>
      </c>
      <c r="B10227" s="7" t="s">
        <v>1285</v>
      </c>
      <c r="C10227" s="7" t="s">
        <v>8</v>
      </c>
      <c r="D10227" s="8">
        <v>533383.14</v>
      </c>
    </row>
    <row r="10228" spans="1:4" ht="18.75" x14ac:dyDescent="0.3">
      <c r="A10228" s="7">
        <v>2015</v>
      </c>
      <c r="B10228" s="7" t="s">
        <v>1286</v>
      </c>
      <c r="C10228" s="7" t="s">
        <v>5</v>
      </c>
      <c r="D10228" s="8">
        <v>850377.07</v>
      </c>
    </row>
    <row r="10229" spans="1:4" ht="18.75" x14ac:dyDescent="0.3">
      <c r="A10229" s="7">
        <v>2014</v>
      </c>
      <c r="B10229" s="7" t="s">
        <v>1286</v>
      </c>
      <c r="C10229" s="7" t="s">
        <v>5</v>
      </c>
      <c r="D10229" s="8">
        <v>937219.69</v>
      </c>
    </row>
    <row r="10230" spans="1:4" ht="18.75" x14ac:dyDescent="0.3">
      <c r="A10230" s="7">
        <v>2015</v>
      </c>
      <c r="B10230" s="7" t="s">
        <v>1286</v>
      </c>
      <c r="C10230" s="7" t="s">
        <v>6</v>
      </c>
      <c r="D10230" s="8">
        <v>264234.82</v>
      </c>
    </row>
    <row r="10231" spans="1:4" ht="18.75" x14ac:dyDescent="0.3">
      <c r="A10231" s="7">
        <v>2014</v>
      </c>
      <c r="B10231" s="7" t="s">
        <v>1286</v>
      </c>
      <c r="C10231" s="7" t="s">
        <v>6</v>
      </c>
      <c r="D10231" s="8">
        <v>194965.78</v>
      </c>
    </row>
    <row r="10232" spans="1:4" ht="18.75" x14ac:dyDescent="0.3">
      <c r="A10232" s="7">
        <v>2015</v>
      </c>
      <c r="B10232" s="7" t="s">
        <v>1286</v>
      </c>
      <c r="C10232" s="7" t="s">
        <v>7</v>
      </c>
      <c r="D10232" s="8">
        <v>181684.46</v>
      </c>
    </row>
    <row r="10233" spans="1:4" ht="18.75" x14ac:dyDescent="0.3">
      <c r="A10233" s="7">
        <v>2014</v>
      </c>
      <c r="B10233" s="7" t="s">
        <v>1286</v>
      </c>
      <c r="C10233" s="7" t="s">
        <v>7</v>
      </c>
      <c r="D10233" s="8">
        <v>191159.19</v>
      </c>
    </row>
    <row r="10234" spans="1:4" ht="18.75" x14ac:dyDescent="0.3">
      <c r="A10234" s="7">
        <v>2015</v>
      </c>
      <c r="B10234" s="7" t="s">
        <v>1286</v>
      </c>
      <c r="C10234" s="7" t="s">
        <v>8</v>
      </c>
      <c r="D10234" s="8">
        <v>553121.1</v>
      </c>
    </row>
    <row r="10235" spans="1:4" ht="18.75" x14ac:dyDescent="0.3">
      <c r="A10235" s="7">
        <v>2014</v>
      </c>
      <c r="B10235" s="7" t="s">
        <v>1286</v>
      </c>
      <c r="C10235" s="7" t="s">
        <v>8</v>
      </c>
      <c r="D10235" s="8">
        <v>570236.49</v>
      </c>
    </row>
    <row r="10236" spans="1:4" ht="18.75" x14ac:dyDescent="0.3">
      <c r="A10236" s="7">
        <v>2015</v>
      </c>
      <c r="B10236" s="7" t="s">
        <v>1287</v>
      </c>
      <c r="C10236" s="7" t="s">
        <v>5</v>
      </c>
      <c r="D10236" s="8">
        <v>626448.07999999996</v>
      </c>
    </row>
    <row r="10237" spans="1:4" ht="18.75" x14ac:dyDescent="0.3">
      <c r="A10237" s="7">
        <v>2014</v>
      </c>
      <c r="B10237" s="7" t="s">
        <v>1287</v>
      </c>
      <c r="C10237" s="7" t="s">
        <v>5</v>
      </c>
      <c r="D10237" s="8">
        <v>687760.88</v>
      </c>
    </row>
    <row r="10238" spans="1:4" ht="18.75" x14ac:dyDescent="0.3">
      <c r="A10238" s="7">
        <v>2015</v>
      </c>
      <c r="B10238" s="7" t="s">
        <v>1287</v>
      </c>
      <c r="C10238" s="7" t="s">
        <v>6</v>
      </c>
      <c r="D10238" s="8">
        <v>401028.04</v>
      </c>
    </row>
    <row r="10239" spans="1:4" ht="18.75" x14ac:dyDescent="0.3">
      <c r="A10239" s="7">
        <v>2014</v>
      </c>
      <c r="B10239" s="7" t="s">
        <v>1287</v>
      </c>
      <c r="C10239" s="7" t="s">
        <v>6</v>
      </c>
      <c r="D10239" s="8">
        <v>284141.09000000003</v>
      </c>
    </row>
    <row r="10240" spans="1:4" ht="18.75" x14ac:dyDescent="0.3">
      <c r="A10240" s="7">
        <v>2015</v>
      </c>
      <c r="B10240" s="7" t="s">
        <v>1287</v>
      </c>
      <c r="C10240" s="7" t="s">
        <v>7</v>
      </c>
      <c r="D10240" s="8">
        <v>127022.78</v>
      </c>
    </row>
    <row r="10241" spans="1:4" ht="18.75" x14ac:dyDescent="0.3">
      <c r="A10241" s="7">
        <v>2014</v>
      </c>
      <c r="B10241" s="7" t="s">
        <v>1287</v>
      </c>
      <c r="C10241" s="7" t="s">
        <v>7</v>
      </c>
      <c r="D10241" s="8">
        <v>135311.59</v>
      </c>
    </row>
    <row r="10242" spans="1:4" ht="18.75" x14ac:dyDescent="0.3">
      <c r="A10242" s="7">
        <v>2015</v>
      </c>
      <c r="B10242" s="7" t="s">
        <v>1287</v>
      </c>
      <c r="C10242" s="7" t="s">
        <v>8</v>
      </c>
      <c r="D10242" s="8">
        <v>589877.06999999995</v>
      </c>
    </row>
    <row r="10243" spans="1:4" ht="18.75" x14ac:dyDescent="0.3">
      <c r="A10243" s="7">
        <v>2014</v>
      </c>
      <c r="B10243" s="7" t="s">
        <v>1287</v>
      </c>
      <c r="C10243" s="7" t="s">
        <v>8</v>
      </c>
      <c r="D10243" s="8">
        <v>615265.30000000005</v>
      </c>
    </row>
    <row r="10244" spans="1:4" ht="18.75" x14ac:dyDescent="0.3">
      <c r="A10244" s="7">
        <v>2015</v>
      </c>
      <c r="B10244" s="7" t="s">
        <v>1288</v>
      </c>
      <c r="C10244" s="7" t="s">
        <v>5</v>
      </c>
      <c r="D10244" s="8">
        <v>928716.88</v>
      </c>
    </row>
    <row r="10245" spans="1:4" ht="18.75" x14ac:dyDescent="0.3">
      <c r="A10245" s="7">
        <v>2014</v>
      </c>
      <c r="B10245" s="7" t="s">
        <v>1288</v>
      </c>
      <c r="C10245" s="7" t="s">
        <v>5</v>
      </c>
      <c r="D10245" s="8">
        <v>1020357.76</v>
      </c>
    </row>
    <row r="10246" spans="1:4" ht="18.75" x14ac:dyDescent="0.3">
      <c r="A10246" s="7">
        <v>2015</v>
      </c>
      <c r="B10246" s="7" t="s">
        <v>1288</v>
      </c>
      <c r="C10246" s="7" t="s">
        <v>6</v>
      </c>
      <c r="D10246" s="8">
        <v>222373.44</v>
      </c>
    </row>
    <row r="10247" spans="1:4" ht="18.75" x14ac:dyDescent="0.3">
      <c r="A10247" s="7">
        <v>2014</v>
      </c>
      <c r="B10247" s="7" t="s">
        <v>1288</v>
      </c>
      <c r="C10247" s="7" t="s">
        <v>6</v>
      </c>
      <c r="D10247" s="8">
        <v>158747.89000000001</v>
      </c>
    </row>
    <row r="10248" spans="1:4" ht="18.75" x14ac:dyDescent="0.3">
      <c r="A10248" s="7">
        <v>2015</v>
      </c>
      <c r="B10248" s="7" t="s">
        <v>1288</v>
      </c>
      <c r="C10248" s="7" t="s">
        <v>7</v>
      </c>
      <c r="D10248" s="8">
        <v>195987.88</v>
      </c>
    </row>
    <row r="10249" spans="1:4" ht="18.75" x14ac:dyDescent="0.3">
      <c r="A10249" s="7">
        <v>2014</v>
      </c>
      <c r="B10249" s="7" t="s">
        <v>1288</v>
      </c>
      <c r="C10249" s="7" t="s">
        <v>7</v>
      </c>
      <c r="D10249" s="8">
        <v>207487.12</v>
      </c>
    </row>
    <row r="10250" spans="1:4" ht="18.75" x14ac:dyDescent="0.3">
      <c r="A10250" s="7">
        <v>2015</v>
      </c>
      <c r="B10250" s="7" t="s">
        <v>1288</v>
      </c>
      <c r="C10250" s="7" t="s">
        <v>8</v>
      </c>
      <c r="D10250" s="8">
        <v>498244.29</v>
      </c>
    </row>
    <row r="10251" spans="1:4" ht="18.75" x14ac:dyDescent="0.3">
      <c r="A10251" s="7">
        <v>2014</v>
      </c>
      <c r="B10251" s="7" t="s">
        <v>1288</v>
      </c>
      <c r="C10251" s="7" t="s">
        <v>8</v>
      </c>
      <c r="D10251" s="8">
        <v>514209.41</v>
      </c>
    </row>
    <row r="10252" spans="1:4" ht="18.75" x14ac:dyDescent="0.3">
      <c r="A10252" s="7">
        <v>2015</v>
      </c>
      <c r="B10252" s="7" t="s">
        <v>1289</v>
      </c>
      <c r="C10252" s="7" t="s">
        <v>5</v>
      </c>
      <c r="D10252" s="8">
        <v>703649.65</v>
      </c>
    </row>
    <row r="10253" spans="1:4" ht="18.75" x14ac:dyDescent="0.3">
      <c r="A10253" s="7">
        <v>2014</v>
      </c>
      <c r="B10253" s="7" t="s">
        <v>1289</v>
      </c>
      <c r="C10253" s="7" t="s">
        <v>5</v>
      </c>
      <c r="D10253" s="8">
        <v>772269.23</v>
      </c>
    </row>
    <row r="10254" spans="1:4" ht="18.75" x14ac:dyDescent="0.3">
      <c r="A10254" s="7">
        <v>2015</v>
      </c>
      <c r="B10254" s="7" t="s">
        <v>1289</v>
      </c>
      <c r="C10254" s="7" t="s">
        <v>6</v>
      </c>
      <c r="D10254" s="8">
        <v>269540.94</v>
      </c>
    </row>
    <row r="10255" spans="1:4" ht="18.75" x14ac:dyDescent="0.3">
      <c r="A10255" s="7">
        <v>2014</v>
      </c>
      <c r="B10255" s="7" t="s">
        <v>1289</v>
      </c>
      <c r="C10255" s="7" t="s">
        <v>6</v>
      </c>
      <c r="D10255" s="8">
        <v>195904.21</v>
      </c>
    </row>
    <row r="10256" spans="1:4" ht="18.75" x14ac:dyDescent="0.3">
      <c r="A10256" s="7">
        <v>2015</v>
      </c>
      <c r="B10256" s="7" t="s">
        <v>1289</v>
      </c>
      <c r="C10256" s="7" t="s">
        <v>7</v>
      </c>
      <c r="D10256" s="8">
        <v>213401.57</v>
      </c>
    </row>
    <row r="10257" spans="1:4" ht="18.75" x14ac:dyDescent="0.3">
      <c r="A10257" s="7">
        <v>2014</v>
      </c>
      <c r="B10257" s="7" t="s">
        <v>1289</v>
      </c>
      <c r="C10257" s="7" t="s">
        <v>7</v>
      </c>
      <c r="D10257" s="8">
        <v>226301.24</v>
      </c>
    </row>
    <row r="10258" spans="1:4" ht="18.75" x14ac:dyDescent="0.3">
      <c r="A10258" s="7">
        <v>2015</v>
      </c>
      <c r="B10258" s="7" t="s">
        <v>1289</v>
      </c>
      <c r="C10258" s="7" t="s">
        <v>8</v>
      </c>
      <c r="D10258" s="8">
        <v>430826.77</v>
      </c>
    </row>
    <row r="10259" spans="1:4" ht="18.75" x14ac:dyDescent="0.3">
      <c r="A10259" s="7">
        <v>2014</v>
      </c>
      <c r="B10259" s="7" t="s">
        <v>1289</v>
      </c>
      <c r="C10259" s="7" t="s">
        <v>8</v>
      </c>
      <c r="D10259" s="8">
        <v>449767.9</v>
      </c>
    </row>
    <row r="10260" spans="1:4" ht="18.75" x14ac:dyDescent="0.3">
      <c r="A10260" s="7">
        <v>2015</v>
      </c>
      <c r="B10260" s="7" t="s">
        <v>1290</v>
      </c>
      <c r="C10260" s="7" t="s">
        <v>5</v>
      </c>
      <c r="D10260" s="8">
        <v>682104.6</v>
      </c>
    </row>
    <row r="10261" spans="1:4" ht="18.75" x14ac:dyDescent="0.3">
      <c r="A10261" s="7">
        <v>2014</v>
      </c>
      <c r="B10261" s="7" t="s">
        <v>1290</v>
      </c>
      <c r="C10261" s="7" t="s">
        <v>5</v>
      </c>
      <c r="D10261" s="8">
        <v>754957.13</v>
      </c>
    </row>
    <row r="10262" spans="1:4" ht="18.75" x14ac:dyDescent="0.3">
      <c r="A10262" s="7">
        <v>2015</v>
      </c>
      <c r="B10262" s="7" t="s">
        <v>1290</v>
      </c>
      <c r="C10262" s="7" t="s">
        <v>6</v>
      </c>
      <c r="D10262" s="8">
        <v>585919.92000000004</v>
      </c>
    </row>
    <row r="10263" spans="1:4" ht="18.75" x14ac:dyDescent="0.3">
      <c r="A10263" s="7">
        <v>2014</v>
      </c>
      <c r="B10263" s="7" t="s">
        <v>1290</v>
      </c>
      <c r="C10263" s="7" t="s">
        <v>6</v>
      </c>
      <c r="D10263" s="8">
        <v>423858.24</v>
      </c>
    </row>
    <row r="10264" spans="1:4" ht="18.75" x14ac:dyDescent="0.3">
      <c r="A10264" s="7">
        <v>2015</v>
      </c>
      <c r="B10264" s="7" t="s">
        <v>1290</v>
      </c>
      <c r="C10264" s="7" t="s">
        <v>7</v>
      </c>
      <c r="D10264" s="8">
        <v>213267.86</v>
      </c>
    </row>
    <row r="10265" spans="1:4" ht="18.75" x14ac:dyDescent="0.3">
      <c r="A10265" s="7">
        <v>2014</v>
      </c>
      <c r="B10265" s="7" t="s">
        <v>1290</v>
      </c>
      <c r="C10265" s="7" t="s">
        <v>7</v>
      </c>
      <c r="D10265" s="8">
        <v>223266.87</v>
      </c>
    </row>
    <row r="10266" spans="1:4" ht="18.75" x14ac:dyDescent="0.3">
      <c r="A10266" s="7">
        <v>2015</v>
      </c>
      <c r="B10266" s="7" t="s">
        <v>1290</v>
      </c>
      <c r="C10266" s="7" t="s">
        <v>8</v>
      </c>
      <c r="D10266" s="8">
        <v>794643.64</v>
      </c>
    </row>
    <row r="10267" spans="1:4" ht="18.75" x14ac:dyDescent="0.3">
      <c r="A10267" s="7">
        <v>2014</v>
      </c>
      <c r="B10267" s="7" t="s">
        <v>1290</v>
      </c>
      <c r="C10267" s="7" t="s">
        <v>8</v>
      </c>
      <c r="D10267" s="8">
        <v>824358.54</v>
      </c>
    </row>
    <row r="10268" spans="1:4" ht="18.75" x14ac:dyDescent="0.3">
      <c r="A10268" s="7">
        <v>2015</v>
      </c>
      <c r="B10268" s="7" t="s">
        <v>1291</v>
      </c>
      <c r="C10268" s="7" t="s">
        <v>5</v>
      </c>
      <c r="D10268" s="8">
        <v>913530.98</v>
      </c>
    </row>
    <row r="10269" spans="1:4" ht="18.75" x14ac:dyDescent="0.3">
      <c r="A10269" s="7">
        <v>2014</v>
      </c>
      <c r="B10269" s="7" t="s">
        <v>1291</v>
      </c>
      <c r="C10269" s="7" t="s">
        <v>5</v>
      </c>
      <c r="D10269" s="8">
        <v>1009010</v>
      </c>
    </row>
    <row r="10270" spans="1:4" ht="18.75" x14ac:dyDescent="0.3">
      <c r="A10270" s="7">
        <v>2015</v>
      </c>
      <c r="B10270" s="7" t="s">
        <v>1291</v>
      </c>
      <c r="C10270" s="7" t="s">
        <v>6</v>
      </c>
      <c r="D10270" s="8">
        <v>498258.79</v>
      </c>
    </row>
    <row r="10271" spans="1:4" ht="18.75" x14ac:dyDescent="0.3">
      <c r="A10271" s="7">
        <v>2014</v>
      </c>
      <c r="B10271" s="7" t="s">
        <v>1291</v>
      </c>
      <c r="C10271" s="7" t="s">
        <v>6</v>
      </c>
      <c r="D10271" s="8">
        <v>367216.92</v>
      </c>
    </row>
    <row r="10272" spans="1:4" ht="18.75" x14ac:dyDescent="0.3">
      <c r="A10272" s="7">
        <v>2015</v>
      </c>
      <c r="B10272" s="7" t="s">
        <v>1291</v>
      </c>
      <c r="C10272" s="7" t="s">
        <v>7</v>
      </c>
      <c r="D10272" s="8">
        <v>64184.59</v>
      </c>
    </row>
    <row r="10273" spans="1:4" ht="18.75" x14ac:dyDescent="0.3">
      <c r="A10273" s="7">
        <v>2014</v>
      </c>
      <c r="B10273" s="7" t="s">
        <v>1291</v>
      </c>
      <c r="C10273" s="7" t="s">
        <v>7</v>
      </c>
      <c r="D10273" s="8">
        <v>67106.02</v>
      </c>
    </row>
    <row r="10274" spans="1:4" ht="18.75" x14ac:dyDescent="0.3">
      <c r="A10274" s="7">
        <v>2015</v>
      </c>
      <c r="B10274" s="7" t="s">
        <v>1291</v>
      </c>
      <c r="C10274" s="7" t="s">
        <v>8</v>
      </c>
      <c r="D10274" s="8">
        <v>615158.56000000006</v>
      </c>
    </row>
    <row r="10275" spans="1:4" ht="18.75" x14ac:dyDescent="0.3">
      <c r="A10275" s="7">
        <v>2014</v>
      </c>
      <c r="B10275" s="7" t="s">
        <v>1291</v>
      </c>
      <c r="C10275" s="7" t="s">
        <v>8</v>
      </c>
      <c r="D10275" s="8">
        <v>636089.93000000005</v>
      </c>
    </row>
    <row r="10276" spans="1:4" ht="18.75" x14ac:dyDescent="0.3">
      <c r="A10276" s="7">
        <v>2015</v>
      </c>
      <c r="B10276" s="7" t="s">
        <v>1292</v>
      </c>
      <c r="C10276" s="7" t="s">
        <v>5</v>
      </c>
      <c r="D10276" s="8">
        <v>645696.1</v>
      </c>
    </row>
    <row r="10277" spans="1:4" ht="18.75" x14ac:dyDescent="0.3">
      <c r="A10277" s="7">
        <v>2014</v>
      </c>
      <c r="B10277" s="7" t="s">
        <v>1292</v>
      </c>
      <c r="C10277" s="7" t="s">
        <v>5</v>
      </c>
      <c r="D10277" s="8">
        <v>702725.65</v>
      </c>
    </row>
    <row r="10278" spans="1:4" ht="18.75" x14ac:dyDescent="0.3">
      <c r="A10278" s="7">
        <v>2015</v>
      </c>
      <c r="B10278" s="7" t="s">
        <v>1292</v>
      </c>
      <c r="C10278" s="7" t="s">
        <v>6</v>
      </c>
      <c r="D10278" s="8">
        <v>565164.11</v>
      </c>
    </row>
    <row r="10279" spans="1:4" ht="18.75" x14ac:dyDescent="0.3">
      <c r="A10279" s="7">
        <v>2014</v>
      </c>
      <c r="B10279" s="7" t="s">
        <v>1292</v>
      </c>
      <c r="C10279" s="7" t="s">
        <v>6</v>
      </c>
      <c r="D10279" s="8">
        <v>416096.07</v>
      </c>
    </row>
    <row r="10280" spans="1:4" ht="18.75" x14ac:dyDescent="0.3">
      <c r="A10280" s="7">
        <v>2015</v>
      </c>
      <c r="B10280" s="7" t="s">
        <v>1292</v>
      </c>
      <c r="C10280" s="7" t="s">
        <v>7</v>
      </c>
      <c r="D10280" s="8">
        <v>130216.69</v>
      </c>
    </row>
    <row r="10281" spans="1:4" ht="18.75" x14ac:dyDescent="0.3">
      <c r="A10281" s="7">
        <v>2014</v>
      </c>
      <c r="B10281" s="7" t="s">
        <v>1292</v>
      </c>
      <c r="C10281" s="7" t="s">
        <v>7</v>
      </c>
      <c r="D10281" s="8">
        <v>138531.20000000001</v>
      </c>
    </row>
    <row r="10282" spans="1:4" ht="18.75" x14ac:dyDescent="0.3">
      <c r="A10282" s="7">
        <v>2015</v>
      </c>
      <c r="B10282" s="7" t="s">
        <v>1292</v>
      </c>
      <c r="C10282" s="7" t="s">
        <v>8</v>
      </c>
      <c r="D10282" s="8">
        <v>632303.41</v>
      </c>
    </row>
    <row r="10283" spans="1:4" ht="18.75" x14ac:dyDescent="0.3">
      <c r="A10283" s="7">
        <v>2014</v>
      </c>
      <c r="B10283" s="7" t="s">
        <v>1292</v>
      </c>
      <c r="C10283" s="7" t="s">
        <v>8</v>
      </c>
      <c r="D10283" s="8">
        <v>658859.29</v>
      </c>
    </row>
    <row r="10284" spans="1:4" ht="18.75" x14ac:dyDescent="0.3">
      <c r="A10284" s="7">
        <v>2015</v>
      </c>
      <c r="B10284" s="7" t="s">
        <v>1293</v>
      </c>
      <c r="C10284" s="7" t="s">
        <v>5</v>
      </c>
      <c r="D10284" s="8">
        <v>884554.1</v>
      </c>
    </row>
    <row r="10285" spans="1:4" ht="18.75" x14ac:dyDescent="0.3">
      <c r="A10285" s="7">
        <v>2014</v>
      </c>
      <c r="B10285" s="7" t="s">
        <v>1293</v>
      </c>
      <c r="C10285" s="7" t="s">
        <v>5</v>
      </c>
      <c r="D10285" s="8">
        <v>966079.71</v>
      </c>
    </row>
    <row r="10286" spans="1:4" ht="18.75" x14ac:dyDescent="0.3">
      <c r="A10286" s="7">
        <v>2015</v>
      </c>
      <c r="B10286" s="7" t="s">
        <v>1293</v>
      </c>
      <c r="C10286" s="7" t="s">
        <v>6</v>
      </c>
      <c r="D10286" s="8">
        <v>486449.76</v>
      </c>
    </row>
    <row r="10287" spans="1:4" ht="18.75" x14ac:dyDescent="0.3">
      <c r="A10287" s="7">
        <v>2014</v>
      </c>
      <c r="B10287" s="7" t="s">
        <v>1293</v>
      </c>
      <c r="C10287" s="7" t="s">
        <v>6</v>
      </c>
      <c r="D10287" s="8">
        <v>336462.45</v>
      </c>
    </row>
    <row r="10288" spans="1:4" ht="18.75" x14ac:dyDescent="0.3">
      <c r="A10288" s="7">
        <v>2015</v>
      </c>
      <c r="B10288" s="7" t="s">
        <v>1293</v>
      </c>
      <c r="C10288" s="7" t="s">
        <v>7</v>
      </c>
      <c r="D10288" s="8">
        <v>77693.97</v>
      </c>
    </row>
    <row r="10289" spans="1:4" ht="18.75" x14ac:dyDescent="0.3">
      <c r="A10289" s="7">
        <v>2014</v>
      </c>
      <c r="B10289" s="7" t="s">
        <v>1293</v>
      </c>
      <c r="C10289" s="7" t="s">
        <v>7</v>
      </c>
      <c r="D10289" s="8">
        <v>81297.77</v>
      </c>
    </row>
    <row r="10290" spans="1:4" ht="18.75" x14ac:dyDescent="0.3">
      <c r="A10290" s="7">
        <v>2015</v>
      </c>
      <c r="B10290" s="7" t="s">
        <v>1293</v>
      </c>
      <c r="C10290" s="7" t="s">
        <v>8</v>
      </c>
      <c r="D10290" s="8">
        <v>429368.7</v>
      </c>
    </row>
    <row r="10291" spans="1:4" ht="18.75" x14ac:dyDescent="0.3">
      <c r="A10291" s="7">
        <v>2014</v>
      </c>
      <c r="B10291" s="7" t="s">
        <v>1293</v>
      </c>
      <c r="C10291" s="7" t="s">
        <v>8</v>
      </c>
      <c r="D10291" s="8">
        <v>446608.34</v>
      </c>
    </row>
    <row r="10292" spans="1:4" ht="18.75" x14ac:dyDescent="0.3">
      <c r="A10292" s="7">
        <v>2015</v>
      </c>
      <c r="B10292" s="7" t="s">
        <v>1294</v>
      </c>
      <c r="C10292" s="7" t="s">
        <v>5</v>
      </c>
      <c r="D10292" s="8">
        <v>721428.96</v>
      </c>
    </row>
    <row r="10293" spans="1:4" ht="18.75" x14ac:dyDescent="0.3">
      <c r="A10293" s="7">
        <v>2014</v>
      </c>
      <c r="B10293" s="7" t="s">
        <v>1294</v>
      </c>
      <c r="C10293" s="7" t="s">
        <v>5</v>
      </c>
      <c r="D10293" s="8">
        <v>799111.34</v>
      </c>
    </row>
    <row r="10294" spans="1:4" ht="18.75" x14ac:dyDescent="0.3">
      <c r="A10294" s="7">
        <v>2015</v>
      </c>
      <c r="B10294" s="7" t="s">
        <v>1294</v>
      </c>
      <c r="C10294" s="7" t="s">
        <v>6</v>
      </c>
      <c r="D10294" s="8">
        <v>450882.82</v>
      </c>
    </row>
    <row r="10295" spans="1:4" ht="18.75" x14ac:dyDescent="0.3">
      <c r="A10295" s="7">
        <v>2014</v>
      </c>
      <c r="B10295" s="7" t="s">
        <v>1294</v>
      </c>
      <c r="C10295" s="7" t="s">
        <v>6</v>
      </c>
      <c r="D10295" s="8">
        <v>334120.31</v>
      </c>
    </row>
    <row r="10296" spans="1:4" ht="18.75" x14ac:dyDescent="0.3">
      <c r="A10296" s="7">
        <v>2015</v>
      </c>
      <c r="B10296" s="7" t="s">
        <v>1294</v>
      </c>
      <c r="C10296" s="7" t="s">
        <v>7</v>
      </c>
      <c r="D10296" s="8">
        <v>91841.72</v>
      </c>
    </row>
    <row r="10297" spans="1:4" ht="18.75" x14ac:dyDescent="0.3">
      <c r="A10297" s="7">
        <v>2014</v>
      </c>
      <c r="B10297" s="7" t="s">
        <v>1294</v>
      </c>
      <c r="C10297" s="7" t="s">
        <v>7</v>
      </c>
      <c r="D10297" s="8">
        <v>97548.07</v>
      </c>
    </row>
    <row r="10298" spans="1:4" ht="18.75" x14ac:dyDescent="0.3">
      <c r="A10298" s="7">
        <v>2015</v>
      </c>
      <c r="B10298" s="7" t="s">
        <v>1294</v>
      </c>
      <c r="C10298" s="7" t="s">
        <v>8</v>
      </c>
      <c r="D10298" s="8">
        <v>718500.7</v>
      </c>
    </row>
    <row r="10299" spans="1:4" ht="18.75" x14ac:dyDescent="0.3">
      <c r="A10299" s="7">
        <v>2014</v>
      </c>
      <c r="B10299" s="7" t="s">
        <v>1294</v>
      </c>
      <c r="C10299" s="7" t="s">
        <v>8</v>
      </c>
      <c r="D10299" s="8">
        <v>749585.35</v>
      </c>
    </row>
    <row r="10300" spans="1:4" ht="18.75" x14ac:dyDescent="0.3">
      <c r="A10300" s="7">
        <v>2015</v>
      </c>
      <c r="B10300" s="7" t="s">
        <v>1295</v>
      </c>
      <c r="C10300" s="7" t="s">
        <v>5</v>
      </c>
      <c r="D10300" s="8">
        <v>852388.72</v>
      </c>
    </row>
    <row r="10301" spans="1:4" ht="18.75" x14ac:dyDescent="0.3">
      <c r="A10301" s="7">
        <v>2014</v>
      </c>
      <c r="B10301" s="7" t="s">
        <v>1295</v>
      </c>
      <c r="C10301" s="7" t="s">
        <v>5</v>
      </c>
      <c r="D10301" s="8">
        <v>940876.85</v>
      </c>
    </row>
    <row r="10302" spans="1:4" ht="18.75" x14ac:dyDescent="0.3">
      <c r="A10302" s="7">
        <v>2015</v>
      </c>
      <c r="B10302" s="7" t="s">
        <v>1295</v>
      </c>
      <c r="C10302" s="7" t="s">
        <v>6</v>
      </c>
      <c r="D10302" s="8">
        <v>252164.43</v>
      </c>
    </row>
    <row r="10303" spans="1:4" ht="18.75" x14ac:dyDescent="0.3">
      <c r="A10303" s="7">
        <v>2014</v>
      </c>
      <c r="B10303" s="7" t="s">
        <v>1295</v>
      </c>
      <c r="C10303" s="7" t="s">
        <v>6</v>
      </c>
      <c r="D10303" s="8">
        <v>178211.9</v>
      </c>
    </row>
    <row r="10304" spans="1:4" ht="18.75" x14ac:dyDescent="0.3">
      <c r="A10304" s="7">
        <v>2015</v>
      </c>
      <c r="B10304" s="7" t="s">
        <v>1295</v>
      </c>
      <c r="C10304" s="7" t="s">
        <v>7</v>
      </c>
      <c r="D10304" s="8">
        <v>173046.89</v>
      </c>
    </row>
    <row r="10305" spans="1:4" ht="18.75" x14ac:dyDescent="0.3">
      <c r="A10305" s="7">
        <v>2014</v>
      </c>
      <c r="B10305" s="7" t="s">
        <v>1295</v>
      </c>
      <c r="C10305" s="7" t="s">
        <v>7</v>
      </c>
      <c r="D10305" s="8">
        <v>183290.43</v>
      </c>
    </row>
    <row r="10306" spans="1:4" ht="18.75" x14ac:dyDescent="0.3">
      <c r="A10306" s="7">
        <v>2015</v>
      </c>
      <c r="B10306" s="7" t="s">
        <v>1295</v>
      </c>
      <c r="C10306" s="7" t="s">
        <v>8</v>
      </c>
      <c r="D10306" s="8">
        <v>590845.56000000006</v>
      </c>
    </row>
    <row r="10307" spans="1:4" ht="18.75" x14ac:dyDescent="0.3">
      <c r="A10307" s="7">
        <v>2014</v>
      </c>
      <c r="B10307" s="7" t="s">
        <v>1295</v>
      </c>
      <c r="C10307" s="7" t="s">
        <v>8</v>
      </c>
      <c r="D10307" s="8">
        <v>619964.1</v>
      </c>
    </row>
    <row r="10308" spans="1:4" ht="18.75" x14ac:dyDescent="0.3">
      <c r="A10308" s="7">
        <v>2015</v>
      </c>
      <c r="B10308" s="7" t="s">
        <v>1296</v>
      </c>
      <c r="C10308" s="7" t="s">
        <v>5</v>
      </c>
      <c r="D10308" s="8">
        <v>534882.35</v>
      </c>
    </row>
    <row r="10309" spans="1:4" ht="18.75" x14ac:dyDescent="0.3">
      <c r="A10309" s="7">
        <v>2014</v>
      </c>
      <c r="B10309" s="7" t="s">
        <v>1296</v>
      </c>
      <c r="C10309" s="7" t="s">
        <v>5</v>
      </c>
      <c r="D10309" s="8">
        <v>582292.98</v>
      </c>
    </row>
    <row r="10310" spans="1:4" ht="18.75" x14ac:dyDescent="0.3">
      <c r="A10310" s="7">
        <v>2015</v>
      </c>
      <c r="B10310" s="7" t="s">
        <v>1296</v>
      </c>
      <c r="C10310" s="7" t="s">
        <v>6</v>
      </c>
      <c r="D10310" s="8">
        <v>249746.32</v>
      </c>
    </row>
    <row r="10311" spans="1:4" ht="18.75" x14ac:dyDescent="0.3">
      <c r="A10311" s="7">
        <v>2014</v>
      </c>
      <c r="B10311" s="7" t="s">
        <v>1296</v>
      </c>
      <c r="C10311" s="7" t="s">
        <v>6</v>
      </c>
      <c r="D10311" s="8">
        <v>176713.22</v>
      </c>
    </row>
    <row r="10312" spans="1:4" ht="18.75" x14ac:dyDescent="0.3">
      <c r="A10312" s="7">
        <v>2015</v>
      </c>
      <c r="B10312" s="7" t="s">
        <v>1296</v>
      </c>
      <c r="C10312" s="7" t="s">
        <v>7</v>
      </c>
      <c r="D10312" s="8">
        <v>232635.44</v>
      </c>
    </row>
    <row r="10313" spans="1:4" ht="18.75" x14ac:dyDescent="0.3">
      <c r="A10313" s="7">
        <v>2014</v>
      </c>
      <c r="B10313" s="7" t="s">
        <v>1296</v>
      </c>
      <c r="C10313" s="7" t="s">
        <v>7</v>
      </c>
      <c r="D10313" s="8">
        <v>243904.46</v>
      </c>
    </row>
    <row r="10314" spans="1:4" ht="18.75" x14ac:dyDescent="0.3">
      <c r="A10314" s="7">
        <v>2015</v>
      </c>
      <c r="B10314" s="7" t="s">
        <v>1296</v>
      </c>
      <c r="C10314" s="7" t="s">
        <v>8</v>
      </c>
      <c r="D10314" s="8">
        <v>519192.9</v>
      </c>
    </row>
    <row r="10315" spans="1:4" ht="18.75" x14ac:dyDescent="0.3">
      <c r="A10315" s="7">
        <v>2014</v>
      </c>
      <c r="B10315" s="7" t="s">
        <v>1296</v>
      </c>
      <c r="C10315" s="7" t="s">
        <v>8</v>
      </c>
      <c r="D10315" s="8">
        <v>537680.14</v>
      </c>
    </row>
    <row r="10316" spans="1:4" ht="18.75" x14ac:dyDescent="0.3">
      <c r="A10316" s="7">
        <v>2015</v>
      </c>
      <c r="B10316" s="7" t="s">
        <v>1297</v>
      </c>
      <c r="C10316" s="7" t="s">
        <v>5</v>
      </c>
      <c r="D10316" s="8">
        <v>590112.03</v>
      </c>
    </row>
    <row r="10317" spans="1:4" ht="18.75" x14ac:dyDescent="0.3">
      <c r="A10317" s="7">
        <v>2014</v>
      </c>
      <c r="B10317" s="7" t="s">
        <v>1297</v>
      </c>
      <c r="C10317" s="7" t="s">
        <v>5</v>
      </c>
      <c r="D10317" s="8">
        <v>643536.36</v>
      </c>
    </row>
    <row r="10318" spans="1:4" ht="18.75" x14ac:dyDescent="0.3">
      <c r="A10318" s="7">
        <v>2015</v>
      </c>
      <c r="B10318" s="7" t="s">
        <v>1297</v>
      </c>
      <c r="C10318" s="7" t="s">
        <v>6</v>
      </c>
      <c r="D10318" s="8">
        <v>547748.88</v>
      </c>
    </row>
    <row r="10319" spans="1:4" ht="18.75" x14ac:dyDescent="0.3">
      <c r="A10319" s="7">
        <v>2014</v>
      </c>
      <c r="B10319" s="7" t="s">
        <v>1297</v>
      </c>
      <c r="C10319" s="7" t="s">
        <v>6</v>
      </c>
      <c r="D10319" s="8">
        <v>406105.51</v>
      </c>
    </row>
    <row r="10320" spans="1:4" ht="18.75" x14ac:dyDescent="0.3">
      <c r="A10320" s="7">
        <v>2015</v>
      </c>
      <c r="B10320" s="7" t="s">
        <v>1297</v>
      </c>
      <c r="C10320" s="7" t="s">
        <v>7</v>
      </c>
      <c r="D10320" s="8">
        <v>235577.35</v>
      </c>
    </row>
    <row r="10321" spans="1:4" ht="18.75" x14ac:dyDescent="0.3">
      <c r="A10321" s="7">
        <v>2014</v>
      </c>
      <c r="B10321" s="7" t="s">
        <v>1297</v>
      </c>
      <c r="C10321" s="7" t="s">
        <v>7</v>
      </c>
      <c r="D10321" s="8">
        <v>247124.25</v>
      </c>
    </row>
    <row r="10322" spans="1:4" ht="18.75" x14ac:dyDescent="0.3">
      <c r="A10322" s="7">
        <v>2015</v>
      </c>
      <c r="B10322" s="7" t="s">
        <v>1297</v>
      </c>
      <c r="C10322" s="7" t="s">
        <v>8</v>
      </c>
      <c r="D10322" s="8">
        <v>670404.93999999994</v>
      </c>
    </row>
    <row r="10323" spans="1:4" ht="18.75" x14ac:dyDescent="0.3">
      <c r="A10323" s="7">
        <v>2014</v>
      </c>
      <c r="B10323" s="7" t="s">
        <v>1297</v>
      </c>
      <c r="C10323" s="7" t="s">
        <v>8</v>
      </c>
      <c r="D10323" s="8">
        <v>698862.13</v>
      </c>
    </row>
    <row r="10324" spans="1:4" ht="18.75" x14ac:dyDescent="0.3">
      <c r="A10324" s="7">
        <v>2015</v>
      </c>
      <c r="B10324" s="7" t="s">
        <v>1298</v>
      </c>
      <c r="C10324" s="7" t="s">
        <v>5</v>
      </c>
      <c r="D10324" s="8">
        <v>476633.3</v>
      </c>
    </row>
    <row r="10325" spans="1:4" ht="18.75" x14ac:dyDescent="0.3">
      <c r="A10325" s="7">
        <v>2014</v>
      </c>
      <c r="B10325" s="7" t="s">
        <v>1298</v>
      </c>
      <c r="C10325" s="7" t="s">
        <v>5</v>
      </c>
      <c r="D10325" s="8">
        <v>525740.77</v>
      </c>
    </row>
    <row r="10326" spans="1:4" ht="18.75" x14ac:dyDescent="0.3">
      <c r="A10326" s="7">
        <v>2015</v>
      </c>
      <c r="B10326" s="7" t="s">
        <v>1298</v>
      </c>
      <c r="C10326" s="7" t="s">
        <v>6</v>
      </c>
      <c r="D10326" s="8">
        <v>199368.98</v>
      </c>
    </row>
    <row r="10327" spans="1:4" ht="18.75" x14ac:dyDescent="0.3">
      <c r="A10327" s="7">
        <v>2014</v>
      </c>
      <c r="B10327" s="7" t="s">
        <v>1298</v>
      </c>
      <c r="C10327" s="7" t="s">
        <v>6</v>
      </c>
      <c r="D10327" s="8">
        <v>139277.74</v>
      </c>
    </row>
    <row r="10328" spans="1:4" ht="18.75" x14ac:dyDescent="0.3">
      <c r="A10328" s="7">
        <v>2015</v>
      </c>
      <c r="B10328" s="7" t="s">
        <v>1298</v>
      </c>
      <c r="C10328" s="7" t="s">
        <v>7</v>
      </c>
      <c r="D10328" s="8">
        <v>203622.78</v>
      </c>
    </row>
    <row r="10329" spans="1:4" ht="18.75" x14ac:dyDescent="0.3">
      <c r="A10329" s="7">
        <v>2014</v>
      </c>
      <c r="B10329" s="7" t="s">
        <v>1298</v>
      </c>
      <c r="C10329" s="7" t="s">
        <v>7</v>
      </c>
      <c r="D10329" s="8">
        <v>214808.6</v>
      </c>
    </row>
    <row r="10330" spans="1:4" ht="18.75" x14ac:dyDescent="0.3">
      <c r="A10330" s="7">
        <v>2015</v>
      </c>
      <c r="B10330" s="7" t="s">
        <v>1298</v>
      </c>
      <c r="C10330" s="7" t="s">
        <v>8</v>
      </c>
      <c r="D10330" s="8">
        <v>762494.78</v>
      </c>
    </row>
    <row r="10331" spans="1:4" ht="18.75" x14ac:dyDescent="0.3">
      <c r="A10331" s="7">
        <v>2014</v>
      </c>
      <c r="B10331" s="7" t="s">
        <v>1298</v>
      </c>
      <c r="C10331" s="7" t="s">
        <v>8</v>
      </c>
      <c r="D10331" s="8">
        <v>793825.96</v>
      </c>
    </row>
    <row r="10332" spans="1:4" ht="18.75" x14ac:dyDescent="0.3">
      <c r="A10332" s="7">
        <v>2015</v>
      </c>
      <c r="B10332" s="7" t="s">
        <v>1299</v>
      </c>
      <c r="C10332" s="7" t="s">
        <v>5</v>
      </c>
      <c r="D10332" s="8">
        <v>770590.81</v>
      </c>
    </row>
    <row r="10333" spans="1:4" ht="18.75" x14ac:dyDescent="0.3">
      <c r="A10333" s="7">
        <v>2014</v>
      </c>
      <c r="B10333" s="7" t="s">
        <v>1299</v>
      </c>
      <c r="C10333" s="7" t="s">
        <v>5</v>
      </c>
      <c r="D10333" s="8">
        <v>851419.12</v>
      </c>
    </row>
    <row r="10334" spans="1:4" ht="18.75" x14ac:dyDescent="0.3">
      <c r="A10334" s="7">
        <v>2015</v>
      </c>
      <c r="B10334" s="7" t="s">
        <v>1299</v>
      </c>
      <c r="C10334" s="7" t="s">
        <v>6</v>
      </c>
      <c r="D10334" s="8">
        <v>288594.38</v>
      </c>
    </row>
    <row r="10335" spans="1:4" ht="18.75" x14ac:dyDescent="0.3">
      <c r="A10335" s="7">
        <v>2014</v>
      </c>
      <c r="B10335" s="7" t="s">
        <v>1299</v>
      </c>
      <c r="C10335" s="7" t="s">
        <v>6</v>
      </c>
      <c r="D10335" s="8">
        <v>201475.86</v>
      </c>
    </row>
    <row r="10336" spans="1:4" ht="18.75" x14ac:dyDescent="0.3">
      <c r="A10336" s="7">
        <v>2015</v>
      </c>
      <c r="B10336" s="7" t="s">
        <v>1299</v>
      </c>
      <c r="C10336" s="7" t="s">
        <v>7</v>
      </c>
      <c r="D10336" s="8">
        <v>200893.04</v>
      </c>
    </row>
    <row r="10337" spans="1:4" ht="18.75" x14ac:dyDescent="0.3">
      <c r="A10337" s="7">
        <v>2014</v>
      </c>
      <c r="B10337" s="7" t="s">
        <v>1299</v>
      </c>
      <c r="C10337" s="7" t="s">
        <v>7</v>
      </c>
      <c r="D10337" s="8">
        <v>212985.34</v>
      </c>
    </row>
    <row r="10338" spans="1:4" ht="18.75" x14ac:dyDescent="0.3">
      <c r="A10338" s="7">
        <v>2015</v>
      </c>
      <c r="B10338" s="7" t="s">
        <v>1299</v>
      </c>
      <c r="C10338" s="7" t="s">
        <v>8</v>
      </c>
      <c r="D10338" s="8">
        <v>453171.83</v>
      </c>
    </row>
    <row r="10339" spans="1:4" ht="18.75" x14ac:dyDescent="0.3">
      <c r="A10339" s="7">
        <v>2014</v>
      </c>
      <c r="B10339" s="7" t="s">
        <v>1299</v>
      </c>
      <c r="C10339" s="7" t="s">
        <v>8</v>
      </c>
      <c r="D10339" s="8">
        <v>472592.13</v>
      </c>
    </row>
    <row r="10340" spans="1:4" ht="18.75" x14ac:dyDescent="0.3">
      <c r="A10340" s="7">
        <v>2015</v>
      </c>
      <c r="B10340" s="7" t="s">
        <v>1300</v>
      </c>
      <c r="C10340" s="7" t="s">
        <v>5</v>
      </c>
      <c r="D10340" s="8">
        <v>496462.19</v>
      </c>
    </row>
    <row r="10341" spans="1:4" ht="18.75" x14ac:dyDescent="0.3">
      <c r="A10341" s="7">
        <v>2014</v>
      </c>
      <c r="B10341" s="7" t="s">
        <v>1300</v>
      </c>
      <c r="C10341" s="7" t="s">
        <v>5</v>
      </c>
      <c r="D10341" s="8">
        <v>549478.21</v>
      </c>
    </row>
    <row r="10342" spans="1:4" ht="18.75" x14ac:dyDescent="0.3">
      <c r="A10342" s="7">
        <v>2015</v>
      </c>
      <c r="B10342" s="7" t="s">
        <v>1300</v>
      </c>
      <c r="C10342" s="7" t="s">
        <v>6</v>
      </c>
      <c r="D10342" s="8">
        <v>344896</v>
      </c>
    </row>
    <row r="10343" spans="1:4" ht="18.75" x14ac:dyDescent="0.3">
      <c r="A10343" s="7">
        <v>2014</v>
      </c>
      <c r="B10343" s="7" t="s">
        <v>1300</v>
      </c>
      <c r="C10343" s="7" t="s">
        <v>6</v>
      </c>
      <c r="D10343" s="8">
        <v>244738.28</v>
      </c>
    </row>
    <row r="10344" spans="1:4" ht="18.75" x14ac:dyDescent="0.3">
      <c r="A10344" s="7">
        <v>2015</v>
      </c>
      <c r="B10344" s="7" t="s">
        <v>1300</v>
      </c>
      <c r="C10344" s="7" t="s">
        <v>7</v>
      </c>
      <c r="D10344" s="8">
        <v>242104.87</v>
      </c>
    </row>
    <row r="10345" spans="1:4" ht="18.75" x14ac:dyDescent="0.3">
      <c r="A10345" s="7">
        <v>2014</v>
      </c>
      <c r="B10345" s="7" t="s">
        <v>1300</v>
      </c>
      <c r="C10345" s="7" t="s">
        <v>7</v>
      </c>
      <c r="D10345" s="8">
        <v>256030.9</v>
      </c>
    </row>
    <row r="10346" spans="1:4" ht="18.75" x14ac:dyDescent="0.3">
      <c r="A10346" s="7">
        <v>2015</v>
      </c>
      <c r="B10346" s="7" t="s">
        <v>1300</v>
      </c>
      <c r="C10346" s="7" t="s">
        <v>8</v>
      </c>
      <c r="D10346" s="8">
        <v>439302.58</v>
      </c>
    </row>
    <row r="10347" spans="1:4" ht="18.75" x14ac:dyDescent="0.3">
      <c r="A10347" s="7">
        <v>2014</v>
      </c>
      <c r="B10347" s="7" t="s">
        <v>1300</v>
      </c>
      <c r="C10347" s="7" t="s">
        <v>8</v>
      </c>
      <c r="D10347" s="8">
        <v>458237.31</v>
      </c>
    </row>
    <row r="10348" spans="1:4" ht="18.75" x14ac:dyDescent="0.3">
      <c r="A10348" s="7">
        <v>2015</v>
      </c>
      <c r="B10348" s="7" t="s">
        <v>1301</v>
      </c>
      <c r="C10348" s="7" t="s">
        <v>5</v>
      </c>
      <c r="D10348" s="8">
        <v>809485.62</v>
      </c>
    </row>
    <row r="10349" spans="1:4" ht="18.75" x14ac:dyDescent="0.3">
      <c r="A10349" s="7">
        <v>2014</v>
      </c>
      <c r="B10349" s="7" t="s">
        <v>1301</v>
      </c>
      <c r="C10349" s="7" t="s">
        <v>5</v>
      </c>
      <c r="D10349" s="8">
        <v>885964.87</v>
      </c>
    </row>
    <row r="10350" spans="1:4" ht="18.75" x14ac:dyDescent="0.3">
      <c r="A10350" s="7">
        <v>2015</v>
      </c>
      <c r="B10350" s="7" t="s">
        <v>1301</v>
      </c>
      <c r="C10350" s="7" t="s">
        <v>6</v>
      </c>
      <c r="D10350" s="8">
        <v>267722.07</v>
      </c>
    </row>
    <row r="10351" spans="1:4" ht="18.75" x14ac:dyDescent="0.3">
      <c r="A10351" s="7">
        <v>2014</v>
      </c>
      <c r="B10351" s="7" t="s">
        <v>1301</v>
      </c>
      <c r="C10351" s="7" t="s">
        <v>6</v>
      </c>
      <c r="D10351" s="8">
        <v>194131.66</v>
      </c>
    </row>
    <row r="10352" spans="1:4" ht="18.75" x14ac:dyDescent="0.3">
      <c r="A10352" s="7">
        <v>2015</v>
      </c>
      <c r="B10352" s="7" t="s">
        <v>1301</v>
      </c>
      <c r="C10352" s="7" t="s">
        <v>7</v>
      </c>
      <c r="D10352" s="8">
        <v>243604.07</v>
      </c>
    </row>
    <row r="10353" spans="1:4" ht="18.75" x14ac:dyDescent="0.3">
      <c r="A10353" s="7">
        <v>2014</v>
      </c>
      <c r="B10353" s="7" t="s">
        <v>1301</v>
      </c>
      <c r="C10353" s="7" t="s">
        <v>7</v>
      </c>
      <c r="D10353" s="8">
        <v>256422.5</v>
      </c>
    </row>
    <row r="10354" spans="1:4" ht="18.75" x14ac:dyDescent="0.3">
      <c r="A10354" s="7">
        <v>2015</v>
      </c>
      <c r="B10354" s="7" t="s">
        <v>1301</v>
      </c>
      <c r="C10354" s="7" t="s">
        <v>8</v>
      </c>
      <c r="D10354" s="8">
        <v>649063.56000000006</v>
      </c>
    </row>
    <row r="10355" spans="1:4" ht="18.75" x14ac:dyDescent="0.3">
      <c r="A10355" s="7">
        <v>2014</v>
      </c>
      <c r="B10355" s="7" t="s">
        <v>1301</v>
      </c>
      <c r="C10355" s="7" t="s">
        <v>8</v>
      </c>
      <c r="D10355" s="8">
        <v>672063.04</v>
      </c>
    </row>
    <row r="10356" spans="1:4" ht="18.75" x14ac:dyDescent="0.3">
      <c r="A10356" s="7">
        <v>2015</v>
      </c>
      <c r="B10356" s="7" t="s">
        <v>1302</v>
      </c>
      <c r="C10356" s="7" t="s">
        <v>5</v>
      </c>
      <c r="D10356" s="8">
        <v>584059.42000000004</v>
      </c>
    </row>
    <row r="10357" spans="1:4" ht="18.75" x14ac:dyDescent="0.3">
      <c r="A10357" s="7">
        <v>2014</v>
      </c>
      <c r="B10357" s="7" t="s">
        <v>1302</v>
      </c>
      <c r="C10357" s="7" t="s">
        <v>5</v>
      </c>
      <c r="D10357" s="8">
        <v>641054.18999999994</v>
      </c>
    </row>
    <row r="10358" spans="1:4" ht="18.75" x14ac:dyDescent="0.3">
      <c r="A10358" s="7">
        <v>2015</v>
      </c>
      <c r="B10358" s="7" t="s">
        <v>1302</v>
      </c>
      <c r="C10358" s="7" t="s">
        <v>6</v>
      </c>
      <c r="D10358" s="8">
        <v>383392.47</v>
      </c>
    </row>
    <row r="10359" spans="1:4" ht="18.75" x14ac:dyDescent="0.3">
      <c r="A10359" s="7">
        <v>2014</v>
      </c>
      <c r="B10359" s="7" t="s">
        <v>1302</v>
      </c>
      <c r="C10359" s="7" t="s">
        <v>6</v>
      </c>
      <c r="D10359" s="8">
        <v>271803.95</v>
      </c>
    </row>
    <row r="10360" spans="1:4" ht="18.75" x14ac:dyDescent="0.3">
      <c r="A10360" s="7">
        <v>2015</v>
      </c>
      <c r="B10360" s="7" t="s">
        <v>1302</v>
      </c>
      <c r="C10360" s="7" t="s">
        <v>7</v>
      </c>
      <c r="D10360" s="8">
        <v>235968.17</v>
      </c>
    </row>
    <row r="10361" spans="1:4" ht="18.75" x14ac:dyDescent="0.3">
      <c r="A10361" s="7">
        <v>2014</v>
      </c>
      <c r="B10361" s="7" t="s">
        <v>1302</v>
      </c>
      <c r="C10361" s="7" t="s">
        <v>7</v>
      </c>
      <c r="D10361" s="8">
        <v>251276.28</v>
      </c>
    </row>
    <row r="10362" spans="1:4" ht="18.75" x14ac:dyDescent="0.3">
      <c r="A10362" s="7">
        <v>2015</v>
      </c>
      <c r="B10362" s="7" t="s">
        <v>1302</v>
      </c>
      <c r="C10362" s="7" t="s">
        <v>8</v>
      </c>
      <c r="D10362" s="8">
        <v>463839.77</v>
      </c>
    </row>
    <row r="10363" spans="1:4" ht="18.75" x14ac:dyDescent="0.3">
      <c r="A10363" s="7">
        <v>2014</v>
      </c>
      <c r="B10363" s="7" t="s">
        <v>1302</v>
      </c>
      <c r="C10363" s="7" t="s">
        <v>8</v>
      </c>
      <c r="D10363" s="8">
        <v>482325.93</v>
      </c>
    </row>
    <row r="10364" spans="1:4" ht="18.75" x14ac:dyDescent="0.3">
      <c r="A10364" s="7">
        <v>2015</v>
      </c>
      <c r="B10364" s="7" t="s">
        <v>1303</v>
      </c>
      <c r="C10364" s="7" t="s">
        <v>5</v>
      </c>
      <c r="D10364" s="8">
        <v>845925.47</v>
      </c>
    </row>
    <row r="10365" spans="1:4" ht="18.75" x14ac:dyDescent="0.3">
      <c r="A10365" s="7">
        <v>2014</v>
      </c>
      <c r="B10365" s="7" t="s">
        <v>1303</v>
      </c>
      <c r="C10365" s="7" t="s">
        <v>5</v>
      </c>
      <c r="D10365" s="8">
        <v>924542.26</v>
      </c>
    </row>
    <row r="10366" spans="1:4" ht="18.75" x14ac:dyDescent="0.3">
      <c r="A10366" s="7">
        <v>2015</v>
      </c>
      <c r="B10366" s="7" t="s">
        <v>1303</v>
      </c>
      <c r="C10366" s="7" t="s">
        <v>6</v>
      </c>
      <c r="D10366" s="8">
        <v>387865.67</v>
      </c>
    </row>
    <row r="10367" spans="1:4" ht="18.75" x14ac:dyDescent="0.3">
      <c r="A10367" s="7">
        <v>2014</v>
      </c>
      <c r="B10367" s="7" t="s">
        <v>1303</v>
      </c>
      <c r="C10367" s="7" t="s">
        <v>6</v>
      </c>
      <c r="D10367" s="8">
        <v>269757.25</v>
      </c>
    </row>
    <row r="10368" spans="1:4" ht="18.75" x14ac:dyDescent="0.3">
      <c r="A10368" s="7">
        <v>2015</v>
      </c>
      <c r="B10368" s="7" t="s">
        <v>1303</v>
      </c>
      <c r="C10368" s="7" t="s">
        <v>7</v>
      </c>
      <c r="D10368" s="8">
        <v>127276.04</v>
      </c>
    </row>
    <row r="10369" spans="1:4" ht="18.75" x14ac:dyDescent="0.3">
      <c r="A10369" s="7">
        <v>2014</v>
      </c>
      <c r="B10369" s="7" t="s">
        <v>1303</v>
      </c>
      <c r="C10369" s="7" t="s">
        <v>7</v>
      </c>
      <c r="D10369" s="8">
        <v>133292.47</v>
      </c>
    </row>
    <row r="10370" spans="1:4" ht="18.75" x14ac:dyDescent="0.3">
      <c r="A10370" s="7">
        <v>2015</v>
      </c>
      <c r="B10370" s="7" t="s">
        <v>1303</v>
      </c>
      <c r="C10370" s="7" t="s">
        <v>8</v>
      </c>
      <c r="D10370" s="8">
        <v>440417.73</v>
      </c>
    </row>
    <row r="10371" spans="1:4" ht="18.75" x14ac:dyDescent="0.3">
      <c r="A10371" s="7">
        <v>2014</v>
      </c>
      <c r="B10371" s="7" t="s">
        <v>1303</v>
      </c>
      <c r="C10371" s="7" t="s">
        <v>8</v>
      </c>
      <c r="D10371" s="8">
        <v>460495.51</v>
      </c>
    </row>
    <row r="10372" spans="1:4" ht="18.75" x14ac:dyDescent="0.3">
      <c r="A10372" s="7">
        <v>2015</v>
      </c>
      <c r="B10372" s="7" t="s">
        <v>1304</v>
      </c>
      <c r="C10372" s="7" t="s">
        <v>5</v>
      </c>
      <c r="D10372" s="8">
        <v>600597.71</v>
      </c>
    </row>
    <row r="10373" spans="1:4" ht="18.75" x14ac:dyDescent="0.3">
      <c r="A10373" s="7">
        <v>2014</v>
      </c>
      <c r="B10373" s="7" t="s">
        <v>1304</v>
      </c>
      <c r="C10373" s="7" t="s">
        <v>5</v>
      </c>
      <c r="D10373" s="8">
        <v>658548.07999999996</v>
      </c>
    </row>
    <row r="10374" spans="1:4" ht="18.75" x14ac:dyDescent="0.3">
      <c r="A10374" s="7">
        <v>2015</v>
      </c>
      <c r="B10374" s="7" t="s">
        <v>1304</v>
      </c>
      <c r="C10374" s="7" t="s">
        <v>6</v>
      </c>
      <c r="D10374" s="8">
        <v>388818.13</v>
      </c>
    </row>
    <row r="10375" spans="1:4" ht="18.75" x14ac:dyDescent="0.3">
      <c r="A10375" s="7">
        <v>2014</v>
      </c>
      <c r="B10375" s="7" t="s">
        <v>1304</v>
      </c>
      <c r="C10375" s="7" t="s">
        <v>6</v>
      </c>
      <c r="D10375" s="8">
        <v>272851.7</v>
      </c>
    </row>
    <row r="10376" spans="1:4" ht="18.75" x14ac:dyDescent="0.3">
      <c r="A10376" s="7">
        <v>2015</v>
      </c>
      <c r="B10376" s="7" t="s">
        <v>1304</v>
      </c>
      <c r="C10376" s="7" t="s">
        <v>7</v>
      </c>
      <c r="D10376" s="8">
        <v>175593.48</v>
      </c>
    </row>
    <row r="10377" spans="1:4" ht="18.75" x14ac:dyDescent="0.3">
      <c r="A10377" s="7">
        <v>2014</v>
      </c>
      <c r="B10377" s="7" t="s">
        <v>1304</v>
      </c>
      <c r="C10377" s="7" t="s">
        <v>7</v>
      </c>
      <c r="D10377" s="8">
        <v>184725.96</v>
      </c>
    </row>
    <row r="10378" spans="1:4" ht="18.75" x14ac:dyDescent="0.3">
      <c r="A10378" s="7">
        <v>2015</v>
      </c>
      <c r="B10378" s="7" t="s">
        <v>1304</v>
      </c>
      <c r="C10378" s="7" t="s">
        <v>8</v>
      </c>
      <c r="D10378" s="8">
        <v>738202.88</v>
      </c>
    </row>
    <row r="10379" spans="1:4" ht="18.75" x14ac:dyDescent="0.3">
      <c r="A10379" s="7">
        <v>2014</v>
      </c>
      <c r="B10379" s="7" t="s">
        <v>1304</v>
      </c>
      <c r="C10379" s="7" t="s">
        <v>8</v>
      </c>
      <c r="D10379" s="8">
        <v>772972.36</v>
      </c>
    </row>
    <row r="10380" spans="1:4" ht="18.75" x14ac:dyDescent="0.3">
      <c r="A10380" s="7">
        <v>2015</v>
      </c>
      <c r="B10380" s="7" t="s">
        <v>1305</v>
      </c>
      <c r="C10380" s="7" t="s">
        <v>5</v>
      </c>
      <c r="D10380" s="8">
        <v>913269.11</v>
      </c>
    </row>
    <row r="10381" spans="1:4" ht="18.75" x14ac:dyDescent="0.3">
      <c r="A10381" s="7">
        <v>2014</v>
      </c>
      <c r="B10381" s="7" t="s">
        <v>1305</v>
      </c>
      <c r="C10381" s="7" t="s">
        <v>5</v>
      </c>
      <c r="D10381" s="8">
        <v>1012100.21</v>
      </c>
    </row>
    <row r="10382" spans="1:4" ht="18.75" x14ac:dyDescent="0.3">
      <c r="A10382" s="7">
        <v>2015</v>
      </c>
      <c r="B10382" s="7" t="s">
        <v>1305</v>
      </c>
      <c r="C10382" s="7" t="s">
        <v>6</v>
      </c>
      <c r="D10382" s="8">
        <v>304985.58</v>
      </c>
    </row>
    <row r="10383" spans="1:4" ht="18.75" x14ac:dyDescent="0.3">
      <c r="A10383" s="7">
        <v>2014</v>
      </c>
      <c r="B10383" s="7" t="s">
        <v>1305</v>
      </c>
      <c r="C10383" s="7" t="s">
        <v>6</v>
      </c>
      <c r="D10383" s="8">
        <v>221491.95</v>
      </c>
    </row>
    <row r="10384" spans="1:4" ht="18.75" x14ac:dyDescent="0.3">
      <c r="A10384" s="7">
        <v>2015</v>
      </c>
      <c r="B10384" s="7" t="s">
        <v>1305</v>
      </c>
      <c r="C10384" s="7" t="s">
        <v>7</v>
      </c>
      <c r="D10384" s="8">
        <v>148061.32</v>
      </c>
    </row>
    <row r="10385" spans="1:4" ht="18.75" x14ac:dyDescent="0.3">
      <c r="A10385" s="7">
        <v>2014</v>
      </c>
      <c r="B10385" s="7" t="s">
        <v>1305</v>
      </c>
      <c r="C10385" s="7" t="s">
        <v>7</v>
      </c>
      <c r="D10385" s="8">
        <v>155102.99</v>
      </c>
    </row>
    <row r="10386" spans="1:4" ht="18.75" x14ac:dyDescent="0.3">
      <c r="A10386" s="7">
        <v>2015</v>
      </c>
      <c r="B10386" s="7" t="s">
        <v>1305</v>
      </c>
      <c r="C10386" s="7" t="s">
        <v>8</v>
      </c>
      <c r="D10386" s="8">
        <v>449171.22</v>
      </c>
    </row>
    <row r="10387" spans="1:4" ht="18.75" x14ac:dyDescent="0.3">
      <c r="A10387" s="7">
        <v>2014</v>
      </c>
      <c r="B10387" s="7" t="s">
        <v>1305</v>
      </c>
      <c r="C10387" s="7" t="s">
        <v>8</v>
      </c>
      <c r="D10387" s="8">
        <v>468244.93</v>
      </c>
    </row>
    <row r="10388" spans="1:4" ht="18.75" x14ac:dyDescent="0.3">
      <c r="A10388" s="7">
        <v>2015</v>
      </c>
      <c r="B10388" s="7" t="s">
        <v>1306</v>
      </c>
      <c r="C10388" s="7" t="s">
        <v>5</v>
      </c>
      <c r="D10388" s="8">
        <v>750217.95</v>
      </c>
    </row>
    <row r="10389" spans="1:4" ht="18.75" x14ac:dyDescent="0.3">
      <c r="A10389" s="7">
        <v>2014</v>
      </c>
      <c r="B10389" s="7" t="s">
        <v>1306</v>
      </c>
      <c r="C10389" s="7" t="s">
        <v>5</v>
      </c>
      <c r="D10389" s="8">
        <v>829647.11</v>
      </c>
    </row>
    <row r="10390" spans="1:4" ht="18.75" x14ac:dyDescent="0.3">
      <c r="A10390" s="7">
        <v>2015</v>
      </c>
      <c r="B10390" s="7" t="s">
        <v>1306</v>
      </c>
      <c r="C10390" s="7" t="s">
        <v>6</v>
      </c>
      <c r="D10390" s="8">
        <v>469910.75</v>
      </c>
    </row>
    <row r="10391" spans="1:4" ht="18.75" x14ac:dyDescent="0.3">
      <c r="A10391" s="7">
        <v>2014</v>
      </c>
      <c r="B10391" s="7" t="s">
        <v>1306</v>
      </c>
      <c r="C10391" s="7" t="s">
        <v>6</v>
      </c>
      <c r="D10391" s="8">
        <v>327898.86</v>
      </c>
    </row>
    <row r="10392" spans="1:4" ht="18.75" x14ac:dyDescent="0.3">
      <c r="A10392" s="7">
        <v>2015</v>
      </c>
      <c r="B10392" s="7" t="s">
        <v>1306</v>
      </c>
      <c r="C10392" s="7" t="s">
        <v>7</v>
      </c>
      <c r="D10392" s="8">
        <v>73763.12</v>
      </c>
    </row>
    <row r="10393" spans="1:4" ht="18.75" x14ac:dyDescent="0.3">
      <c r="A10393" s="7">
        <v>2014</v>
      </c>
      <c r="B10393" s="7" t="s">
        <v>1306</v>
      </c>
      <c r="C10393" s="7" t="s">
        <v>7</v>
      </c>
      <c r="D10393" s="8">
        <v>78268.31</v>
      </c>
    </row>
    <row r="10394" spans="1:4" ht="18.75" x14ac:dyDescent="0.3">
      <c r="A10394" s="7">
        <v>2015</v>
      </c>
      <c r="B10394" s="7" t="s">
        <v>1306</v>
      </c>
      <c r="C10394" s="7" t="s">
        <v>8</v>
      </c>
      <c r="D10394" s="8">
        <v>664690.85</v>
      </c>
    </row>
    <row r="10395" spans="1:4" ht="18.75" x14ac:dyDescent="0.3">
      <c r="A10395" s="7">
        <v>2014</v>
      </c>
      <c r="B10395" s="7" t="s">
        <v>1306</v>
      </c>
      <c r="C10395" s="7" t="s">
        <v>8</v>
      </c>
      <c r="D10395" s="8">
        <v>686376.34</v>
      </c>
    </row>
    <row r="10396" spans="1:4" ht="18.75" x14ac:dyDescent="0.3">
      <c r="A10396" s="7">
        <v>2015</v>
      </c>
      <c r="B10396" s="7" t="s">
        <v>1307</v>
      </c>
      <c r="C10396" s="7" t="s">
        <v>5</v>
      </c>
      <c r="D10396" s="8">
        <v>469916.64</v>
      </c>
    </row>
    <row r="10397" spans="1:4" ht="18.75" x14ac:dyDescent="0.3">
      <c r="A10397" s="7">
        <v>2014</v>
      </c>
      <c r="B10397" s="7" t="s">
        <v>1307</v>
      </c>
      <c r="C10397" s="7" t="s">
        <v>5</v>
      </c>
      <c r="D10397" s="8">
        <v>515347.13</v>
      </c>
    </row>
    <row r="10398" spans="1:4" ht="18.75" x14ac:dyDescent="0.3">
      <c r="A10398" s="7">
        <v>2015</v>
      </c>
      <c r="B10398" s="7" t="s">
        <v>1307</v>
      </c>
      <c r="C10398" s="7" t="s">
        <v>6</v>
      </c>
      <c r="D10398" s="8">
        <v>442308.74</v>
      </c>
    </row>
    <row r="10399" spans="1:4" ht="18.75" x14ac:dyDescent="0.3">
      <c r="A10399" s="7">
        <v>2014</v>
      </c>
      <c r="B10399" s="7" t="s">
        <v>1307</v>
      </c>
      <c r="C10399" s="7" t="s">
        <v>6</v>
      </c>
      <c r="D10399" s="8">
        <v>320028.23</v>
      </c>
    </row>
    <row r="10400" spans="1:4" ht="18.75" x14ac:dyDescent="0.3">
      <c r="A10400" s="7">
        <v>2015</v>
      </c>
      <c r="B10400" s="7" t="s">
        <v>1307</v>
      </c>
      <c r="C10400" s="7" t="s">
        <v>7</v>
      </c>
      <c r="D10400" s="8">
        <v>196367.18</v>
      </c>
    </row>
    <row r="10401" spans="1:4" ht="18.75" x14ac:dyDescent="0.3">
      <c r="A10401" s="7">
        <v>2014</v>
      </c>
      <c r="B10401" s="7" t="s">
        <v>1307</v>
      </c>
      <c r="C10401" s="7" t="s">
        <v>7</v>
      </c>
      <c r="D10401" s="8">
        <v>209044.15</v>
      </c>
    </row>
    <row r="10402" spans="1:4" ht="18.75" x14ac:dyDescent="0.3">
      <c r="A10402" s="7">
        <v>2015</v>
      </c>
      <c r="B10402" s="7" t="s">
        <v>1307</v>
      </c>
      <c r="C10402" s="7" t="s">
        <v>8</v>
      </c>
      <c r="D10402" s="8">
        <v>535610.68999999994</v>
      </c>
    </row>
    <row r="10403" spans="1:4" ht="18.75" x14ac:dyDescent="0.3">
      <c r="A10403" s="7">
        <v>2014</v>
      </c>
      <c r="B10403" s="7" t="s">
        <v>1307</v>
      </c>
      <c r="C10403" s="7" t="s">
        <v>8</v>
      </c>
      <c r="D10403" s="8">
        <v>551212.94999999995</v>
      </c>
    </row>
    <row r="10404" spans="1:4" ht="18.75" x14ac:dyDescent="0.3">
      <c r="A10404" s="7">
        <v>2015</v>
      </c>
      <c r="B10404" s="7" t="s">
        <v>1308</v>
      </c>
      <c r="C10404" s="7" t="s">
        <v>5</v>
      </c>
      <c r="D10404" s="8">
        <v>507803.61</v>
      </c>
    </row>
    <row r="10405" spans="1:4" ht="18.75" x14ac:dyDescent="0.3">
      <c r="A10405" s="7">
        <v>2014</v>
      </c>
      <c r="B10405" s="7" t="s">
        <v>1308</v>
      </c>
      <c r="C10405" s="7" t="s">
        <v>5</v>
      </c>
      <c r="D10405" s="8">
        <v>552509.01</v>
      </c>
    </row>
    <row r="10406" spans="1:4" ht="18.75" x14ac:dyDescent="0.3">
      <c r="A10406" s="7">
        <v>2015</v>
      </c>
      <c r="B10406" s="7" t="s">
        <v>1308</v>
      </c>
      <c r="C10406" s="7" t="s">
        <v>6</v>
      </c>
      <c r="D10406" s="8">
        <v>486804.03</v>
      </c>
    </row>
    <row r="10407" spans="1:4" ht="18.75" x14ac:dyDescent="0.3">
      <c r="A10407" s="7">
        <v>2014</v>
      </c>
      <c r="B10407" s="7" t="s">
        <v>1308</v>
      </c>
      <c r="C10407" s="7" t="s">
        <v>6</v>
      </c>
      <c r="D10407" s="8">
        <v>339223.88</v>
      </c>
    </row>
    <row r="10408" spans="1:4" ht="18.75" x14ac:dyDescent="0.3">
      <c r="A10408" s="7">
        <v>2015</v>
      </c>
      <c r="B10408" s="7" t="s">
        <v>1308</v>
      </c>
      <c r="C10408" s="7" t="s">
        <v>7</v>
      </c>
      <c r="D10408" s="8">
        <v>169111.67999999999</v>
      </c>
    </row>
    <row r="10409" spans="1:4" ht="18.75" x14ac:dyDescent="0.3">
      <c r="A10409" s="7">
        <v>2014</v>
      </c>
      <c r="B10409" s="7" t="s">
        <v>1308</v>
      </c>
      <c r="C10409" s="7" t="s">
        <v>7</v>
      </c>
      <c r="D10409" s="8">
        <v>176827.59</v>
      </c>
    </row>
    <row r="10410" spans="1:4" ht="18.75" x14ac:dyDescent="0.3">
      <c r="A10410" s="7">
        <v>2015</v>
      </c>
      <c r="B10410" s="7" t="s">
        <v>1308</v>
      </c>
      <c r="C10410" s="7" t="s">
        <v>8</v>
      </c>
      <c r="D10410" s="8">
        <v>602161.42000000004</v>
      </c>
    </row>
    <row r="10411" spans="1:4" ht="18.75" x14ac:dyDescent="0.3">
      <c r="A10411" s="7">
        <v>2014</v>
      </c>
      <c r="B10411" s="7" t="s">
        <v>1308</v>
      </c>
      <c r="C10411" s="7" t="s">
        <v>8</v>
      </c>
      <c r="D10411" s="8">
        <v>620375.91</v>
      </c>
    </row>
    <row r="10412" spans="1:4" ht="18.75" x14ac:dyDescent="0.3">
      <c r="A10412" s="7">
        <v>2015</v>
      </c>
      <c r="B10412" s="7" t="s">
        <v>1309</v>
      </c>
      <c r="C10412" s="7" t="s">
        <v>5</v>
      </c>
      <c r="D10412" s="8">
        <v>749065.01</v>
      </c>
    </row>
    <row r="10413" spans="1:4" ht="18.75" x14ac:dyDescent="0.3">
      <c r="A10413" s="7">
        <v>2014</v>
      </c>
      <c r="B10413" s="7" t="s">
        <v>1309</v>
      </c>
      <c r="C10413" s="7" t="s">
        <v>5</v>
      </c>
      <c r="D10413" s="8">
        <v>820845.07</v>
      </c>
    </row>
    <row r="10414" spans="1:4" ht="18.75" x14ac:dyDescent="0.3">
      <c r="A10414" s="7">
        <v>2015</v>
      </c>
      <c r="B10414" s="7" t="s">
        <v>1309</v>
      </c>
      <c r="C10414" s="7" t="s">
        <v>6</v>
      </c>
      <c r="D10414" s="8">
        <v>422694.92</v>
      </c>
    </row>
    <row r="10415" spans="1:4" ht="18.75" x14ac:dyDescent="0.3">
      <c r="A10415" s="7">
        <v>2014</v>
      </c>
      <c r="B10415" s="7" t="s">
        <v>1309</v>
      </c>
      <c r="C10415" s="7" t="s">
        <v>6</v>
      </c>
      <c r="D10415" s="8">
        <v>295818.99</v>
      </c>
    </row>
    <row r="10416" spans="1:4" ht="18.75" x14ac:dyDescent="0.3">
      <c r="A10416" s="7">
        <v>2015</v>
      </c>
      <c r="B10416" s="7" t="s">
        <v>1309</v>
      </c>
      <c r="C10416" s="7" t="s">
        <v>7</v>
      </c>
      <c r="D10416" s="8">
        <v>58313.57</v>
      </c>
    </row>
    <row r="10417" spans="1:4" ht="18.75" x14ac:dyDescent="0.3">
      <c r="A10417" s="7">
        <v>2014</v>
      </c>
      <c r="B10417" s="7" t="s">
        <v>1309</v>
      </c>
      <c r="C10417" s="7" t="s">
        <v>7</v>
      </c>
      <c r="D10417" s="8">
        <v>61637.7</v>
      </c>
    </row>
    <row r="10418" spans="1:4" ht="18.75" x14ac:dyDescent="0.3">
      <c r="A10418" s="7">
        <v>2015</v>
      </c>
      <c r="B10418" s="7" t="s">
        <v>1309</v>
      </c>
      <c r="C10418" s="7" t="s">
        <v>8</v>
      </c>
      <c r="D10418" s="8">
        <v>767698.35</v>
      </c>
    </row>
    <row r="10419" spans="1:4" ht="18.75" x14ac:dyDescent="0.3">
      <c r="A10419" s="7">
        <v>2014</v>
      </c>
      <c r="B10419" s="7" t="s">
        <v>1309</v>
      </c>
      <c r="C10419" s="7" t="s">
        <v>8</v>
      </c>
      <c r="D10419" s="8">
        <v>804282.15</v>
      </c>
    </row>
    <row r="10420" spans="1:4" ht="18.75" x14ac:dyDescent="0.3">
      <c r="A10420" s="7">
        <v>2015</v>
      </c>
      <c r="B10420" s="7" t="s">
        <v>1310</v>
      </c>
      <c r="C10420" s="7" t="s">
        <v>5</v>
      </c>
      <c r="D10420" s="8">
        <v>900937.74</v>
      </c>
    </row>
    <row r="10421" spans="1:4" ht="18.75" x14ac:dyDescent="0.3">
      <c r="A10421" s="7">
        <v>2014</v>
      </c>
      <c r="B10421" s="7" t="s">
        <v>1310</v>
      </c>
      <c r="C10421" s="7" t="s">
        <v>5</v>
      </c>
      <c r="D10421" s="8">
        <v>993023.84</v>
      </c>
    </row>
    <row r="10422" spans="1:4" ht="18.75" x14ac:dyDescent="0.3">
      <c r="A10422" s="7">
        <v>2015</v>
      </c>
      <c r="B10422" s="7" t="s">
        <v>1310</v>
      </c>
      <c r="C10422" s="7" t="s">
        <v>6</v>
      </c>
      <c r="D10422" s="8">
        <v>447787.66</v>
      </c>
    </row>
    <row r="10423" spans="1:4" ht="18.75" x14ac:dyDescent="0.3">
      <c r="A10423" s="7">
        <v>2014</v>
      </c>
      <c r="B10423" s="7" t="s">
        <v>1310</v>
      </c>
      <c r="C10423" s="7" t="s">
        <v>6</v>
      </c>
      <c r="D10423" s="8">
        <v>312025.01</v>
      </c>
    </row>
    <row r="10424" spans="1:4" ht="18.75" x14ac:dyDescent="0.3">
      <c r="A10424" s="7">
        <v>2015</v>
      </c>
      <c r="B10424" s="7" t="s">
        <v>1310</v>
      </c>
      <c r="C10424" s="7" t="s">
        <v>7</v>
      </c>
      <c r="D10424" s="8">
        <v>189492.39</v>
      </c>
    </row>
    <row r="10425" spans="1:4" ht="18.75" x14ac:dyDescent="0.3">
      <c r="A10425" s="7">
        <v>2014</v>
      </c>
      <c r="B10425" s="7" t="s">
        <v>1310</v>
      </c>
      <c r="C10425" s="7" t="s">
        <v>7</v>
      </c>
      <c r="D10425" s="8">
        <v>199031.37</v>
      </c>
    </row>
    <row r="10426" spans="1:4" ht="18.75" x14ac:dyDescent="0.3">
      <c r="A10426" s="7">
        <v>2015</v>
      </c>
      <c r="B10426" s="7" t="s">
        <v>1310</v>
      </c>
      <c r="C10426" s="7" t="s">
        <v>8</v>
      </c>
      <c r="D10426" s="8">
        <v>550933.80000000005</v>
      </c>
    </row>
    <row r="10427" spans="1:4" ht="18.75" x14ac:dyDescent="0.3">
      <c r="A10427" s="7">
        <v>2014</v>
      </c>
      <c r="B10427" s="7" t="s">
        <v>1310</v>
      </c>
      <c r="C10427" s="7" t="s">
        <v>8</v>
      </c>
      <c r="D10427" s="8">
        <v>572829.6</v>
      </c>
    </row>
    <row r="10428" spans="1:4" ht="18.75" x14ac:dyDescent="0.3">
      <c r="A10428" s="7">
        <v>2015</v>
      </c>
      <c r="B10428" s="7" t="s">
        <v>1311</v>
      </c>
      <c r="C10428" s="7" t="s">
        <v>5</v>
      </c>
      <c r="D10428" s="8">
        <v>700558.45</v>
      </c>
    </row>
    <row r="10429" spans="1:4" ht="18.75" x14ac:dyDescent="0.3">
      <c r="A10429" s="7">
        <v>2014</v>
      </c>
      <c r="B10429" s="7" t="s">
        <v>1311</v>
      </c>
      <c r="C10429" s="7" t="s">
        <v>5</v>
      </c>
      <c r="D10429" s="8">
        <v>768613.33</v>
      </c>
    </row>
    <row r="10430" spans="1:4" ht="18.75" x14ac:dyDescent="0.3">
      <c r="A10430" s="7">
        <v>2015</v>
      </c>
      <c r="B10430" s="7" t="s">
        <v>1311</v>
      </c>
      <c r="C10430" s="7" t="s">
        <v>6</v>
      </c>
      <c r="D10430" s="8">
        <v>367271.08</v>
      </c>
    </row>
    <row r="10431" spans="1:4" ht="18.75" x14ac:dyDescent="0.3">
      <c r="A10431" s="7">
        <v>2014</v>
      </c>
      <c r="B10431" s="7" t="s">
        <v>1311</v>
      </c>
      <c r="C10431" s="7" t="s">
        <v>6</v>
      </c>
      <c r="D10431" s="8">
        <v>256027.27</v>
      </c>
    </row>
    <row r="10432" spans="1:4" ht="18.75" x14ac:dyDescent="0.3">
      <c r="A10432" s="7">
        <v>2015</v>
      </c>
      <c r="B10432" s="7" t="s">
        <v>1311</v>
      </c>
      <c r="C10432" s="7" t="s">
        <v>7</v>
      </c>
      <c r="D10432" s="8">
        <v>175692.33</v>
      </c>
    </row>
    <row r="10433" spans="1:4" ht="18.75" x14ac:dyDescent="0.3">
      <c r="A10433" s="7">
        <v>2014</v>
      </c>
      <c r="B10433" s="7" t="s">
        <v>1311</v>
      </c>
      <c r="C10433" s="7" t="s">
        <v>7</v>
      </c>
      <c r="D10433" s="8">
        <v>185311.18</v>
      </c>
    </row>
    <row r="10434" spans="1:4" ht="18.75" x14ac:dyDescent="0.3">
      <c r="A10434" s="7">
        <v>2015</v>
      </c>
      <c r="B10434" s="7" t="s">
        <v>1311</v>
      </c>
      <c r="C10434" s="7" t="s">
        <v>8</v>
      </c>
      <c r="D10434" s="8">
        <v>543612.56000000006</v>
      </c>
    </row>
    <row r="10435" spans="1:4" ht="18.75" x14ac:dyDescent="0.3">
      <c r="A10435" s="7">
        <v>2014</v>
      </c>
      <c r="B10435" s="7" t="s">
        <v>1311</v>
      </c>
      <c r="C10435" s="7" t="s">
        <v>8</v>
      </c>
      <c r="D10435" s="8">
        <v>561583.24</v>
      </c>
    </row>
    <row r="10436" spans="1:4" ht="18.75" x14ac:dyDescent="0.3">
      <c r="A10436" s="7">
        <v>2015</v>
      </c>
      <c r="B10436" s="7" t="s">
        <v>1312</v>
      </c>
      <c r="C10436" s="7" t="s">
        <v>5</v>
      </c>
      <c r="D10436" s="8">
        <v>700095.15</v>
      </c>
    </row>
    <row r="10437" spans="1:4" ht="18.75" x14ac:dyDescent="0.3">
      <c r="A10437" s="7">
        <v>2014</v>
      </c>
      <c r="B10437" s="7" t="s">
        <v>1312</v>
      </c>
      <c r="C10437" s="7" t="s">
        <v>5</v>
      </c>
      <c r="D10437" s="8">
        <v>761144.5</v>
      </c>
    </row>
    <row r="10438" spans="1:4" ht="18.75" x14ac:dyDescent="0.3">
      <c r="A10438" s="7">
        <v>2015</v>
      </c>
      <c r="B10438" s="7" t="s">
        <v>1312</v>
      </c>
      <c r="C10438" s="7" t="s">
        <v>6</v>
      </c>
      <c r="D10438" s="8">
        <v>422131.01</v>
      </c>
    </row>
    <row r="10439" spans="1:4" ht="18.75" x14ac:dyDescent="0.3">
      <c r="A10439" s="7">
        <v>2014</v>
      </c>
      <c r="B10439" s="7" t="s">
        <v>1312</v>
      </c>
      <c r="C10439" s="7" t="s">
        <v>6</v>
      </c>
      <c r="D10439" s="8">
        <v>300841.55</v>
      </c>
    </row>
    <row r="10440" spans="1:4" ht="18.75" x14ac:dyDescent="0.3">
      <c r="A10440" s="7">
        <v>2015</v>
      </c>
      <c r="B10440" s="7" t="s">
        <v>1312</v>
      </c>
      <c r="C10440" s="7" t="s">
        <v>7</v>
      </c>
      <c r="D10440" s="8">
        <v>77239.05</v>
      </c>
    </row>
    <row r="10441" spans="1:4" ht="18.75" x14ac:dyDescent="0.3">
      <c r="A10441" s="7">
        <v>2014</v>
      </c>
      <c r="B10441" s="7" t="s">
        <v>1312</v>
      </c>
      <c r="C10441" s="7" t="s">
        <v>7</v>
      </c>
      <c r="D10441" s="8">
        <v>81722.080000000002</v>
      </c>
    </row>
    <row r="10442" spans="1:4" ht="18.75" x14ac:dyDescent="0.3">
      <c r="A10442" s="7">
        <v>2015</v>
      </c>
      <c r="B10442" s="7" t="s">
        <v>1312</v>
      </c>
      <c r="C10442" s="7" t="s">
        <v>8</v>
      </c>
      <c r="D10442" s="8">
        <v>614765.43999999994</v>
      </c>
    </row>
    <row r="10443" spans="1:4" ht="18.75" x14ac:dyDescent="0.3">
      <c r="A10443" s="7">
        <v>2014</v>
      </c>
      <c r="B10443" s="7" t="s">
        <v>1312</v>
      </c>
      <c r="C10443" s="7" t="s">
        <v>8</v>
      </c>
      <c r="D10443" s="8">
        <v>641161.89</v>
      </c>
    </row>
    <row r="10444" spans="1:4" ht="18.75" x14ac:dyDescent="0.3">
      <c r="A10444" s="7">
        <v>2015</v>
      </c>
      <c r="B10444" s="7" t="s">
        <v>1313</v>
      </c>
      <c r="C10444" s="7" t="s">
        <v>5</v>
      </c>
      <c r="D10444" s="8">
        <v>796786.18</v>
      </c>
    </row>
    <row r="10445" spans="1:4" ht="18.75" x14ac:dyDescent="0.3">
      <c r="A10445" s="7">
        <v>2014</v>
      </c>
      <c r="B10445" s="7" t="s">
        <v>1313</v>
      </c>
      <c r="C10445" s="7" t="s">
        <v>5</v>
      </c>
      <c r="D10445" s="8">
        <v>883333.76</v>
      </c>
    </row>
    <row r="10446" spans="1:4" ht="18.75" x14ac:dyDescent="0.3">
      <c r="A10446" s="7">
        <v>2015</v>
      </c>
      <c r="B10446" s="7" t="s">
        <v>1313</v>
      </c>
      <c r="C10446" s="7" t="s">
        <v>6</v>
      </c>
      <c r="D10446" s="8">
        <v>279023.32</v>
      </c>
    </row>
    <row r="10447" spans="1:4" ht="18.75" x14ac:dyDescent="0.3">
      <c r="A10447" s="7">
        <v>2014</v>
      </c>
      <c r="B10447" s="7" t="s">
        <v>1313</v>
      </c>
      <c r="C10447" s="7" t="s">
        <v>6</v>
      </c>
      <c r="D10447" s="8">
        <v>196139.75</v>
      </c>
    </row>
    <row r="10448" spans="1:4" ht="18.75" x14ac:dyDescent="0.3">
      <c r="A10448" s="7">
        <v>2015</v>
      </c>
      <c r="B10448" s="7" t="s">
        <v>1313</v>
      </c>
      <c r="C10448" s="7" t="s">
        <v>7</v>
      </c>
      <c r="D10448" s="8">
        <v>240203.6</v>
      </c>
    </row>
    <row r="10449" spans="1:4" ht="18.75" x14ac:dyDescent="0.3">
      <c r="A10449" s="7">
        <v>2014</v>
      </c>
      <c r="B10449" s="7" t="s">
        <v>1313</v>
      </c>
      <c r="C10449" s="7" t="s">
        <v>7</v>
      </c>
      <c r="D10449" s="8">
        <v>251884.38</v>
      </c>
    </row>
    <row r="10450" spans="1:4" ht="18.75" x14ac:dyDescent="0.3">
      <c r="A10450" s="7">
        <v>2015</v>
      </c>
      <c r="B10450" s="7" t="s">
        <v>1313</v>
      </c>
      <c r="C10450" s="7" t="s">
        <v>8</v>
      </c>
      <c r="D10450" s="8">
        <v>565278.85</v>
      </c>
    </row>
    <row r="10451" spans="1:4" ht="18.75" x14ac:dyDescent="0.3">
      <c r="A10451" s="7">
        <v>2014</v>
      </c>
      <c r="B10451" s="7" t="s">
        <v>1313</v>
      </c>
      <c r="C10451" s="7" t="s">
        <v>8</v>
      </c>
      <c r="D10451" s="8">
        <v>581375.17000000004</v>
      </c>
    </row>
    <row r="10452" spans="1:4" ht="18.75" x14ac:dyDescent="0.3">
      <c r="A10452" s="7">
        <v>2015</v>
      </c>
      <c r="B10452" s="7" t="s">
        <v>1314</v>
      </c>
      <c r="C10452" s="7" t="s">
        <v>5</v>
      </c>
      <c r="D10452" s="8">
        <v>929293.36</v>
      </c>
    </row>
    <row r="10453" spans="1:4" ht="18.75" x14ac:dyDescent="0.3">
      <c r="A10453" s="7">
        <v>2014</v>
      </c>
      <c r="B10453" s="7" t="s">
        <v>1314</v>
      </c>
      <c r="C10453" s="7" t="s">
        <v>5</v>
      </c>
      <c r="D10453" s="8">
        <v>1021064.81</v>
      </c>
    </row>
    <row r="10454" spans="1:4" ht="18.75" x14ac:dyDescent="0.3">
      <c r="A10454" s="7">
        <v>2015</v>
      </c>
      <c r="B10454" s="7" t="s">
        <v>1314</v>
      </c>
      <c r="C10454" s="7" t="s">
        <v>6</v>
      </c>
      <c r="D10454" s="8">
        <v>500917.47</v>
      </c>
    </row>
    <row r="10455" spans="1:4" ht="18.75" x14ac:dyDescent="0.3">
      <c r="A10455" s="7">
        <v>2014</v>
      </c>
      <c r="B10455" s="7" t="s">
        <v>1314</v>
      </c>
      <c r="C10455" s="7" t="s">
        <v>6</v>
      </c>
      <c r="D10455" s="8">
        <v>369742.64</v>
      </c>
    </row>
    <row r="10456" spans="1:4" ht="18.75" x14ac:dyDescent="0.3">
      <c r="A10456" s="7">
        <v>2015</v>
      </c>
      <c r="B10456" s="7" t="s">
        <v>1314</v>
      </c>
      <c r="C10456" s="7" t="s">
        <v>7</v>
      </c>
      <c r="D10456" s="8">
        <v>53639.98</v>
      </c>
    </row>
    <row r="10457" spans="1:4" ht="18.75" x14ac:dyDescent="0.3">
      <c r="A10457" s="7">
        <v>2014</v>
      </c>
      <c r="B10457" s="7" t="s">
        <v>1314</v>
      </c>
      <c r="C10457" s="7" t="s">
        <v>7</v>
      </c>
      <c r="D10457" s="8">
        <v>56294.48</v>
      </c>
    </row>
    <row r="10458" spans="1:4" ht="18.75" x14ac:dyDescent="0.3">
      <c r="A10458" s="7">
        <v>2015</v>
      </c>
      <c r="B10458" s="7" t="s">
        <v>1314</v>
      </c>
      <c r="C10458" s="7" t="s">
        <v>8</v>
      </c>
      <c r="D10458" s="8">
        <v>565941.85</v>
      </c>
    </row>
    <row r="10459" spans="1:4" ht="18.75" x14ac:dyDescent="0.3">
      <c r="A10459" s="7">
        <v>2014</v>
      </c>
      <c r="B10459" s="7" t="s">
        <v>1314</v>
      </c>
      <c r="C10459" s="7" t="s">
        <v>8</v>
      </c>
      <c r="D10459" s="8">
        <v>592128.11</v>
      </c>
    </row>
    <row r="10460" spans="1:4" ht="18.75" x14ac:dyDescent="0.3">
      <c r="A10460" s="7">
        <v>2015</v>
      </c>
      <c r="B10460" s="7" t="s">
        <v>1315</v>
      </c>
      <c r="C10460" s="7" t="s">
        <v>5</v>
      </c>
      <c r="D10460" s="8">
        <v>673921.52</v>
      </c>
    </row>
    <row r="10461" spans="1:4" ht="18.75" x14ac:dyDescent="0.3">
      <c r="A10461" s="7">
        <v>2014</v>
      </c>
      <c r="B10461" s="7" t="s">
        <v>1315</v>
      </c>
      <c r="C10461" s="7" t="s">
        <v>5</v>
      </c>
      <c r="D10461" s="8">
        <v>741006.89</v>
      </c>
    </row>
    <row r="10462" spans="1:4" ht="18.75" x14ac:dyDescent="0.3">
      <c r="A10462" s="7">
        <v>2015</v>
      </c>
      <c r="B10462" s="7" t="s">
        <v>1315</v>
      </c>
      <c r="C10462" s="7" t="s">
        <v>6</v>
      </c>
      <c r="D10462" s="8">
        <v>262838.08</v>
      </c>
    </row>
    <row r="10463" spans="1:4" ht="18.75" x14ac:dyDescent="0.3">
      <c r="A10463" s="7">
        <v>2014</v>
      </c>
      <c r="B10463" s="7" t="s">
        <v>1315</v>
      </c>
      <c r="C10463" s="7" t="s">
        <v>6</v>
      </c>
      <c r="D10463" s="8">
        <v>191797.55</v>
      </c>
    </row>
    <row r="10464" spans="1:4" ht="18.75" x14ac:dyDescent="0.3">
      <c r="A10464" s="7">
        <v>2015</v>
      </c>
      <c r="B10464" s="7" t="s">
        <v>1315</v>
      </c>
      <c r="C10464" s="7" t="s">
        <v>7</v>
      </c>
      <c r="D10464" s="8">
        <v>64475.23</v>
      </c>
    </row>
    <row r="10465" spans="1:4" ht="18.75" x14ac:dyDescent="0.3">
      <c r="A10465" s="7">
        <v>2014</v>
      </c>
      <c r="B10465" s="7" t="s">
        <v>1315</v>
      </c>
      <c r="C10465" s="7" t="s">
        <v>7</v>
      </c>
      <c r="D10465" s="8">
        <v>67443.27</v>
      </c>
    </row>
    <row r="10466" spans="1:4" ht="18.75" x14ac:dyDescent="0.3">
      <c r="A10466" s="7">
        <v>2015</v>
      </c>
      <c r="B10466" s="7" t="s">
        <v>1315</v>
      </c>
      <c r="C10466" s="7" t="s">
        <v>8</v>
      </c>
      <c r="D10466" s="8">
        <v>521225.61</v>
      </c>
    </row>
    <row r="10467" spans="1:4" ht="18.75" x14ac:dyDescent="0.3">
      <c r="A10467" s="7">
        <v>2014</v>
      </c>
      <c r="B10467" s="7" t="s">
        <v>1315</v>
      </c>
      <c r="C10467" s="7" t="s">
        <v>8</v>
      </c>
      <c r="D10467" s="8">
        <v>540895.18000000005</v>
      </c>
    </row>
    <row r="10468" spans="1:4" ht="18.75" x14ac:dyDescent="0.3">
      <c r="A10468" s="7">
        <v>2015</v>
      </c>
      <c r="B10468" s="7" t="s">
        <v>1316</v>
      </c>
      <c r="C10468" s="7" t="s">
        <v>5</v>
      </c>
      <c r="D10468" s="8">
        <v>786676.41</v>
      </c>
    </row>
    <row r="10469" spans="1:4" ht="18.75" x14ac:dyDescent="0.3">
      <c r="A10469" s="7">
        <v>2014</v>
      </c>
      <c r="B10469" s="7" t="s">
        <v>1316</v>
      </c>
      <c r="C10469" s="7" t="s">
        <v>5</v>
      </c>
      <c r="D10469" s="8">
        <v>868837.07</v>
      </c>
    </row>
    <row r="10470" spans="1:4" ht="18.75" x14ac:dyDescent="0.3">
      <c r="A10470" s="7">
        <v>2015</v>
      </c>
      <c r="B10470" s="7" t="s">
        <v>1316</v>
      </c>
      <c r="C10470" s="7" t="s">
        <v>6</v>
      </c>
      <c r="D10470" s="8">
        <v>328176.55</v>
      </c>
    </row>
    <row r="10471" spans="1:4" ht="18.75" x14ac:dyDescent="0.3">
      <c r="A10471" s="7">
        <v>2014</v>
      </c>
      <c r="B10471" s="7" t="s">
        <v>1316</v>
      </c>
      <c r="C10471" s="7" t="s">
        <v>6</v>
      </c>
      <c r="D10471" s="8">
        <v>242315.92</v>
      </c>
    </row>
    <row r="10472" spans="1:4" ht="18.75" x14ac:dyDescent="0.3">
      <c r="A10472" s="7">
        <v>2015</v>
      </c>
      <c r="B10472" s="7" t="s">
        <v>1316</v>
      </c>
      <c r="C10472" s="7" t="s">
        <v>7</v>
      </c>
      <c r="D10472" s="8">
        <v>226800.03</v>
      </c>
    </row>
    <row r="10473" spans="1:4" ht="18.75" x14ac:dyDescent="0.3">
      <c r="A10473" s="7">
        <v>2014</v>
      </c>
      <c r="B10473" s="7" t="s">
        <v>1316</v>
      </c>
      <c r="C10473" s="7" t="s">
        <v>7</v>
      </c>
      <c r="D10473" s="8">
        <v>238120.34</v>
      </c>
    </row>
    <row r="10474" spans="1:4" ht="18.75" x14ac:dyDescent="0.3">
      <c r="A10474" s="7">
        <v>2015</v>
      </c>
      <c r="B10474" s="7" t="s">
        <v>1316</v>
      </c>
      <c r="C10474" s="7" t="s">
        <v>8</v>
      </c>
      <c r="D10474" s="8">
        <v>702546.61</v>
      </c>
    </row>
    <row r="10475" spans="1:4" ht="18.75" x14ac:dyDescent="0.3">
      <c r="A10475" s="7">
        <v>2014</v>
      </c>
      <c r="B10475" s="7" t="s">
        <v>1316</v>
      </c>
      <c r="C10475" s="7" t="s">
        <v>8</v>
      </c>
      <c r="D10475" s="8">
        <v>737776.36</v>
      </c>
    </row>
    <row r="10476" spans="1:4" ht="18.75" x14ac:dyDescent="0.3">
      <c r="A10476" s="7">
        <v>2015</v>
      </c>
      <c r="B10476" s="7" t="s">
        <v>1317</v>
      </c>
      <c r="C10476" s="7" t="s">
        <v>5</v>
      </c>
      <c r="D10476" s="8">
        <v>906908</v>
      </c>
    </row>
    <row r="10477" spans="1:4" ht="18.75" x14ac:dyDescent="0.3">
      <c r="A10477" s="7">
        <v>2014</v>
      </c>
      <c r="B10477" s="7" t="s">
        <v>1317</v>
      </c>
      <c r="C10477" s="7" t="s">
        <v>5</v>
      </c>
      <c r="D10477" s="8">
        <v>1004445.05</v>
      </c>
    </row>
    <row r="10478" spans="1:4" ht="18.75" x14ac:dyDescent="0.3">
      <c r="A10478" s="7">
        <v>2015</v>
      </c>
      <c r="B10478" s="7" t="s">
        <v>1317</v>
      </c>
      <c r="C10478" s="7" t="s">
        <v>6</v>
      </c>
      <c r="D10478" s="8">
        <v>265272.73</v>
      </c>
    </row>
    <row r="10479" spans="1:4" ht="18.75" x14ac:dyDescent="0.3">
      <c r="A10479" s="7">
        <v>2014</v>
      </c>
      <c r="B10479" s="7" t="s">
        <v>1317</v>
      </c>
      <c r="C10479" s="7" t="s">
        <v>6</v>
      </c>
      <c r="D10479" s="8">
        <v>196200.67</v>
      </c>
    </row>
    <row r="10480" spans="1:4" ht="18.75" x14ac:dyDescent="0.3">
      <c r="A10480" s="7">
        <v>2015</v>
      </c>
      <c r="B10480" s="7" t="s">
        <v>1317</v>
      </c>
      <c r="C10480" s="7" t="s">
        <v>7</v>
      </c>
      <c r="D10480" s="8">
        <v>164162.13</v>
      </c>
    </row>
    <row r="10481" spans="1:4" ht="18.75" x14ac:dyDescent="0.3">
      <c r="A10481" s="7">
        <v>2014</v>
      </c>
      <c r="B10481" s="7" t="s">
        <v>1317</v>
      </c>
      <c r="C10481" s="7" t="s">
        <v>7</v>
      </c>
      <c r="D10481" s="8">
        <v>174355.75</v>
      </c>
    </row>
    <row r="10482" spans="1:4" ht="18.75" x14ac:dyDescent="0.3">
      <c r="A10482" s="7">
        <v>2015</v>
      </c>
      <c r="B10482" s="7" t="s">
        <v>1317</v>
      </c>
      <c r="C10482" s="7" t="s">
        <v>8</v>
      </c>
      <c r="D10482" s="8">
        <v>651168.61</v>
      </c>
    </row>
    <row r="10483" spans="1:4" ht="18.75" x14ac:dyDescent="0.3">
      <c r="A10483" s="7">
        <v>2014</v>
      </c>
      <c r="B10483" s="7" t="s">
        <v>1317</v>
      </c>
      <c r="C10483" s="7" t="s">
        <v>8</v>
      </c>
      <c r="D10483" s="8">
        <v>681602.56000000006</v>
      </c>
    </row>
    <row r="10484" spans="1:4" ht="18.75" x14ac:dyDescent="0.3">
      <c r="A10484" s="7">
        <v>2015</v>
      </c>
      <c r="B10484" s="7" t="s">
        <v>1318</v>
      </c>
      <c r="C10484" s="7" t="s">
        <v>5</v>
      </c>
      <c r="D10484" s="8">
        <v>511112.6</v>
      </c>
    </row>
    <row r="10485" spans="1:4" ht="18.75" x14ac:dyDescent="0.3">
      <c r="A10485" s="7">
        <v>2014</v>
      </c>
      <c r="B10485" s="7" t="s">
        <v>1318</v>
      </c>
      <c r="C10485" s="7" t="s">
        <v>5</v>
      </c>
      <c r="D10485" s="8">
        <v>563374.89</v>
      </c>
    </row>
    <row r="10486" spans="1:4" ht="18.75" x14ac:dyDescent="0.3">
      <c r="A10486" s="7">
        <v>2015</v>
      </c>
      <c r="B10486" s="7" t="s">
        <v>1318</v>
      </c>
      <c r="C10486" s="7" t="s">
        <v>6</v>
      </c>
      <c r="D10486" s="8">
        <v>423924.08</v>
      </c>
    </row>
    <row r="10487" spans="1:4" ht="18.75" x14ac:dyDescent="0.3">
      <c r="A10487" s="7">
        <v>2014</v>
      </c>
      <c r="B10487" s="7" t="s">
        <v>1318</v>
      </c>
      <c r="C10487" s="7" t="s">
        <v>6</v>
      </c>
      <c r="D10487" s="8">
        <v>312621.84000000003</v>
      </c>
    </row>
    <row r="10488" spans="1:4" ht="18.75" x14ac:dyDescent="0.3">
      <c r="A10488" s="7">
        <v>2015</v>
      </c>
      <c r="B10488" s="7" t="s">
        <v>1318</v>
      </c>
      <c r="C10488" s="7" t="s">
        <v>7</v>
      </c>
      <c r="D10488" s="8">
        <v>165491.45000000001</v>
      </c>
    </row>
    <row r="10489" spans="1:4" ht="18.75" x14ac:dyDescent="0.3">
      <c r="A10489" s="7">
        <v>2014</v>
      </c>
      <c r="B10489" s="7" t="s">
        <v>1318</v>
      </c>
      <c r="C10489" s="7" t="s">
        <v>7</v>
      </c>
      <c r="D10489" s="8">
        <v>175532.64</v>
      </c>
    </row>
    <row r="10490" spans="1:4" ht="18.75" x14ac:dyDescent="0.3">
      <c r="A10490" s="7">
        <v>2015</v>
      </c>
      <c r="B10490" s="7" t="s">
        <v>1318</v>
      </c>
      <c r="C10490" s="7" t="s">
        <v>8</v>
      </c>
      <c r="D10490" s="8">
        <v>769878.95</v>
      </c>
    </row>
    <row r="10491" spans="1:4" ht="18.75" x14ac:dyDescent="0.3">
      <c r="A10491" s="7">
        <v>2014</v>
      </c>
      <c r="B10491" s="7" t="s">
        <v>1318</v>
      </c>
      <c r="C10491" s="7" t="s">
        <v>8</v>
      </c>
      <c r="D10491" s="8">
        <v>795985.34</v>
      </c>
    </row>
    <row r="10492" spans="1:4" ht="18.75" x14ac:dyDescent="0.3">
      <c r="A10492" s="7">
        <v>2015</v>
      </c>
      <c r="B10492" s="7" t="s">
        <v>1319</v>
      </c>
      <c r="C10492" s="7" t="s">
        <v>5</v>
      </c>
      <c r="D10492" s="8">
        <v>645799.79</v>
      </c>
    </row>
    <row r="10493" spans="1:4" ht="18.75" x14ac:dyDescent="0.3">
      <c r="A10493" s="7">
        <v>2014</v>
      </c>
      <c r="B10493" s="7" t="s">
        <v>1319</v>
      </c>
      <c r="C10493" s="7" t="s">
        <v>5</v>
      </c>
      <c r="D10493" s="8">
        <v>705267.86</v>
      </c>
    </row>
    <row r="10494" spans="1:4" ht="18.75" x14ac:dyDescent="0.3">
      <c r="A10494" s="7">
        <v>2015</v>
      </c>
      <c r="B10494" s="7" t="s">
        <v>1319</v>
      </c>
      <c r="C10494" s="7" t="s">
        <v>6</v>
      </c>
      <c r="D10494" s="8">
        <v>218733.91</v>
      </c>
    </row>
    <row r="10495" spans="1:4" ht="18.75" x14ac:dyDescent="0.3">
      <c r="A10495" s="7">
        <v>2014</v>
      </c>
      <c r="B10495" s="7" t="s">
        <v>1319</v>
      </c>
      <c r="C10495" s="7" t="s">
        <v>6</v>
      </c>
      <c r="D10495" s="8">
        <v>151853.26999999999</v>
      </c>
    </row>
    <row r="10496" spans="1:4" ht="18.75" x14ac:dyDescent="0.3">
      <c r="A10496" s="7">
        <v>2015</v>
      </c>
      <c r="B10496" s="7" t="s">
        <v>1319</v>
      </c>
      <c r="C10496" s="7" t="s">
        <v>7</v>
      </c>
      <c r="D10496" s="8">
        <v>97340.37</v>
      </c>
    </row>
    <row r="10497" spans="1:4" ht="18.75" x14ac:dyDescent="0.3">
      <c r="A10497" s="7">
        <v>2014</v>
      </c>
      <c r="B10497" s="7" t="s">
        <v>1319</v>
      </c>
      <c r="C10497" s="7" t="s">
        <v>7</v>
      </c>
      <c r="D10497" s="8">
        <v>101962.86</v>
      </c>
    </row>
    <row r="10498" spans="1:4" ht="18.75" x14ac:dyDescent="0.3">
      <c r="A10498" s="7">
        <v>2015</v>
      </c>
      <c r="B10498" s="7" t="s">
        <v>1319</v>
      </c>
      <c r="C10498" s="7" t="s">
        <v>8</v>
      </c>
      <c r="D10498" s="8">
        <v>794806.4</v>
      </c>
    </row>
    <row r="10499" spans="1:4" ht="18.75" x14ac:dyDescent="0.3">
      <c r="A10499" s="7">
        <v>2014</v>
      </c>
      <c r="B10499" s="7" t="s">
        <v>1319</v>
      </c>
      <c r="C10499" s="7" t="s">
        <v>8</v>
      </c>
      <c r="D10499" s="8">
        <v>823064.4</v>
      </c>
    </row>
    <row r="10500" spans="1:4" ht="18.75" x14ac:dyDescent="0.3">
      <c r="A10500" s="7">
        <v>2015</v>
      </c>
      <c r="B10500" s="7" t="s">
        <v>1320</v>
      </c>
      <c r="C10500" s="7" t="s">
        <v>5</v>
      </c>
      <c r="D10500" s="8">
        <v>510491.62</v>
      </c>
    </row>
    <row r="10501" spans="1:4" ht="18.75" x14ac:dyDescent="0.3">
      <c r="A10501" s="7">
        <v>2014</v>
      </c>
      <c r="B10501" s="7" t="s">
        <v>1320</v>
      </c>
      <c r="C10501" s="7" t="s">
        <v>5</v>
      </c>
      <c r="D10501" s="8">
        <v>557248.89</v>
      </c>
    </row>
    <row r="10502" spans="1:4" ht="18.75" x14ac:dyDescent="0.3">
      <c r="A10502" s="7">
        <v>2015</v>
      </c>
      <c r="B10502" s="7" t="s">
        <v>1320</v>
      </c>
      <c r="C10502" s="7" t="s">
        <v>6</v>
      </c>
      <c r="D10502" s="8">
        <v>450268.53</v>
      </c>
    </row>
    <row r="10503" spans="1:4" ht="18.75" x14ac:dyDescent="0.3">
      <c r="A10503" s="7">
        <v>2014</v>
      </c>
      <c r="B10503" s="7" t="s">
        <v>1320</v>
      </c>
      <c r="C10503" s="7" t="s">
        <v>6</v>
      </c>
      <c r="D10503" s="8">
        <v>319457.68</v>
      </c>
    </row>
    <row r="10504" spans="1:4" ht="18.75" x14ac:dyDescent="0.3">
      <c r="A10504" s="7">
        <v>2015</v>
      </c>
      <c r="B10504" s="7" t="s">
        <v>1320</v>
      </c>
      <c r="C10504" s="7" t="s">
        <v>7</v>
      </c>
      <c r="D10504" s="8">
        <v>161548.43</v>
      </c>
    </row>
    <row r="10505" spans="1:4" ht="18.75" x14ac:dyDescent="0.3">
      <c r="A10505" s="7">
        <v>2014</v>
      </c>
      <c r="B10505" s="7" t="s">
        <v>1320</v>
      </c>
      <c r="C10505" s="7" t="s">
        <v>7</v>
      </c>
      <c r="D10505" s="8">
        <v>169683.85</v>
      </c>
    </row>
    <row r="10506" spans="1:4" ht="18.75" x14ac:dyDescent="0.3">
      <c r="A10506" s="7">
        <v>2015</v>
      </c>
      <c r="B10506" s="7" t="s">
        <v>1320</v>
      </c>
      <c r="C10506" s="7" t="s">
        <v>8</v>
      </c>
      <c r="D10506" s="8">
        <v>436875.75</v>
      </c>
    </row>
    <row r="10507" spans="1:4" ht="18.75" x14ac:dyDescent="0.3">
      <c r="A10507" s="7">
        <v>2014</v>
      </c>
      <c r="B10507" s="7" t="s">
        <v>1320</v>
      </c>
      <c r="C10507" s="7" t="s">
        <v>8</v>
      </c>
      <c r="D10507" s="8">
        <v>458413.12</v>
      </c>
    </row>
    <row r="10508" spans="1:4" ht="18.75" x14ac:dyDescent="0.3">
      <c r="A10508" s="7">
        <v>2015</v>
      </c>
      <c r="B10508" s="7" t="s">
        <v>1321</v>
      </c>
      <c r="C10508" s="7" t="s">
        <v>5</v>
      </c>
      <c r="D10508" s="8">
        <v>614087.80000000005</v>
      </c>
    </row>
    <row r="10509" spans="1:4" ht="18.75" x14ac:dyDescent="0.3">
      <c r="A10509" s="7">
        <v>2014</v>
      </c>
      <c r="B10509" s="7" t="s">
        <v>1321</v>
      </c>
      <c r="C10509" s="7" t="s">
        <v>5</v>
      </c>
      <c r="D10509" s="8">
        <v>679900.3</v>
      </c>
    </row>
    <row r="10510" spans="1:4" ht="18.75" x14ac:dyDescent="0.3">
      <c r="A10510" s="7">
        <v>2015</v>
      </c>
      <c r="B10510" s="7" t="s">
        <v>1321</v>
      </c>
      <c r="C10510" s="7" t="s">
        <v>6</v>
      </c>
      <c r="D10510" s="8">
        <v>420211.41</v>
      </c>
    </row>
    <row r="10511" spans="1:4" ht="18.75" x14ac:dyDescent="0.3">
      <c r="A10511" s="7">
        <v>2014</v>
      </c>
      <c r="B10511" s="7" t="s">
        <v>1321</v>
      </c>
      <c r="C10511" s="7" t="s">
        <v>6</v>
      </c>
      <c r="D10511" s="8">
        <v>292126.99</v>
      </c>
    </row>
    <row r="10512" spans="1:4" ht="18.75" x14ac:dyDescent="0.3">
      <c r="A10512" s="7">
        <v>2015</v>
      </c>
      <c r="B10512" s="7" t="s">
        <v>1321</v>
      </c>
      <c r="C10512" s="7" t="s">
        <v>7</v>
      </c>
      <c r="D10512" s="8">
        <v>205344.56</v>
      </c>
    </row>
    <row r="10513" spans="1:4" ht="18.75" x14ac:dyDescent="0.3">
      <c r="A10513" s="7">
        <v>2014</v>
      </c>
      <c r="B10513" s="7" t="s">
        <v>1321</v>
      </c>
      <c r="C10513" s="7" t="s">
        <v>7</v>
      </c>
      <c r="D10513" s="8">
        <v>215750.74</v>
      </c>
    </row>
    <row r="10514" spans="1:4" ht="18.75" x14ac:dyDescent="0.3">
      <c r="A10514" s="7">
        <v>2015</v>
      </c>
      <c r="B10514" s="7" t="s">
        <v>1321</v>
      </c>
      <c r="C10514" s="7" t="s">
        <v>8</v>
      </c>
      <c r="D10514" s="8">
        <v>459182.84</v>
      </c>
    </row>
    <row r="10515" spans="1:4" ht="18.75" x14ac:dyDescent="0.3">
      <c r="A10515" s="7">
        <v>2014</v>
      </c>
      <c r="B10515" s="7" t="s">
        <v>1321</v>
      </c>
      <c r="C10515" s="7" t="s">
        <v>8</v>
      </c>
      <c r="D10515" s="8">
        <v>481307.37</v>
      </c>
    </row>
    <row r="10516" spans="1:4" ht="18.75" x14ac:dyDescent="0.3">
      <c r="A10516" s="7">
        <v>2015</v>
      </c>
      <c r="B10516" s="7" t="s">
        <v>1322</v>
      </c>
      <c r="C10516" s="7" t="s">
        <v>5</v>
      </c>
      <c r="D10516" s="8">
        <v>688081.09</v>
      </c>
    </row>
    <row r="10517" spans="1:4" ht="18.75" x14ac:dyDescent="0.3">
      <c r="A10517" s="7">
        <v>2014</v>
      </c>
      <c r="B10517" s="7" t="s">
        <v>1322</v>
      </c>
      <c r="C10517" s="7" t="s">
        <v>5</v>
      </c>
      <c r="D10517" s="8">
        <v>756578.24</v>
      </c>
    </row>
    <row r="10518" spans="1:4" ht="18.75" x14ac:dyDescent="0.3">
      <c r="A10518" s="7">
        <v>2015</v>
      </c>
      <c r="B10518" s="7" t="s">
        <v>1322</v>
      </c>
      <c r="C10518" s="7" t="s">
        <v>6</v>
      </c>
      <c r="D10518" s="8">
        <v>275569.67</v>
      </c>
    </row>
    <row r="10519" spans="1:4" ht="18.75" x14ac:dyDescent="0.3">
      <c r="A10519" s="7">
        <v>2014</v>
      </c>
      <c r="B10519" s="7" t="s">
        <v>1322</v>
      </c>
      <c r="C10519" s="7" t="s">
        <v>6</v>
      </c>
      <c r="D10519" s="8">
        <v>195630.84</v>
      </c>
    </row>
    <row r="10520" spans="1:4" ht="18.75" x14ac:dyDescent="0.3">
      <c r="A10520" s="7">
        <v>2015</v>
      </c>
      <c r="B10520" s="7" t="s">
        <v>1322</v>
      </c>
      <c r="C10520" s="7" t="s">
        <v>7</v>
      </c>
      <c r="D10520" s="8">
        <v>86349.01</v>
      </c>
    </row>
    <row r="10521" spans="1:4" ht="18.75" x14ac:dyDescent="0.3">
      <c r="A10521" s="7">
        <v>2014</v>
      </c>
      <c r="B10521" s="7" t="s">
        <v>1322</v>
      </c>
      <c r="C10521" s="7" t="s">
        <v>7</v>
      </c>
      <c r="D10521" s="8">
        <v>90889.43</v>
      </c>
    </row>
    <row r="10522" spans="1:4" ht="18.75" x14ac:dyDescent="0.3">
      <c r="A10522" s="7">
        <v>2015</v>
      </c>
      <c r="B10522" s="7" t="s">
        <v>1322</v>
      </c>
      <c r="C10522" s="7" t="s">
        <v>8</v>
      </c>
      <c r="D10522" s="8">
        <v>723706.39</v>
      </c>
    </row>
    <row r="10523" spans="1:4" ht="18.75" x14ac:dyDescent="0.3">
      <c r="A10523" s="7">
        <v>2014</v>
      </c>
      <c r="B10523" s="7" t="s">
        <v>1322</v>
      </c>
      <c r="C10523" s="7" t="s">
        <v>8</v>
      </c>
      <c r="D10523" s="8">
        <v>758159.24</v>
      </c>
    </row>
    <row r="10524" spans="1:4" ht="18.75" x14ac:dyDescent="0.3">
      <c r="A10524" s="7">
        <v>2015</v>
      </c>
      <c r="B10524" s="7" t="s">
        <v>1323</v>
      </c>
      <c r="C10524" s="7" t="s">
        <v>5</v>
      </c>
      <c r="D10524" s="8">
        <v>556049.63</v>
      </c>
    </row>
    <row r="10525" spans="1:4" ht="18.75" x14ac:dyDescent="0.3">
      <c r="A10525" s="7">
        <v>2014</v>
      </c>
      <c r="B10525" s="7" t="s">
        <v>1323</v>
      </c>
      <c r="C10525" s="7" t="s">
        <v>5</v>
      </c>
      <c r="D10525" s="8">
        <v>607609.86</v>
      </c>
    </row>
    <row r="10526" spans="1:4" ht="18.75" x14ac:dyDescent="0.3">
      <c r="A10526" s="7">
        <v>2015</v>
      </c>
      <c r="B10526" s="7" t="s">
        <v>1323</v>
      </c>
      <c r="C10526" s="7" t="s">
        <v>6</v>
      </c>
      <c r="D10526" s="8">
        <v>591517.54</v>
      </c>
    </row>
    <row r="10527" spans="1:4" ht="18.75" x14ac:dyDescent="0.3">
      <c r="A10527" s="7">
        <v>2014</v>
      </c>
      <c r="B10527" s="7" t="s">
        <v>1323</v>
      </c>
      <c r="C10527" s="7" t="s">
        <v>6</v>
      </c>
      <c r="D10527" s="8">
        <v>438244.54</v>
      </c>
    </row>
    <row r="10528" spans="1:4" ht="18.75" x14ac:dyDescent="0.3">
      <c r="A10528" s="7">
        <v>2015</v>
      </c>
      <c r="B10528" s="7" t="s">
        <v>1323</v>
      </c>
      <c r="C10528" s="7" t="s">
        <v>7</v>
      </c>
      <c r="D10528" s="8">
        <v>169903.38</v>
      </c>
    </row>
    <row r="10529" spans="1:4" ht="18.75" x14ac:dyDescent="0.3">
      <c r="A10529" s="7">
        <v>2014</v>
      </c>
      <c r="B10529" s="7" t="s">
        <v>1323</v>
      </c>
      <c r="C10529" s="7" t="s">
        <v>7</v>
      </c>
      <c r="D10529" s="8">
        <v>180678.18</v>
      </c>
    </row>
    <row r="10530" spans="1:4" ht="18.75" x14ac:dyDescent="0.3">
      <c r="A10530" s="7">
        <v>2015</v>
      </c>
      <c r="B10530" s="7" t="s">
        <v>1323</v>
      </c>
      <c r="C10530" s="7" t="s">
        <v>8</v>
      </c>
      <c r="D10530" s="8">
        <v>626331.47</v>
      </c>
    </row>
    <row r="10531" spans="1:4" ht="18.75" x14ac:dyDescent="0.3">
      <c r="A10531" s="7">
        <v>2014</v>
      </c>
      <c r="B10531" s="7" t="s">
        <v>1323</v>
      </c>
      <c r="C10531" s="7" t="s">
        <v>8</v>
      </c>
      <c r="D10531" s="8">
        <v>652842.55000000005</v>
      </c>
    </row>
    <row r="10532" spans="1:4" ht="18.75" x14ac:dyDescent="0.3">
      <c r="A10532" s="7">
        <v>2015</v>
      </c>
      <c r="B10532" s="7" t="s">
        <v>1324</v>
      </c>
      <c r="C10532" s="7" t="s">
        <v>5</v>
      </c>
      <c r="D10532" s="8">
        <v>705568.43</v>
      </c>
    </row>
    <row r="10533" spans="1:4" ht="18.75" x14ac:dyDescent="0.3">
      <c r="A10533" s="7">
        <v>2014</v>
      </c>
      <c r="B10533" s="7" t="s">
        <v>1324</v>
      </c>
      <c r="C10533" s="7" t="s">
        <v>5</v>
      </c>
      <c r="D10533" s="8">
        <v>778374.55</v>
      </c>
    </row>
    <row r="10534" spans="1:4" ht="18.75" x14ac:dyDescent="0.3">
      <c r="A10534" s="7">
        <v>2015</v>
      </c>
      <c r="B10534" s="7" t="s">
        <v>1324</v>
      </c>
      <c r="C10534" s="7" t="s">
        <v>6</v>
      </c>
      <c r="D10534" s="8">
        <v>307099.34000000003</v>
      </c>
    </row>
    <row r="10535" spans="1:4" ht="18.75" x14ac:dyDescent="0.3">
      <c r="A10535" s="7">
        <v>2014</v>
      </c>
      <c r="B10535" s="7" t="s">
        <v>1324</v>
      </c>
      <c r="C10535" s="7" t="s">
        <v>6</v>
      </c>
      <c r="D10535" s="8">
        <v>218591.41</v>
      </c>
    </row>
    <row r="10536" spans="1:4" ht="18.75" x14ac:dyDescent="0.3">
      <c r="A10536" s="7">
        <v>2015</v>
      </c>
      <c r="B10536" s="7" t="s">
        <v>1324</v>
      </c>
      <c r="C10536" s="7" t="s">
        <v>7</v>
      </c>
      <c r="D10536" s="8">
        <v>211045.83</v>
      </c>
    </row>
    <row r="10537" spans="1:4" ht="18.75" x14ac:dyDescent="0.3">
      <c r="A10537" s="7">
        <v>2014</v>
      </c>
      <c r="B10537" s="7" t="s">
        <v>1324</v>
      </c>
      <c r="C10537" s="7" t="s">
        <v>7</v>
      </c>
      <c r="D10537" s="8">
        <v>221584.98</v>
      </c>
    </row>
    <row r="10538" spans="1:4" ht="18.75" x14ac:dyDescent="0.3">
      <c r="A10538" s="7">
        <v>2015</v>
      </c>
      <c r="B10538" s="7" t="s">
        <v>1324</v>
      </c>
      <c r="C10538" s="7" t="s">
        <v>8</v>
      </c>
      <c r="D10538" s="8">
        <v>574964.28</v>
      </c>
    </row>
    <row r="10539" spans="1:4" ht="18.75" x14ac:dyDescent="0.3">
      <c r="A10539" s="7">
        <v>2014</v>
      </c>
      <c r="B10539" s="7" t="s">
        <v>1324</v>
      </c>
      <c r="C10539" s="7" t="s">
        <v>8</v>
      </c>
      <c r="D10539" s="8">
        <v>592290.24</v>
      </c>
    </row>
    <row r="10540" spans="1:4" ht="18.75" x14ac:dyDescent="0.3">
      <c r="A10540" s="7">
        <v>2015</v>
      </c>
      <c r="B10540" s="7" t="s">
        <v>1325</v>
      </c>
      <c r="C10540" s="7" t="s">
        <v>5</v>
      </c>
      <c r="D10540" s="8">
        <v>524704.11</v>
      </c>
    </row>
    <row r="10541" spans="1:4" ht="18.75" x14ac:dyDescent="0.3">
      <c r="A10541" s="7">
        <v>2014</v>
      </c>
      <c r="B10541" s="7" t="s">
        <v>1325</v>
      </c>
      <c r="C10541" s="7" t="s">
        <v>5</v>
      </c>
      <c r="D10541" s="8">
        <v>578931.74</v>
      </c>
    </row>
    <row r="10542" spans="1:4" ht="18.75" x14ac:dyDescent="0.3">
      <c r="A10542" s="7">
        <v>2015</v>
      </c>
      <c r="B10542" s="7" t="s">
        <v>1325</v>
      </c>
      <c r="C10542" s="7" t="s">
        <v>6</v>
      </c>
      <c r="D10542" s="8">
        <v>295653.51</v>
      </c>
    </row>
    <row r="10543" spans="1:4" ht="18.75" x14ac:dyDescent="0.3">
      <c r="A10543" s="7">
        <v>2014</v>
      </c>
      <c r="B10543" s="7" t="s">
        <v>1325</v>
      </c>
      <c r="C10543" s="7" t="s">
        <v>6</v>
      </c>
      <c r="D10543" s="8">
        <v>207962.23</v>
      </c>
    </row>
    <row r="10544" spans="1:4" ht="18.75" x14ac:dyDescent="0.3">
      <c r="A10544" s="7">
        <v>2015</v>
      </c>
      <c r="B10544" s="7" t="s">
        <v>1325</v>
      </c>
      <c r="C10544" s="7" t="s">
        <v>7</v>
      </c>
      <c r="D10544" s="8">
        <v>73728.039999999994</v>
      </c>
    </row>
    <row r="10545" spans="1:4" ht="18.75" x14ac:dyDescent="0.3">
      <c r="A10545" s="7">
        <v>2014</v>
      </c>
      <c r="B10545" s="7" t="s">
        <v>1325</v>
      </c>
      <c r="C10545" s="7" t="s">
        <v>7</v>
      </c>
      <c r="D10545" s="8">
        <v>78143.240000000005</v>
      </c>
    </row>
    <row r="10546" spans="1:4" ht="18.75" x14ac:dyDescent="0.3">
      <c r="A10546" s="7">
        <v>2015</v>
      </c>
      <c r="B10546" s="7" t="s">
        <v>1325</v>
      </c>
      <c r="C10546" s="7" t="s">
        <v>8</v>
      </c>
      <c r="D10546" s="8">
        <v>448470.76</v>
      </c>
    </row>
    <row r="10547" spans="1:4" ht="18.75" x14ac:dyDescent="0.3">
      <c r="A10547" s="7">
        <v>2014</v>
      </c>
      <c r="B10547" s="7" t="s">
        <v>1325</v>
      </c>
      <c r="C10547" s="7" t="s">
        <v>8</v>
      </c>
      <c r="D10547" s="8">
        <v>464407.34</v>
      </c>
    </row>
    <row r="10548" spans="1:4" ht="18.75" x14ac:dyDescent="0.3">
      <c r="A10548" s="7">
        <v>2015</v>
      </c>
      <c r="B10548" s="7" t="s">
        <v>1326</v>
      </c>
      <c r="C10548" s="7" t="s">
        <v>5</v>
      </c>
      <c r="D10548" s="8">
        <v>490788.05</v>
      </c>
    </row>
    <row r="10549" spans="1:4" ht="18.75" x14ac:dyDescent="0.3">
      <c r="A10549" s="7">
        <v>2014</v>
      </c>
      <c r="B10549" s="7" t="s">
        <v>1326</v>
      </c>
      <c r="C10549" s="7" t="s">
        <v>5</v>
      </c>
      <c r="D10549" s="8">
        <v>541101.18999999994</v>
      </c>
    </row>
    <row r="10550" spans="1:4" ht="18.75" x14ac:dyDescent="0.3">
      <c r="A10550" s="7">
        <v>2015</v>
      </c>
      <c r="B10550" s="7" t="s">
        <v>1326</v>
      </c>
      <c r="C10550" s="7" t="s">
        <v>6</v>
      </c>
      <c r="D10550" s="8">
        <v>465868.81</v>
      </c>
    </row>
    <row r="10551" spans="1:4" ht="18.75" x14ac:dyDescent="0.3">
      <c r="A10551" s="7">
        <v>2014</v>
      </c>
      <c r="B10551" s="7" t="s">
        <v>1326</v>
      </c>
      <c r="C10551" s="7" t="s">
        <v>6</v>
      </c>
      <c r="D10551" s="8">
        <v>327294.92</v>
      </c>
    </row>
    <row r="10552" spans="1:4" ht="18.75" x14ac:dyDescent="0.3">
      <c r="A10552" s="7">
        <v>2015</v>
      </c>
      <c r="B10552" s="7" t="s">
        <v>1326</v>
      </c>
      <c r="C10552" s="7" t="s">
        <v>7</v>
      </c>
      <c r="D10552" s="8">
        <v>81310.87</v>
      </c>
    </row>
    <row r="10553" spans="1:4" ht="18.75" x14ac:dyDescent="0.3">
      <c r="A10553" s="7">
        <v>2014</v>
      </c>
      <c r="B10553" s="7" t="s">
        <v>1326</v>
      </c>
      <c r="C10553" s="7" t="s">
        <v>7</v>
      </c>
      <c r="D10553" s="8">
        <v>85988.18</v>
      </c>
    </row>
    <row r="10554" spans="1:4" ht="18.75" x14ac:dyDescent="0.3">
      <c r="A10554" s="7">
        <v>2015</v>
      </c>
      <c r="B10554" s="7" t="s">
        <v>1326</v>
      </c>
      <c r="C10554" s="7" t="s">
        <v>8</v>
      </c>
      <c r="D10554" s="8">
        <v>638168.75</v>
      </c>
    </row>
    <row r="10555" spans="1:4" ht="18.75" x14ac:dyDescent="0.3">
      <c r="A10555" s="7">
        <v>2014</v>
      </c>
      <c r="B10555" s="7" t="s">
        <v>1326</v>
      </c>
      <c r="C10555" s="7" t="s">
        <v>8</v>
      </c>
      <c r="D10555" s="8">
        <v>658661.54</v>
      </c>
    </row>
    <row r="10556" spans="1:4" ht="18.75" x14ac:dyDescent="0.3">
      <c r="A10556" s="7">
        <v>2015</v>
      </c>
      <c r="B10556" s="7" t="s">
        <v>1327</v>
      </c>
      <c r="C10556" s="7" t="s">
        <v>5</v>
      </c>
      <c r="D10556" s="8">
        <v>853950.13</v>
      </c>
    </row>
    <row r="10557" spans="1:4" ht="18.75" x14ac:dyDescent="0.3">
      <c r="A10557" s="7">
        <v>2014</v>
      </c>
      <c r="B10557" s="7" t="s">
        <v>1327</v>
      </c>
      <c r="C10557" s="7" t="s">
        <v>5</v>
      </c>
      <c r="D10557" s="8">
        <v>939695.69</v>
      </c>
    </row>
    <row r="10558" spans="1:4" ht="18.75" x14ac:dyDescent="0.3">
      <c r="A10558" s="7">
        <v>2015</v>
      </c>
      <c r="B10558" s="7" t="s">
        <v>1327</v>
      </c>
      <c r="C10558" s="7" t="s">
        <v>6</v>
      </c>
      <c r="D10558" s="8">
        <v>411373.81</v>
      </c>
    </row>
    <row r="10559" spans="1:4" ht="18.75" x14ac:dyDescent="0.3">
      <c r="A10559" s="7">
        <v>2014</v>
      </c>
      <c r="B10559" s="7" t="s">
        <v>1327</v>
      </c>
      <c r="C10559" s="7" t="s">
        <v>6</v>
      </c>
      <c r="D10559" s="8">
        <v>295982.98</v>
      </c>
    </row>
    <row r="10560" spans="1:4" ht="18.75" x14ac:dyDescent="0.3">
      <c r="A10560" s="7">
        <v>2015</v>
      </c>
      <c r="B10560" s="7" t="s">
        <v>1327</v>
      </c>
      <c r="C10560" s="7" t="s">
        <v>7</v>
      </c>
      <c r="D10560" s="8">
        <v>149336.93</v>
      </c>
    </row>
    <row r="10561" spans="1:4" ht="18.75" x14ac:dyDescent="0.3">
      <c r="A10561" s="7">
        <v>2014</v>
      </c>
      <c r="B10561" s="7" t="s">
        <v>1327</v>
      </c>
      <c r="C10561" s="7" t="s">
        <v>7</v>
      </c>
      <c r="D10561" s="8">
        <v>156685.53</v>
      </c>
    </row>
    <row r="10562" spans="1:4" ht="18.75" x14ac:dyDescent="0.3">
      <c r="A10562" s="7">
        <v>2015</v>
      </c>
      <c r="B10562" s="7" t="s">
        <v>1327</v>
      </c>
      <c r="C10562" s="7" t="s">
        <v>8</v>
      </c>
      <c r="D10562" s="8">
        <v>689356.88</v>
      </c>
    </row>
    <row r="10563" spans="1:4" ht="18.75" x14ac:dyDescent="0.3">
      <c r="A10563" s="7">
        <v>2014</v>
      </c>
      <c r="B10563" s="7" t="s">
        <v>1327</v>
      </c>
      <c r="C10563" s="7" t="s">
        <v>8</v>
      </c>
      <c r="D10563" s="8">
        <v>712044.54</v>
      </c>
    </row>
    <row r="10564" spans="1:4" ht="18.75" x14ac:dyDescent="0.3">
      <c r="A10564" s="7">
        <v>2015</v>
      </c>
      <c r="B10564" s="7" t="s">
        <v>1328</v>
      </c>
      <c r="C10564" s="7" t="s">
        <v>5</v>
      </c>
      <c r="D10564" s="8">
        <v>594779.75</v>
      </c>
    </row>
    <row r="10565" spans="1:4" ht="18.75" x14ac:dyDescent="0.3">
      <c r="A10565" s="7">
        <v>2014</v>
      </c>
      <c r="B10565" s="7" t="s">
        <v>1328</v>
      </c>
      <c r="C10565" s="7" t="s">
        <v>5</v>
      </c>
      <c r="D10565" s="8">
        <v>651557.68999999994</v>
      </c>
    </row>
    <row r="10566" spans="1:4" ht="18.75" x14ac:dyDescent="0.3">
      <c r="A10566" s="7">
        <v>2015</v>
      </c>
      <c r="B10566" s="7" t="s">
        <v>1328</v>
      </c>
      <c r="C10566" s="7" t="s">
        <v>6</v>
      </c>
      <c r="D10566" s="8">
        <v>206199.16</v>
      </c>
    </row>
    <row r="10567" spans="1:4" ht="18.75" x14ac:dyDescent="0.3">
      <c r="A10567" s="7">
        <v>2014</v>
      </c>
      <c r="B10567" s="7" t="s">
        <v>1328</v>
      </c>
      <c r="C10567" s="7" t="s">
        <v>6</v>
      </c>
      <c r="D10567" s="8">
        <v>144007.94</v>
      </c>
    </row>
    <row r="10568" spans="1:4" ht="18.75" x14ac:dyDescent="0.3">
      <c r="A10568" s="7">
        <v>2015</v>
      </c>
      <c r="B10568" s="7" t="s">
        <v>1328</v>
      </c>
      <c r="C10568" s="7" t="s">
        <v>7</v>
      </c>
      <c r="D10568" s="8">
        <v>78694.600000000006</v>
      </c>
    </row>
    <row r="10569" spans="1:4" ht="18.75" x14ac:dyDescent="0.3">
      <c r="A10569" s="7">
        <v>2014</v>
      </c>
      <c r="B10569" s="7" t="s">
        <v>1328</v>
      </c>
      <c r="C10569" s="7" t="s">
        <v>7</v>
      </c>
      <c r="D10569" s="8">
        <v>82294.539999999994</v>
      </c>
    </row>
    <row r="10570" spans="1:4" ht="18.75" x14ac:dyDescent="0.3">
      <c r="A10570" s="7">
        <v>2015</v>
      </c>
      <c r="B10570" s="7" t="s">
        <v>1328</v>
      </c>
      <c r="C10570" s="7" t="s">
        <v>8</v>
      </c>
      <c r="D10570" s="8">
        <v>626432.11</v>
      </c>
    </row>
    <row r="10571" spans="1:4" ht="18.75" x14ac:dyDescent="0.3">
      <c r="A10571" s="7">
        <v>2014</v>
      </c>
      <c r="B10571" s="7" t="s">
        <v>1328</v>
      </c>
      <c r="C10571" s="7" t="s">
        <v>8</v>
      </c>
      <c r="D10571" s="8">
        <v>650386.44999999995</v>
      </c>
    </row>
    <row r="10572" spans="1:4" ht="18.75" x14ac:dyDescent="0.3">
      <c r="A10572" s="7">
        <v>2015</v>
      </c>
      <c r="B10572" s="7" t="s">
        <v>1329</v>
      </c>
      <c r="C10572" s="7" t="s">
        <v>5</v>
      </c>
      <c r="D10572" s="8">
        <v>914864.51</v>
      </c>
    </row>
    <row r="10573" spans="1:4" ht="18.75" x14ac:dyDescent="0.3">
      <c r="A10573" s="7">
        <v>2014</v>
      </c>
      <c r="B10573" s="7" t="s">
        <v>1329</v>
      </c>
      <c r="C10573" s="7" t="s">
        <v>5</v>
      </c>
      <c r="D10573" s="8">
        <v>1010585.72</v>
      </c>
    </row>
    <row r="10574" spans="1:4" ht="18.75" x14ac:dyDescent="0.3">
      <c r="A10574" s="7">
        <v>2015</v>
      </c>
      <c r="B10574" s="7" t="s">
        <v>1329</v>
      </c>
      <c r="C10574" s="7" t="s">
        <v>6</v>
      </c>
      <c r="D10574" s="8">
        <v>302526.89</v>
      </c>
    </row>
    <row r="10575" spans="1:4" ht="18.75" x14ac:dyDescent="0.3">
      <c r="A10575" s="7">
        <v>2014</v>
      </c>
      <c r="B10575" s="7" t="s">
        <v>1329</v>
      </c>
      <c r="C10575" s="7" t="s">
        <v>6</v>
      </c>
      <c r="D10575" s="8">
        <v>223704.03</v>
      </c>
    </row>
    <row r="10576" spans="1:4" ht="18.75" x14ac:dyDescent="0.3">
      <c r="A10576" s="7">
        <v>2015</v>
      </c>
      <c r="B10576" s="7" t="s">
        <v>1329</v>
      </c>
      <c r="C10576" s="7" t="s">
        <v>7</v>
      </c>
      <c r="D10576" s="8">
        <v>198406.13</v>
      </c>
    </row>
    <row r="10577" spans="1:4" ht="18.75" x14ac:dyDescent="0.3">
      <c r="A10577" s="7">
        <v>2014</v>
      </c>
      <c r="B10577" s="7" t="s">
        <v>1329</v>
      </c>
      <c r="C10577" s="7" t="s">
        <v>7</v>
      </c>
      <c r="D10577" s="8">
        <v>208424.56</v>
      </c>
    </row>
    <row r="10578" spans="1:4" ht="18.75" x14ac:dyDescent="0.3">
      <c r="A10578" s="7">
        <v>2015</v>
      </c>
      <c r="B10578" s="7" t="s">
        <v>1329</v>
      </c>
      <c r="C10578" s="7" t="s">
        <v>8</v>
      </c>
      <c r="D10578" s="8">
        <v>542102.03</v>
      </c>
    </row>
    <row r="10579" spans="1:4" ht="18.75" x14ac:dyDescent="0.3">
      <c r="A10579" s="7">
        <v>2014</v>
      </c>
      <c r="B10579" s="7" t="s">
        <v>1329</v>
      </c>
      <c r="C10579" s="7" t="s">
        <v>8</v>
      </c>
      <c r="D10579" s="8">
        <v>561997.28</v>
      </c>
    </row>
    <row r="10580" spans="1:4" ht="18.75" x14ac:dyDescent="0.3">
      <c r="A10580" s="7">
        <v>2015</v>
      </c>
      <c r="B10580" s="7" t="s">
        <v>1330</v>
      </c>
      <c r="C10580" s="7" t="s">
        <v>5</v>
      </c>
      <c r="D10580" s="8">
        <v>888172.84</v>
      </c>
    </row>
    <row r="10581" spans="1:4" ht="18.75" x14ac:dyDescent="0.3">
      <c r="A10581" s="7">
        <v>2014</v>
      </c>
      <c r="B10581" s="7" t="s">
        <v>1330</v>
      </c>
      <c r="C10581" s="7" t="s">
        <v>5</v>
      </c>
      <c r="D10581" s="8">
        <v>978545.56</v>
      </c>
    </row>
    <row r="10582" spans="1:4" ht="18.75" x14ac:dyDescent="0.3">
      <c r="A10582" s="7">
        <v>2015</v>
      </c>
      <c r="B10582" s="7" t="s">
        <v>1330</v>
      </c>
      <c r="C10582" s="7" t="s">
        <v>6</v>
      </c>
      <c r="D10582" s="8">
        <v>210833.68</v>
      </c>
    </row>
    <row r="10583" spans="1:4" ht="18.75" x14ac:dyDescent="0.3">
      <c r="A10583" s="7">
        <v>2014</v>
      </c>
      <c r="B10583" s="7" t="s">
        <v>1330</v>
      </c>
      <c r="C10583" s="7" t="s">
        <v>6</v>
      </c>
      <c r="D10583" s="8">
        <v>152991.23000000001</v>
      </c>
    </row>
    <row r="10584" spans="1:4" ht="18.75" x14ac:dyDescent="0.3">
      <c r="A10584" s="7">
        <v>2015</v>
      </c>
      <c r="B10584" s="7" t="s">
        <v>1330</v>
      </c>
      <c r="C10584" s="7" t="s">
        <v>7</v>
      </c>
      <c r="D10584" s="8">
        <v>136347.31</v>
      </c>
    </row>
    <row r="10585" spans="1:4" ht="18.75" x14ac:dyDescent="0.3">
      <c r="A10585" s="7">
        <v>2014</v>
      </c>
      <c r="B10585" s="7" t="s">
        <v>1330</v>
      </c>
      <c r="C10585" s="7" t="s">
        <v>7</v>
      </c>
      <c r="D10585" s="8">
        <v>144634.22</v>
      </c>
    </row>
    <row r="10586" spans="1:4" ht="18.75" x14ac:dyDescent="0.3">
      <c r="A10586" s="7">
        <v>2015</v>
      </c>
      <c r="B10586" s="7" t="s">
        <v>1330</v>
      </c>
      <c r="C10586" s="7" t="s">
        <v>8</v>
      </c>
      <c r="D10586" s="8">
        <v>580865.31999999995</v>
      </c>
    </row>
    <row r="10587" spans="1:4" ht="18.75" x14ac:dyDescent="0.3">
      <c r="A10587" s="7">
        <v>2014</v>
      </c>
      <c r="B10587" s="7" t="s">
        <v>1330</v>
      </c>
      <c r="C10587" s="7" t="s">
        <v>8</v>
      </c>
      <c r="D10587" s="8">
        <v>608241.25</v>
      </c>
    </row>
    <row r="10588" spans="1:4" ht="18.75" x14ac:dyDescent="0.3">
      <c r="A10588" s="7">
        <v>2015</v>
      </c>
      <c r="B10588" s="7" t="s">
        <v>1331</v>
      </c>
      <c r="C10588" s="7" t="s">
        <v>5</v>
      </c>
      <c r="D10588" s="8">
        <v>529117.46</v>
      </c>
    </row>
    <row r="10589" spans="1:4" ht="18.75" x14ac:dyDescent="0.3">
      <c r="A10589" s="7">
        <v>2014</v>
      </c>
      <c r="B10589" s="7" t="s">
        <v>1331</v>
      </c>
      <c r="C10589" s="7" t="s">
        <v>5</v>
      </c>
      <c r="D10589" s="8">
        <v>575700.6</v>
      </c>
    </row>
    <row r="10590" spans="1:4" ht="18.75" x14ac:dyDescent="0.3">
      <c r="A10590" s="7">
        <v>2015</v>
      </c>
      <c r="B10590" s="7" t="s">
        <v>1331</v>
      </c>
      <c r="C10590" s="7" t="s">
        <v>6</v>
      </c>
      <c r="D10590" s="8">
        <v>490343.11</v>
      </c>
    </row>
    <row r="10591" spans="1:4" ht="18.75" x14ac:dyDescent="0.3">
      <c r="A10591" s="7">
        <v>2014</v>
      </c>
      <c r="B10591" s="7" t="s">
        <v>1331</v>
      </c>
      <c r="C10591" s="7" t="s">
        <v>6</v>
      </c>
      <c r="D10591" s="8">
        <v>350727.52</v>
      </c>
    </row>
    <row r="10592" spans="1:4" ht="18.75" x14ac:dyDescent="0.3">
      <c r="A10592" s="7">
        <v>2015</v>
      </c>
      <c r="B10592" s="7" t="s">
        <v>1331</v>
      </c>
      <c r="C10592" s="7" t="s">
        <v>7</v>
      </c>
      <c r="D10592" s="8">
        <v>196256.8</v>
      </c>
    </row>
    <row r="10593" spans="1:4" ht="18.75" x14ac:dyDescent="0.3">
      <c r="A10593" s="7">
        <v>2014</v>
      </c>
      <c r="B10593" s="7" t="s">
        <v>1331</v>
      </c>
      <c r="C10593" s="7" t="s">
        <v>7</v>
      </c>
      <c r="D10593" s="8">
        <v>206739.67</v>
      </c>
    </row>
    <row r="10594" spans="1:4" ht="18.75" x14ac:dyDescent="0.3">
      <c r="A10594" s="7">
        <v>2015</v>
      </c>
      <c r="B10594" s="7" t="s">
        <v>1331</v>
      </c>
      <c r="C10594" s="7" t="s">
        <v>8</v>
      </c>
      <c r="D10594" s="8">
        <v>651686.25</v>
      </c>
    </row>
    <row r="10595" spans="1:4" ht="18.75" x14ac:dyDescent="0.3">
      <c r="A10595" s="7">
        <v>2014</v>
      </c>
      <c r="B10595" s="7" t="s">
        <v>1331</v>
      </c>
      <c r="C10595" s="7" t="s">
        <v>8</v>
      </c>
      <c r="D10595" s="8">
        <v>680466.35</v>
      </c>
    </row>
    <row r="10596" spans="1:4" ht="18.75" x14ac:dyDescent="0.3">
      <c r="A10596" s="7">
        <v>2015</v>
      </c>
      <c r="B10596" s="7" t="s">
        <v>1332</v>
      </c>
      <c r="C10596" s="7" t="s">
        <v>5</v>
      </c>
      <c r="D10596" s="8">
        <v>568356.68999999994</v>
      </c>
    </row>
    <row r="10597" spans="1:4" ht="18.75" x14ac:dyDescent="0.3">
      <c r="A10597" s="7">
        <v>2014</v>
      </c>
      <c r="B10597" s="7" t="s">
        <v>1332</v>
      </c>
      <c r="C10597" s="7" t="s">
        <v>5</v>
      </c>
      <c r="D10597" s="8">
        <v>628936.03</v>
      </c>
    </row>
    <row r="10598" spans="1:4" ht="18.75" x14ac:dyDescent="0.3">
      <c r="A10598" s="7">
        <v>2015</v>
      </c>
      <c r="B10598" s="7" t="s">
        <v>1332</v>
      </c>
      <c r="C10598" s="7" t="s">
        <v>6</v>
      </c>
      <c r="D10598" s="8">
        <v>241099.47</v>
      </c>
    </row>
    <row r="10599" spans="1:4" ht="18.75" x14ac:dyDescent="0.3">
      <c r="A10599" s="7">
        <v>2014</v>
      </c>
      <c r="B10599" s="7" t="s">
        <v>1332</v>
      </c>
      <c r="C10599" s="7" t="s">
        <v>6</v>
      </c>
      <c r="D10599" s="8">
        <v>172796.03</v>
      </c>
    </row>
    <row r="10600" spans="1:4" ht="18.75" x14ac:dyDescent="0.3">
      <c r="A10600" s="7">
        <v>2015</v>
      </c>
      <c r="B10600" s="7" t="s">
        <v>1332</v>
      </c>
      <c r="C10600" s="7" t="s">
        <v>7</v>
      </c>
      <c r="D10600" s="8">
        <v>112487.07</v>
      </c>
    </row>
    <row r="10601" spans="1:4" ht="18.75" x14ac:dyDescent="0.3">
      <c r="A10601" s="7">
        <v>2014</v>
      </c>
      <c r="B10601" s="7" t="s">
        <v>1332</v>
      </c>
      <c r="C10601" s="7" t="s">
        <v>7</v>
      </c>
      <c r="D10601" s="8">
        <v>119221.74</v>
      </c>
    </row>
    <row r="10602" spans="1:4" ht="18.75" x14ac:dyDescent="0.3">
      <c r="A10602" s="7">
        <v>2015</v>
      </c>
      <c r="B10602" s="7" t="s">
        <v>1332</v>
      </c>
      <c r="C10602" s="7" t="s">
        <v>8</v>
      </c>
      <c r="D10602" s="8">
        <v>640730.26</v>
      </c>
    </row>
    <row r="10603" spans="1:4" ht="18.75" x14ac:dyDescent="0.3">
      <c r="A10603" s="7">
        <v>2014</v>
      </c>
      <c r="B10603" s="7" t="s">
        <v>1332</v>
      </c>
      <c r="C10603" s="7" t="s">
        <v>8</v>
      </c>
      <c r="D10603" s="8">
        <v>661670.41</v>
      </c>
    </row>
    <row r="10604" spans="1:4" ht="18.75" x14ac:dyDescent="0.3">
      <c r="A10604" s="7">
        <v>2015</v>
      </c>
      <c r="B10604" s="7" t="s">
        <v>1333</v>
      </c>
      <c r="C10604" s="7" t="s">
        <v>5</v>
      </c>
      <c r="D10604" s="8">
        <v>759767.28</v>
      </c>
    </row>
    <row r="10605" spans="1:4" ht="18.75" x14ac:dyDescent="0.3">
      <c r="A10605" s="7">
        <v>2014</v>
      </c>
      <c r="B10605" s="7" t="s">
        <v>1333</v>
      </c>
      <c r="C10605" s="7" t="s">
        <v>5</v>
      </c>
      <c r="D10605" s="8">
        <v>830864.55</v>
      </c>
    </row>
    <row r="10606" spans="1:4" ht="18.75" x14ac:dyDescent="0.3">
      <c r="A10606" s="7">
        <v>2015</v>
      </c>
      <c r="B10606" s="7" t="s">
        <v>1333</v>
      </c>
      <c r="C10606" s="7" t="s">
        <v>6</v>
      </c>
      <c r="D10606" s="8">
        <v>298666.48</v>
      </c>
    </row>
    <row r="10607" spans="1:4" ht="18.75" x14ac:dyDescent="0.3">
      <c r="A10607" s="7">
        <v>2014</v>
      </c>
      <c r="B10607" s="7" t="s">
        <v>1333</v>
      </c>
      <c r="C10607" s="7" t="s">
        <v>6</v>
      </c>
      <c r="D10607" s="8">
        <v>210027.93</v>
      </c>
    </row>
    <row r="10608" spans="1:4" ht="18.75" x14ac:dyDescent="0.3">
      <c r="A10608" s="7">
        <v>2015</v>
      </c>
      <c r="B10608" s="7" t="s">
        <v>1333</v>
      </c>
      <c r="C10608" s="7" t="s">
        <v>7</v>
      </c>
      <c r="D10608" s="8">
        <v>197697.26</v>
      </c>
    </row>
    <row r="10609" spans="1:4" ht="18.75" x14ac:dyDescent="0.3">
      <c r="A10609" s="7">
        <v>2014</v>
      </c>
      <c r="B10609" s="7" t="s">
        <v>1333</v>
      </c>
      <c r="C10609" s="7" t="s">
        <v>7</v>
      </c>
      <c r="D10609" s="8">
        <v>208579.88</v>
      </c>
    </row>
    <row r="10610" spans="1:4" ht="18.75" x14ac:dyDescent="0.3">
      <c r="A10610" s="7">
        <v>2015</v>
      </c>
      <c r="B10610" s="7" t="s">
        <v>1333</v>
      </c>
      <c r="C10610" s="7" t="s">
        <v>8</v>
      </c>
      <c r="D10610" s="8">
        <v>478307.51</v>
      </c>
    </row>
    <row r="10611" spans="1:4" ht="18.75" x14ac:dyDescent="0.3">
      <c r="A10611" s="7">
        <v>2014</v>
      </c>
      <c r="B10611" s="7" t="s">
        <v>1333</v>
      </c>
      <c r="C10611" s="7" t="s">
        <v>8</v>
      </c>
      <c r="D10611" s="8">
        <v>494412.87</v>
      </c>
    </row>
    <row r="10612" spans="1:4" ht="18.75" x14ac:dyDescent="0.3">
      <c r="A10612" s="7">
        <v>2015</v>
      </c>
      <c r="B10612" s="7" t="s">
        <v>1334</v>
      </c>
      <c r="C10612" s="7" t="s">
        <v>5</v>
      </c>
      <c r="D10612" s="8">
        <v>729024</v>
      </c>
    </row>
    <row r="10613" spans="1:4" ht="18.75" x14ac:dyDescent="0.3">
      <c r="A10613" s="7">
        <v>2014</v>
      </c>
      <c r="B10613" s="7" t="s">
        <v>1334</v>
      </c>
      <c r="C10613" s="7" t="s">
        <v>5</v>
      </c>
      <c r="D10613" s="8">
        <v>802697.36</v>
      </c>
    </row>
    <row r="10614" spans="1:4" ht="18.75" x14ac:dyDescent="0.3">
      <c r="A10614" s="7">
        <v>2015</v>
      </c>
      <c r="B10614" s="7" t="s">
        <v>1334</v>
      </c>
      <c r="C10614" s="7" t="s">
        <v>6</v>
      </c>
      <c r="D10614" s="8">
        <v>448747.68</v>
      </c>
    </row>
    <row r="10615" spans="1:4" ht="18.75" x14ac:dyDescent="0.3">
      <c r="A10615" s="7">
        <v>2014</v>
      </c>
      <c r="B10615" s="7" t="s">
        <v>1334</v>
      </c>
      <c r="C10615" s="7" t="s">
        <v>6</v>
      </c>
      <c r="D10615" s="8">
        <v>327564.59999999998</v>
      </c>
    </row>
    <row r="10616" spans="1:4" ht="18.75" x14ac:dyDescent="0.3">
      <c r="A10616" s="7">
        <v>2015</v>
      </c>
      <c r="B10616" s="7" t="s">
        <v>1334</v>
      </c>
      <c r="C10616" s="7" t="s">
        <v>7</v>
      </c>
      <c r="D10616" s="8">
        <v>236692.42</v>
      </c>
    </row>
    <row r="10617" spans="1:4" ht="18.75" x14ac:dyDescent="0.3">
      <c r="A10617" s="7">
        <v>2014</v>
      </c>
      <c r="B10617" s="7" t="s">
        <v>1334</v>
      </c>
      <c r="C10617" s="7" t="s">
        <v>7</v>
      </c>
      <c r="D10617" s="8">
        <v>250903.91</v>
      </c>
    </row>
    <row r="10618" spans="1:4" ht="18.75" x14ac:dyDescent="0.3">
      <c r="A10618" s="7">
        <v>2015</v>
      </c>
      <c r="B10618" s="7" t="s">
        <v>1334</v>
      </c>
      <c r="C10618" s="7" t="s">
        <v>8</v>
      </c>
      <c r="D10618" s="8">
        <v>544938.23</v>
      </c>
    </row>
    <row r="10619" spans="1:4" ht="18.75" x14ac:dyDescent="0.3">
      <c r="A10619" s="7">
        <v>2014</v>
      </c>
      <c r="B10619" s="7" t="s">
        <v>1334</v>
      </c>
      <c r="C10619" s="7" t="s">
        <v>8</v>
      </c>
      <c r="D10619" s="8">
        <v>570574.97</v>
      </c>
    </row>
    <row r="10620" spans="1:4" ht="18.75" x14ac:dyDescent="0.3">
      <c r="A10620" s="7">
        <v>2015</v>
      </c>
      <c r="B10620" s="7" t="s">
        <v>1335</v>
      </c>
      <c r="C10620" s="7" t="s">
        <v>5</v>
      </c>
      <c r="D10620" s="8">
        <v>713506.56</v>
      </c>
    </row>
    <row r="10621" spans="1:4" ht="18.75" x14ac:dyDescent="0.3">
      <c r="A10621" s="7">
        <v>2014</v>
      </c>
      <c r="B10621" s="7" t="s">
        <v>1335</v>
      </c>
      <c r="C10621" s="7" t="s">
        <v>5</v>
      </c>
      <c r="D10621" s="8">
        <v>778176.95</v>
      </c>
    </row>
    <row r="10622" spans="1:4" ht="18.75" x14ac:dyDescent="0.3">
      <c r="A10622" s="7">
        <v>2015</v>
      </c>
      <c r="B10622" s="7" t="s">
        <v>1335</v>
      </c>
      <c r="C10622" s="7" t="s">
        <v>6</v>
      </c>
      <c r="D10622" s="8">
        <v>247636.37</v>
      </c>
    </row>
    <row r="10623" spans="1:4" ht="18.75" x14ac:dyDescent="0.3">
      <c r="A10623" s="7">
        <v>2014</v>
      </c>
      <c r="B10623" s="7" t="s">
        <v>1335</v>
      </c>
      <c r="C10623" s="7" t="s">
        <v>6</v>
      </c>
      <c r="D10623" s="8">
        <v>174107.5</v>
      </c>
    </row>
    <row r="10624" spans="1:4" ht="18.75" x14ac:dyDescent="0.3">
      <c r="A10624" s="7">
        <v>2015</v>
      </c>
      <c r="B10624" s="7" t="s">
        <v>1335</v>
      </c>
      <c r="C10624" s="7" t="s">
        <v>7</v>
      </c>
      <c r="D10624" s="8">
        <v>62271.69</v>
      </c>
    </row>
    <row r="10625" spans="1:4" ht="18.75" x14ac:dyDescent="0.3">
      <c r="A10625" s="7">
        <v>2014</v>
      </c>
      <c r="B10625" s="7" t="s">
        <v>1335</v>
      </c>
      <c r="C10625" s="7" t="s">
        <v>7</v>
      </c>
      <c r="D10625" s="8">
        <v>65160.800000000003</v>
      </c>
    </row>
    <row r="10626" spans="1:4" ht="18.75" x14ac:dyDescent="0.3">
      <c r="A10626" s="7">
        <v>2015</v>
      </c>
      <c r="B10626" s="7" t="s">
        <v>1335</v>
      </c>
      <c r="C10626" s="7" t="s">
        <v>8</v>
      </c>
      <c r="D10626" s="8">
        <v>617458.04</v>
      </c>
    </row>
    <row r="10627" spans="1:4" ht="18.75" x14ac:dyDescent="0.3">
      <c r="A10627" s="7">
        <v>2014</v>
      </c>
      <c r="B10627" s="7" t="s">
        <v>1335</v>
      </c>
      <c r="C10627" s="7" t="s">
        <v>8</v>
      </c>
      <c r="D10627" s="8">
        <v>635158.06999999995</v>
      </c>
    </row>
    <row r="10628" spans="1:4" ht="18.75" x14ac:dyDescent="0.3">
      <c r="A10628" s="7">
        <v>2015</v>
      </c>
      <c r="B10628" s="7" t="s">
        <v>1336</v>
      </c>
      <c r="C10628" s="7" t="s">
        <v>5</v>
      </c>
      <c r="D10628" s="8">
        <v>936567.48</v>
      </c>
    </row>
    <row r="10629" spans="1:4" ht="18.75" x14ac:dyDescent="0.3">
      <c r="A10629" s="7">
        <v>2014</v>
      </c>
      <c r="B10629" s="7" t="s">
        <v>1336</v>
      </c>
      <c r="C10629" s="7" t="s">
        <v>5</v>
      </c>
      <c r="D10629" s="8">
        <v>1028786.93</v>
      </c>
    </row>
    <row r="10630" spans="1:4" ht="18.75" x14ac:dyDescent="0.3">
      <c r="A10630" s="7">
        <v>2015</v>
      </c>
      <c r="B10630" s="7" t="s">
        <v>1336</v>
      </c>
      <c r="C10630" s="7" t="s">
        <v>6</v>
      </c>
      <c r="D10630" s="8">
        <v>231644.09</v>
      </c>
    </row>
    <row r="10631" spans="1:4" ht="18.75" x14ac:dyDescent="0.3">
      <c r="A10631" s="7">
        <v>2014</v>
      </c>
      <c r="B10631" s="7" t="s">
        <v>1336</v>
      </c>
      <c r="C10631" s="7" t="s">
        <v>6</v>
      </c>
      <c r="D10631" s="8">
        <v>159827.78</v>
      </c>
    </row>
    <row r="10632" spans="1:4" ht="18.75" x14ac:dyDescent="0.3">
      <c r="A10632" s="7">
        <v>2015</v>
      </c>
      <c r="B10632" s="7" t="s">
        <v>1336</v>
      </c>
      <c r="C10632" s="7" t="s">
        <v>7</v>
      </c>
      <c r="D10632" s="8">
        <v>52323.24</v>
      </c>
    </row>
    <row r="10633" spans="1:4" ht="18.75" x14ac:dyDescent="0.3">
      <c r="A10633" s="7">
        <v>2014</v>
      </c>
      <c r="B10633" s="7" t="s">
        <v>1336</v>
      </c>
      <c r="C10633" s="7" t="s">
        <v>7</v>
      </c>
      <c r="D10633" s="8">
        <v>55170.89</v>
      </c>
    </row>
    <row r="10634" spans="1:4" ht="18.75" x14ac:dyDescent="0.3">
      <c r="A10634" s="7">
        <v>2015</v>
      </c>
      <c r="B10634" s="7" t="s">
        <v>1336</v>
      </c>
      <c r="C10634" s="7" t="s">
        <v>8</v>
      </c>
      <c r="D10634" s="8">
        <v>604971.68000000005</v>
      </c>
    </row>
    <row r="10635" spans="1:4" ht="18.75" x14ac:dyDescent="0.3">
      <c r="A10635" s="7">
        <v>2014</v>
      </c>
      <c r="B10635" s="7" t="s">
        <v>1336</v>
      </c>
      <c r="C10635" s="7" t="s">
        <v>8</v>
      </c>
      <c r="D10635" s="8">
        <v>622531.36</v>
      </c>
    </row>
    <row r="10636" spans="1:4" ht="18.75" x14ac:dyDescent="0.3">
      <c r="A10636" s="7">
        <v>2015</v>
      </c>
      <c r="B10636" s="7" t="s">
        <v>1337</v>
      </c>
      <c r="C10636" s="7" t="s">
        <v>5</v>
      </c>
      <c r="D10636" s="8">
        <v>598900.43000000005</v>
      </c>
    </row>
    <row r="10637" spans="1:4" ht="18.75" x14ac:dyDescent="0.3">
      <c r="A10637" s="7">
        <v>2014</v>
      </c>
      <c r="B10637" s="7" t="s">
        <v>1337</v>
      </c>
      <c r="C10637" s="7" t="s">
        <v>5</v>
      </c>
      <c r="D10637" s="8">
        <v>657271.25</v>
      </c>
    </row>
    <row r="10638" spans="1:4" ht="18.75" x14ac:dyDescent="0.3">
      <c r="A10638" s="7">
        <v>2015</v>
      </c>
      <c r="B10638" s="7" t="s">
        <v>1337</v>
      </c>
      <c r="C10638" s="7" t="s">
        <v>6</v>
      </c>
      <c r="D10638" s="8">
        <v>286650.32</v>
      </c>
    </row>
    <row r="10639" spans="1:4" ht="18.75" x14ac:dyDescent="0.3">
      <c r="A10639" s="7">
        <v>2014</v>
      </c>
      <c r="B10639" s="7" t="s">
        <v>1337</v>
      </c>
      <c r="C10639" s="7" t="s">
        <v>6</v>
      </c>
      <c r="D10639" s="8">
        <v>199484.08</v>
      </c>
    </row>
    <row r="10640" spans="1:4" ht="18.75" x14ac:dyDescent="0.3">
      <c r="A10640" s="7">
        <v>2015</v>
      </c>
      <c r="B10640" s="7" t="s">
        <v>1337</v>
      </c>
      <c r="C10640" s="7" t="s">
        <v>7</v>
      </c>
      <c r="D10640" s="8">
        <v>189100.35</v>
      </c>
    </row>
    <row r="10641" spans="1:4" ht="18.75" x14ac:dyDescent="0.3">
      <c r="A10641" s="7">
        <v>2014</v>
      </c>
      <c r="B10641" s="7" t="s">
        <v>1337</v>
      </c>
      <c r="C10641" s="7" t="s">
        <v>7</v>
      </c>
      <c r="D10641" s="8">
        <v>200276.43</v>
      </c>
    </row>
    <row r="10642" spans="1:4" ht="18.75" x14ac:dyDescent="0.3">
      <c r="A10642" s="7">
        <v>2015</v>
      </c>
      <c r="B10642" s="7" t="s">
        <v>1337</v>
      </c>
      <c r="C10642" s="7" t="s">
        <v>8</v>
      </c>
      <c r="D10642" s="8">
        <v>464236.24</v>
      </c>
    </row>
    <row r="10643" spans="1:4" ht="18.75" x14ac:dyDescent="0.3">
      <c r="A10643" s="7">
        <v>2014</v>
      </c>
      <c r="B10643" s="7" t="s">
        <v>1337</v>
      </c>
      <c r="C10643" s="7" t="s">
        <v>8</v>
      </c>
      <c r="D10643" s="8">
        <v>487168.11</v>
      </c>
    </row>
    <row r="10644" spans="1:4" ht="18.75" x14ac:dyDescent="0.3">
      <c r="A10644" s="7">
        <v>2015</v>
      </c>
      <c r="B10644" s="7" t="s">
        <v>1338</v>
      </c>
      <c r="C10644" s="7" t="s">
        <v>5</v>
      </c>
      <c r="D10644" s="8">
        <v>574438.36</v>
      </c>
    </row>
    <row r="10645" spans="1:4" ht="18.75" x14ac:dyDescent="0.3">
      <c r="A10645" s="7">
        <v>2014</v>
      </c>
      <c r="B10645" s="7" t="s">
        <v>1338</v>
      </c>
      <c r="C10645" s="7" t="s">
        <v>5</v>
      </c>
      <c r="D10645" s="8">
        <v>631639.80000000005</v>
      </c>
    </row>
    <row r="10646" spans="1:4" ht="18.75" x14ac:dyDescent="0.3">
      <c r="A10646" s="7">
        <v>2015</v>
      </c>
      <c r="B10646" s="7" t="s">
        <v>1338</v>
      </c>
      <c r="C10646" s="7" t="s">
        <v>6</v>
      </c>
      <c r="D10646" s="8">
        <v>286697.89</v>
      </c>
    </row>
    <row r="10647" spans="1:4" ht="18.75" x14ac:dyDescent="0.3">
      <c r="A10647" s="7">
        <v>2014</v>
      </c>
      <c r="B10647" s="7" t="s">
        <v>1338</v>
      </c>
      <c r="C10647" s="7" t="s">
        <v>6</v>
      </c>
      <c r="D10647" s="8">
        <v>206750.67</v>
      </c>
    </row>
    <row r="10648" spans="1:4" ht="18.75" x14ac:dyDescent="0.3">
      <c r="A10648" s="7">
        <v>2015</v>
      </c>
      <c r="B10648" s="7" t="s">
        <v>1338</v>
      </c>
      <c r="C10648" s="7" t="s">
        <v>7</v>
      </c>
      <c r="D10648" s="8">
        <v>103862.5</v>
      </c>
    </row>
    <row r="10649" spans="1:4" ht="18.75" x14ac:dyDescent="0.3">
      <c r="A10649" s="7">
        <v>2014</v>
      </c>
      <c r="B10649" s="7" t="s">
        <v>1338</v>
      </c>
      <c r="C10649" s="7" t="s">
        <v>7</v>
      </c>
      <c r="D10649" s="8">
        <v>109066.24000000001</v>
      </c>
    </row>
    <row r="10650" spans="1:4" ht="18.75" x14ac:dyDescent="0.3">
      <c r="A10650" s="7">
        <v>2015</v>
      </c>
      <c r="B10650" s="7" t="s">
        <v>1338</v>
      </c>
      <c r="C10650" s="7" t="s">
        <v>8</v>
      </c>
      <c r="D10650" s="8">
        <v>465460.08</v>
      </c>
    </row>
    <row r="10651" spans="1:4" ht="18.75" x14ac:dyDescent="0.3">
      <c r="A10651" s="7">
        <v>2014</v>
      </c>
      <c r="B10651" s="7" t="s">
        <v>1338</v>
      </c>
      <c r="C10651" s="7" t="s">
        <v>8</v>
      </c>
      <c r="D10651" s="8">
        <v>487731.41</v>
      </c>
    </row>
    <row r="10652" spans="1:4" ht="18.75" x14ac:dyDescent="0.3">
      <c r="A10652" s="7">
        <v>2015</v>
      </c>
      <c r="B10652" s="7" t="s">
        <v>1339</v>
      </c>
      <c r="C10652" s="7" t="s">
        <v>5</v>
      </c>
      <c r="D10652" s="8">
        <v>844320.8</v>
      </c>
    </row>
    <row r="10653" spans="1:4" ht="18.75" x14ac:dyDescent="0.3">
      <c r="A10653" s="7">
        <v>2014</v>
      </c>
      <c r="B10653" s="7" t="s">
        <v>1339</v>
      </c>
      <c r="C10653" s="7" t="s">
        <v>5</v>
      </c>
      <c r="D10653" s="8">
        <v>933697.95</v>
      </c>
    </row>
    <row r="10654" spans="1:4" ht="18.75" x14ac:dyDescent="0.3">
      <c r="A10654" s="7">
        <v>2015</v>
      </c>
      <c r="B10654" s="7" t="s">
        <v>1339</v>
      </c>
      <c r="C10654" s="7" t="s">
        <v>6</v>
      </c>
      <c r="D10654" s="8">
        <v>417546.16</v>
      </c>
    </row>
    <row r="10655" spans="1:4" ht="18.75" x14ac:dyDescent="0.3">
      <c r="A10655" s="7">
        <v>2014</v>
      </c>
      <c r="B10655" s="7" t="s">
        <v>1339</v>
      </c>
      <c r="C10655" s="7" t="s">
        <v>6</v>
      </c>
      <c r="D10655" s="8">
        <v>295306.25</v>
      </c>
    </row>
    <row r="10656" spans="1:4" ht="18.75" x14ac:dyDescent="0.3">
      <c r="A10656" s="7">
        <v>2015</v>
      </c>
      <c r="B10656" s="7" t="s">
        <v>1339</v>
      </c>
      <c r="C10656" s="7" t="s">
        <v>7</v>
      </c>
      <c r="D10656" s="8">
        <v>94693.22</v>
      </c>
    </row>
    <row r="10657" spans="1:4" ht="18.75" x14ac:dyDescent="0.3">
      <c r="A10657" s="7">
        <v>2014</v>
      </c>
      <c r="B10657" s="7" t="s">
        <v>1339</v>
      </c>
      <c r="C10657" s="7" t="s">
        <v>7</v>
      </c>
      <c r="D10657" s="8">
        <v>99476.65</v>
      </c>
    </row>
    <row r="10658" spans="1:4" ht="18.75" x14ac:dyDescent="0.3">
      <c r="A10658" s="7">
        <v>2015</v>
      </c>
      <c r="B10658" s="7" t="s">
        <v>1339</v>
      </c>
      <c r="C10658" s="7" t="s">
        <v>8</v>
      </c>
      <c r="D10658" s="8">
        <v>745238.79</v>
      </c>
    </row>
    <row r="10659" spans="1:4" ht="18.75" x14ac:dyDescent="0.3">
      <c r="A10659" s="7">
        <v>2014</v>
      </c>
      <c r="B10659" s="7" t="s">
        <v>1339</v>
      </c>
      <c r="C10659" s="7" t="s">
        <v>8</v>
      </c>
      <c r="D10659" s="8">
        <v>769364.8</v>
      </c>
    </row>
    <row r="10660" spans="1:4" ht="18.75" x14ac:dyDescent="0.3">
      <c r="A10660" s="7">
        <v>2015</v>
      </c>
      <c r="B10660" s="7" t="s">
        <v>1340</v>
      </c>
      <c r="C10660" s="7" t="s">
        <v>5</v>
      </c>
      <c r="D10660" s="8">
        <v>867665.56</v>
      </c>
    </row>
    <row r="10661" spans="1:4" ht="18.75" x14ac:dyDescent="0.3">
      <c r="A10661" s="7">
        <v>2014</v>
      </c>
      <c r="B10661" s="7" t="s">
        <v>1340</v>
      </c>
      <c r="C10661" s="7" t="s">
        <v>5</v>
      </c>
      <c r="D10661" s="8">
        <v>953870.5</v>
      </c>
    </row>
    <row r="10662" spans="1:4" ht="18.75" x14ac:dyDescent="0.3">
      <c r="A10662" s="7">
        <v>2015</v>
      </c>
      <c r="B10662" s="7" t="s">
        <v>1340</v>
      </c>
      <c r="C10662" s="7" t="s">
        <v>6</v>
      </c>
      <c r="D10662" s="8">
        <v>341217.82</v>
      </c>
    </row>
    <row r="10663" spans="1:4" ht="18.75" x14ac:dyDescent="0.3">
      <c r="A10663" s="7">
        <v>2014</v>
      </c>
      <c r="B10663" s="7" t="s">
        <v>1340</v>
      </c>
      <c r="C10663" s="7" t="s">
        <v>6</v>
      </c>
      <c r="D10663" s="8">
        <v>235479.93</v>
      </c>
    </row>
    <row r="10664" spans="1:4" ht="18.75" x14ac:dyDescent="0.3">
      <c r="A10664" s="7">
        <v>2015</v>
      </c>
      <c r="B10664" s="7" t="s">
        <v>1340</v>
      </c>
      <c r="C10664" s="7" t="s">
        <v>7</v>
      </c>
      <c r="D10664" s="8">
        <v>115256.11</v>
      </c>
    </row>
    <row r="10665" spans="1:4" ht="18.75" x14ac:dyDescent="0.3">
      <c r="A10665" s="7">
        <v>2014</v>
      </c>
      <c r="B10665" s="7" t="s">
        <v>1340</v>
      </c>
      <c r="C10665" s="7" t="s">
        <v>7</v>
      </c>
      <c r="D10665" s="8">
        <v>122818.57</v>
      </c>
    </row>
    <row r="10666" spans="1:4" ht="18.75" x14ac:dyDescent="0.3">
      <c r="A10666" s="7">
        <v>2015</v>
      </c>
      <c r="B10666" s="7" t="s">
        <v>1340</v>
      </c>
      <c r="C10666" s="7" t="s">
        <v>8</v>
      </c>
      <c r="D10666" s="8">
        <v>697330.66</v>
      </c>
    </row>
    <row r="10667" spans="1:4" ht="18.75" x14ac:dyDescent="0.3">
      <c r="A10667" s="7">
        <v>2014</v>
      </c>
      <c r="B10667" s="7" t="s">
        <v>1340</v>
      </c>
      <c r="C10667" s="7" t="s">
        <v>8</v>
      </c>
      <c r="D10667" s="8">
        <v>722123.17</v>
      </c>
    </row>
    <row r="10668" spans="1:4" ht="18.75" x14ac:dyDescent="0.3">
      <c r="A10668" s="7">
        <v>2015</v>
      </c>
      <c r="B10668" s="7" t="s">
        <v>1341</v>
      </c>
      <c r="C10668" s="7" t="s">
        <v>5</v>
      </c>
      <c r="D10668" s="8">
        <v>767183.11</v>
      </c>
    </row>
    <row r="10669" spans="1:4" ht="18.75" x14ac:dyDescent="0.3">
      <c r="A10669" s="7">
        <v>2014</v>
      </c>
      <c r="B10669" s="7" t="s">
        <v>1341</v>
      </c>
      <c r="C10669" s="7" t="s">
        <v>5</v>
      </c>
      <c r="D10669" s="8">
        <v>838837.01</v>
      </c>
    </row>
    <row r="10670" spans="1:4" ht="18.75" x14ac:dyDescent="0.3">
      <c r="A10670" s="7">
        <v>2015</v>
      </c>
      <c r="B10670" s="7" t="s">
        <v>1341</v>
      </c>
      <c r="C10670" s="7" t="s">
        <v>6</v>
      </c>
      <c r="D10670" s="8">
        <v>464985.07</v>
      </c>
    </row>
    <row r="10671" spans="1:4" ht="18.75" x14ac:dyDescent="0.3">
      <c r="A10671" s="7">
        <v>2014</v>
      </c>
      <c r="B10671" s="7" t="s">
        <v>1341</v>
      </c>
      <c r="C10671" s="7" t="s">
        <v>6</v>
      </c>
      <c r="D10671" s="8">
        <v>333006.43</v>
      </c>
    </row>
    <row r="10672" spans="1:4" ht="18.75" x14ac:dyDescent="0.3">
      <c r="A10672" s="7">
        <v>2015</v>
      </c>
      <c r="B10672" s="7" t="s">
        <v>1341</v>
      </c>
      <c r="C10672" s="7" t="s">
        <v>7</v>
      </c>
      <c r="D10672" s="8">
        <v>220905.3</v>
      </c>
    </row>
    <row r="10673" spans="1:4" ht="18.75" x14ac:dyDescent="0.3">
      <c r="A10673" s="7">
        <v>2014</v>
      </c>
      <c r="B10673" s="7" t="s">
        <v>1341</v>
      </c>
      <c r="C10673" s="7" t="s">
        <v>7</v>
      </c>
      <c r="D10673" s="8">
        <v>231861.36</v>
      </c>
    </row>
    <row r="10674" spans="1:4" ht="18.75" x14ac:dyDescent="0.3">
      <c r="A10674" s="7">
        <v>2015</v>
      </c>
      <c r="B10674" s="7" t="s">
        <v>1341</v>
      </c>
      <c r="C10674" s="7" t="s">
        <v>8</v>
      </c>
      <c r="D10674" s="8">
        <v>702624.67</v>
      </c>
    </row>
    <row r="10675" spans="1:4" ht="18.75" x14ac:dyDescent="0.3">
      <c r="A10675" s="7">
        <v>2014</v>
      </c>
      <c r="B10675" s="7" t="s">
        <v>1341</v>
      </c>
      <c r="C10675" s="7" t="s">
        <v>8</v>
      </c>
      <c r="D10675" s="8">
        <v>730619.04</v>
      </c>
    </row>
    <row r="10676" spans="1:4" ht="18.75" x14ac:dyDescent="0.3">
      <c r="A10676" s="7">
        <v>2015</v>
      </c>
      <c r="B10676" s="7" t="s">
        <v>1342</v>
      </c>
      <c r="C10676" s="7" t="s">
        <v>5</v>
      </c>
      <c r="D10676" s="8">
        <v>853283.44</v>
      </c>
    </row>
    <row r="10677" spans="1:4" ht="18.75" x14ac:dyDescent="0.3">
      <c r="A10677" s="7">
        <v>2014</v>
      </c>
      <c r="B10677" s="7" t="s">
        <v>1342</v>
      </c>
      <c r="C10677" s="7" t="s">
        <v>5</v>
      </c>
      <c r="D10677" s="8">
        <v>927850.82</v>
      </c>
    </row>
    <row r="10678" spans="1:4" ht="18.75" x14ac:dyDescent="0.3">
      <c r="A10678" s="7">
        <v>2015</v>
      </c>
      <c r="B10678" s="7" t="s">
        <v>1342</v>
      </c>
      <c r="C10678" s="7" t="s">
        <v>6</v>
      </c>
      <c r="D10678" s="8">
        <v>422607.94</v>
      </c>
    </row>
    <row r="10679" spans="1:4" ht="18.75" x14ac:dyDescent="0.3">
      <c r="A10679" s="7">
        <v>2014</v>
      </c>
      <c r="B10679" s="7" t="s">
        <v>1342</v>
      </c>
      <c r="C10679" s="7" t="s">
        <v>6</v>
      </c>
      <c r="D10679" s="8">
        <v>304913.88</v>
      </c>
    </row>
    <row r="10680" spans="1:4" ht="18.75" x14ac:dyDescent="0.3">
      <c r="A10680" s="7">
        <v>2015</v>
      </c>
      <c r="B10680" s="7" t="s">
        <v>1342</v>
      </c>
      <c r="C10680" s="7" t="s">
        <v>7</v>
      </c>
      <c r="D10680" s="8">
        <v>238500.06</v>
      </c>
    </row>
    <row r="10681" spans="1:4" ht="18.75" x14ac:dyDescent="0.3">
      <c r="A10681" s="7">
        <v>2014</v>
      </c>
      <c r="B10681" s="7" t="s">
        <v>1342</v>
      </c>
      <c r="C10681" s="7" t="s">
        <v>7</v>
      </c>
      <c r="D10681" s="8">
        <v>249929.85</v>
      </c>
    </row>
    <row r="10682" spans="1:4" ht="18.75" x14ac:dyDescent="0.3">
      <c r="A10682" s="7">
        <v>2015</v>
      </c>
      <c r="B10682" s="7" t="s">
        <v>1342</v>
      </c>
      <c r="C10682" s="7" t="s">
        <v>8</v>
      </c>
      <c r="D10682" s="8">
        <v>534118.71</v>
      </c>
    </row>
    <row r="10683" spans="1:4" ht="18.75" x14ac:dyDescent="0.3">
      <c r="A10683" s="7">
        <v>2014</v>
      </c>
      <c r="B10683" s="7" t="s">
        <v>1342</v>
      </c>
      <c r="C10683" s="7" t="s">
        <v>8</v>
      </c>
      <c r="D10683" s="8">
        <v>554982.89</v>
      </c>
    </row>
    <row r="10684" spans="1:4" ht="18.75" x14ac:dyDescent="0.3">
      <c r="A10684" s="7">
        <v>2015</v>
      </c>
      <c r="B10684" s="7" t="s">
        <v>1343</v>
      </c>
      <c r="C10684" s="7" t="s">
        <v>5</v>
      </c>
      <c r="D10684" s="8">
        <v>721051.98</v>
      </c>
    </row>
    <row r="10685" spans="1:4" ht="18.75" x14ac:dyDescent="0.3">
      <c r="A10685" s="7">
        <v>2014</v>
      </c>
      <c r="B10685" s="7" t="s">
        <v>1343</v>
      </c>
      <c r="C10685" s="7" t="s">
        <v>5</v>
      </c>
      <c r="D10685" s="8">
        <v>785223.99</v>
      </c>
    </row>
    <row r="10686" spans="1:4" ht="18.75" x14ac:dyDescent="0.3">
      <c r="A10686" s="7">
        <v>2015</v>
      </c>
      <c r="B10686" s="7" t="s">
        <v>1343</v>
      </c>
      <c r="C10686" s="7" t="s">
        <v>6</v>
      </c>
      <c r="D10686" s="8">
        <v>212299.83</v>
      </c>
    </row>
    <row r="10687" spans="1:4" ht="18.75" x14ac:dyDescent="0.3">
      <c r="A10687" s="7">
        <v>2014</v>
      </c>
      <c r="B10687" s="7" t="s">
        <v>1343</v>
      </c>
      <c r="C10687" s="7" t="s">
        <v>6</v>
      </c>
      <c r="D10687" s="8">
        <v>150069.1</v>
      </c>
    </row>
    <row r="10688" spans="1:4" ht="18.75" x14ac:dyDescent="0.3">
      <c r="A10688" s="7">
        <v>2015</v>
      </c>
      <c r="B10688" s="7" t="s">
        <v>1343</v>
      </c>
      <c r="C10688" s="7" t="s">
        <v>7</v>
      </c>
      <c r="D10688" s="8">
        <v>145970</v>
      </c>
    </row>
    <row r="10689" spans="1:4" ht="18.75" x14ac:dyDescent="0.3">
      <c r="A10689" s="7">
        <v>2014</v>
      </c>
      <c r="B10689" s="7" t="s">
        <v>1343</v>
      </c>
      <c r="C10689" s="7" t="s">
        <v>7</v>
      </c>
      <c r="D10689" s="8">
        <v>152768.09</v>
      </c>
    </row>
    <row r="10690" spans="1:4" ht="18.75" x14ac:dyDescent="0.3">
      <c r="A10690" s="7">
        <v>2015</v>
      </c>
      <c r="B10690" s="7" t="s">
        <v>1343</v>
      </c>
      <c r="C10690" s="7" t="s">
        <v>8</v>
      </c>
      <c r="D10690" s="8">
        <v>701591.71</v>
      </c>
    </row>
    <row r="10691" spans="1:4" ht="18.75" x14ac:dyDescent="0.3">
      <c r="A10691" s="7">
        <v>2014</v>
      </c>
      <c r="B10691" s="7" t="s">
        <v>1343</v>
      </c>
      <c r="C10691" s="7" t="s">
        <v>8</v>
      </c>
      <c r="D10691" s="8">
        <v>725439.46</v>
      </c>
    </row>
    <row r="10692" spans="1:4" ht="18.75" x14ac:dyDescent="0.3">
      <c r="A10692" s="7">
        <v>2015</v>
      </c>
      <c r="B10692" s="7" t="s">
        <v>1344</v>
      </c>
      <c r="C10692" s="7" t="s">
        <v>5</v>
      </c>
      <c r="D10692" s="8">
        <v>920512.62</v>
      </c>
    </row>
    <row r="10693" spans="1:4" ht="18.75" x14ac:dyDescent="0.3">
      <c r="A10693" s="7">
        <v>2014</v>
      </c>
      <c r="B10693" s="7" t="s">
        <v>1344</v>
      </c>
      <c r="C10693" s="7" t="s">
        <v>5</v>
      </c>
      <c r="D10693" s="8">
        <v>1004723.02</v>
      </c>
    </row>
    <row r="10694" spans="1:4" ht="18.75" x14ac:dyDescent="0.3">
      <c r="A10694" s="7">
        <v>2015</v>
      </c>
      <c r="B10694" s="7" t="s">
        <v>1344</v>
      </c>
      <c r="C10694" s="7" t="s">
        <v>6</v>
      </c>
      <c r="D10694" s="8">
        <v>227813.41</v>
      </c>
    </row>
    <row r="10695" spans="1:4" ht="18.75" x14ac:dyDescent="0.3">
      <c r="A10695" s="7">
        <v>2014</v>
      </c>
      <c r="B10695" s="7" t="s">
        <v>1344</v>
      </c>
      <c r="C10695" s="7" t="s">
        <v>6</v>
      </c>
      <c r="D10695" s="8">
        <v>160273.81</v>
      </c>
    </row>
    <row r="10696" spans="1:4" ht="18.75" x14ac:dyDescent="0.3">
      <c r="A10696" s="7">
        <v>2015</v>
      </c>
      <c r="B10696" s="7" t="s">
        <v>1344</v>
      </c>
      <c r="C10696" s="7" t="s">
        <v>7</v>
      </c>
      <c r="D10696" s="8">
        <v>128177.46</v>
      </c>
    </row>
    <row r="10697" spans="1:4" ht="18.75" x14ac:dyDescent="0.3">
      <c r="A10697" s="7">
        <v>2014</v>
      </c>
      <c r="B10697" s="7" t="s">
        <v>1344</v>
      </c>
      <c r="C10697" s="7" t="s">
        <v>7</v>
      </c>
      <c r="D10697" s="8">
        <v>134852.67000000001</v>
      </c>
    </row>
    <row r="10698" spans="1:4" ht="18.75" x14ac:dyDescent="0.3">
      <c r="A10698" s="7">
        <v>2015</v>
      </c>
      <c r="B10698" s="7" t="s">
        <v>1344</v>
      </c>
      <c r="C10698" s="7" t="s">
        <v>8</v>
      </c>
      <c r="D10698" s="8">
        <v>401801.1</v>
      </c>
    </row>
    <row r="10699" spans="1:4" ht="18.75" x14ac:dyDescent="0.3">
      <c r="A10699" s="7">
        <v>2014</v>
      </c>
      <c r="B10699" s="7" t="s">
        <v>1344</v>
      </c>
      <c r="C10699" s="7" t="s">
        <v>8</v>
      </c>
      <c r="D10699" s="8">
        <v>421567.87</v>
      </c>
    </row>
    <row r="10700" spans="1:4" ht="18.75" x14ac:dyDescent="0.3">
      <c r="A10700" s="7">
        <v>2015</v>
      </c>
      <c r="B10700" s="7" t="s">
        <v>1345</v>
      </c>
      <c r="C10700" s="7" t="s">
        <v>5</v>
      </c>
      <c r="D10700" s="8">
        <v>565833.32999999996</v>
      </c>
    </row>
    <row r="10701" spans="1:4" ht="18.75" x14ac:dyDescent="0.3">
      <c r="A10701" s="7">
        <v>2014</v>
      </c>
      <c r="B10701" s="7" t="s">
        <v>1345</v>
      </c>
      <c r="C10701" s="7" t="s">
        <v>5</v>
      </c>
      <c r="D10701" s="8">
        <v>625296.56999999995</v>
      </c>
    </row>
    <row r="10702" spans="1:4" ht="18.75" x14ac:dyDescent="0.3">
      <c r="A10702" s="7">
        <v>2015</v>
      </c>
      <c r="B10702" s="7" t="s">
        <v>1345</v>
      </c>
      <c r="C10702" s="7" t="s">
        <v>6</v>
      </c>
      <c r="D10702" s="8">
        <v>548563.5</v>
      </c>
    </row>
    <row r="10703" spans="1:4" ht="18.75" x14ac:dyDescent="0.3">
      <c r="A10703" s="7">
        <v>2014</v>
      </c>
      <c r="B10703" s="7" t="s">
        <v>1345</v>
      </c>
      <c r="C10703" s="7" t="s">
        <v>6</v>
      </c>
      <c r="D10703" s="8">
        <v>381344.71</v>
      </c>
    </row>
    <row r="10704" spans="1:4" ht="18.75" x14ac:dyDescent="0.3">
      <c r="A10704" s="7">
        <v>2015</v>
      </c>
      <c r="B10704" s="7" t="s">
        <v>1345</v>
      </c>
      <c r="C10704" s="7" t="s">
        <v>7</v>
      </c>
      <c r="D10704" s="8">
        <v>112164.79</v>
      </c>
    </row>
    <row r="10705" spans="1:4" ht="18.75" x14ac:dyDescent="0.3">
      <c r="A10705" s="7">
        <v>2014</v>
      </c>
      <c r="B10705" s="7" t="s">
        <v>1345</v>
      </c>
      <c r="C10705" s="7" t="s">
        <v>7</v>
      </c>
      <c r="D10705" s="8">
        <v>117279.21</v>
      </c>
    </row>
    <row r="10706" spans="1:4" ht="18.75" x14ac:dyDescent="0.3">
      <c r="A10706" s="7">
        <v>2015</v>
      </c>
      <c r="B10706" s="7" t="s">
        <v>1345</v>
      </c>
      <c r="C10706" s="7" t="s">
        <v>8</v>
      </c>
      <c r="D10706" s="8">
        <v>641938.52</v>
      </c>
    </row>
    <row r="10707" spans="1:4" ht="18.75" x14ac:dyDescent="0.3">
      <c r="A10707" s="7">
        <v>2014</v>
      </c>
      <c r="B10707" s="7" t="s">
        <v>1345</v>
      </c>
      <c r="C10707" s="7" t="s">
        <v>8</v>
      </c>
      <c r="D10707" s="8">
        <v>670387.54</v>
      </c>
    </row>
    <row r="10708" spans="1:4" ht="18.75" x14ac:dyDescent="0.3">
      <c r="A10708" s="7">
        <v>2015</v>
      </c>
      <c r="B10708" s="7" t="s">
        <v>1346</v>
      </c>
      <c r="C10708" s="7" t="s">
        <v>5</v>
      </c>
      <c r="D10708" s="8">
        <v>783105.58</v>
      </c>
    </row>
    <row r="10709" spans="1:4" ht="18.75" x14ac:dyDescent="0.3">
      <c r="A10709" s="7">
        <v>2014</v>
      </c>
      <c r="B10709" s="7" t="s">
        <v>1346</v>
      </c>
      <c r="C10709" s="7" t="s">
        <v>5</v>
      </c>
      <c r="D10709" s="8">
        <v>865288.88</v>
      </c>
    </row>
    <row r="10710" spans="1:4" ht="18.75" x14ac:dyDescent="0.3">
      <c r="A10710" s="7">
        <v>2015</v>
      </c>
      <c r="B10710" s="7" t="s">
        <v>1346</v>
      </c>
      <c r="C10710" s="7" t="s">
        <v>6</v>
      </c>
      <c r="D10710" s="8">
        <v>547162.94999999995</v>
      </c>
    </row>
    <row r="10711" spans="1:4" ht="18.75" x14ac:dyDescent="0.3">
      <c r="A10711" s="7">
        <v>2014</v>
      </c>
      <c r="B10711" s="7" t="s">
        <v>1346</v>
      </c>
      <c r="C10711" s="7" t="s">
        <v>6</v>
      </c>
      <c r="D10711" s="8">
        <v>400092.03</v>
      </c>
    </row>
    <row r="10712" spans="1:4" ht="18.75" x14ac:dyDescent="0.3">
      <c r="A10712" s="7">
        <v>2015</v>
      </c>
      <c r="B10712" s="7" t="s">
        <v>1346</v>
      </c>
      <c r="C10712" s="7" t="s">
        <v>7</v>
      </c>
      <c r="D10712" s="8">
        <v>196049.41</v>
      </c>
    </row>
    <row r="10713" spans="1:4" ht="18.75" x14ac:dyDescent="0.3">
      <c r="A10713" s="7">
        <v>2014</v>
      </c>
      <c r="B10713" s="7" t="s">
        <v>1346</v>
      </c>
      <c r="C10713" s="7" t="s">
        <v>7</v>
      </c>
      <c r="D10713" s="8">
        <v>205688.44</v>
      </c>
    </row>
    <row r="10714" spans="1:4" ht="18.75" x14ac:dyDescent="0.3">
      <c r="A10714" s="7">
        <v>2015</v>
      </c>
      <c r="B10714" s="7" t="s">
        <v>1346</v>
      </c>
      <c r="C10714" s="7" t="s">
        <v>8</v>
      </c>
      <c r="D10714" s="8">
        <v>458011.64</v>
      </c>
    </row>
    <row r="10715" spans="1:4" ht="18.75" x14ac:dyDescent="0.3">
      <c r="A10715" s="7">
        <v>2014</v>
      </c>
      <c r="B10715" s="7" t="s">
        <v>1346</v>
      </c>
      <c r="C10715" s="7" t="s">
        <v>8</v>
      </c>
      <c r="D10715" s="8">
        <v>480321</v>
      </c>
    </row>
    <row r="10716" spans="1:4" ht="18.75" x14ac:dyDescent="0.3">
      <c r="A10716" s="7">
        <v>2015</v>
      </c>
      <c r="B10716" s="7" t="s">
        <v>1347</v>
      </c>
      <c r="C10716" s="7" t="s">
        <v>5</v>
      </c>
      <c r="D10716" s="8">
        <v>677882.27</v>
      </c>
    </row>
    <row r="10717" spans="1:4" ht="18.75" x14ac:dyDescent="0.3">
      <c r="A10717" s="7">
        <v>2014</v>
      </c>
      <c r="B10717" s="7" t="s">
        <v>1347</v>
      </c>
      <c r="C10717" s="7" t="s">
        <v>5</v>
      </c>
      <c r="D10717" s="8">
        <v>741074.82</v>
      </c>
    </row>
    <row r="10718" spans="1:4" ht="18.75" x14ac:dyDescent="0.3">
      <c r="A10718" s="7">
        <v>2015</v>
      </c>
      <c r="B10718" s="7" t="s">
        <v>1347</v>
      </c>
      <c r="C10718" s="7" t="s">
        <v>6</v>
      </c>
      <c r="D10718" s="8">
        <v>587533.62</v>
      </c>
    </row>
    <row r="10719" spans="1:4" ht="18.75" x14ac:dyDescent="0.3">
      <c r="A10719" s="7">
        <v>2014</v>
      </c>
      <c r="B10719" s="7" t="s">
        <v>1347</v>
      </c>
      <c r="C10719" s="7" t="s">
        <v>6</v>
      </c>
      <c r="D10719" s="8">
        <v>424116.55</v>
      </c>
    </row>
    <row r="10720" spans="1:4" ht="18.75" x14ac:dyDescent="0.3">
      <c r="A10720" s="7">
        <v>2015</v>
      </c>
      <c r="B10720" s="7" t="s">
        <v>1347</v>
      </c>
      <c r="C10720" s="7" t="s">
        <v>7</v>
      </c>
      <c r="D10720" s="8">
        <v>117240.79</v>
      </c>
    </row>
    <row r="10721" spans="1:4" ht="18.75" x14ac:dyDescent="0.3">
      <c r="A10721" s="7">
        <v>2014</v>
      </c>
      <c r="B10721" s="7" t="s">
        <v>1347</v>
      </c>
      <c r="C10721" s="7" t="s">
        <v>7</v>
      </c>
      <c r="D10721" s="8">
        <v>122615.14</v>
      </c>
    </row>
    <row r="10722" spans="1:4" ht="18.75" x14ac:dyDescent="0.3">
      <c r="A10722" s="7">
        <v>2015</v>
      </c>
      <c r="B10722" s="7" t="s">
        <v>1347</v>
      </c>
      <c r="C10722" s="7" t="s">
        <v>8</v>
      </c>
      <c r="D10722" s="8">
        <v>709369.11</v>
      </c>
    </row>
    <row r="10723" spans="1:4" ht="18.75" x14ac:dyDescent="0.3">
      <c r="A10723" s="7">
        <v>2014</v>
      </c>
      <c r="B10723" s="7" t="s">
        <v>1347</v>
      </c>
      <c r="C10723" s="7" t="s">
        <v>8</v>
      </c>
      <c r="D10723" s="8">
        <v>742866.17</v>
      </c>
    </row>
    <row r="10724" spans="1:4" ht="18.75" x14ac:dyDescent="0.3">
      <c r="A10724" s="7">
        <v>2015</v>
      </c>
      <c r="B10724" s="7" t="s">
        <v>1348</v>
      </c>
      <c r="C10724" s="7" t="s">
        <v>5</v>
      </c>
      <c r="D10724" s="8">
        <v>542076.86</v>
      </c>
    </row>
    <row r="10725" spans="1:4" ht="18.75" x14ac:dyDescent="0.3">
      <c r="A10725" s="7">
        <v>2014</v>
      </c>
      <c r="B10725" s="7" t="s">
        <v>1348</v>
      </c>
      <c r="C10725" s="7" t="s">
        <v>5</v>
      </c>
      <c r="D10725" s="8">
        <v>599165.18999999994</v>
      </c>
    </row>
    <row r="10726" spans="1:4" ht="18.75" x14ac:dyDescent="0.3">
      <c r="A10726" s="7">
        <v>2015</v>
      </c>
      <c r="B10726" s="7" t="s">
        <v>1348</v>
      </c>
      <c r="C10726" s="7" t="s">
        <v>6</v>
      </c>
      <c r="D10726" s="8">
        <v>522288.65</v>
      </c>
    </row>
    <row r="10727" spans="1:4" ht="18.75" x14ac:dyDescent="0.3">
      <c r="A10727" s="7">
        <v>2014</v>
      </c>
      <c r="B10727" s="7" t="s">
        <v>1348</v>
      </c>
      <c r="C10727" s="7" t="s">
        <v>6</v>
      </c>
      <c r="D10727" s="8">
        <v>361498.43</v>
      </c>
    </row>
    <row r="10728" spans="1:4" ht="18.75" x14ac:dyDescent="0.3">
      <c r="A10728" s="7">
        <v>2015</v>
      </c>
      <c r="B10728" s="7" t="s">
        <v>1348</v>
      </c>
      <c r="C10728" s="7" t="s">
        <v>7</v>
      </c>
      <c r="D10728" s="8">
        <v>109195.96</v>
      </c>
    </row>
    <row r="10729" spans="1:4" ht="18.75" x14ac:dyDescent="0.3">
      <c r="A10729" s="7">
        <v>2014</v>
      </c>
      <c r="B10729" s="7" t="s">
        <v>1348</v>
      </c>
      <c r="C10729" s="7" t="s">
        <v>7</v>
      </c>
      <c r="D10729" s="8">
        <v>115234.63</v>
      </c>
    </row>
    <row r="10730" spans="1:4" ht="18.75" x14ac:dyDescent="0.3">
      <c r="A10730" s="7">
        <v>2015</v>
      </c>
      <c r="B10730" s="7" t="s">
        <v>1348</v>
      </c>
      <c r="C10730" s="7" t="s">
        <v>8</v>
      </c>
      <c r="D10730" s="8">
        <v>792489.69</v>
      </c>
    </row>
    <row r="10731" spans="1:4" ht="18.75" x14ac:dyDescent="0.3">
      <c r="A10731" s="7">
        <v>2014</v>
      </c>
      <c r="B10731" s="7" t="s">
        <v>1348</v>
      </c>
      <c r="C10731" s="7" t="s">
        <v>8</v>
      </c>
      <c r="D10731" s="8">
        <v>831017.7</v>
      </c>
    </row>
    <row r="10732" spans="1:4" ht="18.75" x14ac:dyDescent="0.3">
      <c r="A10732" s="7">
        <v>2015</v>
      </c>
      <c r="B10732" s="7" t="s">
        <v>1349</v>
      </c>
      <c r="C10732" s="7" t="s">
        <v>5</v>
      </c>
      <c r="D10732" s="8">
        <v>775208.65</v>
      </c>
    </row>
    <row r="10733" spans="1:4" ht="18.75" x14ac:dyDescent="0.3">
      <c r="A10733" s="7">
        <v>2014</v>
      </c>
      <c r="B10733" s="7" t="s">
        <v>1349</v>
      </c>
      <c r="C10733" s="7" t="s">
        <v>5</v>
      </c>
      <c r="D10733" s="8">
        <v>858159.49</v>
      </c>
    </row>
    <row r="10734" spans="1:4" ht="18.75" x14ac:dyDescent="0.3">
      <c r="A10734" s="7">
        <v>2015</v>
      </c>
      <c r="B10734" s="7" t="s">
        <v>1349</v>
      </c>
      <c r="C10734" s="7" t="s">
        <v>6</v>
      </c>
      <c r="D10734" s="8">
        <v>512172.02</v>
      </c>
    </row>
    <row r="10735" spans="1:4" ht="18.75" x14ac:dyDescent="0.3">
      <c r="A10735" s="7">
        <v>2014</v>
      </c>
      <c r="B10735" s="7" t="s">
        <v>1349</v>
      </c>
      <c r="C10735" s="7" t="s">
        <v>6</v>
      </c>
      <c r="D10735" s="8">
        <v>360760.01</v>
      </c>
    </row>
    <row r="10736" spans="1:4" ht="18.75" x14ac:dyDescent="0.3">
      <c r="A10736" s="7">
        <v>2015</v>
      </c>
      <c r="B10736" s="7" t="s">
        <v>1349</v>
      </c>
      <c r="C10736" s="7" t="s">
        <v>7</v>
      </c>
      <c r="D10736" s="8">
        <v>153557.25</v>
      </c>
    </row>
    <row r="10737" spans="1:4" ht="18.75" x14ac:dyDescent="0.3">
      <c r="A10737" s="7">
        <v>2014</v>
      </c>
      <c r="B10737" s="7" t="s">
        <v>1349</v>
      </c>
      <c r="C10737" s="7" t="s">
        <v>7</v>
      </c>
      <c r="D10737" s="8">
        <v>162689.32999999999</v>
      </c>
    </row>
    <row r="10738" spans="1:4" ht="18.75" x14ac:dyDescent="0.3">
      <c r="A10738" s="7">
        <v>2015</v>
      </c>
      <c r="B10738" s="7" t="s">
        <v>1349</v>
      </c>
      <c r="C10738" s="7" t="s">
        <v>8</v>
      </c>
      <c r="D10738" s="8">
        <v>794963.86</v>
      </c>
    </row>
    <row r="10739" spans="1:4" ht="18.75" x14ac:dyDescent="0.3">
      <c r="A10739" s="7">
        <v>2014</v>
      </c>
      <c r="B10739" s="7" t="s">
        <v>1349</v>
      </c>
      <c r="C10739" s="7" t="s">
        <v>8</v>
      </c>
      <c r="D10739" s="8">
        <v>819186.15</v>
      </c>
    </row>
    <row r="10740" spans="1:4" ht="18.75" x14ac:dyDescent="0.3">
      <c r="A10740" s="7">
        <v>2015</v>
      </c>
      <c r="B10740" s="7" t="s">
        <v>1350</v>
      </c>
      <c r="C10740" s="7" t="s">
        <v>5</v>
      </c>
      <c r="D10740" s="8">
        <v>847561.08</v>
      </c>
    </row>
    <row r="10741" spans="1:4" ht="18.75" x14ac:dyDescent="0.3">
      <c r="A10741" s="7">
        <v>2014</v>
      </c>
      <c r="B10741" s="7" t="s">
        <v>1350</v>
      </c>
      <c r="C10741" s="7" t="s">
        <v>5</v>
      </c>
      <c r="D10741" s="8">
        <v>932404.81</v>
      </c>
    </row>
    <row r="10742" spans="1:4" ht="18.75" x14ac:dyDescent="0.3">
      <c r="A10742" s="7">
        <v>2015</v>
      </c>
      <c r="B10742" s="7" t="s">
        <v>1350</v>
      </c>
      <c r="C10742" s="7" t="s">
        <v>6</v>
      </c>
      <c r="D10742" s="8">
        <v>243267.47</v>
      </c>
    </row>
    <row r="10743" spans="1:4" ht="18.75" x14ac:dyDescent="0.3">
      <c r="A10743" s="7">
        <v>2014</v>
      </c>
      <c r="B10743" s="7" t="s">
        <v>1350</v>
      </c>
      <c r="C10743" s="7" t="s">
        <v>6</v>
      </c>
      <c r="D10743" s="8">
        <v>168972.52</v>
      </c>
    </row>
    <row r="10744" spans="1:4" ht="18.75" x14ac:dyDescent="0.3">
      <c r="A10744" s="7">
        <v>2015</v>
      </c>
      <c r="B10744" s="7" t="s">
        <v>1350</v>
      </c>
      <c r="C10744" s="7" t="s">
        <v>7</v>
      </c>
      <c r="D10744" s="8">
        <v>68455.600000000006</v>
      </c>
    </row>
    <row r="10745" spans="1:4" ht="18.75" x14ac:dyDescent="0.3">
      <c r="A10745" s="7">
        <v>2014</v>
      </c>
      <c r="B10745" s="7" t="s">
        <v>1350</v>
      </c>
      <c r="C10745" s="7" t="s">
        <v>7</v>
      </c>
      <c r="D10745" s="8">
        <v>72920.45</v>
      </c>
    </row>
    <row r="10746" spans="1:4" ht="18.75" x14ac:dyDescent="0.3">
      <c r="A10746" s="7">
        <v>2015</v>
      </c>
      <c r="B10746" s="7" t="s">
        <v>1350</v>
      </c>
      <c r="C10746" s="7" t="s">
        <v>8</v>
      </c>
      <c r="D10746" s="8">
        <v>778230.8</v>
      </c>
    </row>
    <row r="10747" spans="1:4" ht="18.75" x14ac:dyDescent="0.3">
      <c r="A10747" s="7">
        <v>2014</v>
      </c>
      <c r="B10747" s="7" t="s">
        <v>1350</v>
      </c>
      <c r="C10747" s="7" t="s">
        <v>8</v>
      </c>
      <c r="D10747" s="8">
        <v>814048.31</v>
      </c>
    </row>
    <row r="10748" spans="1:4" ht="18.75" x14ac:dyDescent="0.3">
      <c r="A10748" s="7">
        <v>2015</v>
      </c>
      <c r="B10748" s="7" t="s">
        <v>1351</v>
      </c>
      <c r="C10748" s="7" t="s">
        <v>5</v>
      </c>
      <c r="D10748" s="8">
        <v>883886.79</v>
      </c>
    </row>
    <row r="10749" spans="1:4" ht="18.75" x14ac:dyDescent="0.3">
      <c r="A10749" s="7">
        <v>2014</v>
      </c>
      <c r="B10749" s="7" t="s">
        <v>1351</v>
      </c>
      <c r="C10749" s="7" t="s">
        <v>5</v>
      </c>
      <c r="D10749" s="8">
        <v>972270.82</v>
      </c>
    </row>
    <row r="10750" spans="1:4" ht="18.75" x14ac:dyDescent="0.3">
      <c r="A10750" s="7">
        <v>2015</v>
      </c>
      <c r="B10750" s="7" t="s">
        <v>1351</v>
      </c>
      <c r="C10750" s="7" t="s">
        <v>6</v>
      </c>
      <c r="D10750" s="8">
        <v>397884.29</v>
      </c>
    </row>
    <row r="10751" spans="1:4" ht="18.75" x14ac:dyDescent="0.3">
      <c r="A10751" s="7">
        <v>2014</v>
      </c>
      <c r="B10751" s="7" t="s">
        <v>1351</v>
      </c>
      <c r="C10751" s="7" t="s">
        <v>6</v>
      </c>
      <c r="D10751" s="8">
        <v>285746.25</v>
      </c>
    </row>
    <row r="10752" spans="1:4" ht="18.75" x14ac:dyDescent="0.3">
      <c r="A10752" s="7">
        <v>2015</v>
      </c>
      <c r="B10752" s="7" t="s">
        <v>1351</v>
      </c>
      <c r="C10752" s="7" t="s">
        <v>7</v>
      </c>
      <c r="D10752" s="8">
        <v>172125.63</v>
      </c>
    </row>
    <row r="10753" spans="1:4" ht="18.75" x14ac:dyDescent="0.3">
      <c r="A10753" s="7">
        <v>2014</v>
      </c>
      <c r="B10753" s="7" t="s">
        <v>1351</v>
      </c>
      <c r="C10753" s="7" t="s">
        <v>7</v>
      </c>
      <c r="D10753" s="8">
        <v>181004.54</v>
      </c>
    </row>
    <row r="10754" spans="1:4" ht="18.75" x14ac:dyDescent="0.3">
      <c r="A10754" s="7">
        <v>2015</v>
      </c>
      <c r="B10754" s="7" t="s">
        <v>1351</v>
      </c>
      <c r="C10754" s="7" t="s">
        <v>8</v>
      </c>
      <c r="D10754" s="8">
        <v>794468.41</v>
      </c>
    </row>
    <row r="10755" spans="1:4" ht="18.75" x14ac:dyDescent="0.3">
      <c r="A10755" s="7">
        <v>2014</v>
      </c>
      <c r="B10755" s="7" t="s">
        <v>1351</v>
      </c>
      <c r="C10755" s="7" t="s">
        <v>8</v>
      </c>
      <c r="D10755" s="8">
        <v>824671.82</v>
      </c>
    </row>
    <row r="10756" spans="1:4" ht="18.75" x14ac:dyDescent="0.3">
      <c r="A10756" s="7">
        <v>2015</v>
      </c>
      <c r="B10756" s="7" t="s">
        <v>1352</v>
      </c>
      <c r="C10756" s="7" t="s">
        <v>5</v>
      </c>
      <c r="D10756" s="8">
        <v>818888.36</v>
      </c>
    </row>
    <row r="10757" spans="1:4" ht="18.75" x14ac:dyDescent="0.3">
      <c r="A10757" s="7">
        <v>2014</v>
      </c>
      <c r="B10757" s="7" t="s">
        <v>1352</v>
      </c>
      <c r="C10757" s="7" t="s">
        <v>5</v>
      </c>
      <c r="D10757" s="8">
        <v>899483.39</v>
      </c>
    </row>
    <row r="10758" spans="1:4" ht="18.75" x14ac:dyDescent="0.3">
      <c r="A10758" s="7">
        <v>2015</v>
      </c>
      <c r="B10758" s="7" t="s">
        <v>1352</v>
      </c>
      <c r="C10758" s="7" t="s">
        <v>6</v>
      </c>
      <c r="D10758" s="8">
        <v>327120.61</v>
      </c>
    </row>
    <row r="10759" spans="1:4" ht="18.75" x14ac:dyDescent="0.3">
      <c r="A10759" s="7">
        <v>2014</v>
      </c>
      <c r="B10759" s="7" t="s">
        <v>1352</v>
      </c>
      <c r="C10759" s="7" t="s">
        <v>6</v>
      </c>
      <c r="D10759" s="8">
        <v>230389.01</v>
      </c>
    </row>
    <row r="10760" spans="1:4" ht="18.75" x14ac:dyDescent="0.3">
      <c r="A10760" s="7">
        <v>2015</v>
      </c>
      <c r="B10760" s="7" t="s">
        <v>1352</v>
      </c>
      <c r="C10760" s="7" t="s">
        <v>7</v>
      </c>
      <c r="D10760" s="8">
        <v>214323.98</v>
      </c>
    </row>
    <row r="10761" spans="1:4" ht="18.75" x14ac:dyDescent="0.3">
      <c r="A10761" s="7">
        <v>2014</v>
      </c>
      <c r="B10761" s="7" t="s">
        <v>1352</v>
      </c>
      <c r="C10761" s="7" t="s">
        <v>7</v>
      </c>
      <c r="D10761" s="8">
        <v>226692.17</v>
      </c>
    </row>
    <row r="10762" spans="1:4" ht="18.75" x14ac:dyDescent="0.3">
      <c r="A10762" s="7">
        <v>2015</v>
      </c>
      <c r="B10762" s="7" t="s">
        <v>1352</v>
      </c>
      <c r="C10762" s="7" t="s">
        <v>8</v>
      </c>
      <c r="D10762" s="8">
        <v>732270.64</v>
      </c>
    </row>
    <row r="10763" spans="1:4" ht="18.75" x14ac:dyDescent="0.3">
      <c r="A10763" s="7">
        <v>2014</v>
      </c>
      <c r="B10763" s="7" t="s">
        <v>1352</v>
      </c>
      <c r="C10763" s="7" t="s">
        <v>8</v>
      </c>
      <c r="D10763" s="8">
        <v>753434.7</v>
      </c>
    </row>
    <row r="10764" spans="1:4" ht="18.75" x14ac:dyDescent="0.3">
      <c r="A10764" s="7">
        <v>2015</v>
      </c>
      <c r="B10764" s="7" t="s">
        <v>1353</v>
      </c>
      <c r="C10764" s="7" t="s">
        <v>5</v>
      </c>
      <c r="D10764" s="8">
        <v>901911.6</v>
      </c>
    </row>
    <row r="10765" spans="1:4" ht="18.75" x14ac:dyDescent="0.3">
      <c r="A10765" s="7">
        <v>2014</v>
      </c>
      <c r="B10765" s="7" t="s">
        <v>1353</v>
      </c>
      <c r="C10765" s="7" t="s">
        <v>5</v>
      </c>
      <c r="D10765" s="8">
        <v>981780.77</v>
      </c>
    </row>
    <row r="10766" spans="1:4" ht="18.75" x14ac:dyDescent="0.3">
      <c r="A10766" s="7">
        <v>2015</v>
      </c>
      <c r="B10766" s="7" t="s">
        <v>1353</v>
      </c>
      <c r="C10766" s="7" t="s">
        <v>6</v>
      </c>
      <c r="D10766" s="8">
        <v>353986.15</v>
      </c>
    </row>
    <row r="10767" spans="1:4" ht="18.75" x14ac:dyDescent="0.3">
      <c r="A10767" s="7">
        <v>2014</v>
      </c>
      <c r="B10767" s="7" t="s">
        <v>1353</v>
      </c>
      <c r="C10767" s="7" t="s">
        <v>6</v>
      </c>
      <c r="D10767" s="8">
        <v>258654.74</v>
      </c>
    </row>
    <row r="10768" spans="1:4" ht="18.75" x14ac:dyDescent="0.3">
      <c r="A10768" s="7">
        <v>2015</v>
      </c>
      <c r="B10768" s="7" t="s">
        <v>1353</v>
      </c>
      <c r="C10768" s="7" t="s">
        <v>7</v>
      </c>
      <c r="D10768" s="8">
        <v>50876.35</v>
      </c>
    </row>
    <row r="10769" spans="1:4" ht="18.75" x14ac:dyDescent="0.3">
      <c r="A10769" s="7">
        <v>2014</v>
      </c>
      <c r="B10769" s="7" t="s">
        <v>1353</v>
      </c>
      <c r="C10769" s="7" t="s">
        <v>7</v>
      </c>
      <c r="D10769" s="8">
        <v>53188.78</v>
      </c>
    </row>
    <row r="10770" spans="1:4" ht="18.75" x14ac:dyDescent="0.3">
      <c r="A10770" s="7">
        <v>2015</v>
      </c>
      <c r="B10770" s="7" t="s">
        <v>1353</v>
      </c>
      <c r="C10770" s="7" t="s">
        <v>8</v>
      </c>
      <c r="D10770" s="8">
        <v>547722.59</v>
      </c>
    </row>
    <row r="10771" spans="1:4" ht="18.75" x14ac:dyDescent="0.3">
      <c r="A10771" s="7">
        <v>2014</v>
      </c>
      <c r="B10771" s="7" t="s">
        <v>1353</v>
      </c>
      <c r="C10771" s="7" t="s">
        <v>8</v>
      </c>
      <c r="D10771" s="8">
        <v>567830.56000000006</v>
      </c>
    </row>
    <row r="10772" spans="1:4" ht="18.75" x14ac:dyDescent="0.3">
      <c r="A10772" s="7">
        <v>2015</v>
      </c>
      <c r="B10772" s="7" t="s">
        <v>1354</v>
      </c>
      <c r="C10772" s="7" t="s">
        <v>5</v>
      </c>
      <c r="D10772" s="8">
        <v>717713.82</v>
      </c>
    </row>
    <row r="10773" spans="1:4" ht="18.75" x14ac:dyDescent="0.3">
      <c r="A10773" s="7">
        <v>2014</v>
      </c>
      <c r="B10773" s="7" t="s">
        <v>1354</v>
      </c>
      <c r="C10773" s="7" t="s">
        <v>5</v>
      </c>
      <c r="D10773" s="8">
        <v>783353.39</v>
      </c>
    </row>
    <row r="10774" spans="1:4" ht="18.75" x14ac:dyDescent="0.3">
      <c r="A10774" s="7">
        <v>2015</v>
      </c>
      <c r="B10774" s="7" t="s">
        <v>1354</v>
      </c>
      <c r="C10774" s="7" t="s">
        <v>6</v>
      </c>
      <c r="D10774" s="8">
        <v>496399.88</v>
      </c>
    </row>
    <row r="10775" spans="1:4" ht="18.75" x14ac:dyDescent="0.3">
      <c r="A10775" s="7">
        <v>2014</v>
      </c>
      <c r="B10775" s="7" t="s">
        <v>1354</v>
      </c>
      <c r="C10775" s="7" t="s">
        <v>6</v>
      </c>
      <c r="D10775" s="8">
        <v>356808.05</v>
      </c>
    </row>
    <row r="10776" spans="1:4" ht="18.75" x14ac:dyDescent="0.3">
      <c r="A10776" s="7">
        <v>2015</v>
      </c>
      <c r="B10776" s="7" t="s">
        <v>1354</v>
      </c>
      <c r="C10776" s="7" t="s">
        <v>7</v>
      </c>
      <c r="D10776" s="8">
        <v>120030.93</v>
      </c>
    </row>
    <row r="10777" spans="1:4" ht="18.75" x14ac:dyDescent="0.3">
      <c r="A10777" s="7">
        <v>2014</v>
      </c>
      <c r="B10777" s="7" t="s">
        <v>1354</v>
      </c>
      <c r="C10777" s="7" t="s">
        <v>7</v>
      </c>
      <c r="D10777" s="8">
        <v>127667.84</v>
      </c>
    </row>
    <row r="10778" spans="1:4" ht="18.75" x14ac:dyDescent="0.3">
      <c r="A10778" s="7">
        <v>2015</v>
      </c>
      <c r="B10778" s="7" t="s">
        <v>1354</v>
      </c>
      <c r="C10778" s="7" t="s">
        <v>8</v>
      </c>
      <c r="D10778" s="8">
        <v>527843.54</v>
      </c>
    </row>
    <row r="10779" spans="1:4" ht="18.75" x14ac:dyDescent="0.3">
      <c r="A10779" s="7">
        <v>2014</v>
      </c>
      <c r="B10779" s="7" t="s">
        <v>1354</v>
      </c>
      <c r="C10779" s="7" t="s">
        <v>8</v>
      </c>
      <c r="D10779" s="8">
        <v>553270.14</v>
      </c>
    </row>
    <row r="10780" spans="1:4" ht="18.75" x14ac:dyDescent="0.3">
      <c r="A10780" s="7">
        <v>2015</v>
      </c>
      <c r="B10780" s="7" t="s">
        <v>1355</v>
      </c>
      <c r="C10780" s="7" t="s">
        <v>5</v>
      </c>
      <c r="D10780" s="8">
        <v>564164.07999999996</v>
      </c>
    </row>
    <row r="10781" spans="1:4" ht="18.75" x14ac:dyDescent="0.3">
      <c r="A10781" s="7">
        <v>2014</v>
      </c>
      <c r="B10781" s="7" t="s">
        <v>1355</v>
      </c>
      <c r="C10781" s="7" t="s">
        <v>5</v>
      </c>
      <c r="D10781" s="8">
        <v>614906.68000000005</v>
      </c>
    </row>
    <row r="10782" spans="1:4" ht="18.75" x14ac:dyDescent="0.3">
      <c r="A10782" s="7">
        <v>2015</v>
      </c>
      <c r="B10782" s="7" t="s">
        <v>1355</v>
      </c>
      <c r="C10782" s="7" t="s">
        <v>6</v>
      </c>
      <c r="D10782" s="8">
        <v>398443.37</v>
      </c>
    </row>
    <row r="10783" spans="1:4" ht="18.75" x14ac:dyDescent="0.3">
      <c r="A10783" s="7">
        <v>2014</v>
      </c>
      <c r="B10783" s="7" t="s">
        <v>1355</v>
      </c>
      <c r="C10783" s="7" t="s">
        <v>6</v>
      </c>
      <c r="D10783" s="8">
        <v>287029.42</v>
      </c>
    </row>
    <row r="10784" spans="1:4" ht="18.75" x14ac:dyDescent="0.3">
      <c r="A10784" s="7">
        <v>2015</v>
      </c>
      <c r="B10784" s="7" t="s">
        <v>1355</v>
      </c>
      <c r="C10784" s="7" t="s">
        <v>7</v>
      </c>
      <c r="D10784" s="8">
        <v>206643.28</v>
      </c>
    </row>
    <row r="10785" spans="1:4" ht="18.75" x14ac:dyDescent="0.3">
      <c r="A10785" s="7">
        <v>2014</v>
      </c>
      <c r="B10785" s="7" t="s">
        <v>1355</v>
      </c>
      <c r="C10785" s="7" t="s">
        <v>7</v>
      </c>
      <c r="D10785" s="8">
        <v>220203.61</v>
      </c>
    </row>
    <row r="10786" spans="1:4" ht="18.75" x14ac:dyDescent="0.3">
      <c r="A10786" s="7">
        <v>2015</v>
      </c>
      <c r="B10786" s="7" t="s">
        <v>1355</v>
      </c>
      <c r="C10786" s="7" t="s">
        <v>8</v>
      </c>
      <c r="D10786" s="8">
        <v>724083.56</v>
      </c>
    </row>
    <row r="10787" spans="1:4" ht="18.75" x14ac:dyDescent="0.3">
      <c r="A10787" s="7">
        <v>2014</v>
      </c>
      <c r="B10787" s="7" t="s">
        <v>1355</v>
      </c>
      <c r="C10787" s="7" t="s">
        <v>8</v>
      </c>
      <c r="D10787" s="8">
        <v>759678.04</v>
      </c>
    </row>
    <row r="10788" spans="1:4" ht="18.75" x14ac:dyDescent="0.3">
      <c r="A10788" s="7">
        <v>2015</v>
      </c>
      <c r="B10788" s="7" t="s">
        <v>1356</v>
      </c>
      <c r="C10788" s="7" t="s">
        <v>5</v>
      </c>
      <c r="D10788" s="8">
        <v>915992.68</v>
      </c>
    </row>
    <row r="10789" spans="1:4" ht="18.75" x14ac:dyDescent="0.3">
      <c r="A10789" s="7">
        <v>2014</v>
      </c>
      <c r="B10789" s="7" t="s">
        <v>1356</v>
      </c>
      <c r="C10789" s="7" t="s">
        <v>5</v>
      </c>
      <c r="D10789" s="8">
        <v>999094.47</v>
      </c>
    </row>
    <row r="10790" spans="1:4" ht="18.75" x14ac:dyDescent="0.3">
      <c r="A10790" s="7">
        <v>2015</v>
      </c>
      <c r="B10790" s="7" t="s">
        <v>1356</v>
      </c>
      <c r="C10790" s="7" t="s">
        <v>6</v>
      </c>
      <c r="D10790" s="8">
        <v>427008.66</v>
      </c>
    </row>
    <row r="10791" spans="1:4" ht="18.75" x14ac:dyDescent="0.3">
      <c r="A10791" s="7">
        <v>2014</v>
      </c>
      <c r="B10791" s="7" t="s">
        <v>1356</v>
      </c>
      <c r="C10791" s="7" t="s">
        <v>6</v>
      </c>
      <c r="D10791" s="8">
        <v>300276.7</v>
      </c>
    </row>
    <row r="10792" spans="1:4" ht="18.75" x14ac:dyDescent="0.3">
      <c r="A10792" s="7">
        <v>2015</v>
      </c>
      <c r="B10792" s="7" t="s">
        <v>1356</v>
      </c>
      <c r="C10792" s="7" t="s">
        <v>7</v>
      </c>
      <c r="D10792" s="8">
        <v>163103.72</v>
      </c>
    </row>
    <row r="10793" spans="1:4" ht="18.75" x14ac:dyDescent="0.3">
      <c r="A10793" s="7">
        <v>2014</v>
      </c>
      <c r="B10793" s="7" t="s">
        <v>1356</v>
      </c>
      <c r="C10793" s="7" t="s">
        <v>7</v>
      </c>
      <c r="D10793" s="8">
        <v>172101.06</v>
      </c>
    </row>
    <row r="10794" spans="1:4" ht="18.75" x14ac:dyDescent="0.3">
      <c r="A10794" s="7">
        <v>2015</v>
      </c>
      <c r="B10794" s="7" t="s">
        <v>1356</v>
      </c>
      <c r="C10794" s="7" t="s">
        <v>8</v>
      </c>
      <c r="D10794" s="8">
        <v>755515.67</v>
      </c>
    </row>
    <row r="10795" spans="1:4" ht="18.75" x14ac:dyDescent="0.3">
      <c r="A10795" s="7">
        <v>2014</v>
      </c>
      <c r="B10795" s="7" t="s">
        <v>1356</v>
      </c>
      <c r="C10795" s="7" t="s">
        <v>8</v>
      </c>
      <c r="D10795" s="8">
        <v>781233.4</v>
      </c>
    </row>
    <row r="10796" spans="1:4" ht="18.75" x14ac:dyDescent="0.3">
      <c r="A10796" s="7">
        <v>2015</v>
      </c>
      <c r="B10796" s="7" t="s">
        <v>1357</v>
      </c>
      <c r="C10796" s="7" t="s">
        <v>5</v>
      </c>
      <c r="D10796" s="8">
        <v>742433.63</v>
      </c>
    </row>
    <row r="10797" spans="1:4" ht="18.75" x14ac:dyDescent="0.3">
      <c r="A10797" s="7">
        <v>2014</v>
      </c>
      <c r="B10797" s="7" t="s">
        <v>1357</v>
      </c>
      <c r="C10797" s="7" t="s">
        <v>5</v>
      </c>
      <c r="D10797" s="8">
        <v>819013.51</v>
      </c>
    </row>
    <row r="10798" spans="1:4" ht="18.75" x14ac:dyDescent="0.3">
      <c r="A10798" s="7">
        <v>2015</v>
      </c>
      <c r="B10798" s="7" t="s">
        <v>1357</v>
      </c>
      <c r="C10798" s="7" t="s">
        <v>6</v>
      </c>
      <c r="D10798" s="8">
        <v>229300.26</v>
      </c>
    </row>
    <row r="10799" spans="1:4" ht="18.75" x14ac:dyDescent="0.3">
      <c r="A10799" s="7">
        <v>2014</v>
      </c>
      <c r="B10799" s="7" t="s">
        <v>1357</v>
      </c>
      <c r="C10799" s="7" t="s">
        <v>6</v>
      </c>
      <c r="D10799" s="8">
        <v>163244.32999999999</v>
      </c>
    </row>
    <row r="10800" spans="1:4" ht="18.75" x14ac:dyDescent="0.3">
      <c r="A10800" s="7">
        <v>2015</v>
      </c>
      <c r="B10800" s="7" t="s">
        <v>1357</v>
      </c>
      <c r="C10800" s="7" t="s">
        <v>7</v>
      </c>
      <c r="D10800" s="8">
        <v>101819.78</v>
      </c>
    </row>
    <row r="10801" spans="1:4" ht="18.75" x14ac:dyDescent="0.3">
      <c r="A10801" s="7">
        <v>2014</v>
      </c>
      <c r="B10801" s="7" t="s">
        <v>1357</v>
      </c>
      <c r="C10801" s="7" t="s">
        <v>7</v>
      </c>
      <c r="D10801" s="8">
        <v>108418.95</v>
      </c>
    </row>
    <row r="10802" spans="1:4" ht="18.75" x14ac:dyDescent="0.3">
      <c r="A10802" s="7">
        <v>2015</v>
      </c>
      <c r="B10802" s="7" t="s">
        <v>1357</v>
      </c>
      <c r="C10802" s="7" t="s">
        <v>8</v>
      </c>
      <c r="D10802" s="8">
        <v>718217.44</v>
      </c>
    </row>
    <row r="10803" spans="1:4" ht="18.75" x14ac:dyDescent="0.3">
      <c r="A10803" s="7">
        <v>2014</v>
      </c>
      <c r="B10803" s="7" t="s">
        <v>1357</v>
      </c>
      <c r="C10803" s="7" t="s">
        <v>8</v>
      </c>
      <c r="D10803" s="8">
        <v>744278.26</v>
      </c>
    </row>
    <row r="10804" spans="1:4" ht="18.75" x14ac:dyDescent="0.3">
      <c r="A10804" s="7">
        <v>2015</v>
      </c>
      <c r="B10804" s="7" t="s">
        <v>1358</v>
      </c>
      <c r="C10804" s="7" t="s">
        <v>5</v>
      </c>
      <c r="D10804" s="8">
        <v>573757.19999999995</v>
      </c>
    </row>
    <row r="10805" spans="1:4" ht="18.75" x14ac:dyDescent="0.3">
      <c r="A10805" s="7">
        <v>2014</v>
      </c>
      <c r="B10805" s="7" t="s">
        <v>1358</v>
      </c>
      <c r="C10805" s="7" t="s">
        <v>5</v>
      </c>
      <c r="D10805" s="8">
        <v>629281.79</v>
      </c>
    </row>
    <row r="10806" spans="1:4" ht="18.75" x14ac:dyDescent="0.3">
      <c r="A10806" s="7">
        <v>2015</v>
      </c>
      <c r="B10806" s="7" t="s">
        <v>1358</v>
      </c>
      <c r="C10806" s="7" t="s">
        <v>6</v>
      </c>
      <c r="D10806" s="8">
        <v>524454.31999999995</v>
      </c>
    </row>
    <row r="10807" spans="1:4" ht="18.75" x14ac:dyDescent="0.3">
      <c r="A10807" s="7">
        <v>2014</v>
      </c>
      <c r="B10807" s="7" t="s">
        <v>1358</v>
      </c>
      <c r="C10807" s="7" t="s">
        <v>6</v>
      </c>
      <c r="D10807" s="8">
        <v>386514.03</v>
      </c>
    </row>
    <row r="10808" spans="1:4" ht="18.75" x14ac:dyDescent="0.3">
      <c r="A10808" s="7">
        <v>2015</v>
      </c>
      <c r="B10808" s="7" t="s">
        <v>1358</v>
      </c>
      <c r="C10808" s="7" t="s">
        <v>7</v>
      </c>
      <c r="D10808" s="8">
        <v>221376.59</v>
      </c>
    </row>
    <row r="10809" spans="1:4" ht="18.75" x14ac:dyDescent="0.3">
      <c r="A10809" s="7">
        <v>2014</v>
      </c>
      <c r="B10809" s="7" t="s">
        <v>1358</v>
      </c>
      <c r="C10809" s="7" t="s">
        <v>7</v>
      </c>
      <c r="D10809" s="8">
        <v>232876.26</v>
      </c>
    </row>
    <row r="10810" spans="1:4" ht="18.75" x14ac:dyDescent="0.3">
      <c r="A10810" s="7">
        <v>2015</v>
      </c>
      <c r="B10810" s="7" t="s">
        <v>1358</v>
      </c>
      <c r="C10810" s="7" t="s">
        <v>8</v>
      </c>
      <c r="D10810" s="8">
        <v>737797.44</v>
      </c>
    </row>
    <row r="10811" spans="1:4" ht="18.75" x14ac:dyDescent="0.3">
      <c r="A10811" s="7">
        <v>2014</v>
      </c>
      <c r="B10811" s="7" t="s">
        <v>1358</v>
      </c>
      <c r="C10811" s="7" t="s">
        <v>8</v>
      </c>
      <c r="D10811" s="8">
        <v>761182.02</v>
      </c>
    </row>
    <row r="10812" spans="1:4" ht="18.75" x14ac:dyDescent="0.3">
      <c r="A10812" s="7">
        <v>2015</v>
      </c>
      <c r="B10812" s="7" t="s">
        <v>1359</v>
      </c>
      <c r="C10812" s="7" t="s">
        <v>5</v>
      </c>
      <c r="D10812" s="8">
        <v>895032.33</v>
      </c>
    </row>
    <row r="10813" spans="1:4" ht="18.75" x14ac:dyDescent="0.3">
      <c r="A10813" s="7">
        <v>2014</v>
      </c>
      <c r="B10813" s="7" t="s">
        <v>1359</v>
      </c>
      <c r="C10813" s="7" t="s">
        <v>5</v>
      </c>
      <c r="D10813" s="8">
        <v>975402.63</v>
      </c>
    </row>
    <row r="10814" spans="1:4" ht="18.75" x14ac:dyDescent="0.3">
      <c r="A10814" s="7">
        <v>2015</v>
      </c>
      <c r="B10814" s="7" t="s">
        <v>1359</v>
      </c>
      <c r="C10814" s="7" t="s">
        <v>6</v>
      </c>
      <c r="D10814" s="8">
        <v>343155.75</v>
      </c>
    </row>
    <row r="10815" spans="1:4" ht="18.75" x14ac:dyDescent="0.3">
      <c r="A10815" s="7">
        <v>2014</v>
      </c>
      <c r="B10815" s="7" t="s">
        <v>1359</v>
      </c>
      <c r="C10815" s="7" t="s">
        <v>6</v>
      </c>
      <c r="D10815" s="8">
        <v>244633.88</v>
      </c>
    </row>
    <row r="10816" spans="1:4" ht="18.75" x14ac:dyDescent="0.3">
      <c r="A10816" s="7">
        <v>2015</v>
      </c>
      <c r="B10816" s="7" t="s">
        <v>1359</v>
      </c>
      <c r="C10816" s="7" t="s">
        <v>7</v>
      </c>
      <c r="D10816" s="8">
        <v>131241.54999999999</v>
      </c>
    </row>
    <row r="10817" spans="1:4" ht="18.75" x14ac:dyDescent="0.3">
      <c r="A10817" s="7">
        <v>2014</v>
      </c>
      <c r="B10817" s="7" t="s">
        <v>1359</v>
      </c>
      <c r="C10817" s="7" t="s">
        <v>7</v>
      </c>
      <c r="D10817" s="8">
        <v>139285.76000000001</v>
      </c>
    </row>
    <row r="10818" spans="1:4" ht="18.75" x14ac:dyDescent="0.3">
      <c r="A10818" s="7">
        <v>2015</v>
      </c>
      <c r="B10818" s="7" t="s">
        <v>1359</v>
      </c>
      <c r="C10818" s="7" t="s">
        <v>8</v>
      </c>
      <c r="D10818" s="8">
        <v>582983.43999999994</v>
      </c>
    </row>
    <row r="10819" spans="1:4" ht="18.75" x14ac:dyDescent="0.3">
      <c r="A10819" s="7">
        <v>2014</v>
      </c>
      <c r="B10819" s="7" t="s">
        <v>1359</v>
      </c>
      <c r="C10819" s="7" t="s">
        <v>8</v>
      </c>
      <c r="D10819" s="8">
        <v>606372.6</v>
      </c>
    </row>
    <row r="10820" spans="1:4" ht="18.75" x14ac:dyDescent="0.3">
      <c r="A10820" s="7">
        <v>2015</v>
      </c>
      <c r="B10820" s="7" t="s">
        <v>1360</v>
      </c>
      <c r="C10820" s="7" t="s">
        <v>5</v>
      </c>
      <c r="D10820" s="8">
        <v>742366.92</v>
      </c>
    </row>
    <row r="10821" spans="1:4" ht="18.75" x14ac:dyDescent="0.3">
      <c r="A10821" s="7">
        <v>2014</v>
      </c>
      <c r="B10821" s="7" t="s">
        <v>1360</v>
      </c>
      <c r="C10821" s="7" t="s">
        <v>5</v>
      </c>
      <c r="D10821" s="8">
        <v>822128.39</v>
      </c>
    </row>
    <row r="10822" spans="1:4" ht="18.75" x14ac:dyDescent="0.3">
      <c r="A10822" s="7">
        <v>2015</v>
      </c>
      <c r="B10822" s="7" t="s">
        <v>1360</v>
      </c>
      <c r="C10822" s="7" t="s">
        <v>6</v>
      </c>
      <c r="D10822" s="8">
        <v>399471.23</v>
      </c>
    </row>
    <row r="10823" spans="1:4" ht="18.75" x14ac:dyDescent="0.3">
      <c r="A10823" s="7">
        <v>2014</v>
      </c>
      <c r="B10823" s="7" t="s">
        <v>1360</v>
      </c>
      <c r="C10823" s="7" t="s">
        <v>6</v>
      </c>
      <c r="D10823" s="8">
        <v>283242.58</v>
      </c>
    </row>
    <row r="10824" spans="1:4" ht="18.75" x14ac:dyDescent="0.3">
      <c r="A10824" s="7">
        <v>2015</v>
      </c>
      <c r="B10824" s="7" t="s">
        <v>1360</v>
      </c>
      <c r="C10824" s="7" t="s">
        <v>7</v>
      </c>
      <c r="D10824" s="8">
        <v>143140.46</v>
      </c>
    </row>
    <row r="10825" spans="1:4" ht="18.75" x14ac:dyDescent="0.3">
      <c r="A10825" s="7">
        <v>2014</v>
      </c>
      <c r="B10825" s="7" t="s">
        <v>1360</v>
      </c>
      <c r="C10825" s="7" t="s">
        <v>7</v>
      </c>
      <c r="D10825" s="8">
        <v>149870.45000000001</v>
      </c>
    </row>
    <row r="10826" spans="1:4" ht="18.75" x14ac:dyDescent="0.3">
      <c r="A10826" s="7">
        <v>2015</v>
      </c>
      <c r="B10826" s="7" t="s">
        <v>1360</v>
      </c>
      <c r="C10826" s="7" t="s">
        <v>8</v>
      </c>
      <c r="D10826" s="8">
        <v>553837.32999999996</v>
      </c>
    </row>
    <row r="10827" spans="1:4" ht="18.75" x14ac:dyDescent="0.3">
      <c r="A10827" s="7">
        <v>2014</v>
      </c>
      <c r="B10827" s="7" t="s">
        <v>1360</v>
      </c>
      <c r="C10827" s="7" t="s">
        <v>8</v>
      </c>
      <c r="D10827" s="8">
        <v>572703.6</v>
      </c>
    </row>
    <row r="10828" spans="1:4" ht="18.75" x14ac:dyDescent="0.3">
      <c r="A10828" s="7">
        <v>2015</v>
      </c>
      <c r="B10828" s="7" t="s">
        <v>1361</v>
      </c>
      <c r="C10828" s="7" t="s">
        <v>5</v>
      </c>
      <c r="D10828" s="8">
        <v>879819.43</v>
      </c>
    </row>
    <row r="10829" spans="1:4" ht="18.75" x14ac:dyDescent="0.3">
      <c r="A10829" s="7">
        <v>2014</v>
      </c>
      <c r="B10829" s="7" t="s">
        <v>1361</v>
      </c>
      <c r="C10829" s="7" t="s">
        <v>5</v>
      </c>
      <c r="D10829" s="8">
        <v>965870.33</v>
      </c>
    </row>
    <row r="10830" spans="1:4" ht="18.75" x14ac:dyDescent="0.3">
      <c r="A10830" s="7">
        <v>2015</v>
      </c>
      <c r="B10830" s="7" t="s">
        <v>1361</v>
      </c>
      <c r="C10830" s="7" t="s">
        <v>6</v>
      </c>
      <c r="D10830" s="8">
        <v>455838.44</v>
      </c>
    </row>
    <row r="10831" spans="1:4" ht="18.75" x14ac:dyDescent="0.3">
      <c r="A10831" s="7">
        <v>2014</v>
      </c>
      <c r="B10831" s="7" t="s">
        <v>1361</v>
      </c>
      <c r="C10831" s="7" t="s">
        <v>6</v>
      </c>
      <c r="D10831" s="8">
        <v>317032.07</v>
      </c>
    </row>
    <row r="10832" spans="1:4" ht="18.75" x14ac:dyDescent="0.3">
      <c r="A10832" s="7">
        <v>2015</v>
      </c>
      <c r="B10832" s="7" t="s">
        <v>1361</v>
      </c>
      <c r="C10832" s="7" t="s">
        <v>7</v>
      </c>
      <c r="D10832" s="8">
        <v>128698.18</v>
      </c>
    </row>
    <row r="10833" spans="1:4" ht="18.75" x14ac:dyDescent="0.3">
      <c r="A10833" s="7">
        <v>2014</v>
      </c>
      <c r="B10833" s="7" t="s">
        <v>1361</v>
      </c>
      <c r="C10833" s="7" t="s">
        <v>7</v>
      </c>
      <c r="D10833" s="8">
        <v>137145.81</v>
      </c>
    </row>
    <row r="10834" spans="1:4" ht="18.75" x14ac:dyDescent="0.3">
      <c r="A10834" s="7">
        <v>2015</v>
      </c>
      <c r="B10834" s="7" t="s">
        <v>1361</v>
      </c>
      <c r="C10834" s="7" t="s">
        <v>8</v>
      </c>
      <c r="D10834" s="8">
        <v>485960.61</v>
      </c>
    </row>
    <row r="10835" spans="1:4" ht="18.75" x14ac:dyDescent="0.3">
      <c r="A10835" s="7">
        <v>2014</v>
      </c>
      <c r="B10835" s="7" t="s">
        <v>1361</v>
      </c>
      <c r="C10835" s="7" t="s">
        <v>8</v>
      </c>
      <c r="D10835" s="8">
        <v>504761.75</v>
      </c>
    </row>
    <row r="10836" spans="1:4" ht="18.75" x14ac:dyDescent="0.3">
      <c r="A10836" s="7">
        <v>2015</v>
      </c>
      <c r="B10836" s="7" t="s">
        <v>1362</v>
      </c>
      <c r="C10836" s="7" t="s">
        <v>5</v>
      </c>
      <c r="D10836" s="8">
        <v>565087.01</v>
      </c>
    </row>
    <row r="10837" spans="1:4" ht="18.75" x14ac:dyDescent="0.3">
      <c r="A10837" s="7">
        <v>2014</v>
      </c>
      <c r="B10837" s="7" t="s">
        <v>1362</v>
      </c>
      <c r="C10837" s="7" t="s">
        <v>5</v>
      </c>
      <c r="D10837" s="8">
        <v>615333.81999999995</v>
      </c>
    </row>
    <row r="10838" spans="1:4" ht="18.75" x14ac:dyDescent="0.3">
      <c r="A10838" s="7">
        <v>2015</v>
      </c>
      <c r="B10838" s="7" t="s">
        <v>1362</v>
      </c>
      <c r="C10838" s="7" t="s">
        <v>6</v>
      </c>
      <c r="D10838" s="8">
        <v>577807.16</v>
      </c>
    </row>
    <row r="10839" spans="1:4" ht="18.75" x14ac:dyDescent="0.3">
      <c r="A10839" s="7">
        <v>2014</v>
      </c>
      <c r="B10839" s="7" t="s">
        <v>1362</v>
      </c>
      <c r="C10839" s="7" t="s">
        <v>6</v>
      </c>
      <c r="D10839" s="8">
        <v>404430.86</v>
      </c>
    </row>
    <row r="10840" spans="1:4" ht="18.75" x14ac:dyDescent="0.3">
      <c r="A10840" s="7">
        <v>2015</v>
      </c>
      <c r="B10840" s="7" t="s">
        <v>1362</v>
      </c>
      <c r="C10840" s="7" t="s">
        <v>7</v>
      </c>
      <c r="D10840" s="8">
        <v>190128.71</v>
      </c>
    </row>
    <row r="10841" spans="1:4" ht="18.75" x14ac:dyDescent="0.3">
      <c r="A10841" s="7">
        <v>2014</v>
      </c>
      <c r="B10841" s="7" t="s">
        <v>1362</v>
      </c>
      <c r="C10841" s="7" t="s">
        <v>7</v>
      </c>
      <c r="D10841" s="8">
        <v>199964.5</v>
      </c>
    </row>
    <row r="10842" spans="1:4" ht="18.75" x14ac:dyDescent="0.3">
      <c r="A10842" s="7">
        <v>2015</v>
      </c>
      <c r="B10842" s="7" t="s">
        <v>1362</v>
      </c>
      <c r="C10842" s="7" t="s">
        <v>8</v>
      </c>
      <c r="D10842" s="8">
        <v>573338.47</v>
      </c>
    </row>
    <row r="10843" spans="1:4" ht="18.75" x14ac:dyDescent="0.3">
      <c r="A10843" s="7">
        <v>2014</v>
      </c>
      <c r="B10843" s="7" t="s">
        <v>1362</v>
      </c>
      <c r="C10843" s="7" t="s">
        <v>8</v>
      </c>
      <c r="D10843" s="8">
        <v>596955.03</v>
      </c>
    </row>
    <row r="10844" spans="1:4" ht="18.75" x14ac:dyDescent="0.3">
      <c r="A10844" s="7">
        <v>2015</v>
      </c>
      <c r="B10844" s="7" t="s">
        <v>1363</v>
      </c>
      <c r="C10844" s="7" t="s">
        <v>5</v>
      </c>
      <c r="D10844" s="8">
        <v>836802.14</v>
      </c>
    </row>
    <row r="10845" spans="1:4" ht="18.75" x14ac:dyDescent="0.3">
      <c r="A10845" s="7">
        <v>2014</v>
      </c>
      <c r="B10845" s="7" t="s">
        <v>1363</v>
      </c>
      <c r="C10845" s="7" t="s">
        <v>5</v>
      </c>
      <c r="D10845" s="8">
        <v>924728.35</v>
      </c>
    </row>
    <row r="10846" spans="1:4" ht="18.75" x14ac:dyDescent="0.3">
      <c r="A10846" s="7">
        <v>2015</v>
      </c>
      <c r="B10846" s="7" t="s">
        <v>1363</v>
      </c>
      <c r="C10846" s="7" t="s">
        <v>6</v>
      </c>
      <c r="D10846" s="8">
        <v>537483.42000000004</v>
      </c>
    </row>
    <row r="10847" spans="1:4" ht="18.75" x14ac:dyDescent="0.3">
      <c r="A10847" s="7">
        <v>2014</v>
      </c>
      <c r="B10847" s="7" t="s">
        <v>1363</v>
      </c>
      <c r="C10847" s="7" t="s">
        <v>6</v>
      </c>
      <c r="D10847" s="8">
        <v>378719.82</v>
      </c>
    </row>
    <row r="10848" spans="1:4" ht="18.75" x14ac:dyDescent="0.3">
      <c r="A10848" s="7">
        <v>2015</v>
      </c>
      <c r="B10848" s="7" t="s">
        <v>1363</v>
      </c>
      <c r="C10848" s="7" t="s">
        <v>7</v>
      </c>
      <c r="D10848" s="8">
        <v>232917.48</v>
      </c>
    </row>
    <row r="10849" spans="1:4" ht="18.75" x14ac:dyDescent="0.3">
      <c r="A10849" s="7">
        <v>2014</v>
      </c>
      <c r="B10849" s="7" t="s">
        <v>1363</v>
      </c>
      <c r="C10849" s="7" t="s">
        <v>7</v>
      </c>
      <c r="D10849" s="8">
        <v>245524.34</v>
      </c>
    </row>
    <row r="10850" spans="1:4" ht="18.75" x14ac:dyDescent="0.3">
      <c r="A10850" s="7">
        <v>2015</v>
      </c>
      <c r="B10850" s="7" t="s">
        <v>1363</v>
      </c>
      <c r="C10850" s="7" t="s">
        <v>8</v>
      </c>
      <c r="D10850" s="8">
        <v>493570.24</v>
      </c>
    </row>
    <row r="10851" spans="1:4" ht="18.75" x14ac:dyDescent="0.3">
      <c r="A10851" s="7">
        <v>2014</v>
      </c>
      <c r="B10851" s="7" t="s">
        <v>1363</v>
      </c>
      <c r="C10851" s="7" t="s">
        <v>8</v>
      </c>
      <c r="D10851" s="8">
        <v>514341.41</v>
      </c>
    </row>
    <row r="10852" spans="1:4" ht="18.75" x14ac:dyDescent="0.3">
      <c r="A10852" s="7">
        <v>2015</v>
      </c>
      <c r="B10852" s="7" t="s">
        <v>1364</v>
      </c>
      <c r="C10852" s="7" t="s">
        <v>5</v>
      </c>
      <c r="D10852" s="8">
        <v>555523.82999999996</v>
      </c>
    </row>
    <row r="10853" spans="1:4" ht="18.75" x14ac:dyDescent="0.3">
      <c r="A10853" s="7">
        <v>2014</v>
      </c>
      <c r="B10853" s="7" t="s">
        <v>1364</v>
      </c>
      <c r="C10853" s="7" t="s">
        <v>5</v>
      </c>
      <c r="D10853" s="8">
        <v>610322.03</v>
      </c>
    </row>
    <row r="10854" spans="1:4" ht="18.75" x14ac:dyDescent="0.3">
      <c r="A10854" s="7">
        <v>2015</v>
      </c>
      <c r="B10854" s="7" t="s">
        <v>1364</v>
      </c>
      <c r="C10854" s="7" t="s">
        <v>6</v>
      </c>
      <c r="D10854" s="8">
        <v>295776.45</v>
      </c>
    </row>
    <row r="10855" spans="1:4" ht="18.75" x14ac:dyDescent="0.3">
      <c r="A10855" s="7">
        <v>2014</v>
      </c>
      <c r="B10855" s="7" t="s">
        <v>1364</v>
      </c>
      <c r="C10855" s="7" t="s">
        <v>6</v>
      </c>
      <c r="D10855" s="8">
        <v>204785.58</v>
      </c>
    </row>
    <row r="10856" spans="1:4" ht="18.75" x14ac:dyDescent="0.3">
      <c r="A10856" s="7">
        <v>2015</v>
      </c>
      <c r="B10856" s="7" t="s">
        <v>1364</v>
      </c>
      <c r="C10856" s="7" t="s">
        <v>7</v>
      </c>
      <c r="D10856" s="8">
        <v>141386.32999999999</v>
      </c>
    </row>
    <row r="10857" spans="1:4" ht="18.75" x14ac:dyDescent="0.3">
      <c r="A10857" s="7">
        <v>2014</v>
      </c>
      <c r="B10857" s="7" t="s">
        <v>1364</v>
      </c>
      <c r="C10857" s="7" t="s">
        <v>7</v>
      </c>
      <c r="D10857" s="8">
        <v>147703.53</v>
      </c>
    </row>
    <row r="10858" spans="1:4" ht="18.75" x14ac:dyDescent="0.3">
      <c r="A10858" s="7">
        <v>2015</v>
      </c>
      <c r="B10858" s="7" t="s">
        <v>1364</v>
      </c>
      <c r="C10858" s="7" t="s">
        <v>8</v>
      </c>
      <c r="D10858" s="8">
        <v>623770.5</v>
      </c>
    </row>
    <row r="10859" spans="1:4" ht="18.75" x14ac:dyDescent="0.3">
      <c r="A10859" s="7">
        <v>2014</v>
      </c>
      <c r="B10859" s="7" t="s">
        <v>1364</v>
      </c>
      <c r="C10859" s="7" t="s">
        <v>8</v>
      </c>
      <c r="D10859" s="8">
        <v>647557.89</v>
      </c>
    </row>
    <row r="10860" spans="1:4" ht="18.75" x14ac:dyDescent="0.3">
      <c r="A10860" s="7">
        <v>2015</v>
      </c>
      <c r="B10860" s="7" t="s">
        <v>1365</v>
      </c>
      <c r="C10860" s="7" t="s">
        <v>5</v>
      </c>
      <c r="D10860" s="8">
        <v>649500.38</v>
      </c>
    </row>
    <row r="10861" spans="1:4" ht="18.75" x14ac:dyDescent="0.3">
      <c r="A10861" s="7">
        <v>2014</v>
      </c>
      <c r="B10861" s="7" t="s">
        <v>1365</v>
      </c>
      <c r="C10861" s="7" t="s">
        <v>5</v>
      </c>
      <c r="D10861" s="8">
        <v>710085.32</v>
      </c>
    </row>
    <row r="10862" spans="1:4" ht="18.75" x14ac:dyDescent="0.3">
      <c r="A10862" s="7">
        <v>2015</v>
      </c>
      <c r="B10862" s="7" t="s">
        <v>1365</v>
      </c>
      <c r="C10862" s="7" t="s">
        <v>6</v>
      </c>
      <c r="D10862" s="8">
        <v>595812.57999999996</v>
      </c>
    </row>
    <row r="10863" spans="1:4" ht="18.75" x14ac:dyDescent="0.3">
      <c r="A10863" s="7">
        <v>2014</v>
      </c>
      <c r="B10863" s="7" t="s">
        <v>1365</v>
      </c>
      <c r="C10863" s="7" t="s">
        <v>6</v>
      </c>
      <c r="D10863" s="8">
        <v>412999.19</v>
      </c>
    </row>
    <row r="10864" spans="1:4" ht="18.75" x14ac:dyDescent="0.3">
      <c r="A10864" s="7">
        <v>2015</v>
      </c>
      <c r="B10864" s="7" t="s">
        <v>1365</v>
      </c>
      <c r="C10864" s="7" t="s">
        <v>7</v>
      </c>
      <c r="D10864" s="8">
        <v>113952.73</v>
      </c>
    </row>
    <row r="10865" spans="1:4" ht="18.75" x14ac:dyDescent="0.3">
      <c r="A10865" s="7">
        <v>2014</v>
      </c>
      <c r="B10865" s="7" t="s">
        <v>1365</v>
      </c>
      <c r="C10865" s="7" t="s">
        <v>7</v>
      </c>
      <c r="D10865" s="8">
        <v>121063.87</v>
      </c>
    </row>
    <row r="10866" spans="1:4" ht="18.75" x14ac:dyDescent="0.3">
      <c r="A10866" s="7">
        <v>2015</v>
      </c>
      <c r="B10866" s="7" t="s">
        <v>1365</v>
      </c>
      <c r="C10866" s="7" t="s">
        <v>8</v>
      </c>
      <c r="D10866" s="8">
        <v>633072.69999999995</v>
      </c>
    </row>
    <row r="10867" spans="1:4" ht="18.75" x14ac:dyDescent="0.3">
      <c r="A10867" s="7">
        <v>2014</v>
      </c>
      <c r="B10867" s="7" t="s">
        <v>1365</v>
      </c>
      <c r="C10867" s="7" t="s">
        <v>8</v>
      </c>
      <c r="D10867" s="8">
        <v>657837.18000000005</v>
      </c>
    </row>
    <row r="10868" spans="1:4" ht="18.75" x14ac:dyDescent="0.3">
      <c r="A10868" s="7">
        <v>2015</v>
      </c>
      <c r="B10868" s="7" t="s">
        <v>1366</v>
      </c>
      <c r="C10868" s="7" t="s">
        <v>5</v>
      </c>
      <c r="D10868" s="8">
        <v>806050.58</v>
      </c>
    </row>
    <row r="10869" spans="1:4" ht="18.75" x14ac:dyDescent="0.3">
      <c r="A10869" s="7">
        <v>2014</v>
      </c>
      <c r="B10869" s="7" t="s">
        <v>1366</v>
      </c>
      <c r="C10869" s="7" t="s">
        <v>5</v>
      </c>
      <c r="D10869" s="8">
        <v>879323.92</v>
      </c>
    </row>
    <row r="10870" spans="1:4" ht="18.75" x14ac:dyDescent="0.3">
      <c r="A10870" s="7">
        <v>2015</v>
      </c>
      <c r="B10870" s="7" t="s">
        <v>1366</v>
      </c>
      <c r="C10870" s="7" t="s">
        <v>6</v>
      </c>
      <c r="D10870" s="8">
        <v>397485.01</v>
      </c>
    </row>
    <row r="10871" spans="1:4" ht="18.75" x14ac:dyDescent="0.3">
      <c r="A10871" s="7">
        <v>2014</v>
      </c>
      <c r="B10871" s="7" t="s">
        <v>1366</v>
      </c>
      <c r="C10871" s="7" t="s">
        <v>6</v>
      </c>
      <c r="D10871" s="8">
        <v>295248.49</v>
      </c>
    </row>
    <row r="10872" spans="1:4" ht="18.75" x14ac:dyDescent="0.3">
      <c r="A10872" s="7">
        <v>2015</v>
      </c>
      <c r="B10872" s="7" t="s">
        <v>1366</v>
      </c>
      <c r="C10872" s="7" t="s">
        <v>7</v>
      </c>
      <c r="D10872" s="8">
        <v>229360.19</v>
      </c>
    </row>
    <row r="10873" spans="1:4" ht="18.75" x14ac:dyDescent="0.3">
      <c r="A10873" s="7">
        <v>2014</v>
      </c>
      <c r="B10873" s="7" t="s">
        <v>1366</v>
      </c>
      <c r="C10873" s="7" t="s">
        <v>7</v>
      </c>
      <c r="D10873" s="8">
        <v>239909.4</v>
      </c>
    </row>
    <row r="10874" spans="1:4" ht="18.75" x14ac:dyDescent="0.3">
      <c r="A10874" s="7">
        <v>2015</v>
      </c>
      <c r="B10874" s="7" t="s">
        <v>1366</v>
      </c>
      <c r="C10874" s="7" t="s">
        <v>8</v>
      </c>
      <c r="D10874" s="8">
        <v>461759.62</v>
      </c>
    </row>
    <row r="10875" spans="1:4" ht="18.75" x14ac:dyDescent="0.3">
      <c r="A10875" s="7">
        <v>2014</v>
      </c>
      <c r="B10875" s="7" t="s">
        <v>1366</v>
      </c>
      <c r="C10875" s="7" t="s">
        <v>8</v>
      </c>
      <c r="D10875" s="8">
        <v>478592.27</v>
      </c>
    </row>
    <row r="10876" spans="1:4" ht="18.75" x14ac:dyDescent="0.3">
      <c r="A10876" s="7">
        <v>2015</v>
      </c>
      <c r="B10876" s="7" t="s">
        <v>1367</v>
      </c>
      <c r="C10876" s="7" t="s">
        <v>5</v>
      </c>
      <c r="D10876" s="8">
        <v>895686.45</v>
      </c>
    </row>
    <row r="10877" spans="1:4" ht="18.75" x14ac:dyDescent="0.3">
      <c r="A10877" s="7">
        <v>2014</v>
      </c>
      <c r="B10877" s="7" t="s">
        <v>1367</v>
      </c>
      <c r="C10877" s="7" t="s">
        <v>5</v>
      </c>
      <c r="D10877" s="8">
        <v>981809.23</v>
      </c>
    </row>
    <row r="10878" spans="1:4" ht="18.75" x14ac:dyDescent="0.3">
      <c r="A10878" s="7">
        <v>2015</v>
      </c>
      <c r="B10878" s="7" t="s">
        <v>1367</v>
      </c>
      <c r="C10878" s="7" t="s">
        <v>6</v>
      </c>
      <c r="D10878" s="8">
        <v>553345.22</v>
      </c>
    </row>
    <row r="10879" spans="1:4" ht="18.75" x14ac:dyDescent="0.3">
      <c r="A10879" s="7">
        <v>2014</v>
      </c>
      <c r="B10879" s="7" t="s">
        <v>1367</v>
      </c>
      <c r="C10879" s="7" t="s">
        <v>6</v>
      </c>
      <c r="D10879" s="8">
        <v>405551.08</v>
      </c>
    </row>
    <row r="10880" spans="1:4" ht="18.75" x14ac:dyDescent="0.3">
      <c r="A10880" s="7">
        <v>2015</v>
      </c>
      <c r="B10880" s="7" t="s">
        <v>1367</v>
      </c>
      <c r="C10880" s="7" t="s">
        <v>7</v>
      </c>
      <c r="D10880" s="8">
        <v>187332.71</v>
      </c>
    </row>
    <row r="10881" spans="1:4" ht="18.75" x14ac:dyDescent="0.3">
      <c r="A10881" s="7">
        <v>2014</v>
      </c>
      <c r="B10881" s="7" t="s">
        <v>1367</v>
      </c>
      <c r="C10881" s="7" t="s">
        <v>7</v>
      </c>
      <c r="D10881" s="8">
        <v>197516.08</v>
      </c>
    </row>
    <row r="10882" spans="1:4" ht="18.75" x14ac:dyDescent="0.3">
      <c r="A10882" s="7">
        <v>2015</v>
      </c>
      <c r="B10882" s="7" t="s">
        <v>1367</v>
      </c>
      <c r="C10882" s="7" t="s">
        <v>8</v>
      </c>
      <c r="D10882" s="8">
        <v>433357.45</v>
      </c>
    </row>
    <row r="10883" spans="1:4" ht="18.75" x14ac:dyDescent="0.3">
      <c r="A10883" s="7">
        <v>2014</v>
      </c>
      <c r="B10883" s="7" t="s">
        <v>1367</v>
      </c>
      <c r="C10883" s="7" t="s">
        <v>8</v>
      </c>
      <c r="D10883" s="8">
        <v>446052.44</v>
      </c>
    </row>
    <row r="10884" spans="1:4" ht="18.75" x14ac:dyDescent="0.3">
      <c r="A10884" s="7">
        <v>2015</v>
      </c>
      <c r="B10884" s="7" t="s">
        <v>1368</v>
      </c>
      <c r="C10884" s="7" t="s">
        <v>5</v>
      </c>
      <c r="D10884" s="8">
        <v>631757.24</v>
      </c>
    </row>
    <row r="10885" spans="1:4" ht="18.75" x14ac:dyDescent="0.3">
      <c r="A10885" s="7">
        <v>2014</v>
      </c>
      <c r="B10885" s="7" t="s">
        <v>1368</v>
      </c>
      <c r="C10885" s="7" t="s">
        <v>5</v>
      </c>
      <c r="D10885" s="8">
        <v>689871.32</v>
      </c>
    </row>
    <row r="10886" spans="1:4" ht="18.75" x14ac:dyDescent="0.3">
      <c r="A10886" s="7">
        <v>2015</v>
      </c>
      <c r="B10886" s="7" t="s">
        <v>1368</v>
      </c>
      <c r="C10886" s="7" t="s">
        <v>6</v>
      </c>
      <c r="D10886" s="8">
        <v>556012.62</v>
      </c>
    </row>
    <row r="10887" spans="1:4" ht="18.75" x14ac:dyDescent="0.3">
      <c r="A10887" s="7">
        <v>2014</v>
      </c>
      <c r="B10887" s="7" t="s">
        <v>1368</v>
      </c>
      <c r="C10887" s="7" t="s">
        <v>6</v>
      </c>
      <c r="D10887" s="8">
        <v>395354.14</v>
      </c>
    </row>
    <row r="10888" spans="1:4" ht="18.75" x14ac:dyDescent="0.3">
      <c r="A10888" s="7">
        <v>2015</v>
      </c>
      <c r="B10888" s="7" t="s">
        <v>1368</v>
      </c>
      <c r="C10888" s="7" t="s">
        <v>7</v>
      </c>
      <c r="D10888" s="8">
        <v>203566.53</v>
      </c>
    </row>
    <row r="10889" spans="1:4" ht="18.75" x14ac:dyDescent="0.3">
      <c r="A10889" s="7">
        <v>2014</v>
      </c>
      <c r="B10889" s="7" t="s">
        <v>1368</v>
      </c>
      <c r="C10889" s="7" t="s">
        <v>7</v>
      </c>
      <c r="D10889" s="8">
        <v>212919.38</v>
      </c>
    </row>
    <row r="10890" spans="1:4" ht="18.75" x14ac:dyDescent="0.3">
      <c r="A10890" s="7">
        <v>2015</v>
      </c>
      <c r="B10890" s="7" t="s">
        <v>1368</v>
      </c>
      <c r="C10890" s="7" t="s">
        <v>8</v>
      </c>
      <c r="D10890" s="8">
        <v>748468.7</v>
      </c>
    </row>
    <row r="10891" spans="1:4" ht="18.75" x14ac:dyDescent="0.3">
      <c r="A10891" s="7">
        <v>2014</v>
      </c>
      <c r="B10891" s="7" t="s">
        <v>1368</v>
      </c>
      <c r="C10891" s="7" t="s">
        <v>8</v>
      </c>
      <c r="D10891" s="8">
        <v>771111.29</v>
      </c>
    </row>
    <row r="10892" spans="1:4" ht="18.75" x14ac:dyDescent="0.3">
      <c r="A10892" s="7">
        <v>2015</v>
      </c>
      <c r="B10892" s="7" t="s">
        <v>1369</v>
      </c>
      <c r="C10892" s="7" t="s">
        <v>5</v>
      </c>
      <c r="D10892" s="8">
        <v>850372.95</v>
      </c>
    </row>
    <row r="10893" spans="1:4" ht="18.75" x14ac:dyDescent="0.3">
      <c r="A10893" s="7">
        <v>2014</v>
      </c>
      <c r="B10893" s="7" t="s">
        <v>1369</v>
      </c>
      <c r="C10893" s="7" t="s">
        <v>5</v>
      </c>
      <c r="D10893" s="8">
        <v>933420.32</v>
      </c>
    </row>
    <row r="10894" spans="1:4" ht="18.75" x14ac:dyDescent="0.3">
      <c r="A10894" s="7">
        <v>2015</v>
      </c>
      <c r="B10894" s="7" t="s">
        <v>1369</v>
      </c>
      <c r="C10894" s="7" t="s">
        <v>6</v>
      </c>
      <c r="D10894" s="8">
        <v>461405.94</v>
      </c>
    </row>
    <row r="10895" spans="1:4" ht="18.75" x14ac:dyDescent="0.3">
      <c r="A10895" s="7">
        <v>2014</v>
      </c>
      <c r="B10895" s="7" t="s">
        <v>1369</v>
      </c>
      <c r="C10895" s="7" t="s">
        <v>6</v>
      </c>
      <c r="D10895" s="8">
        <v>325700.82</v>
      </c>
    </row>
    <row r="10896" spans="1:4" ht="18.75" x14ac:dyDescent="0.3">
      <c r="A10896" s="7">
        <v>2015</v>
      </c>
      <c r="B10896" s="7" t="s">
        <v>1369</v>
      </c>
      <c r="C10896" s="7" t="s">
        <v>7</v>
      </c>
      <c r="D10896" s="8">
        <v>222518.04</v>
      </c>
    </row>
    <row r="10897" spans="1:4" ht="18.75" x14ac:dyDescent="0.3">
      <c r="A10897" s="7">
        <v>2014</v>
      </c>
      <c r="B10897" s="7" t="s">
        <v>1369</v>
      </c>
      <c r="C10897" s="7" t="s">
        <v>7</v>
      </c>
      <c r="D10897" s="8">
        <v>234921.65</v>
      </c>
    </row>
    <row r="10898" spans="1:4" ht="18.75" x14ac:dyDescent="0.3">
      <c r="A10898" s="7">
        <v>2015</v>
      </c>
      <c r="B10898" s="7" t="s">
        <v>1369</v>
      </c>
      <c r="C10898" s="7" t="s">
        <v>8</v>
      </c>
      <c r="D10898" s="8">
        <v>556932.97</v>
      </c>
    </row>
    <row r="10899" spans="1:4" ht="18.75" x14ac:dyDescent="0.3">
      <c r="A10899" s="7">
        <v>2014</v>
      </c>
      <c r="B10899" s="7" t="s">
        <v>1369</v>
      </c>
      <c r="C10899" s="7" t="s">
        <v>8</v>
      </c>
      <c r="D10899" s="8">
        <v>573444.35</v>
      </c>
    </row>
    <row r="10900" spans="1:4" ht="18.75" x14ac:dyDescent="0.3">
      <c r="A10900" s="7">
        <v>2015</v>
      </c>
      <c r="B10900" s="7" t="s">
        <v>1370</v>
      </c>
      <c r="C10900" s="7" t="s">
        <v>5</v>
      </c>
      <c r="D10900" s="8">
        <v>492167.06</v>
      </c>
    </row>
    <row r="10901" spans="1:4" ht="18.75" x14ac:dyDescent="0.3">
      <c r="A10901" s="7">
        <v>2014</v>
      </c>
      <c r="B10901" s="7" t="s">
        <v>1370</v>
      </c>
      <c r="C10901" s="7" t="s">
        <v>5</v>
      </c>
      <c r="D10901" s="8">
        <v>537170.05000000005</v>
      </c>
    </row>
    <row r="10902" spans="1:4" ht="18.75" x14ac:dyDescent="0.3">
      <c r="A10902" s="7">
        <v>2015</v>
      </c>
      <c r="B10902" s="7" t="s">
        <v>1370</v>
      </c>
      <c r="C10902" s="7" t="s">
        <v>6</v>
      </c>
      <c r="D10902" s="8">
        <v>278161.84000000003</v>
      </c>
    </row>
    <row r="10903" spans="1:4" ht="18.75" x14ac:dyDescent="0.3">
      <c r="A10903" s="7">
        <v>2014</v>
      </c>
      <c r="B10903" s="7" t="s">
        <v>1370</v>
      </c>
      <c r="C10903" s="7" t="s">
        <v>6</v>
      </c>
      <c r="D10903" s="8">
        <v>201288.61</v>
      </c>
    </row>
    <row r="10904" spans="1:4" ht="18.75" x14ac:dyDescent="0.3">
      <c r="A10904" s="7">
        <v>2015</v>
      </c>
      <c r="B10904" s="7" t="s">
        <v>1370</v>
      </c>
      <c r="C10904" s="7" t="s">
        <v>7</v>
      </c>
      <c r="D10904" s="8">
        <v>82800.37</v>
      </c>
    </row>
    <row r="10905" spans="1:4" ht="18.75" x14ac:dyDescent="0.3">
      <c r="A10905" s="7">
        <v>2014</v>
      </c>
      <c r="B10905" s="7" t="s">
        <v>1370</v>
      </c>
      <c r="C10905" s="7" t="s">
        <v>7</v>
      </c>
      <c r="D10905" s="8">
        <v>88015.83</v>
      </c>
    </row>
    <row r="10906" spans="1:4" ht="18.75" x14ac:dyDescent="0.3">
      <c r="A10906" s="7">
        <v>2015</v>
      </c>
      <c r="B10906" s="7" t="s">
        <v>1370</v>
      </c>
      <c r="C10906" s="7" t="s">
        <v>8</v>
      </c>
      <c r="D10906" s="8">
        <v>690701.38</v>
      </c>
    </row>
    <row r="10907" spans="1:4" ht="18.75" x14ac:dyDescent="0.3">
      <c r="A10907" s="7">
        <v>2014</v>
      </c>
      <c r="B10907" s="7" t="s">
        <v>1370</v>
      </c>
      <c r="C10907" s="7" t="s">
        <v>8</v>
      </c>
      <c r="D10907" s="8">
        <v>711517.11</v>
      </c>
    </row>
    <row r="10908" spans="1:4" ht="18.75" x14ac:dyDescent="0.3">
      <c r="A10908" s="7">
        <v>2015</v>
      </c>
      <c r="B10908" s="7" t="s">
        <v>1371</v>
      </c>
      <c r="C10908" s="7" t="s">
        <v>5</v>
      </c>
      <c r="D10908" s="8">
        <v>577626.11</v>
      </c>
    </row>
    <row r="10909" spans="1:4" ht="18.75" x14ac:dyDescent="0.3">
      <c r="A10909" s="7">
        <v>2014</v>
      </c>
      <c r="B10909" s="7" t="s">
        <v>1371</v>
      </c>
      <c r="C10909" s="7" t="s">
        <v>5</v>
      </c>
      <c r="D10909" s="8">
        <v>639733.29</v>
      </c>
    </row>
    <row r="10910" spans="1:4" ht="18.75" x14ac:dyDescent="0.3">
      <c r="A10910" s="7">
        <v>2015</v>
      </c>
      <c r="B10910" s="7" t="s">
        <v>1371</v>
      </c>
      <c r="C10910" s="7" t="s">
        <v>6</v>
      </c>
      <c r="D10910" s="8">
        <v>331192.84000000003</v>
      </c>
    </row>
    <row r="10911" spans="1:4" ht="18.75" x14ac:dyDescent="0.3">
      <c r="A10911" s="7">
        <v>2014</v>
      </c>
      <c r="B10911" s="7" t="s">
        <v>1371</v>
      </c>
      <c r="C10911" s="7" t="s">
        <v>6</v>
      </c>
      <c r="D10911" s="8">
        <v>236117.88</v>
      </c>
    </row>
    <row r="10912" spans="1:4" ht="18.75" x14ac:dyDescent="0.3">
      <c r="A10912" s="7">
        <v>2015</v>
      </c>
      <c r="B10912" s="7" t="s">
        <v>1371</v>
      </c>
      <c r="C10912" s="7" t="s">
        <v>7</v>
      </c>
      <c r="D10912" s="8">
        <v>81389.570000000007</v>
      </c>
    </row>
    <row r="10913" spans="1:4" ht="18.75" x14ac:dyDescent="0.3">
      <c r="A10913" s="7">
        <v>2014</v>
      </c>
      <c r="B10913" s="7" t="s">
        <v>1371</v>
      </c>
      <c r="C10913" s="7" t="s">
        <v>7</v>
      </c>
      <c r="D10913" s="8">
        <v>86719.99</v>
      </c>
    </row>
    <row r="10914" spans="1:4" ht="18.75" x14ac:dyDescent="0.3">
      <c r="A10914" s="7">
        <v>2015</v>
      </c>
      <c r="B10914" s="7" t="s">
        <v>1371</v>
      </c>
      <c r="C10914" s="7" t="s">
        <v>8</v>
      </c>
      <c r="D10914" s="8">
        <v>681484.49</v>
      </c>
    </row>
    <row r="10915" spans="1:4" ht="18.75" x14ac:dyDescent="0.3">
      <c r="A10915" s="7">
        <v>2014</v>
      </c>
      <c r="B10915" s="7" t="s">
        <v>1371</v>
      </c>
      <c r="C10915" s="7" t="s">
        <v>8</v>
      </c>
      <c r="D10915" s="8">
        <v>704561.3</v>
      </c>
    </row>
    <row r="10916" spans="1:4" ht="18.75" x14ac:dyDescent="0.3">
      <c r="A10916" s="7">
        <v>2015</v>
      </c>
      <c r="B10916" s="7" t="s">
        <v>1372</v>
      </c>
      <c r="C10916" s="7" t="s">
        <v>5</v>
      </c>
      <c r="D10916" s="8">
        <v>616303.26</v>
      </c>
    </row>
    <row r="10917" spans="1:4" ht="18.75" x14ac:dyDescent="0.3">
      <c r="A10917" s="7">
        <v>2014</v>
      </c>
      <c r="B10917" s="7" t="s">
        <v>1372</v>
      </c>
      <c r="C10917" s="7" t="s">
        <v>5</v>
      </c>
      <c r="D10917" s="8">
        <v>670753.68999999994</v>
      </c>
    </row>
    <row r="10918" spans="1:4" ht="18.75" x14ac:dyDescent="0.3">
      <c r="A10918" s="7">
        <v>2015</v>
      </c>
      <c r="B10918" s="7" t="s">
        <v>1372</v>
      </c>
      <c r="C10918" s="7" t="s">
        <v>6</v>
      </c>
      <c r="D10918" s="8">
        <v>528682.31999999995</v>
      </c>
    </row>
    <row r="10919" spans="1:4" ht="18.75" x14ac:dyDescent="0.3">
      <c r="A10919" s="7">
        <v>2014</v>
      </c>
      <c r="B10919" s="7" t="s">
        <v>1372</v>
      </c>
      <c r="C10919" s="7" t="s">
        <v>6</v>
      </c>
      <c r="D10919" s="8">
        <v>367867</v>
      </c>
    </row>
    <row r="10920" spans="1:4" ht="18.75" x14ac:dyDescent="0.3">
      <c r="A10920" s="7">
        <v>2015</v>
      </c>
      <c r="B10920" s="7" t="s">
        <v>1372</v>
      </c>
      <c r="C10920" s="7" t="s">
        <v>7</v>
      </c>
      <c r="D10920" s="8">
        <v>204074.29</v>
      </c>
    </row>
    <row r="10921" spans="1:4" ht="18.75" x14ac:dyDescent="0.3">
      <c r="A10921" s="7">
        <v>2014</v>
      </c>
      <c r="B10921" s="7" t="s">
        <v>1372</v>
      </c>
      <c r="C10921" s="7" t="s">
        <v>7</v>
      </c>
      <c r="D10921" s="8">
        <v>217481.05</v>
      </c>
    </row>
    <row r="10922" spans="1:4" ht="18.75" x14ac:dyDescent="0.3">
      <c r="A10922" s="7">
        <v>2015</v>
      </c>
      <c r="B10922" s="7" t="s">
        <v>1372</v>
      </c>
      <c r="C10922" s="7" t="s">
        <v>8</v>
      </c>
      <c r="D10922" s="8">
        <v>723431.23</v>
      </c>
    </row>
    <row r="10923" spans="1:4" ht="18.75" x14ac:dyDescent="0.3">
      <c r="A10923" s="7">
        <v>2014</v>
      </c>
      <c r="B10923" s="7" t="s">
        <v>1372</v>
      </c>
      <c r="C10923" s="7" t="s">
        <v>8</v>
      </c>
      <c r="D10923" s="8">
        <v>748200.36</v>
      </c>
    </row>
    <row r="10924" spans="1:4" ht="18.75" x14ac:dyDescent="0.3">
      <c r="A10924" s="7">
        <v>2015</v>
      </c>
      <c r="B10924" s="7" t="s">
        <v>1373</v>
      </c>
      <c r="C10924" s="7" t="s">
        <v>5</v>
      </c>
      <c r="D10924" s="8">
        <v>625109.96</v>
      </c>
    </row>
    <row r="10925" spans="1:4" ht="18.75" x14ac:dyDescent="0.3">
      <c r="A10925" s="7">
        <v>2014</v>
      </c>
      <c r="B10925" s="7" t="s">
        <v>1373</v>
      </c>
      <c r="C10925" s="7" t="s">
        <v>5</v>
      </c>
      <c r="D10925" s="8">
        <v>689214.65</v>
      </c>
    </row>
    <row r="10926" spans="1:4" ht="18.75" x14ac:dyDescent="0.3">
      <c r="A10926" s="7">
        <v>2015</v>
      </c>
      <c r="B10926" s="7" t="s">
        <v>1373</v>
      </c>
      <c r="C10926" s="7" t="s">
        <v>6</v>
      </c>
      <c r="D10926" s="8">
        <v>352202.87</v>
      </c>
    </row>
    <row r="10927" spans="1:4" ht="18.75" x14ac:dyDescent="0.3">
      <c r="A10927" s="7">
        <v>2014</v>
      </c>
      <c r="B10927" s="7" t="s">
        <v>1373</v>
      </c>
      <c r="C10927" s="7" t="s">
        <v>6</v>
      </c>
      <c r="D10927" s="8">
        <v>250470.28</v>
      </c>
    </row>
    <row r="10928" spans="1:4" ht="18.75" x14ac:dyDescent="0.3">
      <c r="A10928" s="7">
        <v>2015</v>
      </c>
      <c r="B10928" s="7" t="s">
        <v>1373</v>
      </c>
      <c r="C10928" s="7" t="s">
        <v>7</v>
      </c>
      <c r="D10928" s="8">
        <v>142338.04999999999</v>
      </c>
    </row>
    <row r="10929" spans="1:4" ht="18.75" x14ac:dyDescent="0.3">
      <c r="A10929" s="7">
        <v>2014</v>
      </c>
      <c r="B10929" s="7" t="s">
        <v>1373</v>
      </c>
      <c r="C10929" s="7" t="s">
        <v>7</v>
      </c>
      <c r="D10929" s="8">
        <v>148864.43</v>
      </c>
    </row>
    <row r="10930" spans="1:4" ht="18.75" x14ac:dyDescent="0.3">
      <c r="A10930" s="7">
        <v>2015</v>
      </c>
      <c r="B10930" s="7" t="s">
        <v>1373</v>
      </c>
      <c r="C10930" s="7" t="s">
        <v>8</v>
      </c>
      <c r="D10930" s="8">
        <v>648076.35</v>
      </c>
    </row>
    <row r="10931" spans="1:4" ht="18.75" x14ac:dyDescent="0.3">
      <c r="A10931" s="7">
        <v>2014</v>
      </c>
      <c r="B10931" s="7" t="s">
        <v>1373</v>
      </c>
      <c r="C10931" s="7" t="s">
        <v>8</v>
      </c>
      <c r="D10931" s="8">
        <v>677952.13</v>
      </c>
    </row>
    <row r="10932" spans="1:4" ht="18.75" x14ac:dyDescent="0.3">
      <c r="A10932" s="7">
        <v>2015</v>
      </c>
      <c r="B10932" s="7" t="s">
        <v>1374</v>
      </c>
      <c r="C10932" s="7" t="s">
        <v>5</v>
      </c>
      <c r="D10932" s="8">
        <v>534954.79</v>
      </c>
    </row>
    <row r="10933" spans="1:4" ht="18.75" x14ac:dyDescent="0.3">
      <c r="A10933" s="7">
        <v>2014</v>
      </c>
      <c r="B10933" s="7" t="s">
        <v>1374</v>
      </c>
      <c r="C10933" s="7" t="s">
        <v>5</v>
      </c>
      <c r="D10933" s="8">
        <v>589517.67000000004</v>
      </c>
    </row>
    <row r="10934" spans="1:4" ht="18.75" x14ac:dyDescent="0.3">
      <c r="A10934" s="7">
        <v>2015</v>
      </c>
      <c r="B10934" s="7" t="s">
        <v>1374</v>
      </c>
      <c r="C10934" s="7" t="s">
        <v>6</v>
      </c>
      <c r="D10934" s="8">
        <v>383970.96</v>
      </c>
    </row>
    <row r="10935" spans="1:4" ht="18.75" x14ac:dyDescent="0.3">
      <c r="A10935" s="7">
        <v>2014</v>
      </c>
      <c r="B10935" s="7" t="s">
        <v>1374</v>
      </c>
      <c r="C10935" s="7" t="s">
        <v>6</v>
      </c>
      <c r="D10935" s="8">
        <v>276347.13</v>
      </c>
    </row>
    <row r="10936" spans="1:4" ht="18.75" x14ac:dyDescent="0.3">
      <c r="A10936" s="7">
        <v>2015</v>
      </c>
      <c r="B10936" s="7" t="s">
        <v>1374</v>
      </c>
      <c r="C10936" s="7" t="s">
        <v>7</v>
      </c>
      <c r="D10936" s="8">
        <v>199330.38</v>
      </c>
    </row>
    <row r="10937" spans="1:4" ht="18.75" x14ac:dyDescent="0.3">
      <c r="A10937" s="7">
        <v>2014</v>
      </c>
      <c r="B10937" s="7" t="s">
        <v>1374</v>
      </c>
      <c r="C10937" s="7" t="s">
        <v>7</v>
      </c>
      <c r="D10937" s="8">
        <v>210065.67</v>
      </c>
    </row>
    <row r="10938" spans="1:4" ht="18.75" x14ac:dyDescent="0.3">
      <c r="A10938" s="7">
        <v>2015</v>
      </c>
      <c r="B10938" s="7" t="s">
        <v>1374</v>
      </c>
      <c r="C10938" s="7" t="s">
        <v>8</v>
      </c>
      <c r="D10938" s="8">
        <v>427531.93</v>
      </c>
    </row>
    <row r="10939" spans="1:4" ht="18.75" x14ac:dyDescent="0.3">
      <c r="A10939" s="7">
        <v>2014</v>
      </c>
      <c r="B10939" s="7" t="s">
        <v>1374</v>
      </c>
      <c r="C10939" s="7" t="s">
        <v>8</v>
      </c>
      <c r="D10939" s="8">
        <v>446341.06</v>
      </c>
    </row>
    <row r="10940" spans="1:4" ht="18.75" x14ac:dyDescent="0.3">
      <c r="A10940" s="7">
        <v>2015</v>
      </c>
      <c r="B10940" s="7" t="s">
        <v>1375</v>
      </c>
      <c r="C10940" s="7" t="s">
        <v>5</v>
      </c>
      <c r="D10940" s="8">
        <v>819741.51</v>
      </c>
    </row>
    <row r="10941" spans="1:4" ht="18.75" x14ac:dyDescent="0.3">
      <c r="A10941" s="7">
        <v>2014</v>
      </c>
      <c r="B10941" s="7" t="s">
        <v>1375</v>
      </c>
      <c r="C10941" s="7" t="s">
        <v>5</v>
      </c>
      <c r="D10941" s="8">
        <v>900599.23</v>
      </c>
    </row>
    <row r="10942" spans="1:4" ht="18.75" x14ac:dyDescent="0.3">
      <c r="A10942" s="7">
        <v>2015</v>
      </c>
      <c r="B10942" s="7" t="s">
        <v>1375</v>
      </c>
      <c r="C10942" s="7" t="s">
        <v>6</v>
      </c>
      <c r="D10942" s="8">
        <v>505135.23</v>
      </c>
    </row>
    <row r="10943" spans="1:4" ht="18.75" x14ac:dyDescent="0.3">
      <c r="A10943" s="7">
        <v>2014</v>
      </c>
      <c r="B10943" s="7" t="s">
        <v>1375</v>
      </c>
      <c r="C10943" s="7" t="s">
        <v>6</v>
      </c>
      <c r="D10943" s="8">
        <v>371286.96</v>
      </c>
    </row>
    <row r="10944" spans="1:4" ht="18.75" x14ac:dyDescent="0.3">
      <c r="A10944" s="7">
        <v>2015</v>
      </c>
      <c r="B10944" s="7" t="s">
        <v>1375</v>
      </c>
      <c r="C10944" s="7" t="s">
        <v>7</v>
      </c>
      <c r="D10944" s="8">
        <v>126600.22</v>
      </c>
    </row>
    <row r="10945" spans="1:4" ht="18.75" x14ac:dyDescent="0.3">
      <c r="A10945" s="7">
        <v>2014</v>
      </c>
      <c r="B10945" s="7" t="s">
        <v>1375</v>
      </c>
      <c r="C10945" s="7" t="s">
        <v>7</v>
      </c>
      <c r="D10945" s="8">
        <v>133008.57</v>
      </c>
    </row>
    <row r="10946" spans="1:4" ht="18.75" x14ac:dyDescent="0.3">
      <c r="A10946" s="7">
        <v>2015</v>
      </c>
      <c r="B10946" s="7" t="s">
        <v>1375</v>
      </c>
      <c r="C10946" s="7" t="s">
        <v>8</v>
      </c>
      <c r="D10946" s="8">
        <v>531516.29</v>
      </c>
    </row>
    <row r="10947" spans="1:4" ht="18.75" x14ac:dyDescent="0.3">
      <c r="A10947" s="7">
        <v>2014</v>
      </c>
      <c r="B10947" s="7" t="s">
        <v>1375</v>
      </c>
      <c r="C10947" s="7" t="s">
        <v>8</v>
      </c>
      <c r="D10947" s="8">
        <v>553116.68000000005</v>
      </c>
    </row>
    <row r="10948" spans="1:4" ht="18.75" x14ac:dyDescent="0.3">
      <c r="A10948" s="7">
        <v>2015</v>
      </c>
      <c r="B10948" s="7" t="s">
        <v>1376</v>
      </c>
      <c r="C10948" s="7" t="s">
        <v>5</v>
      </c>
      <c r="D10948" s="8">
        <v>765083.14</v>
      </c>
    </row>
    <row r="10949" spans="1:4" ht="18.75" x14ac:dyDescent="0.3">
      <c r="A10949" s="7">
        <v>2014</v>
      </c>
      <c r="B10949" s="7" t="s">
        <v>1376</v>
      </c>
      <c r="C10949" s="7" t="s">
        <v>5</v>
      </c>
      <c r="D10949" s="8">
        <v>832423.49</v>
      </c>
    </row>
    <row r="10950" spans="1:4" ht="18.75" x14ac:dyDescent="0.3">
      <c r="A10950" s="7">
        <v>2015</v>
      </c>
      <c r="B10950" s="7" t="s">
        <v>1376</v>
      </c>
      <c r="C10950" s="7" t="s">
        <v>6</v>
      </c>
      <c r="D10950" s="8">
        <v>547663.79</v>
      </c>
    </row>
    <row r="10951" spans="1:4" ht="18.75" x14ac:dyDescent="0.3">
      <c r="A10951" s="7">
        <v>2014</v>
      </c>
      <c r="B10951" s="7" t="s">
        <v>1376</v>
      </c>
      <c r="C10951" s="7" t="s">
        <v>6</v>
      </c>
      <c r="D10951" s="8">
        <v>406151.66</v>
      </c>
    </row>
    <row r="10952" spans="1:4" ht="18.75" x14ac:dyDescent="0.3">
      <c r="A10952" s="7">
        <v>2015</v>
      </c>
      <c r="B10952" s="7" t="s">
        <v>1376</v>
      </c>
      <c r="C10952" s="7" t="s">
        <v>7</v>
      </c>
      <c r="D10952" s="8">
        <v>106701.75999999999</v>
      </c>
    </row>
    <row r="10953" spans="1:4" ht="18.75" x14ac:dyDescent="0.3">
      <c r="A10953" s="7">
        <v>2014</v>
      </c>
      <c r="B10953" s="7" t="s">
        <v>1376</v>
      </c>
      <c r="C10953" s="7" t="s">
        <v>7</v>
      </c>
      <c r="D10953" s="8">
        <v>112876.05</v>
      </c>
    </row>
    <row r="10954" spans="1:4" ht="18.75" x14ac:dyDescent="0.3">
      <c r="A10954" s="7">
        <v>2015</v>
      </c>
      <c r="B10954" s="7" t="s">
        <v>1376</v>
      </c>
      <c r="C10954" s="7" t="s">
        <v>8</v>
      </c>
      <c r="D10954" s="8">
        <v>415792.45</v>
      </c>
    </row>
    <row r="10955" spans="1:4" ht="18.75" x14ac:dyDescent="0.3">
      <c r="A10955" s="7">
        <v>2014</v>
      </c>
      <c r="B10955" s="7" t="s">
        <v>1376</v>
      </c>
      <c r="C10955" s="7" t="s">
        <v>8</v>
      </c>
      <c r="D10955" s="8">
        <v>427883.31</v>
      </c>
    </row>
    <row r="10956" spans="1:4" ht="18.75" x14ac:dyDescent="0.3">
      <c r="A10956" s="7">
        <v>2015</v>
      </c>
      <c r="B10956" s="7" t="s">
        <v>1377</v>
      </c>
      <c r="C10956" s="7" t="s">
        <v>5</v>
      </c>
      <c r="D10956" s="8">
        <v>533700.9</v>
      </c>
    </row>
    <row r="10957" spans="1:4" ht="18.75" x14ac:dyDescent="0.3">
      <c r="A10957" s="7">
        <v>2014</v>
      </c>
      <c r="B10957" s="7" t="s">
        <v>1377</v>
      </c>
      <c r="C10957" s="7" t="s">
        <v>5</v>
      </c>
      <c r="D10957" s="8">
        <v>588933.04</v>
      </c>
    </row>
    <row r="10958" spans="1:4" ht="18.75" x14ac:dyDescent="0.3">
      <c r="A10958" s="7">
        <v>2015</v>
      </c>
      <c r="B10958" s="7" t="s">
        <v>1377</v>
      </c>
      <c r="C10958" s="7" t="s">
        <v>6</v>
      </c>
      <c r="D10958" s="8">
        <v>207579.8</v>
      </c>
    </row>
    <row r="10959" spans="1:4" ht="18.75" x14ac:dyDescent="0.3">
      <c r="A10959" s="7">
        <v>2014</v>
      </c>
      <c r="B10959" s="7" t="s">
        <v>1377</v>
      </c>
      <c r="C10959" s="7" t="s">
        <v>6</v>
      </c>
      <c r="D10959" s="8">
        <v>144958.22</v>
      </c>
    </row>
    <row r="10960" spans="1:4" ht="18.75" x14ac:dyDescent="0.3">
      <c r="A10960" s="7">
        <v>2015</v>
      </c>
      <c r="B10960" s="7" t="s">
        <v>1377</v>
      </c>
      <c r="C10960" s="7" t="s">
        <v>7</v>
      </c>
      <c r="D10960" s="8">
        <v>49539.39</v>
      </c>
    </row>
    <row r="10961" spans="1:4" ht="18.75" x14ac:dyDescent="0.3">
      <c r="A10961" s="7">
        <v>2014</v>
      </c>
      <c r="B10961" s="7" t="s">
        <v>1377</v>
      </c>
      <c r="C10961" s="7" t="s">
        <v>7</v>
      </c>
      <c r="D10961" s="8">
        <v>51790.84</v>
      </c>
    </row>
    <row r="10962" spans="1:4" ht="18.75" x14ac:dyDescent="0.3">
      <c r="A10962" s="7">
        <v>2015</v>
      </c>
      <c r="B10962" s="7" t="s">
        <v>1377</v>
      </c>
      <c r="C10962" s="7" t="s">
        <v>8</v>
      </c>
      <c r="D10962" s="8">
        <v>550361.44999999995</v>
      </c>
    </row>
    <row r="10963" spans="1:4" ht="18.75" x14ac:dyDescent="0.3">
      <c r="A10963" s="7">
        <v>2014</v>
      </c>
      <c r="B10963" s="7" t="s">
        <v>1377</v>
      </c>
      <c r="C10963" s="7" t="s">
        <v>8</v>
      </c>
      <c r="D10963" s="8">
        <v>569322.76</v>
      </c>
    </row>
    <row r="10964" spans="1:4" ht="18.75" x14ac:dyDescent="0.3">
      <c r="A10964" s="7">
        <v>2015</v>
      </c>
      <c r="B10964" s="7" t="s">
        <v>1378</v>
      </c>
      <c r="C10964" s="7" t="s">
        <v>5</v>
      </c>
      <c r="D10964" s="8">
        <v>484636.11</v>
      </c>
    </row>
    <row r="10965" spans="1:4" ht="18.75" x14ac:dyDescent="0.3">
      <c r="A10965" s="7">
        <v>2014</v>
      </c>
      <c r="B10965" s="7" t="s">
        <v>1378</v>
      </c>
      <c r="C10965" s="7" t="s">
        <v>5</v>
      </c>
      <c r="D10965" s="8">
        <v>533378.55000000005</v>
      </c>
    </row>
    <row r="10966" spans="1:4" ht="18.75" x14ac:dyDescent="0.3">
      <c r="A10966" s="7">
        <v>2015</v>
      </c>
      <c r="B10966" s="7" t="s">
        <v>1378</v>
      </c>
      <c r="C10966" s="7" t="s">
        <v>6</v>
      </c>
      <c r="D10966" s="8">
        <v>218301.91</v>
      </c>
    </row>
    <row r="10967" spans="1:4" ht="18.75" x14ac:dyDescent="0.3">
      <c r="A10967" s="7">
        <v>2014</v>
      </c>
      <c r="B10967" s="7" t="s">
        <v>1378</v>
      </c>
      <c r="C10967" s="7" t="s">
        <v>6</v>
      </c>
      <c r="D10967" s="8">
        <v>155927.85999999999</v>
      </c>
    </row>
    <row r="10968" spans="1:4" ht="18.75" x14ac:dyDescent="0.3">
      <c r="A10968" s="7">
        <v>2015</v>
      </c>
      <c r="B10968" s="7" t="s">
        <v>1378</v>
      </c>
      <c r="C10968" s="7" t="s">
        <v>7</v>
      </c>
      <c r="D10968" s="8">
        <v>183469.67</v>
      </c>
    </row>
    <row r="10969" spans="1:4" ht="18.75" x14ac:dyDescent="0.3">
      <c r="A10969" s="7">
        <v>2014</v>
      </c>
      <c r="B10969" s="7" t="s">
        <v>1378</v>
      </c>
      <c r="C10969" s="7" t="s">
        <v>7</v>
      </c>
      <c r="D10969" s="8">
        <v>192237.94</v>
      </c>
    </row>
    <row r="10970" spans="1:4" ht="18.75" x14ac:dyDescent="0.3">
      <c r="A10970" s="7">
        <v>2015</v>
      </c>
      <c r="B10970" s="7" t="s">
        <v>1378</v>
      </c>
      <c r="C10970" s="7" t="s">
        <v>8</v>
      </c>
      <c r="D10970" s="8">
        <v>504940.52</v>
      </c>
    </row>
    <row r="10971" spans="1:4" ht="18.75" x14ac:dyDescent="0.3">
      <c r="A10971" s="7">
        <v>2014</v>
      </c>
      <c r="B10971" s="7" t="s">
        <v>1378</v>
      </c>
      <c r="C10971" s="7" t="s">
        <v>8</v>
      </c>
      <c r="D10971" s="8">
        <v>521098.98</v>
      </c>
    </row>
    <row r="10972" spans="1:4" ht="18.75" x14ac:dyDescent="0.3">
      <c r="A10972" s="7">
        <v>2015</v>
      </c>
      <c r="B10972" s="7" t="s">
        <v>1379</v>
      </c>
      <c r="C10972" s="7" t="s">
        <v>5</v>
      </c>
      <c r="D10972" s="8">
        <v>752660.1</v>
      </c>
    </row>
    <row r="10973" spans="1:4" ht="18.75" x14ac:dyDescent="0.3">
      <c r="A10973" s="7">
        <v>2014</v>
      </c>
      <c r="B10973" s="7" t="s">
        <v>1379</v>
      </c>
      <c r="C10973" s="7" t="s">
        <v>5</v>
      </c>
      <c r="D10973" s="8">
        <v>831480.14</v>
      </c>
    </row>
    <row r="10974" spans="1:4" ht="18.75" x14ac:dyDescent="0.3">
      <c r="A10974" s="7">
        <v>2015</v>
      </c>
      <c r="B10974" s="7" t="s">
        <v>1379</v>
      </c>
      <c r="C10974" s="7" t="s">
        <v>6</v>
      </c>
      <c r="D10974" s="8">
        <v>496954.41</v>
      </c>
    </row>
    <row r="10975" spans="1:4" ht="18.75" x14ac:dyDescent="0.3">
      <c r="A10975" s="7">
        <v>2014</v>
      </c>
      <c r="B10975" s="7" t="s">
        <v>1379</v>
      </c>
      <c r="C10975" s="7" t="s">
        <v>6</v>
      </c>
      <c r="D10975" s="8">
        <v>366421.98</v>
      </c>
    </row>
    <row r="10976" spans="1:4" ht="18.75" x14ac:dyDescent="0.3">
      <c r="A10976" s="7">
        <v>2015</v>
      </c>
      <c r="B10976" s="7" t="s">
        <v>1379</v>
      </c>
      <c r="C10976" s="7" t="s">
        <v>7</v>
      </c>
      <c r="D10976" s="8">
        <v>205188.75</v>
      </c>
    </row>
    <row r="10977" spans="1:4" ht="18.75" x14ac:dyDescent="0.3">
      <c r="A10977" s="7">
        <v>2014</v>
      </c>
      <c r="B10977" s="7" t="s">
        <v>1379</v>
      </c>
      <c r="C10977" s="7" t="s">
        <v>7</v>
      </c>
      <c r="D10977" s="8">
        <v>216563.28</v>
      </c>
    </row>
    <row r="10978" spans="1:4" ht="18.75" x14ac:dyDescent="0.3">
      <c r="A10978" s="7">
        <v>2015</v>
      </c>
      <c r="B10978" s="7" t="s">
        <v>1379</v>
      </c>
      <c r="C10978" s="7" t="s">
        <v>8</v>
      </c>
      <c r="D10978" s="8">
        <v>660646.32999999996</v>
      </c>
    </row>
    <row r="10979" spans="1:4" ht="18.75" x14ac:dyDescent="0.3">
      <c r="A10979" s="7">
        <v>2014</v>
      </c>
      <c r="B10979" s="7" t="s">
        <v>1379</v>
      </c>
      <c r="C10979" s="7" t="s">
        <v>8</v>
      </c>
      <c r="D10979" s="8">
        <v>681891.7</v>
      </c>
    </row>
    <row r="10980" spans="1:4" ht="18.75" x14ac:dyDescent="0.3">
      <c r="A10980" s="7">
        <v>2015</v>
      </c>
      <c r="B10980" s="7" t="s">
        <v>1380</v>
      </c>
      <c r="C10980" s="7" t="s">
        <v>5</v>
      </c>
      <c r="D10980" s="8">
        <v>524938.05000000005</v>
      </c>
    </row>
    <row r="10981" spans="1:4" ht="18.75" x14ac:dyDescent="0.3">
      <c r="A10981" s="7">
        <v>2014</v>
      </c>
      <c r="B10981" s="7" t="s">
        <v>1380</v>
      </c>
      <c r="C10981" s="7" t="s">
        <v>5</v>
      </c>
      <c r="D10981" s="8">
        <v>572716.86</v>
      </c>
    </row>
    <row r="10982" spans="1:4" ht="18.75" x14ac:dyDescent="0.3">
      <c r="A10982" s="7">
        <v>2015</v>
      </c>
      <c r="B10982" s="7" t="s">
        <v>1380</v>
      </c>
      <c r="C10982" s="7" t="s">
        <v>6</v>
      </c>
      <c r="D10982" s="8">
        <v>270377.36</v>
      </c>
    </row>
    <row r="10983" spans="1:4" ht="18.75" x14ac:dyDescent="0.3">
      <c r="A10983" s="7">
        <v>2014</v>
      </c>
      <c r="B10983" s="7" t="s">
        <v>1380</v>
      </c>
      <c r="C10983" s="7" t="s">
        <v>6</v>
      </c>
      <c r="D10983" s="8">
        <v>192761.8</v>
      </c>
    </row>
    <row r="10984" spans="1:4" ht="18.75" x14ac:dyDescent="0.3">
      <c r="A10984" s="7">
        <v>2015</v>
      </c>
      <c r="B10984" s="7" t="s">
        <v>1380</v>
      </c>
      <c r="C10984" s="7" t="s">
        <v>7</v>
      </c>
      <c r="D10984" s="8">
        <v>80176.100000000006</v>
      </c>
    </row>
    <row r="10985" spans="1:4" ht="18.75" x14ac:dyDescent="0.3">
      <c r="A10985" s="7">
        <v>2014</v>
      </c>
      <c r="B10985" s="7" t="s">
        <v>1380</v>
      </c>
      <c r="C10985" s="7" t="s">
        <v>7</v>
      </c>
      <c r="D10985" s="8">
        <v>85147.37</v>
      </c>
    </row>
    <row r="10986" spans="1:4" ht="18.75" x14ac:dyDescent="0.3">
      <c r="A10986" s="7">
        <v>2015</v>
      </c>
      <c r="B10986" s="7" t="s">
        <v>1380</v>
      </c>
      <c r="C10986" s="7" t="s">
        <v>8</v>
      </c>
      <c r="D10986" s="8">
        <v>660665.34</v>
      </c>
    </row>
    <row r="10987" spans="1:4" ht="18.75" x14ac:dyDescent="0.3">
      <c r="A10987" s="7">
        <v>2014</v>
      </c>
      <c r="B10987" s="7" t="s">
        <v>1380</v>
      </c>
      <c r="C10987" s="7" t="s">
        <v>8</v>
      </c>
      <c r="D10987" s="8">
        <v>692481.44</v>
      </c>
    </row>
    <row r="10988" spans="1:4" ht="18.75" x14ac:dyDescent="0.3">
      <c r="A10988" s="7">
        <v>2015</v>
      </c>
      <c r="B10988" s="7" t="s">
        <v>1381</v>
      </c>
      <c r="C10988" s="7" t="s">
        <v>5</v>
      </c>
      <c r="D10988" s="8">
        <v>629772.41</v>
      </c>
    </row>
    <row r="10989" spans="1:4" ht="18.75" x14ac:dyDescent="0.3">
      <c r="A10989" s="7">
        <v>2014</v>
      </c>
      <c r="B10989" s="7" t="s">
        <v>1381</v>
      </c>
      <c r="C10989" s="7" t="s">
        <v>5</v>
      </c>
      <c r="D10989" s="8">
        <v>686786.3</v>
      </c>
    </row>
    <row r="10990" spans="1:4" ht="18.75" x14ac:dyDescent="0.3">
      <c r="A10990" s="7">
        <v>2015</v>
      </c>
      <c r="B10990" s="7" t="s">
        <v>1381</v>
      </c>
      <c r="C10990" s="7" t="s">
        <v>6</v>
      </c>
      <c r="D10990" s="8">
        <v>489293.23</v>
      </c>
    </row>
    <row r="10991" spans="1:4" ht="18.75" x14ac:dyDescent="0.3">
      <c r="A10991" s="7">
        <v>2014</v>
      </c>
      <c r="B10991" s="7" t="s">
        <v>1381</v>
      </c>
      <c r="C10991" s="7" t="s">
        <v>6</v>
      </c>
      <c r="D10991" s="8">
        <v>337288.24</v>
      </c>
    </row>
    <row r="10992" spans="1:4" ht="18.75" x14ac:dyDescent="0.3">
      <c r="A10992" s="7">
        <v>2015</v>
      </c>
      <c r="B10992" s="7" t="s">
        <v>1381</v>
      </c>
      <c r="C10992" s="7" t="s">
        <v>7</v>
      </c>
      <c r="D10992" s="8">
        <v>210497.12</v>
      </c>
    </row>
    <row r="10993" spans="1:4" ht="18.75" x14ac:dyDescent="0.3">
      <c r="A10993" s="7">
        <v>2014</v>
      </c>
      <c r="B10993" s="7" t="s">
        <v>1381</v>
      </c>
      <c r="C10993" s="7" t="s">
        <v>7</v>
      </c>
      <c r="D10993" s="8">
        <v>220877.16</v>
      </c>
    </row>
    <row r="10994" spans="1:4" ht="18.75" x14ac:dyDescent="0.3">
      <c r="A10994" s="7">
        <v>2015</v>
      </c>
      <c r="B10994" s="7" t="s">
        <v>1381</v>
      </c>
      <c r="C10994" s="7" t="s">
        <v>8</v>
      </c>
      <c r="D10994" s="8">
        <v>624077.55000000005</v>
      </c>
    </row>
    <row r="10995" spans="1:4" ht="18.75" x14ac:dyDescent="0.3">
      <c r="A10995" s="7">
        <v>2014</v>
      </c>
      <c r="B10995" s="7" t="s">
        <v>1381</v>
      </c>
      <c r="C10995" s="7" t="s">
        <v>8</v>
      </c>
      <c r="D10995" s="8">
        <v>642262.49</v>
      </c>
    </row>
    <row r="10996" spans="1:4" ht="18.75" x14ac:dyDescent="0.3">
      <c r="A10996" s="7">
        <v>2015</v>
      </c>
      <c r="B10996" s="7" t="s">
        <v>1382</v>
      </c>
      <c r="C10996" s="7" t="s">
        <v>5</v>
      </c>
      <c r="D10996" s="8">
        <v>886670.57</v>
      </c>
    </row>
    <row r="10997" spans="1:4" ht="18.75" x14ac:dyDescent="0.3">
      <c r="A10997" s="7">
        <v>2014</v>
      </c>
      <c r="B10997" s="7" t="s">
        <v>1382</v>
      </c>
      <c r="C10997" s="7" t="s">
        <v>5</v>
      </c>
      <c r="D10997" s="8">
        <v>976611.64</v>
      </c>
    </row>
    <row r="10998" spans="1:4" ht="18.75" x14ac:dyDescent="0.3">
      <c r="A10998" s="7">
        <v>2015</v>
      </c>
      <c r="B10998" s="7" t="s">
        <v>1382</v>
      </c>
      <c r="C10998" s="7" t="s">
        <v>6</v>
      </c>
      <c r="D10998" s="8">
        <v>501607.27</v>
      </c>
    </row>
    <row r="10999" spans="1:4" ht="18.75" x14ac:dyDescent="0.3">
      <c r="A10999" s="7">
        <v>2014</v>
      </c>
      <c r="B10999" s="7" t="s">
        <v>1382</v>
      </c>
      <c r="C10999" s="7" t="s">
        <v>6</v>
      </c>
      <c r="D10999" s="8">
        <v>366100.58</v>
      </c>
    </row>
    <row r="11000" spans="1:4" ht="18.75" x14ac:dyDescent="0.3">
      <c r="A11000" s="7">
        <v>2015</v>
      </c>
      <c r="B11000" s="7" t="s">
        <v>1382</v>
      </c>
      <c r="C11000" s="7" t="s">
        <v>7</v>
      </c>
      <c r="D11000" s="8">
        <v>98424.05</v>
      </c>
    </row>
    <row r="11001" spans="1:4" ht="18.75" x14ac:dyDescent="0.3">
      <c r="A11001" s="7">
        <v>2014</v>
      </c>
      <c r="B11001" s="7" t="s">
        <v>1382</v>
      </c>
      <c r="C11001" s="7" t="s">
        <v>7</v>
      </c>
      <c r="D11001" s="8">
        <v>103111.43</v>
      </c>
    </row>
    <row r="11002" spans="1:4" ht="18.75" x14ac:dyDescent="0.3">
      <c r="A11002" s="7">
        <v>2015</v>
      </c>
      <c r="B11002" s="7" t="s">
        <v>1382</v>
      </c>
      <c r="C11002" s="7" t="s">
        <v>8</v>
      </c>
      <c r="D11002" s="8">
        <v>791920</v>
      </c>
    </row>
    <row r="11003" spans="1:4" ht="18.75" x14ac:dyDescent="0.3">
      <c r="A11003" s="7">
        <v>2014</v>
      </c>
      <c r="B11003" s="7" t="s">
        <v>1382</v>
      </c>
      <c r="C11003" s="7" t="s">
        <v>8</v>
      </c>
      <c r="D11003" s="8">
        <v>831386.09</v>
      </c>
    </row>
    <row r="11004" spans="1:4" ht="18.75" x14ac:dyDescent="0.3">
      <c r="A11004" s="7">
        <v>2015</v>
      </c>
      <c r="B11004" s="7" t="s">
        <v>1383</v>
      </c>
      <c r="C11004" s="7" t="s">
        <v>5</v>
      </c>
      <c r="D11004" s="8">
        <v>651744.88</v>
      </c>
    </row>
    <row r="11005" spans="1:4" ht="18.75" x14ac:dyDescent="0.3">
      <c r="A11005" s="7">
        <v>2014</v>
      </c>
      <c r="B11005" s="7" t="s">
        <v>1383</v>
      </c>
      <c r="C11005" s="7" t="s">
        <v>5</v>
      </c>
      <c r="D11005" s="8">
        <v>712880.38</v>
      </c>
    </row>
    <row r="11006" spans="1:4" ht="18.75" x14ac:dyDescent="0.3">
      <c r="A11006" s="7">
        <v>2015</v>
      </c>
      <c r="B11006" s="7" t="s">
        <v>1383</v>
      </c>
      <c r="C11006" s="7" t="s">
        <v>6</v>
      </c>
      <c r="D11006" s="8">
        <v>361211.35</v>
      </c>
    </row>
    <row r="11007" spans="1:4" ht="18.75" x14ac:dyDescent="0.3">
      <c r="A11007" s="7">
        <v>2014</v>
      </c>
      <c r="B11007" s="7" t="s">
        <v>1383</v>
      </c>
      <c r="C11007" s="7" t="s">
        <v>6</v>
      </c>
      <c r="D11007" s="8">
        <v>249538.26</v>
      </c>
    </row>
    <row r="11008" spans="1:4" ht="18.75" x14ac:dyDescent="0.3">
      <c r="A11008" s="7">
        <v>2015</v>
      </c>
      <c r="B11008" s="7" t="s">
        <v>1383</v>
      </c>
      <c r="C11008" s="7" t="s">
        <v>7</v>
      </c>
      <c r="D11008" s="8">
        <v>204498.55</v>
      </c>
    </row>
    <row r="11009" spans="1:4" ht="18.75" x14ac:dyDescent="0.3">
      <c r="A11009" s="7">
        <v>2014</v>
      </c>
      <c r="B11009" s="7" t="s">
        <v>1383</v>
      </c>
      <c r="C11009" s="7" t="s">
        <v>7</v>
      </c>
      <c r="D11009" s="8">
        <v>216818.62</v>
      </c>
    </row>
    <row r="11010" spans="1:4" ht="18.75" x14ac:dyDescent="0.3">
      <c r="A11010" s="7">
        <v>2015</v>
      </c>
      <c r="B11010" s="7" t="s">
        <v>1383</v>
      </c>
      <c r="C11010" s="7" t="s">
        <v>8</v>
      </c>
      <c r="D11010" s="8">
        <v>742913.6</v>
      </c>
    </row>
    <row r="11011" spans="1:4" ht="18.75" x14ac:dyDescent="0.3">
      <c r="A11011" s="7">
        <v>2014</v>
      </c>
      <c r="B11011" s="7" t="s">
        <v>1383</v>
      </c>
      <c r="C11011" s="7" t="s">
        <v>8</v>
      </c>
      <c r="D11011" s="8">
        <v>767106.55</v>
      </c>
    </row>
    <row r="11012" spans="1:4" ht="18.75" x14ac:dyDescent="0.3">
      <c r="A11012" s="7">
        <v>2015</v>
      </c>
      <c r="B11012" s="7" t="s">
        <v>1384</v>
      </c>
      <c r="C11012" s="7" t="s">
        <v>5</v>
      </c>
      <c r="D11012" s="8">
        <v>496238.57</v>
      </c>
    </row>
    <row r="11013" spans="1:4" ht="18.75" x14ac:dyDescent="0.3">
      <c r="A11013" s="7">
        <v>2014</v>
      </c>
      <c r="B11013" s="7" t="s">
        <v>1384</v>
      </c>
      <c r="C11013" s="7" t="s">
        <v>5</v>
      </c>
      <c r="D11013" s="8">
        <v>547563.18000000005</v>
      </c>
    </row>
    <row r="11014" spans="1:4" ht="18.75" x14ac:dyDescent="0.3">
      <c r="A11014" s="7">
        <v>2015</v>
      </c>
      <c r="B11014" s="7" t="s">
        <v>1384</v>
      </c>
      <c r="C11014" s="7" t="s">
        <v>6</v>
      </c>
      <c r="D11014" s="8">
        <v>227572.52</v>
      </c>
    </row>
    <row r="11015" spans="1:4" ht="18.75" x14ac:dyDescent="0.3">
      <c r="A11015" s="7">
        <v>2014</v>
      </c>
      <c r="B11015" s="7" t="s">
        <v>1384</v>
      </c>
      <c r="C11015" s="7" t="s">
        <v>6</v>
      </c>
      <c r="D11015" s="8">
        <v>157418.23999999999</v>
      </c>
    </row>
    <row r="11016" spans="1:4" ht="18.75" x14ac:dyDescent="0.3">
      <c r="A11016" s="7">
        <v>2015</v>
      </c>
      <c r="B11016" s="7" t="s">
        <v>1384</v>
      </c>
      <c r="C11016" s="7" t="s">
        <v>7</v>
      </c>
      <c r="D11016" s="8">
        <v>49677.61</v>
      </c>
    </row>
    <row r="11017" spans="1:4" ht="18.75" x14ac:dyDescent="0.3">
      <c r="A11017" s="7">
        <v>2014</v>
      </c>
      <c r="B11017" s="7" t="s">
        <v>1384</v>
      </c>
      <c r="C11017" s="7" t="s">
        <v>7</v>
      </c>
      <c r="D11017" s="8">
        <v>52128.41</v>
      </c>
    </row>
    <row r="11018" spans="1:4" ht="18.75" x14ac:dyDescent="0.3">
      <c r="A11018" s="7">
        <v>2015</v>
      </c>
      <c r="B11018" s="7" t="s">
        <v>1384</v>
      </c>
      <c r="C11018" s="7" t="s">
        <v>8</v>
      </c>
      <c r="D11018" s="8">
        <v>587773.13</v>
      </c>
    </row>
    <row r="11019" spans="1:4" ht="18.75" x14ac:dyDescent="0.3">
      <c r="A11019" s="7">
        <v>2014</v>
      </c>
      <c r="B11019" s="7" t="s">
        <v>1384</v>
      </c>
      <c r="C11019" s="7" t="s">
        <v>8</v>
      </c>
      <c r="D11019" s="8">
        <v>609883.06999999995</v>
      </c>
    </row>
    <row r="11020" spans="1:4" ht="18.75" x14ac:dyDescent="0.3">
      <c r="A11020" s="7">
        <v>2015</v>
      </c>
      <c r="B11020" s="7" t="s">
        <v>1385</v>
      </c>
      <c r="C11020" s="7" t="s">
        <v>5</v>
      </c>
      <c r="D11020" s="8">
        <v>524571.35</v>
      </c>
    </row>
    <row r="11021" spans="1:4" ht="18.75" x14ac:dyDescent="0.3">
      <c r="A11021" s="7">
        <v>2014</v>
      </c>
      <c r="B11021" s="7" t="s">
        <v>1385</v>
      </c>
      <c r="C11021" s="7" t="s">
        <v>5</v>
      </c>
      <c r="D11021" s="8">
        <v>570520.81000000006</v>
      </c>
    </row>
    <row r="11022" spans="1:4" ht="18.75" x14ac:dyDescent="0.3">
      <c r="A11022" s="7">
        <v>2015</v>
      </c>
      <c r="B11022" s="7" t="s">
        <v>1385</v>
      </c>
      <c r="C11022" s="7" t="s">
        <v>6</v>
      </c>
      <c r="D11022" s="8">
        <v>369563.63</v>
      </c>
    </row>
    <row r="11023" spans="1:4" ht="18.75" x14ac:dyDescent="0.3">
      <c r="A11023" s="7">
        <v>2014</v>
      </c>
      <c r="B11023" s="7" t="s">
        <v>1385</v>
      </c>
      <c r="C11023" s="7" t="s">
        <v>6</v>
      </c>
      <c r="D11023" s="8">
        <v>256079.92</v>
      </c>
    </row>
    <row r="11024" spans="1:4" ht="18.75" x14ac:dyDescent="0.3">
      <c r="A11024" s="7">
        <v>2015</v>
      </c>
      <c r="B11024" s="7" t="s">
        <v>1385</v>
      </c>
      <c r="C11024" s="7" t="s">
        <v>7</v>
      </c>
      <c r="D11024" s="8">
        <v>228620.49</v>
      </c>
    </row>
    <row r="11025" spans="1:4" ht="18.75" x14ac:dyDescent="0.3">
      <c r="A11025" s="7">
        <v>2014</v>
      </c>
      <c r="B11025" s="7" t="s">
        <v>1385</v>
      </c>
      <c r="C11025" s="7" t="s">
        <v>7</v>
      </c>
      <c r="D11025" s="8">
        <v>240882.49</v>
      </c>
    </row>
    <row r="11026" spans="1:4" ht="18.75" x14ac:dyDescent="0.3">
      <c r="A11026" s="7">
        <v>2015</v>
      </c>
      <c r="B11026" s="7" t="s">
        <v>1385</v>
      </c>
      <c r="C11026" s="7" t="s">
        <v>8</v>
      </c>
      <c r="D11026" s="8">
        <v>633316.57999999996</v>
      </c>
    </row>
    <row r="11027" spans="1:4" ht="18.75" x14ac:dyDescent="0.3">
      <c r="A11027" s="7">
        <v>2014</v>
      </c>
      <c r="B11027" s="7" t="s">
        <v>1385</v>
      </c>
      <c r="C11027" s="7" t="s">
        <v>8</v>
      </c>
      <c r="D11027" s="8">
        <v>660833.15</v>
      </c>
    </row>
    <row r="11028" spans="1:4" ht="18.75" x14ac:dyDescent="0.3">
      <c r="A11028" s="7">
        <v>2015</v>
      </c>
      <c r="B11028" s="7" t="s">
        <v>1386</v>
      </c>
      <c r="C11028" s="7" t="s">
        <v>5</v>
      </c>
      <c r="D11028" s="8">
        <v>648226.09</v>
      </c>
    </row>
    <row r="11029" spans="1:4" ht="18.75" x14ac:dyDescent="0.3">
      <c r="A11029" s="7">
        <v>2014</v>
      </c>
      <c r="B11029" s="7" t="s">
        <v>1386</v>
      </c>
      <c r="C11029" s="7" t="s">
        <v>5</v>
      </c>
      <c r="D11029" s="8">
        <v>718287.62</v>
      </c>
    </row>
    <row r="11030" spans="1:4" ht="18.75" x14ac:dyDescent="0.3">
      <c r="A11030" s="7">
        <v>2015</v>
      </c>
      <c r="B11030" s="7" t="s">
        <v>1386</v>
      </c>
      <c r="C11030" s="7" t="s">
        <v>6</v>
      </c>
      <c r="D11030" s="8">
        <v>586308.18000000005</v>
      </c>
    </row>
    <row r="11031" spans="1:4" ht="18.75" x14ac:dyDescent="0.3">
      <c r="A11031" s="7">
        <v>2014</v>
      </c>
      <c r="B11031" s="7" t="s">
        <v>1386</v>
      </c>
      <c r="C11031" s="7" t="s">
        <v>6</v>
      </c>
      <c r="D11031" s="8">
        <v>435286.96</v>
      </c>
    </row>
    <row r="11032" spans="1:4" ht="18.75" x14ac:dyDescent="0.3">
      <c r="A11032" s="7">
        <v>2015</v>
      </c>
      <c r="B11032" s="7" t="s">
        <v>1386</v>
      </c>
      <c r="C11032" s="7" t="s">
        <v>7</v>
      </c>
      <c r="D11032" s="8">
        <v>186624.75</v>
      </c>
    </row>
    <row r="11033" spans="1:4" ht="18.75" x14ac:dyDescent="0.3">
      <c r="A11033" s="7">
        <v>2014</v>
      </c>
      <c r="B11033" s="7" t="s">
        <v>1386</v>
      </c>
      <c r="C11033" s="7" t="s">
        <v>7</v>
      </c>
      <c r="D11033" s="8">
        <v>195714.77</v>
      </c>
    </row>
    <row r="11034" spans="1:4" ht="18.75" x14ac:dyDescent="0.3">
      <c r="A11034" s="7">
        <v>2015</v>
      </c>
      <c r="B11034" s="7" t="s">
        <v>1386</v>
      </c>
      <c r="C11034" s="7" t="s">
        <v>8</v>
      </c>
      <c r="D11034" s="8">
        <v>471799.83</v>
      </c>
    </row>
    <row r="11035" spans="1:4" ht="18.75" x14ac:dyDescent="0.3">
      <c r="A11035" s="7">
        <v>2014</v>
      </c>
      <c r="B11035" s="7" t="s">
        <v>1386</v>
      </c>
      <c r="C11035" s="7" t="s">
        <v>8</v>
      </c>
      <c r="D11035" s="8">
        <v>494448.7</v>
      </c>
    </row>
    <row r="11036" spans="1:4" ht="18.75" x14ac:dyDescent="0.3">
      <c r="A11036" s="7">
        <v>2015</v>
      </c>
      <c r="B11036" s="7" t="s">
        <v>1387</v>
      </c>
      <c r="C11036" s="7" t="s">
        <v>5</v>
      </c>
      <c r="D11036" s="8">
        <v>797670.44</v>
      </c>
    </row>
    <row r="11037" spans="1:4" ht="18.75" x14ac:dyDescent="0.3">
      <c r="A11037" s="7">
        <v>2014</v>
      </c>
      <c r="B11037" s="7" t="s">
        <v>1387</v>
      </c>
      <c r="C11037" s="7" t="s">
        <v>5</v>
      </c>
      <c r="D11037" s="8">
        <v>871696.86</v>
      </c>
    </row>
    <row r="11038" spans="1:4" ht="18.75" x14ac:dyDescent="0.3">
      <c r="A11038" s="7">
        <v>2015</v>
      </c>
      <c r="B11038" s="7" t="s">
        <v>1387</v>
      </c>
      <c r="C11038" s="7" t="s">
        <v>6</v>
      </c>
      <c r="D11038" s="8">
        <v>484181.82</v>
      </c>
    </row>
    <row r="11039" spans="1:4" ht="18.75" x14ac:dyDescent="0.3">
      <c r="A11039" s="7">
        <v>2014</v>
      </c>
      <c r="B11039" s="7" t="s">
        <v>1387</v>
      </c>
      <c r="C11039" s="7" t="s">
        <v>6</v>
      </c>
      <c r="D11039" s="8">
        <v>335916.96</v>
      </c>
    </row>
    <row r="11040" spans="1:4" ht="18.75" x14ac:dyDescent="0.3">
      <c r="A11040" s="7">
        <v>2015</v>
      </c>
      <c r="B11040" s="7" t="s">
        <v>1387</v>
      </c>
      <c r="C11040" s="7" t="s">
        <v>7</v>
      </c>
      <c r="D11040" s="8">
        <v>184953.74</v>
      </c>
    </row>
    <row r="11041" spans="1:4" ht="18.75" x14ac:dyDescent="0.3">
      <c r="A11041" s="7">
        <v>2014</v>
      </c>
      <c r="B11041" s="7" t="s">
        <v>1387</v>
      </c>
      <c r="C11041" s="7" t="s">
        <v>7</v>
      </c>
      <c r="D11041" s="8">
        <v>194084.47</v>
      </c>
    </row>
    <row r="11042" spans="1:4" ht="18.75" x14ac:dyDescent="0.3">
      <c r="A11042" s="7">
        <v>2015</v>
      </c>
      <c r="B11042" s="7" t="s">
        <v>1387</v>
      </c>
      <c r="C11042" s="7" t="s">
        <v>8</v>
      </c>
      <c r="D11042" s="8">
        <v>616932.82999999996</v>
      </c>
    </row>
    <row r="11043" spans="1:4" ht="18.75" x14ac:dyDescent="0.3">
      <c r="A11043" s="7">
        <v>2014</v>
      </c>
      <c r="B11043" s="7" t="s">
        <v>1387</v>
      </c>
      <c r="C11043" s="7" t="s">
        <v>8</v>
      </c>
      <c r="D11043" s="8">
        <v>641368.01</v>
      </c>
    </row>
    <row r="11044" spans="1:4" ht="18.75" x14ac:dyDescent="0.3">
      <c r="A11044" s="7">
        <v>2015</v>
      </c>
      <c r="B11044" s="7" t="s">
        <v>1388</v>
      </c>
      <c r="C11044" s="7" t="s">
        <v>5</v>
      </c>
      <c r="D11044" s="8">
        <v>522539.55</v>
      </c>
    </row>
    <row r="11045" spans="1:4" ht="18.75" x14ac:dyDescent="0.3">
      <c r="A11045" s="7">
        <v>2014</v>
      </c>
      <c r="B11045" s="7" t="s">
        <v>1388</v>
      </c>
      <c r="C11045" s="7" t="s">
        <v>5</v>
      </c>
      <c r="D11045" s="8">
        <v>575414.18000000005</v>
      </c>
    </row>
    <row r="11046" spans="1:4" ht="18.75" x14ac:dyDescent="0.3">
      <c r="A11046" s="7">
        <v>2015</v>
      </c>
      <c r="B11046" s="7" t="s">
        <v>1388</v>
      </c>
      <c r="C11046" s="7" t="s">
        <v>6</v>
      </c>
      <c r="D11046" s="8">
        <v>217875.09</v>
      </c>
    </row>
    <row r="11047" spans="1:4" ht="18.75" x14ac:dyDescent="0.3">
      <c r="A11047" s="7">
        <v>2014</v>
      </c>
      <c r="B11047" s="7" t="s">
        <v>1388</v>
      </c>
      <c r="C11047" s="7" t="s">
        <v>6</v>
      </c>
      <c r="D11047" s="8">
        <v>159103</v>
      </c>
    </row>
    <row r="11048" spans="1:4" ht="18.75" x14ac:dyDescent="0.3">
      <c r="A11048" s="7">
        <v>2015</v>
      </c>
      <c r="B11048" s="7" t="s">
        <v>1388</v>
      </c>
      <c r="C11048" s="7" t="s">
        <v>7</v>
      </c>
      <c r="D11048" s="8">
        <v>121395.31</v>
      </c>
    </row>
    <row r="11049" spans="1:4" ht="18.75" x14ac:dyDescent="0.3">
      <c r="A11049" s="7">
        <v>2014</v>
      </c>
      <c r="B11049" s="7" t="s">
        <v>1388</v>
      </c>
      <c r="C11049" s="7" t="s">
        <v>7</v>
      </c>
      <c r="D11049" s="8">
        <v>128433.36</v>
      </c>
    </row>
    <row r="11050" spans="1:4" ht="18.75" x14ac:dyDescent="0.3">
      <c r="A11050" s="7">
        <v>2015</v>
      </c>
      <c r="B11050" s="7" t="s">
        <v>1388</v>
      </c>
      <c r="C11050" s="7" t="s">
        <v>8</v>
      </c>
      <c r="D11050" s="8">
        <v>554364.56000000006</v>
      </c>
    </row>
    <row r="11051" spans="1:4" ht="18.75" x14ac:dyDescent="0.3">
      <c r="A11051" s="7">
        <v>2014</v>
      </c>
      <c r="B11051" s="7" t="s">
        <v>1388</v>
      </c>
      <c r="C11051" s="7" t="s">
        <v>8</v>
      </c>
      <c r="D11051" s="8">
        <v>572616.27</v>
      </c>
    </row>
    <row r="11052" spans="1:4" ht="18.75" x14ac:dyDescent="0.3">
      <c r="A11052" s="7">
        <v>2015</v>
      </c>
      <c r="B11052" s="7" t="s">
        <v>1389</v>
      </c>
      <c r="C11052" s="7" t="s">
        <v>5</v>
      </c>
      <c r="D11052" s="8">
        <v>475648.64</v>
      </c>
    </row>
    <row r="11053" spans="1:4" ht="18.75" x14ac:dyDescent="0.3">
      <c r="A11053" s="7">
        <v>2014</v>
      </c>
      <c r="B11053" s="7" t="s">
        <v>1389</v>
      </c>
      <c r="C11053" s="7" t="s">
        <v>5</v>
      </c>
      <c r="D11053" s="8">
        <v>524011.23</v>
      </c>
    </row>
    <row r="11054" spans="1:4" ht="18.75" x14ac:dyDescent="0.3">
      <c r="A11054" s="7">
        <v>2015</v>
      </c>
      <c r="B11054" s="7" t="s">
        <v>1389</v>
      </c>
      <c r="C11054" s="7" t="s">
        <v>6</v>
      </c>
      <c r="D11054" s="8">
        <v>205057.83</v>
      </c>
    </row>
    <row r="11055" spans="1:4" ht="18.75" x14ac:dyDescent="0.3">
      <c r="A11055" s="7">
        <v>2014</v>
      </c>
      <c r="B11055" s="7" t="s">
        <v>1389</v>
      </c>
      <c r="C11055" s="7" t="s">
        <v>6</v>
      </c>
      <c r="D11055" s="8">
        <v>145386.73000000001</v>
      </c>
    </row>
    <row r="11056" spans="1:4" ht="18.75" x14ac:dyDescent="0.3">
      <c r="A11056" s="7">
        <v>2015</v>
      </c>
      <c r="B11056" s="7" t="s">
        <v>1389</v>
      </c>
      <c r="C11056" s="7" t="s">
        <v>7</v>
      </c>
      <c r="D11056" s="8">
        <v>143182.38</v>
      </c>
    </row>
    <row r="11057" spans="1:4" ht="18.75" x14ac:dyDescent="0.3">
      <c r="A11057" s="7">
        <v>2014</v>
      </c>
      <c r="B11057" s="7" t="s">
        <v>1389</v>
      </c>
      <c r="C11057" s="7" t="s">
        <v>7</v>
      </c>
      <c r="D11057" s="8">
        <v>150016</v>
      </c>
    </row>
    <row r="11058" spans="1:4" ht="18.75" x14ac:dyDescent="0.3">
      <c r="A11058" s="7">
        <v>2015</v>
      </c>
      <c r="B11058" s="7" t="s">
        <v>1389</v>
      </c>
      <c r="C11058" s="7" t="s">
        <v>8</v>
      </c>
      <c r="D11058" s="8">
        <v>742761.94</v>
      </c>
    </row>
    <row r="11059" spans="1:4" ht="18.75" x14ac:dyDescent="0.3">
      <c r="A11059" s="7">
        <v>2014</v>
      </c>
      <c r="B11059" s="7" t="s">
        <v>1389</v>
      </c>
      <c r="C11059" s="7" t="s">
        <v>8</v>
      </c>
      <c r="D11059" s="8">
        <v>766878.5</v>
      </c>
    </row>
    <row r="11060" spans="1:4" ht="18.75" x14ac:dyDescent="0.3">
      <c r="A11060" s="7">
        <v>2015</v>
      </c>
      <c r="B11060" s="7" t="s">
        <v>1390</v>
      </c>
      <c r="C11060" s="7" t="s">
        <v>5</v>
      </c>
      <c r="D11060" s="8">
        <v>803200.16</v>
      </c>
    </row>
    <row r="11061" spans="1:4" ht="18.75" x14ac:dyDescent="0.3">
      <c r="A11061" s="7">
        <v>2014</v>
      </c>
      <c r="B11061" s="7" t="s">
        <v>1390</v>
      </c>
      <c r="C11061" s="7" t="s">
        <v>5</v>
      </c>
      <c r="D11061" s="8">
        <v>882604.56</v>
      </c>
    </row>
    <row r="11062" spans="1:4" ht="18.75" x14ac:dyDescent="0.3">
      <c r="A11062" s="7">
        <v>2015</v>
      </c>
      <c r="B11062" s="7" t="s">
        <v>1390</v>
      </c>
      <c r="C11062" s="7" t="s">
        <v>6</v>
      </c>
      <c r="D11062" s="8">
        <v>517298.02</v>
      </c>
    </row>
    <row r="11063" spans="1:4" ht="18.75" x14ac:dyDescent="0.3">
      <c r="A11063" s="7">
        <v>2014</v>
      </c>
      <c r="B11063" s="7" t="s">
        <v>1390</v>
      </c>
      <c r="C11063" s="7" t="s">
        <v>6</v>
      </c>
      <c r="D11063" s="8">
        <v>381477.77</v>
      </c>
    </row>
    <row r="11064" spans="1:4" ht="18.75" x14ac:dyDescent="0.3">
      <c r="A11064" s="7">
        <v>2015</v>
      </c>
      <c r="B11064" s="7" t="s">
        <v>1390</v>
      </c>
      <c r="C11064" s="7" t="s">
        <v>7</v>
      </c>
      <c r="D11064" s="8">
        <v>147557.45000000001</v>
      </c>
    </row>
    <row r="11065" spans="1:4" ht="18.75" x14ac:dyDescent="0.3">
      <c r="A11065" s="7">
        <v>2014</v>
      </c>
      <c r="B11065" s="7" t="s">
        <v>1390</v>
      </c>
      <c r="C11065" s="7" t="s">
        <v>7</v>
      </c>
      <c r="D11065" s="8">
        <v>155028.78</v>
      </c>
    </row>
    <row r="11066" spans="1:4" ht="18.75" x14ac:dyDescent="0.3">
      <c r="A11066" s="7">
        <v>2015</v>
      </c>
      <c r="B11066" s="7" t="s">
        <v>1390</v>
      </c>
      <c r="C11066" s="7" t="s">
        <v>8</v>
      </c>
      <c r="D11066" s="8">
        <v>625950.11</v>
      </c>
    </row>
    <row r="11067" spans="1:4" ht="18.75" x14ac:dyDescent="0.3">
      <c r="A11067" s="7">
        <v>2014</v>
      </c>
      <c r="B11067" s="7" t="s">
        <v>1390</v>
      </c>
      <c r="C11067" s="7" t="s">
        <v>8</v>
      </c>
      <c r="D11067" s="8">
        <v>650476.74</v>
      </c>
    </row>
    <row r="11068" spans="1:4" ht="18.75" x14ac:dyDescent="0.3">
      <c r="A11068" s="7">
        <v>2015</v>
      </c>
      <c r="B11068" s="7" t="s">
        <v>1391</v>
      </c>
      <c r="C11068" s="7" t="s">
        <v>5</v>
      </c>
      <c r="D11068" s="8">
        <v>765011.93</v>
      </c>
    </row>
    <row r="11069" spans="1:4" ht="18.75" x14ac:dyDescent="0.3">
      <c r="A11069" s="7">
        <v>2014</v>
      </c>
      <c r="B11069" s="7" t="s">
        <v>1391</v>
      </c>
      <c r="C11069" s="7" t="s">
        <v>5</v>
      </c>
      <c r="D11069" s="8">
        <v>846864.91</v>
      </c>
    </row>
    <row r="11070" spans="1:4" ht="18.75" x14ac:dyDescent="0.3">
      <c r="A11070" s="7">
        <v>2015</v>
      </c>
      <c r="B11070" s="7" t="s">
        <v>1391</v>
      </c>
      <c r="C11070" s="7" t="s">
        <v>6</v>
      </c>
      <c r="D11070" s="8">
        <v>203691.36</v>
      </c>
    </row>
    <row r="11071" spans="1:4" ht="18.75" x14ac:dyDescent="0.3">
      <c r="A11071" s="7">
        <v>2014</v>
      </c>
      <c r="B11071" s="7" t="s">
        <v>1391</v>
      </c>
      <c r="C11071" s="7" t="s">
        <v>6</v>
      </c>
      <c r="D11071" s="8">
        <v>147132.65</v>
      </c>
    </row>
    <row r="11072" spans="1:4" ht="18.75" x14ac:dyDescent="0.3">
      <c r="A11072" s="7">
        <v>2015</v>
      </c>
      <c r="B11072" s="7" t="s">
        <v>1391</v>
      </c>
      <c r="C11072" s="7" t="s">
        <v>7</v>
      </c>
      <c r="D11072" s="8">
        <v>81111.58</v>
      </c>
    </row>
    <row r="11073" spans="1:4" ht="18.75" x14ac:dyDescent="0.3">
      <c r="A11073" s="7">
        <v>2014</v>
      </c>
      <c r="B11073" s="7" t="s">
        <v>1391</v>
      </c>
      <c r="C11073" s="7" t="s">
        <v>7</v>
      </c>
      <c r="D11073" s="8">
        <v>85723.77</v>
      </c>
    </row>
    <row r="11074" spans="1:4" ht="18.75" x14ac:dyDescent="0.3">
      <c r="A11074" s="7">
        <v>2015</v>
      </c>
      <c r="B11074" s="7" t="s">
        <v>1391</v>
      </c>
      <c r="C11074" s="7" t="s">
        <v>8</v>
      </c>
      <c r="D11074" s="8">
        <v>534885.15</v>
      </c>
    </row>
    <row r="11075" spans="1:4" ht="18.75" x14ac:dyDescent="0.3">
      <c r="A11075" s="7">
        <v>2014</v>
      </c>
      <c r="B11075" s="7" t="s">
        <v>1391</v>
      </c>
      <c r="C11075" s="7" t="s">
        <v>8</v>
      </c>
      <c r="D11075" s="8">
        <v>551144.35</v>
      </c>
    </row>
    <row r="11076" spans="1:4" ht="18.75" x14ac:dyDescent="0.3">
      <c r="A11076" s="7">
        <v>2015</v>
      </c>
      <c r="B11076" s="7" t="s">
        <v>1392</v>
      </c>
      <c r="C11076" s="7" t="s">
        <v>5</v>
      </c>
      <c r="D11076" s="8">
        <v>560105.89</v>
      </c>
    </row>
    <row r="11077" spans="1:4" ht="18.75" x14ac:dyDescent="0.3">
      <c r="A11077" s="7">
        <v>2014</v>
      </c>
      <c r="B11077" s="7" t="s">
        <v>1392</v>
      </c>
      <c r="C11077" s="7" t="s">
        <v>5</v>
      </c>
      <c r="D11077" s="8">
        <v>615079.23</v>
      </c>
    </row>
    <row r="11078" spans="1:4" ht="18.75" x14ac:dyDescent="0.3">
      <c r="A11078" s="7">
        <v>2015</v>
      </c>
      <c r="B11078" s="7" t="s">
        <v>1392</v>
      </c>
      <c r="C11078" s="7" t="s">
        <v>6</v>
      </c>
      <c r="D11078" s="8">
        <v>563550.26</v>
      </c>
    </row>
    <row r="11079" spans="1:4" ht="18.75" x14ac:dyDescent="0.3">
      <c r="A11079" s="7">
        <v>2014</v>
      </c>
      <c r="B11079" s="7" t="s">
        <v>1392</v>
      </c>
      <c r="C11079" s="7" t="s">
        <v>6</v>
      </c>
      <c r="D11079" s="8">
        <v>410435.27</v>
      </c>
    </row>
    <row r="11080" spans="1:4" ht="18.75" x14ac:dyDescent="0.3">
      <c r="A11080" s="7">
        <v>2015</v>
      </c>
      <c r="B11080" s="7" t="s">
        <v>1392</v>
      </c>
      <c r="C11080" s="7" t="s">
        <v>7</v>
      </c>
      <c r="D11080" s="8">
        <v>183940.7</v>
      </c>
    </row>
    <row r="11081" spans="1:4" ht="18.75" x14ac:dyDescent="0.3">
      <c r="A11081" s="7">
        <v>2014</v>
      </c>
      <c r="B11081" s="7" t="s">
        <v>1392</v>
      </c>
      <c r="C11081" s="7" t="s">
        <v>7</v>
      </c>
      <c r="D11081" s="8">
        <v>193250.57</v>
      </c>
    </row>
    <row r="11082" spans="1:4" ht="18.75" x14ac:dyDescent="0.3">
      <c r="A11082" s="7">
        <v>2015</v>
      </c>
      <c r="B11082" s="7" t="s">
        <v>1392</v>
      </c>
      <c r="C11082" s="7" t="s">
        <v>8</v>
      </c>
      <c r="D11082" s="8">
        <v>457849.82</v>
      </c>
    </row>
    <row r="11083" spans="1:4" ht="18.75" x14ac:dyDescent="0.3">
      <c r="A11083" s="7">
        <v>2014</v>
      </c>
      <c r="B11083" s="7" t="s">
        <v>1392</v>
      </c>
      <c r="C11083" s="7" t="s">
        <v>8</v>
      </c>
      <c r="D11083" s="8">
        <v>477163.76</v>
      </c>
    </row>
    <row r="11084" spans="1:4" ht="18.75" x14ac:dyDescent="0.3">
      <c r="A11084" s="7">
        <v>2015</v>
      </c>
      <c r="B11084" s="7" t="s">
        <v>1393</v>
      </c>
      <c r="C11084" s="7" t="s">
        <v>5</v>
      </c>
      <c r="D11084" s="8">
        <v>816218.11</v>
      </c>
    </row>
    <row r="11085" spans="1:4" ht="18.75" x14ac:dyDescent="0.3">
      <c r="A11085" s="7">
        <v>2014</v>
      </c>
      <c r="B11085" s="7" t="s">
        <v>1393</v>
      </c>
      <c r="C11085" s="7" t="s">
        <v>5</v>
      </c>
      <c r="D11085" s="8">
        <v>899692.64</v>
      </c>
    </row>
    <row r="11086" spans="1:4" ht="18.75" x14ac:dyDescent="0.3">
      <c r="A11086" s="7">
        <v>2015</v>
      </c>
      <c r="B11086" s="7" t="s">
        <v>1393</v>
      </c>
      <c r="C11086" s="7" t="s">
        <v>6</v>
      </c>
      <c r="D11086" s="8">
        <v>410283.51</v>
      </c>
    </row>
    <row r="11087" spans="1:4" ht="18.75" x14ac:dyDescent="0.3">
      <c r="A11087" s="7">
        <v>2014</v>
      </c>
      <c r="B11087" s="7" t="s">
        <v>1393</v>
      </c>
      <c r="C11087" s="7" t="s">
        <v>6</v>
      </c>
      <c r="D11087" s="8">
        <v>302336.02</v>
      </c>
    </row>
    <row r="11088" spans="1:4" ht="18.75" x14ac:dyDescent="0.3">
      <c r="A11088" s="7">
        <v>2015</v>
      </c>
      <c r="B11088" s="7" t="s">
        <v>1393</v>
      </c>
      <c r="C11088" s="7" t="s">
        <v>7</v>
      </c>
      <c r="D11088" s="8">
        <v>92220.2</v>
      </c>
    </row>
    <row r="11089" spans="1:4" ht="18.75" x14ac:dyDescent="0.3">
      <c r="A11089" s="7">
        <v>2014</v>
      </c>
      <c r="B11089" s="7" t="s">
        <v>1393</v>
      </c>
      <c r="C11089" s="7" t="s">
        <v>7</v>
      </c>
      <c r="D11089" s="8">
        <v>97246.43</v>
      </c>
    </row>
    <row r="11090" spans="1:4" ht="18.75" x14ac:dyDescent="0.3">
      <c r="A11090" s="7">
        <v>2015</v>
      </c>
      <c r="B11090" s="7" t="s">
        <v>1393</v>
      </c>
      <c r="C11090" s="7" t="s">
        <v>8</v>
      </c>
      <c r="D11090" s="8">
        <v>411401.46</v>
      </c>
    </row>
    <row r="11091" spans="1:4" ht="18.75" x14ac:dyDescent="0.3">
      <c r="A11091" s="7">
        <v>2014</v>
      </c>
      <c r="B11091" s="7" t="s">
        <v>1393</v>
      </c>
      <c r="C11091" s="7" t="s">
        <v>8</v>
      </c>
      <c r="D11091" s="8">
        <v>426333.62</v>
      </c>
    </row>
    <row r="11092" spans="1:4" ht="18.75" x14ac:dyDescent="0.3">
      <c r="A11092" s="7">
        <v>2015</v>
      </c>
      <c r="B11092" s="7" t="s">
        <v>1394</v>
      </c>
      <c r="C11092" s="7" t="s">
        <v>5</v>
      </c>
      <c r="D11092" s="8">
        <v>773145.05</v>
      </c>
    </row>
    <row r="11093" spans="1:4" ht="18.75" x14ac:dyDescent="0.3">
      <c r="A11093" s="7">
        <v>2014</v>
      </c>
      <c r="B11093" s="7" t="s">
        <v>1394</v>
      </c>
      <c r="C11093" s="7" t="s">
        <v>5</v>
      </c>
      <c r="D11093" s="8">
        <v>842260.28</v>
      </c>
    </row>
    <row r="11094" spans="1:4" ht="18.75" x14ac:dyDescent="0.3">
      <c r="A11094" s="7">
        <v>2015</v>
      </c>
      <c r="B11094" s="7" t="s">
        <v>1394</v>
      </c>
      <c r="C11094" s="7" t="s">
        <v>6</v>
      </c>
      <c r="D11094" s="8">
        <v>293403.65000000002</v>
      </c>
    </row>
    <row r="11095" spans="1:4" ht="18.75" x14ac:dyDescent="0.3">
      <c r="A11095" s="7">
        <v>2014</v>
      </c>
      <c r="B11095" s="7" t="s">
        <v>1394</v>
      </c>
      <c r="C11095" s="7" t="s">
        <v>6</v>
      </c>
      <c r="D11095" s="8">
        <v>212743.7</v>
      </c>
    </row>
    <row r="11096" spans="1:4" ht="18.75" x14ac:dyDescent="0.3">
      <c r="A11096" s="7">
        <v>2015</v>
      </c>
      <c r="B11096" s="7" t="s">
        <v>1394</v>
      </c>
      <c r="C11096" s="7" t="s">
        <v>7</v>
      </c>
      <c r="D11096" s="8">
        <v>185773.14</v>
      </c>
    </row>
    <row r="11097" spans="1:4" ht="18.75" x14ac:dyDescent="0.3">
      <c r="A11097" s="7">
        <v>2014</v>
      </c>
      <c r="B11097" s="7" t="s">
        <v>1394</v>
      </c>
      <c r="C11097" s="7" t="s">
        <v>7</v>
      </c>
      <c r="D11097" s="8">
        <v>195566.9</v>
      </c>
    </row>
    <row r="11098" spans="1:4" ht="18.75" x14ac:dyDescent="0.3">
      <c r="A11098" s="7">
        <v>2015</v>
      </c>
      <c r="B11098" s="7" t="s">
        <v>1394</v>
      </c>
      <c r="C11098" s="7" t="s">
        <v>8</v>
      </c>
      <c r="D11098" s="8">
        <v>605066.93000000005</v>
      </c>
    </row>
    <row r="11099" spans="1:4" ht="18.75" x14ac:dyDescent="0.3">
      <c r="A11099" s="7">
        <v>2014</v>
      </c>
      <c r="B11099" s="7" t="s">
        <v>1394</v>
      </c>
      <c r="C11099" s="7" t="s">
        <v>8</v>
      </c>
      <c r="D11099" s="8">
        <v>624678.51</v>
      </c>
    </row>
    <row r="11100" spans="1:4" ht="18.75" x14ac:dyDescent="0.3">
      <c r="A11100" s="7">
        <v>2015</v>
      </c>
      <c r="B11100" s="7" t="s">
        <v>1395</v>
      </c>
      <c r="C11100" s="7" t="s">
        <v>5</v>
      </c>
      <c r="D11100" s="8">
        <v>537254.29</v>
      </c>
    </row>
    <row r="11101" spans="1:4" ht="18.75" x14ac:dyDescent="0.3">
      <c r="A11101" s="7">
        <v>2014</v>
      </c>
      <c r="B11101" s="7" t="s">
        <v>1395</v>
      </c>
      <c r="C11101" s="7" t="s">
        <v>5</v>
      </c>
      <c r="D11101" s="8">
        <v>592295.22</v>
      </c>
    </row>
    <row r="11102" spans="1:4" ht="18.75" x14ac:dyDescent="0.3">
      <c r="A11102" s="7">
        <v>2015</v>
      </c>
      <c r="B11102" s="7" t="s">
        <v>1395</v>
      </c>
      <c r="C11102" s="7" t="s">
        <v>6</v>
      </c>
      <c r="D11102" s="8">
        <v>362763.62</v>
      </c>
    </row>
    <row r="11103" spans="1:4" ht="18.75" x14ac:dyDescent="0.3">
      <c r="A11103" s="7">
        <v>2014</v>
      </c>
      <c r="B11103" s="7" t="s">
        <v>1395</v>
      </c>
      <c r="C11103" s="7" t="s">
        <v>6</v>
      </c>
      <c r="D11103" s="8">
        <v>253942.92</v>
      </c>
    </row>
    <row r="11104" spans="1:4" ht="18.75" x14ac:dyDescent="0.3">
      <c r="A11104" s="7">
        <v>2015</v>
      </c>
      <c r="B11104" s="7" t="s">
        <v>1395</v>
      </c>
      <c r="C11104" s="7" t="s">
        <v>7</v>
      </c>
      <c r="D11104" s="8">
        <v>99828.98</v>
      </c>
    </row>
    <row r="11105" spans="1:4" ht="18.75" x14ac:dyDescent="0.3">
      <c r="A11105" s="7">
        <v>2014</v>
      </c>
      <c r="B11105" s="7" t="s">
        <v>1395</v>
      </c>
      <c r="C11105" s="7" t="s">
        <v>7</v>
      </c>
      <c r="D11105" s="8">
        <v>105229.61</v>
      </c>
    </row>
    <row r="11106" spans="1:4" ht="18.75" x14ac:dyDescent="0.3">
      <c r="A11106" s="7">
        <v>2015</v>
      </c>
      <c r="B11106" s="7" t="s">
        <v>1395</v>
      </c>
      <c r="C11106" s="7" t="s">
        <v>8</v>
      </c>
      <c r="D11106" s="8">
        <v>641576.26</v>
      </c>
    </row>
    <row r="11107" spans="1:4" ht="18.75" x14ac:dyDescent="0.3">
      <c r="A11107" s="7">
        <v>2014</v>
      </c>
      <c r="B11107" s="7" t="s">
        <v>1395</v>
      </c>
      <c r="C11107" s="7" t="s">
        <v>8</v>
      </c>
      <c r="D11107" s="8">
        <v>666968.07999999996</v>
      </c>
    </row>
    <row r="11108" spans="1:4" ht="18.75" x14ac:dyDescent="0.3">
      <c r="A11108" s="7">
        <v>2015</v>
      </c>
      <c r="B11108" s="7" t="s">
        <v>1396</v>
      </c>
      <c r="C11108" s="7" t="s">
        <v>5</v>
      </c>
      <c r="D11108" s="8">
        <v>523264.22</v>
      </c>
    </row>
    <row r="11109" spans="1:4" ht="18.75" x14ac:dyDescent="0.3">
      <c r="A11109" s="7">
        <v>2014</v>
      </c>
      <c r="B11109" s="7" t="s">
        <v>1396</v>
      </c>
      <c r="C11109" s="7" t="s">
        <v>5</v>
      </c>
      <c r="D11109" s="8">
        <v>580046.17000000004</v>
      </c>
    </row>
    <row r="11110" spans="1:4" ht="18.75" x14ac:dyDescent="0.3">
      <c r="A11110" s="7">
        <v>2015</v>
      </c>
      <c r="B11110" s="7" t="s">
        <v>1396</v>
      </c>
      <c r="C11110" s="7" t="s">
        <v>6</v>
      </c>
      <c r="D11110" s="8">
        <v>243366.01</v>
      </c>
    </row>
    <row r="11111" spans="1:4" ht="18.75" x14ac:dyDescent="0.3">
      <c r="A11111" s="7">
        <v>2014</v>
      </c>
      <c r="B11111" s="7" t="s">
        <v>1396</v>
      </c>
      <c r="C11111" s="7" t="s">
        <v>6</v>
      </c>
      <c r="D11111" s="8">
        <v>172271.46</v>
      </c>
    </row>
    <row r="11112" spans="1:4" ht="18.75" x14ac:dyDescent="0.3">
      <c r="A11112" s="7">
        <v>2015</v>
      </c>
      <c r="B11112" s="7" t="s">
        <v>1396</v>
      </c>
      <c r="C11112" s="7" t="s">
        <v>7</v>
      </c>
      <c r="D11112" s="8">
        <v>174312.39</v>
      </c>
    </row>
    <row r="11113" spans="1:4" ht="18.75" x14ac:dyDescent="0.3">
      <c r="A11113" s="7">
        <v>2014</v>
      </c>
      <c r="B11113" s="7" t="s">
        <v>1396</v>
      </c>
      <c r="C11113" s="7" t="s">
        <v>7</v>
      </c>
      <c r="D11113" s="8">
        <v>182932.3</v>
      </c>
    </row>
    <row r="11114" spans="1:4" ht="18.75" x14ac:dyDescent="0.3">
      <c r="A11114" s="7">
        <v>2015</v>
      </c>
      <c r="B11114" s="7" t="s">
        <v>1396</v>
      </c>
      <c r="C11114" s="7" t="s">
        <v>8</v>
      </c>
      <c r="D11114" s="8">
        <v>784835.19</v>
      </c>
    </row>
    <row r="11115" spans="1:4" ht="18.75" x14ac:dyDescent="0.3">
      <c r="A11115" s="7">
        <v>2014</v>
      </c>
      <c r="B11115" s="7" t="s">
        <v>1396</v>
      </c>
      <c r="C11115" s="7" t="s">
        <v>8</v>
      </c>
      <c r="D11115" s="8">
        <v>809726.74</v>
      </c>
    </row>
    <row r="11116" spans="1:4" ht="18.75" x14ac:dyDescent="0.3">
      <c r="A11116" s="7">
        <v>2015</v>
      </c>
      <c r="B11116" s="7" t="s">
        <v>1397</v>
      </c>
      <c r="C11116" s="7" t="s">
        <v>5</v>
      </c>
      <c r="D11116" s="8">
        <v>609201.53</v>
      </c>
    </row>
    <row r="11117" spans="1:4" ht="18.75" x14ac:dyDescent="0.3">
      <c r="A11117" s="7">
        <v>2014</v>
      </c>
      <c r="B11117" s="7" t="s">
        <v>1397</v>
      </c>
      <c r="C11117" s="7" t="s">
        <v>5</v>
      </c>
      <c r="D11117" s="8">
        <v>672437.62</v>
      </c>
    </row>
    <row r="11118" spans="1:4" ht="18.75" x14ac:dyDescent="0.3">
      <c r="A11118" s="7">
        <v>2015</v>
      </c>
      <c r="B11118" s="7" t="s">
        <v>1397</v>
      </c>
      <c r="C11118" s="7" t="s">
        <v>6</v>
      </c>
      <c r="D11118" s="8">
        <v>571978.32999999996</v>
      </c>
    </row>
    <row r="11119" spans="1:4" ht="18.75" x14ac:dyDescent="0.3">
      <c r="A11119" s="7">
        <v>2014</v>
      </c>
      <c r="B11119" s="7" t="s">
        <v>1397</v>
      </c>
      <c r="C11119" s="7" t="s">
        <v>6</v>
      </c>
      <c r="D11119" s="8">
        <v>421118.45</v>
      </c>
    </row>
    <row r="11120" spans="1:4" ht="18.75" x14ac:dyDescent="0.3">
      <c r="A11120" s="7">
        <v>2015</v>
      </c>
      <c r="B11120" s="7" t="s">
        <v>1397</v>
      </c>
      <c r="C11120" s="7" t="s">
        <v>7</v>
      </c>
      <c r="D11120" s="8">
        <v>215710.9</v>
      </c>
    </row>
    <row r="11121" spans="1:4" ht="18.75" x14ac:dyDescent="0.3">
      <c r="A11121" s="7">
        <v>2014</v>
      </c>
      <c r="B11121" s="7" t="s">
        <v>1397</v>
      </c>
      <c r="C11121" s="7" t="s">
        <v>7</v>
      </c>
      <c r="D11121" s="8">
        <v>227818.07</v>
      </c>
    </row>
    <row r="11122" spans="1:4" ht="18.75" x14ac:dyDescent="0.3">
      <c r="A11122" s="7">
        <v>2015</v>
      </c>
      <c r="B11122" s="7" t="s">
        <v>1397</v>
      </c>
      <c r="C11122" s="7" t="s">
        <v>8</v>
      </c>
      <c r="D11122" s="8">
        <v>467874.48</v>
      </c>
    </row>
    <row r="11123" spans="1:4" ht="18.75" x14ac:dyDescent="0.3">
      <c r="A11123" s="7">
        <v>2014</v>
      </c>
      <c r="B11123" s="7" t="s">
        <v>1397</v>
      </c>
      <c r="C11123" s="7" t="s">
        <v>8</v>
      </c>
      <c r="D11123" s="8">
        <v>485718.97</v>
      </c>
    </row>
    <row r="11124" spans="1:4" ht="18.75" x14ac:dyDescent="0.3">
      <c r="A11124" s="7">
        <v>2015</v>
      </c>
      <c r="B11124" s="7" t="s">
        <v>1398</v>
      </c>
      <c r="C11124" s="7" t="s">
        <v>5</v>
      </c>
      <c r="D11124" s="8">
        <v>689335.2</v>
      </c>
    </row>
    <row r="11125" spans="1:4" ht="18.75" x14ac:dyDescent="0.3">
      <c r="A11125" s="7">
        <v>2014</v>
      </c>
      <c r="B11125" s="7" t="s">
        <v>1398</v>
      </c>
      <c r="C11125" s="7" t="s">
        <v>5</v>
      </c>
      <c r="D11125" s="8">
        <v>762027.96</v>
      </c>
    </row>
    <row r="11126" spans="1:4" ht="18.75" x14ac:dyDescent="0.3">
      <c r="A11126" s="7">
        <v>2015</v>
      </c>
      <c r="B11126" s="7" t="s">
        <v>1398</v>
      </c>
      <c r="C11126" s="7" t="s">
        <v>6</v>
      </c>
      <c r="D11126" s="8">
        <v>218841.41</v>
      </c>
    </row>
    <row r="11127" spans="1:4" ht="18.75" x14ac:dyDescent="0.3">
      <c r="A11127" s="7">
        <v>2014</v>
      </c>
      <c r="B11127" s="7" t="s">
        <v>1398</v>
      </c>
      <c r="C11127" s="7" t="s">
        <v>6</v>
      </c>
      <c r="D11127" s="8">
        <v>154142.29999999999</v>
      </c>
    </row>
    <row r="11128" spans="1:4" ht="18.75" x14ac:dyDescent="0.3">
      <c r="A11128" s="7">
        <v>2015</v>
      </c>
      <c r="B11128" s="7" t="s">
        <v>1398</v>
      </c>
      <c r="C11128" s="7" t="s">
        <v>7</v>
      </c>
      <c r="D11128" s="8">
        <v>79137.86</v>
      </c>
    </row>
    <row r="11129" spans="1:4" ht="18.75" x14ac:dyDescent="0.3">
      <c r="A11129" s="7">
        <v>2014</v>
      </c>
      <c r="B11129" s="7" t="s">
        <v>1398</v>
      </c>
      <c r="C11129" s="7" t="s">
        <v>7</v>
      </c>
      <c r="D11129" s="8">
        <v>84032.66</v>
      </c>
    </row>
    <row r="11130" spans="1:4" ht="18.75" x14ac:dyDescent="0.3">
      <c r="A11130" s="7">
        <v>2015</v>
      </c>
      <c r="B11130" s="7" t="s">
        <v>1398</v>
      </c>
      <c r="C11130" s="7" t="s">
        <v>8</v>
      </c>
      <c r="D11130" s="8">
        <v>588993.9</v>
      </c>
    </row>
    <row r="11131" spans="1:4" ht="18.75" x14ac:dyDescent="0.3">
      <c r="A11131" s="7">
        <v>2014</v>
      </c>
      <c r="B11131" s="7" t="s">
        <v>1398</v>
      </c>
      <c r="C11131" s="7" t="s">
        <v>8</v>
      </c>
      <c r="D11131" s="8">
        <v>615097.18999999994</v>
      </c>
    </row>
    <row r="11132" spans="1:4" ht="18.75" x14ac:dyDescent="0.3">
      <c r="A11132" s="7">
        <v>2015</v>
      </c>
      <c r="B11132" s="7" t="s">
        <v>1399</v>
      </c>
      <c r="C11132" s="7" t="s">
        <v>5</v>
      </c>
      <c r="D11132" s="8">
        <v>686132.11</v>
      </c>
    </row>
    <row r="11133" spans="1:4" ht="18.75" x14ac:dyDescent="0.3">
      <c r="A11133" s="7">
        <v>2014</v>
      </c>
      <c r="B11133" s="7" t="s">
        <v>1399</v>
      </c>
      <c r="C11133" s="7" t="s">
        <v>5</v>
      </c>
      <c r="D11133" s="8">
        <v>751791.94</v>
      </c>
    </row>
    <row r="11134" spans="1:4" ht="18.75" x14ac:dyDescent="0.3">
      <c r="A11134" s="7">
        <v>2015</v>
      </c>
      <c r="B11134" s="7" t="s">
        <v>1399</v>
      </c>
      <c r="C11134" s="7" t="s">
        <v>6</v>
      </c>
      <c r="D11134" s="8">
        <v>235019.13</v>
      </c>
    </row>
    <row r="11135" spans="1:4" ht="18.75" x14ac:dyDescent="0.3">
      <c r="A11135" s="7">
        <v>2014</v>
      </c>
      <c r="B11135" s="7" t="s">
        <v>1399</v>
      </c>
      <c r="C11135" s="7" t="s">
        <v>6</v>
      </c>
      <c r="D11135" s="8">
        <v>162440.57</v>
      </c>
    </row>
    <row r="11136" spans="1:4" ht="18.75" x14ac:dyDescent="0.3">
      <c r="A11136" s="7">
        <v>2015</v>
      </c>
      <c r="B11136" s="7" t="s">
        <v>1399</v>
      </c>
      <c r="C11136" s="7" t="s">
        <v>7</v>
      </c>
      <c r="D11136" s="8">
        <v>185944.01</v>
      </c>
    </row>
    <row r="11137" spans="1:4" ht="18.75" x14ac:dyDescent="0.3">
      <c r="A11137" s="7">
        <v>2014</v>
      </c>
      <c r="B11137" s="7" t="s">
        <v>1399</v>
      </c>
      <c r="C11137" s="7" t="s">
        <v>7</v>
      </c>
      <c r="D11137" s="8">
        <v>195591.38</v>
      </c>
    </row>
    <row r="11138" spans="1:4" ht="18.75" x14ac:dyDescent="0.3">
      <c r="A11138" s="7">
        <v>2015</v>
      </c>
      <c r="B11138" s="7" t="s">
        <v>1399</v>
      </c>
      <c r="C11138" s="7" t="s">
        <v>8</v>
      </c>
      <c r="D11138" s="8">
        <v>789393.79</v>
      </c>
    </row>
    <row r="11139" spans="1:4" ht="18.75" x14ac:dyDescent="0.3">
      <c r="A11139" s="7">
        <v>2014</v>
      </c>
      <c r="B11139" s="7" t="s">
        <v>1399</v>
      </c>
      <c r="C11139" s="7" t="s">
        <v>8</v>
      </c>
      <c r="D11139" s="8">
        <v>812802.24</v>
      </c>
    </row>
    <row r="11140" spans="1:4" ht="18.75" x14ac:dyDescent="0.3">
      <c r="A11140" s="7">
        <v>2015</v>
      </c>
      <c r="B11140" s="7" t="s">
        <v>1400</v>
      </c>
      <c r="C11140" s="7" t="s">
        <v>5</v>
      </c>
      <c r="D11140" s="8">
        <v>799874.46</v>
      </c>
    </row>
    <row r="11141" spans="1:4" ht="18.75" x14ac:dyDescent="0.3">
      <c r="A11141" s="7">
        <v>2014</v>
      </c>
      <c r="B11141" s="7" t="s">
        <v>1400</v>
      </c>
      <c r="C11141" s="7" t="s">
        <v>5</v>
      </c>
      <c r="D11141" s="8">
        <v>883631.82</v>
      </c>
    </row>
    <row r="11142" spans="1:4" ht="18.75" x14ac:dyDescent="0.3">
      <c r="A11142" s="7">
        <v>2015</v>
      </c>
      <c r="B11142" s="7" t="s">
        <v>1400</v>
      </c>
      <c r="C11142" s="7" t="s">
        <v>6</v>
      </c>
      <c r="D11142" s="8">
        <v>413454.31</v>
      </c>
    </row>
    <row r="11143" spans="1:4" ht="18.75" x14ac:dyDescent="0.3">
      <c r="A11143" s="7">
        <v>2014</v>
      </c>
      <c r="B11143" s="7" t="s">
        <v>1400</v>
      </c>
      <c r="C11143" s="7" t="s">
        <v>6</v>
      </c>
      <c r="D11143" s="8">
        <v>291064.55</v>
      </c>
    </row>
    <row r="11144" spans="1:4" ht="18.75" x14ac:dyDescent="0.3">
      <c r="A11144" s="7">
        <v>2015</v>
      </c>
      <c r="B11144" s="7" t="s">
        <v>1400</v>
      </c>
      <c r="C11144" s="7" t="s">
        <v>7</v>
      </c>
      <c r="D11144" s="8">
        <v>106058.86</v>
      </c>
    </row>
    <row r="11145" spans="1:4" ht="18.75" x14ac:dyDescent="0.3">
      <c r="A11145" s="7">
        <v>2014</v>
      </c>
      <c r="B11145" s="7" t="s">
        <v>1400</v>
      </c>
      <c r="C11145" s="7" t="s">
        <v>7</v>
      </c>
      <c r="D11145" s="8">
        <v>112692.74</v>
      </c>
    </row>
    <row r="11146" spans="1:4" ht="18.75" x14ac:dyDescent="0.3">
      <c r="A11146" s="7">
        <v>2015</v>
      </c>
      <c r="B11146" s="7" t="s">
        <v>1400</v>
      </c>
      <c r="C11146" s="7" t="s">
        <v>8</v>
      </c>
      <c r="D11146" s="8">
        <v>736534.47</v>
      </c>
    </row>
    <row r="11147" spans="1:4" ht="18.75" x14ac:dyDescent="0.3">
      <c r="A11147" s="7">
        <v>2014</v>
      </c>
      <c r="B11147" s="7" t="s">
        <v>1400</v>
      </c>
      <c r="C11147" s="7" t="s">
        <v>8</v>
      </c>
      <c r="D11147" s="8">
        <v>770168.75</v>
      </c>
    </row>
    <row r="11148" spans="1:4" ht="18.75" x14ac:dyDescent="0.3">
      <c r="A11148" s="7">
        <v>2015</v>
      </c>
      <c r="B11148" s="7" t="s">
        <v>1401</v>
      </c>
      <c r="C11148" s="7" t="s">
        <v>5</v>
      </c>
      <c r="D11148" s="8">
        <v>578708.85</v>
      </c>
    </row>
    <row r="11149" spans="1:4" ht="18.75" x14ac:dyDescent="0.3">
      <c r="A11149" s="7">
        <v>2014</v>
      </c>
      <c r="B11149" s="7" t="s">
        <v>1401</v>
      </c>
      <c r="C11149" s="7" t="s">
        <v>5</v>
      </c>
      <c r="D11149" s="8">
        <v>631624.64</v>
      </c>
    </row>
    <row r="11150" spans="1:4" ht="18.75" x14ac:dyDescent="0.3">
      <c r="A11150" s="7">
        <v>2015</v>
      </c>
      <c r="B11150" s="7" t="s">
        <v>1401</v>
      </c>
      <c r="C11150" s="7" t="s">
        <v>6</v>
      </c>
      <c r="D11150" s="8">
        <v>424524.79999999999</v>
      </c>
    </row>
    <row r="11151" spans="1:4" ht="18.75" x14ac:dyDescent="0.3">
      <c r="A11151" s="7">
        <v>2014</v>
      </c>
      <c r="B11151" s="7" t="s">
        <v>1401</v>
      </c>
      <c r="C11151" s="7" t="s">
        <v>6</v>
      </c>
      <c r="D11151" s="8">
        <v>295984.78999999998</v>
      </c>
    </row>
    <row r="11152" spans="1:4" ht="18.75" x14ac:dyDescent="0.3">
      <c r="A11152" s="7">
        <v>2015</v>
      </c>
      <c r="B11152" s="7" t="s">
        <v>1401</v>
      </c>
      <c r="C11152" s="7" t="s">
        <v>7</v>
      </c>
      <c r="D11152" s="8">
        <v>159800.76999999999</v>
      </c>
    </row>
    <row r="11153" spans="1:4" ht="18.75" x14ac:dyDescent="0.3">
      <c r="A11153" s="7">
        <v>2014</v>
      </c>
      <c r="B11153" s="7" t="s">
        <v>1401</v>
      </c>
      <c r="C11153" s="7" t="s">
        <v>7</v>
      </c>
      <c r="D11153" s="8">
        <v>168139.85</v>
      </c>
    </row>
    <row r="11154" spans="1:4" ht="18.75" x14ac:dyDescent="0.3">
      <c r="A11154" s="7">
        <v>2015</v>
      </c>
      <c r="B11154" s="7" t="s">
        <v>1401</v>
      </c>
      <c r="C11154" s="7" t="s">
        <v>8</v>
      </c>
      <c r="D11154" s="8">
        <v>402516.09</v>
      </c>
    </row>
    <row r="11155" spans="1:4" ht="18.75" x14ac:dyDescent="0.3">
      <c r="A11155" s="7">
        <v>2014</v>
      </c>
      <c r="B11155" s="7" t="s">
        <v>1401</v>
      </c>
      <c r="C11155" s="7" t="s">
        <v>8</v>
      </c>
      <c r="D11155" s="8">
        <v>414098.18</v>
      </c>
    </row>
    <row r="11156" spans="1:4" ht="18.75" x14ac:dyDescent="0.3">
      <c r="A11156" s="7">
        <v>2015</v>
      </c>
      <c r="B11156" s="7" t="s">
        <v>1402</v>
      </c>
      <c r="C11156" s="7" t="s">
        <v>5</v>
      </c>
      <c r="D11156" s="8">
        <v>892298.71</v>
      </c>
    </row>
    <row r="11157" spans="1:4" ht="18.75" x14ac:dyDescent="0.3">
      <c r="A11157" s="7">
        <v>2014</v>
      </c>
      <c r="B11157" s="7" t="s">
        <v>1402</v>
      </c>
      <c r="C11157" s="7" t="s">
        <v>5</v>
      </c>
      <c r="D11157" s="8">
        <v>987108.36</v>
      </c>
    </row>
    <row r="11158" spans="1:4" ht="18.75" x14ac:dyDescent="0.3">
      <c r="A11158" s="7">
        <v>2015</v>
      </c>
      <c r="B11158" s="7" t="s">
        <v>1402</v>
      </c>
      <c r="C11158" s="7" t="s">
        <v>6</v>
      </c>
      <c r="D11158" s="8">
        <v>537170.76</v>
      </c>
    </row>
    <row r="11159" spans="1:4" ht="18.75" x14ac:dyDescent="0.3">
      <c r="A11159" s="7">
        <v>2014</v>
      </c>
      <c r="B11159" s="7" t="s">
        <v>1402</v>
      </c>
      <c r="C11159" s="7" t="s">
        <v>6</v>
      </c>
      <c r="D11159" s="8">
        <v>371967.36</v>
      </c>
    </row>
    <row r="11160" spans="1:4" ht="18.75" x14ac:dyDescent="0.3">
      <c r="A11160" s="7">
        <v>2015</v>
      </c>
      <c r="B11160" s="7" t="s">
        <v>1402</v>
      </c>
      <c r="C11160" s="7" t="s">
        <v>7</v>
      </c>
      <c r="D11160" s="8">
        <v>181704.92</v>
      </c>
    </row>
    <row r="11161" spans="1:4" ht="18.75" x14ac:dyDescent="0.3">
      <c r="A11161" s="7">
        <v>2014</v>
      </c>
      <c r="B11161" s="7" t="s">
        <v>1402</v>
      </c>
      <c r="C11161" s="7" t="s">
        <v>7</v>
      </c>
      <c r="D11161" s="8">
        <v>191115.91</v>
      </c>
    </row>
    <row r="11162" spans="1:4" ht="18.75" x14ac:dyDescent="0.3">
      <c r="A11162" s="7">
        <v>2015</v>
      </c>
      <c r="B11162" s="7" t="s">
        <v>1402</v>
      </c>
      <c r="C11162" s="7" t="s">
        <v>8</v>
      </c>
      <c r="D11162" s="8">
        <v>531898.57999999996</v>
      </c>
    </row>
    <row r="11163" spans="1:4" ht="18.75" x14ac:dyDescent="0.3">
      <c r="A11163" s="7">
        <v>2014</v>
      </c>
      <c r="B11163" s="7" t="s">
        <v>1402</v>
      </c>
      <c r="C11163" s="7" t="s">
        <v>8</v>
      </c>
      <c r="D11163" s="8">
        <v>549667.69999999995</v>
      </c>
    </row>
    <row r="11164" spans="1:4" ht="18.75" x14ac:dyDescent="0.3">
      <c r="A11164" s="7">
        <v>2015</v>
      </c>
      <c r="B11164" s="7" t="s">
        <v>1403</v>
      </c>
      <c r="C11164" s="7" t="s">
        <v>5</v>
      </c>
      <c r="D11164" s="8">
        <v>685075.09</v>
      </c>
    </row>
    <row r="11165" spans="1:4" ht="18.75" x14ac:dyDescent="0.3">
      <c r="A11165" s="7">
        <v>2014</v>
      </c>
      <c r="B11165" s="7" t="s">
        <v>1403</v>
      </c>
      <c r="C11165" s="7" t="s">
        <v>5</v>
      </c>
      <c r="D11165" s="8">
        <v>747590.62</v>
      </c>
    </row>
    <row r="11166" spans="1:4" ht="18.75" x14ac:dyDescent="0.3">
      <c r="A11166" s="7">
        <v>2015</v>
      </c>
      <c r="B11166" s="7" t="s">
        <v>1403</v>
      </c>
      <c r="C11166" s="7" t="s">
        <v>6</v>
      </c>
      <c r="D11166" s="8">
        <v>223397.37</v>
      </c>
    </row>
    <row r="11167" spans="1:4" ht="18.75" x14ac:dyDescent="0.3">
      <c r="A11167" s="7">
        <v>2014</v>
      </c>
      <c r="B11167" s="7" t="s">
        <v>1403</v>
      </c>
      <c r="C11167" s="7" t="s">
        <v>6</v>
      </c>
      <c r="D11167" s="8">
        <v>163523.4</v>
      </c>
    </row>
    <row r="11168" spans="1:4" ht="18.75" x14ac:dyDescent="0.3">
      <c r="A11168" s="7">
        <v>2015</v>
      </c>
      <c r="B11168" s="7" t="s">
        <v>1403</v>
      </c>
      <c r="C11168" s="7" t="s">
        <v>7</v>
      </c>
      <c r="D11168" s="8">
        <v>205690.5</v>
      </c>
    </row>
    <row r="11169" spans="1:4" ht="18.75" x14ac:dyDescent="0.3">
      <c r="A11169" s="7">
        <v>2014</v>
      </c>
      <c r="B11169" s="7" t="s">
        <v>1403</v>
      </c>
      <c r="C11169" s="7" t="s">
        <v>7</v>
      </c>
      <c r="D11169" s="8">
        <v>219097.24</v>
      </c>
    </row>
    <row r="11170" spans="1:4" ht="18.75" x14ac:dyDescent="0.3">
      <c r="A11170" s="7">
        <v>2015</v>
      </c>
      <c r="B11170" s="7" t="s">
        <v>1403</v>
      </c>
      <c r="C11170" s="7" t="s">
        <v>8</v>
      </c>
      <c r="D11170" s="8">
        <v>677237.74</v>
      </c>
    </row>
    <row r="11171" spans="1:4" ht="18.75" x14ac:dyDescent="0.3">
      <c r="A11171" s="7">
        <v>2014</v>
      </c>
      <c r="B11171" s="7" t="s">
        <v>1403</v>
      </c>
      <c r="C11171" s="7" t="s">
        <v>8</v>
      </c>
      <c r="D11171" s="8">
        <v>700601.27</v>
      </c>
    </row>
    <row r="11172" spans="1:4" ht="18.75" x14ac:dyDescent="0.3">
      <c r="A11172" s="7">
        <v>2015</v>
      </c>
      <c r="B11172" s="7" t="s">
        <v>1404</v>
      </c>
      <c r="C11172" s="7" t="s">
        <v>5</v>
      </c>
      <c r="D11172" s="8">
        <v>798566.05</v>
      </c>
    </row>
    <row r="11173" spans="1:4" ht="18.75" x14ac:dyDescent="0.3">
      <c r="A11173" s="7">
        <v>2014</v>
      </c>
      <c r="B11173" s="7" t="s">
        <v>1404</v>
      </c>
      <c r="C11173" s="7" t="s">
        <v>5</v>
      </c>
      <c r="D11173" s="8">
        <v>872026.7</v>
      </c>
    </row>
    <row r="11174" spans="1:4" ht="18.75" x14ac:dyDescent="0.3">
      <c r="A11174" s="7">
        <v>2015</v>
      </c>
      <c r="B11174" s="7" t="s">
        <v>1404</v>
      </c>
      <c r="C11174" s="7" t="s">
        <v>6</v>
      </c>
      <c r="D11174" s="8">
        <v>410813.27</v>
      </c>
    </row>
    <row r="11175" spans="1:4" ht="18.75" x14ac:dyDescent="0.3">
      <c r="A11175" s="7">
        <v>2014</v>
      </c>
      <c r="B11175" s="7" t="s">
        <v>1404</v>
      </c>
      <c r="C11175" s="7" t="s">
        <v>6</v>
      </c>
      <c r="D11175" s="8">
        <v>288736.61</v>
      </c>
    </row>
    <row r="11176" spans="1:4" ht="18.75" x14ac:dyDescent="0.3">
      <c r="A11176" s="7">
        <v>2015</v>
      </c>
      <c r="B11176" s="7" t="s">
        <v>1404</v>
      </c>
      <c r="C11176" s="7" t="s">
        <v>7</v>
      </c>
      <c r="D11176" s="8">
        <v>155259.82</v>
      </c>
    </row>
    <row r="11177" spans="1:4" ht="18.75" x14ac:dyDescent="0.3">
      <c r="A11177" s="7">
        <v>2014</v>
      </c>
      <c r="B11177" s="7" t="s">
        <v>1404</v>
      </c>
      <c r="C11177" s="7" t="s">
        <v>7</v>
      </c>
      <c r="D11177" s="8">
        <v>163366.32</v>
      </c>
    </row>
    <row r="11178" spans="1:4" ht="18.75" x14ac:dyDescent="0.3">
      <c r="A11178" s="7">
        <v>2015</v>
      </c>
      <c r="B11178" s="7" t="s">
        <v>1404</v>
      </c>
      <c r="C11178" s="7" t="s">
        <v>8</v>
      </c>
      <c r="D11178" s="8">
        <v>607866.02</v>
      </c>
    </row>
    <row r="11179" spans="1:4" ht="18.75" x14ac:dyDescent="0.3">
      <c r="A11179" s="7">
        <v>2014</v>
      </c>
      <c r="B11179" s="7" t="s">
        <v>1404</v>
      </c>
      <c r="C11179" s="7" t="s">
        <v>8</v>
      </c>
      <c r="D11179" s="8">
        <v>632963.24</v>
      </c>
    </row>
    <row r="11180" spans="1:4" ht="18.75" x14ac:dyDescent="0.3">
      <c r="A11180" s="7">
        <v>2015</v>
      </c>
      <c r="B11180" s="7" t="s">
        <v>1405</v>
      </c>
      <c r="C11180" s="7" t="s">
        <v>5</v>
      </c>
      <c r="D11180" s="8">
        <v>918704.24</v>
      </c>
    </row>
    <row r="11181" spans="1:4" ht="18.75" x14ac:dyDescent="0.3">
      <c r="A11181" s="7">
        <v>2014</v>
      </c>
      <c r="B11181" s="7" t="s">
        <v>1405</v>
      </c>
      <c r="C11181" s="7" t="s">
        <v>5</v>
      </c>
      <c r="D11181" s="8">
        <v>999939.38</v>
      </c>
    </row>
    <row r="11182" spans="1:4" ht="18.75" x14ac:dyDescent="0.3">
      <c r="A11182" s="7">
        <v>2015</v>
      </c>
      <c r="B11182" s="7" t="s">
        <v>1405</v>
      </c>
      <c r="C11182" s="7" t="s">
        <v>6</v>
      </c>
      <c r="D11182" s="8">
        <v>457621.42</v>
      </c>
    </row>
    <row r="11183" spans="1:4" ht="18.75" x14ac:dyDescent="0.3">
      <c r="A11183" s="7">
        <v>2014</v>
      </c>
      <c r="B11183" s="7" t="s">
        <v>1405</v>
      </c>
      <c r="C11183" s="7" t="s">
        <v>6</v>
      </c>
      <c r="D11183" s="8">
        <v>315457.17</v>
      </c>
    </row>
    <row r="11184" spans="1:4" ht="18.75" x14ac:dyDescent="0.3">
      <c r="A11184" s="7">
        <v>2015</v>
      </c>
      <c r="B11184" s="7" t="s">
        <v>1405</v>
      </c>
      <c r="C11184" s="7" t="s">
        <v>7</v>
      </c>
      <c r="D11184" s="8">
        <v>228744.71</v>
      </c>
    </row>
    <row r="11185" spans="1:4" ht="18.75" x14ac:dyDescent="0.3">
      <c r="A11185" s="7">
        <v>2014</v>
      </c>
      <c r="B11185" s="7" t="s">
        <v>1405</v>
      </c>
      <c r="C11185" s="7" t="s">
        <v>7</v>
      </c>
      <c r="D11185" s="8">
        <v>241948.86</v>
      </c>
    </row>
    <row r="11186" spans="1:4" ht="18.75" x14ac:dyDescent="0.3">
      <c r="A11186" s="7">
        <v>2015</v>
      </c>
      <c r="B11186" s="7" t="s">
        <v>1405</v>
      </c>
      <c r="C11186" s="7" t="s">
        <v>8</v>
      </c>
      <c r="D11186" s="8">
        <v>783256.72</v>
      </c>
    </row>
    <row r="11187" spans="1:4" ht="18.75" x14ac:dyDescent="0.3">
      <c r="A11187" s="7">
        <v>2014</v>
      </c>
      <c r="B11187" s="7" t="s">
        <v>1405</v>
      </c>
      <c r="C11187" s="7" t="s">
        <v>8</v>
      </c>
      <c r="D11187" s="8">
        <v>809708.8</v>
      </c>
    </row>
    <row r="11188" spans="1:4" ht="18.75" x14ac:dyDescent="0.3">
      <c r="A11188" s="7">
        <v>2015</v>
      </c>
      <c r="B11188" s="7" t="s">
        <v>1406</v>
      </c>
      <c r="C11188" s="7" t="s">
        <v>5</v>
      </c>
      <c r="D11188" s="8">
        <v>812924.13</v>
      </c>
    </row>
    <row r="11189" spans="1:4" ht="18.75" x14ac:dyDescent="0.3">
      <c r="A11189" s="7">
        <v>2014</v>
      </c>
      <c r="B11189" s="7" t="s">
        <v>1406</v>
      </c>
      <c r="C11189" s="7" t="s">
        <v>5</v>
      </c>
      <c r="D11189" s="8">
        <v>900709.99</v>
      </c>
    </row>
    <row r="11190" spans="1:4" ht="18.75" x14ac:dyDescent="0.3">
      <c r="A11190" s="7">
        <v>2015</v>
      </c>
      <c r="B11190" s="7" t="s">
        <v>1406</v>
      </c>
      <c r="C11190" s="7" t="s">
        <v>6</v>
      </c>
      <c r="D11190" s="8">
        <v>458243.02</v>
      </c>
    </row>
    <row r="11191" spans="1:4" ht="18.75" x14ac:dyDescent="0.3">
      <c r="A11191" s="7">
        <v>2014</v>
      </c>
      <c r="B11191" s="7" t="s">
        <v>1406</v>
      </c>
      <c r="C11191" s="7" t="s">
        <v>6</v>
      </c>
      <c r="D11191" s="8">
        <v>316127.09999999998</v>
      </c>
    </row>
    <row r="11192" spans="1:4" ht="18.75" x14ac:dyDescent="0.3">
      <c r="A11192" s="7">
        <v>2015</v>
      </c>
      <c r="B11192" s="7" t="s">
        <v>1406</v>
      </c>
      <c r="C11192" s="7" t="s">
        <v>7</v>
      </c>
      <c r="D11192" s="8">
        <v>131924.82</v>
      </c>
    </row>
    <row r="11193" spans="1:4" ht="18.75" x14ac:dyDescent="0.3">
      <c r="A11193" s="7">
        <v>2014</v>
      </c>
      <c r="B11193" s="7" t="s">
        <v>1406</v>
      </c>
      <c r="C11193" s="7" t="s">
        <v>7</v>
      </c>
      <c r="D11193" s="8">
        <v>138973.04</v>
      </c>
    </row>
    <row r="11194" spans="1:4" ht="18.75" x14ac:dyDescent="0.3">
      <c r="A11194" s="7">
        <v>2015</v>
      </c>
      <c r="B11194" s="7" t="s">
        <v>1406</v>
      </c>
      <c r="C11194" s="7" t="s">
        <v>8</v>
      </c>
      <c r="D11194" s="8">
        <v>670066.85</v>
      </c>
    </row>
    <row r="11195" spans="1:4" ht="18.75" x14ac:dyDescent="0.3">
      <c r="A11195" s="7">
        <v>2014</v>
      </c>
      <c r="B11195" s="7" t="s">
        <v>1406</v>
      </c>
      <c r="C11195" s="7" t="s">
        <v>8</v>
      </c>
      <c r="D11195" s="8">
        <v>699212.98</v>
      </c>
    </row>
    <row r="11196" spans="1:4" ht="18.75" x14ac:dyDescent="0.3">
      <c r="A11196" s="7">
        <v>2015</v>
      </c>
      <c r="B11196" s="7" t="s">
        <v>1407</v>
      </c>
      <c r="C11196" s="7" t="s">
        <v>5</v>
      </c>
      <c r="D11196" s="8">
        <v>844237.57</v>
      </c>
    </row>
    <row r="11197" spans="1:4" ht="18.75" x14ac:dyDescent="0.3">
      <c r="A11197" s="7">
        <v>2014</v>
      </c>
      <c r="B11197" s="7" t="s">
        <v>1407</v>
      </c>
      <c r="C11197" s="7" t="s">
        <v>5</v>
      </c>
      <c r="D11197" s="8">
        <v>925664.72</v>
      </c>
    </row>
    <row r="11198" spans="1:4" ht="18.75" x14ac:dyDescent="0.3">
      <c r="A11198" s="7">
        <v>2015</v>
      </c>
      <c r="B11198" s="7" t="s">
        <v>1407</v>
      </c>
      <c r="C11198" s="7" t="s">
        <v>6</v>
      </c>
      <c r="D11198" s="8">
        <v>326838.28000000003</v>
      </c>
    </row>
    <row r="11199" spans="1:4" ht="18.75" x14ac:dyDescent="0.3">
      <c r="A11199" s="7">
        <v>2014</v>
      </c>
      <c r="B11199" s="7" t="s">
        <v>1407</v>
      </c>
      <c r="C11199" s="7" t="s">
        <v>6</v>
      </c>
      <c r="D11199" s="8">
        <v>242117.84</v>
      </c>
    </row>
    <row r="11200" spans="1:4" ht="18.75" x14ac:dyDescent="0.3">
      <c r="A11200" s="7">
        <v>2015</v>
      </c>
      <c r="B11200" s="7" t="s">
        <v>1407</v>
      </c>
      <c r="C11200" s="7" t="s">
        <v>7</v>
      </c>
      <c r="D11200" s="8">
        <v>155228.42000000001</v>
      </c>
    </row>
    <row r="11201" spans="1:4" ht="18.75" x14ac:dyDescent="0.3">
      <c r="A11201" s="7">
        <v>2014</v>
      </c>
      <c r="B11201" s="7" t="s">
        <v>1407</v>
      </c>
      <c r="C11201" s="7" t="s">
        <v>7</v>
      </c>
      <c r="D11201" s="8">
        <v>162691.31</v>
      </c>
    </row>
    <row r="11202" spans="1:4" ht="18.75" x14ac:dyDescent="0.3">
      <c r="A11202" s="7">
        <v>2015</v>
      </c>
      <c r="B11202" s="7" t="s">
        <v>1407</v>
      </c>
      <c r="C11202" s="7" t="s">
        <v>8</v>
      </c>
      <c r="D11202" s="8">
        <v>687024.7</v>
      </c>
    </row>
    <row r="11203" spans="1:4" ht="18.75" x14ac:dyDescent="0.3">
      <c r="A11203" s="7">
        <v>2014</v>
      </c>
      <c r="B11203" s="7" t="s">
        <v>1407</v>
      </c>
      <c r="C11203" s="7" t="s">
        <v>8</v>
      </c>
      <c r="D11203" s="8">
        <v>706580.01</v>
      </c>
    </row>
    <row r="11204" spans="1:4" ht="18.75" x14ac:dyDescent="0.3">
      <c r="A11204" s="7">
        <v>2015</v>
      </c>
      <c r="B11204" s="7" t="s">
        <v>1408</v>
      </c>
      <c r="C11204" s="7" t="s">
        <v>5</v>
      </c>
      <c r="D11204" s="8">
        <v>761225.01</v>
      </c>
    </row>
    <row r="11205" spans="1:4" ht="18.75" x14ac:dyDescent="0.3">
      <c r="A11205" s="7">
        <v>2014</v>
      </c>
      <c r="B11205" s="7" t="s">
        <v>1408</v>
      </c>
      <c r="C11205" s="7" t="s">
        <v>5</v>
      </c>
      <c r="D11205" s="8">
        <v>843027.46</v>
      </c>
    </row>
    <row r="11206" spans="1:4" ht="18.75" x14ac:dyDescent="0.3">
      <c r="A11206" s="7">
        <v>2015</v>
      </c>
      <c r="B11206" s="7" t="s">
        <v>1408</v>
      </c>
      <c r="C11206" s="7" t="s">
        <v>6</v>
      </c>
      <c r="D11206" s="8">
        <v>275695.59999999998</v>
      </c>
    </row>
    <row r="11207" spans="1:4" ht="18.75" x14ac:dyDescent="0.3">
      <c r="A11207" s="7">
        <v>2014</v>
      </c>
      <c r="B11207" s="7" t="s">
        <v>1408</v>
      </c>
      <c r="C11207" s="7" t="s">
        <v>6</v>
      </c>
      <c r="D11207" s="8">
        <v>200743.8</v>
      </c>
    </row>
    <row r="11208" spans="1:4" ht="18.75" x14ac:dyDescent="0.3">
      <c r="A11208" s="7">
        <v>2015</v>
      </c>
      <c r="B11208" s="7" t="s">
        <v>1408</v>
      </c>
      <c r="C11208" s="7" t="s">
        <v>7</v>
      </c>
      <c r="D11208" s="8">
        <v>232829.57</v>
      </c>
    </row>
    <row r="11209" spans="1:4" ht="18.75" x14ac:dyDescent="0.3">
      <c r="A11209" s="7">
        <v>2014</v>
      </c>
      <c r="B11209" s="7" t="s">
        <v>1408</v>
      </c>
      <c r="C11209" s="7" t="s">
        <v>7</v>
      </c>
      <c r="D11209" s="8">
        <v>245536.96</v>
      </c>
    </row>
    <row r="11210" spans="1:4" ht="18.75" x14ac:dyDescent="0.3">
      <c r="A11210" s="7">
        <v>2015</v>
      </c>
      <c r="B11210" s="7" t="s">
        <v>1408</v>
      </c>
      <c r="C11210" s="7" t="s">
        <v>8</v>
      </c>
      <c r="D11210" s="8">
        <v>617875.94999999995</v>
      </c>
    </row>
    <row r="11211" spans="1:4" ht="18.75" x14ac:dyDescent="0.3">
      <c r="A11211" s="7">
        <v>2014</v>
      </c>
      <c r="B11211" s="7" t="s">
        <v>1408</v>
      </c>
      <c r="C11211" s="7" t="s">
        <v>8</v>
      </c>
      <c r="D11211" s="8">
        <v>636743.97</v>
      </c>
    </row>
    <row r="11212" spans="1:4" ht="18.75" x14ac:dyDescent="0.3">
      <c r="A11212" s="7">
        <v>2015</v>
      </c>
      <c r="B11212" s="7" t="s">
        <v>1409</v>
      </c>
      <c r="C11212" s="7" t="s">
        <v>5</v>
      </c>
      <c r="D11212" s="8">
        <v>732067.45</v>
      </c>
    </row>
    <row r="11213" spans="1:4" ht="18.75" x14ac:dyDescent="0.3">
      <c r="A11213" s="7">
        <v>2014</v>
      </c>
      <c r="B11213" s="7" t="s">
        <v>1409</v>
      </c>
      <c r="C11213" s="7" t="s">
        <v>5</v>
      </c>
      <c r="D11213" s="8">
        <v>795859.7</v>
      </c>
    </row>
    <row r="11214" spans="1:4" ht="18.75" x14ac:dyDescent="0.3">
      <c r="A11214" s="7">
        <v>2015</v>
      </c>
      <c r="B11214" s="7" t="s">
        <v>1409</v>
      </c>
      <c r="C11214" s="7" t="s">
        <v>6</v>
      </c>
      <c r="D11214" s="8">
        <v>413829.86</v>
      </c>
    </row>
    <row r="11215" spans="1:4" ht="18.75" x14ac:dyDescent="0.3">
      <c r="A11215" s="7">
        <v>2014</v>
      </c>
      <c r="B11215" s="7" t="s">
        <v>1409</v>
      </c>
      <c r="C11215" s="7" t="s">
        <v>6</v>
      </c>
      <c r="D11215" s="8">
        <v>305622.83</v>
      </c>
    </row>
    <row r="11216" spans="1:4" ht="18.75" x14ac:dyDescent="0.3">
      <c r="A11216" s="7">
        <v>2015</v>
      </c>
      <c r="B11216" s="7" t="s">
        <v>1409</v>
      </c>
      <c r="C11216" s="7" t="s">
        <v>7</v>
      </c>
      <c r="D11216" s="8">
        <v>78009.02</v>
      </c>
    </row>
    <row r="11217" spans="1:4" ht="18.75" x14ac:dyDescent="0.3">
      <c r="A11217" s="7">
        <v>2014</v>
      </c>
      <c r="B11217" s="7" t="s">
        <v>1409</v>
      </c>
      <c r="C11217" s="7" t="s">
        <v>7</v>
      </c>
      <c r="D11217" s="8">
        <v>82651.81</v>
      </c>
    </row>
    <row r="11218" spans="1:4" ht="18.75" x14ac:dyDescent="0.3">
      <c r="A11218" s="7">
        <v>2015</v>
      </c>
      <c r="B11218" s="7" t="s">
        <v>1409</v>
      </c>
      <c r="C11218" s="7" t="s">
        <v>8</v>
      </c>
      <c r="D11218" s="8">
        <v>520380.77</v>
      </c>
    </row>
    <row r="11219" spans="1:4" ht="18.75" x14ac:dyDescent="0.3">
      <c r="A11219" s="7">
        <v>2014</v>
      </c>
      <c r="B11219" s="7" t="s">
        <v>1409</v>
      </c>
      <c r="C11219" s="7" t="s">
        <v>8</v>
      </c>
      <c r="D11219" s="8">
        <v>543979.04</v>
      </c>
    </row>
    <row r="11220" spans="1:4" ht="18.75" x14ac:dyDescent="0.3">
      <c r="A11220" s="7">
        <v>2015</v>
      </c>
      <c r="B11220" s="7" t="s">
        <v>1410</v>
      </c>
      <c r="C11220" s="7" t="s">
        <v>5</v>
      </c>
      <c r="D11220" s="8">
        <v>930476.55</v>
      </c>
    </row>
    <row r="11221" spans="1:4" ht="18.75" x14ac:dyDescent="0.3">
      <c r="A11221" s="7">
        <v>2014</v>
      </c>
      <c r="B11221" s="7" t="s">
        <v>1410</v>
      </c>
      <c r="C11221" s="7" t="s">
        <v>5</v>
      </c>
      <c r="D11221" s="8">
        <v>1023394.3</v>
      </c>
    </row>
    <row r="11222" spans="1:4" ht="18.75" x14ac:dyDescent="0.3">
      <c r="A11222" s="7">
        <v>2015</v>
      </c>
      <c r="B11222" s="7" t="s">
        <v>1410</v>
      </c>
      <c r="C11222" s="7" t="s">
        <v>6</v>
      </c>
      <c r="D11222" s="8">
        <v>258730.46</v>
      </c>
    </row>
    <row r="11223" spans="1:4" ht="18.75" x14ac:dyDescent="0.3">
      <c r="A11223" s="7">
        <v>2014</v>
      </c>
      <c r="B11223" s="7" t="s">
        <v>1410</v>
      </c>
      <c r="C11223" s="7" t="s">
        <v>6</v>
      </c>
      <c r="D11223" s="8">
        <v>182106.08</v>
      </c>
    </row>
    <row r="11224" spans="1:4" ht="18.75" x14ac:dyDescent="0.3">
      <c r="A11224" s="7">
        <v>2015</v>
      </c>
      <c r="B11224" s="7" t="s">
        <v>1410</v>
      </c>
      <c r="C11224" s="7" t="s">
        <v>7</v>
      </c>
      <c r="D11224" s="8">
        <v>224163.15</v>
      </c>
    </row>
    <row r="11225" spans="1:4" ht="18.75" x14ac:dyDescent="0.3">
      <c r="A11225" s="7">
        <v>2014</v>
      </c>
      <c r="B11225" s="7" t="s">
        <v>1410</v>
      </c>
      <c r="C11225" s="7" t="s">
        <v>7</v>
      </c>
      <c r="D11225" s="8">
        <v>237421.13</v>
      </c>
    </row>
    <row r="11226" spans="1:4" ht="18.75" x14ac:dyDescent="0.3">
      <c r="A11226" s="7">
        <v>2015</v>
      </c>
      <c r="B11226" s="7" t="s">
        <v>1410</v>
      </c>
      <c r="C11226" s="7" t="s">
        <v>8</v>
      </c>
      <c r="D11226" s="8">
        <v>505000.69</v>
      </c>
    </row>
    <row r="11227" spans="1:4" ht="18.75" x14ac:dyDescent="0.3">
      <c r="A11227" s="7">
        <v>2014</v>
      </c>
      <c r="B11227" s="7" t="s">
        <v>1410</v>
      </c>
      <c r="C11227" s="7" t="s">
        <v>8</v>
      </c>
      <c r="D11227" s="8">
        <v>520816.71</v>
      </c>
    </row>
    <row r="11228" spans="1:4" ht="18.75" x14ac:dyDescent="0.3">
      <c r="A11228" s="7">
        <v>2015</v>
      </c>
      <c r="B11228" s="7" t="s">
        <v>1411</v>
      </c>
      <c r="C11228" s="7" t="s">
        <v>5</v>
      </c>
      <c r="D11228" s="8">
        <v>916140</v>
      </c>
    </row>
    <row r="11229" spans="1:4" ht="18.75" x14ac:dyDescent="0.3">
      <c r="A11229" s="7">
        <v>2014</v>
      </c>
      <c r="B11229" s="7" t="s">
        <v>1411</v>
      </c>
      <c r="C11229" s="7" t="s">
        <v>5</v>
      </c>
      <c r="D11229" s="8">
        <v>1000247.06</v>
      </c>
    </row>
    <row r="11230" spans="1:4" ht="18.75" x14ac:dyDescent="0.3">
      <c r="A11230" s="7">
        <v>2015</v>
      </c>
      <c r="B11230" s="7" t="s">
        <v>1411</v>
      </c>
      <c r="C11230" s="7" t="s">
        <v>6</v>
      </c>
      <c r="D11230" s="8">
        <v>488714.47</v>
      </c>
    </row>
    <row r="11231" spans="1:4" ht="18.75" x14ac:dyDescent="0.3">
      <c r="A11231" s="7">
        <v>2014</v>
      </c>
      <c r="B11231" s="7" t="s">
        <v>1411</v>
      </c>
      <c r="C11231" s="7" t="s">
        <v>6</v>
      </c>
      <c r="D11231" s="8">
        <v>343115.6</v>
      </c>
    </row>
    <row r="11232" spans="1:4" ht="18.75" x14ac:dyDescent="0.3">
      <c r="A11232" s="7">
        <v>2015</v>
      </c>
      <c r="B11232" s="7" t="s">
        <v>1411</v>
      </c>
      <c r="C11232" s="7" t="s">
        <v>7</v>
      </c>
      <c r="D11232" s="8">
        <v>118384.33</v>
      </c>
    </row>
    <row r="11233" spans="1:4" ht="18.75" x14ac:dyDescent="0.3">
      <c r="A11233" s="7">
        <v>2014</v>
      </c>
      <c r="B11233" s="7" t="s">
        <v>1411</v>
      </c>
      <c r="C11233" s="7" t="s">
        <v>7</v>
      </c>
      <c r="D11233" s="8">
        <v>124135.96</v>
      </c>
    </row>
    <row r="11234" spans="1:4" ht="18.75" x14ac:dyDescent="0.3">
      <c r="A11234" s="7">
        <v>2015</v>
      </c>
      <c r="B11234" s="7" t="s">
        <v>1411</v>
      </c>
      <c r="C11234" s="7" t="s">
        <v>8</v>
      </c>
      <c r="D11234" s="8">
        <v>511859.48</v>
      </c>
    </row>
    <row r="11235" spans="1:4" ht="18.75" x14ac:dyDescent="0.3">
      <c r="A11235" s="7">
        <v>2014</v>
      </c>
      <c r="B11235" s="7" t="s">
        <v>1411</v>
      </c>
      <c r="C11235" s="7" t="s">
        <v>8</v>
      </c>
      <c r="D11235" s="8">
        <v>527241.98</v>
      </c>
    </row>
    <row r="11236" spans="1:4" ht="18.75" x14ac:dyDescent="0.3">
      <c r="A11236" s="7">
        <v>2015</v>
      </c>
      <c r="B11236" s="7" t="s">
        <v>1412</v>
      </c>
      <c r="C11236" s="7" t="s">
        <v>5</v>
      </c>
      <c r="D11236" s="8">
        <v>738272.22</v>
      </c>
    </row>
    <row r="11237" spans="1:4" ht="18.75" x14ac:dyDescent="0.3">
      <c r="A11237" s="7">
        <v>2014</v>
      </c>
      <c r="B11237" s="7" t="s">
        <v>1412</v>
      </c>
      <c r="C11237" s="7" t="s">
        <v>5</v>
      </c>
      <c r="D11237" s="8">
        <v>802695.68000000005</v>
      </c>
    </row>
    <row r="11238" spans="1:4" ht="18.75" x14ac:dyDescent="0.3">
      <c r="A11238" s="7">
        <v>2015</v>
      </c>
      <c r="B11238" s="7" t="s">
        <v>1412</v>
      </c>
      <c r="C11238" s="7" t="s">
        <v>6</v>
      </c>
      <c r="D11238" s="8">
        <v>549612.06000000006</v>
      </c>
    </row>
    <row r="11239" spans="1:4" ht="18.75" x14ac:dyDescent="0.3">
      <c r="A11239" s="7">
        <v>2014</v>
      </c>
      <c r="B11239" s="7" t="s">
        <v>1412</v>
      </c>
      <c r="C11239" s="7" t="s">
        <v>6</v>
      </c>
      <c r="D11239" s="8">
        <v>395157.72</v>
      </c>
    </row>
    <row r="11240" spans="1:4" ht="18.75" x14ac:dyDescent="0.3">
      <c r="A11240" s="7">
        <v>2015</v>
      </c>
      <c r="B11240" s="7" t="s">
        <v>1412</v>
      </c>
      <c r="C11240" s="7" t="s">
        <v>7</v>
      </c>
      <c r="D11240" s="8">
        <v>217873.37</v>
      </c>
    </row>
    <row r="11241" spans="1:4" ht="18.75" x14ac:dyDescent="0.3">
      <c r="A11241" s="7">
        <v>2014</v>
      </c>
      <c r="B11241" s="7" t="s">
        <v>1412</v>
      </c>
      <c r="C11241" s="7" t="s">
        <v>7</v>
      </c>
      <c r="D11241" s="8">
        <v>231429.66</v>
      </c>
    </row>
    <row r="11242" spans="1:4" ht="18.75" x14ac:dyDescent="0.3">
      <c r="A11242" s="7">
        <v>2015</v>
      </c>
      <c r="B11242" s="7" t="s">
        <v>1412</v>
      </c>
      <c r="C11242" s="7" t="s">
        <v>8</v>
      </c>
      <c r="D11242" s="8">
        <v>456180.03</v>
      </c>
    </row>
    <row r="11243" spans="1:4" ht="18.75" x14ac:dyDescent="0.3">
      <c r="A11243" s="7">
        <v>2014</v>
      </c>
      <c r="B11243" s="7" t="s">
        <v>1412</v>
      </c>
      <c r="C11243" s="7" t="s">
        <v>8</v>
      </c>
      <c r="D11243" s="8">
        <v>473772.12</v>
      </c>
    </row>
    <row r="11244" spans="1:4" ht="18.75" x14ac:dyDescent="0.3">
      <c r="A11244" s="7">
        <v>2015</v>
      </c>
      <c r="B11244" s="7" t="s">
        <v>1413</v>
      </c>
      <c r="C11244" s="7" t="s">
        <v>5</v>
      </c>
      <c r="D11244" s="8">
        <v>571943.03</v>
      </c>
    </row>
    <row r="11245" spans="1:4" ht="18.75" x14ac:dyDescent="0.3">
      <c r="A11245" s="7">
        <v>2014</v>
      </c>
      <c r="B11245" s="7" t="s">
        <v>1413</v>
      </c>
      <c r="C11245" s="7" t="s">
        <v>5</v>
      </c>
      <c r="D11245" s="8">
        <v>628028.74</v>
      </c>
    </row>
    <row r="11246" spans="1:4" ht="18.75" x14ac:dyDescent="0.3">
      <c r="A11246" s="7">
        <v>2015</v>
      </c>
      <c r="B11246" s="7" t="s">
        <v>1413</v>
      </c>
      <c r="C11246" s="7" t="s">
        <v>6</v>
      </c>
      <c r="D11246" s="8">
        <v>345179.66</v>
      </c>
    </row>
    <row r="11247" spans="1:4" ht="18.75" x14ac:dyDescent="0.3">
      <c r="A11247" s="7">
        <v>2014</v>
      </c>
      <c r="B11247" s="7" t="s">
        <v>1413</v>
      </c>
      <c r="C11247" s="7" t="s">
        <v>6</v>
      </c>
      <c r="D11247" s="8">
        <v>254384.48</v>
      </c>
    </row>
    <row r="11248" spans="1:4" ht="18.75" x14ac:dyDescent="0.3">
      <c r="A11248" s="7">
        <v>2015</v>
      </c>
      <c r="B11248" s="7" t="s">
        <v>1413</v>
      </c>
      <c r="C11248" s="7" t="s">
        <v>7</v>
      </c>
      <c r="D11248" s="8">
        <v>216566.39999999999</v>
      </c>
    </row>
    <row r="11249" spans="1:4" ht="18.75" x14ac:dyDescent="0.3">
      <c r="A11249" s="7">
        <v>2014</v>
      </c>
      <c r="B11249" s="7" t="s">
        <v>1413</v>
      </c>
      <c r="C11249" s="7" t="s">
        <v>7</v>
      </c>
      <c r="D11249" s="8">
        <v>227165.88</v>
      </c>
    </row>
    <row r="11250" spans="1:4" ht="18.75" x14ac:dyDescent="0.3">
      <c r="A11250" s="7">
        <v>2015</v>
      </c>
      <c r="B11250" s="7" t="s">
        <v>1413</v>
      </c>
      <c r="C11250" s="7" t="s">
        <v>8</v>
      </c>
      <c r="D11250" s="8">
        <v>776504.03</v>
      </c>
    </row>
    <row r="11251" spans="1:4" ht="18.75" x14ac:dyDescent="0.3">
      <c r="A11251" s="7">
        <v>2014</v>
      </c>
      <c r="B11251" s="7" t="s">
        <v>1413</v>
      </c>
      <c r="C11251" s="7" t="s">
        <v>8</v>
      </c>
      <c r="D11251" s="8">
        <v>804232.6</v>
      </c>
    </row>
    <row r="11252" spans="1:4" ht="18.75" x14ac:dyDescent="0.3">
      <c r="A11252" s="7">
        <v>2015</v>
      </c>
      <c r="B11252" s="7" t="s">
        <v>1414</v>
      </c>
      <c r="C11252" s="7" t="s">
        <v>5</v>
      </c>
      <c r="D11252" s="8">
        <v>584471.84</v>
      </c>
    </row>
    <row r="11253" spans="1:4" ht="18.75" x14ac:dyDescent="0.3">
      <c r="A11253" s="7">
        <v>2014</v>
      </c>
      <c r="B11253" s="7" t="s">
        <v>1414</v>
      </c>
      <c r="C11253" s="7" t="s">
        <v>5</v>
      </c>
      <c r="D11253" s="8">
        <v>646233.74</v>
      </c>
    </row>
    <row r="11254" spans="1:4" ht="18.75" x14ac:dyDescent="0.3">
      <c r="A11254" s="7">
        <v>2015</v>
      </c>
      <c r="B11254" s="7" t="s">
        <v>1414</v>
      </c>
      <c r="C11254" s="7" t="s">
        <v>6</v>
      </c>
      <c r="D11254" s="8">
        <v>254157.53</v>
      </c>
    </row>
    <row r="11255" spans="1:4" ht="18.75" x14ac:dyDescent="0.3">
      <c r="A11255" s="7">
        <v>2014</v>
      </c>
      <c r="B11255" s="7" t="s">
        <v>1414</v>
      </c>
      <c r="C11255" s="7" t="s">
        <v>6</v>
      </c>
      <c r="D11255" s="8">
        <v>184087.26</v>
      </c>
    </row>
    <row r="11256" spans="1:4" ht="18.75" x14ac:dyDescent="0.3">
      <c r="A11256" s="7">
        <v>2015</v>
      </c>
      <c r="B11256" s="7" t="s">
        <v>1414</v>
      </c>
      <c r="C11256" s="7" t="s">
        <v>7</v>
      </c>
      <c r="D11256" s="8">
        <v>76995.02</v>
      </c>
    </row>
    <row r="11257" spans="1:4" ht="18.75" x14ac:dyDescent="0.3">
      <c r="A11257" s="7">
        <v>2014</v>
      </c>
      <c r="B11257" s="7" t="s">
        <v>1414</v>
      </c>
      <c r="C11257" s="7" t="s">
        <v>7</v>
      </c>
      <c r="D11257" s="8">
        <v>81891.06</v>
      </c>
    </row>
    <row r="11258" spans="1:4" ht="18.75" x14ac:dyDescent="0.3">
      <c r="A11258" s="7">
        <v>2015</v>
      </c>
      <c r="B11258" s="7" t="s">
        <v>1414</v>
      </c>
      <c r="C11258" s="7" t="s">
        <v>8</v>
      </c>
      <c r="D11258" s="8">
        <v>626096.96</v>
      </c>
    </row>
    <row r="11259" spans="1:4" ht="18.75" x14ac:dyDescent="0.3">
      <c r="A11259" s="7">
        <v>2014</v>
      </c>
      <c r="B11259" s="7" t="s">
        <v>1414</v>
      </c>
      <c r="C11259" s="7" t="s">
        <v>8</v>
      </c>
      <c r="D11259" s="8">
        <v>647866.55000000005</v>
      </c>
    </row>
    <row r="11260" spans="1:4" ht="18.75" x14ac:dyDescent="0.3">
      <c r="A11260" s="7">
        <v>2015</v>
      </c>
      <c r="B11260" s="7" t="s">
        <v>1415</v>
      </c>
      <c r="C11260" s="7" t="s">
        <v>5</v>
      </c>
      <c r="D11260" s="8">
        <v>728455.3</v>
      </c>
    </row>
    <row r="11261" spans="1:4" ht="18.75" x14ac:dyDescent="0.3">
      <c r="A11261" s="7">
        <v>2014</v>
      </c>
      <c r="B11261" s="7" t="s">
        <v>1415</v>
      </c>
      <c r="C11261" s="7" t="s">
        <v>5</v>
      </c>
      <c r="D11261" s="8">
        <v>802969.29</v>
      </c>
    </row>
    <row r="11262" spans="1:4" ht="18.75" x14ac:dyDescent="0.3">
      <c r="A11262" s="7">
        <v>2015</v>
      </c>
      <c r="B11262" s="7" t="s">
        <v>1415</v>
      </c>
      <c r="C11262" s="7" t="s">
        <v>6</v>
      </c>
      <c r="D11262" s="8">
        <v>576701.04</v>
      </c>
    </row>
    <row r="11263" spans="1:4" ht="18.75" x14ac:dyDescent="0.3">
      <c r="A11263" s="7">
        <v>2014</v>
      </c>
      <c r="B11263" s="7" t="s">
        <v>1415</v>
      </c>
      <c r="C11263" s="7" t="s">
        <v>6</v>
      </c>
      <c r="D11263" s="8">
        <v>410958.67</v>
      </c>
    </row>
    <row r="11264" spans="1:4" ht="18.75" x14ac:dyDescent="0.3">
      <c r="A11264" s="7">
        <v>2015</v>
      </c>
      <c r="B11264" s="7" t="s">
        <v>1415</v>
      </c>
      <c r="C11264" s="7" t="s">
        <v>7</v>
      </c>
      <c r="D11264" s="8">
        <v>144865.84</v>
      </c>
    </row>
    <row r="11265" spans="1:4" ht="18.75" x14ac:dyDescent="0.3">
      <c r="A11265" s="7">
        <v>2014</v>
      </c>
      <c r="B11265" s="7" t="s">
        <v>1415</v>
      </c>
      <c r="C11265" s="7" t="s">
        <v>7</v>
      </c>
      <c r="D11265" s="8">
        <v>151761.35</v>
      </c>
    </row>
    <row r="11266" spans="1:4" ht="18.75" x14ac:dyDescent="0.3">
      <c r="A11266" s="7">
        <v>2015</v>
      </c>
      <c r="B11266" s="7" t="s">
        <v>1415</v>
      </c>
      <c r="C11266" s="7" t="s">
        <v>8</v>
      </c>
      <c r="D11266" s="8">
        <v>435261.21</v>
      </c>
    </row>
    <row r="11267" spans="1:4" ht="18.75" x14ac:dyDescent="0.3">
      <c r="A11267" s="7">
        <v>2014</v>
      </c>
      <c r="B11267" s="7" t="s">
        <v>1415</v>
      </c>
      <c r="C11267" s="7" t="s">
        <v>8</v>
      </c>
      <c r="D11267" s="8">
        <v>453371.19</v>
      </c>
    </row>
    <row r="11268" spans="1:4" ht="18.75" x14ac:dyDescent="0.3">
      <c r="A11268" s="7">
        <v>2015</v>
      </c>
      <c r="B11268" s="7" t="s">
        <v>1416</v>
      </c>
      <c r="C11268" s="7" t="s">
        <v>5</v>
      </c>
      <c r="D11268" s="8">
        <v>869616.55</v>
      </c>
    </row>
    <row r="11269" spans="1:4" ht="18.75" x14ac:dyDescent="0.3">
      <c r="A11269" s="7">
        <v>2014</v>
      </c>
      <c r="B11269" s="7" t="s">
        <v>1416</v>
      </c>
      <c r="C11269" s="7" t="s">
        <v>5</v>
      </c>
      <c r="D11269" s="8">
        <v>945758.33</v>
      </c>
    </row>
    <row r="11270" spans="1:4" ht="18.75" x14ac:dyDescent="0.3">
      <c r="A11270" s="7">
        <v>2015</v>
      </c>
      <c r="B11270" s="7" t="s">
        <v>1416</v>
      </c>
      <c r="C11270" s="7" t="s">
        <v>6</v>
      </c>
      <c r="D11270" s="8">
        <v>476672.65</v>
      </c>
    </row>
    <row r="11271" spans="1:4" ht="18.75" x14ac:dyDescent="0.3">
      <c r="A11271" s="7">
        <v>2014</v>
      </c>
      <c r="B11271" s="7" t="s">
        <v>1416</v>
      </c>
      <c r="C11271" s="7" t="s">
        <v>6</v>
      </c>
      <c r="D11271" s="8">
        <v>346485.31</v>
      </c>
    </row>
    <row r="11272" spans="1:4" ht="18.75" x14ac:dyDescent="0.3">
      <c r="A11272" s="7">
        <v>2015</v>
      </c>
      <c r="B11272" s="7" t="s">
        <v>1416</v>
      </c>
      <c r="C11272" s="7" t="s">
        <v>7</v>
      </c>
      <c r="D11272" s="8">
        <v>148485.85</v>
      </c>
    </row>
    <row r="11273" spans="1:4" ht="18.75" x14ac:dyDescent="0.3">
      <c r="A11273" s="7">
        <v>2014</v>
      </c>
      <c r="B11273" s="7" t="s">
        <v>1416</v>
      </c>
      <c r="C11273" s="7" t="s">
        <v>7</v>
      </c>
      <c r="D11273" s="8">
        <v>157556.97</v>
      </c>
    </row>
    <row r="11274" spans="1:4" ht="18.75" x14ac:dyDescent="0.3">
      <c r="A11274" s="7">
        <v>2015</v>
      </c>
      <c r="B11274" s="7" t="s">
        <v>1416</v>
      </c>
      <c r="C11274" s="7" t="s">
        <v>8</v>
      </c>
      <c r="D11274" s="8">
        <v>782191.91</v>
      </c>
    </row>
    <row r="11275" spans="1:4" ht="18.75" x14ac:dyDescent="0.3">
      <c r="A11275" s="7">
        <v>2014</v>
      </c>
      <c r="B11275" s="7" t="s">
        <v>1416</v>
      </c>
      <c r="C11275" s="7" t="s">
        <v>8</v>
      </c>
      <c r="D11275" s="8">
        <v>805661.16</v>
      </c>
    </row>
    <row r="11276" spans="1:4" ht="18.75" x14ac:dyDescent="0.3">
      <c r="A11276" s="7">
        <v>2015</v>
      </c>
      <c r="B11276" s="7" t="s">
        <v>1417</v>
      </c>
      <c r="C11276" s="7" t="s">
        <v>5</v>
      </c>
      <c r="D11276" s="8">
        <v>657094.23</v>
      </c>
    </row>
    <row r="11277" spans="1:4" ht="18.75" x14ac:dyDescent="0.3">
      <c r="A11277" s="7">
        <v>2014</v>
      </c>
      <c r="B11277" s="7" t="s">
        <v>1417</v>
      </c>
      <c r="C11277" s="7" t="s">
        <v>5</v>
      </c>
      <c r="D11277" s="8">
        <v>722501.39</v>
      </c>
    </row>
    <row r="11278" spans="1:4" ht="18.75" x14ac:dyDescent="0.3">
      <c r="A11278" s="7">
        <v>2015</v>
      </c>
      <c r="B11278" s="7" t="s">
        <v>1417</v>
      </c>
      <c r="C11278" s="7" t="s">
        <v>6</v>
      </c>
      <c r="D11278" s="8">
        <v>564961.06000000006</v>
      </c>
    </row>
    <row r="11279" spans="1:4" ht="18.75" x14ac:dyDescent="0.3">
      <c r="A11279" s="7">
        <v>2014</v>
      </c>
      <c r="B11279" s="7" t="s">
        <v>1417</v>
      </c>
      <c r="C11279" s="7" t="s">
        <v>6</v>
      </c>
      <c r="D11279" s="8">
        <v>409038.93</v>
      </c>
    </row>
    <row r="11280" spans="1:4" ht="18.75" x14ac:dyDescent="0.3">
      <c r="A11280" s="7">
        <v>2015</v>
      </c>
      <c r="B11280" s="7" t="s">
        <v>1417</v>
      </c>
      <c r="C11280" s="7" t="s">
        <v>7</v>
      </c>
      <c r="D11280" s="8">
        <v>230888.16</v>
      </c>
    </row>
    <row r="11281" spans="1:4" ht="18.75" x14ac:dyDescent="0.3">
      <c r="A11281" s="7">
        <v>2014</v>
      </c>
      <c r="B11281" s="7" t="s">
        <v>1417</v>
      </c>
      <c r="C11281" s="7" t="s">
        <v>7</v>
      </c>
      <c r="D11281" s="8">
        <v>245909.34</v>
      </c>
    </row>
    <row r="11282" spans="1:4" ht="18.75" x14ac:dyDescent="0.3">
      <c r="A11282" s="7">
        <v>2015</v>
      </c>
      <c r="B11282" s="7" t="s">
        <v>1417</v>
      </c>
      <c r="C11282" s="7" t="s">
        <v>8</v>
      </c>
      <c r="D11282" s="8">
        <v>601030.43999999994</v>
      </c>
    </row>
    <row r="11283" spans="1:4" ht="18.75" x14ac:dyDescent="0.3">
      <c r="A11283" s="7">
        <v>2014</v>
      </c>
      <c r="B11283" s="7" t="s">
        <v>1417</v>
      </c>
      <c r="C11283" s="7" t="s">
        <v>8</v>
      </c>
      <c r="D11283" s="8">
        <v>621822.04</v>
      </c>
    </row>
    <row r="11284" spans="1:4" ht="18.75" x14ac:dyDescent="0.3">
      <c r="A11284" s="7">
        <v>2015</v>
      </c>
      <c r="B11284" s="7" t="s">
        <v>1418</v>
      </c>
      <c r="C11284" s="7" t="s">
        <v>5</v>
      </c>
      <c r="D11284" s="8">
        <v>471921.02</v>
      </c>
    </row>
    <row r="11285" spans="1:4" ht="18.75" x14ac:dyDescent="0.3">
      <c r="A11285" s="7">
        <v>2014</v>
      </c>
      <c r="B11285" s="7" t="s">
        <v>1418</v>
      </c>
      <c r="C11285" s="7" t="s">
        <v>5</v>
      </c>
      <c r="D11285" s="8">
        <v>515958.24</v>
      </c>
    </row>
    <row r="11286" spans="1:4" ht="18.75" x14ac:dyDescent="0.3">
      <c r="A11286" s="7">
        <v>2015</v>
      </c>
      <c r="B11286" s="7" t="s">
        <v>1418</v>
      </c>
      <c r="C11286" s="7" t="s">
        <v>6</v>
      </c>
      <c r="D11286" s="8">
        <v>494594.71</v>
      </c>
    </row>
    <row r="11287" spans="1:4" ht="18.75" x14ac:dyDescent="0.3">
      <c r="A11287" s="7">
        <v>2014</v>
      </c>
      <c r="B11287" s="7" t="s">
        <v>1418</v>
      </c>
      <c r="C11287" s="7" t="s">
        <v>6</v>
      </c>
      <c r="D11287" s="8">
        <v>349446.6</v>
      </c>
    </row>
    <row r="11288" spans="1:4" ht="18.75" x14ac:dyDescent="0.3">
      <c r="A11288" s="7">
        <v>2015</v>
      </c>
      <c r="B11288" s="7" t="s">
        <v>1418</v>
      </c>
      <c r="C11288" s="7" t="s">
        <v>7</v>
      </c>
      <c r="D11288" s="8">
        <v>136862.6</v>
      </c>
    </row>
    <row r="11289" spans="1:4" ht="18.75" x14ac:dyDescent="0.3">
      <c r="A11289" s="7">
        <v>2014</v>
      </c>
      <c r="B11289" s="7" t="s">
        <v>1418</v>
      </c>
      <c r="C11289" s="7" t="s">
        <v>7</v>
      </c>
      <c r="D11289" s="8">
        <v>143937.17000000001</v>
      </c>
    </row>
    <row r="11290" spans="1:4" ht="18.75" x14ac:dyDescent="0.3">
      <c r="A11290" s="7">
        <v>2015</v>
      </c>
      <c r="B11290" s="7" t="s">
        <v>1418</v>
      </c>
      <c r="C11290" s="7" t="s">
        <v>8</v>
      </c>
      <c r="D11290" s="8">
        <v>714512.49</v>
      </c>
    </row>
    <row r="11291" spans="1:4" ht="18.75" x14ac:dyDescent="0.3">
      <c r="A11291" s="7">
        <v>2014</v>
      </c>
      <c r="B11291" s="7" t="s">
        <v>1418</v>
      </c>
      <c r="C11291" s="7" t="s">
        <v>8</v>
      </c>
      <c r="D11291" s="8">
        <v>750072.97</v>
      </c>
    </row>
    <row r="11292" spans="1:4" ht="18.75" x14ac:dyDescent="0.3">
      <c r="A11292" s="7">
        <v>2015</v>
      </c>
      <c r="B11292" s="7" t="s">
        <v>1419</v>
      </c>
      <c r="C11292" s="7" t="s">
        <v>5</v>
      </c>
      <c r="D11292" s="8">
        <v>714144.06</v>
      </c>
    </row>
    <row r="11293" spans="1:4" ht="18.75" x14ac:dyDescent="0.3">
      <c r="A11293" s="7">
        <v>2014</v>
      </c>
      <c r="B11293" s="7" t="s">
        <v>1419</v>
      </c>
      <c r="C11293" s="7" t="s">
        <v>5</v>
      </c>
      <c r="D11293" s="8">
        <v>781411.05</v>
      </c>
    </row>
    <row r="11294" spans="1:4" ht="18.75" x14ac:dyDescent="0.3">
      <c r="A11294" s="7">
        <v>2015</v>
      </c>
      <c r="B11294" s="7" t="s">
        <v>1419</v>
      </c>
      <c r="C11294" s="7" t="s">
        <v>6</v>
      </c>
      <c r="D11294" s="8">
        <v>273535.78999999998</v>
      </c>
    </row>
    <row r="11295" spans="1:4" ht="18.75" x14ac:dyDescent="0.3">
      <c r="A11295" s="7">
        <v>2014</v>
      </c>
      <c r="B11295" s="7" t="s">
        <v>1419</v>
      </c>
      <c r="C11295" s="7" t="s">
        <v>6</v>
      </c>
      <c r="D11295" s="8">
        <v>194355.71</v>
      </c>
    </row>
    <row r="11296" spans="1:4" ht="18.75" x14ac:dyDescent="0.3">
      <c r="A11296" s="7">
        <v>2015</v>
      </c>
      <c r="B11296" s="7" t="s">
        <v>1419</v>
      </c>
      <c r="C11296" s="7" t="s">
        <v>7</v>
      </c>
      <c r="D11296" s="8">
        <v>113038.06</v>
      </c>
    </row>
    <row r="11297" spans="1:4" ht="18.75" x14ac:dyDescent="0.3">
      <c r="A11297" s="7">
        <v>2014</v>
      </c>
      <c r="B11297" s="7" t="s">
        <v>1419</v>
      </c>
      <c r="C11297" s="7" t="s">
        <v>7</v>
      </c>
      <c r="D11297" s="8">
        <v>120250.7</v>
      </c>
    </row>
    <row r="11298" spans="1:4" ht="18.75" x14ac:dyDescent="0.3">
      <c r="A11298" s="7">
        <v>2015</v>
      </c>
      <c r="B11298" s="7" t="s">
        <v>1419</v>
      </c>
      <c r="C11298" s="7" t="s">
        <v>8</v>
      </c>
      <c r="D11298" s="8">
        <v>703941.54</v>
      </c>
    </row>
    <row r="11299" spans="1:4" ht="18.75" x14ac:dyDescent="0.3">
      <c r="A11299" s="7">
        <v>2014</v>
      </c>
      <c r="B11299" s="7" t="s">
        <v>1419</v>
      </c>
      <c r="C11299" s="7" t="s">
        <v>8</v>
      </c>
      <c r="D11299" s="8">
        <v>730754.24</v>
      </c>
    </row>
    <row r="11300" spans="1:4" ht="18.75" x14ac:dyDescent="0.3">
      <c r="A11300" s="7">
        <v>2015</v>
      </c>
      <c r="B11300" s="7" t="s">
        <v>1420</v>
      </c>
      <c r="C11300" s="7" t="s">
        <v>5</v>
      </c>
      <c r="D11300" s="8">
        <v>495923.08</v>
      </c>
    </row>
    <row r="11301" spans="1:4" ht="18.75" x14ac:dyDescent="0.3">
      <c r="A11301" s="7">
        <v>2014</v>
      </c>
      <c r="B11301" s="7" t="s">
        <v>1420</v>
      </c>
      <c r="C11301" s="7" t="s">
        <v>5</v>
      </c>
      <c r="D11301" s="8">
        <v>542958.11</v>
      </c>
    </row>
    <row r="11302" spans="1:4" ht="18.75" x14ac:dyDescent="0.3">
      <c r="A11302" s="7">
        <v>2015</v>
      </c>
      <c r="B11302" s="7" t="s">
        <v>1420</v>
      </c>
      <c r="C11302" s="7" t="s">
        <v>6</v>
      </c>
      <c r="D11302" s="8">
        <v>405399.29</v>
      </c>
    </row>
    <row r="11303" spans="1:4" ht="18.75" x14ac:dyDescent="0.3">
      <c r="A11303" s="7">
        <v>2014</v>
      </c>
      <c r="B11303" s="7" t="s">
        <v>1420</v>
      </c>
      <c r="C11303" s="7" t="s">
        <v>6</v>
      </c>
      <c r="D11303" s="8">
        <v>284811.64</v>
      </c>
    </row>
    <row r="11304" spans="1:4" ht="18.75" x14ac:dyDescent="0.3">
      <c r="A11304" s="7">
        <v>2015</v>
      </c>
      <c r="B11304" s="7" t="s">
        <v>1420</v>
      </c>
      <c r="C11304" s="7" t="s">
        <v>7</v>
      </c>
      <c r="D11304" s="8">
        <v>206449.58</v>
      </c>
    </row>
    <row r="11305" spans="1:4" ht="18.75" x14ac:dyDescent="0.3">
      <c r="A11305" s="7">
        <v>2014</v>
      </c>
      <c r="B11305" s="7" t="s">
        <v>1420</v>
      </c>
      <c r="C11305" s="7" t="s">
        <v>7</v>
      </c>
      <c r="D11305" s="8">
        <v>218272.69</v>
      </c>
    </row>
    <row r="11306" spans="1:4" ht="18.75" x14ac:dyDescent="0.3">
      <c r="A11306" s="7">
        <v>2015</v>
      </c>
      <c r="B11306" s="7" t="s">
        <v>1420</v>
      </c>
      <c r="C11306" s="7" t="s">
        <v>8</v>
      </c>
      <c r="D11306" s="8">
        <v>525208.81999999995</v>
      </c>
    </row>
    <row r="11307" spans="1:4" ht="18.75" x14ac:dyDescent="0.3">
      <c r="A11307" s="7">
        <v>2014</v>
      </c>
      <c r="B11307" s="7" t="s">
        <v>1420</v>
      </c>
      <c r="C11307" s="7" t="s">
        <v>8</v>
      </c>
      <c r="D11307" s="8">
        <v>540438.39</v>
      </c>
    </row>
    <row r="11308" spans="1:4" ht="18.75" x14ac:dyDescent="0.3">
      <c r="A11308" s="7">
        <v>2015</v>
      </c>
      <c r="B11308" s="7" t="s">
        <v>1421</v>
      </c>
      <c r="C11308" s="7" t="s">
        <v>5</v>
      </c>
      <c r="D11308" s="8">
        <v>600141.98</v>
      </c>
    </row>
    <row r="11309" spans="1:4" ht="18.75" x14ac:dyDescent="0.3">
      <c r="A11309" s="7">
        <v>2014</v>
      </c>
      <c r="B11309" s="7" t="s">
        <v>1421</v>
      </c>
      <c r="C11309" s="7" t="s">
        <v>5</v>
      </c>
      <c r="D11309" s="8">
        <v>654414.66</v>
      </c>
    </row>
    <row r="11310" spans="1:4" ht="18.75" x14ac:dyDescent="0.3">
      <c r="A11310" s="7">
        <v>2015</v>
      </c>
      <c r="B11310" s="7" t="s">
        <v>1421</v>
      </c>
      <c r="C11310" s="7" t="s">
        <v>6</v>
      </c>
      <c r="D11310" s="8">
        <v>385397.35</v>
      </c>
    </row>
    <row r="11311" spans="1:4" ht="18.75" x14ac:dyDescent="0.3">
      <c r="A11311" s="7">
        <v>2014</v>
      </c>
      <c r="B11311" s="7" t="s">
        <v>1421</v>
      </c>
      <c r="C11311" s="7" t="s">
        <v>6</v>
      </c>
      <c r="D11311" s="8">
        <v>268881.98</v>
      </c>
    </row>
    <row r="11312" spans="1:4" ht="18.75" x14ac:dyDescent="0.3">
      <c r="A11312" s="7">
        <v>2015</v>
      </c>
      <c r="B11312" s="7" t="s">
        <v>1421</v>
      </c>
      <c r="C11312" s="7" t="s">
        <v>7</v>
      </c>
      <c r="D11312" s="8">
        <v>197587.54</v>
      </c>
    </row>
    <row r="11313" spans="1:4" ht="18.75" x14ac:dyDescent="0.3">
      <c r="A11313" s="7">
        <v>2014</v>
      </c>
      <c r="B11313" s="7" t="s">
        <v>1421</v>
      </c>
      <c r="C11313" s="7" t="s">
        <v>7</v>
      </c>
      <c r="D11313" s="8">
        <v>209373.93</v>
      </c>
    </row>
    <row r="11314" spans="1:4" ht="18.75" x14ac:dyDescent="0.3">
      <c r="A11314" s="7">
        <v>2015</v>
      </c>
      <c r="B11314" s="7" t="s">
        <v>1421</v>
      </c>
      <c r="C11314" s="7" t="s">
        <v>8</v>
      </c>
      <c r="D11314" s="8">
        <v>409723.99</v>
      </c>
    </row>
    <row r="11315" spans="1:4" ht="18.75" x14ac:dyDescent="0.3">
      <c r="A11315" s="7">
        <v>2014</v>
      </c>
      <c r="B11315" s="7" t="s">
        <v>1421</v>
      </c>
      <c r="C11315" s="7" t="s">
        <v>8</v>
      </c>
      <c r="D11315" s="8">
        <v>427689.17</v>
      </c>
    </row>
    <row r="11316" spans="1:4" ht="18.75" x14ac:dyDescent="0.3">
      <c r="A11316" s="7">
        <v>2015</v>
      </c>
      <c r="B11316" s="7" t="s">
        <v>1422</v>
      </c>
      <c r="C11316" s="7" t="s">
        <v>5</v>
      </c>
      <c r="D11316" s="8">
        <v>739775.45</v>
      </c>
    </row>
    <row r="11317" spans="1:4" ht="18.75" x14ac:dyDescent="0.3">
      <c r="A11317" s="7">
        <v>2014</v>
      </c>
      <c r="B11317" s="7" t="s">
        <v>1422</v>
      </c>
      <c r="C11317" s="7" t="s">
        <v>5</v>
      </c>
      <c r="D11317" s="8">
        <v>808770.33</v>
      </c>
    </row>
    <row r="11318" spans="1:4" ht="18.75" x14ac:dyDescent="0.3">
      <c r="A11318" s="7">
        <v>2015</v>
      </c>
      <c r="B11318" s="7" t="s">
        <v>1422</v>
      </c>
      <c r="C11318" s="7" t="s">
        <v>6</v>
      </c>
      <c r="D11318" s="8">
        <v>445175.75</v>
      </c>
    </row>
    <row r="11319" spans="1:4" ht="18.75" x14ac:dyDescent="0.3">
      <c r="A11319" s="7">
        <v>2014</v>
      </c>
      <c r="B11319" s="7" t="s">
        <v>1422</v>
      </c>
      <c r="C11319" s="7" t="s">
        <v>6</v>
      </c>
      <c r="D11319" s="8">
        <v>324878.94</v>
      </c>
    </row>
    <row r="11320" spans="1:4" ht="18.75" x14ac:dyDescent="0.3">
      <c r="A11320" s="7">
        <v>2015</v>
      </c>
      <c r="B11320" s="7" t="s">
        <v>1422</v>
      </c>
      <c r="C11320" s="7" t="s">
        <v>7</v>
      </c>
      <c r="D11320" s="8">
        <v>219956.46</v>
      </c>
    </row>
    <row r="11321" spans="1:4" ht="18.75" x14ac:dyDescent="0.3">
      <c r="A11321" s="7">
        <v>2014</v>
      </c>
      <c r="B11321" s="7" t="s">
        <v>1422</v>
      </c>
      <c r="C11321" s="7" t="s">
        <v>7</v>
      </c>
      <c r="D11321" s="8">
        <v>234093.67</v>
      </c>
    </row>
    <row r="11322" spans="1:4" ht="18.75" x14ac:dyDescent="0.3">
      <c r="A11322" s="7">
        <v>2015</v>
      </c>
      <c r="B11322" s="7" t="s">
        <v>1422</v>
      </c>
      <c r="C11322" s="7" t="s">
        <v>8</v>
      </c>
      <c r="D11322" s="8">
        <v>509708.16</v>
      </c>
    </row>
    <row r="11323" spans="1:4" ht="18.75" x14ac:dyDescent="0.3">
      <c r="A11323" s="7">
        <v>2014</v>
      </c>
      <c r="B11323" s="7" t="s">
        <v>1422</v>
      </c>
      <c r="C11323" s="7" t="s">
        <v>8</v>
      </c>
      <c r="D11323" s="8">
        <v>527975.31999999995</v>
      </c>
    </row>
    <row r="11324" spans="1:4" ht="18.75" x14ac:dyDescent="0.3">
      <c r="A11324" s="7">
        <v>2015</v>
      </c>
      <c r="B11324" s="7" t="s">
        <v>1423</v>
      </c>
      <c r="C11324" s="7" t="s">
        <v>5</v>
      </c>
      <c r="D11324" s="8">
        <v>590532.22</v>
      </c>
    </row>
    <row r="11325" spans="1:4" ht="18.75" x14ac:dyDescent="0.3">
      <c r="A11325" s="7">
        <v>2014</v>
      </c>
      <c r="B11325" s="7" t="s">
        <v>1423</v>
      </c>
      <c r="C11325" s="7" t="s">
        <v>5</v>
      </c>
      <c r="D11325" s="8">
        <v>648930.32999999996</v>
      </c>
    </row>
    <row r="11326" spans="1:4" ht="18.75" x14ac:dyDescent="0.3">
      <c r="A11326" s="7">
        <v>2015</v>
      </c>
      <c r="B11326" s="7" t="s">
        <v>1423</v>
      </c>
      <c r="C11326" s="7" t="s">
        <v>6</v>
      </c>
      <c r="D11326" s="8">
        <v>259388.06</v>
      </c>
    </row>
    <row r="11327" spans="1:4" ht="18.75" x14ac:dyDescent="0.3">
      <c r="A11327" s="7">
        <v>2014</v>
      </c>
      <c r="B11327" s="7" t="s">
        <v>1423</v>
      </c>
      <c r="C11327" s="7" t="s">
        <v>6</v>
      </c>
      <c r="D11327" s="8">
        <v>187991.96</v>
      </c>
    </row>
    <row r="11328" spans="1:4" ht="18.75" x14ac:dyDescent="0.3">
      <c r="A11328" s="7">
        <v>2015</v>
      </c>
      <c r="B11328" s="7" t="s">
        <v>1423</v>
      </c>
      <c r="C11328" s="7" t="s">
        <v>7</v>
      </c>
      <c r="D11328" s="8">
        <v>149436.79999999999</v>
      </c>
    </row>
    <row r="11329" spans="1:4" ht="18.75" x14ac:dyDescent="0.3">
      <c r="A11329" s="7">
        <v>2014</v>
      </c>
      <c r="B11329" s="7" t="s">
        <v>1423</v>
      </c>
      <c r="C11329" s="7" t="s">
        <v>7</v>
      </c>
      <c r="D11329" s="8">
        <v>157766.29</v>
      </c>
    </row>
    <row r="11330" spans="1:4" ht="18.75" x14ac:dyDescent="0.3">
      <c r="A11330" s="7">
        <v>2015</v>
      </c>
      <c r="B11330" s="7" t="s">
        <v>1423</v>
      </c>
      <c r="C11330" s="7" t="s">
        <v>8</v>
      </c>
      <c r="D11330" s="8">
        <v>437740.41</v>
      </c>
    </row>
    <row r="11331" spans="1:4" ht="18.75" x14ac:dyDescent="0.3">
      <c r="A11331" s="7">
        <v>2014</v>
      </c>
      <c r="B11331" s="7" t="s">
        <v>1423</v>
      </c>
      <c r="C11331" s="7" t="s">
        <v>8</v>
      </c>
      <c r="D11331" s="8">
        <v>455750.62</v>
      </c>
    </row>
    <row r="11332" spans="1:4" ht="18.75" x14ac:dyDescent="0.3">
      <c r="A11332" s="7">
        <v>2015</v>
      </c>
      <c r="B11332" s="7" t="s">
        <v>1424</v>
      </c>
      <c r="C11332" s="7" t="s">
        <v>5</v>
      </c>
      <c r="D11332" s="8">
        <v>617602.6</v>
      </c>
    </row>
    <row r="11333" spans="1:4" ht="18.75" x14ac:dyDescent="0.3">
      <c r="A11333" s="7">
        <v>2014</v>
      </c>
      <c r="B11333" s="7" t="s">
        <v>1424</v>
      </c>
      <c r="C11333" s="7" t="s">
        <v>5</v>
      </c>
      <c r="D11333" s="8">
        <v>680779.34</v>
      </c>
    </row>
    <row r="11334" spans="1:4" ht="18.75" x14ac:dyDescent="0.3">
      <c r="A11334" s="7">
        <v>2015</v>
      </c>
      <c r="B11334" s="7" t="s">
        <v>1424</v>
      </c>
      <c r="C11334" s="7" t="s">
        <v>6</v>
      </c>
      <c r="D11334" s="8">
        <v>436107.2</v>
      </c>
    </row>
    <row r="11335" spans="1:4" ht="18.75" x14ac:dyDescent="0.3">
      <c r="A11335" s="7">
        <v>2014</v>
      </c>
      <c r="B11335" s="7" t="s">
        <v>1424</v>
      </c>
      <c r="C11335" s="7" t="s">
        <v>6</v>
      </c>
      <c r="D11335" s="8">
        <v>303977.64</v>
      </c>
    </row>
    <row r="11336" spans="1:4" ht="18.75" x14ac:dyDescent="0.3">
      <c r="A11336" s="7">
        <v>2015</v>
      </c>
      <c r="B11336" s="7" t="s">
        <v>1424</v>
      </c>
      <c r="C11336" s="7" t="s">
        <v>7</v>
      </c>
      <c r="D11336" s="8">
        <v>171812.63</v>
      </c>
    </row>
    <row r="11337" spans="1:4" ht="18.75" x14ac:dyDescent="0.3">
      <c r="A11337" s="7">
        <v>2014</v>
      </c>
      <c r="B11337" s="7" t="s">
        <v>1424</v>
      </c>
      <c r="C11337" s="7" t="s">
        <v>7</v>
      </c>
      <c r="D11337" s="8">
        <v>182516.73</v>
      </c>
    </row>
    <row r="11338" spans="1:4" ht="18.75" x14ac:dyDescent="0.3">
      <c r="A11338" s="7">
        <v>2015</v>
      </c>
      <c r="B11338" s="7" t="s">
        <v>1424</v>
      </c>
      <c r="C11338" s="7" t="s">
        <v>8</v>
      </c>
      <c r="D11338" s="8">
        <v>708507.9</v>
      </c>
    </row>
    <row r="11339" spans="1:4" ht="18.75" x14ac:dyDescent="0.3">
      <c r="A11339" s="7">
        <v>2014</v>
      </c>
      <c r="B11339" s="7" t="s">
        <v>1424</v>
      </c>
      <c r="C11339" s="7" t="s">
        <v>8</v>
      </c>
      <c r="D11339" s="8">
        <v>735398.68</v>
      </c>
    </row>
    <row r="11340" spans="1:4" ht="18.75" x14ac:dyDescent="0.3">
      <c r="A11340" s="7">
        <v>2015</v>
      </c>
      <c r="B11340" s="7" t="s">
        <v>1425</v>
      </c>
      <c r="C11340" s="7" t="s">
        <v>5</v>
      </c>
      <c r="D11340" s="8">
        <v>664155.39</v>
      </c>
    </row>
    <row r="11341" spans="1:4" ht="18.75" x14ac:dyDescent="0.3">
      <c r="A11341" s="7">
        <v>2014</v>
      </c>
      <c r="B11341" s="7" t="s">
        <v>1425</v>
      </c>
      <c r="C11341" s="7" t="s">
        <v>5</v>
      </c>
      <c r="D11341" s="8">
        <v>732471.43</v>
      </c>
    </row>
    <row r="11342" spans="1:4" ht="18.75" x14ac:dyDescent="0.3">
      <c r="A11342" s="7">
        <v>2015</v>
      </c>
      <c r="B11342" s="7" t="s">
        <v>1425</v>
      </c>
      <c r="C11342" s="7" t="s">
        <v>6</v>
      </c>
      <c r="D11342" s="8">
        <v>241670.05</v>
      </c>
    </row>
    <row r="11343" spans="1:4" ht="18.75" x14ac:dyDescent="0.3">
      <c r="A11343" s="7">
        <v>2014</v>
      </c>
      <c r="B11343" s="7" t="s">
        <v>1425</v>
      </c>
      <c r="C11343" s="7" t="s">
        <v>6</v>
      </c>
      <c r="D11343" s="8">
        <v>171183.62</v>
      </c>
    </row>
    <row r="11344" spans="1:4" ht="18.75" x14ac:dyDescent="0.3">
      <c r="A11344" s="7">
        <v>2015</v>
      </c>
      <c r="B11344" s="7" t="s">
        <v>1425</v>
      </c>
      <c r="C11344" s="7" t="s">
        <v>7</v>
      </c>
      <c r="D11344" s="8">
        <v>67192.05</v>
      </c>
    </row>
    <row r="11345" spans="1:4" ht="18.75" x14ac:dyDescent="0.3">
      <c r="A11345" s="7">
        <v>2014</v>
      </c>
      <c r="B11345" s="7" t="s">
        <v>1425</v>
      </c>
      <c r="C11345" s="7" t="s">
        <v>7</v>
      </c>
      <c r="D11345" s="8">
        <v>70963.86</v>
      </c>
    </row>
    <row r="11346" spans="1:4" ht="18.75" x14ac:dyDescent="0.3">
      <c r="A11346" s="7">
        <v>2015</v>
      </c>
      <c r="B11346" s="7" t="s">
        <v>1425</v>
      </c>
      <c r="C11346" s="7" t="s">
        <v>8</v>
      </c>
      <c r="D11346" s="8">
        <v>551182.43000000005</v>
      </c>
    </row>
    <row r="11347" spans="1:4" ht="18.75" x14ac:dyDescent="0.3">
      <c r="A11347" s="7">
        <v>2014</v>
      </c>
      <c r="B11347" s="7" t="s">
        <v>1425</v>
      </c>
      <c r="C11347" s="7" t="s">
        <v>8</v>
      </c>
      <c r="D11347" s="8">
        <v>569375.44999999995</v>
      </c>
    </row>
    <row r="11348" spans="1:4" ht="18.75" x14ac:dyDescent="0.3">
      <c r="A11348" s="7">
        <v>2015</v>
      </c>
      <c r="B11348" s="7" t="s">
        <v>1426</v>
      </c>
      <c r="C11348" s="7" t="s">
        <v>5</v>
      </c>
      <c r="D11348" s="8">
        <v>728588.71</v>
      </c>
    </row>
    <row r="11349" spans="1:4" ht="18.75" x14ac:dyDescent="0.3">
      <c r="A11349" s="7">
        <v>2014</v>
      </c>
      <c r="B11349" s="7" t="s">
        <v>1426</v>
      </c>
      <c r="C11349" s="7" t="s">
        <v>5</v>
      </c>
      <c r="D11349" s="8">
        <v>794800.5</v>
      </c>
    </row>
    <row r="11350" spans="1:4" ht="18.75" x14ac:dyDescent="0.3">
      <c r="A11350" s="7">
        <v>2015</v>
      </c>
      <c r="B11350" s="7" t="s">
        <v>1426</v>
      </c>
      <c r="C11350" s="7" t="s">
        <v>6</v>
      </c>
      <c r="D11350" s="8">
        <v>538634.05000000005</v>
      </c>
    </row>
    <row r="11351" spans="1:4" ht="18.75" x14ac:dyDescent="0.3">
      <c r="A11351" s="7">
        <v>2014</v>
      </c>
      <c r="B11351" s="7" t="s">
        <v>1426</v>
      </c>
      <c r="C11351" s="7" t="s">
        <v>6</v>
      </c>
      <c r="D11351" s="8">
        <v>376457.6</v>
      </c>
    </row>
    <row r="11352" spans="1:4" ht="18.75" x14ac:dyDescent="0.3">
      <c r="A11352" s="7">
        <v>2015</v>
      </c>
      <c r="B11352" s="7" t="s">
        <v>1426</v>
      </c>
      <c r="C11352" s="7" t="s">
        <v>7</v>
      </c>
      <c r="D11352" s="8">
        <v>163749.07999999999</v>
      </c>
    </row>
    <row r="11353" spans="1:4" ht="18.75" x14ac:dyDescent="0.3">
      <c r="A11353" s="7">
        <v>2014</v>
      </c>
      <c r="B11353" s="7" t="s">
        <v>1426</v>
      </c>
      <c r="C11353" s="7" t="s">
        <v>7</v>
      </c>
      <c r="D11353" s="8">
        <v>172604.19</v>
      </c>
    </row>
    <row r="11354" spans="1:4" ht="18.75" x14ac:dyDescent="0.3">
      <c r="A11354" s="7">
        <v>2015</v>
      </c>
      <c r="B11354" s="7" t="s">
        <v>1426</v>
      </c>
      <c r="C11354" s="7" t="s">
        <v>8</v>
      </c>
      <c r="D11354" s="8">
        <v>715029.67</v>
      </c>
    </row>
    <row r="11355" spans="1:4" ht="18.75" x14ac:dyDescent="0.3">
      <c r="A11355" s="7">
        <v>2014</v>
      </c>
      <c r="B11355" s="7" t="s">
        <v>1426</v>
      </c>
      <c r="C11355" s="7" t="s">
        <v>8</v>
      </c>
      <c r="D11355" s="8">
        <v>738160.31</v>
      </c>
    </row>
    <row r="11356" spans="1:4" ht="18.75" x14ac:dyDescent="0.3">
      <c r="A11356" s="7">
        <v>2015</v>
      </c>
      <c r="B11356" s="7" t="s">
        <v>1427</v>
      </c>
      <c r="C11356" s="7" t="s">
        <v>5</v>
      </c>
      <c r="D11356" s="8">
        <v>812676.17</v>
      </c>
    </row>
    <row r="11357" spans="1:4" ht="18.75" x14ac:dyDescent="0.3">
      <c r="A11357" s="7">
        <v>2014</v>
      </c>
      <c r="B11357" s="7" t="s">
        <v>1427</v>
      </c>
      <c r="C11357" s="7" t="s">
        <v>5</v>
      </c>
      <c r="D11357" s="8">
        <v>897856.55</v>
      </c>
    </row>
    <row r="11358" spans="1:4" ht="18.75" x14ac:dyDescent="0.3">
      <c r="A11358" s="7">
        <v>2015</v>
      </c>
      <c r="B11358" s="7" t="s">
        <v>1427</v>
      </c>
      <c r="C11358" s="7" t="s">
        <v>6</v>
      </c>
      <c r="D11358" s="8">
        <v>571873.18000000005</v>
      </c>
    </row>
    <row r="11359" spans="1:4" ht="18.75" x14ac:dyDescent="0.3">
      <c r="A11359" s="7">
        <v>2014</v>
      </c>
      <c r="B11359" s="7" t="s">
        <v>1427</v>
      </c>
      <c r="C11359" s="7" t="s">
        <v>6</v>
      </c>
      <c r="D11359" s="8">
        <v>394790.71</v>
      </c>
    </row>
    <row r="11360" spans="1:4" ht="18.75" x14ac:dyDescent="0.3">
      <c r="A11360" s="7">
        <v>2015</v>
      </c>
      <c r="B11360" s="7" t="s">
        <v>1427</v>
      </c>
      <c r="C11360" s="7" t="s">
        <v>7</v>
      </c>
      <c r="D11360" s="8">
        <v>181586.35</v>
      </c>
    </row>
    <row r="11361" spans="1:4" ht="18.75" x14ac:dyDescent="0.3">
      <c r="A11361" s="7">
        <v>2014</v>
      </c>
      <c r="B11361" s="7" t="s">
        <v>1427</v>
      </c>
      <c r="C11361" s="7" t="s">
        <v>7</v>
      </c>
      <c r="D11361" s="8">
        <v>190276.33</v>
      </c>
    </row>
    <row r="11362" spans="1:4" ht="18.75" x14ac:dyDescent="0.3">
      <c r="A11362" s="7">
        <v>2015</v>
      </c>
      <c r="B11362" s="7" t="s">
        <v>1427</v>
      </c>
      <c r="C11362" s="7" t="s">
        <v>8</v>
      </c>
      <c r="D11362" s="8">
        <v>651522.46</v>
      </c>
    </row>
    <row r="11363" spans="1:4" ht="18.75" x14ac:dyDescent="0.3">
      <c r="A11363" s="7">
        <v>2014</v>
      </c>
      <c r="B11363" s="7" t="s">
        <v>1427</v>
      </c>
      <c r="C11363" s="7" t="s">
        <v>8</v>
      </c>
      <c r="D11363" s="8">
        <v>681480.35</v>
      </c>
    </row>
    <row r="11364" spans="1:4" ht="18.75" x14ac:dyDescent="0.3">
      <c r="A11364" s="7">
        <v>2015</v>
      </c>
      <c r="B11364" s="7" t="s">
        <v>1428</v>
      </c>
      <c r="C11364" s="7" t="s">
        <v>5</v>
      </c>
      <c r="D11364" s="8">
        <v>597388.23</v>
      </c>
    </row>
    <row r="11365" spans="1:4" ht="18.75" x14ac:dyDescent="0.3">
      <c r="A11365" s="7">
        <v>2014</v>
      </c>
      <c r="B11365" s="7" t="s">
        <v>1428</v>
      </c>
      <c r="C11365" s="7" t="s">
        <v>5</v>
      </c>
      <c r="D11365" s="8">
        <v>658968.93999999994</v>
      </c>
    </row>
    <row r="11366" spans="1:4" ht="18.75" x14ac:dyDescent="0.3">
      <c r="A11366" s="7">
        <v>2015</v>
      </c>
      <c r="B11366" s="7" t="s">
        <v>1428</v>
      </c>
      <c r="C11366" s="7" t="s">
        <v>6</v>
      </c>
      <c r="D11366" s="8">
        <v>499994.5</v>
      </c>
    </row>
    <row r="11367" spans="1:4" ht="18.75" x14ac:dyDescent="0.3">
      <c r="A11367" s="7">
        <v>2014</v>
      </c>
      <c r="B11367" s="7" t="s">
        <v>1428</v>
      </c>
      <c r="C11367" s="7" t="s">
        <v>6</v>
      </c>
      <c r="D11367" s="8">
        <v>367946.69</v>
      </c>
    </row>
    <row r="11368" spans="1:4" ht="18.75" x14ac:dyDescent="0.3">
      <c r="A11368" s="7">
        <v>2015</v>
      </c>
      <c r="B11368" s="7" t="s">
        <v>1428</v>
      </c>
      <c r="C11368" s="7" t="s">
        <v>7</v>
      </c>
      <c r="D11368" s="8">
        <v>86321.14</v>
      </c>
    </row>
    <row r="11369" spans="1:4" ht="18.75" x14ac:dyDescent="0.3">
      <c r="A11369" s="7">
        <v>2014</v>
      </c>
      <c r="B11369" s="7" t="s">
        <v>1428</v>
      </c>
      <c r="C11369" s="7" t="s">
        <v>7</v>
      </c>
      <c r="D11369" s="8">
        <v>90168.68</v>
      </c>
    </row>
    <row r="11370" spans="1:4" ht="18.75" x14ac:dyDescent="0.3">
      <c r="A11370" s="7">
        <v>2015</v>
      </c>
      <c r="B11370" s="7" t="s">
        <v>1428</v>
      </c>
      <c r="C11370" s="7" t="s">
        <v>8</v>
      </c>
      <c r="D11370" s="8">
        <v>663977.82999999996</v>
      </c>
    </row>
    <row r="11371" spans="1:4" ht="18.75" x14ac:dyDescent="0.3">
      <c r="A11371" s="7">
        <v>2014</v>
      </c>
      <c r="B11371" s="7" t="s">
        <v>1428</v>
      </c>
      <c r="C11371" s="7" t="s">
        <v>8</v>
      </c>
      <c r="D11371" s="8">
        <v>694533.22</v>
      </c>
    </row>
    <row r="11372" spans="1:4" ht="18.75" x14ac:dyDescent="0.3">
      <c r="A11372" s="7">
        <v>2015</v>
      </c>
      <c r="B11372" s="7" t="s">
        <v>1429</v>
      </c>
      <c r="C11372" s="7" t="s">
        <v>5</v>
      </c>
      <c r="D11372" s="8">
        <v>746868.52</v>
      </c>
    </row>
    <row r="11373" spans="1:4" ht="18.75" x14ac:dyDescent="0.3">
      <c r="A11373" s="7">
        <v>2014</v>
      </c>
      <c r="B11373" s="7" t="s">
        <v>1429</v>
      </c>
      <c r="C11373" s="7" t="s">
        <v>5</v>
      </c>
      <c r="D11373" s="8">
        <v>820900.64</v>
      </c>
    </row>
    <row r="11374" spans="1:4" ht="18.75" x14ac:dyDescent="0.3">
      <c r="A11374" s="7">
        <v>2015</v>
      </c>
      <c r="B11374" s="7" t="s">
        <v>1429</v>
      </c>
      <c r="C11374" s="7" t="s">
        <v>6</v>
      </c>
      <c r="D11374" s="8">
        <v>575453.43999999994</v>
      </c>
    </row>
    <row r="11375" spans="1:4" ht="18.75" x14ac:dyDescent="0.3">
      <c r="A11375" s="7">
        <v>2014</v>
      </c>
      <c r="B11375" s="7" t="s">
        <v>1429</v>
      </c>
      <c r="C11375" s="7" t="s">
        <v>6</v>
      </c>
      <c r="D11375" s="8">
        <v>396611.08</v>
      </c>
    </row>
    <row r="11376" spans="1:4" ht="18.75" x14ac:dyDescent="0.3">
      <c r="A11376" s="7">
        <v>2015</v>
      </c>
      <c r="B11376" s="7" t="s">
        <v>1429</v>
      </c>
      <c r="C11376" s="7" t="s">
        <v>7</v>
      </c>
      <c r="D11376" s="8">
        <v>128322.66</v>
      </c>
    </row>
    <row r="11377" spans="1:4" ht="18.75" x14ac:dyDescent="0.3">
      <c r="A11377" s="7">
        <v>2014</v>
      </c>
      <c r="B11377" s="7" t="s">
        <v>1429</v>
      </c>
      <c r="C11377" s="7" t="s">
        <v>7</v>
      </c>
      <c r="D11377" s="8">
        <v>135486.01</v>
      </c>
    </row>
    <row r="11378" spans="1:4" ht="18.75" x14ac:dyDescent="0.3">
      <c r="A11378" s="7">
        <v>2015</v>
      </c>
      <c r="B11378" s="7" t="s">
        <v>1429</v>
      </c>
      <c r="C11378" s="7" t="s">
        <v>8</v>
      </c>
      <c r="D11378" s="8">
        <v>744982.84</v>
      </c>
    </row>
    <row r="11379" spans="1:4" ht="18.75" x14ac:dyDescent="0.3">
      <c r="A11379" s="7">
        <v>2014</v>
      </c>
      <c r="B11379" s="7" t="s">
        <v>1429</v>
      </c>
      <c r="C11379" s="7" t="s">
        <v>8</v>
      </c>
      <c r="D11379" s="8">
        <v>775129.5</v>
      </c>
    </row>
    <row r="11380" spans="1:4" ht="18.75" x14ac:dyDescent="0.3">
      <c r="A11380" s="7">
        <v>2015</v>
      </c>
      <c r="B11380" s="7" t="s">
        <v>1430</v>
      </c>
      <c r="C11380" s="7" t="s">
        <v>5</v>
      </c>
      <c r="D11380" s="8">
        <v>720871.15</v>
      </c>
    </row>
    <row r="11381" spans="1:4" ht="18.75" x14ac:dyDescent="0.3">
      <c r="A11381" s="7">
        <v>2014</v>
      </c>
      <c r="B11381" s="7" t="s">
        <v>1430</v>
      </c>
      <c r="C11381" s="7" t="s">
        <v>5</v>
      </c>
      <c r="D11381" s="8">
        <v>790790.23</v>
      </c>
    </row>
    <row r="11382" spans="1:4" ht="18.75" x14ac:dyDescent="0.3">
      <c r="A11382" s="7">
        <v>2015</v>
      </c>
      <c r="B11382" s="7" t="s">
        <v>1430</v>
      </c>
      <c r="C11382" s="7" t="s">
        <v>6</v>
      </c>
      <c r="D11382" s="8">
        <v>237800.33</v>
      </c>
    </row>
    <row r="11383" spans="1:4" ht="18.75" x14ac:dyDescent="0.3">
      <c r="A11383" s="7">
        <v>2014</v>
      </c>
      <c r="B11383" s="7" t="s">
        <v>1430</v>
      </c>
      <c r="C11383" s="7" t="s">
        <v>6</v>
      </c>
      <c r="D11383" s="8">
        <v>171287.67</v>
      </c>
    </row>
    <row r="11384" spans="1:4" ht="18.75" x14ac:dyDescent="0.3">
      <c r="A11384" s="7">
        <v>2015</v>
      </c>
      <c r="B11384" s="7" t="s">
        <v>1430</v>
      </c>
      <c r="C11384" s="7" t="s">
        <v>7</v>
      </c>
      <c r="D11384" s="8">
        <v>186028.87</v>
      </c>
    </row>
    <row r="11385" spans="1:4" ht="18.75" x14ac:dyDescent="0.3">
      <c r="A11385" s="7">
        <v>2014</v>
      </c>
      <c r="B11385" s="7" t="s">
        <v>1430</v>
      </c>
      <c r="C11385" s="7" t="s">
        <v>7</v>
      </c>
      <c r="D11385" s="8">
        <v>195348.06</v>
      </c>
    </row>
    <row r="11386" spans="1:4" ht="18.75" x14ac:dyDescent="0.3">
      <c r="A11386" s="7">
        <v>2015</v>
      </c>
      <c r="B11386" s="7" t="s">
        <v>1430</v>
      </c>
      <c r="C11386" s="7" t="s">
        <v>8</v>
      </c>
      <c r="D11386" s="8">
        <v>766269.9</v>
      </c>
    </row>
    <row r="11387" spans="1:4" ht="18.75" x14ac:dyDescent="0.3">
      <c r="A11387" s="7">
        <v>2014</v>
      </c>
      <c r="B11387" s="7" t="s">
        <v>1430</v>
      </c>
      <c r="C11387" s="7" t="s">
        <v>8</v>
      </c>
      <c r="D11387" s="8">
        <v>804186.38</v>
      </c>
    </row>
    <row r="11388" spans="1:4" ht="18.75" x14ac:dyDescent="0.3">
      <c r="A11388" s="7">
        <v>2015</v>
      </c>
      <c r="B11388" s="7" t="s">
        <v>1431</v>
      </c>
      <c r="C11388" s="7" t="s">
        <v>5</v>
      </c>
      <c r="D11388" s="8">
        <v>819313.79</v>
      </c>
    </row>
    <row r="11389" spans="1:4" ht="18.75" x14ac:dyDescent="0.3">
      <c r="A11389" s="7">
        <v>2014</v>
      </c>
      <c r="B11389" s="7" t="s">
        <v>1431</v>
      </c>
      <c r="C11389" s="7" t="s">
        <v>5</v>
      </c>
      <c r="D11389" s="8">
        <v>905753.99</v>
      </c>
    </row>
    <row r="11390" spans="1:4" ht="18.75" x14ac:dyDescent="0.3">
      <c r="A11390" s="7">
        <v>2015</v>
      </c>
      <c r="B11390" s="7" t="s">
        <v>1431</v>
      </c>
      <c r="C11390" s="7" t="s">
        <v>6</v>
      </c>
      <c r="D11390" s="8">
        <v>211409.24</v>
      </c>
    </row>
    <row r="11391" spans="1:4" ht="18.75" x14ac:dyDescent="0.3">
      <c r="A11391" s="7">
        <v>2014</v>
      </c>
      <c r="B11391" s="7" t="s">
        <v>1431</v>
      </c>
      <c r="C11391" s="7" t="s">
        <v>6</v>
      </c>
      <c r="D11391" s="8">
        <v>147666.67000000001</v>
      </c>
    </row>
    <row r="11392" spans="1:4" ht="18.75" x14ac:dyDescent="0.3">
      <c r="A11392" s="7">
        <v>2015</v>
      </c>
      <c r="B11392" s="7" t="s">
        <v>1431</v>
      </c>
      <c r="C11392" s="7" t="s">
        <v>7</v>
      </c>
      <c r="D11392" s="8">
        <v>108911.39</v>
      </c>
    </row>
    <row r="11393" spans="1:4" ht="18.75" x14ac:dyDescent="0.3">
      <c r="A11393" s="7">
        <v>2014</v>
      </c>
      <c r="B11393" s="7" t="s">
        <v>1431</v>
      </c>
      <c r="C11393" s="7" t="s">
        <v>7</v>
      </c>
      <c r="D11393" s="8">
        <v>114229.55</v>
      </c>
    </row>
    <row r="11394" spans="1:4" ht="18.75" x14ac:dyDescent="0.3">
      <c r="A11394" s="7">
        <v>2015</v>
      </c>
      <c r="B11394" s="7" t="s">
        <v>1431</v>
      </c>
      <c r="C11394" s="7" t="s">
        <v>8</v>
      </c>
      <c r="D11394" s="8">
        <v>720163.09</v>
      </c>
    </row>
    <row r="11395" spans="1:4" ht="18.75" x14ac:dyDescent="0.3">
      <c r="A11395" s="7">
        <v>2014</v>
      </c>
      <c r="B11395" s="7" t="s">
        <v>1431</v>
      </c>
      <c r="C11395" s="7" t="s">
        <v>8</v>
      </c>
      <c r="D11395" s="8">
        <v>745577.28</v>
      </c>
    </row>
    <row r="11396" spans="1:4" ht="18.75" x14ac:dyDescent="0.3">
      <c r="A11396" s="7">
        <v>2015</v>
      </c>
      <c r="B11396" s="7" t="s">
        <v>1432</v>
      </c>
      <c r="C11396" s="7" t="s">
        <v>5</v>
      </c>
      <c r="D11396" s="8">
        <v>620792.4</v>
      </c>
    </row>
    <row r="11397" spans="1:4" ht="18.75" x14ac:dyDescent="0.3">
      <c r="A11397" s="7">
        <v>2014</v>
      </c>
      <c r="B11397" s="7" t="s">
        <v>1432</v>
      </c>
      <c r="C11397" s="7" t="s">
        <v>5</v>
      </c>
      <c r="D11397" s="8">
        <v>681906.49</v>
      </c>
    </row>
    <row r="11398" spans="1:4" ht="18.75" x14ac:dyDescent="0.3">
      <c r="A11398" s="7">
        <v>2015</v>
      </c>
      <c r="B11398" s="7" t="s">
        <v>1432</v>
      </c>
      <c r="C11398" s="7" t="s">
        <v>6</v>
      </c>
      <c r="D11398" s="8">
        <v>583185.31999999995</v>
      </c>
    </row>
    <row r="11399" spans="1:4" ht="18.75" x14ac:dyDescent="0.3">
      <c r="A11399" s="7">
        <v>2014</v>
      </c>
      <c r="B11399" s="7" t="s">
        <v>1432</v>
      </c>
      <c r="C11399" s="7" t="s">
        <v>6</v>
      </c>
      <c r="D11399" s="8">
        <v>411803.71</v>
      </c>
    </row>
    <row r="11400" spans="1:4" ht="18.75" x14ac:dyDescent="0.3">
      <c r="A11400" s="7">
        <v>2015</v>
      </c>
      <c r="B11400" s="7" t="s">
        <v>1432</v>
      </c>
      <c r="C11400" s="7" t="s">
        <v>7</v>
      </c>
      <c r="D11400" s="8">
        <v>158827.17000000001</v>
      </c>
    </row>
    <row r="11401" spans="1:4" ht="18.75" x14ac:dyDescent="0.3">
      <c r="A11401" s="7">
        <v>2014</v>
      </c>
      <c r="B11401" s="7" t="s">
        <v>1432</v>
      </c>
      <c r="C11401" s="7" t="s">
        <v>7</v>
      </c>
      <c r="D11401" s="8">
        <v>168286.14</v>
      </c>
    </row>
    <row r="11402" spans="1:4" ht="18.75" x14ac:dyDescent="0.3">
      <c r="A11402" s="7">
        <v>2015</v>
      </c>
      <c r="B11402" s="7" t="s">
        <v>1432</v>
      </c>
      <c r="C11402" s="7" t="s">
        <v>8</v>
      </c>
      <c r="D11402" s="8">
        <v>535508.43000000005</v>
      </c>
    </row>
    <row r="11403" spans="1:4" ht="18.75" x14ac:dyDescent="0.3">
      <c r="A11403" s="7">
        <v>2014</v>
      </c>
      <c r="B11403" s="7" t="s">
        <v>1432</v>
      </c>
      <c r="C11403" s="7" t="s">
        <v>8</v>
      </c>
      <c r="D11403" s="8">
        <v>555892.30000000005</v>
      </c>
    </row>
    <row r="11404" spans="1:4" ht="18.75" x14ac:dyDescent="0.3">
      <c r="A11404" s="7">
        <v>2015</v>
      </c>
      <c r="B11404" s="7" t="s">
        <v>1433</v>
      </c>
      <c r="C11404" s="7" t="s">
        <v>5</v>
      </c>
      <c r="D11404" s="8">
        <v>859625.4</v>
      </c>
    </row>
    <row r="11405" spans="1:4" ht="18.75" x14ac:dyDescent="0.3">
      <c r="A11405" s="7">
        <v>2014</v>
      </c>
      <c r="B11405" s="7" t="s">
        <v>1433</v>
      </c>
      <c r="C11405" s="7" t="s">
        <v>5</v>
      </c>
      <c r="D11405" s="8">
        <v>936819.74</v>
      </c>
    </row>
    <row r="11406" spans="1:4" ht="18.75" x14ac:dyDescent="0.3">
      <c r="A11406" s="7">
        <v>2015</v>
      </c>
      <c r="B11406" s="7" t="s">
        <v>1433</v>
      </c>
      <c r="C11406" s="7" t="s">
        <v>6</v>
      </c>
      <c r="D11406" s="8">
        <v>256317.23</v>
      </c>
    </row>
    <row r="11407" spans="1:4" ht="18.75" x14ac:dyDescent="0.3">
      <c r="A11407" s="7">
        <v>2014</v>
      </c>
      <c r="B11407" s="7" t="s">
        <v>1433</v>
      </c>
      <c r="C11407" s="7" t="s">
        <v>6</v>
      </c>
      <c r="D11407" s="8">
        <v>187911.02</v>
      </c>
    </row>
    <row r="11408" spans="1:4" ht="18.75" x14ac:dyDescent="0.3">
      <c r="A11408" s="7">
        <v>2015</v>
      </c>
      <c r="B11408" s="7" t="s">
        <v>1433</v>
      </c>
      <c r="C11408" s="7" t="s">
        <v>7</v>
      </c>
      <c r="D11408" s="8">
        <v>80978</v>
      </c>
    </row>
    <row r="11409" spans="1:4" ht="18.75" x14ac:dyDescent="0.3">
      <c r="A11409" s="7">
        <v>2014</v>
      </c>
      <c r="B11409" s="7" t="s">
        <v>1433</v>
      </c>
      <c r="C11409" s="7" t="s">
        <v>7</v>
      </c>
      <c r="D11409" s="8">
        <v>86020.31</v>
      </c>
    </row>
    <row r="11410" spans="1:4" ht="18.75" x14ac:dyDescent="0.3">
      <c r="A11410" s="7">
        <v>2015</v>
      </c>
      <c r="B11410" s="7" t="s">
        <v>1433</v>
      </c>
      <c r="C11410" s="7" t="s">
        <v>8</v>
      </c>
      <c r="D11410" s="8">
        <v>579712.81999999995</v>
      </c>
    </row>
    <row r="11411" spans="1:4" ht="18.75" x14ac:dyDescent="0.3">
      <c r="A11411" s="7">
        <v>2014</v>
      </c>
      <c r="B11411" s="7" t="s">
        <v>1433</v>
      </c>
      <c r="C11411" s="7" t="s">
        <v>8</v>
      </c>
      <c r="D11411" s="8">
        <v>602435.67000000004</v>
      </c>
    </row>
    <row r="11412" spans="1:4" ht="18.75" x14ac:dyDescent="0.3">
      <c r="A11412" s="7">
        <v>2015</v>
      </c>
      <c r="B11412" s="7" t="s">
        <v>1434</v>
      </c>
      <c r="C11412" s="7" t="s">
        <v>5</v>
      </c>
      <c r="D11412" s="8">
        <v>594143.30000000005</v>
      </c>
    </row>
    <row r="11413" spans="1:4" ht="18.75" x14ac:dyDescent="0.3">
      <c r="A11413" s="7">
        <v>2014</v>
      </c>
      <c r="B11413" s="7" t="s">
        <v>1434</v>
      </c>
      <c r="C11413" s="7" t="s">
        <v>5</v>
      </c>
      <c r="D11413" s="8">
        <v>652931.06999999995</v>
      </c>
    </row>
    <row r="11414" spans="1:4" ht="18.75" x14ac:dyDescent="0.3">
      <c r="A11414" s="7">
        <v>2015</v>
      </c>
      <c r="B11414" s="7" t="s">
        <v>1434</v>
      </c>
      <c r="C11414" s="7" t="s">
        <v>6</v>
      </c>
      <c r="D11414" s="8">
        <v>331148.76</v>
      </c>
    </row>
    <row r="11415" spans="1:4" ht="18.75" x14ac:dyDescent="0.3">
      <c r="A11415" s="7">
        <v>2014</v>
      </c>
      <c r="B11415" s="7" t="s">
        <v>1434</v>
      </c>
      <c r="C11415" s="7" t="s">
        <v>6</v>
      </c>
      <c r="D11415" s="8">
        <v>232656.84</v>
      </c>
    </row>
    <row r="11416" spans="1:4" ht="18.75" x14ac:dyDescent="0.3">
      <c r="A11416" s="7">
        <v>2015</v>
      </c>
      <c r="B11416" s="7" t="s">
        <v>1434</v>
      </c>
      <c r="C11416" s="7" t="s">
        <v>7</v>
      </c>
      <c r="D11416" s="8">
        <v>219364.3</v>
      </c>
    </row>
    <row r="11417" spans="1:4" ht="18.75" x14ac:dyDescent="0.3">
      <c r="A11417" s="7">
        <v>2014</v>
      </c>
      <c r="B11417" s="7" t="s">
        <v>1434</v>
      </c>
      <c r="C11417" s="7" t="s">
        <v>7</v>
      </c>
      <c r="D11417" s="8">
        <v>233111.48</v>
      </c>
    </row>
    <row r="11418" spans="1:4" ht="18.75" x14ac:dyDescent="0.3">
      <c r="A11418" s="7">
        <v>2015</v>
      </c>
      <c r="B11418" s="7" t="s">
        <v>1434</v>
      </c>
      <c r="C11418" s="7" t="s">
        <v>8</v>
      </c>
      <c r="D11418" s="8">
        <v>485029.08</v>
      </c>
    </row>
    <row r="11419" spans="1:4" ht="18.75" x14ac:dyDescent="0.3">
      <c r="A11419" s="7">
        <v>2014</v>
      </c>
      <c r="B11419" s="7" t="s">
        <v>1434</v>
      </c>
      <c r="C11419" s="7" t="s">
        <v>8</v>
      </c>
      <c r="D11419" s="8">
        <v>509058.54</v>
      </c>
    </row>
    <row r="11420" spans="1:4" ht="18.75" x14ac:dyDescent="0.3">
      <c r="A11420" s="7">
        <v>2015</v>
      </c>
      <c r="B11420" s="7" t="s">
        <v>1435</v>
      </c>
      <c r="C11420" s="7" t="s">
        <v>5</v>
      </c>
      <c r="D11420" s="8">
        <v>822093.05</v>
      </c>
    </row>
    <row r="11421" spans="1:4" ht="18.75" x14ac:dyDescent="0.3">
      <c r="A11421" s="7">
        <v>2014</v>
      </c>
      <c r="B11421" s="7" t="s">
        <v>1435</v>
      </c>
      <c r="C11421" s="7" t="s">
        <v>5</v>
      </c>
      <c r="D11421" s="8">
        <v>895068.11</v>
      </c>
    </row>
    <row r="11422" spans="1:4" ht="18.75" x14ac:dyDescent="0.3">
      <c r="A11422" s="7">
        <v>2015</v>
      </c>
      <c r="B11422" s="7" t="s">
        <v>1435</v>
      </c>
      <c r="C11422" s="7" t="s">
        <v>6</v>
      </c>
      <c r="D11422" s="8">
        <v>465360.32</v>
      </c>
    </row>
    <row r="11423" spans="1:4" ht="18.75" x14ac:dyDescent="0.3">
      <c r="A11423" s="7">
        <v>2014</v>
      </c>
      <c r="B11423" s="7" t="s">
        <v>1435</v>
      </c>
      <c r="C11423" s="7" t="s">
        <v>6</v>
      </c>
      <c r="D11423" s="8">
        <v>322639.69</v>
      </c>
    </row>
    <row r="11424" spans="1:4" ht="18.75" x14ac:dyDescent="0.3">
      <c r="A11424" s="7">
        <v>2015</v>
      </c>
      <c r="B11424" s="7" t="s">
        <v>1435</v>
      </c>
      <c r="C11424" s="7" t="s">
        <v>7</v>
      </c>
      <c r="D11424" s="8">
        <v>141842.65</v>
      </c>
    </row>
    <row r="11425" spans="1:4" ht="18.75" x14ac:dyDescent="0.3">
      <c r="A11425" s="7">
        <v>2014</v>
      </c>
      <c r="B11425" s="7" t="s">
        <v>1435</v>
      </c>
      <c r="C11425" s="7" t="s">
        <v>7</v>
      </c>
      <c r="D11425" s="8">
        <v>148597.82999999999</v>
      </c>
    </row>
    <row r="11426" spans="1:4" ht="18.75" x14ac:dyDescent="0.3">
      <c r="A11426" s="7">
        <v>2015</v>
      </c>
      <c r="B11426" s="7" t="s">
        <v>1435</v>
      </c>
      <c r="C11426" s="7" t="s">
        <v>8</v>
      </c>
      <c r="D11426" s="8">
        <v>453175.73</v>
      </c>
    </row>
    <row r="11427" spans="1:4" ht="18.75" x14ac:dyDescent="0.3">
      <c r="A11427" s="7">
        <v>2014</v>
      </c>
      <c r="B11427" s="7" t="s">
        <v>1435</v>
      </c>
      <c r="C11427" s="7" t="s">
        <v>8</v>
      </c>
      <c r="D11427" s="8">
        <v>469564.96</v>
      </c>
    </row>
    <row r="11428" spans="1:4" ht="18.75" x14ac:dyDescent="0.3">
      <c r="A11428" s="7">
        <v>2015</v>
      </c>
      <c r="B11428" s="7" t="s">
        <v>1436</v>
      </c>
      <c r="C11428" s="7" t="s">
        <v>5</v>
      </c>
      <c r="D11428" s="8">
        <v>803900.01</v>
      </c>
    </row>
    <row r="11429" spans="1:4" ht="18.75" x14ac:dyDescent="0.3">
      <c r="A11429" s="7">
        <v>2014</v>
      </c>
      <c r="B11429" s="7" t="s">
        <v>1436</v>
      </c>
      <c r="C11429" s="7" t="s">
        <v>5</v>
      </c>
      <c r="D11429" s="8">
        <v>877571.49</v>
      </c>
    </row>
    <row r="11430" spans="1:4" ht="18.75" x14ac:dyDescent="0.3">
      <c r="A11430" s="7">
        <v>2015</v>
      </c>
      <c r="B11430" s="7" t="s">
        <v>1436</v>
      </c>
      <c r="C11430" s="7" t="s">
        <v>6</v>
      </c>
      <c r="D11430" s="8">
        <v>354364.28</v>
      </c>
    </row>
    <row r="11431" spans="1:4" ht="18.75" x14ac:dyDescent="0.3">
      <c r="A11431" s="7">
        <v>2014</v>
      </c>
      <c r="B11431" s="7" t="s">
        <v>1436</v>
      </c>
      <c r="C11431" s="7" t="s">
        <v>6</v>
      </c>
      <c r="D11431" s="8">
        <v>259719.88</v>
      </c>
    </row>
    <row r="11432" spans="1:4" ht="18.75" x14ac:dyDescent="0.3">
      <c r="A11432" s="7">
        <v>2015</v>
      </c>
      <c r="B11432" s="7" t="s">
        <v>1436</v>
      </c>
      <c r="C11432" s="7" t="s">
        <v>7</v>
      </c>
      <c r="D11432" s="8">
        <v>167173.47</v>
      </c>
    </row>
    <row r="11433" spans="1:4" ht="18.75" x14ac:dyDescent="0.3">
      <c r="A11433" s="7">
        <v>2014</v>
      </c>
      <c r="B11433" s="7" t="s">
        <v>1436</v>
      </c>
      <c r="C11433" s="7" t="s">
        <v>7</v>
      </c>
      <c r="D11433" s="8">
        <v>176436.07</v>
      </c>
    </row>
    <row r="11434" spans="1:4" ht="18.75" x14ac:dyDescent="0.3">
      <c r="A11434" s="7">
        <v>2015</v>
      </c>
      <c r="B11434" s="7" t="s">
        <v>1436</v>
      </c>
      <c r="C11434" s="7" t="s">
        <v>8</v>
      </c>
      <c r="D11434" s="8">
        <v>727833.73</v>
      </c>
    </row>
    <row r="11435" spans="1:4" ht="18.75" x14ac:dyDescent="0.3">
      <c r="A11435" s="7">
        <v>2014</v>
      </c>
      <c r="B11435" s="7" t="s">
        <v>1436</v>
      </c>
      <c r="C11435" s="7" t="s">
        <v>8</v>
      </c>
      <c r="D11435" s="8">
        <v>754302.91</v>
      </c>
    </row>
    <row r="11436" spans="1:4" ht="18.75" x14ac:dyDescent="0.3">
      <c r="A11436" s="7">
        <v>2015</v>
      </c>
      <c r="B11436" s="7" t="s">
        <v>1437</v>
      </c>
      <c r="C11436" s="7" t="s">
        <v>5</v>
      </c>
      <c r="D11436" s="8">
        <v>502645.81</v>
      </c>
    </row>
    <row r="11437" spans="1:4" ht="18.75" x14ac:dyDescent="0.3">
      <c r="A11437" s="7">
        <v>2014</v>
      </c>
      <c r="B11437" s="7" t="s">
        <v>1437</v>
      </c>
      <c r="C11437" s="7" t="s">
        <v>5</v>
      </c>
      <c r="D11437" s="8">
        <v>547466.39</v>
      </c>
    </row>
    <row r="11438" spans="1:4" ht="18.75" x14ac:dyDescent="0.3">
      <c r="A11438" s="7">
        <v>2015</v>
      </c>
      <c r="B11438" s="7" t="s">
        <v>1437</v>
      </c>
      <c r="C11438" s="7" t="s">
        <v>6</v>
      </c>
      <c r="D11438" s="8">
        <v>327359.28999999998</v>
      </c>
    </row>
    <row r="11439" spans="1:4" ht="18.75" x14ac:dyDescent="0.3">
      <c r="A11439" s="7">
        <v>2014</v>
      </c>
      <c r="B11439" s="7" t="s">
        <v>1437</v>
      </c>
      <c r="C11439" s="7" t="s">
        <v>6</v>
      </c>
      <c r="D11439" s="8">
        <v>238351.55</v>
      </c>
    </row>
    <row r="11440" spans="1:4" ht="18.75" x14ac:dyDescent="0.3">
      <c r="A11440" s="7">
        <v>2015</v>
      </c>
      <c r="B11440" s="7" t="s">
        <v>1437</v>
      </c>
      <c r="C11440" s="7" t="s">
        <v>7</v>
      </c>
      <c r="D11440" s="8">
        <v>101186.41</v>
      </c>
    </row>
    <row r="11441" spans="1:4" ht="18.75" x14ac:dyDescent="0.3">
      <c r="A11441" s="7">
        <v>2014</v>
      </c>
      <c r="B11441" s="7" t="s">
        <v>1437</v>
      </c>
      <c r="C11441" s="7" t="s">
        <v>7</v>
      </c>
      <c r="D11441" s="8">
        <v>106336.1</v>
      </c>
    </row>
    <row r="11442" spans="1:4" ht="18.75" x14ac:dyDescent="0.3">
      <c r="A11442" s="7">
        <v>2015</v>
      </c>
      <c r="B11442" s="7" t="s">
        <v>1437</v>
      </c>
      <c r="C11442" s="7" t="s">
        <v>8</v>
      </c>
      <c r="D11442" s="8">
        <v>545118.39</v>
      </c>
    </row>
    <row r="11443" spans="1:4" ht="18.75" x14ac:dyDescent="0.3">
      <c r="A11443" s="7">
        <v>2014</v>
      </c>
      <c r="B11443" s="7" t="s">
        <v>1437</v>
      </c>
      <c r="C11443" s="7" t="s">
        <v>8</v>
      </c>
      <c r="D11443" s="8">
        <v>568016.39</v>
      </c>
    </row>
    <row r="11444" spans="1:4" ht="18.75" x14ac:dyDescent="0.3">
      <c r="A11444" s="7">
        <v>2015</v>
      </c>
      <c r="B11444" s="7" t="s">
        <v>1438</v>
      </c>
      <c r="C11444" s="7" t="s">
        <v>5</v>
      </c>
      <c r="D11444" s="8">
        <v>546014.61</v>
      </c>
    </row>
    <row r="11445" spans="1:4" ht="18.75" x14ac:dyDescent="0.3">
      <c r="A11445" s="7">
        <v>2014</v>
      </c>
      <c r="B11445" s="7" t="s">
        <v>1438</v>
      </c>
      <c r="C11445" s="7" t="s">
        <v>5</v>
      </c>
      <c r="D11445" s="8">
        <v>596393.05000000005</v>
      </c>
    </row>
    <row r="11446" spans="1:4" ht="18.75" x14ac:dyDescent="0.3">
      <c r="A11446" s="7">
        <v>2015</v>
      </c>
      <c r="B11446" s="7" t="s">
        <v>1438</v>
      </c>
      <c r="C11446" s="7" t="s">
        <v>6</v>
      </c>
      <c r="D11446" s="8">
        <v>519541.95</v>
      </c>
    </row>
    <row r="11447" spans="1:4" ht="18.75" x14ac:dyDescent="0.3">
      <c r="A11447" s="7">
        <v>2014</v>
      </c>
      <c r="B11447" s="7" t="s">
        <v>1438</v>
      </c>
      <c r="C11447" s="7" t="s">
        <v>6</v>
      </c>
      <c r="D11447" s="8">
        <v>369407.08</v>
      </c>
    </row>
    <row r="11448" spans="1:4" ht="18.75" x14ac:dyDescent="0.3">
      <c r="A11448" s="7">
        <v>2015</v>
      </c>
      <c r="B11448" s="7" t="s">
        <v>1438</v>
      </c>
      <c r="C11448" s="7" t="s">
        <v>7</v>
      </c>
      <c r="D11448" s="8">
        <v>115407.97</v>
      </c>
    </row>
    <row r="11449" spans="1:4" ht="18.75" x14ac:dyDescent="0.3">
      <c r="A11449" s="7">
        <v>2014</v>
      </c>
      <c r="B11449" s="7" t="s">
        <v>1438</v>
      </c>
      <c r="C11449" s="7" t="s">
        <v>7</v>
      </c>
      <c r="D11449" s="8">
        <v>122415.89</v>
      </c>
    </row>
    <row r="11450" spans="1:4" ht="18.75" x14ac:dyDescent="0.3">
      <c r="A11450" s="7">
        <v>2015</v>
      </c>
      <c r="B11450" s="7" t="s">
        <v>1438</v>
      </c>
      <c r="C11450" s="7" t="s">
        <v>8</v>
      </c>
      <c r="D11450" s="8">
        <v>684228.62</v>
      </c>
    </row>
    <row r="11451" spans="1:4" ht="18.75" x14ac:dyDescent="0.3">
      <c r="A11451" s="7">
        <v>2014</v>
      </c>
      <c r="B11451" s="7" t="s">
        <v>1438</v>
      </c>
      <c r="C11451" s="7" t="s">
        <v>8</v>
      </c>
      <c r="D11451" s="8">
        <v>711286.01</v>
      </c>
    </row>
    <row r="11452" spans="1:4" ht="18.75" x14ac:dyDescent="0.3">
      <c r="A11452" s="7">
        <v>2015</v>
      </c>
      <c r="B11452" s="7" t="s">
        <v>1439</v>
      </c>
      <c r="C11452" s="7" t="s">
        <v>5</v>
      </c>
      <c r="D11452" s="8">
        <v>732406.43</v>
      </c>
    </row>
    <row r="11453" spans="1:4" ht="18.75" x14ac:dyDescent="0.3">
      <c r="A11453" s="7">
        <v>2014</v>
      </c>
      <c r="B11453" s="7" t="s">
        <v>1439</v>
      </c>
      <c r="C11453" s="7" t="s">
        <v>5</v>
      </c>
      <c r="D11453" s="8">
        <v>801166.39</v>
      </c>
    </row>
    <row r="11454" spans="1:4" ht="18.75" x14ac:dyDescent="0.3">
      <c r="A11454" s="7">
        <v>2015</v>
      </c>
      <c r="B11454" s="7" t="s">
        <v>1439</v>
      </c>
      <c r="C11454" s="7" t="s">
        <v>6</v>
      </c>
      <c r="D11454" s="8">
        <v>271771.27</v>
      </c>
    </row>
    <row r="11455" spans="1:4" ht="18.75" x14ac:dyDescent="0.3">
      <c r="A11455" s="7">
        <v>2014</v>
      </c>
      <c r="B11455" s="7" t="s">
        <v>1439</v>
      </c>
      <c r="C11455" s="7" t="s">
        <v>6</v>
      </c>
      <c r="D11455" s="8">
        <v>193611.35</v>
      </c>
    </row>
    <row r="11456" spans="1:4" ht="18.75" x14ac:dyDescent="0.3">
      <c r="A11456" s="7">
        <v>2015</v>
      </c>
      <c r="B11456" s="7" t="s">
        <v>1439</v>
      </c>
      <c r="C11456" s="7" t="s">
        <v>7</v>
      </c>
      <c r="D11456" s="8">
        <v>124593.59</v>
      </c>
    </row>
    <row r="11457" spans="1:4" ht="18.75" x14ac:dyDescent="0.3">
      <c r="A11457" s="7">
        <v>2014</v>
      </c>
      <c r="B11457" s="7" t="s">
        <v>1439</v>
      </c>
      <c r="C11457" s="7" t="s">
        <v>7</v>
      </c>
      <c r="D11457" s="8">
        <v>131367.17000000001</v>
      </c>
    </row>
    <row r="11458" spans="1:4" ht="18.75" x14ac:dyDescent="0.3">
      <c r="A11458" s="7">
        <v>2015</v>
      </c>
      <c r="B11458" s="7" t="s">
        <v>1439</v>
      </c>
      <c r="C11458" s="7" t="s">
        <v>8</v>
      </c>
      <c r="D11458" s="8">
        <v>552291.80000000005</v>
      </c>
    </row>
    <row r="11459" spans="1:4" ht="18.75" x14ac:dyDescent="0.3">
      <c r="A11459" s="7">
        <v>2014</v>
      </c>
      <c r="B11459" s="7" t="s">
        <v>1439</v>
      </c>
      <c r="C11459" s="7" t="s">
        <v>8</v>
      </c>
      <c r="D11459" s="8">
        <v>577414.97</v>
      </c>
    </row>
    <row r="11460" spans="1:4" ht="18.75" x14ac:dyDescent="0.3">
      <c r="A11460" s="7">
        <v>2015</v>
      </c>
      <c r="B11460" s="7" t="s">
        <v>1440</v>
      </c>
      <c r="C11460" s="7" t="s">
        <v>5</v>
      </c>
      <c r="D11460" s="8">
        <v>515404.39</v>
      </c>
    </row>
    <row r="11461" spans="1:4" ht="18.75" x14ac:dyDescent="0.3">
      <c r="A11461" s="7">
        <v>2014</v>
      </c>
      <c r="B11461" s="7" t="s">
        <v>1440</v>
      </c>
      <c r="C11461" s="7" t="s">
        <v>5</v>
      </c>
      <c r="D11461" s="8">
        <v>567393.42000000004</v>
      </c>
    </row>
    <row r="11462" spans="1:4" ht="18.75" x14ac:dyDescent="0.3">
      <c r="A11462" s="7">
        <v>2015</v>
      </c>
      <c r="B11462" s="7" t="s">
        <v>1440</v>
      </c>
      <c r="C11462" s="7" t="s">
        <v>6</v>
      </c>
      <c r="D11462" s="8">
        <v>248368.24</v>
      </c>
    </row>
    <row r="11463" spans="1:4" ht="18.75" x14ac:dyDescent="0.3">
      <c r="A11463" s="7">
        <v>2014</v>
      </c>
      <c r="B11463" s="7" t="s">
        <v>1440</v>
      </c>
      <c r="C11463" s="7" t="s">
        <v>6</v>
      </c>
      <c r="D11463" s="8">
        <v>183408.73</v>
      </c>
    </row>
    <row r="11464" spans="1:4" ht="18.75" x14ac:dyDescent="0.3">
      <c r="A11464" s="7">
        <v>2015</v>
      </c>
      <c r="B11464" s="7" t="s">
        <v>1440</v>
      </c>
      <c r="C11464" s="7" t="s">
        <v>7</v>
      </c>
      <c r="D11464" s="8">
        <v>131890.65</v>
      </c>
    </row>
    <row r="11465" spans="1:4" ht="18.75" x14ac:dyDescent="0.3">
      <c r="A11465" s="7">
        <v>2014</v>
      </c>
      <c r="B11465" s="7" t="s">
        <v>1440</v>
      </c>
      <c r="C11465" s="7" t="s">
        <v>7</v>
      </c>
      <c r="D11465" s="8">
        <v>140316.44</v>
      </c>
    </row>
    <row r="11466" spans="1:4" ht="18.75" x14ac:dyDescent="0.3">
      <c r="A11466" s="7">
        <v>2015</v>
      </c>
      <c r="B11466" s="7" t="s">
        <v>1440</v>
      </c>
      <c r="C11466" s="7" t="s">
        <v>8</v>
      </c>
      <c r="D11466" s="8">
        <v>713978.9</v>
      </c>
    </row>
    <row r="11467" spans="1:4" ht="18.75" x14ac:dyDescent="0.3">
      <c r="A11467" s="7">
        <v>2014</v>
      </c>
      <c r="B11467" s="7" t="s">
        <v>1440</v>
      </c>
      <c r="C11467" s="7" t="s">
        <v>8</v>
      </c>
      <c r="D11467" s="8">
        <v>746857.34</v>
      </c>
    </row>
    <row r="11468" spans="1:4" ht="18.75" x14ac:dyDescent="0.3">
      <c r="A11468" s="7">
        <v>2015</v>
      </c>
      <c r="B11468" s="7" t="s">
        <v>1441</v>
      </c>
      <c r="C11468" s="7" t="s">
        <v>5</v>
      </c>
      <c r="D11468" s="8">
        <v>763234.49</v>
      </c>
    </row>
    <row r="11469" spans="1:4" ht="18.75" x14ac:dyDescent="0.3">
      <c r="A11469" s="7">
        <v>2014</v>
      </c>
      <c r="B11469" s="7" t="s">
        <v>1441</v>
      </c>
      <c r="C11469" s="7" t="s">
        <v>5</v>
      </c>
      <c r="D11469" s="8">
        <v>844967.17</v>
      </c>
    </row>
    <row r="11470" spans="1:4" ht="18.75" x14ac:dyDescent="0.3">
      <c r="A11470" s="7">
        <v>2015</v>
      </c>
      <c r="B11470" s="7" t="s">
        <v>1441</v>
      </c>
      <c r="C11470" s="7" t="s">
        <v>6</v>
      </c>
      <c r="D11470" s="8">
        <v>367392.35</v>
      </c>
    </row>
    <row r="11471" spans="1:4" ht="18.75" x14ac:dyDescent="0.3">
      <c r="A11471" s="7">
        <v>2014</v>
      </c>
      <c r="B11471" s="7" t="s">
        <v>1441</v>
      </c>
      <c r="C11471" s="7" t="s">
        <v>6</v>
      </c>
      <c r="D11471" s="8">
        <v>259600.7</v>
      </c>
    </row>
    <row r="11472" spans="1:4" ht="18.75" x14ac:dyDescent="0.3">
      <c r="A11472" s="7">
        <v>2015</v>
      </c>
      <c r="B11472" s="7" t="s">
        <v>1441</v>
      </c>
      <c r="C11472" s="7" t="s">
        <v>7</v>
      </c>
      <c r="D11472" s="8">
        <v>200147.4</v>
      </c>
    </row>
    <row r="11473" spans="1:4" ht="18.75" x14ac:dyDescent="0.3">
      <c r="A11473" s="7">
        <v>2014</v>
      </c>
      <c r="B11473" s="7" t="s">
        <v>1441</v>
      </c>
      <c r="C11473" s="7" t="s">
        <v>7</v>
      </c>
      <c r="D11473" s="8">
        <v>211798.15</v>
      </c>
    </row>
    <row r="11474" spans="1:4" ht="18.75" x14ac:dyDescent="0.3">
      <c r="A11474" s="7">
        <v>2015</v>
      </c>
      <c r="B11474" s="7" t="s">
        <v>1441</v>
      </c>
      <c r="C11474" s="7" t="s">
        <v>8</v>
      </c>
      <c r="D11474" s="8">
        <v>482615.29</v>
      </c>
    </row>
    <row r="11475" spans="1:4" ht="18.75" x14ac:dyDescent="0.3">
      <c r="A11475" s="7">
        <v>2014</v>
      </c>
      <c r="B11475" s="7" t="s">
        <v>1441</v>
      </c>
      <c r="C11475" s="7" t="s">
        <v>8</v>
      </c>
      <c r="D11475" s="8">
        <v>504556.47</v>
      </c>
    </row>
    <row r="11476" spans="1:4" ht="18.75" x14ac:dyDescent="0.3">
      <c r="A11476" s="7">
        <v>2015</v>
      </c>
      <c r="B11476" s="7" t="s">
        <v>1442</v>
      </c>
      <c r="C11476" s="7" t="s">
        <v>5</v>
      </c>
      <c r="D11476" s="8">
        <v>821407.45</v>
      </c>
    </row>
    <row r="11477" spans="1:4" ht="18.75" x14ac:dyDescent="0.3">
      <c r="A11477" s="7">
        <v>2014</v>
      </c>
      <c r="B11477" s="7" t="s">
        <v>1442</v>
      </c>
      <c r="C11477" s="7" t="s">
        <v>5</v>
      </c>
      <c r="D11477" s="8">
        <v>895003.22</v>
      </c>
    </row>
    <row r="11478" spans="1:4" ht="18.75" x14ac:dyDescent="0.3">
      <c r="A11478" s="7">
        <v>2015</v>
      </c>
      <c r="B11478" s="7" t="s">
        <v>1442</v>
      </c>
      <c r="C11478" s="7" t="s">
        <v>6</v>
      </c>
      <c r="D11478" s="8">
        <v>536646.13</v>
      </c>
    </row>
    <row r="11479" spans="1:4" ht="18.75" x14ac:dyDescent="0.3">
      <c r="A11479" s="7">
        <v>2014</v>
      </c>
      <c r="B11479" s="7" t="s">
        <v>1442</v>
      </c>
      <c r="C11479" s="7" t="s">
        <v>6</v>
      </c>
      <c r="D11479" s="8">
        <v>383374.02</v>
      </c>
    </row>
    <row r="11480" spans="1:4" ht="18.75" x14ac:dyDescent="0.3">
      <c r="A11480" s="7">
        <v>2015</v>
      </c>
      <c r="B11480" s="7" t="s">
        <v>1442</v>
      </c>
      <c r="C11480" s="7" t="s">
        <v>7</v>
      </c>
      <c r="D11480" s="8">
        <v>153349.91</v>
      </c>
    </row>
    <row r="11481" spans="1:4" ht="18.75" x14ac:dyDescent="0.3">
      <c r="A11481" s="7">
        <v>2014</v>
      </c>
      <c r="B11481" s="7" t="s">
        <v>1442</v>
      </c>
      <c r="C11481" s="7" t="s">
        <v>7</v>
      </c>
      <c r="D11481" s="8">
        <v>162174.67000000001</v>
      </c>
    </row>
    <row r="11482" spans="1:4" ht="18.75" x14ac:dyDescent="0.3">
      <c r="A11482" s="7">
        <v>2015</v>
      </c>
      <c r="B11482" s="7" t="s">
        <v>1442</v>
      </c>
      <c r="C11482" s="7" t="s">
        <v>8</v>
      </c>
      <c r="D11482" s="8">
        <v>759716.63</v>
      </c>
    </row>
    <row r="11483" spans="1:4" ht="18.75" x14ac:dyDescent="0.3">
      <c r="A11483" s="7">
        <v>2014</v>
      </c>
      <c r="B11483" s="7" t="s">
        <v>1442</v>
      </c>
      <c r="C11483" s="7" t="s">
        <v>8</v>
      </c>
      <c r="D11483" s="8">
        <v>786009.35</v>
      </c>
    </row>
    <row r="11484" spans="1:4" ht="18.75" x14ac:dyDescent="0.3">
      <c r="A11484" s="7">
        <v>2015</v>
      </c>
      <c r="B11484" s="7" t="s">
        <v>1443</v>
      </c>
      <c r="C11484" s="7" t="s">
        <v>5</v>
      </c>
      <c r="D11484" s="8">
        <v>472074.88</v>
      </c>
    </row>
    <row r="11485" spans="1:4" ht="18.75" x14ac:dyDescent="0.3">
      <c r="A11485" s="7">
        <v>2014</v>
      </c>
      <c r="B11485" s="7" t="s">
        <v>1443</v>
      </c>
      <c r="C11485" s="7" t="s">
        <v>5</v>
      </c>
      <c r="D11485" s="8">
        <v>517478.2</v>
      </c>
    </row>
    <row r="11486" spans="1:4" ht="18.75" x14ac:dyDescent="0.3">
      <c r="A11486" s="7">
        <v>2015</v>
      </c>
      <c r="B11486" s="7" t="s">
        <v>1443</v>
      </c>
      <c r="C11486" s="7" t="s">
        <v>6</v>
      </c>
      <c r="D11486" s="8">
        <v>484401.24</v>
      </c>
    </row>
    <row r="11487" spans="1:4" ht="18.75" x14ac:dyDescent="0.3">
      <c r="A11487" s="7">
        <v>2014</v>
      </c>
      <c r="B11487" s="7" t="s">
        <v>1443</v>
      </c>
      <c r="C11487" s="7" t="s">
        <v>6</v>
      </c>
      <c r="D11487" s="8">
        <v>357679.9</v>
      </c>
    </row>
    <row r="11488" spans="1:4" ht="18.75" x14ac:dyDescent="0.3">
      <c r="A11488" s="7">
        <v>2015</v>
      </c>
      <c r="B11488" s="7" t="s">
        <v>1443</v>
      </c>
      <c r="C11488" s="7" t="s">
        <v>7</v>
      </c>
      <c r="D11488" s="8">
        <v>241486.91</v>
      </c>
    </row>
    <row r="11489" spans="1:4" ht="18.75" x14ac:dyDescent="0.3">
      <c r="A11489" s="7">
        <v>2014</v>
      </c>
      <c r="B11489" s="7" t="s">
        <v>1443</v>
      </c>
      <c r="C11489" s="7" t="s">
        <v>7</v>
      </c>
      <c r="D11489" s="8">
        <v>256207.68</v>
      </c>
    </row>
    <row r="11490" spans="1:4" ht="18.75" x14ac:dyDescent="0.3">
      <c r="A11490" s="7">
        <v>2015</v>
      </c>
      <c r="B11490" s="7" t="s">
        <v>1443</v>
      </c>
      <c r="C11490" s="7" t="s">
        <v>8</v>
      </c>
      <c r="D11490" s="8">
        <v>586703.85</v>
      </c>
    </row>
    <row r="11491" spans="1:4" ht="18.75" x14ac:dyDescent="0.3">
      <c r="A11491" s="7">
        <v>2014</v>
      </c>
      <c r="B11491" s="7" t="s">
        <v>1443</v>
      </c>
      <c r="C11491" s="7" t="s">
        <v>8</v>
      </c>
      <c r="D11491" s="8">
        <v>607965.07999999996</v>
      </c>
    </row>
    <row r="11492" spans="1:4" ht="18.75" x14ac:dyDescent="0.3">
      <c r="A11492" s="7">
        <v>2015</v>
      </c>
      <c r="B11492" s="7" t="s">
        <v>1444</v>
      </c>
      <c r="C11492" s="7" t="s">
        <v>5</v>
      </c>
      <c r="D11492" s="8">
        <v>575535.68999999994</v>
      </c>
    </row>
    <row r="11493" spans="1:4" ht="18.75" x14ac:dyDescent="0.3">
      <c r="A11493" s="7">
        <v>2014</v>
      </c>
      <c r="B11493" s="7" t="s">
        <v>1444</v>
      </c>
      <c r="C11493" s="7" t="s">
        <v>5</v>
      </c>
      <c r="D11493" s="8">
        <v>635577.22</v>
      </c>
    </row>
    <row r="11494" spans="1:4" ht="18.75" x14ac:dyDescent="0.3">
      <c r="A11494" s="7">
        <v>2015</v>
      </c>
      <c r="B11494" s="7" t="s">
        <v>1444</v>
      </c>
      <c r="C11494" s="7" t="s">
        <v>6</v>
      </c>
      <c r="D11494" s="8">
        <v>367777.12</v>
      </c>
    </row>
    <row r="11495" spans="1:4" ht="18.75" x14ac:dyDescent="0.3">
      <c r="A11495" s="7">
        <v>2014</v>
      </c>
      <c r="B11495" s="7" t="s">
        <v>1444</v>
      </c>
      <c r="C11495" s="7" t="s">
        <v>6</v>
      </c>
      <c r="D11495" s="8">
        <v>255595.32</v>
      </c>
    </row>
    <row r="11496" spans="1:4" ht="18.75" x14ac:dyDescent="0.3">
      <c r="A11496" s="7">
        <v>2015</v>
      </c>
      <c r="B11496" s="7" t="s">
        <v>1444</v>
      </c>
      <c r="C11496" s="7" t="s">
        <v>7</v>
      </c>
      <c r="D11496" s="8">
        <v>178894.54</v>
      </c>
    </row>
    <row r="11497" spans="1:4" ht="18.75" x14ac:dyDescent="0.3">
      <c r="A11497" s="7">
        <v>2014</v>
      </c>
      <c r="B11497" s="7" t="s">
        <v>1444</v>
      </c>
      <c r="C11497" s="7" t="s">
        <v>7</v>
      </c>
      <c r="D11497" s="8">
        <v>189384.82</v>
      </c>
    </row>
    <row r="11498" spans="1:4" ht="18.75" x14ac:dyDescent="0.3">
      <c r="A11498" s="7">
        <v>2015</v>
      </c>
      <c r="B11498" s="7" t="s">
        <v>1444</v>
      </c>
      <c r="C11498" s="7" t="s">
        <v>8</v>
      </c>
      <c r="D11498" s="8">
        <v>649135.68999999994</v>
      </c>
    </row>
    <row r="11499" spans="1:4" ht="18.75" x14ac:dyDescent="0.3">
      <c r="A11499" s="7">
        <v>2014</v>
      </c>
      <c r="B11499" s="7" t="s">
        <v>1444</v>
      </c>
      <c r="C11499" s="7" t="s">
        <v>8</v>
      </c>
      <c r="D11499" s="8">
        <v>667735.92000000004</v>
      </c>
    </row>
    <row r="11500" spans="1:4" ht="18.75" x14ac:dyDescent="0.3">
      <c r="A11500" s="7">
        <v>2015</v>
      </c>
      <c r="B11500" s="7" t="s">
        <v>1445</v>
      </c>
      <c r="C11500" s="7" t="s">
        <v>5</v>
      </c>
      <c r="D11500" s="8">
        <v>766850.49</v>
      </c>
    </row>
    <row r="11501" spans="1:4" ht="18.75" x14ac:dyDescent="0.3">
      <c r="A11501" s="7">
        <v>2014</v>
      </c>
      <c r="B11501" s="7" t="s">
        <v>1445</v>
      </c>
      <c r="C11501" s="7" t="s">
        <v>5</v>
      </c>
      <c r="D11501" s="8">
        <v>850131.71</v>
      </c>
    </row>
    <row r="11502" spans="1:4" ht="18.75" x14ac:dyDescent="0.3">
      <c r="A11502" s="7">
        <v>2015</v>
      </c>
      <c r="B11502" s="7" t="s">
        <v>1445</v>
      </c>
      <c r="C11502" s="7" t="s">
        <v>6</v>
      </c>
      <c r="D11502" s="8">
        <v>352745.2</v>
      </c>
    </row>
    <row r="11503" spans="1:4" ht="18.75" x14ac:dyDescent="0.3">
      <c r="A11503" s="7">
        <v>2014</v>
      </c>
      <c r="B11503" s="7" t="s">
        <v>1445</v>
      </c>
      <c r="C11503" s="7" t="s">
        <v>6</v>
      </c>
      <c r="D11503" s="8">
        <v>244672.7</v>
      </c>
    </row>
    <row r="11504" spans="1:4" ht="18.75" x14ac:dyDescent="0.3">
      <c r="A11504" s="7">
        <v>2015</v>
      </c>
      <c r="B11504" s="7" t="s">
        <v>1445</v>
      </c>
      <c r="C11504" s="7" t="s">
        <v>7</v>
      </c>
      <c r="D11504" s="8">
        <v>95466.04</v>
      </c>
    </row>
    <row r="11505" spans="1:4" ht="18.75" x14ac:dyDescent="0.3">
      <c r="A11505" s="7">
        <v>2014</v>
      </c>
      <c r="B11505" s="7" t="s">
        <v>1445</v>
      </c>
      <c r="C11505" s="7" t="s">
        <v>7</v>
      </c>
      <c r="D11505" s="8">
        <v>101283.75</v>
      </c>
    </row>
    <row r="11506" spans="1:4" ht="18.75" x14ac:dyDescent="0.3">
      <c r="A11506" s="7">
        <v>2015</v>
      </c>
      <c r="B11506" s="7" t="s">
        <v>1445</v>
      </c>
      <c r="C11506" s="7" t="s">
        <v>8</v>
      </c>
      <c r="D11506" s="8">
        <v>594446.27</v>
      </c>
    </row>
    <row r="11507" spans="1:4" ht="18.75" x14ac:dyDescent="0.3">
      <c r="A11507" s="7">
        <v>2014</v>
      </c>
      <c r="B11507" s="7" t="s">
        <v>1445</v>
      </c>
      <c r="C11507" s="7" t="s">
        <v>8</v>
      </c>
      <c r="D11507" s="8">
        <v>620594.14</v>
      </c>
    </row>
    <row r="11508" spans="1:4" ht="18.75" x14ac:dyDescent="0.3">
      <c r="A11508" s="7">
        <v>2015</v>
      </c>
      <c r="B11508" s="7" t="s">
        <v>1446</v>
      </c>
      <c r="C11508" s="7" t="s">
        <v>5</v>
      </c>
      <c r="D11508" s="8">
        <v>636069.82999999996</v>
      </c>
    </row>
    <row r="11509" spans="1:4" ht="18.75" x14ac:dyDescent="0.3">
      <c r="A11509" s="7">
        <v>2014</v>
      </c>
      <c r="B11509" s="7" t="s">
        <v>1446</v>
      </c>
      <c r="C11509" s="7" t="s">
        <v>5</v>
      </c>
      <c r="D11509" s="8">
        <v>696348.39</v>
      </c>
    </row>
    <row r="11510" spans="1:4" ht="18.75" x14ac:dyDescent="0.3">
      <c r="A11510" s="7">
        <v>2015</v>
      </c>
      <c r="B11510" s="7" t="s">
        <v>1446</v>
      </c>
      <c r="C11510" s="7" t="s">
        <v>6</v>
      </c>
      <c r="D11510" s="8">
        <v>479727.23</v>
      </c>
    </row>
    <row r="11511" spans="1:4" ht="18.75" x14ac:dyDescent="0.3">
      <c r="A11511" s="7">
        <v>2014</v>
      </c>
      <c r="B11511" s="7" t="s">
        <v>1446</v>
      </c>
      <c r="C11511" s="7" t="s">
        <v>6</v>
      </c>
      <c r="D11511" s="8">
        <v>338176.51</v>
      </c>
    </row>
    <row r="11512" spans="1:4" ht="18.75" x14ac:dyDescent="0.3">
      <c r="A11512" s="7">
        <v>2015</v>
      </c>
      <c r="B11512" s="7" t="s">
        <v>1446</v>
      </c>
      <c r="C11512" s="7" t="s">
        <v>7</v>
      </c>
      <c r="D11512" s="8">
        <v>172998.07</v>
      </c>
    </row>
    <row r="11513" spans="1:4" ht="18.75" x14ac:dyDescent="0.3">
      <c r="A11513" s="7">
        <v>2014</v>
      </c>
      <c r="B11513" s="7" t="s">
        <v>1446</v>
      </c>
      <c r="C11513" s="7" t="s">
        <v>7</v>
      </c>
      <c r="D11513" s="8">
        <v>181640.95</v>
      </c>
    </row>
    <row r="11514" spans="1:4" ht="18.75" x14ac:dyDescent="0.3">
      <c r="A11514" s="7">
        <v>2015</v>
      </c>
      <c r="B11514" s="7" t="s">
        <v>1446</v>
      </c>
      <c r="C11514" s="7" t="s">
        <v>8</v>
      </c>
      <c r="D11514" s="8">
        <v>443138.36</v>
      </c>
    </row>
    <row r="11515" spans="1:4" ht="18.75" x14ac:dyDescent="0.3">
      <c r="A11515" s="7">
        <v>2014</v>
      </c>
      <c r="B11515" s="7" t="s">
        <v>1446</v>
      </c>
      <c r="C11515" s="7" t="s">
        <v>8</v>
      </c>
      <c r="D11515" s="8">
        <v>457852.77</v>
      </c>
    </row>
    <row r="11516" spans="1:4" ht="18.75" x14ac:dyDescent="0.3">
      <c r="A11516" s="7">
        <v>2015</v>
      </c>
      <c r="B11516" s="7" t="s">
        <v>1447</v>
      </c>
      <c r="C11516" s="7" t="s">
        <v>5</v>
      </c>
      <c r="D11516" s="8">
        <v>522923.24</v>
      </c>
    </row>
    <row r="11517" spans="1:4" ht="18.75" x14ac:dyDescent="0.3">
      <c r="A11517" s="7">
        <v>2014</v>
      </c>
      <c r="B11517" s="7" t="s">
        <v>1447</v>
      </c>
      <c r="C11517" s="7" t="s">
        <v>5</v>
      </c>
      <c r="D11517" s="8">
        <v>574800.04</v>
      </c>
    </row>
    <row r="11518" spans="1:4" ht="18.75" x14ac:dyDescent="0.3">
      <c r="A11518" s="7">
        <v>2015</v>
      </c>
      <c r="B11518" s="7" t="s">
        <v>1447</v>
      </c>
      <c r="C11518" s="7" t="s">
        <v>6</v>
      </c>
      <c r="D11518" s="8">
        <v>593792.81000000006</v>
      </c>
    </row>
    <row r="11519" spans="1:4" ht="18.75" x14ac:dyDescent="0.3">
      <c r="A11519" s="7">
        <v>2014</v>
      </c>
      <c r="B11519" s="7" t="s">
        <v>1447</v>
      </c>
      <c r="C11519" s="7" t="s">
        <v>6</v>
      </c>
      <c r="D11519" s="8">
        <v>418320.25</v>
      </c>
    </row>
    <row r="11520" spans="1:4" ht="18.75" x14ac:dyDescent="0.3">
      <c r="A11520" s="7">
        <v>2015</v>
      </c>
      <c r="B11520" s="7" t="s">
        <v>1447</v>
      </c>
      <c r="C11520" s="7" t="s">
        <v>7</v>
      </c>
      <c r="D11520" s="8">
        <v>154569.39000000001</v>
      </c>
    </row>
    <row r="11521" spans="1:4" ht="18.75" x14ac:dyDescent="0.3">
      <c r="A11521" s="7">
        <v>2014</v>
      </c>
      <c r="B11521" s="7" t="s">
        <v>1447</v>
      </c>
      <c r="C11521" s="7" t="s">
        <v>7</v>
      </c>
      <c r="D11521" s="8">
        <v>164066.57999999999</v>
      </c>
    </row>
    <row r="11522" spans="1:4" ht="18.75" x14ac:dyDescent="0.3">
      <c r="A11522" s="7">
        <v>2015</v>
      </c>
      <c r="B11522" s="7" t="s">
        <v>1447</v>
      </c>
      <c r="C11522" s="7" t="s">
        <v>8</v>
      </c>
      <c r="D11522" s="8">
        <v>690240.69</v>
      </c>
    </row>
    <row r="11523" spans="1:4" ht="18.75" x14ac:dyDescent="0.3">
      <c r="A11523" s="7">
        <v>2014</v>
      </c>
      <c r="B11523" s="7" t="s">
        <v>1447</v>
      </c>
      <c r="C11523" s="7" t="s">
        <v>8</v>
      </c>
      <c r="D11523" s="8">
        <v>710991.72</v>
      </c>
    </row>
    <row r="11524" spans="1:4" ht="18.75" x14ac:dyDescent="0.3">
      <c r="A11524" s="7">
        <v>2015</v>
      </c>
      <c r="B11524" s="7" t="s">
        <v>1448</v>
      </c>
      <c r="C11524" s="7" t="s">
        <v>5</v>
      </c>
      <c r="D11524" s="8">
        <v>728127.38</v>
      </c>
    </row>
    <row r="11525" spans="1:4" ht="18.75" x14ac:dyDescent="0.3">
      <c r="A11525" s="7">
        <v>2014</v>
      </c>
      <c r="B11525" s="7" t="s">
        <v>1448</v>
      </c>
      <c r="C11525" s="7" t="s">
        <v>5</v>
      </c>
      <c r="D11525" s="8">
        <v>797441.47</v>
      </c>
    </row>
    <row r="11526" spans="1:4" ht="18.75" x14ac:dyDescent="0.3">
      <c r="A11526" s="7">
        <v>2015</v>
      </c>
      <c r="B11526" s="7" t="s">
        <v>1448</v>
      </c>
      <c r="C11526" s="7" t="s">
        <v>6</v>
      </c>
      <c r="D11526" s="8">
        <v>457450.09</v>
      </c>
    </row>
    <row r="11527" spans="1:4" ht="18.75" x14ac:dyDescent="0.3">
      <c r="A11527" s="7">
        <v>2014</v>
      </c>
      <c r="B11527" s="7" t="s">
        <v>1448</v>
      </c>
      <c r="C11527" s="7" t="s">
        <v>6</v>
      </c>
      <c r="D11527" s="8">
        <v>328295.17</v>
      </c>
    </row>
    <row r="11528" spans="1:4" ht="18.75" x14ac:dyDescent="0.3">
      <c r="A11528" s="7">
        <v>2015</v>
      </c>
      <c r="B11528" s="7" t="s">
        <v>1448</v>
      </c>
      <c r="C11528" s="7" t="s">
        <v>7</v>
      </c>
      <c r="D11528" s="8">
        <v>162263.65</v>
      </c>
    </row>
    <row r="11529" spans="1:4" ht="18.75" x14ac:dyDescent="0.3">
      <c r="A11529" s="7">
        <v>2014</v>
      </c>
      <c r="B11529" s="7" t="s">
        <v>1448</v>
      </c>
      <c r="C11529" s="7" t="s">
        <v>7</v>
      </c>
      <c r="D11529" s="8">
        <v>170144.23</v>
      </c>
    </row>
    <row r="11530" spans="1:4" ht="18.75" x14ac:dyDescent="0.3">
      <c r="A11530" s="7">
        <v>2015</v>
      </c>
      <c r="B11530" s="7" t="s">
        <v>1448</v>
      </c>
      <c r="C11530" s="7" t="s">
        <v>8</v>
      </c>
      <c r="D11530" s="8">
        <v>744371.9</v>
      </c>
    </row>
    <row r="11531" spans="1:4" ht="18.75" x14ac:dyDescent="0.3">
      <c r="A11531" s="7">
        <v>2014</v>
      </c>
      <c r="B11531" s="7" t="s">
        <v>1448</v>
      </c>
      <c r="C11531" s="7" t="s">
        <v>8</v>
      </c>
      <c r="D11531" s="8">
        <v>776130.86</v>
      </c>
    </row>
    <row r="11532" spans="1:4" ht="18.75" x14ac:dyDescent="0.3">
      <c r="A11532" s="7">
        <v>2015</v>
      </c>
      <c r="B11532" s="7" t="s">
        <v>1449</v>
      </c>
      <c r="C11532" s="7" t="s">
        <v>5</v>
      </c>
      <c r="D11532" s="8">
        <v>864903.69</v>
      </c>
    </row>
    <row r="11533" spans="1:4" ht="18.75" x14ac:dyDescent="0.3">
      <c r="A11533" s="7">
        <v>2014</v>
      </c>
      <c r="B11533" s="7" t="s">
        <v>1449</v>
      </c>
      <c r="C11533" s="7" t="s">
        <v>5</v>
      </c>
      <c r="D11533" s="8">
        <v>954215.09</v>
      </c>
    </row>
    <row r="11534" spans="1:4" ht="18.75" x14ac:dyDescent="0.3">
      <c r="A11534" s="7">
        <v>2015</v>
      </c>
      <c r="B11534" s="7" t="s">
        <v>1449</v>
      </c>
      <c r="C11534" s="7" t="s">
        <v>6</v>
      </c>
      <c r="D11534" s="8">
        <v>345690.93</v>
      </c>
    </row>
    <row r="11535" spans="1:4" ht="18.75" x14ac:dyDescent="0.3">
      <c r="A11535" s="7">
        <v>2014</v>
      </c>
      <c r="B11535" s="7" t="s">
        <v>1449</v>
      </c>
      <c r="C11535" s="7" t="s">
        <v>6</v>
      </c>
      <c r="D11535" s="8">
        <v>251408.02</v>
      </c>
    </row>
    <row r="11536" spans="1:4" ht="18.75" x14ac:dyDescent="0.3">
      <c r="A11536" s="7">
        <v>2015</v>
      </c>
      <c r="B11536" s="7" t="s">
        <v>1449</v>
      </c>
      <c r="C11536" s="7" t="s">
        <v>7</v>
      </c>
      <c r="D11536" s="8">
        <v>57099.57</v>
      </c>
    </row>
    <row r="11537" spans="1:4" ht="18.75" x14ac:dyDescent="0.3">
      <c r="A11537" s="7">
        <v>2014</v>
      </c>
      <c r="B11537" s="7" t="s">
        <v>1449</v>
      </c>
      <c r="C11537" s="7" t="s">
        <v>7</v>
      </c>
      <c r="D11537" s="8">
        <v>59961.65</v>
      </c>
    </row>
    <row r="11538" spans="1:4" ht="18.75" x14ac:dyDescent="0.3">
      <c r="A11538" s="7">
        <v>2015</v>
      </c>
      <c r="B11538" s="7" t="s">
        <v>1449</v>
      </c>
      <c r="C11538" s="7" t="s">
        <v>8</v>
      </c>
      <c r="D11538" s="8">
        <v>629274.88</v>
      </c>
    </row>
    <row r="11539" spans="1:4" ht="18.75" x14ac:dyDescent="0.3">
      <c r="A11539" s="7">
        <v>2014</v>
      </c>
      <c r="B11539" s="7" t="s">
        <v>1449</v>
      </c>
      <c r="C11539" s="7" t="s">
        <v>8</v>
      </c>
      <c r="D11539" s="8">
        <v>659455.79</v>
      </c>
    </row>
    <row r="11540" spans="1:4" ht="18.75" x14ac:dyDescent="0.3">
      <c r="A11540" s="7">
        <v>2015</v>
      </c>
      <c r="B11540" s="7" t="s">
        <v>1450</v>
      </c>
      <c r="C11540" s="7" t="s">
        <v>5</v>
      </c>
      <c r="D11540" s="8">
        <v>472454.52</v>
      </c>
    </row>
    <row r="11541" spans="1:4" ht="18.75" x14ac:dyDescent="0.3">
      <c r="A11541" s="7">
        <v>2014</v>
      </c>
      <c r="B11541" s="7" t="s">
        <v>1450</v>
      </c>
      <c r="C11541" s="7" t="s">
        <v>5</v>
      </c>
      <c r="D11541" s="8">
        <v>521121.92</v>
      </c>
    </row>
    <row r="11542" spans="1:4" ht="18.75" x14ac:dyDescent="0.3">
      <c r="A11542" s="7">
        <v>2015</v>
      </c>
      <c r="B11542" s="7" t="s">
        <v>1450</v>
      </c>
      <c r="C11542" s="7" t="s">
        <v>6</v>
      </c>
      <c r="D11542" s="8">
        <v>218713.58</v>
      </c>
    </row>
    <row r="11543" spans="1:4" ht="18.75" x14ac:dyDescent="0.3">
      <c r="A11543" s="7">
        <v>2014</v>
      </c>
      <c r="B11543" s="7" t="s">
        <v>1450</v>
      </c>
      <c r="C11543" s="7" t="s">
        <v>6</v>
      </c>
      <c r="D11543" s="8">
        <v>156265.20000000001</v>
      </c>
    </row>
    <row r="11544" spans="1:4" ht="18.75" x14ac:dyDescent="0.3">
      <c r="A11544" s="7">
        <v>2015</v>
      </c>
      <c r="B11544" s="7" t="s">
        <v>1450</v>
      </c>
      <c r="C11544" s="7" t="s">
        <v>7</v>
      </c>
      <c r="D11544" s="8">
        <v>173966.78</v>
      </c>
    </row>
    <row r="11545" spans="1:4" ht="18.75" x14ac:dyDescent="0.3">
      <c r="A11545" s="7">
        <v>2014</v>
      </c>
      <c r="B11545" s="7" t="s">
        <v>1450</v>
      </c>
      <c r="C11545" s="7" t="s">
        <v>7</v>
      </c>
      <c r="D11545" s="8">
        <v>182880.43</v>
      </c>
    </row>
    <row r="11546" spans="1:4" ht="18.75" x14ac:dyDescent="0.3">
      <c r="A11546" s="7">
        <v>2015</v>
      </c>
      <c r="B11546" s="7" t="s">
        <v>1450</v>
      </c>
      <c r="C11546" s="7" t="s">
        <v>8</v>
      </c>
      <c r="D11546" s="8">
        <v>775274.07</v>
      </c>
    </row>
    <row r="11547" spans="1:4" ht="18.75" x14ac:dyDescent="0.3">
      <c r="A11547" s="7">
        <v>2014</v>
      </c>
      <c r="B11547" s="7" t="s">
        <v>1450</v>
      </c>
      <c r="C11547" s="7" t="s">
        <v>8</v>
      </c>
      <c r="D11547" s="8">
        <v>804454.16</v>
      </c>
    </row>
    <row r="11548" spans="1:4" ht="18.75" x14ac:dyDescent="0.3">
      <c r="A11548" s="7">
        <v>2015</v>
      </c>
      <c r="B11548" s="7" t="s">
        <v>1451</v>
      </c>
      <c r="C11548" s="7" t="s">
        <v>5</v>
      </c>
      <c r="D11548" s="8">
        <v>764928.79</v>
      </c>
    </row>
    <row r="11549" spans="1:4" ht="18.75" x14ac:dyDescent="0.3">
      <c r="A11549" s="7">
        <v>2014</v>
      </c>
      <c r="B11549" s="7" t="s">
        <v>1451</v>
      </c>
      <c r="C11549" s="7" t="s">
        <v>5</v>
      </c>
      <c r="D11549" s="8">
        <v>837402.69</v>
      </c>
    </row>
    <row r="11550" spans="1:4" ht="18.75" x14ac:dyDescent="0.3">
      <c r="A11550" s="7">
        <v>2015</v>
      </c>
      <c r="B11550" s="7" t="s">
        <v>1451</v>
      </c>
      <c r="C11550" s="7" t="s">
        <v>6</v>
      </c>
      <c r="D11550" s="8">
        <v>322980.44</v>
      </c>
    </row>
    <row r="11551" spans="1:4" ht="18.75" x14ac:dyDescent="0.3">
      <c r="A11551" s="7">
        <v>2014</v>
      </c>
      <c r="B11551" s="7" t="s">
        <v>1451</v>
      </c>
      <c r="C11551" s="7" t="s">
        <v>6</v>
      </c>
      <c r="D11551" s="8">
        <v>237521.89</v>
      </c>
    </row>
    <row r="11552" spans="1:4" ht="18.75" x14ac:dyDescent="0.3">
      <c r="A11552" s="7">
        <v>2015</v>
      </c>
      <c r="B11552" s="7" t="s">
        <v>1451</v>
      </c>
      <c r="C11552" s="7" t="s">
        <v>7</v>
      </c>
      <c r="D11552" s="8">
        <v>189594.25</v>
      </c>
    </row>
    <row r="11553" spans="1:4" ht="18.75" x14ac:dyDescent="0.3">
      <c r="A11553" s="7">
        <v>2014</v>
      </c>
      <c r="B11553" s="7" t="s">
        <v>1451</v>
      </c>
      <c r="C11553" s="7" t="s">
        <v>7</v>
      </c>
      <c r="D11553" s="8">
        <v>198187.89</v>
      </c>
    </row>
    <row r="11554" spans="1:4" ht="18.75" x14ac:dyDescent="0.3">
      <c r="A11554" s="7">
        <v>2015</v>
      </c>
      <c r="B11554" s="7" t="s">
        <v>1451</v>
      </c>
      <c r="C11554" s="7" t="s">
        <v>8</v>
      </c>
      <c r="D11554" s="8">
        <v>686739.37</v>
      </c>
    </row>
    <row r="11555" spans="1:4" ht="18.75" x14ac:dyDescent="0.3">
      <c r="A11555" s="7">
        <v>2014</v>
      </c>
      <c r="B11555" s="7" t="s">
        <v>1451</v>
      </c>
      <c r="C11555" s="7" t="s">
        <v>8</v>
      </c>
      <c r="D11555" s="8">
        <v>709416.2</v>
      </c>
    </row>
    <row r="11556" spans="1:4" ht="18.75" x14ac:dyDescent="0.3">
      <c r="A11556" s="7">
        <v>2015</v>
      </c>
      <c r="B11556" s="7" t="s">
        <v>1452</v>
      </c>
      <c r="C11556" s="7" t="s">
        <v>5</v>
      </c>
      <c r="D11556" s="8">
        <v>785349.51</v>
      </c>
    </row>
    <row r="11557" spans="1:4" ht="18.75" x14ac:dyDescent="0.3">
      <c r="A11557" s="7">
        <v>2014</v>
      </c>
      <c r="B11557" s="7" t="s">
        <v>1452</v>
      </c>
      <c r="C11557" s="7" t="s">
        <v>5</v>
      </c>
      <c r="D11557" s="8">
        <v>858973.43</v>
      </c>
    </row>
    <row r="11558" spans="1:4" ht="18.75" x14ac:dyDescent="0.3">
      <c r="A11558" s="7">
        <v>2015</v>
      </c>
      <c r="B11558" s="7" t="s">
        <v>1452</v>
      </c>
      <c r="C11558" s="7" t="s">
        <v>6</v>
      </c>
      <c r="D11558" s="8">
        <v>230830.23</v>
      </c>
    </row>
    <row r="11559" spans="1:4" ht="18.75" x14ac:dyDescent="0.3">
      <c r="A11559" s="7">
        <v>2014</v>
      </c>
      <c r="B11559" s="7" t="s">
        <v>1452</v>
      </c>
      <c r="C11559" s="7" t="s">
        <v>6</v>
      </c>
      <c r="D11559" s="8">
        <v>160504.60999999999</v>
      </c>
    </row>
    <row r="11560" spans="1:4" ht="18.75" x14ac:dyDescent="0.3">
      <c r="A11560" s="7">
        <v>2015</v>
      </c>
      <c r="B11560" s="7" t="s">
        <v>1452</v>
      </c>
      <c r="C11560" s="7" t="s">
        <v>7</v>
      </c>
      <c r="D11560" s="8">
        <v>206979.33</v>
      </c>
    </row>
    <row r="11561" spans="1:4" ht="18.75" x14ac:dyDescent="0.3">
      <c r="A11561" s="7">
        <v>2014</v>
      </c>
      <c r="B11561" s="7" t="s">
        <v>1452</v>
      </c>
      <c r="C11561" s="7" t="s">
        <v>7</v>
      </c>
      <c r="D11561" s="8">
        <v>218039.62</v>
      </c>
    </row>
    <row r="11562" spans="1:4" ht="18.75" x14ac:dyDescent="0.3">
      <c r="A11562" s="7">
        <v>2015</v>
      </c>
      <c r="B11562" s="7" t="s">
        <v>1452</v>
      </c>
      <c r="C11562" s="7" t="s">
        <v>8</v>
      </c>
      <c r="D11562" s="8">
        <v>774113.16</v>
      </c>
    </row>
    <row r="11563" spans="1:4" ht="18.75" x14ac:dyDescent="0.3">
      <c r="A11563" s="7">
        <v>2014</v>
      </c>
      <c r="B11563" s="7" t="s">
        <v>1452</v>
      </c>
      <c r="C11563" s="7" t="s">
        <v>8</v>
      </c>
      <c r="D11563" s="8">
        <v>797454.22</v>
      </c>
    </row>
    <row r="11564" spans="1:4" ht="18.75" x14ac:dyDescent="0.3">
      <c r="A11564" s="7">
        <v>2015</v>
      </c>
      <c r="B11564" s="7" t="s">
        <v>1453</v>
      </c>
      <c r="C11564" s="7" t="s">
        <v>5</v>
      </c>
      <c r="D11564" s="8">
        <v>820323.87</v>
      </c>
    </row>
    <row r="11565" spans="1:4" ht="18.75" x14ac:dyDescent="0.3">
      <c r="A11565" s="7">
        <v>2014</v>
      </c>
      <c r="B11565" s="7" t="s">
        <v>1453</v>
      </c>
      <c r="C11565" s="7" t="s">
        <v>5</v>
      </c>
      <c r="D11565" s="8">
        <v>903783.94</v>
      </c>
    </row>
    <row r="11566" spans="1:4" ht="18.75" x14ac:dyDescent="0.3">
      <c r="A11566" s="7">
        <v>2015</v>
      </c>
      <c r="B11566" s="7" t="s">
        <v>1453</v>
      </c>
      <c r="C11566" s="7" t="s">
        <v>6</v>
      </c>
      <c r="D11566" s="8">
        <v>350382.65</v>
      </c>
    </row>
    <row r="11567" spans="1:4" ht="18.75" x14ac:dyDescent="0.3">
      <c r="A11567" s="7">
        <v>2014</v>
      </c>
      <c r="B11567" s="7" t="s">
        <v>1453</v>
      </c>
      <c r="C11567" s="7" t="s">
        <v>6</v>
      </c>
      <c r="D11567" s="8">
        <v>253519.74</v>
      </c>
    </row>
    <row r="11568" spans="1:4" ht="18.75" x14ac:dyDescent="0.3">
      <c r="A11568" s="7">
        <v>2015</v>
      </c>
      <c r="B11568" s="7" t="s">
        <v>1453</v>
      </c>
      <c r="C11568" s="7" t="s">
        <v>7</v>
      </c>
      <c r="D11568" s="8">
        <v>199033.24</v>
      </c>
    </row>
    <row r="11569" spans="1:4" ht="18.75" x14ac:dyDescent="0.3">
      <c r="A11569" s="7">
        <v>2014</v>
      </c>
      <c r="B11569" s="7" t="s">
        <v>1453</v>
      </c>
      <c r="C11569" s="7" t="s">
        <v>7</v>
      </c>
      <c r="D11569" s="8">
        <v>207975.78</v>
      </c>
    </row>
    <row r="11570" spans="1:4" ht="18.75" x14ac:dyDescent="0.3">
      <c r="A11570" s="7">
        <v>2015</v>
      </c>
      <c r="B11570" s="7" t="s">
        <v>1453</v>
      </c>
      <c r="C11570" s="7" t="s">
        <v>8</v>
      </c>
      <c r="D11570" s="8">
        <v>546545.31999999995</v>
      </c>
    </row>
    <row r="11571" spans="1:4" ht="18.75" x14ac:dyDescent="0.3">
      <c r="A11571" s="7">
        <v>2014</v>
      </c>
      <c r="B11571" s="7" t="s">
        <v>1453</v>
      </c>
      <c r="C11571" s="7" t="s">
        <v>8</v>
      </c>
      <c r="D11571" s="8">
        <v>563647.92000000004</v>
      </c>
    </row>
    <row r="11572" spans="1:4" ht="18.75" x14ac:dyDescent="0.3">
      <c r="A11572" s="7">
        <v>2015</v>
      </c>
      <c r="B11572" s="7" t="s">
        <v>1454</v>
      </c>
      <c r="C11572" s="7" t="s">
        <v>5</v>
      </c>
      <c r="D11572" s="8">
        <v>683330.31</v>
      </c>
    </row>
    <row r="11573" spans="1:4" ht="18.75" x14ac:dyDescent="0.3">
      <c r="A11573" s="7">
        <v>2014</v>
      </c>
      <c r="B11573" s="7" t="s">
        <v>1454</v>
      </c>
      <c r="C11573" s="7" t="s">
        <v>5</v>
      </c>
      <c r="D11573" s="8">
        <v>745283.99</v>
      </c>
    </row>
    <row r="11574" spans="1:4" ht="18.75" x14ac:dyDescent="0.3">
      <c r="A11574" s="7">
        <v>2015</v>
      </c>
      <c r="B11574" s="7" t="s">
        <v>1454</v>
      </c>
      <c r="C11574" s="7" t="s">
        <v>6</v>
      </c>
      <c r="D11574" s="8">
        <v>414710.48</v>
      </c>
    </row>
    <row r="11575" spans="1:4" ht="18.75" x14ac:dyDescent="0.3">
      <c r="A11575" s="7">
        <v>2014</v>
      </c>
      <c r="B11575" s="7" t="s">
        <v>1454</v>
      </c>
      <c r="C11575" s="7" t="s">
        <v>6</v>
      </c>
      <c r="D11575" s="8">
        <v>291817.34999999998</v>
      </c>
    </row>
    <row r="11576" spans="1:4" ht="18.75" x14ac:dyDescent="0.3">
      <c r="A11576" s="7">
        <v>2015</v>
      </c>
      <c r="B11576" s="7" t="s">
        <v>1454</v>
      </c>
      <c r="C11576" s="7" t="s">
        <v>7</v>
      </c>
      <c r="D11576" s="8">
        <v>173375.5</v>
      </c>
    </row>
    <row r="11577" spans="1:4" ht="18.75" x14ac:dyDescent="0.3">
      <c r="A11577" s="7">
        <v>2014</v>
      </c>
      <c r="B11577" s="7" t="s">
        <v>1454</v>
      </c>
      <c r="C11577" s="7" t="s">
        <v>7</v>
      </c>
      <c r="D11577" s="8">
        <v>184567.89</v>
      </c>
    </row>
    <row r="11578" spans="1:4" ht="18.75" x14ac:dyDescent="0.3">
      <c r="A11578" s="7">
        <v>2015</v>
      </c>
      <c r="B11578" s="7" t="s">
        <v>1454</v>
      </c>
      <c r="C11578" s="7" t="s">
        <v>8</v>
      </c>
      <c r="D11578" s="8">
        <v>573866.76</v>
      </c>
    </row>
    <row r="11579" spans="1:4" ht="18.75" x14ac:dyDescent="0.3">
      <c r="A11579" s="7">
        <v>2014</v>
      </c>
      <c r="B11579" s="7" t="s">
        <v>1454</v>
      </c>
      <c r="C11579" s="7" t="s">
        <v>8</v>
      </c>
      <c r="D11579" s="8">
        <v>594145.74</v>
      </c>
    </row>
    <row r="11580" spans="1:4" ht="18.75" x14ac:dyDescent="0.3">
      <c r="A11580" s="7">
        <v>2015</v>
      </c>
      <c r="B11580" s="7" t="s">
        <v>1455</v>
      </c>
      <c r="C11580" s="7" t="s">
        <v>5</v>
      </c>
      <c r="D11580" s="8">
        <v>839623.81</v>
      </c>
    </row>
    <row r="11581" spans="1:4" ht="18.75" x14ac:dyDescent="0.3">
      <c r="A11581" s="7">
        <v>2014</v>
      </c>
      <c r="B11581" s="7" t="s">
        <v>1455</v>
      </c>
      <c r="C11581" s="7" t="s">
        <v>5</v>
      </c>
      <c r="D11581" s="8">
        <v>925572.92</v>
      </c>
    </row>
    <row r="11582" spans="1:4" ht="18.75" x14ac:dyDescent="0.3">
      <c r="A11582" s="7">
        <v>2015</v>
      </c>
      <c r="B11582" s="7" t="s">
        <v>1455</v>
      </c>
      <c r="C11582" s="7" t="s">
        <v>6</v>
      </c>
      <c r="D11582" s="8">
        <v>239784.33</v>
      </c>
    </row>
    <row r="11583" spans="1:4" ht="18.75" x14ac:dyDescent="0.3">
      <c r="A11583" s="7">
        <v>2014</v>
      </c>
      <c r="B11583" s="7" t="s">
        <v>1455</v>
      </c>
      <c r="C11583" s="7" t="s">
        <v>6</v>
      </c>
      <c r="D11583" s="8">
        <v>173072.74</v>
      </c>
    </row>
    <row r="11584" spans="1:4" ht="18.75" x14ac:dyDescent="0.3">
      <c r="A11584" s="7">
        <v>2015</v>
      </c>
      <c r="B11584" s="7" t="s">
        <v>1455</v>
      </c>
      <c r="C11584" s="7" t="s">
        <v>7</v>
      </c>
      <c r="D11584" s="8">
        <v>167139.65</v>
      </c>
    </row>
    <row r="11585" spans="1:4" ht="18.75" x14ac:dyDescent="0.3">
      <c r="A11585" s="7">
        <v>2014</v>
      </c>
      <c r="B11585" s="7" t="s">
        <v>1455</v>
      </c>
      <c r="C11585" s="7" t="s">
        <v>7</v>
      </c>
      <c r="D11585" s="8">
        <v>175674.93</v>
      </c>
    </row>
    <row r="11586" spans="1:4" ht="18.75" x14ac:dyDescent="0.3">
      <c r="A11586" s="7">
        <v>2015</v>
      </c>
      <c r="B11586" s="7" t="s">
        <v>1455</v>
      </c>
      <c r="C11586" s="7" t="s">
        <v>8</v>
      </c>
      <c r="D11586" s="8">
        <v>426008.87</v>
      </c>
    </row>
    <row r="11587" spans="1:4" ht="18.75" x14ac:dyDescent="0.3">
      <c r="A11587" s="7">
        <v>2014</v>
      </c>
      <c r="B11587" s="7" t="s">
        <v>1455</v>
      </c>
      <c r="C11587" s="7" t="s">
        <v>8</v>
      </c>
      <c r="D11587" s="8">
        <v>446338.95</v>
      </c>
    </row>
    <row r="11588" spans="1:4" ht="18.75" x14ac:dyDescent="0.3">
      <c r="A11588" s="7">
        <v>2015</v>
      </c>
      <c r="B11588" s="7" t="s">
        <v>1456</v>
      </c>
      <c r="C11588" s="7" t="s">
        <v>5</v>
      </c>
      <c r="D11588" s="8">
        <v>794496.89</v>
      </c>
    </row>
    <row r="11589" spans="1:4" ht="18.75" x14ac:dyDescent="0.3">
      <c r="A11589" s="7">
        <v>2014</v>
      </c>
      <c r="B11589" s="7" t="s">
        <v>1456</v>
      </c>
      <c r="C11589" s="7" t="s">
        <v>5</v>
      </c>
      <c r="D11589" s="8">
        <v>877358.84</v>
      </c>
    </row>
    <row r="11590" spans="1:4" ht="18.75" x14ac:dyDescent="0.3">
      <c r="A11590" s="7">
        <v>2015</v>
      </c>
      <c r="B11590" s="7" t="s">
        <v>1456</v>
      </c>
      <c r="C11590" s="7" t="s">
        <v>6</v>
      </c>
      <c r="D11590" s="8">
        <v>381524.3</v>
      </c>
    </row>
    <row r="11591" spans="1:4" ht="18.75" x14ac:dyDescent="0.3">
      <c r="A11591" s="7">
        <v>2014</v>
      </c>
      <c r="B11591" s="7" t="s">
        <v>1456</v>
      </c>
      <c r="C11591" s="7" t="s">
        <v>6</v>
      </c>
      <c r="D11591" s="8">
        <v>276358.78000000003</v>
      </c>
    </row>
    <row r="11592" spans="1:4" ht="18.75" x14ac:dyDescent="0.3">
      <c r="A11592" s="7">
        <v>2015</v>
      </c>
      <c r="B11592" s="7" t="s">
        <v>1456</v>
      </c>
      <c r="C11592" s="7" t="s">
        <v>7</v>
      </c>
      <c r="D11592" s="8">
        <v>100809.02</v>
      </c>
    </row>
    <row r="11593" spans="1:4" ht="18.75" x14ac:dyDescent="0.3">
      <c r="A11593" s="7">
        <v>2014</v>
      </c>
      <c r="B11593" s="7" t="s">
        <v>1456</v>
      </c>
      <c r="C11593" s="7" t="s">
        <v>7</v>
      </c>
      <c r="D11593" s="8">
        <v>106101.61</v>
      </c>
    </row>
    <row r="11594" spans="1:4" ht="18.75" x14ac:dyDescent="0.3">
      <c r="A11594" s="7">
        <v>2015</v>
      </c>
      <c r="B11594" s="7" t="s">
        <v>1456</v>
      </c>
      <c r="C11594" s="7" t="s">
        <v>8</v>
      </c>
      <c r="D11594" s="8">
        <v>777900.75</v>
      </c>
    </row>
    <row r="11595" spans="1:4" ht="18.75" x14ac:dyDescent="0.3">
      <c r="A11595" s="7">
        <v>2014</v>
      </c>
      <c r="B11595" s="7" t="s">
        <v>1456</v>
      </c>
      <c r="C11595" s="7" t="s">
        <v>8</v>
      </c>
      <c r="D11595" s="8">
        <v>800350.26</v>
      </c>
    </row>
    <row r="11596" spans="1:4" ht="18.75" x14ac:dyDescent="0.3">
      <c r="A11596" s="7">
        <v>2015</v>
      </c>
      <c r="B11596" s="7" t="s">
        <v>1457</v>
      </c>
      <c r="C11596" s="7" t="s">
        <v>5</v>
      </c>
      <c r="D11596" s="8">
        <v>863100.82</v>
      </c>
    </row>
    <row r="11597" spans="1:4" ht="18.75" x14ac:dyDescent="0.3">
      <c r="A11597" s="7">
        <v>2014</v>
      </c>
      <c r="B11597" s="7" t="s">
        <v>1457</v>
      </c>
      <c r="C11597" s="7" t="s">
        <v>5</v>
      </c>
      <c r="D11597" s="8">
        <v>949328.51</v>
      </c>
    </row>
    <row r="11598" spans="1:4" ht="18.75" x14ac:dyDescent="0.3">
      <c r="A11598" s="7">
        <v>2015</v>
      </c>
      <c r="B11598" s="7" t="s">
        <v>1457</v>
      </c>
      <c r="C11598" s="7" t="s">
        <v>6</v>
      </c>
      <c r="D11598" s="8">
        <v>331407.96000000002</v>
      </c>
    </row>
    <row r="11599" spans="1:4" ht="18.75" x14ac:dyDescent="0.3">
      <c r="A11599" s="7">
        <v>2014</v>
      </c>
      <c r="B11599" s="7" t="s">
        <v>1457</v>
      </c>
      <c r="C11599" s="7" t="s">
        <v>6</v>
      </c>
      <c r="D11599" s="8">
        <v>232417.01</v>
      </c>
    </row>
    <row r="11600" spans="1:4" ht="18.75" x14ac:dyDescent="0.3">
      <c r="A11600" s="7">
        <v>2015</v>
      </c>
      <c r="B11600" s="7" t="s">
        <v>1457</v>
      </c>
      <c r="C11600" s="7" t="s">
        <v>7</v>
      </c>
      <c r="D11600" s="8">
        <v>231549.15</v>
      </c>
    </row>
    <row r="11601" spans="1:4" ht="18.75" x14ac:dyDescent="0.3">
      <c r="A11601" s="7">
        <v>2014</v>
      </c>
      <c r="B11601" s="7" t="s">
        <v>1457</v>
      </c>
      <c r="C11601" s="7" t="s">
        <v>7</v>
      </c>
      <c r="D11601" s="8">
        <v>246454.92</v>
      </c>
    </row>
    <row r="11602" spans="1:4" ht="18.75" x14ac:dyDescent="0.3">
      <c r="A11602" s="7">
        <v>2015</v>
      </c>
      <c r="B11602" s="7" t="s">
        <v>1457</v>
      </c>
      <c r="C11602" s="7" t="s">
        <v>8</v>
      </c>
      <c r="D11602" s="8">
        <v>638706.64</v>
      </c>
    </row>
    <row r="11603" spans="1:4" ht="18.75" x14ac:dyDescent="0.3">
      <c r="A11603" s="7">
        <v>2014</v>
      </c>
      <c r="B11603" s="7" t="s">
        <v>1457</v>
      </c>
      <c r="C11603" s="7" t="s">
        <v>8</v>
      </c>
      <c r="D11603" s="8">
        <v>661826.05000000005</v>
      </c>
    </row>
    <row r="11604" spans="1:4" ht="18.75" x14ac:dyDescent="0.3">
      <c r="A11604" s="7">
        <v>2015</v>
      </c>
      <c r="B11604" s="7" t="s">
        <v>1458</v>
      </c>
      <c r="C11604" s="7" t="s">
        <v>5</v>
      </c>
      <c r="D11604" s="8">
        <v>851167.1</v>
      </c>
    </row>
    <row r="11605" spans="1:4" ht="18.75" x14ac:dyDescent="0.3">
      <c r="A11605" s="7">
        <v>2014</v>
      </c>
      <c r="B11605" s="7" t="s">
        <v>1458</v>
      </c>
      <c r="C11605" s="7" t="s">
        <v>5</v>
      </c>
      <c r="D11605" s="8">
        <v>938700.68</v>
      </c>
    </row>
    <row r="11606" spans="1:4" ht="18.75" x14ac:dyDescent="0.3">
      <c r="A11606" s="7">
        <v>2015</v>
      </c>
      <c r="B11606" s="7" t="s">
        <v>1458</v>
      </c>
      <c r="C11606" s="7" t="s">
        <v>6</v>
      </c>
      <c r="D11606" s="8">
        <v>467164.24</v>
      </c>
    </row>
    <row r="11607" spans="1:4" ht="18.75" x14ac:dyDescent="0.3">
      <c r="A11607" s="7">
        <v>2014</v>
      </c>
      <c r="B11607" s="7" t="s">
        <v>1458</v>
      </c>
      <c r="C11607" s="7" t="s">
        <v>6</v>
      </c>
      <c r="D11607" s="8">
        <v>332026.59999999998</v>
      </c>
    </row>
    <row r="11608" spans="1:4" ht="18.75" x14ac:dyDescent="0.3">
      <c r="A11608" s="7">
        <v>2015</v>
      </c>
      <c r="B11608" s="7" t="s">
        <v>1458</v>
      </c>
      <c r="C11608" s="7" t="s">
        <v>7</v>
      </c>
      <c r="D11608" s="8">
        <v>234369.27</v>
      </c>
    </row>
    <row r="11609" spans="1:4" ht="18.75" x14ac:dyDescent="0.3">
      <c r="A11609" s="7">
        <v>2014</v>
      </c>
      <c r="B11609" s="7" t="s">
        <v>1458</v>
      </c>
      <c r="C11609" s="7" t="s">
        <v>7</v>
      </c>
      <c r="D11609" s="8">
        <v>249141.41</v>
      </c>
    </row>
    <row r="11610" spans="1:4" ht="18.75" x14ac:dyDescent="0.3">
      <c r="A11610" s="7">
        <v>2015</v>
      </c>
      <c r="B11610" s="7" t="s">
        <v>1458</v>
      </c>
      <c r="C11610" s="7" t="s">
        <v>8</v>
      </c>
      <c r="D11610" s="8">
        <v>408260.68</v>
      </c>
    </row>
    <row r="11611" spans="1:4" ht="18.75" x14ac:dyDescent="0.3">
      <c r="A11611" s="7">
        <v>2014</v>
      </c>
      <c r="B11611" s="7" t="s">
        <v>1458</v>
      </c>
      <c r="C11611" s="7" t="s">
        <v>8</v>
      </c>
      <c r="D11611" s="8">
        <v>421827.96</v>
      </c>
    </row>
    <row r="11612" spans="1:4" ht="18.75" x14ac:dyDescent="0.3">
      <c r="A11612" s="7">
        <v>2015</v>
      </c>
      <c r="B11612" s="7" t="s">
        <v>1459</v>
      </c>
      <c r="C11612" s="7" t="s">
        <v>5</v>
      </c>
      <c r="D11612" s="8">
        <v>514235.4</v>
      </c>
    </row>
    <row r="11613" spans="1:4" ht="18.75" x14ac:dyDescent="0.3">
      <c r="A11613" s="7">
        <v>2014</v>
      </c>
      <c r="B11613" s="7" t="s">
        <v>1459</v>
      </c>
      <c r="C11613" s="7" t="s">
        <v>5</v>
      </c>
      <c r="D11613" s="8">
        <v>567060.41</v>
      </c>
    </row>
    <row r="11614" spans="1:4" ht="18.75" x14ac:dyDescent="0.3">
      <c r="A11614" s="7">
        <v>2015</v>
      </c>
      <c r="B11614" s="7" t="s">
        <v>1459</v>
      </c>
      <c r="C11614" s="7" t="s">
        <v>6</v>
      </c>
      <c r="D11614" s="8">
        <v>467220.54</v>
      </c>
    </row>
    <row r="11615" spans="1:4" ht="18.75" x14ac:dyDescent="0.3">
      <c r="A11615" s="7">
        <v>2014</v>
      </c>
      <c r="B11615" s="7" t="s">
        <v>1459</v>
      </c>
      <c r="C11615" s="7" t="s">
        <v>6</v>
      </c>
      <c r="D11615" s="8">
        <v>344956.27</v>
      </c>
    </row>
    <row r="11616" spans="1:4" ht="18.75" x14ac:dyDescent="0.3">
      <c r="A11616" s="7">
        <v>2015</v>
      </c>
      <c r="B11616" s="7" t="s">
        <v>1459</v>
      </c>
      <c r="C11616" s="7" t="s">
        <v>7</v>
      </c>
      <c r="D11616" s="8">
        <v>55237.86</v>
      </c>
    </row>
    <row r="11617" spans="1:4" ht="18.75" x14ac:dyDescent="0.3">
      <c r="A11617" s="7">
        <v>2014</v>
      </c>
      <c r="B11617" s="7" t="s">
        <v>1459</v>
      </c>
      <c r="C11617" s="7" t="s">
        <v>7</v>
      </c>
      <c r="D11617" s="8">
        <v>57940.84</v>
      </c>
    </row>
    <row r="11618" spans="1:4" ht="18.75" x14ac:dyDescent="0.3">
      <c r="A11618" s="7">
        <v>2015</v>
      </c>
      <c r="B11618" s="7" t="s">
        <v>1459</v>
      </c>
      <c r="C11618" s="7" t="s">
        <v>8</v>
      </c>
      <c r="D11618" s="8">
        <v>789668.88</v>
      </c>
    </row>
    <row r="11619" spans="1:4" ht="18.75" x14ac:dyDescent="0.3">
      <c r="A11619" s="7">
        <v>2014</v>
      </c>
      <c r="B11619" s="7" t="s">
        <v>1459</v>
      </c>
      <c r="C11619" s="7" t="s">
        <v>8</v>
      </c>
      <c r="D11619" s="8">
        <v>826459.8</v>
      </c>
    </row>
    <row r="11620" spans="1:4" ht="18.75" x14ac:dyDescent="0.3">
      <c r="A11620" s="7">
        <v>2015</v>
      </c>
      <c r="B11620" s="7" t="s">
        <v>1460</v>
      </c>
      <c r="C11620" s="7" t="s">
        <v>5</v>
      </c>
      <c r="D11620" s="8">
        <v>825486.93</v>
      </c>
    </row>
    <row r="11621" spans="1:4" ht="18.75" x14ac:dyDescent="0.3">
      <c r="A11621" s="7">
        <v>2014</v>
      </c>
      <c r="B11621" s="7" t="s">
        <v>1460</v>
      </c>
      <c r="C11621" s="7" t="s">
        <v>5</v>
      </c>
      <c r="D11621" s="8">
        <v>903679.71</v>
      </c>
    </row>
    <row r="11622" spans="1:4" ht="18.75" x14ac:dyDescent="0.3">
      <c r="A11622" s="7">
        <v>2015</v>
      </c>
      <c r="B11622" s="7" t="s">
        <v>1460</v>
      </c>
      <c r="C11622" s="7" t="s">
        <v>6</v>
      </c>
      <c r="D11622" s="8">
        <v>364263.27</v>
      </c>
    </row>
    <row r="11623" spans="1:4" ht="18.75" x14ac:dyDescent="0.3">
      <c r="A11623" s="7">
        <v>2014</v>
      </c>
      <c r="B11623" s="7" t="s">
        <v>1460</v>
      </c>
      <c r="C11623" s="7" t="s">
        <v>6</v>
      </c>
      <c r="D11623" s="8">
        <v>254417.87</v>
      </c>
    </row>
    <row r="11624" spans="1:4" ht="18.75" x14ac:dyDescent="0.3">
      <c r="A11624" s="7">
        <v>2015</v>
      </c>
      <c r="B11624" s="7" t="s">
        <v>1460</v>
      </c>
      <c r="C11624" s="7" t="s">
        <v>7</v>
      </c>
      <c r="D11624" s="8">
        <v>110395.98</v>
      </c>
    </row>
    <row r="11625" spans="1:4" ht="18.75" x14ac:dyDescent="0.3">
      <c r="A11625" s="7">
        <v>2014</v>
      </c>
      <c r="B11625" s="7" t="s">
        <v>1460</v>
      </c>
      <c r="C11625" s="7" t="s">
        <v>7</v>
      </c>
      <c r="D11625" s="8">
        <v>117315.3</v>
      </c>
    </row>
    <row r="11626" spans="1:4" ht="18.75" x14ac:dyDescent="0.3">
      <c r="A11626" s="7">
        <v>2015</v>
      </c>
      <c r="B11626" s="7" t="s">
        <v>1460</v>
      </c>
      <c r="C11626" s="7" t="s">
        <v>8</v>
      </c>
      <c r="D11626" s="8">
        <v>728104.16</v>
      </c>
    </row>
    <row r="11627" spans="1:4" ht="18.75" x14ac:dyDescent="0.3">
      <c r="A11627" s="7">
        <v>2014</v>
      </c>
      <c r="B11627" s="7" t="s">
        <v>1460</v>
      </c>
      <c r="C11627" s="7" t="s">
        <v>8</v>
      </c>
      <c r="D11627" s="8">
        <v>755980.46</v>
      </c>
    </row>
    <row r="11628" spans="1:4" ht="18.75" x14ac:dyDescent="0.3">
      <c r="A11628" s="7">
        <v>2015</v>
      </c>
      <c r="B11628" s="7" t="s">
        <v>1461</v>
      </c>
      <c r="C11628" s="7" t="s">
        <v>5</v>
      </c>
      <c r="D11628" s="8">
        <v>881052.92</v>
      </c>
    </row>
    <row r="11629" spans="1:4" ht="18.75" x14ac:dyDescent="0.3">
      <c r="A11629" s="7">
        <v>2014</v>
      </c>
      <c r="B11629" s="7" t="s">
        <v>1461</v>
      </c>
      <c r="C11629" s="7" t="s">
        <v>5</v>
      </c>
      <c r="D11629" s="8">
        <v>973569.9</v>
      </c>
    </row>
    <row r="11630" spans="1:4" ht="18.75" x14ac:dyDescent="0.3">
      <c r="A11630" s="7">
        <v>2015</v>
      </c>
      <c r="B11630" s="7" t="s">
        <v>1461</v>
      </c>
      <c r="C11630" s="7" t="s">
        <v>6</v>
      </c>
      <c r="D11630" s="8">
        <v>392014.54</v>
      </c>
    </row>
    <row r="11631" spans="1:4" ht="18.75" x14ac:dyDescent="0.3">
      <c r="A11631" s="7">
        <v>2014</v>
      </c>
      <c r="B11631" s="7" t="s">
        <v>1461</v>
      </c>
      <c r="C11631" s="7" t="s">
        <v>6</v>
      </c>
      <c r="D11631" s="8">
        <v>277508.86</v>
      </c>
    </row>
    <row r="11632" spans="1:4" ht="18.75" x14ac:dyDescent="0.3">
      <c r="A11632" s="7">
        <v>2015</v>
      </c>
      <c r="B11632" s="7" t="s">
        <v>1461</v>
      </c>
      <c r="C11632" s="7" t="s">
        <v>7</v>
      </c>
      <c r="D11632" s="8">
        <v>122810.62</v>
      </c>
    </row>
    <row r="11633" spans="1:4" ht="18.75" x14ac:dyDescent="0.3">
      <c r="A11633" s="7">
        <v>2014</v>
      </c>
      <c r="B11633" s="7" t="s">
        <v>1461</v>
      </c>
      <c r="C11633" s="7" t="s">
        <v>7</v>
      </c>
      <c r="D11633" s="8">
        <v>130642.42</v>
      </c>
    </row>
    <row r="11634" spans="1:4" ht="18.75" x14ac:dyDescent="0.3">
      <c r="A11634" s="7">
        <v>2015</v>
      </c>
      <c r="B11634" s="7" t="s">
        <v>1461</v>
      </c>
      <c r="C11634" s="7" t="s">
        <v>8</v>
      </c>
      <c r="D11634" s="8">
        <v>637557.09</v>
      </c>
    </row>
    <row r="11635" spans="1:4" ht="18.75" x14ac:dyDescent="0.3">
      <c r="A11635" s="7">
        <v>2014</v>
      </c>
      <c r="B11635" s="7" t="s">
        <v>1461</v>
      </c>
      <c r="C11635" s="7" t="s">
        <v>8</v>
      </c>
      <c r="D11635" s="8">
        <v>660194.56000000006</v>
      </c>
    </row>
    <row r="11636" spans="1:4" ht="18.75" x14ac:dyDescent="0.3">
      <c r="A11636" s="7">
        <v>2015</v>
      </c>
      <c r="B11636" s="7" t="s">
        <v>1462</v>
      </c>
      <c r="C11636" s="7" t="s">
        <v>5</v>
      </c>
      <c r="D11636" s="8">
        <v>641365.68999999994</v>
      </c>
    </row>
    <row r="11637" spans="1:4" ht="18.75" x14ac:dyDescent="0.3">
      <c r="A11637" s="7">
        <v>2014</v>
      </c>
      <c r="B11637" s="7" t="s">
        <v>1462</v>
      </c>
      <c r="C11637" s="7" t="s">
        <v>5</v>
      </c>
      <c r="D11637" s="8">
        <v>710880.86</v>
      </c>
    </row>
    <row r="11638" spans="1:4" ht="18.75" x14ac:dyDescent="0.3">
      <c r="A11638" s="7">
        <v>2015</v>
      </c>
      <c r="B11638" s="7" t="s">
        <v>1462</v>
      </c>
      <c r="C11638" s="7" t="s">
        <v>6</v>
      </c>
      <c r="D11638" s="8">
        <v>241299.56</v>
      </c>
    </row>
    <row r="11639" spans="1:4" ht="18.75" x14ac:dyDescent="0.3">
      <c r="A11639" s="7">
        <v>2014</v>
      </c>
      <c r="B11639" s="7" t="s">
        <v>1462</v>
      </c>
      <c r="C11639" s="7" t="s">
        <v>6</v>
      </c>
      <c r="D11639" s="8">
        <v>169555.83</v>
      </c>
    </row>
    <row r="11640" spans="1:4" ht="18.75" x14ac:dyDescent="0.3">
      <c r="A11640" s="7">
        <v>2015</v>
      </c>
      <c r="B11640" s="7" t="s">
        <v>1462</v>
      </c>
      <c r="C11640" s="7" t="s">
        <v>7</v>
      </c>
      <c r="D11640" s="8">
        <v>195905.36</v>
      </c>
    </row>
    <row r="11641" spans="1:4" ht="18.75" x14ac:dyDescent="0.3">
      <c r="A11641" s="7">
        <v>2014</v>
      </c>
      <c r="B11641" s="7" t="s">
        <v>1462</v>
      </c>
      <c r="C11641" s="7" t="s">
        <v>7</v>
      </c>
      <c r="D11641" s="8">
        <v>205206.82</v>
      </c>
    </row>
    <row r="11642" spans="1:4" ht="18.75" x14ac:dyDescent="0.3">
      <c r="A11642" s="7">
        <v>2015</v>
      </c>
      <c r="B11642" s="7" t="s">
        <v>1462</v>
      </c>
      <c r="C11642" s="7" t="s">
        <v>8</v>
      </c>
      <c r="D11642" s="8">
        <v>696106.73</v>
      </c>
    </row>
    <row r="11643" spans="1:4" ht="18.75" x14ac:dyDescent="0.3">
      <c r="A11643" s="7">
        <v>2014</v>
      </c>
      <c r="B11643" s="7" t="s">
        <v>1462</v>
      </c>
      <c r="C11643" s="7" t="s">
        <v>8</v>
      </c>
      <c r="D11643" s="8">
        <v>719740.79</v>
      </c>
    </row>
    <row r="11644" spans="1:4" ht="18.75" x14ac:dyDescent="0.3">
      <c r="A11644" s="7">
        <v>2015</v>
      </c>
      <c r="B11644" s="7" t="s">
        <v>1463</v>
      </c>
      <c r="C11644" s="7" t="s">
        <v>5</v>
      </c>
      <c r="D11644" s="8">
        <v>690888.45</v>
      </c>
    </row>
    <row r="11645" spans="1:4" ht="18.75" x14ac:dyDescent="0.3">
      <c r="A11645" s="7">
        <v>2014</v>
      </c>
      <c r="B11645" s="7" t="s">
        <v>1463</v>
      </c>
      <c r="C11645" s="7" t="s">
        <v>5</v>
      </c>
      <c r="D11645" s="8">
        <v>756930.27</v>
      </c>
    </row>
    <row r="11646" spans="1:4" ht="18.75" x14ac:dyDescent="0.3">
      <c r="A11646" s="7">
        <v>2015</v>
      </c>
      <c r="B11646" s="7" t="s">
        <v>1463</v>
      </c>
      <c r="C11646" s="7" t="s">
        <v>6</v>
      </c>
      <c r="D11646" s="8">
        <v>482137.89</v>
      </c>
    </row>
    <row r="11647" spans="1:4" ht="18.75" x14ac:dyDescent="0.3">
      <c r="A11647" s="7">
        <v>2014</v>
      </c>
      <c r="B11647" s="7" t="s">
        <v>1463</v>
      </c>
      <c r="C11647" s="7" t="s">
        <v>6</v>
      </c>
      <c r="D11647" s="8">
        <v>337629.49</v>
      </c>
    </row>
    <row r="11648" spans="1:4" ht="18.75" x14ac:dyDescent="0.3">
      <c r="A11648" s="7">
        <v>2015</v>
      </c>
      <c r="B11648" s="7" t="s">
        <v>1463</v>
      </c>
      <c r="C11648" s="7" t="s">
        <v>7</v>
      </c>
      <c r="D11648" s="8">
        <v>219974.72</v>
      </c>
    </row>
    <row r="11649" spans="1:4" ht="18.75" x14ac:dyDescent="0.3">
      <c r="A11649" s="7">
        <v>2014</v>
      </c>
      <c r="B11649" s="7" t="s">
        <v>1463</v>
      </c>
      <c r="C11649" s="7" t="s">
        <v>7</v>
      </c>
      <c r="D11649" s="8">
        <v>230853.61</v>
      </c>
    </row>
    <row r="11650" spans="1:4" ht="18.75" x14ac:dyDescent="0.3">
      <c r="A11650" s="7">
        <v>2015</v>
      </c>
      <c r="B11650" s="7" t="s">
        <v>1463</v>
      </c>
      <c r="C11650" s="7" t="s">
        <v>8</v>
      </c>
      <c r="D11650" s="8">
        <v>416069.09</v>
      </c>
    </row>
    <row r="11651" spans="1:4" ht="18.75" x14ac:dyDescent="0.3">
      <c r="A11651" s="7">
        <v>2014</v>
      </c>
      <c r="B11651" s="7" t="s">
        <v>1463</v>
      </c>
      <c r="C11651" s="7" t="s">
        <v>8</v>
      </c>
      <c r="D11651" s="8">
        <v>434947.38</v>
      </c>
    </row>
    <row r="11652" spans="1:4" ht="18.75" x14ac:dyDescent="0.3">
      <c r="A11652" s="7">
        <v>2015</v>
      </c>
      <c r="B11652" s="7" t="s">
        <v>1464</v>
      </c>
      <c r="C11652" s="7" t="s">
        <v>5</v>
      </c>
      <c r="D11652" s="8">
        <v>615561.96</v>
      </c>
    </row>
    <row r="11653" spans="1:4" ht="18.75" x14ac:dyDescent="0.3">
      <c r="A11653" s="7">
        <v>2014</v>
      </c>
      <c r="B11653" s="7" t="s">
        <v>1464</v>
      </c>
      <c r="C11653" s="7" t="s">
        <v>5</v>
      </c>
      <c r="D11653" s="8">
        <v>672834.02</v>
      </c>
    </row>
    <row r="11654" spans="1:4" ht="18.75" x14ac:dyDescent="0.3">
      <c r="A11654" s="7">
        <v>2015</v>
      </c>
      <c r="B11654" s="7" t="s">
        <v>1464</v>
      </c>
      <c r="C11654" s="7" t="s">
        <v>6</v>
      </c>
      <c r="D11654" s="8">
        <v>543142.37</v>
      </c>
    </row>
    <row r="11655" spans="1:4" ht="18.75" x14ac:dyDescent="0.3">
      <c r="A11655" s="7">
        <v>2014</v>
      </c>
      <c r="B11655" s="7" t="s">
        <v>1464</v>
      </c>
      <c r="C11655" s="7" t="s">
        <v>6</v>
      </c>
      <c r="D11655" s="8">
        <v>397999.69</v>
      </c>
    </row>
    <row r="11656" spans="1:4" ht="18.75" x14ac:dyDescent="0.3">
      <c r="A11656" s="7">
        <v>2015</v>
      </c>
      <c r="B11656" s="7" t="s">
        <v>1464</v>
      </c>
      <c r="C11656" s="7" t="s">
        <v>7</v>
      </c>
      <c r="D11656" s="8">
        <v>190149.08</v>
      </c>
    </row>
    <row r="11657" spans="1:4" ht="18.75" x14ac:dyDescent="0.3">
      <c r="A11657" s="7">
        <v>2014</v>
      </c>
      <c r="B11657" s="7" t="s">
        <v>1464</v>
      </c>
      <c r="C11657" s="7" t="s">
        <v>7</v>
      </c>
      <c r="D11657" s="8">
        <v>201691.31</v>
      </c>
    </row>
    <row r="11658" spans="1:4" ht="18.75" x14ac:dyDescent="0.3">
      <c r="A11658" s="7">
        <v>2015</v>
      </c>
      <c r="B11658" s="7" t="s">
        <v>1464</v>
      </c>
      <c r="C11658" s="7" t="s">
        <v>8</v>
      </c>
      <c r="D11658" s="8">
        <v>417438.31</v>
      </c>
    </row>
    <row r="11659" spans="1:4" ht="18.75" x14ac:dyDescent="0.3">
      <c r="A11659" s="7">
        <v>2014</v>
      </c>
      <c r="B11659" s="7" t="s">
        <v>1464</v>
      </c>
      <c r="C11659" s="7" t="s">
        <v>8</v>
      </c>
      <c r="D11659" s="8">
        <v>437493.03</v>
      </c>
    </row>
    <row r="11660" spans="1:4" ht="18.75" x14ac:dyDescent="0.3">
      <c r="A11660" s="7">
        <v>2015</v>
      </c>
      <c r="B11660" s="7" t="s">
        <v>1465</v>
      </c>
      <c r="C11660" s="7" t="s">
        <v>5</v>
      </c>
      <c r="D11660" s="8">
        <v>696119.24</v>
      </c>
    </row>
    <row r="11661" spans="1:4" ht="18.75" x14ac:dyDescent="0.3">
      <c r="A11661" s="7">
        <v>2014</v>
      </c>
      <c r="B11661" s="7" t="s">
        <v>1465</v>
      </c>
      <c r="C11661" s="7" t="s">
        <v>5</v>
      </c>
      <c r="D11661" s="8">
        <v>760821.52</v>
      </c>
    </row>
    <row r="11662" spans="1:4" ht="18.75" x14ac:dyDescent="0.3">
      <c r="A11662" s="7">
        <v>2015</v>
      </c>
      <c r="B11662" s="7" t="s">
        <v>1465</v>
      </c>
      <c r="C11662" s="7" t="s">
        <v>6</v>
      </c>
      <c r="D11662" s="8">
        <v>278742.89</v>
      </c>
    </row>
    <row r="11663" spans="1:4" ht="18.75" x14ac:dyDescent="0.3">
      <c r="A11663" s="7">
        <v>2014</v>
      </c>
      <c r="B11663" s="7" t="s">
        <v>1465</v>
      </c>
      <c r="C11663" s="7" t="s">
        <v>6</v>
      </c>
      <c r="D11663" s="8">
        <v>203294.88</v>
      </c>
    </row>
    <row r="11664" spans="1:4" ht="18.75" x14ac:dyDescent="0.3">
      <c r="A11664" s="7">
        <v>2015</v>
      </c>
      <c r="B11664" s="7" t="s">
        <v>1465</v>
      </c>
      <c r="C11664" s="7" t="s">
        <v>7</v>
      </c>
      <c r="D11664" s="8">
        <v>95464.69</v>
      </c>
    </row>
    <row r="11665" spans="1:4" ht="18.75" x14ac:dyDescent="0.3">
      <c r="A11665" s="7">
        <v>2014</v>
      </c>
      <c r="B11665" s="7" t="s">
        <v>1465</v>
      </c>
      <c r="C11665" s="7" t="s">
        <v>7</v>
      </c>
      <c r="D11665" s="8">
        <v>99938.84</v>
      </c>
    </row>
    <row r="11666" spans="1:4" ht="18.75" x14ac:dyDescent="0.3">
      <c r="A11666" s="7">
        <v>2015</v>
      </c>
      <c r="B11666" s="7" t="s">
        <v>1465</v>
      </c>
      <c r="C11666" s="7" t="s">
        <v>8</v>
      </c>
      <c r="D11666" s="8">
        <v>580189.39</v>
      </c>
    </row>
    <row r="11667" spans="1:4" ht="18.75" x14ac:dyDescent="0.3">
      <c r="A11667" s="7">
        <v>2014</v>
      </c>
      <c r="B11667" s="7" t="s">
        <v>1465</v>
      </c>
      <c r="C11667" s="7" t="s">
        <v>8</v>
      </c>
      <c r="D11667" s="8">
        <v>599553.15</v>
      </c>
    </row>
    <row r="11668" spans="1:4" ht="18.75" x14ac:dyDescent="0.3">
      <c r="A11668" s="7">
        <v>2015</v>
      </c>
      <c r="B11668" s="7" t="s">
        <v>1466</v>
      </c>
      <c r="C11668" s="7" t="s">
        <v>5</v>
      </c>
      <c r="D11668" s="8">
        <v>833023.41</v>
      </c>
    </row>
    <row r="11669" spans="1:4" ht="18.75" x14ac:dyDescent="0.3">
      <c r="A11669" s="7">
        <v>2014</v>
      </c>
      <c r="B11669" s="7" t="s">
        <v>1466</v>
      </c>
      <c r="C11669" s="7" t="s">
        <v>5</v>
      </c>
      <c r="D11669" s="8">
        <v>913404.44</v>
      </c>
    </row>
    <row r="11670" spans="1:4" ht="18.75" x14ac:dyDescent="0.3">
      <c r="A11670" s="7">
        <v>2015</v>
      </c>
      <c r="B11670" s="7" t="s">
        <v>1466</v>
      </c>
      <c r="C11670" s="7" t="s">
        <v>6</v>
      </c>
      <c r="D11670" s="8">
        <v>569733.22</v>
      </c>
    </row>
    <row r="11671" spans="1:4" ht="18.75" x14ac:dyDescent="0.3">
      <c r="A11671" s="7">
        <v>2014</v>
      </c>
      <c r="B11671" s="7" t="s">
        <v>1466</v>
      </c>
      <c r="C11671" s="7" t="s">
        <v>6</v>
      </c>
      <c r="D11671" s="8">
        <v>401850.73</v>
      </c>
    </row>
    <row r="11672" spans="1:4" ht="18.75" x14ac:dyDescent="0.3">
      <c r="A11672" s="7">
        <v>2015</v>
      </c>
      <c r="B11672" s="7" t="s">
        <v>1466</v>
      </c>
      <c r="C11672" s="7" t="s">
        <v>7</v>
      </c>
      <c r="D11672" s="8">
        <v>158130.19</v>
      </c>
    </row>
    <row r="11673" spans="1:4" ht="18.75" x14ac:dyDescent="0.3">
      <c r="A11673" s="7">
        <v>2014</v>
      </c>
      <c r="B11673" s="7" t="s">
        <v>1466</v>
      </c>
      <c r="C11673" s="7" t="s">
        <v>7</v>
      </c>
      <c r="D11673" s="8">
        <v>168498.56</v>
      </c>
    </row>
    <row r="11674" spans="1:4" ht="18.75" x14ac:dyDescent="0.3">
      <c r="A11674" s="7">
        <v>2015</v>
      </c>
      <c r="B11674" s="7" t="s">
        <v>1466</v>
      </c>
      <c r="C11674" s="7" t="s">
        <v>8</v>
      </c>
      <c r="D11674" s="8">
        <v>673732.41</v>
      </c>
    </row>
    <row r="11675" spans="1:4" ht="18.75" x14ac:dyDescent="0.3">
      <c r="A11675" s="7">
        <v>2014</v>
      </c>
      <c r="B11675" s="7" t="s">
        <v>1466</v>
      </c>
      <c r="C11675" s="7" t="s">
        <v>8</v>
      </c>
      <c r="D11675" s="8">
        <v>702320.59</v>
      </c>
    </row>
    <row r="11676" spans="1:4" ht="18.75" x14ac:dyDescent="0.3">
      <c r="A11676" s="7">
        <v>2015</v>
      </c>
      <c r="B11676" s="7" t="s">
        <v>1467</v>
      </c>
      <c r="C11676" s="7" t="s">
        <v>5</v>
      </c>
      <c r="D11676" s="8">
        <v>738882.38</v>
      </c>
    </row>
    <row r="11677" spans="1:4" ht="18.75" x14ac:dyDescent="0.3">
      <c r="A11677" s="7">
        <v>2014</v>
      </c>
      <c r="B11677" s="7" t="s">
        <v>1467</v>
      </c>
      <c r="C11677" s="7" t="s">
        <v>5</v>
      </c>
      <c r="D11677" s="8">
        <v>805514.75</v>
      </c>
    </row>
    <row r="11678" spans="1:4" ht="18.75" x14ac:dyDescent="0.3">
      <c r="A11678" s="7">
        <v>2015</v>
      </c>
      <c r="B11678" s="7" t="s">
        <v>1467</v>
      </c>
      <c r="C11678" s="7" t="s">
        <v>6</v>
      </c>
      <c r="D11678" s="8">
        <v>304825.44</v>
      </c>
    </row>
    <row r="11679" spans="1:4" ht="18.75" x14ac:dyDescent="0.3">
      <c r="A11679" s="7">
        <v>2014</v>
      </c>
      <c r="B11679" s="7" t="s">
        <v>1467</v>
      </c>
      <c r="C11679" s="7" t="s">
        <v>6</v>
      </c>
      <c r="D11679" s="8">
        <v>215832.63</v>
      </c>
    </row>
    <row r="11680" spans="1:4" ht="18.75" x14ac:dyDescent="0.3">
      <c r="A11680" s="7">
        <v>2015</v>
      </c>
      <c r="B11680" s="7" t="s">
        <v>1467</v>
      </c>
      <c r="C11680" s="7" t="s">
        <v>7</v>
      </c>
      <c r="D11680" s="8">
        <v>88584.56</v>
      </c>
    </row>
    <row r="11681" spans="1:4" ht="18.75" x14ac:dyDescent="0.3">
      <c r="A11681" s="7">
        <v>2014</v>
      </c>
      <c r="B11681" s="7" t="s">
        <v>1467</v>
      </c>
      <c r="C11681" s="7" t="s">
        <v>7</v>
      </c>
      <c r="D11681" s="8">
        <v>93415.42</v>
      </c>
    </row>
    <row r="11682" spans="1:4" ht="18.75" x14ac:dyDescent="0.3">
      <c r="A11682" s="7">
        <v>2015</v>
      </c>
      <c r="B11682" s="7" t="s">
        <v>1467</v>
      </c>
      <c r="C11682" s="7" t="s">
        <v>8</v>
      </c>
      <c r="D11682" s="8">
        <v>562423.57999999996</v>
      </c>
    </row>
    <row r="11683" spans="1:4" ht="18.75" x14ac:dyDescent="0.3">
      <c r="A11683" s="7">
        <v>2014</v>
      </c>
      <c r="B11683" s="7" t="s">
        <v>1467</v>
      </c>
      <c r="C11683" s="7" t="s">
        <v>8</v>
      </c>
      <c r="D11683" s="8">
        <v>581793.39</v>
      </c>
    </row>
    <row r="11684" spans="1:4" ht="18.75" x14ac:dyDescent="0.3">
      <c r="A11684" s="7">
        <v>2015</v>
      </c>
      <c r="B11684" s="7" t="s">
        <v>1468</v>
      </c>
      <c r="C11684" s="7" t="s">
        <v>5</v>
      </c>
      <c r="D11684" s="8">
        <v>835541.15</v>
      </c>
    </row>
    <row r="11685" spans="1:4" ht="18.75" x14ac:dyDescent="0.3">
      <c r="A11685" s="7">
        <v>2014</v>
      </c>
      <c r="B11685" s="7" t="s">
        <v>1468</v>
      </c>
      <c r="C11685" s="7" t="s">
        <v>5</v>
      </c>
      <c r="D11685" s="8">
        <v>911917.85</v>
      </c>
    </row>
    <row r="11686" spans="1:4" ht="18.75" x14ac:dyDescent="0.3">
      <c r="A11686" s="7">
        <v>2015</v>
      </c>
      <c r="B11686" s="7" t="s">
        <v>1468</v>
      </c>
      <c r="C11686" s="7" t="s">
        <v>6</v>
      </c>
      <c r="D11686" s="8">
        <v>254979.99</v>
      </c>
    </row>
    <row r="11687" spans="1:4" ht="18.75" x14ac:dyDescent="0.3">
      <c r="A11687" s="7">
        <v>2014</v>
      </c>
      <c r="B11687" s="7" t="s">
        <v>1468</v>
      </c>
      <c r="C11687" s="7" t="s">
        <v>6</v>
      </c>
      <c r="D11687" s="8">
        <v>182325.25</v>
      </c>
    </row>
    <row r="11688" spans="1:4" ht="18.75" x14ac:dyDescent="0.3">
      <c r="A11688" s="7">
        <v>2015</v>
      </c>
      <c r="B11688" s="7" t="s">
        <v>1468</v>
      </c>
      <c r="C11688" s="7" t="s">
        <v>7</v>
      </c>
      <c r="D11688" s="8">
        <v>136532.9</v>
      </c>
    </row>
    <row r="11689" spans="1:4" ht="18.75" x14ac:dyDescent="0.3">
      <c r="A11689" s="7">
        <v>2014</v>
      </c>
      <c r="B11689" s="7" t="s">
        <v>1468</v>
      </c>
      <c r="C11689" s="7" t="s">
        <v>7</v>
      </c>
      <c r="D11689" s="8">
        <v>144558.38</v>
      </c>
    </row>
    <row r="11690" spans="1:4" ht="18.75" x14ac:dyDescent="0.3">
      <c r="A11690" s="7">
        <v>2015</v>
      </c>
      <c r="B11690" s="7" t="s">
        <v>1468</v>
      </c>
      <c r="C11690" s="7" t="s">
        <v>8</v>
      </c>
      <c r="D11690" s="8">
        <v>736663.35</v>
      </c>
    </row>
    <row r="11691" spans="1:4" ht="18.75" x14ac:dyDescent="0.3">
      <c r="A11691" s="7">
        <v>2014</v>
      </c>
      <c r="B11691" s="7" t="s">
        <v>1468</v>
      </c>
      <c r="C11691" s="7" t="s">
        <v>8</v>
      </c>
      <c r="D11691" s="8">
        <v>763401.65</v>
      </c>
    </row>
    <row r="11692" spans="1:4" ht="18.75" x14ac:dyDescent="0.3">
      <c r="A11692" s="7">
        <v>2015</v>
      </c>
      <c r="B11692" s="7" t="s">
        <v>1469</v>
      </c>
      <c r="C11692" s="7" t="s">
        <v>5</v>
      </c>
      <c r="D11692" s="8">
        <v>472370.13</v>
      </c>
    </row>
    <row r="11693" spans="1:4" ht="18.75" x14ac:dyDescent="0.3">
      <c r="A11693" s="7">
        <v>2014</v>
      </c>
      <c r="B11693" s="7" t="s">
        <v>1469</v>
      </c>
      <c r="C11693" s="7" t="s">
        <v>5</v>
      </c>
      <c r="D11693" s="8">
        <v>516346.26</v>
      </c>
    </row>
    <row r="11694" spans="1:4" ht="18.75" x14ac:dyDescent="0.3">
      <c r="A11694" s="7">
        <v>2015</v>
      </c>
      <c r="B11694" s="7" t="s">
        <v>1469</v>
      </c>
      <c r="C11694" s="7" t="s">
        <v>6</v>
      </c>
      <c r="D11694" s="8">
        <v>486580.01</v>
      </c>
    </row>
    <row r="11695" spans="1:4" ht="18.75" x14ac:dyDescent="0.3">
      <c r="A11695" s="7">
        <v>2014</v>
      </c>
      <c r="B11695" s="7" t="s">
        <v>1469</v>
      </c>
      <c r="C11695" s="7" t="s">
        <v>6</v>
      </c>
      <c r="D11695" s="8">
        <v>348629.7</v>
      </c>
    </row>
    <row r="11696" spans="1:4" ht="18.75" x14ac:dyDescent="0.3">
      <c r="A11696" s="7">
        <v>2015</v>
      </c>
      <c r="B11696" s="7" t="s">
        <v>1469</v>
      </c>
      <c r="C11696" s="7" t="s">
        <v>7</v>
      </c>
      <c r="D11696" s="8">
        <v>192633.18</v>
      </c>
    </row>
    <row r="11697" spans="1:4" ht="18.75" x14ac:dyDescent="0.3">
      <c r="A11697" s="7">
        <v>2014</v>
      </c>
      <c r="B11697" s="7" t="s">
        <v>1469</v>
      </c>
      <c r="C11697" s="7" t="s">
        <v>7</v>
      </c>
      <c r="D11697" s="8">
        <v>201962.53</v>
      </c>
    </row>
    <row r="11698" spans="1:4" ht="18.75" x14ac:dyDescent="0.3">
      <c r="A11698" s="7">
        <v>2015</v>
      </c>
      <c r="B11698" s="7" t="s">
        <v>1469</v>
      </c>
      <c r="C11698" s="7" t="s">
        <v>8</v>
      </c>
      <c r="D11698" s="8">
        <v>427103.74</v>
      </c>
    </row>
    <row r="11699" spans="1:4" ht="18.75" x14ac:dyDescent="0.3">
      <c r="A11699" s="7">
        <v>2014</v>
      </c>
      <c r="B11699" s="7" t="s">
        <v>1469</v>
      </c>
      <c r="C11699" s="7" t="s">
        <v>8</v>
      </c>
      <c r="D11699" s="8">
        <v>440161.38</v>
      </c>
    </row>
    <row r="11700" spans="1:4" ht="18.75" x14ac:dyDescent="0.3">
      <c r="A11700" s="7">
        <v>2015</v>
      </c>
      <c r="B11700" s="7" t="s">
        <v>1470</v>
      </c>
      <c r="C11700" s="7" t="s">
        <v>5</v>
      </c>
      <c r="D11700" s="8">
        <v>936778.66</v>
      </c>
    </row>
    <row r="11701" spans="1:4" ht="18.75" x14ac:dyDescent="0.3">
      <c r="A11701" s="7">
        <v>2014</v>
      </c>
      <c r="B11701" s="7" t="s">
        <v>1470</v>
      </c>
      <c r="C11701" s="7" t="s">
        <v>5</v>
      </c>
      <c r="D11701" s="8">
        <v>1038523.02</v>
      </c>
    </row>
    <row r="11702" spans="1:4" ht="18.75" x14ac:dyDescent="0.3">
      <c r="A11702" s="7">
        <v>2015</v>
      </c>
      <c r="B11702" s="7" t="s">
        <v>1470</v>
      </c>
      <c r="C11702" s="7" t="s">
        <v>6</v>
      </c>
      <c r="D11702" s="8">
        <v>433902.06</v>
      </c>
    </row>
    <row r="11703" spans="1:4" ht="18.75" x14ac:dyDescent="0.3">
      <c r="A11703" s="7">
        <v>2014</v>
      </c>
      <c r="B11703" s="7" t="s">
        <v>1470</v>
      </c>
      <c r="C11703" s="7" t="s">
        <v>6</v>
      </c>
      <c r="D11703" s="8">
        <v>303332.53000000003</v>
      </c>
    </row>
    <row r="11704" spans="1:4" ht="18.75" x14ac:dyDescent="0.3">
      <c r="A11704" s="7">
        <v>2015</v>
      </c>
      <c r="B11704" s="7" t="s">
        <v>1470</v>
      </c>
      <c r="C11704" s="7" t="s">
        <v>7</v>
      </c>
      <c r="D11704" s="8">
        <v>189645.16</v>
      </c>
    </row>
    <row r="11705" spans="1:4" ht="18.75" x14ac:dyDescent="0.3">
      <c r="A11705" s="7">
        <v>2014</v>
      </c>
      <c r="B11705" s="7" t="s">
        <v>1470</v>
      </c>
      <c r="C11705" s="7" t="s">
        <v>7</v>
      </c>
      <c r="D11705" s="8">
        <v>202167.82</v>
      </c>
    </row>
    <row r="11706" spans="1:4" ht="18.75" x14ac:dyDescent="0.3">
      <c r="A11706" s="7">
        <v>2015</v>
      </c>
      <c r="B11706" s="7" t="s">
        <v>1470</v>
      </c>
      <c r="C11706" s="7" t="s">
        <v>8</v>
      </c>
      <c r="D11706" s="8">
        <v>690404.35</v>
      </c>
    </row>
    <row r="11707" spans="1:4" ht="18.75" x14ac:dyDescent="0.3">
      <c r="A11707" s="7">
        <v>2014</v>
      </c>
      <c r="B11707" s="7" t="s">
        <v>1470</v>
      </c>
      <c r="C11707" s="7" t="s">
        <v>8</v>
      </c>
      <c r="D11707" s="8">
        <v>713090.91</v>
      </c>
    </row>
    <row r="11708" spans="1:4" ht="18.75" x14ac:dyDescent="0.3">
      <c r="A11708" s="7">
        <v>2015</v>
      </c>
      <c r="B11708" s="7" t="s">
        <v>1471</v>
      </c>
      <c r="C11708" s="7" t="s">
        <v>5</v>
      </c>
      <c r="D11708" s="8">
        <v>575095.81999999995</v>
      </c>
    </row>
    <row r="11709" spans="1:4" ht="18.75" x14ac:dyDescent="0.3">
      <c r="A11709" s="7">
        <v>2014</v>
      </c>
      <c r="B11709" s="7" t="s">
        <v>1471</v>
      </c>
      <c r="C11709" s="7" t="s">
        <v>5</v>
      </c>
      <c r="D11709" s="8">
        <v>630168.94999999995</v>
      </c>
    </row>
    <row r="11710" spans="1:4" ht="18.75" x14ac:dyDescent="0.3">
      <c r="A11710" s="7">
        <v>2015</v>
      </c>
      <c r="B11710" s="7" t="s">
        <v>1471</v>
      </c>
      <c r="C11710" s="7" t="s">
        <v>6</v>
      </c>
      <c r="D11710" s="8">
        <v>458953.96</v>
      </c>
    </row>
    <row r="11711" spans="1:4" ht="18.75" x14ac:dyDescent="0.3">
      <c r="A11711" s="7">
        <v>2014</v>
      </c>
      <c r="B11711" s="7" t="s">
        <v>1471</v>
      </c>
      <c r="C11711" s="7" t="s">
        <v>6</v>
      </c>
      <c r="D11711" s="8">
        <v>334986.71999999997</v>
      </c>
    </row>
    <row r="11712" spans="1:4" ht="18.75" x14ac:dyDescent="0.3">
      <c r="A11712" s="7">
        <v>2015</v>
      </c>
      <c r="B11712" s="7" t="s">
        <v>1471</v>
      </c>
      <c r="C11712" s="7" t="s">
        <v>7</v>
      </c>
      <c r="D11712" s="8">
        <v>176395.56</v>
      </c>
    </row>
    <row r="11713" spans="1:4" ht="18.75" x14ac:dyDescent="0.3">
      <c r="A11713" s="7">
        <v>2014</v>
      </c>
      <c r="B11713" s="7" t="s">
        <v>1471</v>
      </c>
      <c r="C11713" s="7" t="s">
        <v>7</v>
      </c>
      <c r="D11713" s="8">
        <v>184800.17</v>
      </c>
    </row>
    <row r="11714" spans="1:4" ht="18.75" x14ac:dyDescent="0.3">
      <c r="A11714" s="7">
        <v>2015</v>
      </c>
      <c r="B11714" s="7" t="s">
        <v>1471</v>
      </c>
      <c r="C11714" s="7" t="s">
        <v>8</v>
      </c>
      <c r="D11714" s="8">
        <v>494239.87</v>
      </c>
    </row>
    <row r="11715" spans="1:4" ht="18.75" x14ac:dyDescent="0.3">
      <c r="A11715" s="7">
        <v>2014</v>
      </c>
      <c r="B11715" s="7" t="s">
        <v>1471</v>
      </c>
      <c r="C11715" s="7" t="s">
        <v>8</v>
      </c>
      <c r="D11715" s="8">
        <v>509828.96</v>
      </c>
    </row>
    <row r="11716" spans="1:4" ht="18.75" x14ac:dyDescent="0.3">
      <c r="A11716" s="7">
        <v>2015</v>
      </c>
      <c r="B11716" s="7" t="s">
        <v>1472</v>
      </c>
      <c r="C11716" s="7" t="s">
        <v>5</v>
      </c>
      <c r="D11716" s="8">
        <v>845349.64</v>
      </c>
    </row>
    <row r="11717" spans="1:4" ht="18.75" x14ac:dyDescent="0.3">
      <c r="A11717" s="7">
        <v>2014</v>
      </c>
      <c r="B11717" s="7" t="s">
        <v>1472</v>
      </c>
      <c r="C11717" s="7" t="s">
        <v>5</v>
      </c>
      <c r="D11717" s="8">
        <v>932466.06</v>
      </c>
    </row>
    <row r="11718" spans="1:4" ht="18.75" x14ac:dyDescent="0.3">
      <c r="A11718" s="7">
        <v>2015</v>
      </c>
      <c r="B11718" s="7" t="s">
        <v>1472</v>
      </c>
      <c r="C11718" s="7" t="s">
        <v>6</v>
      </c>
      <c r="D11718" s="8">
        <v>538587.37</v>
      </c>
    </row>
    <row r="11719" spans="1:4" ht="18.75" x14ac:dyDescent="0.3">
      <c r="A11719" s="7">
        <v>2014</v>
      </c>
      <c r="B11719" s="7" t="s">
        <v>1472</v>
      </c>
      <c r="C11719" s="7" t="s">
        <v>6</v>
      </c>
      <c r="D11719" s="8">
        <v>392153.44</v>
      </c>
    </row>
    <row r="11720" spans="1:4" ht="18.75" x14ac:dyDescent="0.3">
      <c r="A11720" s="7">
        <v>2015</v>
      </c>
      <c r="B11720" s="7" t="s">
        <v>1472</v>
      </c>
      <c r="C11720" s="7" t="s">
        <v>7</v>
      </c>
      <c r="D11720" s="8">
        <v>131490.67000000001</v>
      </c>
    </row>
    <row r="11721" spans="1:4" ht="18.75" x14ac:dyDescent="0.3">
      <c r="A11721" s="7">
        <v>2014</v>
      </c>
      <c r="B11721" s="7" t="s">
        <v>1472</v>
      </c>
      <c r="C11721" s="7" t="s">
        <v>7</v>
      </c>
      <c r="D11721" s="8">
        <v>138787.76</v>
      </c>
    </row>
    <row r="11722" spans="1:4" ht="18.75" x14ac:dyDescent="0.3">
      <c r="A11722" s="7">
        <v>2015</v>
      </c>
      <c r="B11722" s="7" t="s">
        <v>1472</v>
      </c>
      <c r="C11722" s="7" t="s">
        <v>8</v>
      </c>
      <c r="D11722" s="8">
        <v>683221.39</v>
      </c>
    </row>
    <row r="11723" spans="1:4" ht="18.75" x14ac:dyDescent="0.3">
      <c r="A11723" s="7">
        <v>2014</v>
      </c>
      <c r="B11723" s="7" t="s">
        <v>1472</v>
      </c>
      <c r="C11723" s="7" t="s">
        <v>8</v>
      </c>
      <c r="D11723" s="8">
        <v>715800.94</v>
      </c>
    </row>
    <row r="11724" spans="1:4" ht="18.75" x14ac:dyDescent="0.3">
      <c r="A11724" s="7">
        <v>2015</v>
      </c>
      <c r="B11724" s="7" t="s">
        <v>1473</v>
      </c>
      <c r="C11724" s="7" t="s">
        <v>5</v>
      </c>
      <c r="D11724" s="8">
        <v>749252.57</v>
      </c>
    </row>
    <row r="11725" spans="1:4" ht="18.75" x14ac:dyDescent="0.3">
      <c r="A11725" s="7">
        <v>2014</v>
      </c>
      <c r="B11725" s="7" t="s">
        <v>1473</v>
      </c>
      <c r="C11725" s="7" t="s">
        <v>5</v>
      </c>
      <c r="D11725" s="8">
        <v>822199.32</v>
      </c>
    </row>
    <row r="11726" spans="1:4" ht="18.75" x14ac:dyDescent="0.3">
      <c r="A11726" s="7">
        <v>2015</v>
      </c>
      <c r="B11726" s="7" t="s">
        <v>1473</v>
      </c>
      <c r="C11726" s="7" t="s">
        <v>6</v>
      </c>
      <c r="D11726" s="8">
        <v>371462.78</v>
      </c>
    </row>
    <row r="11727" spans="1:4" ht="18.75" x14ac:dyDescent="0.3">
      <c r="A11727" s="7">
        <v>2014</v>
      </c>
      <c r="B11727" s="7" t="s">
        <v>1473</v>
      </c>
      <c r="C11727" s="7" t="s">
        <v>6</v>
      </c>
      <c r="D11727" s="8">
        <v>261512.76</v>
      </c>
    </row>
    <row r="11728" spans="1:4" ht="18.75" x14ac:dyDescent="0.3">
      <c r="A11728" s="7">
        <v>2015</v>
      </c>
      <c r="B11728" s="7" t="s">
        <v>1473</v>
      </c>
      <c r="C11728" s="7" t="s">
        <v>7</v>
      </c>
      <c r="D11728" s="8">
        <v>219712.51</v>
      </c>
    </row>
    <row r="11729" spans="1:4" ht="18.75" x14ac:dyDescent="0.3">
      <c r="A11729" s="7">
        <v>2014</v>
      </c>
      <c r="B11729" s="7" t="s">
        <v>1473</v>
      </c>
      <c r="C11729" s="7" t="s">
        <v>7</v>
      </c>
      <c r="D11729" s="8">
        <v>232086.32</v>
      </c>
    </row>
    <row r="11730" spans="1:4" ht="18.75" x14ac:dyDescent="0.3">
      <c r="A11730" s="7">
        <v>2015</v>
      </c>
      <c r="B11730" s="7" t="s">
        <v>1473</v>
      </c>
      <c r="C11730" s="7" t="s">
        <v>8</v>
      </c>
      <c r="D11730" s="8">
        <v>488162.75</v>
      </c>
    </row>
    <row r="11731" spans="1:4" ht="18.75" x14ac:dyDescent="0.3">
      <c r="A11731" s="7">
        <v>2014</v>
      </c>
      <c r="B11731" s="7" t="s">
        <v>1473</v>
      </c>
      <c r="C11731" s="7" t="s">
        <v>8</v>
      </c>
      <c r="D11731" s="8">
        <v>511041.29</v>
      </c>
    </row>
    <row r="11732" spans="1:4" ht="18.75" x14ac:dyDescent="0.3">
      <c r="A11732" s="7">
        <v>2015</v>
      </c>
      <c r="B11732" s="7" t="s">
        <v>1474</v>
      </c>
      <c r="C11732" s="7" t="s">
        <v>5</v>
      </c>
      <c r="D11732" s="8">
        <v>911718.04</v>
      </c>
    </row>
    <row r="11733" spans="1:4" ht="18.75" x14ac:dyDescent="0.3">
      <c r="A11733" s="7">
        <v>2014</v>
      </c>
      <c r="B11733" s="7" t="s">
        <v>1474</v>
      </c>
      <c r="C11733" s="7" t="s">
        <v>5</v>
      </c>
      <c r="D11733" s="8">
        <v>1004449.68</v>
      </c>
    </row>
    <row r="11734" spans="1:4" ht="18.75" x14ac:dyDescent="0.3">
      <c r="A11734" s="7">
        <v>2015</v>
      </c>
      <c r="B11734" s="7" t="s">
        <v>1474</v>
      </c>
      <c r="C11734" s="7" t="s">
        <v>6</v>
      </c>
      <c r="D11734" s="8">
        <v>449695.49</v>
      </c>
    </row>
    <row r="11735" spans="1:4" ht="18.75" x14ac:dyDescent="0.3">
      <c r="A11735" s="7">
        <v>2014</v>
      </c>
      <c r="B11735" s="7" t="s">
        <v>1474</v>
      </c>
      <c r="C11735" s="7" t="s">
        <v>6</v>
      </c>
      <c r="D11735" s="8">
        <v>314756.77</v>
      </c>
    </row>
    <row r="11736" spans="1:4" ht="18.75" x14ac:dyDescent="0.3">
      <c r="A11736" s="7">
        <v>2015</v>
      </c>
      <c r="B11736" s="7" t="s">
        <v>1474</v>
      </c>
      <c r="C11736" s="7" t="s">
        <v>7</v>
      </c>
      <c r="D11736" s="8">
        <v>184963.14</v>
      </c>
    </row>
    <row r="11737" spans="1:4" ht="18.75" x14ac:dyDescent="0.3">
      <c r="A11737" s="7">
        <v>2014</v>
      </c>
      <c r="B11737" s="7" t="s">
        <v>1474</v>
      </c>
      <c r="C11737" s="7" t="s">
        <v>7</v>
      </c>
      <c r="D11737" s="8">
        <v>196929.42</v>
      </c>
    </row>
    <row r="11738" spans="1:4" ht="18.75" x14ac:dyDescent="0.3">
      <c r="A11738" s="7">
        <v>2015</v>
      </c>
      <c r="B11738" s="7" t="s">
        <v>1474</v>
      </c>
      <c r="C11738" s="7" t="s">
        <v>8</v>
      </c>
      <c r="D11738" s="8">
        <v>620663.11</v>
      </c>
    </row>
    <row r="11739" spans="1:4" ht="18.75" x14ac:dyDescent="0.3">
      <c r="A11739" s="7">
        <v>2014</v>
      </c>
      <c r="B11739" s="7" t="s">
        <v>1474</v>
      </c>
      <c r="C11739" s="7" t="s">
        <v>8</v>
      </c>
      <c r="D11739" s="8">
        <v>638579.06999999995</v>
      </c>
    </row>
    <row r="11740" spans="1:4" ht="18.75" x14ac:dyDescent="0.3">
      <c r="A11740" s="7">
        <v>2015</v>
      </c>
      <c r="B11740" s="7" t="s">
        <v>1475</v>
      </c>
      <c r="C11740" s="7" t="s">
        <v>5</v>
      </c>
      <c r="D11740" s="8">
        <v>900502.09</v>
      </c>
    </row>
    <row r="11741" spans="1:4" ht="18.75" x14ac:dyDescent="0.3">
      <c r="A11741" s="7">
        <v>2014</v>
      </c>
      <c r="B11741" s="7" t="s">
        <v>1475</v>
      </c>
      <c r="C11741" s="7" t="s">
        <v>5</v>
      </c>
      <c r="D11741" s="8">
        <v>991692.73</v>
      </c>
    </row>
    <row r="11742" spans="1:4" ht="18.75" x14ac:dyDescent="0.3">
      <c r="A11742" s="7">
        <v>2015</v>
      </c>
      <c r="B11742" s="7" t="s">
        <v>1475</v>
      </c>
      <c r="C11742" s="7" t="s">
        <v>6</v>
      </c>
      <c r="D11742" s="8">
        <v>486763.52000000002</v>
      </c>
    </row>
    <row r="11743" spans="1:4" ht="18.75" x14ac:dyDescent="0.3">
      <c r="A11743" s="7">
        <v>2014</v>
      </c>
      <c r="B11743" s="7" t="s">
        <v>1475</v>
      </c>
      <c r="C11743" s="7" t="s">
        <v>6</v>
      </c>
      <c r="D11743" s="8">
        <v>350138.72</v>
      </c>
    </row>
    <row r="11744" spans="1:4" ht="18.75" x14ac:dyDescent="0.3">
      <c r="A11744" s="7">
        <v>2015</v>
      </c>
      <c r="B11744" s="7" t="s">
        <v>1475</v>
      </c>
      <c r="C11744" s="7" t="s">
        <v>7</v>
      </c>
      <c r="D11744" s="8">
        <v>77461.52</v>
      </c>
    </row>
    <row r="11745" spans="1:4" ht="18.75" x14ac:dyDescent="0.3">
      <c r="A11745" s="7">
        <v>2014</v>
      </c>
      <c r="B11745" s="7" t="s">
        <v>1475</v>
      </c>
      <c r="C11745" s="7" t="s">
        <v>7</v>
      </c>
      <c r="D11745" s="8">
        <v>81013.350000000006</v>
      </c>
    </row>
    <row r="11746" spans="1:4" ht="18.75" x14ac:dyDescent="0.3">
      <c r="A11746" s="7">
        <v>2015</v>
      </c>
      <c r="B11746" s="7" t="s">
        <v>1475</v>
      </c>
      <c r="C11746" s="7" t="s">
        <v>8</v>
      </c>
      <c r="D11746" s="8">
        <v>479897.21</v>
      </c>
    </row>
    <row r="11747" spans="1:4" ht="18.75" x14ac:dyDescent="0.3">
      <c r="A11747" s="7">
        <v>2014</v>
      </c>
      <c r="B11747" s="7" t="s">
        <v>1475</v>
      </c>
      <c r="C11747" s="7" t="s">
        <v>8</v>
      </c>
      <c r="D11747" s="8">
        <v>499809.95</v>
      </c>
    </row>
    <row r="11748" spans="1:4" ht="18.75" x14ac:dyDescent="0.3">
      <c r="A11748" s="7">
        <v>2015</v>
      </c>
      <c r="B11748" s="7" t="s">
        <v>1476</v>
      </c>
      <c r="C11748" s="7" t="s">
        <v>5</v>
      </c>
      <c r="D11748" s="8">
        <v>615864.59</v>
      </c>
    </row>
    <row r="11749" spans="1:4" ht="18.75" x14ac:dyDescent="0.3">
      <c r="A11749" s="7">
        <v>2014</v>
      </c>
      <c r="B11749" s="7" t="s">
        <v>1476</v>
      </c>
      <c r="C11749" s="7" t="s">
        <v>5</v>
      </c>
      <c r="D11749" s="8">
        <v>678963.06</v>
      </c>
    </row>
    <row r="11750" spans="1:4" ht="18.75" x14ac:dyDescent="0.3">
      <c r="A11750" s="7">
        <v>2015</v>
      </c>
      <c r="B11750" s="7" t="s">
        <v>1476</v>
      </c>
      <c r="C11750" s="7" t="s">
        <v>6</v>
      </c>
      <c r="D11750" s="8">
        <v>379940.81</v>
      </c>
    </row>
    <row r="11751" spans="1:4" ht="18.75" x14ac:dyDescent="0.3">
      <c r="A11751" s="7">
        <v>2014</v>
      </c>
      <c r="B11751" s="7" t="s">
        <v>1476</v>
      </c>
      <c r="C11751" s="7" t="s">
        <v>6</v>
      </c>
      <c r="D11751" s="8">
        <v>273404.98</v>
      </c>
    </row>
    <row r="11752" spans="1:4" ht="18.75" x14ac:dyDescent="0.3">
      <c r="A11752" s="7">
        <v>2015</v>
      </c>
      <c r="B11752" s="7" t="s">
        <v>1476</v>
      </c>
      <c r="C11752" s="7" t="s">
        <v>7</v>
      </c>
      <c r="D11752" s="8">
        <v>233340.32</v>
      </c>
    </row>
    <row r="11753" spans="1:4" ht="18.75" x14ac:dyDescent="0.3">
      <c r="A11753" s="7">
        <v>2014</v>
      </c>
      <c r="B11753" s="7" t="s">
        <v>1476</v>
      </c>
      <c r="C11753" s="7" t="s">
        <v>7</v>
      </c>
      <c r="D11753" s="8">
        <v>246179.07</v>
      </c>
    </row>
    <row r="11754" spans="1:4" ht="18.75" x14ac:dyDescent="0.3">
      <c r="A11754" s="7">
        <v>2015</v>
      </c>
      <c r="B11754" s="7" t="s">
        <v>1476</v>
      </c>
      <c r="C11754" s="7" t="s">
        <v>8</v>
      </c>
      <c r="D11754" s="8">
        <v>683030.27</v>
      </c>
    </row>
    <row r="11755" spans="1:4" ht="18.75" x14ac:dyDescent="0.3">
      <c r="A11755" s="7">
        <v>2014</v>
      </c>
      <c r="B11755" s="7" t="s">
        <v>1476</v>
      </c>
      <c r="C11755" s="7" t="s">
        <v>8</v>
      </c>
      <c r="D11755" s="8">
        <v>713022.71</v>
      </c>
    </row>
    <row r="11756" spans="1:4" ht="18.75" x14ac:dyDescent="0.3">
      <c r="A11756" s="7">
        <v>2015</v>
      </c>
      <c r="B11756" s="7" t="s">
        <v>1477</v>
      </c>
      <c r="C11756" s="7" t="s">
        <v>5</v>
      </c>
      <c r="D11756" s="8">
        <v>766248.62</v>
      </c>
    </row>
    <row r="11757" spans="1:4" ht="18.75" x14ac:dyDescent="0.3">
      <c r="A11757" s="7">
        <v>2014</v>
      </c>
      <c r="B11757" s="7" t="s">
        <v>1477</v>
      </c>
      <c r="C11757" s="7" t="s">
        <v>5</v>
      </c>
      <c r="D11757" s="8">
        <v>841586.84</v>
      </c>
    </row>
    <row r="11758" spans="1:4" ht="18.75" x14ac:dyDescent="0.3">
      <c r="A11758" s="7">
        <v>2015</v>
      </c>
      <c r="B11758" s="7" t="s">
        <v>1477</v>
      </c>
      <c r="C11758" s="7" t="s">
        <v>6</v>
      </c>
      <c r="D11758" s="8">
        <v>454716.09</v>
      </c>
    </row>
    <row r="11759" spans="1:4" ht="18.75" x14ac:dyDescent="0.3">
      <c r="A11759" s="7">
        <v>2014</v>
      </c>
      <c r="B11759" s="7" t="s">
        <v>1477</v>
      </c>
      <c r="C11759" s="7" t="s">
        <v>6</v>
      </c>
      <c r="D11759" s="8">
        <v>330682.98</v>
      </c>
    </row>
    <row r="11760" spans="1:4" ht="18.75" x14ac:dyDescent="0.3">
      <c r="A11760" s="7">
        <v>2015</v>
      </c>
      <c r="B11760" s="7" t="s">
        <v>1477</v>
      </c>
      <c r="C11760" s="7" t="s">
        <v>7</v>
      </c>
      <c r="D11760" s="8">
        <v>203834.66</v>
      </c>
    </row>
    <row r="11761" spans="1:4" ht="18.75" x14ac:dyDescent="0.3">
      <c r="A11761" s="7">
        <v>2014</v>
      </c>
      <c r="B11761" s="7" t="s">
        <v>1477</v>
      </c>
      <c r="C11761" s="7" t="s">
        <v>7</v>
      </c>
      <c r="D11761" s="8">
        <v>214637.97</v>
      </c>
    </row>
    <row r="11762" spans="1:4" ht="18.75" x14ac:dyDescent="0.3">
      <c r="A11762" s="7">
        <v>2015</v>
      </c>
      <c r="B11762" s="7" t="s">
        <v>1477</v>
      </c>
      <c r="C11762" s="7" t="s">
        <v>8</v>
      </c>
      <c r="D11762" s="8">
        <v>743030.3</v>
      </c>
    </row>
    <row r="11763" spans="1:4" ht="18.75" x14ac:dyDescent="0.3">
      <c r="A11763" s="7">
        <v>2014</v>
      </c>
      <c r="B11763" s="7" t="s">
        <v>1477</v>
      </c>
      <c r="C11763" s="7" t="s">
        <v>8</v>
      </c>
      <c r="D11763" s="8">
        <v>764891.37</v>
      </c>
    </row>
    <row r="11764" spans="1:4" ht="18.75" x14ac:dyDescent="0.3">
      <c r="A11764" s="7">
        <v>2015</v>
      </c>
      <c r="B11764" s="7" t="s">
        <v>1478</v>
      </c>
      <c r="C11764" s="7" t="s">
        <v>5</v>
      </c>
      <c r="D11764" s="8">
        <v>527485.69999999995</v>
      </c>
    </row>
    <row r="11765" spans="1:4" ht="18.75" x14ac:dyDescent="0.3">
      <c r="A11765" s="7">
        <v>2014</v>
      </c>
      <c r="B11765" s="7" t="s">
        <v>1478</v>
      </c>
      <c r="C11765" s="7" t="s">
        <v>5</v>
      </c>
      <c r="D11765" s="8">
        <v>576463.25</v>
      </c>
    </row>
    <row r="11766" spans="1:4" ht="18.75" x14ac:dyDescent="0.3">
      <c r="A11766" s="7">
        <v>2015</v>
      </c>
      <c r="B11766" s="7" t="s">
        <v>1478</v>
      </c>
      <c r="C11766" s="7" t="s">
        <v>6</v>
      </c>
      <c r="D11766" s="8">
        <v>275396.15999999997</v>
      </c>
    </row>
    <row r="11767" spans="1:4" ht="18.75" x14ac:dyDescent="0.3">
      <c r="A11767" s="7">
        <v>2014</v>
      </c>
      <c r="B11767" s="7" t="s">
        <v>1478</v>
      </c>
      <c r="C11767" s="7" t="s">
        <v>6</v>
      </c>
      <c r="D11767" s="8">
        <v>192651.03</v>
      </c>
    </row>
    <row r="11768" spans="1:4" ht="18.75" x14ac:dyDescent="0.3">
      <c r="A11768" s="7">
        <v>2015</v>
      </c>
      <c r="B11768" s="7" t="s">
        <v>1478</v>
      </c>
      <c r="C11768" s="7" t="s">
        <v>7</v>
      </c>
      <c r="D11768" s="8">
        <v>125229.61</v>
      </c>
    </row>
    <row r="11769" spans="1:4" ht="18.75" x14ac:dyDescent="0.3">
      <c r="A11769" s="7">
        <v>2014</v>
      </c>
      <c r="B11769" s="7" t="s">
        <v>1478</v>
      </c>
      <c r="C11769" s="7" t="s">
        <v>7</v>
      </c>
      <c r="D11769" s="8">
        <v>131616.19</v>
      </c>
    </row>
    <row r="11770" spans="1:4" ht="18.75" x14ac:dyDescent="0.3">
      <c r="A11770" s="7">
        <v>2015</v>
      </c>
      <c r="B11770" s="7" t="s">
        <v>1478</v>
      </c>
      <c r="C11770" s="7" t="s">
        <v>8</v>
      </c>
      <c r="D11770" s="8">
        <v>405167.6</v>
      </c>
    </row>
    <row r="11771" spans="1:4" ht="18.75" x14ac:dyDescent="0.3">
      <c r="A11771" s="7">
        <v>2014</v>
      </c>
      <c r="B11771" s="7" t="s">
        <v>1478</v>
      </c>
      <c r="C11771" s="7" t="s">
        <v>8</v>
      </c>
      <c r="D11771" s="8">
        <v>417880.01</v>
      </c>
    </row>
    <row r="11772" spans="1:4" ht="18.75" x14ac:dyDescent="0.3">
      <c r="A11772" s="7">
        <v>2015</v>
      </c>
      <c r="B11772" s="7" t="s">
        <v>1479</v>
      </c>
      <c r="C11772" s="7" t="s">
        <v>5</v>
      </c>
      <c r="D11772" s="8">
        <v>510105.62</v>
      </c>
    </row>
    <row r="11773" spans="1:4" ht="18.75" x14ac:dyDescent="0.3">
      <c r="A11773" s="7">
        <v>2014</v>
      </c>
      <c r="B11773" s="7" t="s">
        <v>1479</v>
      </c>
      <c r="C11773" s="7" t="s">
        <v>5</v>
      </c>
      <c r="D11773" s="8">
        <v>557537.98</v>
      </c>
    </row>
    <row r="11774" spans="1:4" ht="18.75" x14ac:dyDescent="0.3">
      <c r="A11774" s="7">
        <v>2015</v>
      </c>
      <c r="B11774" s="7" t="s">
        <v>1479</v>
      </c>
      <c r="C11774" s="7" t="s">
        <v>6</v>
      </c>
      <c r="D11774" s="8">
        <v>358920.04</v>
      </c>
    </row>
    <row r="11775" spans="1:4" ht="18.75" x14ac:dyDescent="0.3">
      <c r="A11775" s="7">
        <v>2014</v>
      </c>
      <c r="B11775" s="7" t="s">
        <v>1479</v>
      </c>
      <c r="C11775" s="7" t="s">
        <v>6</v>
      </c>
      <c r="D11775" s="8">
        <v>253257.65</v>
      </c>
    </row>
    <row r="11776" spans="1:4" ht="18.75" x14ac:dyDescent="0.3">
      <c r="A11776" s="7">
        <v>2015</v>
      </c>
      <c r="B11776" s="7" t="s">
        <v>1479</v>
      </c>
      <c r="C11776" s="7" t="s">
        <v>7</v>
      </c>
      <c r="D11776" s="8">
        <v>183464.13</v>
      </c>
    </row>
    <row r="11777" spans="1:4" ht="18.75" x14ac:dyDescent="0.3">
      <c r="A11777" s="7">
        <v>2014</v>
      </c>
      <c r="B11777" s="7" t="s">
        <v>1479</v>
      </c>
      <c r="C11777" s="7" t="s">
        <v>7</v>
      </c>
      <c r="D11777" s="8">
        <v>192585.56</v>
      </c>
    </row>
    <row r="11778" spans="1:4" ht="18.75" x14ac:dyDescent="0.3">
      <c r="A11778" s="7">
        <v>2015</v>
      </c>
      <c r="B11778" s="7" t="s">
        <v>1479</v>
      </c>
      <c r="C11778" s="7" t="s">
        <v>8</v>
      </c>
      <c r="D11778" s="8">
        <v>458929.08</v>
      </c>
    </row>
    <row r="11779" spans="1:4" ht="18.75" x14ac:dyDescent="0.3">
      <c r="A11779" s="7">
        <v>2014</v>
      </c>
      <c r="B11779" s="7" t="s">
        <v>1479</v>
      </c>
      <c r="C11779" s="7" t="s">
        <v>8</v>
      </c>
      <c r="D11779" s="8">
        <v>473029.17</v>
      </c>
    </row>
    <row r="11780" spans="1:4" ht="18.75" x14ac:dyDescent="0.3">
      <c r="A11780" s="7">
        <v>2015</v>
      </c>
      <c r="B11780" s="7" t="s">
        <v>1480</v>
      </c>
      <c r="C11780" s="7" t="s">
        <v>5</v>
      </c>
      <c r="D11780" s="8">
        <v>594203.56999999995</v>
      </c>
    </row>
    <row r="11781" spans="1:4" ht="18.75" x14ac:dyDescent="0.3">
      <c r="A11781" s="7">
        <v>2014</v>
      </c>
      <c r="B11781" s="7" t="s">
        <v>1480</v>
      </c>
      <c r="C11781" s="7" t="s">
        <v>5</v>
      </c>
      <c r="D11781" s="8">
        <v>646911.47</v>
      </c>
    </row>
    <row r="11782" spans="1:4" ht="18.75" x14ac:dyDescent="0.3">
      <c r="A11782" s="7">
        <v>2015</v>
      </c>
      <c r="B11782" s="7" t="s">
        <v>1480</v>
      </c>
      <c r="C11782" s="7" t="s">
        <v>6</v>
      </c>
      <c r="D11782" s="8">
        <v>202839.02</v>
      </c>
    </row>
    <row r="11783" spans="1:4" ht="18.75" x14ac:dyDescent="0.3">
      <c r="A11783" s="7">
        <v>2014</v>
      </c>
      <c r="B11783" s="7" t="s">
        <v>1480</v>
      </c>
      <c r="C11783" s="7" t="s">
        <v>6</v>
      </c>
      <c r="D11783" s="8">
        <v>145882.96</v>
      </c>
    </row>
    <row r="11784" spans="1:4" ht="18.75" x14ac:dyDescent="0.3">
      <c r="A11784" s="7">
        <v>2015</v>
      </c>
      <c r="B11784" s="7" t="s">
        <v>1480</v>
      </c>
      <c r="C11784" s="7" t="s">
        <v>7</v>
      </c>
      <c r="D11784" s="8">
        <v>76110.429999999993</v>
      </c>
    </row>
    <row r="11785" spans="1:4" ht="18.75" x14ac:dyDescent="0.3">
      <c r="A11785" s="7">
        <v>2014</v>
      </c>
      <c r="B11785" s="7" t="s">
        <v>1480</v>
      </c>
      <c r="C11785" s="7" t="s">
        <v>7</v>
      </c>
      <c r="D11785" s="8">
        <v>79898.22</v>
      </c>
    </row>
    <row r="11786" spans="1:4" ht="18.75" x14ac:dyDescent="0.3">
      <c r="A11786" s="7">
        <v>2015</v>
      </c>
      <c r="B11786" s="7" t="s">
        <v>1480</v>
      </c>
      <c r="C11786" s="7" t="s">
        <v>8</v>
      </c>
      <c r="D11786" s="8">
        <v>497914.94</v>
      </c>
    </row>
    <row r="11787" spans="1:4" ht="18.75" x14ac:dyDescent="0.3">
      <c r="A11787" s="7">
        <v>2014</v>
      </c>
      <c r="B11787" s="7" t="s">
        <v>1480</v>
      </c>
      <c r="C11787" s="7" t="s">
        <v>8</v>
      </c>
      <c r="D11787" s="8">
        <v>520628.91</v>
      </c>
    </row>
    <row r="11788" spans="1:4" ht="18.75" x14ac:dyDescent="0.3">
      <c r="A11788" s="7">
        <v>2015</v>
      </c>
      <c r="B11788" s="7" t="s">
        <v>1481</v>
      </c>
      <c r="C11788" s="7" t="s">
        <v>5</v>
      </c>
      <c r="D11788" s="8">
        <v>551087.94999999995</v>
      </c>
    </row>
    <row r="11789" spans="1:4" ht="18.75" x14ac:dyDescent="0.3">
      <c r="A11789" s="7">
        <v>2014</v>
      </c>
      <c r="B11789" s="7" t="s">
        <v>1481</v>
      </c>
      <c r="C11789" s="7" t="s">
        <v>5</v>
      </c>
      <c r="D11789" s="8">
        <v>606733.43999999994</v>
      </c>
    </row>
    <row r="11790" spans="1:4" ht="18.75" x14ac:dyDescent="0.3">
      <c r="A11790" s="7">
        <v>2015</v>
      </c>
      <c r="B11790" s="7" t="s">
        <v>1481</v>
      </c>
      <c r="C11790" s="7" t="s">
        <v>6</v>
      </c>
      <c r="D11790" s="8">
        <v>417286.59</v>
      </c>
    </row>
    <row r="11791" spans="1:4" ht="18.75" x14ac:dyDescent="0.3">
      <c r="A11791" s="7">
        <v>2014</v>
      </c>
      <c r="B11791" s="7" t="s">
        <v>1481</v>
      </c>
      <c r="C11791" s="7" t="s">
        <v>6</v>
      </c>
      <c r="D11791" s="8">
        <v>304634.76</v>
      </c>
    </row>
    <row r="11792" spans="1:4" ht="18.75" x14ac:dyDescent="0.3">
      <c r="A11792" s="7">
        <v>2015</v>
      </c>
      <c r="B11792" s="7" t="s">
        <v>1481</v>
      </c>
      <c r="C11792" s="7" t="s">
        <v>7</v>
      </c>
      <c r="D11792" s="8">
        <v>196460.7</v>
      </c>
    </row>
    <row r="11793" spans="1:4" ht="18.75" x14ac:dyDescent="0.3">
      <c r="A11793" s="7">
        <v>2014</v>
      </c>
      <c r="B11793" s="7" t="s">
        <v>1481</v>
      </c>
      <c r="C11793" s="7" t="s">
        <v>7</v>
      </c>
      <c r="D11793" s="8">
        <v>206659.27</v>
      </c>
    </row>
    <row r="11794" spans="1:4" ht="18.75" x14ac:dyDescent="0.3">
      <c r="A11794" s="7">
        <v>2015</v>
      </c>
      <c r="B11794" s="7" t="s">
        <v>1481</v>
      </c>
      <c r="C11794" s="7" t="s">
        <v>8</v>
      </c>
      <c r="D11794" s="8">
        <v>441657.01</v>
      </c>
    </row>
    <row r="11795" spans="1:4" ht="18.75" x14ac:dyDescent="0.3">
      <c r="A11795" s="7">
        <v>2014</v>
      </c>
      <c r="B11795" s="7" t="s">
        <v>1481</v>
      </c>
      <c r="C11795" s="7" t="s">
        <v>8</v>
      </c>
      <c r="D11795" s="8">
        <v>456217.79</v>
      </c>
    </row>
    <row r="11796" spans="1:4" ht="18.75" x14ac:dyDescent="0.3">
      <c r="A11796" s="7">
        <v>2015</v>
      </c>
      <c r="B11796" s="7" t="s">
        <v>1482</v>
      </c>
      <c r="C11796" s="7" t="s">
        <v>5</v>
      </c>
      <c r="D11796" s="8">
        <v>580638.14</v>
      </c>
    </row>
    <row r="11797" spans="1:4" ht="18.75" x14ac:dyDescent="0.3">
      <c r="A11797" s="7">
        <v>2014</v>
      </c>
      <c r="B11797" s="7" t="s">
        <v>1482</v>
      </c>
      <c r="C11797" s="7" t="s">
        <v>5</v>
      </c>
      <c r="D11797" s="8">
        <v>633177.92000000004</v>
      </c>
    </row>
    <row r="11798" spans="1:4" ht="18.75" x14ac:dyDescent="0.3">
      <c r="A11798" s="7">
        <v>2015</v>
      </c>
      <c r="B11798" s="7" t="s">
        <v>1482</v>
      </c>
      <c r="C11798" s="7" t="s">
        <v>6</v>
      </c>
      <c r="D11798" s="8">
        <v>532885.92000000004</v>
      </c>
    </row>
    <row r="11799" spans="1:4" ht="18.75" x14ac:dyDescent="0.3">
      <c r="A11799" s="7">
        <v>2014</v>
      </c>
      <c r="B11799" s="7" t="s">
        <v>1482</v>
      </c>
      <c r="C11799" s="7" t="s">
        <v>6</v>
      </c>
      <c r="D11799" s="8">
        <v>376515.02</v>
      </c>
    </row>
    <row r="11800" spans="1:4" ht="18.75" x14ac:dyDescent="0.3">
      <c r="A11800" s="7">
        <v>2015</v>
      </c>
      <c r="B11800" s="7" t="s">
        <v>1482</v>
      </c>
      <c r="C11800" s="7" t="s">
        <v>7</v>
      </c>
      <c r="D11800" s="8">
        <v>106843.93</v>
      </c>
    </row>
    <row r="11801" spans="1:4" ht="18.75" x14ac:dyDescent="0.3">
      <c r="A11801" s="7">
        <v>2014</v>
      </c>
      <c r="B11801" s="7" t="s">
        <v>1482</v>
      </c>
      <c r="C11801" s="7" t="s">
        <v>7</v>
      </c>
      <c r="D11801" s="8">
        <v>113824.45</v>
      </c>
    </row>
    <row r="11802" spans="1:4" ht="18.75" x14ac:dyDescent="0.3">
      <c r="A11802" s="7">
        <v>2015</v>
      </c>
      <c r="B11802" s="7" t="s">
        <v>1482</v>
      </c>
      <c r="C11802" s="7" t="s">
        <v>8</v>
      </c>
      <c r="D11802" s="8">
        <v>689538.58</v>
      </c>
    </row>
    <row r="11803" spans="1:4" ht="18.75" x14ac:dyDescent="0.3">
      <c r="A11803" s="7">
        <v>2014</v>
      </c>
      <c r="B11803" s="7" t="s">
        <v>1482</v>
      </c>
      <c r="C11803" s="7" t="s">
        <v>8</v>
      </c>
      <c r="D11803" s="8">
        <v>714246.87</v>
      </c>
    </row>
    <row r="11804" spans="1:4" ht="18.75" x14ac:dyDescent="0.3">
      <c r="A11804" s="7">
        <v>2015</v>
      </c>
      <c r="B11804" s="7" t="s">
        <v>1483</v>
      </c>
      <c r="C11804" s="7" t="s">
        <v>5</v>
      </c>
      <c r="D11804" s="8">
        <v>626456.59</v>
      </c>
    </row>
    <row r="11805" spans="1:4" ht="18.75" x14ac:dyDescent="0.3">
      <c r="A11805" s="7">
        <v>2014</v>
      </c>
      <c r="B11805" s="7" t="s">
        <v>1483</v>
      </c>
      <c r="C11805" s="7" t="s">
        <v>5</v>
      </c>
      <c r="D11805" s="8">
        <v>687864.14</v>
      </c>
    </row>
    <row r="11806" spans="1:4" ht="18.75" x14ac:dyDescent="0.3">
      <c r="A11806" s="7">
        <v>2015</v>
      </c>
      <c r="B11806" s="7" t="s">
        <v>1483</v>
      </c>
      <c r="C11806" s="7" t="s">
        <v>6</v>
      </c>
      <c r="D11806" s="8">
        <v>319597.64</v>
      </c>
    </row>
    <row r="11807" spans="1:4" ht="18.75" x14ac:dyDescent="0.3">
      <c r="A11807" s="7">
        <v>2014</v>
      </c>
      <c r="B11807" s="7" t="s">
        <v>1483</v>
      </c>
      <c r="C11807" s="7" t="s">
        <v>6</v>
      </c>
      <c r="D11807" s="8">
        <v>226785.61</v>
      </c>
    </row>
    <row r="11808" spans="1:4" ht="18.75" x14ac:dyDescent="0.3">
      <c r="A11808" s="7">
        <v>2015</v>
      </c>
      <c r="B11808" s="7" t="s">
        <v>1483</v>
      </c>
      <c r="C11808" s="7" t="s">
        <v>7</v>
      </c>
      <c r="D11808" s="8">
        <v>70715.399999999994</v>
      </c>
    </row>
    <row r="11809" spans="1:4" ht="18.75" x14ac:dyDescent="0.3">
      <c r="A11809" s="7">
        <v>2014</v>
      </c>
      <c r="B11809" s="7" t="s">
        <v>1483</v>
      </c>
      <c r="C11809" s="7" t="s">
        <v>7</v>
      </c>
      <c r="D11809" s="8">
        <v>74259.899999999994</v>
      </c>
    </row>
    <row r="11810" spans="1:4" ht="18.75" x14ac:dyDescent="0.3">
      <c r="A11810" s="7">
        <v>2015</v>
      </c>
      <c r="B11810" s="7" t="s">
        <v>1483</v>
      </c>
      <c r="C11810" s="7" t="s">
        <v>8</v>
      </c>
      <c r="D11810" s="8">
        <v>666316.30000000005</v>
      </c>
    </row>
    <row r="11811" spans="1:4" ht="18.75" x14ac:dyDescent="0.3">
      <c r="A11811" s="7">
        <v>2014</v>
      </c>
      <c r="B11811" s="7" t="s">
        <v>1483</v>
      </c>
      <c r="C11811" s="7" t="s">
        <v>8</v>
      </c>
      <c r="D11811" s="8">
        <v>691342.78</v>
      </c>
    </row>
    <row r="11812" spans="1:4" ht="18.75" x14ac:dyDescent="0.3">
      <c r="A11812" s="7">
        <v>2015</v>
      </c>
      <c r="B11812" s="7" t="s">
        <v>1484</v>
      </c>
      <c r="C11812" s="7" t="s">
        <v>5</v>
      </c>
      <c r="D11812" s="8">
        <v>502115.66</v>
      </c>
    </row>
    <row r="11813" spans="1:4" ht="18.75" x14ac:dyDescent="0.3">
      <c r="A11813" s="7">
        <v>2014</v>
      </c>
      <c r="B11813" s="7" t="s">
        <v>1484</v>
      </c>
      <c r="C11813" s="7" t="s">
        <v>5</v>
      </c>
      <c r="D11813" s="8">
        <v>552101.56999999995</v>
      </c>
    </row>
    <row r="11814" spans="1:4" ht="18.75" x14ac:dyDescent="0.3">
      <c r="A11814" s="7">
        <v>2015</v>
      </c>
      <c r="B11814" s="7" t="s">
        <v>1484</v>
      </c>
      <c r="C11814" s="7" t="s">
        <v>6</v>
      </c>
      <c r="D11814" s="8">
        <v>595607.78</v>
      </c>
    </row>
    <row r="11815" spans="1:4" ht="18.75" x14ac:dyDescent="0.3">
      <c r="A11815" s="7">
        <v>2014</v>
      </c>
      <c r="B11815" s="7" t="s">
        <v>1484</v>
      </c>
      <c r="C11815" s="7" t="s">
        <v>6</v>
      </c>
      <c r="D11815" s="8">
        <v>413747.06</v>
      </c>
    </row>
    <row r="11816" spans="1:4" ht="18.75" x14ac:dyDescent="0.3">
      <c r="A11816" s="7">
        <v>2015</v>
      </c>
      <c r="B11816" s="7" t="s">
        <v>1484</v>
      </c>
      <c r="C11816" s="7" t="s">
        <v>7</v>
      </c>
      <c r="D11816" s="8">
        <v>91013.98</v>
      </c>
    </row>
    <row r="11817" spans="1:4" ht="18.75" x14ac:dyDescent="0.3">
      <c r="A11817" s="7">
        <v>2014</v>
      </c>
      <c r="B11817" s="7" t="s">
        <v>1484</v>
      </c>
      <c r="C11817" s="7" t="s">
        <v>7</v>
      </c>
      <c r="D11817" s="8">
        <v>96169.82</v>
      </c>
    </row>
    <row r="11818" spans="1:4" ht="18.75" x14ac:dyDescent="0.3">
      <c r="A11818" s="7">
        <v>2015</v>
      </c>
      <c r="B11818" s="7" t="s">
        <v>1484</v>
      </c>
      <c r="C11818" s="7" t="s">
        <v>8</v>
      </c>
      <c r="D11818" s="8">
        <v>630665.37</v>
      </c>
    </row>
    <row r="11819" spans="1:4" ht="18.75" x14ac:dyDescent="0.3">
      <c r="A11819" s="7">
        <v>2014</v>
      </c>
      <c r="B11819" s="7" t="s">
        <v>1484</v>
      </c>
      <c r="C11819" s="7" t="s">
        <v>8</v>
      </c>
      <c r="D11819" s="8">
        <v>654678.34</v>
      </c>
    </row>
    <row r="11820" spans="1:4" ht="18.75" x14ac:dyDescent="0.3">
      <c r="A11820" s="7">
        <v>2015</v>
      </c>
      <c r="B11820" s="7" t="s">
        <v>1485</v>
      </c>
      <c r="C11820" s="7" t="s">
        <v>5</v>
      </c>
      <c r="D11820" s="8">
        <v>896721.7</v>
      </c>
    </row>
    <row r="11821" spans="1:4" ht="18.75" x14ac:dyDescent="0.3">
      <c r="A11821" s="7">
        <v>2014</v>
      </c>
      <c r="B11821" s="7" t="s">
        <v>1485</v>
      </c>
      <c r="C11821" s="7" t="s">
        <v>5</v>
      </c>
      <c r="D11821" s="8">
        <v>985962.49</v>
      </c>
    </row>
    <row r="11822" spans="1:4" ht="18.75" x14ac:dyDescent="0.3">
      <c r="A11822" s="7">
        <v>2015</v>
      </c>
      <c r="B11822" s="7" t="s">
        <v>1485</v>
      </c>
      <c r="C11822" s="7" t="s">
        <v>6</v>
      </c>
      <c r="D11822" s="8">
        <v>357312.86</v>
      </c>
    </row>
    <row r="11823" spans="1:4" ht="18.75" x14ac:dyDescent="0.3">
      <c r="A11823" s="7">
        <v>2014</v>
      </c>
      <c r="B11823" s="7" t="s">
        <v>1485</v>
      </c>
      <c r="C11823" s="7" t="s">
        <v>6</v>
      </c>
      <c r="D11823" s="8">
        <v>250860.99</v>
      </c>
    </row>
    <row r="11824" spans="1:4" ht="18.75" x14ac:dyDescent="0.3">
      <c r="A11824" s="7">
        <v>2015</v>
      </c>
      <c r="B11824" s="7" t="s">
        <v>1485</v>
      </c>
      <c r="C11824" s="7" t="s">
        <v>7</v>
      </c>
      <c r="D11824" s="8">
        <v>175080.13</v>
      </c>
    </row>
    <row r="11825" spans="1:4" ht="18.75" x14ac:dyDescent="0.3">
      <c r="A11825" s="7">
        <v>2014</v>
      </c>
      <c r="B11825" s="7" t="s">
        <v>1485</v>
      </c>
      <c r="C11825" s="7" t="s">
        <v>7</v>
      </c>
      <c r="D11825" s="8">
        <v>183059.07</v>
      </c>
    </row>
    <row r="11826" spans="1:4" ht="18.75" x14ac:dyDescent="0.3">
      <c r="A11826" s="7">
        <v>2015</v>
      </c>
      <c r="B11826" s="7" t="s">
        <v>1485</v>
      </c>
      <c r="C11826" s="7" t="s">
        <v>8</v>
      </c>
      <c r="D11826" s="8">
        <v>793293.8</v>
      </c>
    </row>
    <row r="11827" spans="1:4" ht="18.75" x14ac:dyDescent="0.3">
      <c r="A11827" s="7">
        <v>2014</v>
      </c>
      <c r="B11827" s="7" t="s">
        <v>1485</v>
      </c>
      <c r="C11827" s="7" t="s">
        <v>8</v>
      </c>
      <c r="D11827" s="8">
        <v>818148.4</v>
      </c>
    </row>
    <row r="11828" spans="1:4" ht="18.75" x14ac:dyDescent="0.3">
      <c r="A11828" s="7">
        <v>2015</v>
      </c>
      <c r="B11828" s="7" t="s">
        <v>1486</v>
      </c>
      <c r="C11828" s="7" t="s">
        <v>5</v>
      </c>
      <c r="D11828" s="8">
        <v>926144.92</v>
      </c>
    </row>
    <row r="11829" spans="1:4" ht="18.75" x14ac:dyDescent="0.3">
      <c r="A11829" s="7">
        <v>2014</v>
      </c>
      <c r="B11829" s="7" t="s">
        <v>1486</v>
      </c>
      <c r="C11829" s="7" t="s">
        <v>5</v>
      </c>
      <c r="D11829" s="8">
        <v>1015424.4</v>
      </c>
    </row>
    <row r="11830" spans="1:4" ht="18.75" x14ac:dyDescent="0.3">
      <c r="A11830" s="7">
        <v>2015</v>
      </c>
      <c r="B11830" s="7" t="s">
        <v>1486</v>
      </c>
      <c r="C11830" s="7" t="s">
        <v>6</v>
      </c>
      <c r="D11830" s="8">
        <v>335980.48</v>
      </c>
    </row>
    <row r="11831" spans="1:4" ht="18.75" x14ac:dyDescent="0.3">
      <c r="A11831" s="7">
        <v>2014</v>
      </c>
      <c r="B11831" s="7" t="s">
        <v>1486</v>
      </c>
      <c r="C11831" s="7" t="s">
        <v>6</v>
      </c>
      <c r="D11831" s="8">
        <v>245050.51</v>
      </c>
    </row>
    <row r="11832" spans="1:4" ht="18.75" x14ac:dyDescent="0.3">
      <c r="A11832" s="7">
        <v>2015</v>
      </c>
      <c r="B11832" s="7" t="s">
        <v>1486</v>
      </c>
      <c r="C11832" s="7" t="s">
        <v>7</v>
      </c>
      <c r="D11832" s="8">
        <v>155381.32999999999</v>
      </c>
    </row>
    <row r="11833" spans="1:4" ht="18.75" x14ac:dyDescent="0.3">
      <c r="A11833" s="7">
        <v>2014</v>
      </c>
      <c r="B11833" s="7" t="s">
        <v>1486</v>
      </c>
      <c r="C11833" s="7" t="s">
        <v>7</v>
      </c>
      <c r="D11833" s="8">
        <v>163773.32</v>
      </c>
    </row>
    <row r="11834" spans="1:4" ht="18.75" x14ac:dyDescent="0.3">
      <c r="A11834" s="7">
        <v>2015</v>
      </c>
      <c r="B11834" s="7" t="s">
        <v>1486</v>
      </c>
      <c r="C11834" s="7" t="s">
        <v>8</v>
      </c>
      <c r="D11834" s="8">
        <v>459521.5</v>
      </c>
    </row>
    <row r="11835" spans="1:4" ht="18.75" x14ac:dyDescent="0.3">
      <c r="A11835" s="7">
        <v>2014</v>
      </c>
      <c r="B11835" s="7" t="s">
        <v>1486</v>
      </c>
      <c r="C11835" s="7" t="s">
        <v>8</v>
      </c>
      <c r="D11835" s="8">
        <v>472704.53</v>
      </c>
    </row>
    <row r="11836" spans="1:4" ht="18.75" x14ac:dyDescent="0.3">
      <c r="A11836" s="7">
        <v>2015</v>
      </c>
      <c r="B11836" s="7" t="s">
        <v>1487</v>
      </c>
      <c r="C11836" s="7" t="s">
        <v>5</v>
      </c>
      <c r="D11836" s="8">
        <v>567675.5</v>
      </c>
    </row>
    <row r="11837" spans="1:4" ht="18.75" x14ac:dyDescent="0.3">
      <c r="A11837" s="7">
        <v>2014</v>
      </c>
      <c r="B11837" s="7" t="s">
        <v>1487</v>
      </c>
      <c r="C11837" s="7" t="s">
        <v>5</v>
      </c>
      <c r="D11837" s="8">
        <v>625240.55000000005</v>
      </c>
    </row>
    <row r="11838" spans="1:4" ht="18.75" x14ac:dyDescent="0.3">
      <c r="A11838" s="7">
        <v>2015</v>
      </c>
      <c r="B11838" s="7" t="s">
        <v>1487</v>
      </c>
      <c r="C11838" s="7" t="s">
        <v>6</v>
      </c>
      <c r="D11838" s="8">
        <v>379811.69</v>
      </c>
    </row>
    <row r="11839" spans="1:4" ht="18.75" x14ac:dyDescent="0.3">
      <c r="A11839" s="7">
        <v>2014</v>
      </c>
      <c r="B11839" s="7" t="s">
        <v>1487</v>
      </c>
      <c r="C11839" s="7" t="s">
        <v>6</v>
      </c>
      <c r="D11839" s="8">
        <v>276382.99</v>
      </c>
    </row>
    <row r="11840" spans="1:4" ht="18.75" x14ac:dyDescent="0.3">
      <c r="A11840" s="7">
        <v>2015</v>
      </c>
      <c r="B11840" s="7" t="s">
        <v>1487</v>
      </c>
      <c r="C11840" s="7" t="s">
        <v>7</v>
      </c>
      <c r="D11840" s="8">
        <v>161276.84</v>
      </c>
    </row>
    <row r="11841" spans="1:4" ht="18.75" x14ac:dyDescent="0.3">
      <c r="A11841" s="7">
        <v>2014</v>
      </c>
      <c r="B11841" s="7" t="s">
        <v>1487</v>
      </c>
      <c r="C11841" s="7" t="s">
        <v>7</v>
      </c>
      <c r="D11841" s="8">
        <v>170995.31</v>
      </c>
    </row>
    <row r="11842" spans="1:4" ht="18.75" x14ac:dyDescent="0.3">
      <c r="A11842" s="7">
        <v>2015</v>
      </c>
      <c r="B11842" s="7" t="s">
        <v>1487</v>
      </c>
      <c r="C11842" s="7" t="s">
        <v>8</v>
      </c>
      <c r="D11842" s="8">
        <v>792458.71</v>
      </c>
    </row>
    <row r="11843" spans="1:4" ht="18.75" x14ac:dyDescent="0.3">
      <c r="A11843" s="7">
        <v>2014</v>
      </c>
      <c r="B11843" s="7" t="s">
        <v>1487</v>
      </c>
      <c r="C11843" s="7" t="s">
        <v>8</v>
      </c>
      <c r="D11843" s="8">
        <v>829424.67</v>
      </c>
    </row>
    <row r="11844" spans="1:4" ht="18.75" x14ac:dyDescent="0.3">
      <c r="A11844" s="7">
        <v>2015</v>
      </c>
      <c r="B11844" s="7" t="s">
        <v>1488</v>
      </c>
      <c r="C11844" s="7" t="s">
        <v>5</v>
      </c>
      <c r="D11844" s="8">
        <v>595922.18000000005</v>
      </c>
    </row>
    <row r="11845" spans="1:4" ht="18.75" x14ac:dyDescent="0.3">
      <c r="A11845" s="7">
        <v>2014</v>
      </c>
      <c r="B11845" s="7" t="s">
        <v>1488</v>
      </c>
      <c r="C11845" s="7" t="s">
        <v>5</v>
      </c>
      <c r="D11845" s="8">
        <v>659326.76</v>
      </c>
    </row>
    <row r="11846" spans="1:4" ht="18.75" x14ac:dyDescent="0.3">
      <c r="A11846" s="7">
        <v>2015</v>
      </c>
      <c r="B11846" s="7" t="s">
        <v>1488</v>
      </c>
      <c r="C11846" s="7" t="s">
        <v>6</v>
      </c>
      <c r="D11846" s="8">
        <v>523313.86</v>
      </c>
    </row>
    <row r="11847" spans="1:4" ht="18.75" x14ac:dyDescent="0.3">
      <c r="A11847" s="7">
        <v>2014</v>
      </c>
      <c r="B11847" s="7" t="s">
        <v>1488</v>
      </c>
      <c r="C11847" s="7" t="s">
        <v>6</v>
      </c>
      <c r="D11847" s="8">
        <v>376268.14</v>
      </c>
    </row>
    <row r="11848" spans="1:4" ht="18.75" x14ac:dyDescent="0.3">
      <c r="A11848" s="7">
        <v>2015</v>
      </c>
      <c r="B11848" s="7" t="s">
        <v>1488</v>
      </c>
      <c r="C11848" s="7" t="s">
        <v>7</v>
      </c>
      <c r="D11848" s="8">
        <v>237507.24</v>
      </c>
    </row>
    <row r="11849" spans="1:4" ht="18.75" x14ac:dyDescent="0.3">
      <c r="A11849" s="7">
        <v>2014</v>
      </c>
      <c r="B11849" s="7" t="s">
        <v>1488</v>
      </c>
      <c r="C11849" s="7" t="s">
        <v>7</v>
      </c>
      <c r="D11849" s="8">
        <v>249285.51</v>
      </c>
    </row>
    <row r="11850" spans="1:4" ht="18.75" x14ac:dyDescent="0.3">
      <c r="A11850" s="7">
        <v>2015</v>
      </c>
      <c r="B11850" s="7" t="s">
        <v>1488</v>
      </c>
      <c r="C11850" s="7" t="s">
        <v>8</v>
      </c>
      <c r="D11850" s="8">
        <v>613391.93999999994</v>
      </c>
    </row>
    <row r="11851" spans="1:4" ht="18.75" x14ac:dyDescent="0.3">
      <c r="A11851" s="7">
        <v>2014</v>
      </c>
      <c r="B11851" s="7" t="s">
        <v>1488</v>
      </c>
      <c r="C11851" s="7" t="s">
        <v>8</v>
      </c>
      <c r="D11851" s="8">
        <v>643294.62</v>
      </c>
    </row>
    <row r="11852" spans="1:4" ht="18.75" x14ac:dyDescent="0.3">
      <c r="A11852" s="7">
        <v>2015</v>
      </c>
      <c r="B11852" s="7" t="s">
        <v>1489</v>
      </c>
      <c r="C11852" s="7" t="s">
        <v>5</v>
      </c>
      <c r="D11852" s="8">
        <v>546590.16</v>
      </c>
    </row>
    <row r="11853" spans="1:4" ht="18.75" x14ac:dyDescent="0.3">
      <c r="A11853" s="7">
        <v>2014</v>
      </c>
      <c r="B11853" s="7" t="s">
        <v>1489</v>
      </c>
      <c r="C11853" s="7" t="s">
        <v>5</v>
      </c>
      <c r="D11853" s="8">
        <v>596023.54</v>
      </c>
    </row>
    <row r="11854" spans="1:4" ht="18.75" x14ac:dyDescent="0.3">
      <c r="A11854" s="7">
        <v>2015</v>
      </c>
      <c r="B11854" s="7" t="s">
        <v>1489</v>
      </c>
      <c r="C11854" s="7" t="s">
        <v>6</v>
      </c>
      <c r="D11854" s="8">
        <v>303285.28999999998</v>
      </c>
    </row>
    <row r="11855" spans="1:4" ht="18.75" x14ac:dyDescent="0.3">
      <c r="A11855" s="7">
        <v>2014</v>
      </c>
      <c r="B11855" s="7" t="s">
        <v>1489</v>
      </c>
      <c r="C11855" s="7" t="s">
        <v>6</v>
      </c>
      <c r="D11855" s="8">
        <v>220371.21</v>
      </c>
    </row>
    <row r="11856" spans="1:4" ht="18.75" x14ac:dyDescent="0.3">
      <c r="A11856" s="7">
        <v>2015</v>
      </c>
      <c r="B11856" s="7" t="s">
        <v>1489</v>
      </c>
      <c r="C11856" s="7" t="s">
        <v>7</v>
      </c>
      <c r="D11856" s="8">
        <v>129329.62</v>
      </c>
    </row>
    <row r="11857" spans="1:4" ht="18.75" x14ac:dyDescent="0.3">
      <c r="A11857" s="7">
        <v>2014</v>
      </c>
      <c r="B11857" s="7" t="s">
        <v>1489</v>
      </c>
      <c r="C11857" s="7" t="s">
        <v>7</v>
      </c>
      <c r="D11857" s="8">
        <v>137277.57999999999</v>
      </c>
    </row>
    <row r="11858" spans="1:4" ht="18.75" x14ac:dyDescent="0.3">
      <c r="A11858" s="7">
        <v>2015</v>
      </c>
      <c r="B11858" s="7" t="s">
        <v>1489</v>
      </c>
      <c r="C11858" s="7" t="s">
        <v>8</v>
      </c>
      <c r="D11858" s="8">
        <v>774974.21</v>
      </c>
    </row>
    <row r="11859" spans="1:4" ht="18.75" x14ac:dyDescent="0.3">
      <c r="A11859" s="7">
        <v>2014</v>
      </c>
      <c r="B11859" s="7" t="s">
        <v>1489</v>
      </c>
      <c r="C11859" s="7" t="s">
        <v>8</v>
      </c>
      <c r="D11859" s="8">
        <v>797517.67</v>
      </c>
    </row>
    <row r="11860" spans="1:4" ht="18.75" x14ac:dyDescent="0.3">
      <c r="A11860" s="7">
        <v>2015</v>
      </c>
      <c r="B11860" s="7" t="s">
        <v>1490</v>
      </c>
      <c r="C11860" s="7" t="s">
        <v>5</v>
      </c>
      <c r="D11860" s="8">
        <v>508302.4</v>
      </c>
    </row>
    <row r="11861" spans="1:4" ht="18.75" x14ac:dyDescent="0.3">
      <c r="A11861" s="7">
        <v>2014</v>
      </c>
      <c r="B11861" s="7" t="s">
        <v>1490</v>
      </c>
      <c r="C11861" s="7" t="s">
        <v>5</v>
      </c>
      <c r="D11861" s="8">
        <v>554213.57999999996</v>
      </c>
    </row>
    <row r="11862" spans="1:4" ht="18.75" x14ac:dyDescent="0.3">
      <c r="A11862" s="7">
        <v>2015</v>
      </c>
      <c r="B11862" s="7" t="s">
        <v>1490</v>
      </c>
      <c r="C11862" s="7" t="s">
        <v>6</v>
      </c>
      <c r="D11862" s="8">
        <v>244372.78</v>
      </c>
    </row>
    <row r="11863" spans="1:4" ht="18.75" x14ac:dyDescent="0.3">
      <c r="A11863" s="7">
        <v>2014</v>
      </c>
      <c r="B11863" s="7" t="s">
        <v>1490</v>
      </c>
      <c r="C11863" s="7" t="s">
        <v>6</v>
      </c>
      <c r="D11863" s="8">
        <v>168738.39</v>
      </c>
    </row>
    <row r="11864" spans="1:4" ht="18.75" x14ac:dyDescent="0.3">
      <c r="A11864" s="7">
        <v>2015</v>
      </c>
      <c r="B11864" s="7" t="s">
        <v>1490</v>
      </c>
      <c r="C11864" s="7" t="s">
        <v>7</v>
      </c>
      <c r="D11864" s="8">
        <v>86836.72</v>
      </c>
    </row>
    <row r="11865" spans="1:4" ht="18.75" x14ac:dyDescent="0.3">
      <c r="A11865" s="7">
        <v>2014</v>
      </c>
      <c r="B11865" s="7" t="s">
        <v>1490</v>
      </c>
      <c r="C11865" s="7" t="s">
        <v>7</v>
      </c>
      <c r="D11865" s="8">
        <v>91330.23</v>
      </c>
    </row>
    <row r="11866" spans="1:4" ht="18.75" x14ac:dyDescent="0.3">
      <c r="A11866" s="7">
        <v>2015</v>
      </c>
      <c r="B11866" s="7" t="s">
        <v>1490</v>
      </c>
      <c r="C11866" s="7" t="s">
        <v>8</v>
      </c>
      <c r="D11866" s="8">
        <v>432847.67</v>
      </c>
    </row>
    <row r="11867" spans="1:4" ht="18.75" x14ac:dyDescent="0.3">
      <c r="A11867" s="7">
        <v>2014</v>
      </c>
      <c r="B11867" s="7" t="s">
        <v>1490</v>
      </c>
      <c r="C11867" s="7" t="s">
        <v>8</v>
      </c>
      <c r="D11867" s="8">
        <v>448081.72</v>
      </c>
    </row>
    <row r="11868" spans="1:4" ht="18.75" x14ac:dyDescent="0.3">
      <c r="A11868" s="7">
        <v>2015</v>
      </c>
      <c r="B11868" s="7" t="s">
        <v>1491</v>
      </c>
      <c r="C11868" s="7" t="s">
        <v>5</v>
      </c>
      <c r="D11868" s="8">
        <v>517606.21</v>
      </c>
    </row>
    <row r="11869" spans="1:4" ht="18.75" x14ac:dyDescent="0.3">
      <c r="A11869" s="7">
        <v>2014</v>
      </c>
      <c r="B11869" s="7" t="s">
        <v>1491</v>
      </c>
      <c r="C11869" s="7" t="s">
        <v>5</v>
      </c>
      <c r="D11869" s="8">
        <v>568406.54</v>
      </c>
    </row>
    <row r="11870" spans="1:4" ht="18.75" x14ac:dyDescent="0.3">
      <c r="A11870" s="7">
        <v>2015</v>
      </c>
      <c r="B11870" s="7" t="s">
        <v>1491</v>
      </c>
      <c r="C11870" s="7" t="s">
        <v>6</v>
      </c>
      <c r="D11870" s="8">
        <v>543539.47</v>
      </c>
    </row>
    <row r="11871" spans="1:4" ht="18.75" x14ac:dyDescent="0.3">
      <c r="A11871" s="7">
        <v>2014</v>
      </c>
      <c r="B11871" s="7" t="s">
        <v>1491</v>
      </c>
      <c r="C11871" s="7" t="s">
        <v>6</v>
      </c>
      <c r="D11871" s="8">
        <v>397934.49</v>
      </c>
    </row>
    <row r="11872" spans="1:4" ht="18.75" x14ac:dyDescent="0.3">
      <c r="A11872" s="7">
        <v>2015</v>
      </c>
      <c r="B11872" s="7" t="s">
        <v>1491</v>
      </c>
      <c r="C11872" s="7" t="s">
        <v>7</v>
      </c>
      <c r="D11872" s="8">
        <v>59852.82</v>
      </c>
    </row>
    <row r="11873" spans="1:4" ht="18.75" x14ac:dyDescent="0.3">
      <c r="A11873" s="7">
        <v>2014</v>
      </c>
      <c r="B11873" s="7" t="s">
        <v>1491</v>
      </c>
      <c r="C11873" s="7" t="s">
        <v>7</v>
      </c>
      <c r="D11873" s="8">
        <v>62623</v>
      </c>
    </row>
    <row r="11874" spans="1:4" ht="18.75" x14ac:dyDescent="0.3">
      <c r="A11874" s="7">
        <v>2015</v>
      </c>
      <c r="B11874" s="7" t="s">
        <v>1491</v>
      </c>
      <c r="C11874" s="7" t="s">
        <v>8</v>
      </c>
      <c r="D11874" s="8">
        <v>768978.98</v>
      </c>
    </row>
    <row r="11875" spans="1:4" ht="18.75" x14ac:dyDescent="0.3">
      <c r="A11875" s="7">
        <v>2014</v>
      </c>
      <c r="B11875" s="7" t="s">
        <v>1491</v>
      </c>
      <c r="C11875" s="7" t="s">
        <v>8</v>
      </c>
      <c r="D11875" s="8">
        <v>802031.74</v>
      </c>
    </row>
    <row r="11876" spans="1:4" ht="18.75" x14ac:dyDescent="0.3">
      <c r="A11876" s="7">
        <v>2015</v>
      </c>
      <c r="B11876" s="7" t="s">
        <v>1492</v>
      </c>
      <c r="C11876" s="7" t="s">
        <v>5</v>
      </c>
      <c r="D11876" s="8">
        <v>686573.15</v>
      </c>
    </row>
    <row r="11877" spans="1:4" ht="18.75" x14ac:dyDescent="0.3">
      <c r="A11877" s="7">
        <v>2014</v>
      </c>
      <c r="B11877" s="7" t="s">
        <v>1492</v>
      </c>
      <c r="C11877" s="7" t="s">
        <v>5</v>
      </c>
      <c r="D11877" s="8">
        <v>754242</v>
      </c>
    </row>
    <row r="11878" spans="1:4" ht="18.75" x14ac:dyDescent="0.3">
      <c r="A11878" s="7">
        <v>2015</v>
      </c>
      <c r="B11878" s="7" t="s">
        <v>1492</v>
      </c>
      <c r="C11878" s="7" t="s">
        <v>6</v>
      </c>
      <c r="D11878" s="8">
        <v>292369.09999999998</v>
      </c>
    </row>
    <row r="11879" spans="1:4" ht="18.75" x14ac:dyDescent="0.3">
      <c r="A11879" s="7">
        <v>2014</v>
      </c>
      <c r="B11879" s="7" t="s">
        <v>1492</v>
      </c>
      <c r="C11879" s="7" t="s">
        <v>6</v>
      </c>
      <c r="D11879" s="8">
        <v>202170.96</v>
      </c>
    </row>
    <row r="11880" spans="1:4" ht="18.75" x14ac:dyDescent="0.3">
      <c r="A11880" s="7">
        <v>2015</v>
      </c>
      <c r="B11880" s="7" t="s">
        <v>1492</v>
      </c>
      <c r="C11880" s="7" t="s">
        <v>7</v>
      </c>
      <c r="D11880" s="8">
        <v>239888.93</v>
      </c>
    </row>
    <row r="11881" spans="1:4" ht="18.75" x14ac:dyDescent="0.3">
      <c r="A11881" s="7">
        <v>2014</v>
      </c>
      <c r="B11881" s="7" t="s">
        <v>1492</v>
      </c>
      <c r="C11881" s="7" t="s">
        <v>7</v>
      </c>
      <c r="D11881" s="8">
        <v>251992.13</v>
      </c>
    </row>
    <row r="11882" spans="1:4" ht="18.75" x14ac:dyDescent="0.3">
      <c r="A11882" s="7">
        <v>2015</v>
      </c>
      <c r="B11882" s="7" t="s">
        <v>1492</v>
      </c>
      <c r="C11882" s="7" t="s">
        <v>8</v>
      </c>
      <c r="D11882" s="8">
        <v>675504.93</v>
      </c>
    </row>
    <row r="11883" spans="1:4" ht="18.75" x14ac:dyDescent="0.3">
      <c r="A11883" s="7">
        <v>2014</v>
      </c>
      <c r="B11883" s="7" t="s">
        <v>1492</v>
      </c>
      <c r="C11883" s="7" t="s">
        <v>8</v>
      </c>
      <c r="D11883" s="8">
        <v>704652.67</v>
      </c>
    </row>
    <row r="11884" spans="1:4" ht="18.75" x14ac:dyDescent="0.3">
      <c r="A11884" s="7">
        <v>2015</v>
      </c>
      <c r="B11884" s="7" t="s">
        <v>1493</v>
      </c>
      <c r="C11884" s="7" t="s">
        <v>5</v>
      </c>
      <c r="D11884" s="8">
        <v>859982.64</v>
      </c>
    </row>
    <row r="11885" spans="1:4" ht="18.75" x14ac:dyDescent="0.3">
      <c r="A11885" s="7">
        <v>2014</v>
      </c>
      <c r="B11885" s="7" t="s">
        <v>1493</v>
      </c>
      <c r="C11885" s="7" t="s">
        <v>5</v>
      </c>
      <c r="D11885" s="8">
        <v>943026.7</v>
      </c>
    </row>
    <row r="11886" spans="1:4" ht="18.75" x14ac:dyDescent="0.3">
      <c r="A11886" s="7">
        <v>2015</v>
      </c>
      <c r="B11886" s="7" t="s">
        <v>1493</v>
      </c>
      <c r="C11886" s="7" t="s">
        <v>6</v>
      </c>
      <c r="D11886" s="8">
        <v>231289.35</v>
      </c>
    </row>
    <row r="11887" spans="1:4" ht="18.75" x14ac:dyDescent="0.3">
      <c r="A11887" s="7">
        <v>2014</v>
      </c>
      <c r="B11887" s="7" t="s">
        <v>1493</v>
      </c>
      <c r="C11887" s="7" t="s">
        <v>6</v>
      </c>
      <c r="D11887" s="8">
        <v>164356.48000000001</v>
      </c>
    </row>
    <row r="11888" spans="1:4" ht="18.75" x14ac:dyDescent="0.3">
      <c r="A11888" s="7">
        <v>2015</v>
      </c>
      <c r="B11888" s="7" t="s">
        <v>1493</v>
      </c>
      <c r="C11888" s="7" t="s">
        <v>7</v>
      </c>
      <c r="D11888" s="8">
        <v>69046.399999999994</v>
      </c>
    </row>
    <row r="11889" spans="1:4" ht="18.75" x14ac:dyDescent="0.3">
      <c r="A11889" s="7">
        <v>2014</v>
      </c>
      <c r="B11889" s="7" t="s">
        <v>1493</v>
      </c>
      <c r="C11889" s="7" t="s">
        <v>7</v>
      </c>
      <c r="D11889" s="8">
        <v>73078.34</v>
      </c>
    </row>
    <row r="11890" spans="1:4" ht="18.75" x14ac:dyDescent="0.3">
      <c r="A11890" s="7">
        <v>2015</v>
      </c>
      <c r="B11890" s="7" t="s">
        <v>1493</v>
      </c>
      <c r="C11890" s="7" t="s">
        <v>8</v>
      </c>
      <c r="D11890" s="8">
        <v>398055.67</v>
      </c>
    </row>
    <row r="11891" spans="1:4" ht="18.75" x14ac:dyDescent="0.3">
      <c r="A11891" s="7">
        <v>2014</v>
      </c>
      <c r="B11891" s="7" t="s">
        <v>1493</v>
      </c>
      <c r="C11891" s="7" t="s">
        <v>8</v>
      </c>
      <c r="D11891" s="8">
        <v>414446.73</v>
      </c>
    </row>
    <row r="11892" spans="1:4" ht="18.75" x14ac:dyDescent="0.3">
      <c r="A11892" s="7">
        <v>2015</v>
      </c>
      <c r="B11892" s="7" t="s">
        <v>1494</v>
      </c>
      <c r="C11892" s="7" t="s">
        <v>5</v>
      </c>
      <c r="D11892" s="8">
        <v>513726.58</v>
      </c>
    </row>
    <row r="11893" spans="1:4" ht="18.75" x14ac:dyDescent="0.3">
      <c r="A11893" s="7">
        <v>2014</v>
      </c>
      <c r="B11893" s="7" t="s">
        <v>1494</v>
      </c>
      <c r="C11893" s="7" t="s">
        <v>5</v>
      </c>
      <c r="D11893" s="8">
        <v>568629.78</v>
      </c>
    </row>
    <row r="11894" spans="1:4" ht="18.75" x14ac:dyDescent="0.3">
      <c r="A11894" s="7">
        <v>2015</v>
      </c>
      <c r="B11894" s="7" t="s">
        <v>1494</v>
      </c>
      <c r="C11894" s="7" t="s">
        <v>6</v>
      </c>
      <c r="D11894" s="8">
        <v>293796.46999999997</v>
      </c>
    </row>
    <row r="11895" spans="1:4" ht="18.75" x14ac:dyDescent="0.3">
      <c r="A11895" s="7">
        <v>2014</v>
      </c>
      <c r="B11895" s="7" t="s">
        <v>1494</v>
      </c>
      <c r="C11895" s="7" t="s">
        <v>6</v>
      </c>
      <c r="D11895" s="8">
        <v>203932.2</v>
      </c>
    </row>
    <row r="11896" spans="1:4" ht="18.75" x14ac:dyDescent="0.3">
      <c r="A11896" s="7">
        <v>2015</v>
      </c>
      <c r="B11896" s="7" t="s">
        <v>1494</v>
      </c>
      <c r="C11896" s="7" t="s">
        <v>7</v>
      </c>
      <c r="D11896" s="8">
        <v>99491.26</v>
      </c>
    </row>
    <row r="11897" spans="1:4" ht="18.75" x14ac:dyDescent="0.3">
      <c r="A11897" s="7">
        <v>2014</v>
      </c>
      <c r="B11897" s="7" t="s">
        <v>1494</v>
      </c>
      <c r="C11897" s="7" t="s">
        <v>7</v>
      </c>
      <c r="D11897" s="8">
        <v>104950.36</v>
      </c>
    </row>
    <row r="11898" spans="1:4" ht="18.75" x14ac:dyDescent="0.3">
      <c r="A11898" s="7">
        <v>2015</v>
      </c>
      <c r="B11898" s="7" t="s">
        <v>1494</v>
      </c>
      <c r="C11898" s="7" t="s">
        <v>8</v>
      </c>
      <c r="D11898" s="8">
        <v>441255.94</v>
      </c>
    </row>
    <row r="11899" spans="1:4" ht="18.75" x14ac:dyDescent="0.3">
      <c r="A11899" s="7">
        <v>2014</v>
      </c>
      <c r="B11899" s="7" t="s">
        <v>1494</v>
      </c>
      <c r="C11899" s="7" t="s">
        <v>8</v>
      </c>
      <c r="D11899" s="8">
        <v>462838.03</v>
      </c>
    </row>
    <row r="11900" spans="1:4" ht="18.75" x14ac:dyDescent="0.3">
      <c r="A11900" s="7">
        <v>2015</v>
      </c>
      <c r="B11900" s="7" t="s">
        <v>1495</v>
      </c>
      <c r="C11900" s="7" t="s">
        <v>5</v>
      </c>
      <c r="D11900" s="8">
        <v>852532.69</v>
      </c>
    </row>
    <row r="11901" spans="1:4" ht="18.75" x14ac:dyDescent="0.3">
      <c r="A11901" s="7">
        <v>2014</v>
      </c>
      <c r="B11901" s="7" t="s">
        <v>1495</v>
      </c>
      <c r="C11901" s="7" t="s">
        <v>5</v>
      </c>
      <c r="D11901" s="8">
        <v>931881.45</v>
      </c>
    </row>
    <row r="11902" spans="1:4" ht="18.75" x14ac:dyDescent="0.3">
      <c r="A11902" s="7">
        <v>2015</v>
      </c>
      <c r="B11902" s="7" t="s">
        <v>1495</v>
      </c>
      <c r="C11902" s="7" t="s">
        <v>6</v>
      </c>
      <c r="D11902" s="8">
        <v>499186.4</v>
      </c>
    </row>
    <row r="11903" spans="1:4" ht="18.75" x14ac:dyDescent="0.3">
      <c r="A11903" s="7">
        <v>2014</v>
      </c>
      <c r="B11903" s="7" t="s">
        <v>1495</v>
      </c>
      <c r="C11903" s="7" t="s">
        <v>6</v>
      </c>
      <c r="D11903" s="8">
        <v>344156.24</v>
      </c>
    </row>
    <row r="11904" spans="1:4" ht="18.75" x14ac:dyDescent="0.3">
      <c r="A11904" s="7">
        <v>2015</v>
      </c>
      <c r="B11904" s="7" t="s">
        <v>1495</v>
      </c>
      <c r="C11904" s="7" t="s">
        <v>7</v>
      </c>
      <c r="D11904" s="8">
        <v>110415.55</v>
      </c>
    </row>
    <row r="11905" spans="1:4" ht="18.75" x14ac:dyDescent="0.3">
      <c r="A11905" s="7">
        <v>2014</v>
      </c>
      <c r="B11905" s="7" t="s">
        <v>1495</v>
      </c>
      <c r="C11905" s="7" t="s">
        <v>7</v>
      </c>
      <c r="D11905" s="8">
        <v>115368.37</v>
      </c>
    </row>
    <row r="11906" spans="1:4" ht="18.75" x14ac:dyDescent="0.3">
      <c r="A11906" s="7">
        <v>2015</v>
      </c>
      <c r="B11906" s="7" t="s">
        <v>1495</v>
      </c>
      <c r="C11906" s="7" t="s">
        <v>8</v>
      </c>
      <c r="D11906" s="8">
        <v>767135.06</v>
      </c>
    </row>
    <row r="11907" spans="1:4" ht="18.75" x14ac:dyDescent="0.3">
      <c r="A11907" s="7">
        <v>2014</v>
      </c>
      <c r="B11907" s="7" t="s">
        <v>1495</v>
      </c>
      <c r="C11907" s="7" t="s">
        <v>8</v>
      </c>
      <c r="D11907" s="8">
        <v>788923.25</v>
      </c>
    </row>
    <row r="11908" spans="1:4" ht="18.75" x14ac:dyDescent="0.3">
      <c r="A11908" s="7">
        <v>2015</v>
      </c>
      <c r="B11908" s="7" t="s">
        <v>1496</v>
      </c>
      <c r="C11908" s="7" t="s">
        <v>5</v>
      </c>
      <c r="D11908" s="8">
        <v>881394.11</v>
      </c>
    </row>
    <row r="11909" spans="1:4" ht="18.75" x14ac:dyDescent="0.3">
      <c r="A11909" s="7">
        <v>2014</v>
      </c>
      <c r="B11909" s="7" t="s">
        <v>1496</v>
      </c>
      <c r="C11909" s="7" t="s">
        <v>5</v>
      </c>
      <c r="D11909" s="8">
        <v>969402.17</v>
      </c>
    </row>
    <row r="11910" spans="1:4" ht="18.75" x14ac:dyDescent="0.3">
      <c r="A11910" s="7">
        <v>2015</v>
      </c>
      <c r="B11910" s="7" t="s">
        <v>1496</v>
      </c>
      <c r="C11910" s="7" t="s">
        <v>6</v>
      </c>
      <c r="D11910" s="8">
        <v>310342.03000000003</v>
      </c>
    </row>
    <row r="11911" spans="1:4" ht="18.75" x14ac:dyDescent="0.3">
      <c r="A11911" s="7">
        <v>2014</v>
      </c>
      <c r="B11911" s="7" t="s">
        <v>1496</v>
      </c>
      <c r="C11911" s="7" t="s">
        <v>6</v>
      </c>
      <c r="D11911" s="8">
        <v>224894</v>
      </c>
    </row>
    <row r="11912" spans="1:4" ht="18.75" x14ac:dyDescent="0.3">
      <c r="A11912" s="7">
        <v>2015</v>
      </c>
      <c r="B11912" s="7" t="s">
        <v>1496</v>
      </c>
      <c r="C11912" s="7" t="s">
        <v>7</v>
      </c>
      <c r="D11912" s="8">
        <v>157528.74</v>
      </c>
    </row>
    <row r="11913" spans="1:4" ht="18.75" x14ac:dyDescent="0.3">
      <c r="A11913" s="7">
        <v>2014</v>
      </c>
      <c r="B11913" s="7" t="s">
        <v>1496</v>
      </c>
      <c r="C11913" s="7" t="s">
        <v>7</v>
      </c>
      <c r="D11913" s="8">
        <v>165634.07999999999</v>
      </c>
    </row>
    <row r="11914" spans="1:4" ht="18.75" x14ac:dyDescent="0.3">
      <c r="A11914" s="7">
        <v>2015</v>
      </c>
      <c r="B11914" s="7" t="s">
        <v>1496</v>
      </c>
      <c r="C11914" s="7" t="s">
        <v>8</v>
      </c>
      <c r="D11914" s="8">
        <v>569117.12</v>
      </c>
    </row>
    <row r="11915" spans="1:4" ht="18.75" x14ac:dyDescent="0.3">
      <c r="A11915" s="7">
        <v>2014</v>
      </c>
      <c r="B11915" s="7" t="s">
        <v>1496</v>
      </c>
      <c r="C11915" s="7" t="s">
        <v>8</v>
      </c>
      <c r="D11915" s="8">
        <v>596487.22</v>
      </c>
    </row>
    <row r="11916" spans="1:4" ht="18.75" x14ac:dyDescent="0.3">
      <c r="A11916" s="7">
        <v>2015</v>
      </c>
      <c r="B11916" s="7" t="s">
        <v>1497</v>
      </c>
      <c r="C11916" s="7" t="s">
        <v>5</v>
      </c>
      <c r="D11916" s="8">
        <v>868539.77</v>
      </c>
    </row>
    <row r="11917" spans="1:4" ht="18.75" x14ac:dyDescent="0.3">
      <c r="A11917" s="7">
        <v>2014</v>
      </c>
      <c r="B11917" s="7" t="s">
        <v>1497</v>
      </c>
      <c r="C11917" s="7" t="s">
        <v>5</v>
      </c>
      <c r="D11917" s="8">
        <v>955459.24</v>
      </c>
    </row>
    <row r="11918" spans="1:4" ht="18.75" x14ac:dyDescent="0.3">
      <c r="A11918" s="7">
        <v>2015</v>
      </c>
      <c r="B11918" s="7" t="s">
        <v>1497</v>
      </c>
      <c r="C11918" s="7" t="s">
        <v>6</v>
      </c>
      <c r="D11918" s="8">
        <v>513900.31</v>
      </c>
    </row>
    <row r="11919" spans="1:4" ht="18.75" x14ac:dyDescent="0.3">
      <c r="A11919" s="7">
        <v>2014</v>
      </c>
      <c r="B11919" s="7" t="s">
        <v>1497</v>
      </c>
      <c r="C11919" s="7" t="s">
        <v>6</v>
      </c>
      <c r="D11919" s="8">
        <v>381375.52</v>
      </c>
    </row>
    <row r="11920" spans="1:4" ht="18.75" x14ac:dyDescent="0.3">
      <c r="A11920" s="7">
        <v>2015</v>
      </c>
      <c r="B11920" s="7" t="s">
        <v>1497</v>
      </c>
      <c r="C11920" s="7" t="s">
        <v>7</v>
      </c>
      <c r="D11920" s="8">
        <v>56702.69</v>
      </c>
    </row>
    <row r="11921" spans="1:4" ht="18.75" x14ac:dyDescent="0.3">
      <c r="A11921" s="7">
        <v>2014</v>
      </c>
      <c r="B11921" s="7" t="s">
        <v>1497</v>
      </c>
      <c r="C11921" s="7" t="s">
        <v>7</v>
      </c>
      <c r="D11921" s="8">
        <v>60282.91</v>
      </c>
    </row>
    <row r="11922" spans="1:4" ht="18.75" x14ac:dyDescent="0.3">
      <c r="A11922" s="7">
        <v>2015</v>
      </c>
      <c r="B11922" s="7" t="s">
        <v>1497</v>
      </c>
      <c r="C11922" s="7" t="s">
        <v>8</v>
      </c>
      <c r="D11922" s="8">
        <v>495476.76</v>
      </c>
    </row>
    <row r="11923" spans="1:4" ht="18.75" x14ac:dyDescent="0.3">
      <c r="A11923" s="7">
        <v>2014</v>
      </c>
      <c r="B11923" s="7" t="s">
        <v>1497</v>
      </c>
      <c r="C11923" s="7" t="s">
        <v>8</v>
      </c>
      <c r="D11923" s="8">
        <v>518256.5</v>
      </c>
    </row>
    <row r="11924" spans="1:4" ht="18.75" x14ac:dyDescent="0.3">
      <c r="A11924" s="7">
        <v>2015</v>
      </c>
      <c r="B11924" s="7" t="s">
        <v>1498</v>
      </c>
      <c r="C11924" s="7" t="s">
        <v>5</v>
      </c>
      <c r="D11924" s="8">
        <v>923962.68</v>
      </c>
    </row>
    <row r="11925" spans="1:4" ht="18.75" x14ac:dyDescent="0.3">
      <c r="A11925" s="7">
        <v>2014</v>
      </c>
      <c r="B11925" s="7" t="s">
        <v>1498</v>
      </c>
      <c r="C11925" s="7" t="s">
        <v>5</v>
      </c>
      <c r="D11925" s="8">
        <v>1021780.76</v>
      </c>
    </row>
    <row r="11926" spans="1:4" ht="18.75" x14ac:dyDescent="0.3">
      <c r="A11926" s="7">
        <v>2015</v>
      </c>
      <c r="B11926" s="7" t="s">
        <v>1498</v>
      </c>
      <c r="C11926" s="7" t="s">
        <v>6</v>
      </c>
      <c r="D11926" s="8">
        <v>409368.34</v>
      </c>
    </row>
    <row r="11927" spans="1:4" ht="18.75" x14ac:dyDescent="0.3">
      <c r="A11927" s="7">
        <v>2014</v>
      </c>
      <c r="B11927" s="7" t="s">
        <v>1498</v>
      </c>
      <c r="C11927" s="7" t="s">
        <v>6</v>
      </c>
      <c r="D11927" s="8">
        <v>291256.84999999998</v>
      </c>
    </row>
    <row r="11928" spans="1:4" ht="18.75" x14ac:dyDescent="0.3">
      <c r="A11928" s="7">
        <v>2015</v>
      </c>
      <c r="B11928" s="7" t="s">
        <v>1498</v>
      </c>
      <c r="C11928" s="7" t="s">
        <v>7</v>
      </c>
      <c r="D11928" s="8">
        <v>63750.53</v>
      </c>
    </row>
    <row r="11929" spans="1:4" ht="18.75" x14ac:dyDescent="0.3">
      <c r="A11929" s="7">
        <v>2014</v>
      </c>
      <c r="B11929" s="7" t="s">
        <v>1498</v>
      </c>
      <c r="C11929" s="7" t="s">
        <v>7</v>
      </c>
      <c r="D11929" s="8">
        <v>66976.83</v>
      </c>
    </row>
    <row r="11930" spans="1:4" ht="18.75" x14ac:dyDescent="0.3">
      <c r="A11930" s="7">
        <v>2015</v>
      </c>
      <c r="B11930" s="7" t="s">
        <v>1498</v>
      </c>
      <c r="C11930" s="7" t="s">
        <v>8</v>
      </c>
      <c r="D11930" s="8">
        <v>464559.2</v>
      </c>
    </row>
    <row r="11931" spans="1:4" ht="18.75" x14ac:dyDescent="0.3">
      <c r="A11931" s="7">
        <v>2014</v>
      </c>
      <c r="B11931" s="7" t="s">
        <v>1498</v>
      </c>
      <c r="C11931" s="7" t="s">
        <v>8</v>
      </c>
      <c r="D11931" s="8">
        <v>478954.01</v>
      </c>
    </row>
    <row r="11932" spans="1:4" ht="18.75" x14ac:dyDescent="0.3">
      <c r="A11932" s="7">
        <v>2015</v>
      </c>
      <c r="B11932" s="7" t="s">
        <v>1499</v>
      </c>
      <c r="C11932" s="7" t="s">
        <v>5</v>
      </c>
      <c r="D11932" s="8">
        <v>914546.88</v>
      </c>
    </row>
    <row r="11933" spans="1:4" ht="18.75" x14ac:dyDescent="0.3">
      <c r="A11933" s="7">
        <v>2014</v>
      </c>
      <c r="B11933" s="7" t="s">
        <v>1499</v>
      </c>
      <c r="C11933" s="7" t="s">
        <v>5</v>
      </c>
      <c r="D11933" s="8">
        <v>1002638.89</v>
      </c>
    </row>
    <row r="11934" spans="1:4" ht="18.75" x14ac:dyDescent="0.3">
      <c r="A11934" s="7">
        <v>2015</v>
      </c>
      <c r="B11934" s="7" t="s">
        <v>1499</v>
      </c>
      <c r="C11934" s="7" t="s">
        <v>6</v>
      </c>
      <c r="D11934" s="8">
        <v>485903.42</v>
      </c>
    </row>
    <row r="11935" spans="1:4" ht="18.75" x14ac:dyDescent="0.3">
      <c r="A11935" s="7">
        <v>2014</v>
      </c>
      <c r="B11935" s="7" t="s">
        <v>1499</v>
      </c>
      <c r="C11935" s="7" t="s">
        <v>6</v>
      </c>
      <c r="D11935" s="8">
        <v>354391.86</v>
      </c>
    </row>
    <row r="11936" spans="1:4" ht="18.75" x14ac:dyDescent="0.3">
      <c r="A11936" s="7">
        <v>2015</v>
      </c>
      <c r="B11936" s="7" t="s">
        <v>1499</v>
      </c>
      <c r="C11936" s="7" t="s">
        <v>7</v>
      </c>
      <c r="D11936" s="8">
        <v>157881.29</v>
      </c>
    </row>
    <row r="11937" spans="1:4" ht="18.75" x14ac:dyDescent="0.3">
      <c r="A11937" s="7">
        <v>2014</v>
      </c>
      <c r="B11937" s="7" t="s">
        <v>1499</v>
      </c>
      <c r="C11937" s="7" t="s">
        <v>7</v>
      </c>
      <c r="D11937" s="8">
        <v>165365.34</v>
      </c>
    </row>
    <row r="11938" spans="1:4" ht="18.75" x14ac:dyDescent="0.3">
      <c r="A11938" s="7">
        <v>2015</v>
      </c>
      <c r="B11938" s="7" t="s">
        <v>1499</v>
      </c>
      <c r="C11938" s="7" t="s">
        <v>8</v>
      </c>
      <c r="D11938" s="8">
        <v>754100.49</v>
      </c>
    </row>
    <row r="11939" spans="1:4" ht="18.75" x14ac:dyDescent="0.3">
      <c r="A11939" s="7">
        <v>2014</v>
      </c>
      <c r="B11939" s="7" t="s">
        <v>1499</v>
      </c>
      <c r="C11939" s="7" t="s">
        <v>8</v>
      </c>
      <c r="D11939" s="8">
        <v>783140.23</v>
      </c>
    </row>
    <row r="11940" spans="1:4" ht="18.75" x14ac:dyDescent="0.3">
      <c r="A11940" s="7">
        <v>2015</v>
      </c>
      <c r="B11940" s="7" t="s">
        <v>1500</v>
      </c>
      <c r="C11940" s="7" t="s">
        <v>5</v>
      </c>
      <c r="D11940" s="8">
        <v>746198.99</v>
      </c>
    </row>
    <row r="11941" spans="1:4" ht="18.75" x14ac:dyDescent="0.3">
      <c r="A11941" s="7">
        <v>2014</v>
      </c>
      <c r="B11941" s="7" t="s">
        <v>1500</v>
      </c>
      <c r="C11941" s="7" t="s">
        <v>5</v>
      </c>
      <c r="D11941" s="8">
        <v>815648.87</v>
      </c>
    </row>
    <row r="11942" spans="1:4" ht="18.75" x14ac:dyDescent="0.3">
      <c r="A11942" s="7">
        <v>2015</v>
      </c>
      <c r="B11942" s="7" t="s">
        <v>1500</v>
      </c>
      <c r="C11942" s="7" t="s">
        <v>6</v>
      </c>
      <c r="D11942" s="8">
        <v>545298.38</v>
      </c>
    </row>
    <row r="11943" spans="1:4" ht="18.75" x14ac:dyDescent="0.3">
      <c r="A11943" s="7">
        <v>2014</v>
      </c>
      <c r="B11943" s="7" t="s">
        <v>1500</v>
      </c>
      <c r="C11943" s="7" t="s">
        <v>6</v>
      </c>
      <c r="D11943" s="8">
        <v>381739.82</v>
      </c>
    </row>
    <row r="11944" spans="1:4" ht="18.75" x14ac:dyDescent="0.3">
      <c r="A11944" s="7">
        <v>2015</v>
      </c>
      <c r="B11944" s="7" t="s">
        <v>1500</v>
      </c>
      <c r="C11944" s="7" t="s">
        <v>7</v>
      </c>
      <c r="D11944" s="8">
        <v>96444.81</v>
      </c>
    </row>
    <row r="11945" spans="1:4" ht="18.75" x14ac:dyDescent="0.3">
      <c r="A11945" s="7">
        <v>2014</v>
      </c>
      <c r="B11945" s="7" t="s">
        <v>1500</v>
      </c>
      <c r="C11945" s="7" t="s">
        <v>7</v>
      </c>
      <c r="D11945" s="8">
        <v>102665.84</v>
      </c>
    </row>
    <row r="11946" spans="1:4" ht="18.75" x14ac:dyDescent="0.3">
      <c r="A11946" s="7">
        <v>2015</v>
      </c>
      <c r="B11946" s="7" t="s">
        <v>1500</v>
      </c>
      <c r="C11946" s="7" t="s">
        <v>8</v>
      </c>
      <c r="D11946" s="8">
        <v>477355.36</v>
      </c>
    </row>
    <row r="11947" spans="1:4" ht="18.75" x14ac:dyDescent="0.3">
      <c r="A11947" s="7">
        <v>2014</v>
      </c>
      <c r="B11947" s="7" t="s">
        <v>1500</v>
      </c>
      <c r="C11947" s="7" t="s">
        <v>8</v>
      </c>
      <c r="D11947" s="8">
        <v>497570.21</v>
      </c>
    </row>
    <row r="11948" spans="1:4" ht="18.75" x14ac:dyDescent="0.3">
      <c r="A11948" s="7">
        <v>2015</v>
      </c>
      <c r="B11948" s="7" t="s">
        <v>1501</v>
      </c>
      <c r="C11948" s="7" t="s">
        <v>5</v>
      </c>
      <c r="D11948" s="8">
        <v>761773.85</v>
      </c>
    </row>
    <row r="11949" spans="1:4" ht="18.75" x14ac:dyDescent="0.3">
      <c r="A11949" s="7">
        <v>2014</v>
      </c>
      <c r="B11949" s="7" t="s">
        <v>1501</v>
      </c>
      <c r="C11949" s="7" t="s">
        <v>5</v>
      </c>
      <c r="D11949" s="8">
        <v>834455.91</v>
      </c>
    </row>
    <row r="11950" spans="1:4" ht="18.75" x14ac:dyDescent="0.3">
      <c r="A11950" s="7">
        <v>2015</v>
      </c>
      <c r="B11950" s="7" t="s">
        <v>1501</v>
      </c>
      <c r="C11950" s="7" t="s">
        <v>6</v>
      </c>
      <c r="D11950" s="8">
        <v>370106.81</v>
      </c>
    </row>
    <row r="11951" spans="1:4" ht="18.75" x14ac:dyDescent="0.3">
      <c r="A11951" s="7">
        <v>2014</v>
      </c>
      <c r="B11951" s="7" t="s">
        <v>1501</v>
      </c>
      <c r="C11951" s="7" t="s">
        <v>6</v>
      </c>
      <c r="D11951" s="8">
        <v>261364.1</v>
      </c>
    </row>
    <row r="11952" spans="1:4" ht="18.75" x14ac:dyDescent="0.3">
      <c r="A11952" s="7">
        <v>2015</v>
      </c>
      <c r="B11952" s="7" t="s">
        <v>1501</v>
      </c>
      <c r="C11952" s="7" t="s">
        <v>7</v>
      </c>
      <c r="D11952" s="8">
        <v>79786.42</v>
      </c>
    </row>
    <row r="11953" spans="1:4" ht="18.75" x14ac:dyDescent="0.3">
      <c r="A11953" s="7">
        <v>2014</v>
      </c>
      <c r="B11953" s="7" t="s">
        <v>1501</v>
      </c>
      <c r="C11953" s="7" t="s">
        <v>7</v>
      </c>
      <c r="D11953" s="8">
        <v>85034.71</v>
      </c>
    </row>
    <row r="11954" spans="1:4" ht="18.75" x14ac:dyDescent="0.3">
      <c r="A11954" s="7">
        <v>2015</v>
      </c>
      <c r="B11954" s="7" t="s">
        <v>1501</v>
      </c>
      <c r="C11954" s="7" t="s">
        <v>8</v>
      </c>
      <c r="D11954" s="8">
        <v>696770.71</v>
      </c>
    </row>
    <row r="11955" spans="1:4" ht="18.75" x14ac:dyDescent="0.3">
      <c r="A11955" s="7">
        <v>2014</v>
      </c>
      <c r="B11955" s="7" t="s">
        <v>1501</v>
      </c>
      <c r="C11955" s="7" t="s">
        <v>8</v>
      </c>
      <c r="D11955" s="8">
        <v>723880.2</v>
      </c>
    </row>
    <row r="11956" spans="1:4" ht="18.75" x14ac:dyDescent="0.3">
      <c r="A11956" s="7">
        <v>2015</v>
      </c>
      <c r="B11956" s="7" t="s">
        <v>1502</v>
      </c>
      <c r="C11956" s="7" t="s">
        <v>5</v>
      </c>
      <c r="D11956" s="8">
        <v>623787.81999999995</v>
      </c>
    </row>
    <row r="11957" spans="1:4" ht="18.75" x14ac:dyDescent="0.3">
      <c r="A11957" s="7">
        <v>2014</v>
      </c>
      <c r="B11957" s="7" t="s">
        <v>1502</v>
      </c>
      <c r="C11957" s="7" t="s">
        <v>5</v>
      </c>
      <c r="D11957" s="8">
        <v>690783.26</v>
      </c>
    </row>
    <row r="11958" spans="1:4" ht="18.75" x14ac:dyDescent="0.3">
      <c r="A11958" s="7">
        <v>2015</v>
      </c>
      <c r="B11958" s="7" t="s">
        <v>1502</v>
      </c>
      <c r="C11958" s="7" t="s">
        <v>6</v>
      </c>
      <c r="D11958" s="8">
        <v>402813.01</v>
      </c>
    </row>
    <row r="11959" spans="1:4" ht="18.75" x14ac:dyDescent="0.3">
      <c r="A11959" s="7">
        <v>2014</v>
      </c>
      <c r="B11959" s="7" t="s">
        <v>1502</v>
      </c>
      <c r="C11959" s="7" t="s">
        <v>6</v>
      </c>
      <c r="D11959" s="8">
        <v>290340.15000000002</v>
      </c>
    </row>
    <row r="11960" spans="1:4" ht="18.75" x14ac:dyDescent="0.3">
      <c r="A11960" s="7">
        <v>2015</v>
      </c>
      <c r="B11960" s="7" t="s">
        <v>1502</v>
      </c>
      <c r="C11960" s="7" t="s">
        <v>7</v>
      </c>
      <c r="D11960" s="8">
        <v>150598.95000000001</v>
      </c>
    </row>
    <row r="11961" spans="1:4" ht="18.75" x14ac:dyDescent="0.3">
      <c r="A11961" s="7">
        <v>2014</v>
      </c>
      <c r="B11961" s="7" t="s">
        <v>1502</v>
      </c>
      <c r="C11961" s="7" t="s">
        <v>7</v>
      </c>
      <c r="D11961" s="8">
        <v>158725.71</v>
      </c>
    </row>
    <row r="11962" spans="1:4" ht="18.75" x14ac:dyDescent="0.3">
      <c r="A11962" s="7">
        <v>2015</v>
      </c>
      <c r="B11962" s="7" t="s">
        <v>1502</v>
      </c>
      <c r="C11962" s="7" t="s">
        <v>8</v>
      </c>
      <c r="D11962" s="8">
        <v>440018.79</v>
      </c>
    </row>
    <row r="11963" spans="1:4" ht="18.75" x14ac:dyDescent="0.3">
      <c r="A11963" s="7">
        <v>2014</v>
      </c>
      <c r="B11963" s="7" t="s">
        <v>1502</v>
      </c>
      <c r="C11963" s="7" t="s">
        <v>8</v>
      </c>
      <c r="D11963" s="8">
        <v>455799.88</v>
      </c>
    </row>
    <row r="11964" spans="1:4" ht="18.75" x14ac:dyDescent="0.3">
      <c r="A11964" s="7">
        <v>2015</v>
      </c>
      <c r="B11964" s="7" t="s">
        <v>1503</v>
      </c>
      <c r="C11964" s="7" t="s">
        <v>5</v>
      </c>
      <c r="D11964" s="8">
        <v>796070.48</v>
      </c>
    </row>
    <row r="11965" spans="1:4" ht="18.75" x14ac:dyDescent="0.3">
      <c r="A11965" s="7">
        <v>2014</v>
      </c>
      <c r="B11965" s="7" t="s">
        <v>1503</v>
      </c>
      <c r="C11965" s="7" t="s">
        <v>5</v>
      </c>
      <c r="D11965" s="8">
        <v>876954.3</v>
      </c>
    </row>
    <row r="11966" spans="1:4" ht="18.75" x14ac:dyDescent="0.3">
      <c r="A11966" s="7">
        <v>2015</v>
      </c>
      <c r="B11966" s="7" t="s">
        <v>1503</v>
      </c>
      <c r="C11966" s="7" t="s">
        <v>6</v>
      </c>
      <c r="D11966" s="8">
        <v>232777.13</v>
      </c>
    </row>
    <row r="11967" spans="1:4" ht="18.75" x14ac:dyDescent="0.3">
      <c r="A11967" s="7">
        <v>2014</v>
      </c>
      <c r="B11967" s="7" t="s">
        <v>1503</v>
      </c>
      <c r="C11967" s="7" t="s">
        <v>6</v>
      </c>
      <c r="D11967" s="8">
        <v>166416.69</v>
      </c>
    </row>
    <row r="11968" spans="1:4" ht="18.75" x14ac:dyDescent="0.3">
      <c r="A11968" s="7">
        <v>2015</v>
      </c>
      <c r="B11968" s="7" t="s">
        <v>1503</v>
      </c>
      <c r="C11968" s="7" t="s">
        <v>7</v>
      </c>
      <c r="D11968" s="8">
        <v>169221.94</v>
      </c>
    </row>
    <row r="11969" spans="1:4" ht="18.75" x14ac:dyDescent="0.3">
      <c r="A11969" s="7">
        <v>2014</v>
      </c>
      <c r="B11969" s="7" t="s">
        <v>1503</v>
      </c>
      <c r="C11969" s="7" t="s">
        <v>7</v>
      </c>
      <c r="D11969" s="8">
        <v>178554.71</v>
      </c>
    </row>
    <row r="11970" spans="1:4" ht="18.75" x14ac:dyDescent="0.3">
      <c r="A11970" s="7">
        <v>2015</v>
      </c>
      <c r="B11970" s="7" t="s">
        <v>1503</v>
      </c>
      <c r="C11970" s="7" t="s">
        <v>8</v>
      </c>
      <c r="D11970" s="8">
        <v>636071.74</v>
      </c>
    </row>
    <row r="11971" spans="1:4" ht="18.75" x14ac:dyDescent="0.3">
      <c r="A11971" s="7">
        <v>2014</v>
      </c>
      <c r="B11971" s="7" t="s">
        <v>1503</v>
      </c>
      <c r="C11971" s="7" t="s">
        <v>8</v>
      </c>
      <c r="D11971" s="8">
        <v>658186.81999999995</v>
      </c>
    </row>
    <row r="11972" spans="1:4" ht="18.75" x14ac:dyDescent="0.3">
      <c r="A11972" s="7">
        <v>2015</v>
      </c>
      <c r="B11972" s="7" t="s">
        <v>1504</v>
      </c>
      <c r="C11972" s="7" t="s">
        <v>5</v>
      </c>
      <c r="D11972" s="8">
        <v>872236.49</v>
      </c>
    </row>
    <row r="11973" spans="1:4" ht="18.75" x14ac:dyDescent="0.3">
      <c r="A11973" s="7">
        <v>2014</v>
      </c>
      <c r="B11973" s="7" t="s">
        <v>1504</v>
      </c>
      <c r="C11973" s="7" t="s">
        <v>5</v>
      </c>
      <c r="D11973" s="8">
        <v>956531.42</v>
      </c>
    </row>
    <row r="11974" spans="1:4" ht="18.75" x14ac:dyDescent="0.3">
      <c r="A11974" s="7">
        <v>2015</v>
      </c>
      <c r="B11974" s="7" t="s">
        <v>1504</v>
      </c>
      <c r="C11974" s="7" t="s">
        <v>6</v>
      </c>
      <c r="D11974" s="8">
        <v>234054.41</v>
      </c>
    </row>
    <row r="11975" spans="1:4" ht="18.75" x14ac:dyDescent="0.3">
      <c r="A11975" s="7">
        <v>2014</v>
      </c>
      <c r="B11975" s="7" t="s">
        <v>1504</v>
      </c>
      <c r="C11975" s="7" t="s">
        <v>6</v>
      </c>
      <c r="D11975" s="8">
        <v>173735.31</v>
      </c>
    </row>
    <row r="11976" spans="1:4" ht="18.75" x14ac:dyDescent="0.3">
      <c r="A11976" s="7">
        <v>2015</v>
      </c>
      <c r="B11976" s="7" t="s">
        <v>1504</v>
      </c>
      <c r="C11976" s="7" t="s">
        <v>7</v>
      </c>
      <c r="D11976" s="8">
        <v>73056.039999999994</v>
      </c>
    </row>
    <row r="11977" spans="1:4" ht="18.75" x14ac:dyDescent="0.3">
      <c r="A11977" s="7">
        <v>2014</v>
      </c>
      <c r="B11977" s="7" t="s">
        <v>1504</v>
      </c>
      <c r="C11977" s="7" t="s">
        <v>7</v>
      </c>
      <c r="D11977" s="8">
        <v>77006.05</v>
      </c>
    </row>
    <row r="11978" spans="1:4" ht="18.75" x14ac:dyDescent="0.3">
      <c r="A11978" s="7">
        <v>2015</v>
      </c>
      <c r="B11978" s="7" t="s">
        <v>1504</v>
      </c>
      <c r="C11978" s="7" t="s">
        <v>8</v>
      </c>
      <c r="D11978" s="8">
        <v>610582.51</v>
      </c>
    </row>
    <row r="11979" spans="1:4" ht="18.75" x14ac:dyDescent="0.3">
      <c r="A11979" s="7">
        <v>2014</v>
      </c>
      <c r="B11979" s="7" t="s">
        <v>1504</v>
      </c>
      <c r="C11979" s="7" t="s">
        <v>8</v>
      </c>
      <c r="D11979" s="8">
        <v>640723.93000000005</v>
      </c>
    </row>
    <row r="11980" spans="1:4" ht="18.75" x14ac:dyDescent="0.3">
      <c r="A11980" s="7">
        <v>2015</v>
      </c>
      <c r="B11980" s="7" t="s">
        <v>1505</v>
      </c>
      <c r="C11980" s="7" t="s">
        <v>5</v>
      </c>
      <c r="D11980" s="8">
        <v>522897.76</v>
      </c>
    </row>
    <row r="11981" spans="1:4" ht="18.75" x14ac:dyDescent="0.3">
      <c r="A11981" s="7">
        <v>2014</v>
      </c>
      <c r="B11981" s="7" t="s">
        <v>1505</v>
      </c>
      <c r="C11981" s="7" t="s">
        <v>5</v>
      </c>
      <c r="D11981" s="8">
        <v>568635.13</v>
      </c>
    </row>
    <row r="11982" spans="1:4" ht="18.75" x14ac:dyDescent="0.3">
      <c r="A11982" s="7">
        <v>2015</v>
      </c>
      <c r="B11982" s="7" t="s">
        <v>1505</v>
      </c>
      <c r="C11982" s="7" t="s">
        <v>6</v>
      </c>
      <c r="D11982" s="8">
        <v>222572.88</v>
      </c>
    </row>
    <row r="11983" spans="1:4" ht="18.75" x14ac:dyDescent="0.3">
      <c r="A11983" s="7">
        <v>2014</v>
      </c>
      <c r="B11983" s="7" t="s">
        <v>1505</v>
      </c>
      <c r="C11983" s="7" t="s">
        <v>6</v>
      </c>
      <c r="D11983" s="8">
        <v>154664.64000000001</v>
      </c>
    </row>
    <row r="11984" spans="1:4" ht="18.75" x14ac:dyDescent="0.3">
      <c r="A11984" s="7">
        <v>2015</v>
      </c>
      <c r="B11984" s="7" t="s">
        <v>1505</v>
      </c>
      <c r="C11984" s="7" t="s">
        <v>7</v>
      </c>
      <c r="D11984" s="8">
        <v>199476.86</v>
      </c>
    </row>
    <row r="11985" spans="1:4" ht="18.75" x14ac:dyDescent="0.3">
      <c r="A11985" s="7">
        <v>2014</v>
      </c>
      <c r="B11985" s="7" t="s">
        <v>1505</v>
      </c>
      <c r="C11985" s="7" t="s">
        <v>7</v>
      </c>
      <c r="D11985" s="8">
        <v>209725.37</v>
      </c>
    </row>
    <row r="11986" spans="1:4" ht="18.75" x14ac:dyDescent="0.3">
      <c r="A11986" s="7">
        <v>2015</v>
      </c>
      <c r="B11986" s="7" t="s">
        <v>1505</v>
      </c>
      <c r="C11986" s="7" t="s">
        <v>8</v>
      </c>
      <c r="D11986" s="8">
        <v>432557.35</v>
      </c>
    </row>
    <row r="11987" spans="1:4" ht="18.75" x14ac:dyDescent="0.3">
      <c r="A11987" s="7">
        <v>2014</v>
      </c>
      <c r="B11987" s="7" t="s">
        <v>1505</v>
      </c>
      <c r="C11987" s="7" t="s">
        <v>8</v>
      </c>
      <c r="D11987" s="8">
        <v>448294.77</v>
      </c>
    </row>
    <row r="11988" spans="1:4" ht="18.75" x14ac:dyDescent="0.3">
      <c r="A11988" s="7">
        <v>2015</v>
      </c>
      <c r="B11988" s="7" t="s">
        <v>1506</v>
      </c>
      <c r="C11988" s="7" t="s">
        <v>5</v>
      </c>
      <c r="D11988" s="8">
        <v>874296.99</v>
      </c>
    </row>
    <row r="11989" spans="1:4" ht="18.75" x14ac:dyDescent="0.3">
      <c r="A11989" s="7">
        <v>2014</v>
      </c>
      <c r="B11989" s="7" t="s">
        <v>1506</v>
      </c>
      <c r="C11989" s="7" t="s">
        <v>5</v>
      </c>
      <c r="D11989" s="8">
        <v>957657.45</v>
      </c>
    </row>
    <row r="11990" spans="1:4" ht="18.75" x14ac:dyDescent="0.3">
      <c r="A11990" s="7">
        <v>2015</v>
      </c>
      <c r="B11990" s="7" t="s">
        <v>1506</v>
      </c>
      <c r="C11990" s="7" t="s">
        <v>6</v>
      </c>
      <c r="D11990" s="8">
        <v>224987.51</v>
      </c>
    </row>
    <row r="11991" spans="1:4" ht="18.75" x14ac:dyDescent="0.3">
      <c r="A11991" s="7">
        <v>2014</v>
      </c>
      <c r="B11991" s="7" t="s">
        <v>1506</v>
      </c>
      <c r="C11991" s="7" t="s">
        <v>6</v>
      </c>
      <c r="D11991" s="8">
        <v>163545.26999999999</v>
      </c>
    </row>
    <row r="11992" spans="1:4" ht="18.75" x14ac:dyDescent="0.3">
      <c r="A11992" s="7">
        <v>2015</v>
      </c>
      <c r="B11992" s="7" t="s">
        <v>1506</v>
      </c>
      <c r="C11992" s="7" t="s">
        <v>7</v>
      </c>
      <c r="D11992" s="8">
        <v>152659.85</v>
      </c>
    </row>
    <row r="11993" spans="1:4" ht="18.75" x14ac:dyDescent="0.3">
      <c r="A11993" s="7">
        <v>2014</v>
      </c>
      <c r="B11993" s="7" t="s">
        <v>1506</v>
      </c>
      <c r="C11993" s="7" t="s">
        <v>7</v>
      </c>
      <c r="D11993" s="8">
        <v>159687.4</v>
      </c>
    </row>
    <row r="11994" spans="1:4" ht="18.75" x14ac:dyDescent="0.3">
      <c r="A11994" s="7">
        <v>2015</v>
      </c>
      <c r="B11994" s="7" t="s">
        <v>1506</v>
      </c>
      <c r="C11994" s="7" t="s">
        <v>8</v>
      </c>
      <c r="D11994" s="8">
        <v>713722.31</v>
      </c>
    </row>
    <row r="11995" spans="1:4" ht="18.75" x14ac:dyDescent="0.3">
      <c r="A11995" s="7">
        <v>2014</v>
      </c>
      <c r="B11995" s="7" t="s">
        <v>1506</v>
      </c>
      <c r="C11995" s="7" t="s">
        <v>8</v>
      </c>
      <c r="D11995" s="8">
        <v>735198.48</v>
      </c>
    </row>
    <row r="11996" spans="1:4" ht="18.75" x14ac:dyDescent="0.3">
      <c r="A11996" s="7">
        <v>2015</v>
      </c>
      <c r="B11996" s="7" t="s">
        <v>1507</v>
      </c>
      <c r="C11996" s="7" t="s">
        <v>5</v>
      </c>
      <c r="D11996" s="8">
        <v>895090.99</v>
      </c>
    </row>
    <row r="11997" spans="1:4" ht="18.75" x14ac:dyDescent="0.3">
      <c r="A11997" s="7">
        <v>2014</v>
      </c>
      <c r="B11997" s="7" t="s">
        <v>1507</v>
      </c>
      <c r="C11997" s="7" t="s">
        <v>5</v>
      </c>
      <c r="D11997" s="8">
        <v>976843.47</v>
      </c>
    </row>
    <row r="11998" spans="1:4" ht="18.75" x14ac:dyDescent="0.3">
      <c r="A11998" s="7">
        <v>2015</v>
      </c>
      <c r="B11998" s="7" t="s">
        <v>1507</v>
      </c>
      <c r="C11998" s="7" t="s">
        <v>6</v>
      </c>
      <c r="D11998" s="8">
        <v>541281.69999999995</v>
      </c>
    </row>
    <row r="11999" spans="1:4" ht="18.75" x14ac:dyDescent="0.3">
      <c r="A11999" s="7">
        <v>2014</v>
      </c>
      <c r="B11999" s="7" t="s">
        <v>1507</v>
      </c>
      <c r="C11999" s="7" t="s">
        <v>6</v>
      </c>
      <c r="D11999" s="8">
        <v>382760.15</v>
      </c>
    </row>
    <row r="12000" spans="1:4" ht="18.75" x14ac:dyDescent="0.3">
      <c r="A12000" s="7">
        <v>2015</v>
      </c>
      <c r="B12000" s="7" t="s">
        <v>1507</v>
      </c>
      <c r="C12000" s="7" t="s">
        <v>7</v>
      </c>
      <c r="D12000" s="8">
        <v>133915.74</v>
      </c>
    </row>
    <row r="12001" spans="1:4" ht="18.75" x14ac:dyDescent="0.3">
      <c r="A12001" s="7">
        <v>2014</v>
      </c>
      <c r="B12001" s="7" t="s">
        <v>1507</v>
      </c>
      <c r="C12001" s="7" t="s">
        <v>7</v>
      </c>
      <c r="D12001" s="8">
        <v>142201.13</v>
      </c>
    </row>
    <row r="12002" spans="1:4" ht="18.75" x14ac:dyDescent="0.3">
      <c r="A12002" s="7">
        <v>2015</v>
      </c>
      <c r="B12002" s="7" t="s">
        <v>1507</v>
      </c>
      <c r="C12002" s="7" t="s">
        <v>8</v>
      </c>
      <c r="D12002" s="8">
        <v>626078.96</v>
      </c>
    </row>
    <row r="12003" spans="1:4" ht="18.75" x14ac:dyDescent="0.3">
      <c r="A12003" s="7">
        <v>2014</v>
      </c>
      <c r="B12003" s="7" t="s">
        <v>1507</v>
      </c>
      <c r="C12003" s="7" t="s">
        <v>8</v>
      </c>
      <c r="D12003" s="8">
        <v>645829.21</v>
      </c>
    </row>
    <row r="12004" spans="1:4" ht="18.75" x14ac:dyDescent="0.3">
      <c r="A12004" s="7">
        <v>2015</v>
      </c>
      <c r="B12004" s="7" t="s">
        <v>1508</v>
      </c>
      <c r="C12004" s="7" t="s">
        <v>5</v>
      </c>
      <c r="D12004" s="8">
        <v>785800.99</v>
      </c>
    </row>
    <row r="12005" spans="1:4" ht="18.75" x14ac:dyDescent="0.3">
      <c r="A12005" s="7">
        <v>2014</v>
      </c>
      <c r="B12005" s="7" t="s">
        <v>1508</v>
      </c>
      <c r="C12005" s="7" t="s">
        <v>5</v>
      </c>
      <c r="D12005" s="8">
        <v>859157.88</v>
      </c>
    </row>
    <row r="12006" spans="1:4" ht="18.75" x14ac:dyDescent="0.3">
      <c r="A12006" s="7">
        <v>2015</v>
      </c>
      <c r="B12006" s="7" t="s">
        <v>1508</v>
      </c>
      <c r="C12006" s="7" t="s">
        <v>6</v>
      </c>
      <c r="D12006" s="8">
        <v>244564.41</v>
      </c>
    </row>
    <row r="12007" spans="1:4" ht="18.75" x14ac:dyDescent="0.3">
      <c r="A12007" s="7">
        <v>2014</v>
      </c>
      <c r="B12007" s="7" t="s">
        <v>1508</v>
      </c>
      <c r="C12007" s="7" t="s">
        <v>6</v>
      </c>
      <c r="D12007" s="8">
        <v>179631.49</v>
      </c>
    </row>
    <row r="12008" spans="1:4" ht="18.75" x14ac:dyDescent="0.3">
      <c r="A12008" s="7">
        <v>2015</v>
      </c>
      <c r="B12008" s="7" t="s">
        <v>1508</v>
      </c>
      <c r="C12008" s="7" t="s">
        <v>7</v>
      </c>
      <c r="D12008" s="8">
        <v>204276.22</v>
      </c>
    </row>
    <row r="12009" spans="1:4" ht="18.75" x14ac:dyDescent="0.3">
      <c r="A12009" s="7">
        <v>2014</v>
      </c>
      <c r="B12009" s="7" t="s">
        <v>1508</v>
      </c>
      <c r="C12009" s="7" t="s">
        <v>7</v>
      </c>
      <c r="D12009" s="8">
        <v>214945</v>
      </c>
    </row>
    <row r="12010" spans="1:4" ht="18.75" x14ac:dyDescent="0.3">
      <c r="A12010" s="7">
        <v>2015</v>
      </c>
      <c r="B12010" s="7" t="s">
        <v>1508</v>
      </c>
      <c r="C12010" s="7" t="s">
        <v>8</v>
      </c>
      <c r="D12010" s="8">
        <v>509491.42</v>
      </c>
    </row>
    <row r="12011" spans="1:4" ht="18.75" x14ac:dyDescent="0.3">
      <c r="A12011" s="7">
        <v>2014</v>
      </c>
      <c r="B12011" s="7" t="s">
        <v>1508</v>
      </c>
      <c r="C12011" s="7" t="s">
        <v>8</v>
      </c>
      <c r="D12011" s="8">
        <v>531140.25</v>
      </c>
    </row>
    <row r="12012" spans="1:4" ht="18.75" x14ac:dyDescent="0.3">
      <c r="A12012" s="7">
        <v>2015</v>
      </c>
      <c r="B12012" s="7" t="s">
        <v>1509</v>
      </c>
      <c r="C12012" s="7" t="s">
        <v>5</v>
      </c>
      <c r="D12012" s="8">
        <v>823922.47</v>
      </c>
    </row>
    <row r="12013" spans="1:4" ht="18.75" x14ac:dyDescent="0.3">
      <c r="A12013" s="7">
        <v>2014</v>
      </c>
      <c r="B12013" s="7" t="s">
        <v>1509</v>
      </c>
      <c r="C12013" s="7" t="s">
        <v>5</v>
      </c>
      <c r="D12013" s="8">
        <v>909684.94</v>
      </c>
    </row>
    <row r="12014" spans="1:4" ht="18.75" x14ac:dyDescent="0.3">
      <c r="A12014" s="7">
        <v>2015</v>
      </c>
      <c r="B12014" s="7" t="s">
        <v>1509</v>
      </c>
      <c r="C12014" s="7" t="s">
        <v>6</v>
      </c>
      <c r="D12014" s="8">
        <v>305942.53000000003</v>
      </c>
    </row>
    <row r="12015" spans="1:4" ht="18.75" x14ac:dyDescent="0.3">
      <c r="A12015" s="7">
        <v>2014</v>
      </c>
      <c r="B12015" s="7" t="s">
        <v>1509</v>
      </c>
      <c r="C12015" s="7" t="s">
        <v>6</v>
      </c>
      <c r="D12015" s="8">
        <v>218985.41</v>
      </c>
    </row>
    <row r="12016" spans="1:4" ht="18.75" x14ac:dyDescent="0.3">
      <c r="A12016" s="7">
        <v>2015</v>
      </c>
      <c r="B12016" s="7" t="s">
        <v>1509</v>
      </c>
      <c r="C12016" s="7" t="s">
        <v>7</v>
      </c>
      <c r="D12016" s="8">
        <v>211325.27</v>
      </c>
    </row>
    <row r="12017" spans="1:4" ht="18.75" x14ac:dyDescent="0.3">
      <c r="A12017" s="7">
        <v>2014</v>
      </c>
      <c r="B12017" s="7" t="s">
        <v>1509</v>
      </c>
      <c r="C12017" s="7" t="s">
        <v>7</v>
      </c>
      <c r="D12017" s="8">
        <v>222334.09</v>
      </c>
    </row>
    <row r="12018" spans="1:4" ht="18.75" x14ac:dyDescent="0.3">
      <c r="A12018" s="7">
        <v>2015</v>
      </c>
      <c r="B12018" s="7" t="s">
        <v>1509</v>
      </c>
      <c r="C12018" s="7" t="s">
        <v>8</v>
      </c>
      <c r="D12018" s="8">
        <v>760089.2</v>
      </c>
    </row>
    <row r="12019" spans="1:4" ht="18.75" x14ac:dyDescent="0.3">
      <c r="A12019" s="7">
        <v>2014</v>
      </c>
      <c r="B12019" s="7" t="s">
        <v>1509</v>
      </c>
      <c r="C12019" s="7" t="s">
        <v>8</v>
      </c>
      <c r="D12019" s="8">
        <v>793682.94</v>
      </c>
    </row>
    <row r="12020" spans="1:4" ht="18.75" x14ac:dyDescent="0.3">
      <c r="A12020" s="7">
        <v>2015</v>
      </c>
      <c r="B12020" s="7" t="s">
        <v>1510</v>
      </c>
      <c r="C12020" s="7" t="s">
        <v>5</v>
      </c>
      <c r="D12020" s="8">
        <v>924267.98</v>
      </c>
    </row>
    <row r="12021" spans="1:4" ht="18.75" x14ac:dyDescent="0.3">
      <c r="A12021" s="7">
        <v>2014</v>
      </c>
      <c r="B12021" s="7" t="s">
        <v>1510</v>
      </c>
      <c r="C12021" s="7" t="s">
        <v>5</v>
      </c>
      <c r="D12021" s="8">
        <v>1017324.36</v>
      </c>
    </row>
    <row r="12022" spans="1:4" ht="18.75" x14ac:dyDescent="0.3">
      <c r="A12022" s="7">
        <v>2015</v>
      </c>
      <c r="B12022" s="7" t="s">
        <v>1510</v>
      </c>
      <c r="C12022" s="7" t="s">
        <v>6</v>
      </c>
      <c r="D12022" s="8">
        <v>305490.26</v>
      </c>
    </row>
    <row r="12023" spans="1:4" ht="18.75" x14ac:dyDescent="0.3">
      <c r="A12023" s="7">
        <v>2014</v>
      </c>
      <c r="B12023" s="7" t="s">
        <v>1510</v>
      </c>
      <c r="C12023" s="7" t="s">
        <v>6</v>
      </c>
      <c r="D12023" s="8">
        <v>218128.14</v>
      </c>
    </row>
    <row r="12024" spans="1:4" ht="18.75" x14ac:dyDescent="0.3">
      <c r="A12024" s="7">
        <v>2015</v>
      </c>
      <c r="B12024" s="7" t="s">
        <v>1510</v>
      </c>
      <c r="C12024" s="7" t="s">
        <v>7</v>
      </c>
      <c r="D12024" s="8">
        <v>73400.66</v>
      </c>
    </row>
    <row r="12025" spans="1:4" ht="18.75" x14ac:dyDescent="0.3">
      <c r="A12025" s="7">
        <v>2014</v>
      </c>
      <c r="B12025" s="7" t="s">
        <v>1510</v>
      </c>
      <c r="C12025" s="7" t="s">
        <v>7</v>
      </c>
      <c r="D12025" s="8">
        <v>77680.02</v>
      </c>
    </row>
    <row r="12026" spans="1:4" ht="18.75" x14ac:dyDescent="0.3">
      <c r="A12026" s="7">
        <v>2015</v>
      </c>
      <c r="B12026" s="7" t="s">
        <v>1510</v>
      </c>
      <c r="C12026" s="7" t="s">
        <v>8</v>
      </c>
      <c r="D12026" s="8">
        <v>425966.1</v>
      </c>
    </row>
    <row r="12027" spans="1:4" ht="18.75" x14ac:dyDescent="0.3">
      <c r="A12027" s="7">
        <v>2014</v>
      </c>
      <c r="B12027" s="7" t="s">
        <v>1510</v>
      </c>
      <c r="C12027" s="7" t="s">
        <v>8</v>
      </c>
      <c r="D12027" s="8">
        <v>442197.29</v>
      </c>
    </row>
    <row r="12028" spans="1:4" ht="18.75" x14ac:dyDescent="0.3">
      <c r="A12028" s="7">
        <v>2015</v>
      </c>
      <c r="B12028" s="7" t="s">
        <v>1511</v>
      </c>
      <c r="C12028" s="7" t="s">
        <v>5</v>
      </c>
      <c r="D12028" s="8">
        <v>564889.55000000005</v>
      </c>
    </row>
    <row r="12029" spans="1:4" ht="18.75" x14ac:dyDescent="0.3">
      <c r="A12029" s="7">
        <v>2014</v>
      </c>
      <c r="B12029" s="7" t="s">
        <v>1511</v>
      </c>
      <c r="C12029" s="7" t="s">
        <v>5</v>
      </c>
      <c r="D12029" s="8">
        <v>616476.93000000005</v>
      </c>
    </row>
    <row r="12030" spans="1:4" ht="18.75" x14ac:dyDescent="0.3">
      <c r="A12030" s="7">
        <v>2015</v>
      </c>
      <c r="B12030" s="7" t="s">
        <v>1511</v>
      </c>
      <c r="C12030" s="7" t="s">
        <v>6</v>
      </c>
      <c r="D12030" s="8">
        <v>437936.94</v>
      </c>
    </row>
    <row r="12031" spans="1:4" ht="18.75" x14ac:dyDescent="0.3">
      <c r="A12031" s="7">
        <v>2014</v>
      </c>
      <c r="B12031" s="7" t="s">
        <v>1511</v>
      </c>
      <c r="C12031" s="7" t="s">
        <v>6</v>
      </c>
      <c r="D12031" s="8">
        <v>304134.75</v>
      </c>
    </row>
    <row r="12032" spans="1:4" ht="18.75" x14ac:dyDescent="0.3">
      <c r="A12032" s="7">
        <v>2015</v>
      </c>
      <c r="B12032" s="7" t="s">
        <v>1511</v>
      </c>
      <c r="C12032" s="7" t="s">
        <v>7</v>
      </c>
      <c r="D12032" s="8">
        <v>181033.93</v>
      </c>
    </row>
    <row r="12033" spans="1:4" ht="18.75" x14ac:dyDescent="0.3">
      <c r="A12033" s="7">
        <v>2014</v>
      </c>
      <c r="B12033" s="7" t="s">
        <v>1511</v>
      </c>
      <c r="C12033" s="7" t="s">
        <v>7</v>
      </c>
      <c r="D12033" s="8">
        <v>192344.49</v>
      </c>
    </row>
    <row r="12034" spans="1:4" ht="18.75" x14ac:dyDescent="0.3">
      <c r="A12034" s="7">
        <v>2015</v>
      </c>
      <c r="B12034" s="7" t="s">
        <v>1511</v>
      </c>
      <c r="C12034" s="7" t="s">
        <v>8</v>
      </c>
      <c r="D12034" s="8">
        <v>791453.05</v>
      </c>
    </row>
    <row r="12035" spans="1:4" ht="18.75" x14ac:dyDescent="0.3">
      <c r="A12035" s="7">
        <v>2014</v>
      </c>
      <c r="B12035" s="7" t="s">
        <v>1511</v>
      </c>
      <c r="C12035" s="7" t="s">
        <v>8</v>
      </c>
      <c r="D12035" s="8">
        <v>819626.31</v>
      </c>
    </row>
    <row r="12036" spans="1:4" ht="18.75" x14ac:dyDescent="0.3">
      <c r="A12036" s="7">
        <v>2015</v>
      </c>
      <c r="B12036" s="7" t="s">
        <v>1512</v>
      </c>
      <c r="C12036" s="7" t="s">
        <v>5</v>
      </c>
      <c r="D12036" s="8">
        <v>548352.53</v>
      </c>
    </row>
    <row r="12037" spans="1:4" ht="18.75" x14ac:dyDescent="0.3">
      <c r="A12037" s="7">
        <v>2014</v>
      </c>
      <c r="B12037" s="7" t="s">
        <v>1512</v>
      </c>
      <c r="C12037" s="7" t="s">
        <v>5</v>
      </c>
      <c r="D12037" s="8">
        <v>598460.71</v>
      </c>
    </row>
    <row r="12038" spans="1:4" ht="18.75" x14ac:dyDescent="0.3">
      <c r="A12038" s="7">
        <v>2015</v>
      </c>
      <c r="B12038" s="7" t="s">
        <v>1512</v>
      </c>
      <c r="C12038" s="7" t="s">
        <v>6</v>
      </c>
      <c r="D12038" s="8">
        <v>496993.51</v>
      </c>
    </row>
    <row r="12039" spans="1:4" ht="18.75" x14ac:dyDescent="0.3">
      <c r="A12039" s="7">
        <v>2014</v>
      </c>
      <c r="B12039" s="7" t="s">
        <v>1512</v>
      </c>
      <c r="C12039" s="7" t="s">
        <v>6</v>
      </c>
      <c r="D12039" s="8">
        <v>346799.95</v>
      </c>
    </row>
    <row r="12040" spans="1:4" ht="18.75" x14ac:dyDescent="0.3">
      <c r="A12040" s="7">
        <v>2015</v>
      </c>
      <c r="B12040" s="7" t="s">
        <v>1512</v>
      </c>
      <c r="C12040" s="7" t="s">
        <v>7</v>
      </c>
      <c r="D12040" s="8">
        <v>55846.2</v>
      </c>
    </row>
    <row r="12041" spans="1:4" ht="18.75" x14ac:dyDescent="0.3">
      <c r="A12041" s="7">
        <v>2014</v>
      </c>
      <c r="B12041" s="7" t="s">
        <v>1512</v>
      </c>
      <c r="C12041" s="7" t="s">
        <v>7</v>
      </c>
      <c r="D12041" s="8">
        <v>58554.38</v>
      </c>
    </row>
    <row r="12042" spans="1:4" ht="18.75" x14ac:dyDescent="0.3">
      <c r="A12042" s="7">
        <v>2015</v>
      </c>
      <c r="B12042" s="7" t="s">
        <v>1512</v>
      </c>
      <c r="C12042" s="7" t="s">
        <v>8</v>
      </c>
      <c r="D12042" s="8">
        <v>717475.33</v>
      </c>
    </row>
    <row r="12043" spans="1:4" ht="18.75" x14ac:dyDescent="0.3">
      <c r="A12043" s="7">
        <v>2014</v>
      </c>
      <c r="B12043" s="7" t="s">
        <v>1512</v>
      </c>
      <c r="C12043" s="7" t="s">
        <v>8</v>
      </c>
      <c r="D12043" s="8">
        <v>745155.65</v>
      </c>
    </row>
    <row r="12044" spans="1:4" ht="18.75" x14ac:dyDescent="0.3">
      <c r="A12044" s="7">
        <v>2015</v>
      </c>
      <c r="B12044" s="7" t="s">
        <v>1513</v>
      </c>
      <c r="C12044" s="7" t="s">
        <v>5</v>
      </c>
      <c r="D12044" s="8">
        <v>520878.66</v>
      </c>
    </row>
    <row r="12045" spans="1:4" ht="18.75" x14ac:dyDescent="0.3">
      <c r="A12045" s="7">
        <v>2014</v>
      </c>
      <c r="B12045" s="7" t="s">
        <v>1513</v>
      </c>
      <c r="C12045" s="7" t="s">
        <v>5</v>
      </c>
      <c r="D12045" s="8">
        <v>571980.29</v>
      </c>
    </row>
    <row r="12046" spans="1:4" ht="18.75" x14ac:dyDescent="0.3">
      <c r="A12046" s="7">
        <v>2015</v>
      </c>
      <c r="B12046" s="7" t="s">
        <v>1513</v>
      </c>
      <c r="C12046" s="7" t="s">
        <v>6</v>
      </c>
      <c r="D12046" s="8">
        <v>504747.47</v>
      </c>
    </row>
    <row r="12047" spans="1:4" ht="18.75" x14ac:dyDescent="0.3">
      <c r="A12047" s="7">
        <v>2014</v>
      </c>
      <c r="B12047" s="7" t="s">
        <v>1513</v>
      </c>
      <c r="C12047" s="7" t="s">
        <v>6</v>
      </c>
      <c r="D12047" s="8">
        <v>361454.26</v>
      </c>
    </row>
    <row r="12048" spans="1:4" ht="18.75" x14ac:dyDescent="0.3">
      <c r="A12048" s="7">
        <v>2015</v>
      </c>
      <c r="B12048" s="7" t="s">
        <v>1513</v>
      </c>
      <c r="C12048" s="7" t="s">
        <v>7</v>
      </c>
      <c r="D12048" s="8">
        <v>99895.22</v>
      </c>
    </row>
    <row r="12049" spans="1:4" ht="18.75" x14ac:dyDescent="0.3">
      <c r="A12049" s="7">
        <v>2014</v>
      </c>
      <c r="B12049" s="7" t="s">
        <v>1513</v>
      </c>
      <c r="C12049" s="7" t="s">
        <v>7</v>
      </c>
      <c r="D12049" s="8">
        <v>106493.29</v>
      </c>
    </row>
    <row r="12050" spans="1:4" ht="18.75" x14ac:dyDescent="0.3">
      <c r="A12050" s="7">
        <v>2015</v>
      </c>
      <c r="B12050" s="7" t="s">
        <v>1513</v>
      </c>
      <c r="C12050" s="7" t="s">
        <v>8</v>
      </c>
      <c r="D12050" s="8">
        <v>646038.41</v>
      </c>
    </row>
    <row r="12051" spans="1:4" ht="18.75" x14ac:dyDescent="0.3">
      <c r="A12051" s="7">
        <v>2014</v>
      </c>
      <c r="B12051" s="7" t="s">
        <v>1513</v>
      </c>
      <c r="C12051" s="7" t="s">
        <v>8</v>
      </c>
      <c r="D12051" s="8">
        <v>674696.1</v>
      </c>
    </row>
    <row r="12052" spans="1:4" ht="18.75" x14ac:dyDescent="0.3">
      <c r="A12052" s="7">
        <v>2015</v>
      </c>
      <c r="B12052" s="7" t="s">
        <v>1514</v>
      </c>
      <c r="C12052" s="7" t="s">
        <v>5</v>
      </c>
      <c r="D12052" s="8">
        <v>785131.91</v>
      </c>
    </row>
    <row r="12053" spans="1:4" ht="18.75" x14ac:dyDescent="0.3">
      <c r="A12053" s="7">
        <v>2014</v>
      </c>
      <c r="B12053" s="7" t="s">
        <v>1514</v>
      </c>
      <c r="C12053" s="7" t="s">
        <v>5</v>
      </c>
      <c r="D12053" s="8">
        <v>855221.7</v>
      </c>
    </row>
    <row r="12054" spans="1:4" ht="18.75" x14ac:dyDescent="0.3">
      <c r="A12054" s="7">
        <v>2015</v>
      </c>
      <c r="B12054" s="7" t="s">
        <v>1514</v>
      </c>
      <c r="C12054" s="7" t="s">
        <v>6</v>
      </c>
      <c r="D12054" s="8">
        <v>238624.07</v>
      </c>
    </row>
    <row r="12055" spans="1:4" ht="18.75" x14ac:dyDescent="0.3">
      <c r="A12055" s="7">
        <v>2014</v>
      </c>
      <c r="B12055" s="7" t="s">
        <v>1514</v>
      </c>
      <c r="C12055" s="7" t="s">
        <v>6</v>
      </c>
      <c r="D12055" s="8">
        <v>174560.08</v>
      </c>
    </row>
    <row r="12056" spans="1:4" ht="18.75" x14ac:dyDescent="0.3">
      <c r="A12056" s="7">
        <v>2015</v>
      </c>
      <c r="B12056" s="7" t="s">
        <v>1514</v>
      </c>
      <c r="C12056" s="7" t="s">
        <v>7</v>
      </c>
      <c r="D12056" s="8">
        <v>211491.20000000001</v>
      </c>
    </row>
    <row r="12057" spans="1:4" ht="18.75" x14ac:dyDescent="0.3">
      <c r="A12057" s="7">
        <v>2014</v>
      </c>
      <c r="B12057" s="7" t="s">
        <v>1514</v>
      </c>
      <c r="C12057" s="7" t="s">
        <v>7</v>
      </c>
      <c r="D12057" s="8">
        <v>225311.57</v>
      </c>
    </row>
    <row r="12058" spans="1:4" ht="18.75" x14ac:dyDescent="0.3">
      <c r="A12058" s="7">
        <v>2015</v>
      </c>
      <c r="B12058" s="7" t="s">
        <v>1514</v>
      </c>
      <c r="C12058" s="7" t="s">
        <v>8</v>
      </c>
      <c r="D12058" s="8">
        <v>673865.87</v>
      </c>
    </row>
    <row r="12059" spans="1:4" ht="18.75" x14ac:dyDescent="0.3">
      <c r="A12059" s="7">
        <v>2014</v>
      </c>
      <c r="B12059" s="7" t="s">
        <v>1514</v>
      </c>
      <c r="C12059" s="7" t="s">
        <v>8</v>
      </c>
      <c r="D12059" s="8">
        <v>702147.51</v>
      </c>
    </row>
    <row r="12060" spans="1:4" ht="18.75" x14ac:dyDescent="0.3">
      <c r="A12060" s="7">
        <v>2015</v>
      </c>
      <c r="B12060" s="7" t="s">
        <v>1515</v>
      </c>
      <c r="C12060" s="7" t="s">
        <v>5</v>
      </c>
      <c r="D12060" s="8">
        <v>830656.73</v>
      </c>
    </row>
    <row r="12061" spans="1:4" ht="18.75" x14ac:dyDescent="0.3">
      <c r="A12061" s="7">
        <v>2014</v>
      </c>
      <c r="B12061" s="7" t="s">
        <v>1515</v>
      </c>
      <c r="C12061" s="7" t="s">
        <v>5</v>
      </c>
      <c r="D12061" s="8">
        <v>904883.99</v>
      </c>
    </row>
    <row r="12062" spans="1:4" ht="18.75" x14ac:dyDescent="0.3">
      <c r="A12062" s="7">
        <v>2015</v>
      </c>
      <c r="B12062" s="7" t="s">
        <v>1515</v>
      </c>
      <c r="C12062" s="7" t="s">
        <v>6</v>
      </c>
      <c r="D12062" s="8">
        <v>359351.24</v>
      </c>
    </row>
    <row r="12063" spans="1:4" ht="18.75" x14ac:dyDescent="0.3">
      <c r="A12063" s="7">
        <v>2014</v>
      </c>
      <c r="B12063" s="7" t="s">
        <v>1515</v>
      </c>
      <c r="C12063" s="7" t="s">
        <v>6</v>
      </c>
      <c r="D12063" s="8">
        <v>263827.68</v>
      </c>
    </row>
    <row r="12064" spans="1:4" ht="18.75" x14ac:dyDescent="0.3">
      <c r="A12064" s="7">
        <v>2015</v>
      </c>
      <c r="B12064" s="7" t="s">
        <v>1515</v>
      </c>
      <c r="C12064" s="7" t="s">
        <v>7</v>
      </c>
      <c r="D12064" s="8">
        <v>134871.97</v>
      </c>
    </row>
    <row r="12065" spans="1:4" ht="18.75" x14ac:dyDescent="0.3">
      <c r="A12065" s="7">
        <v>2014</v>
      </c>
      <c r="B12065" s="7" t="s">
        <v>1515</v>
      </c>
      <c r="C12065" s="7" t="s">
        <v>7</v>
      </c>
      <c r="D12065" s="8">
        <v>142542.69</v>
      </c>
    </row>
    <row r="12066" spans="1:4" ht="18.75" x14ac:dyDescent="0.3">
      <c r="A12066" s="7">
        <v>2015</v>
      </c>
      <c r="B12066" s="7" t="s">
        <v>1515</v>
      </c>
      <c r="C12066" s="7" t="s">
        <v>8</v>
      </c>
      <c r="D12066" s="8">
        <v>748953.68</v>
      </c>
    </row>
    <row r="12067" spans="1:4" ht="18.75" x14ac:dyDescent="0.3">
      <c r="A12067" s="7">
        <v>2014</v>
      </c>
      <c r="B12067" s="7" t="s">
        <v>1515</v>
      </c>
      <c r="C12067" s="7" t="s">
        <v>8</v>
      </c>
      <c r="D12067" s="8">
        <v>784106.29</v>
      </c>
    </row>
    <row r="12068" spans="1:4" ht="18.75" x14ac:dyDescent="0.3">
      <c r="A12068" s="7">
        <v>2015</v>
      </c>
      <c r="B12068" s="7" t="s">
        <v>1516</v>
      </c>
      <c r="C12068" s="7" t="s">
        <v>5</v>
      </c>
      <c r="D12068" s="8">
        <v>564617.1</v>
      </c>
    </row>
    <row r="12069" spans="1:4" ht="18.75" x14ac:dyDescent="0.3">
      <c r="A12069" s="7">
        <v>2014</v>
      </c>
      <c r="B12069" s="7" t="s">
        <v>1516</v>
      </c>
      <c r="C12069" s="7" t="s">
        <v>5</v>
      </c>
      <c r="D12069" s="8">
        <v>623232.04</v>
      </c>
    </row>
    <row r="12070" spans="1:4" ht="18.75" x14ac:dyDescent="0.3">
      <c r="A12070" s="7">
        <v>2015</v>
      </c>
      <c r="B12070" s="7" t="s">
        <v>1516</v>
      </c>
      <c r="C12070" s="7" t="s">
        <v>6</v>
      </c>
      <c r="D12070" s="8">
        <v>547949.52</v>
      </c>
    </row>
    <row r="12071" spans="1:4" ht="18.75" x14ac:dyDescent="0.3">
      <c r="A12071" s="7">
        <v>2014</v>
      </c>
      <c r="B12071" s="7" t="s">
        <v>1516</v>
      </c>
      <c r="C12071" s="7" t="s">
        <v>6</v>
      </c>
      <c r="D12071" s="8">
        <v>403881.73</v>
      </c>
    </row>
    <row r="12072" spans="1:4" ht="18.75" x14ac:dyDescent="0.3">
      <c r="A12072" s="7">
        <v>2015</v>
      </c>
      <c r="B12072" s="7" t="s">
        <v>1516</v>
      </c>
      <c r="C12072" s="7" t="s">
        <v>7</v>
      </c>
      <c r="D12072" s="8">
        <v>175896.42</v>
      </c>
    </row>
    <row r="12073" spans="1:4" ht="18.75" x14ac:dyDescent="0.3">
      <c r="A12073" s="7">
        <v>2014</v>
      </c>
      <c r="B12073" s="7" t="s">
        <v>1516</v>
      </c>
      <c r="C12073" s="7" t="s">
        <v>7</v>
      </c>
      <c r="D12073" s="8">
        <v>185926.55</v>
      </c>
    </row>
    <row r="12074" spans="1:4" ht="18.75" x14ac:dyDescent="0.3">
      <c r="A12074" s="7">
        <v>2015</v>
      </c>
      <c r="B12074" s="7" t="s">
        <v>1516</v>
      </c>
      <c r="C12074" s="7" t="s">
        <v>8</v>
      </c>
      <c r="D12074" s="8">
        <v>406339.24</v>
      </c>
    </row>
    <row r="12075" spans="1:4" ht="18.75" x14ac:dyDescent="0.3">
      <c r="A12075" s="7">
        <v>2014</v>
      </c>
      <c r="B12075" s="7" t="s">
        <v>1516</v>
      </c>
      <c r="C12075" s="7" t="s">
        <v>8</v>
      </c>
      <c r="D12075" s="8">
        <v>423328.31</v>
      </c>
    </row>
    <row r="12076" spans="1:4" ht="18.75" x14ac:dyDescent="0.3">
      <c r="A12076" s="7">
        <v>2015</v>
      </c>
      <c r="B12076" s="7" t="s">
        <v>1517</v>
      </c>
      <c r="C12076" s="7" t="s">
        <v>5</v>
      </c>
      <c r="D12076" s="8">
        <v>584170.13</v>
      </c>
    </row>
    <row r="12077" spans="1:4" ht="18.75" x14ac:dyDescent="0.3">
      <c r="A12077" s="7">
        <v>2014</v>
      </c>
      <c r="B12077" s="7" t="s">
        <v>1517</v>
      </c>
      <c r="C12077" s="7" t="s">
        <v>5</v>
      </c>
      <c r="D12077" s="8">
        <v>638587.9</v>
      </c>
    </row>
    <row r="12078" spans="1:4" ht="18.75" x14ac:dyDescent="0.3">
      <c r="A12078" s="7">
        <v>2015</v>
      </c>
      <c r="B12078" s="7" t="s">
        <v>1517</v>
      </c>
      <c r="C12078" s="7" t="s">
        <v>6</v>
      </c>
      <c r="D12078" s="8">
        <v>314763.90999999997</v>
      </c>
    </row>
    <row r="12079" spans="1:4" ht="18.75" x14ac:dyDescent="0.3">
      <c r="A12079" s="7">
        <v>2014</v>
      </c>
      <c r="B12079" s="7" t="s">
        <v>1517</v>
      </c>
      <c r="C12079" s="7" t="s">
        <v>6</v>
      </c>
      <c r="D12079" s="8">
        <v>218658.66</v>
      </c>
    </row>
    <row r="12080" spans="1:4" ht="18.75" x14ac:dyDescent="0.3">
      <c r="A12080" s="7">
        <v>2015</v>
      </c>
      <c r="B12080" s="7" t="s">
        <v>1517</v>
      </c>
      <c r="C12080" s="7" t="s">
        <v>7</v>
      </c>
      <c r="D12080" s="8">
        <v>65051.98</v>
      </c>
    </row>
    <row r="12081" spans="1:4" ht="18.75" x14ac:dyDescent="0.3">
      <c r="A12081" s="7">
        <v>2014</v>
      </c>
      <c r="B12081" s="7" t="s">
        <v>1517</v>
      </c>
      <c r="C12081" s="7" t="s">
        <v>7</v>
      </c>
      <c r="D12081" s="8">
        <v>69135.149999999994</v>
      </c>
    </row>
    <row r="12082" spans="1:4" ht="18.75" x14ac:dyDescent="0.3">
      <c r="A12082" s="7">
        <v>2015</v>
      </c>
      <c r="B12082" s="7" t="s">
        <v>1517</v>
      </c>
      <c r="C12082" s="7" t="s">
        <v>8</v>
      </c>
      <c r="D12082" s="8">
        <v>755363.66</v>
      </c>
    </row>
    <row r="12083" spans="1:4" ht="18.75" x14ac:dyDescent="0.3">
      <c r="A12083" s="7">
        <v>2014</v>
      </c>
      <c r="B12083" s="7" t="s">
        <v>1517</v>
      </c>
      <c r="C12083" s="7" t="s">
        <v>8</v>
      </c>
      <c r="D12083" s="8">
        <v>781731.81</v>
      </c>
    </row>
    <row r="12084" spans="1:4" ht="18.75" x14ac:dyDescent="0.3">
      <c r="A12084" s="7">
        <v>2015</v>
      </c>
      <c r="B12084" s="7" t="s">
        <v>1518</v>
      </c>
      <c r="C12084" s="7" t="s">
        <v>5</v>
      </c>
      <c r="D12084" s="8">
        <v>654546.63</v>
      </c>
    </row>
    <row r="12085" spans="1:4" ht="18.75" x14ac:dyDescent="0.3">
      <c r="A12085" s="7">
        <v>2014</v>
      </c>
      <c r="B12085" s="7" t="s">
        <v>1518</v>
      </c>
      <c r="C12085" s="7" t="s">
        <v>5</v>
      </c>
      <c r="D12085" s="8">
        <v>724031.16</v>
      </c>
    </row>
    <row r="12086" spans="1:4" ht="18.75" x14ac:dyDescent="0.3">
      <c r="A12086" s="7">
        <v>2015</v>
      </c>
      <c r="B12086" s="7" t="s">
        <v>1518</v>
      </c>
      <c r="C12086" s="7" t="s">
        <v>6</v>
      </c>
      <c r="D12086" s="8">
        <v>514493.16</v>
      </c>
    </row>
    <row r="12087" spans="1:4" ht="18.75" x14ac:dyDescent="0.3">
      <c r="A12087" s="7">
        <v>2014</v>
      </c>
      <c r="B12087" s="7" t="s">
        <v>1518</v>
      </c>
      <c r="C12087" s="7" t="s">
        <v>6</v>
      </c>
      <c r="D12087" s="8">
        <v>363820.21</v>
      </c>
    </row>
    <row r="12088" spans="1:4" ht="18.75" x14ac:dyDescent="0.3">
      <c r="A12088" s="7">
        <v>2015</v>
      </c>
      <c r="B12088" s="7" t="s">
        <v>1518</v>
      </c>
      <c r="C12088" s="7" t="s">
        <v>7</v>
      </c>
      <c r="D12088" s="8">
        <v>58691.89</v>
      </c>
    </row>
    <row r="12089" spans="1:4" ht="18.75" x14ac:dyDescent="0.3">
      <c r="A12089" s="7">
        <v>2014</v>
      </c>
      <c r="B12089" s="7" t="s">
        <v>1518</v>
      </c>
      <c r="C12089" s="7" t="s">
        <v>7</v>
      </c>
      <c r="D12089" s="8">
        <v>61872.78</v>
      </c>
    </row>
    <row r="12090" spans="1:4" ht="18.75" x14ac:dyDescent="0.3">
      <c r="A12090" s="7">
        <v>2015</v>
      </c>
      <c r="B12090" s="7" t="s">
        <v>1518</v>
      </c>
      <c r="C12090" s="7" t="s">
        <v>8</v>
      </c>
      <c r="D12090" s="8">
        <v>432298.42</v>
      </c>
    </row>
    <row r="12091" spans="1:4" ht="18.75" x14ac:dyDescent="0.3">
      <c r="A12091" s="7">
        <v>2014</v>
      </c>
      <c r="B12091" s="7" t="s">
        <v>1518</v>
      </c>
      <c r="C12091" s="7" t="s">
        <v>8</v>
      </c>
      <c r="D12091" s="8">
        <v>451076.59</v>
      </c>
    </row>
    <row r="12092" spans="1:4" ht="18.75" x14ac:dyDescent="0.3">
      <c r="A12092" s="7">
        <v>2015</v>
      </c>
      <c r="B12092" s="7" t="s">
        <v>1519</v>
      </c>
      <c r="C12092" s="7" t="s">
        <v>5</v>
      </c>
      <c r="D12092" s="8">
        <v>469014.58</v>
      </c>
    </row>
    <row r="12093" spans="1:4" ht="18.75" x14ac:dyDescent="0.3">
      <c r="A12093" s="7">
        <v>2014</v>
      </c>
      <c r="B12093" s="7" t="s">
        <v>1519</v>
      </c>
      <c r="C12093" s="7" t="s">
        <v>5</v>
      </c>
      <c r="D12093" s="8">
        <v>519333.57</v>
      </c>
    </row>
    <row r="12094" spans="1:4" ht="18.75" x14ac:dyDescent="0.3">
      <c r="A12094" s="7">
        <v>2015</v>
      </c>
      <c r="B12094" s="7" t="s">
        <v>1519</v>
      </c>
      <c r="C12094" s="7" t="s">
        <v>6</v>
      </c>
      <c r="D12094" s="8">
        <v>573951.51</v>
      </c>
    </row>
    <row r="12095" spans="1:4" ht="18.75" x14ac:dyDescent="0.3">
      <c r="A12095" s="7">
        <v>2014</v>
      </c>
      <c r="B12095" s="7" t="s">
        <v>1519</v>
      </c>
      <c r="C12095" s="7" t="s">
        <v>6</v>
      </c>
      <c r="D12095" s="8">
        <v>411211.25</v>
      </c>
    </row>
    <row r="12096" spans="1:4" ht="18.75" x14ac:dyDescent="0.3">
      <c r="A12096" s="7">
        <v>2015</v>
      </c>
      <c r="B12096" s="7" t="s">
        <v>1519</v>
      </c>
      <c r="C12096" s="7" t="s">
        <v>7</v>
      </c>
      <c r="D12096" s="8">
        <v>139735.37</v>
      </c>
    </row>
    <row r="12097" spans="1:4" ht="18.75" x14ac:dyDescent="0.3">
      <c r="A12097" s="7">
        <v>2014</v>
      </c>
      <c r="B12097" s="7" t="s">
        <v>1519</v>
      </c>
      <c r="C12097" s="7" t="s">
        <v>7</v>
      </c>
      <c r="D12097" s="8">
        <v>146833.23000000001</v>
      </c>
    </row>
    <row r="12098" spans="1:4" ht="18.75" x14ac:dyDescent="0.3">
      <c r="A12098" s="7">
        <v>2015</v>
      </c>
      <c r="B12098" s="7" t="s">
        <v>1519</v>
      </c>
      <c r="C12098" s="7" t="s">
        <v>8</v>
      </c>
      <c r="D12098" s="8">
        <v>413832.01</v>
      </c>
    </row>
    <row r="12099" spans="1:4" ht="18.75" x14ac:dyDescent="0.3">
      <c r="A12099" s="7">
        <v>2014</v>
      </c>
      <c r="B12099" s="7" t="s">
        <v>1519</v>
      </c>
      <c r="C12099" s="7" t="s">
        <v>8</v>
      </c>
      <c r="D12099" s="8">
        <v>428467.27</v>
      </c>
    </row>
    <row r="12100" spans="1:4" ht="18.75" x14ac:dyDescent="0.3">
      <c r="A12100" s="7">
        <v>2015</v>
      </c>
      <c r="B12100" s="7" t="s">
        <v>1520</v>
      </c>
      <c r="C12100" s="7" t="s">
        <v>5</v>
      </c>
      <c r="D12100" s="8">
        <v>522854.95</v>
      </c>
    </row>
    <row r="12101" spans="1:4" ht="18.75" x14ac:dyDescent="0.3">
      <c r="A12101" s="7">
        <v>2014</v>
      </c>
      <c r="B12101" s="7" t="s">
        <v>1520</v>
      </c>
      <c r="C12101" s="7" t="s">
        <v>5</v>
      </c>
      <c r="D12101" s="8">
        <v>571695.12</v>
      </c>
    </row>
    <row r="12102" spans="1:4" ht="18.75" x14ac:dyDescent="0.3">
      <c r="A12102" s="7">
        <v>2015</v>
      </c>
      <c r="B12102" s="7" t="s">
        <v>1520</v>
      </c>
      <c r="C12102" s="7" t="s">
        <v>6</v>
      </c>
      <c r="D12102" s="8">
        <v>373406.75</v>
      </c>
    </row>
    <row r="12103" spans="1:4" ht="18.75" x14ac:dyDescent="0.3">
      <c r="A12103" s="7">
        <v>2014</v>
      </c>
      <c r="B12103" s="7" t="s">
        <v>1520</v>
      </c>
      <c r="C12103" s="7" t="s">
        <v>6</v>
      </c>
      <c r="D12103" s="8">
        <v>276892.25</v>
      </c>
    </row>
    <row r="12104" spans="1:4" ht="18.75" x14ac:dyDescent="0.3">
      <c r="A12104" s="7">
        <v>2015</v>
      </c>
      <c r="B12104" s="7" t="s">
        <v>1520</v>
      </c>
      <c r="C12104" s="7" t="s">
        <v>7</v>
      </c>
      <c r="D12104" s="8">
        <v>54388.37</v>
      </c>
    </row>
    <row r="12105" spans="1:4" ht="18.75" x14ac:dyDescent="0.3">
      <c r="A12105" s="7">
        <v>2014</v>
      </c>
      <c r="B12105" s="7" t="s">
        <v>1520</v>
      </c>
      <c r="C12105" s="7" t="s">
        <v>7</v>
      </c>
      <c r="D12105" s="8">
        <v>57896.63</v>
      </c>
    </row>
    <row r="12106" spans="1:4" ht="18.75" x14ac:dyDescent="0.3">
      <c r="A12106" s="7">
        <v>2015</v>
      </c>
      <c r="B12106" s="7" t="s">
        <v>1520</v>
      </c>
      <c r="C12106" s="7" t="s">
        <v>8</v>
      </c>
      <c r="D12106" s="8">
        <v>519981.13</v>
      </c>
    </row>
    <row r="12107" spans="1:4" ht="18.75" x14ac:dyDescent="0.3">
      <c r="A12107" s="7">
        <v>2014</v>
      </c>
      <c r="B12107" s="7" t="s">
        <v>1520</v>
      </c>
      <c r="C12107" s="7" t="s">
        <v>8</v>
      </c>
      <c r="D12107" s="8">
        <v>545294.43000000005</v>
      </c>
    </row>
    <row r="12108" spans="1:4" ht="18.75" x14ac:dyDescent="0.3">
      <c r="A12108" s="7">
        <v>2015</v>
      </c>
      <c r="B12108" s="7" t="s">
        <v>1521</v>
      </c>
      <c r="C12108" s="7" t="s">
        <v>5</v>
      </c>
      <c r="D12108" s="8">
        <v>542526.30000000005</v>
      </c>
    </row>
    <row r="12109" spans="1:4" ht="18.75" x14ac:dyDescent="0.3">
      <c r="A12109" s="7">
        <v>2014</v>
      </c>
      <c r="B12109" s="7" t="s">
        <v>1521</v>
      </c>
      <c r="C12109" s="7" t="s">
        <v>5</v>
      </c>
      <c r="D12109" s="8">
        <v>595926.65</v>
      </c>
    </row>
    <row r="12110" spans="1:4" ht="18.75" x14ac:dyDescent="0.3">
      <c r="A12110" s="7">
        <v>2015</v>
      </c>
      <c r="B12110" s="7" t="s">
        <v>1521</v>
      </c>
      <c r="C12110" s="7" t="s">
        <v>6</v>
      </c>
      <c r="D12110" s="8">
        <v>444593.54</v>
      </c>
    </row>
    <row r="12111" spans="1:4" ht="18.75" x14ac:dyDescent="0.3">
      <c r="A12111" s="7">
        <v>2014</v>
      </c>
      <c r="B12111" s="7" t="s">
        <v>1521</v>
      </c>
      <c r="C12111" s="7" t="s">
        <v>6</v>
      </c>
      <c r="D12111" s="8">
        <v>323227.96000000002</v>
      </c>
    </row>
    <row r="12112" spans="1:4" ht="18.75" x14ac:dyDescent="0.3">
      <c r="A12112" s="7">
        <v>2015</v>
      </c>
      <c r="B12112" s="7" t="s">
        <v>1521</v>
      </c>
      <c r="C12112" s="7" t="s">
        <v>7</v>
      </c>
      <c r="D12112" s="8">
        <v>225012.85</v>
      </c>
    </row>
    <row r="12113" spans="1:4" ht="18.75" x14ac:dyDescent="0.3">
      <c r="A12113" s="7">
        <v>2014</v>
      </c>
      <c r="B12113" s="7" t="s">
        <v>1521</v>
      </c>
      <c r="C12113" s="7" t="s">
        <v>7</v>
      </c>
      <c r="D12113" s="8">
        <v>237851.83</v>
      </c>
    </row>
    <row r="12114" spans="1:4" ht="18.75" x14ac:dyDescent="0.3">
      <c r="A12114" s="7">
        <v>2015</v>
      </c>
      <c r="B12114" s="7" t="s">
        <v>1521</v>
      </c>
      <c r="C12114" s="7" t="s">
        <v>8</v>
      </c>
      <c r="D12114" s="8">
        <v>407108.96</v>
      </c>
    </row>
    <row r="12115" spans="1:4" ht="18.75" x14ac:dyDescent="0.3">
      <c r="A12115" s="7">
        <v>2014</v>
      </c>
      <c r="B12115" s="7" t="s">
        <v>1521</v>
      </c>
      <c r="C12115" s="7" t="s">
        <v>8</v>
      </c>
      <c r="D12115" s="8">
        <v>421452.63</v>
      </c>
    </row>
    <row r="12116" spans="1:4" ht="18.75" x14ac:dyDescent="0.3">
      <c r="A12116" s="7">
        <v>2015</v>
      </c>
      <c r="B12116" s="7" t="s">
        <v>1522</v>
      </c>
      <c r="C12116" s="7" t="s">
        <v>5</v>
      </c>
      <c r="D12116" s="8">
        <v>564864.78</v>
      </c>
    </row>
    <row r="12117" spans="1:4" ht="18.75" x14ac:dyDescent="0.3">
      <c r="A12117" s="7">
        <v>2014</v>
      </c>
      <c r="B12117" s="7" t="s">
        <v>1522</v>
      </c>
      <c r="C12117" s="7" t="s">
        <v>5</v>
      </c>
      <c r="D12117" s="8">
        <v>614172.39</v>
      </c>
    </row>
    <row r="12118" spans="1:4" ht="18.75" x14ac:dyDescent="0.3">
      <c r="A12118" s="7">
        <v>2015</v>
      </c>
      <c r="B12118" s="7" t="s">
        <v>1522</v>
      </c>
      <c r="C12118" s="7" t="s">
        <v>6</v>
      </c>
      <c r="D12118" s="8">
        <v>210823.92</v>
      </c>
    </row>
    <row r="12119" spans="1:4" ht="18.75" x14ac:dyDescent="0.3">
      <c r="A12119" s="7">
        <v>2014</v>
      </c>
      <c r="B12119" s="7" t="s">
        <v>1522</v>
      </c>
      <c r="C12119" s="7" t="s">
        <v>6</v>
      </c>
      <c r="D12119" s="8">
        <v>152741.45000000001</v>
      </c>
    </row>
    <row r="12120" spans="1:4" ht="18.75" x14ac:dyDescent="0.3">
      <c r="A12120" s="7">
        <v>2015</v>
      </c>
      <c r="B12120" s="7" t="s">
        <v>1522</v>
      </c>
      <c r="C12120" s="7" t="s">
        <v>7</v>
      </c>
      <c r="D12120" s="8">
        <v>106502.91</v>
      </c>
    </row>
    <row r="12121" spans="1:4" ht="18.75" x14ac:dyDescent="0.3">
      <c r="A12121" s="7">
        <v>2014</v>
      </c>
      <c r="B12121" s="7" t="s">
        <v>1522</v>
      </c>
      <c r="C12121" s="7" t="s">
        <v>7</v>
      </c>
      <c r="D12121" s="8">
        <v>113237.64</v>
      </c>
    </row>
    <row r="12122" spans="1:4" ht="18.75" x14ac:dyDescent="0.3">
      <c r="A12122" s="7">
        <v>2015</v>
      </c>
      <c r="B12122" s="7" t="s">
        <v>1522</v>
      </c>
      <c r="C12122" s="7" t="s">
        <v>8</v>
      </c>
      <c r="D12122" s="8">
        <v>680689.84</v>
      </c>
    </row>
    <row r="12123" spans="1:4" ht="18.75" x14ac:dyDescent="0.3">
      <c r="A12123" s="7">
        <v>2014</v>
      </c>
      <c r="B12123" s="7" t="s">
        <v>1522</v>
      </c>
      <c r="C12123" s="7" t="s">
        <v>8</v>
      </c>
      <c r="D12123" s="8">
        <v>704796.32</v>
      </c>
    </row>
    <row r="12124" spans="1:4" ht="18.75" x14ac:dyDescent="0.3">
      <c r="A12124" s="7">
        <v>2015</v>
      </c>
      <c r="B12124" s="7" t="s">
        <v>1523</v>
      </c>
      <c r="C12124" s="7" t="s">
        <v>5</v>
      </c>
      <c r="D12124" s="8">
        <v>694281.86</v>
      </c>
    </row>
    <row r="12125" spans="1:4" ht="18.75" x14ac:dyDescent="0.3">
      <c r="A12125" s="7">
        <v>2014</v>
      </c>
      <c r="B12125" s="7" t="s">
        <v>1523</v>
      </c>
      <c r="C12125" s="7" t="s">
        <v>5</v>
      </c>
      <c r="D12125" s="8">
        <v>756836.62</v>
      </c>
    </row>
    <row r="12126" spans="1:4" ht="18.75" x14ac:dyDescent="0.3">
      <c r="A12126" s="7">
        <v>2015</v>
      </c>
      <c r="B12126" s="7" t="s">
        <v>1523</v>
      </c>
      <c r="C12126" s="7" t="s">
        <v>6</v>
      </c>
      <c r="D12126" s="8">
        <v>312919.08</v>
      </c>
    </row>
    <row r="12127" spans="1:4" ht="18.75" x14ac:dyDescent="0.3">
      <c r="A12127" s="7">
        <v>2014</v>
      </c>
      <c r="B12127" s="7" t="s">
        <v>1523</v>
      </c>
      <c r="C12127" s="7" t="s">
        <v>6</v>
      </c>
      <c r="D12127" s="8">
        <v>217385.46</v>
      </c>
    </row>
    <row r="12128" spans="1:4" ht="18.75" x14ac:dyDescent="0.3">
      <c r="A12128" s="7">
        <v>2015</v>
      </c>
      <c r="B12128" s="7" t="s">
        <v>1523</v>
      </c>
      <c r="C12128" s="7" t="s">
        <v>7</v>
      </c>
      <c r="D12128" s="8">
        <v>185735.89</v>
      </c>
    </row>
    <row r="12129" spans="1:4" ht="18.75" x14ac:dyDescent="0.3">
      <c r="A12129" s="7">
        <v>2014</v>
      </c>
      <c r="B12129" s="7" t="s">
        <v>1523</v>
      </c>
      <c r="C12129" s="7" t="s">
        <v>7</v>
      </c>
      <c r="D12129" s="8">
        <v>195614.19</v>
      </c>
    </row>
    <row r="12130" spans="1:4" ht="18.75" x14ac:dyDescent="0.3">
      <c r="A12130" s="7">
        <v>2015</v>
      </c>
      <c r="B12130" s="7" t="s">
        <v>1523</v>
      </c>
      <c r="C12130" s="7" t="s">
        <v>8</v>
      </c>
      <c r="D12130" s="8">
        <v>572587.92000000004</v>
      </c>
    </row>
    <row r="12131" spans="1:4" ht="18.75" x14ac:dyDescent="0.3">
      <c r="A12131" s="7">
        <v>2014</v>
      </c>
      <c r="B12131" s="7" t="s">
        <v>1523</v>
      </c>
      <c r="C12131" s="7" t="s">
        <v>8</v>
      </c>
      <c r="D12131" s="8">
        <v>591760.69999999995</v>
      </c>
    </row>
    <row r="12132" spans="1:4" ht="18.75" x14ac:dyDescent="0.3">
      <c r="A12132" s="7">
        <v>2015</v>
      </c>
      <c r="B12132" s="7" t="s">
        <v>1524</v>
      </c>
      <c r="C12132" s="7" t="s">
        <v>5</v>
      </c>
      <c r="D12132" s="8">
        <v>593292.28</v>
      </c>
    </row>
    <row r="12133" spans="1:4" ht="18.75" x14ac:dyDescent="0.3">
      <c r="A12133" s="7">
        <v>2014</v>
      </c>
      <c r="B12133" s="7" t="s">
        <v>1524</v>
      </c>
      <c r="C12133" s="7" t="s">
        <v>5</v>
      </c>
      <c r="D12133" s="8">
        <v>649752.68000000005</v>
      </c>
    </row>
    <row r="12134" spans="1:4" ht="18.75" x14ac:dyDescent="0.3">
      <c r="A12134" s="7">
        <v>2015</v>
      </c>
      <c r="B12134" s="7" t="s">
        <v>1524</v>
      </c>
      <c r="C12134" s="7" t="s">
        <v>6</v>
      </c>
      <c r="D12134" s="8">
        <v>297639.86</v>
      </c>
    </row>
    <row r="12135" spans="1:4" ht="18.75" x14ac:dyDescent="0.3">
      <c r="A12135" s="7">
        <v>2014</v>
      </c>
      <c r="B12135" s="7" t="s">
        <v>1524</v>
      </c>
      <c r="C12135" s="7" t="s">
        <v>6</v>
      </c>
      <c r="D12135" s="8">
        <v>218364.77</v>
      </c>
    </row>
    <row r="12136" spans="1:4" ht="18.75" x14ac:dyDescent="0.3">
      <c r="A12136" s="7">
        <v>2015</v>
      </c>
      <c r="B12136" s="7" t="s">
        <v>1524</v>
      </c>
      <c r="C12136" s="7" t="s">
        <v>7</v>
      </c>
      <c r="D12136" s="8">
        <v>69564.960000000006</v>
      </c>
    </row>
    <row r="12137" spans="1:4" ht="18.75" x14ac:dyDescent="0.3">
      <c r="A12137" s="7">
        <v>2014</v>
      </c>
      <c r="B12137" s="7" t="s">
        <v>1524</v>
      </c>
      <c r="C12137" s="7" t="s">
        <v>7</v>
      </c>
      <c r="D12137" s="8">
        <v>73211.22</v>
      </c>
    </row>
    <row r="12138" spans="1:4" ht="18.75" x14ac:dyDescent="0.3">
      <c r="A12138" s="7">
        <v>2015</v>
      </c>
      <c r="B12138" s="7" t="s">
        <v>1524</v>
      </c>
      <c r="C12138" s="7" t="s">
        <v>8</v>
      </c>
      <c r="D12138" s="8">
        <v>622721.80000000005</v>
      </c>
    </row>
    <row r="12139" spans="1:4" ht="18.75" x14ac:dyDescent="0.3">
      <c r="A12139" s="7">
        <v>2014</v>
      </c>
      <c r="B12139" s="7" t="s">
        <v>1524</v>
      </c>
      <c r="C12139" s="7" t="s">
        <v>8</v>
      </c>
      <c r="D12139" s="8">
        <v>652501.36</v>
      </c>
    </row>
    <row r="12140" spans="1:4" ht="18.75" x14ac:dyDescent="0.3">
      <c r="A12140" s="7">
        <v>2015</v>
      </c>
      <c r="B12140" s="7" t="s">
        <v>1525</v>
      </c>
      <c r="C12140" s="7" t="s">
        <v>5</v>
      </c>
      <c r="D12140" s="8">
        <v>529054.36</v>
      </c>
    </row>
    <row r="12141" spans="1:4" ht="18.75" x14ac:dyDescent="0.3">
      <c r="A12141" s="7">
        <v>2014</v>
      </c>
      <c r="B12141" s="7" t="s">
        <v>1525</v>
      </c>
      <c r="C12141" s="7" t="s">
        <v>5</v>
      </c>
      <c r="D12141" s="8">
        <v>580458.76</v>
      </c>
    </row>
    <row r="12142" spans="1:4" ht="18.75" x14ac:dyDescent="0.3">
      <c r="A12142" s="7">
        <v>2015</v>
      </c>
      <c r="B12142" s="7" t="s">
        <v>1525</v>
      </c>
      <c r="C12142" s="7" t="s">
        <v>6</v>
      </c>
      <c r="D12142" s="8">
        <v>222511.54</v>
      </c>
    </row>
    <row r="12143" spans="1:4" ht="18.75" x14ac:dyDescent="0.3">
      <c r="A12143" s="7">
        <v>2014</v>
      </c>
      <c r="B12143" s="7" t="s">
        <v>1525</v>
      </c>
      <c r="C12143" s="7" t="s">
        <v>6</v>
      </c>
      <c r="D12143" s="8">
        <v>161463.87</v>
      </c>
    </row>
    <row r="12144" spans="1:4" ht="18.75" x14ac:dyDescent="0.3">
      <c r="A12144" s="7">
        <v>2015</v>
      </c>
      <c r="B12144" s="7" t="s">
        <v>1525</v>
      </c>
      <c r="C12144" s="7" t="s">
        <v>7</v>
      </c>
      <c r="D12144" s="8">
        <v>192074.74</v>
      </c>
    </row>
    <row r="12145" spans="1:4" ht="18.75" x14ac:dyDescent="0.3">
      <c r="A12145" s="7">
        <v>2014</v>
      </c>
      <c r="B12145" s="7" t="s">
        <v>1525</v>
      </c>
      <c r="C12145" s="7" t="s">
        <v>7</v>
      </c>
      <c r="D12145" s="8">
        <v>203307.07</v>
      </c>
    </row>
    <row r="12146" spans="1:4" ht="18.75" x14ac:dyDescent="0.3">
      <c r="A12146" s="7">
        <v>2015</v>
      </c>
      <c r="B12146" s="7" t="s">
        <v>1525</v>
      </c>
      <c r="C12146" s="7" t="s">
        <v>8</v>
      </c>
      <c r="D12146" s="8">
        <v>547968.27</v>
      </c>
    </row>
    <row r="12147" spans="1:4" ht="18.75" x14ac:dyDescent="0.3">
      <c r="A12147" s="7">
        <v>2014</v>
      </c>
      <c r="B12147" s="7" t="s">
        <v>1525</v>
      </c>
      <c r="C12147" s="7" t="s">
        <v>8</v>
      </c>
      <c r="D12147" s="8">
        <v>575002.73</v>
      </c>
    </row>
    <row r="12148" spans="1:4" ht="18.75" x14ac:dyDescent="0.3">
      <c r="A12148" s="7">
        <v>2015</v>
      </c>
      <c r="B12148" s="7" t="s">
        <v>1526</v>
      </c>
      <c r="C12148" s="7" t="s">
        <v>5</v>
      </c>
      <c r="D12148" s="8">
        <v>826078.63</v>
      </c>
    </row>
    <row r="12149" spans="1:4" ht="18.75" x14ac:dyDescent="0.3">
      <c r="A12149" s="7">
        <v>2014</v>
      </c>
      <c r="B12149" s="7" t="s">
        <v>1526</v>
      </c>
      <c r="C12149" s="7" t="s">
        <v>5</v>
      </c>
      <c r="D12149" s="8">
        <v>913862.58</v>
      </c>
    </row>
    <row r="12150" spans="1:4" ht="18.75" x14ac:dyDescent="0.3">
      <c r="A12150" s="7">
        <v>2015</v>
      </c>
      <c r="B12150" s="7" t="s">
        <v>1526</v>
      </c>
      <c r="C12150" s="7" t="s">
        <v>6</v>
      </c>
      <c r="D12150" s="8">
        <v>459719.6</v>
      </c>
    </row>
    <row r="12151" spans="1:4" ht="18.75" x14ac:dyDescent="0.3">
      <c r="A12151" s="7">
        <v>2014</v>
      </c>
      <c r="B12151" s="7" t="s">
        <v>1526</v>
      </c>
      <c r="C12151" s="7" t="s">
        <v>6</v>
      </c>
      <c r="D12151" s="8">
        <v>329139.53999999998</v>
      </c>
    </row>
    <row r="12152" spans="1:4" ht="18.75" x14ac:dyDescent="0.3">
      <c r="A12152" s="7">
        <v>2015</v>
      </c>
      <c r="B12152" s="7" t="s">
        <v>1526</v>
      </c>
      <c r="C12152" s="7" t="s">
        <v>7</v>
      </c>
      <c r="D12152" s="8">
        <v>210470.18</v>
      </c>
    </row>
    <row r="12153" spans="1:4" ht="18.75" x14ac:dyDescent="0.3">
      <c r="A12153" s="7">
        <v>2014</v>
      </c>
      <c r="B12153" s="7" t="s">
        <v>1526</v>
      </c>
      <c r="C12153" s="7" t="s">
        <v>7</v>
      </c>
      <c r="D12153" s="8">
        <v>224130.47</v>
      </c>
    </row>
    <row r="12154" spans="1:4" ht="18.75" x14ac:dyDescent="0.3">
      <c r="A12154" s="7">
        <v>2015</v>
      </c>
      <c r="B12154" s="7" t="s">
        <v>1526</v>
      </c>
      <c r="C12154" s="7" t="s">
        <v>8</v>
      </c>
      <c r="D12154" s="8">
        <v>623871.43000000005</v>
      </c>
    </row>
    <row r="12155" spans="1:4" ht="18.75" x14ac:dyDescent="0.3">
      <c r="A12155" s="7">
        <v>2014</v>
      </c>
      <c r="B12155" s="7" t="s">
        <v>1526</v>
      </c>
      <c r="C12155" s="7" t="s">
        <v>8</v>
      </c>
      <c r="D12155" s="8">
        <v>653012.38</v>
      </c>
    </row>
    <row r="12156" spans="1:4" ht="18.75" x14ac:dyDescent="0.3">
      <c r="A12156" s="7">
        <v>2015</v>
      </c>
      <c r="B12156" s="7" t="s">
        <v>1527</v>
      </c>
      <c r="C12156" s="7" t="s">
        <v>5</v>
      </c>
      <c r="D12156" s="8">
        <v>935586.11</v>
      </c>
    </row>
    <row r="12157" spans="1:4" ht="18.75" x14ac:dyDescent="0.3">
      <c r="A12157" s="7">
        <v>2014</v>
      </c>
      <c r="B12157" s="7" t="s">
        <v>1527</v>
      </c>
      <c r="C12157" s="7" t="s">
        <v>5</v>
      </c>
      <c r="D12157" s="8">
        <v>1024513.3</v>
      </c>
    </row>
    <row r="12158" spans="1:4" ht="18.75" x14ac:dyDescent="0.3">
      <c r="A12158" s="7">
        <v>2015</v>
      </c>
      <c r="B12158" s="7" t="s">
        <v>1527</v>
      </c>
      <c r="C12158" s="7" t="s">
        <v>6</v>
      </c>
      <c r="D12158" s="8">
        <v>432748.64</v>
      </c>
    </row>
    <row r="12159" spans="1:4" ht="18.75" x14ac:dyDescent="0.3">
      <c r="A12159" s="7">
        <v>2014</v>
      </c>
      <c r="B12159" s="7" t="s">
        <v>1527</v>
      </c>
      <c r="C12159" s="7" t="s">
        <v>6</v>
      </c>
      <c r="D12159" s="8">
        <v>313672.59999999998</v>
      </c>
    </row>
    <row r="12160" spans="1:4" ht="18.75" x14ac:dyDescent="0.3">
      <c r="A12160" s="7">
        <v>2015</v>
      </c>
      <c r="B12160" s="7" t="s">
        <v>1527</v>
      </c>
      <c r="C12160" s="7" t="s">
        <v>7</v>
      </c>
      <c r="D12160" s="8">
        <v>201616.17</v>
      </c>
    </row>
    <row r="12161" spans="1:4" ht="18.75" x14ac:dyDescent="0.3">
      <c r="A12161" s="7">
        <v>2014</v>
      </c>
      <c r="B12161" s="7" t="s">
        <v>1527</v>
      </c>
      <c r="C12161" s="7" t="s">
        <v>7</v>
      </c>
      <c r="D12161" s="8">
        <v>212585.11</v>
      </c>
    </row>
    <row r="12162" spans="1:4" ht="18.75" x14ac:dyDescent="0.3">
      <c r="A12162" s="7">
        <v>2015</v>
      </c>
      <c r="B12162" s="7" t="s">
        <v>1527</v>
      </c>
      <c r="C12162" s="7" t="s">
        <v>8</v>
      </c>
      <c r="D12162" s="8">
        <v>620827.35</v>
      </c>
    </row>
    <row r="12163" spans="1:4" ht="18.75" x14ac:dyDescent="0.3">
      <c r="A12163" s="7">
        <v>2014</v>
      </c>
      <c r="B12163" s="7" t="s">
        <v>1527</v>
      </c>
      <c r="C12163" s="7" t="s">
        <v>8</v>
      </c>
      <c r="D12163" s="8">
        <v>641908.74</v>
      </c>
    </row>
    <row r="12164" spans="1:4" ht="18.75" x14ac:dyDescent="0.3">
      <c r="A12164" s="7">
        <v>2015</v>
      </c>
      <c r="B12164" s="7" t="s">
        <v>1528</v>
      </c>
      <c r="C12164" s="7" t="s">
        <v>5</v>
      </c>
      <c r="D12164" s="8">
        <v>850372.1</v>
      </c>
    </row>
    <row r="12165" spans="1:4" ht="18.75" x14ac:dyDescent="0.3">
      <c r="A12165" s="7">
        <v>2014</v>
      </c>
      <c r="B12165" s="7" t="s">
        <v>1528</v>
      </c>
      <c r="C12165" s="7" t="s">
        <v>5</v>
      </c>
      <c r="D12165" s="8">
        <v>938936.95</v>
      </c>
    </row>
    <row r="12166" spans="1:4" ht="18.75" x14ac:dyDescent="0.3">
      <c r="A12166" s="7">
        <v>2015</v>
      </c>
      <c r="B12166" s="7" t="s">
        <v>1528</v>
      </c>
      <c r="C12166" s="7" t="s">
        <v>6</v>
      </c>
      <c r="D12166" s="8">
        <v>393134.5</v>
      </c>
    </row>
    <row r="12167" spans="1:4" ht="18.75" x14ac:dyDescent="0.3">
      <c r="A12167" s="7">
        <v>2014</v>
      </c>
      <c r="B12167" s="7" t="s">
        <v>1528</v>
      </c>
      <c r="C12167" s="7" t="s">
        <v>6</v>
      </c>
      <c r="D12167" s="8">
        <v>285741.99</v>
      </c>
    </row>
    <row r="12168" spans="1:4" ht="18.75" x14ac:dyDescent="0.3">
      <c r="A12168" s="7">
        <v>2015</v>
      </c>
      <c r="B12168" s="7" t="s">
        <v>1528</v>
      </c>
      <c r="C12168" s="7" t="s">
        <v>7</v>
      </c>
      <c r="D12168" s="8">
        <v>116667.23</v>
      </c>
    </row>
    <row r="12169" spans="1:4" ht="18.75" x14ac:dyDescent="0.3">
      <c r="A12169" s="7">
        <v>2014</v>
      </c>
      <c r="B12169" s="7" t="s">
        <v>1528</v>
      </c>
      <c r="C12169" s="7" t="s">
        <v>7</v>
      </c>
      <c r="D12169" s="8">
        <v>122722.03</v>
      </c>
    </row>
    <row r="12170" spans="1:4" ht="18.75" x14ac:dyDescent="0.3">
      <c r="A12170" s="7">
        <v>2015</v>
      </c>
      <c r="B12170" s="7" t="s">
        <v>1528</v>
      </c>
      <c r="C12170" s="7" t="s">
        <v>8</v>
      </c>
      <c r="D12170" s="8">
        <v>402947.74</v>
      </c>
    </row>
    <row r="12171" spans="1:4" ht="18.75" x14ac:dyDescent="0.3">
      <c r="A12171" s="7">
        <v>2014</v>
      </c>
      <c r="B12171" s="7" t="s">
        <v>1528</v>
      </c>
      <c r="C12171" s="7" t="s">
        <v>8</v>
      </c>
      <c r="D12171" s="8">
        <v>419713.23</v>
      </c>
    </row>
    <row r="12172" spans="1:4" ht="18.75" x14ac:dyDescent="0.3">
      <c r="A12172" s="7">
        <v>2015</v>
      </c>
      <c r="B12172" s="7" t="s">
        <v>1529</v>
      </c>
      <c r="C12172" s="7" t="s">
        <v>5</v>
      </c>
      <c r="D12172" s="8">
        <v>869273.24</v>
      </c>
    </row>
    <row r="12173" spans="1:4" ht="18.75" x14ac:dyDescent="0.3">
      <c r="A12173" s="7">
        <v>2014</v>
      </c>
      <c r="B12173" s="7" t="s">
        <v>1529</v>
      </c>
      <c r="C12173" s="7" t="s">
        <v>5</v>
      </c>
      <c r="D12173" s="8">
        <v>958679.31</v>
      </c>
    </row>
    <row r="12174" spans="1:4" ht="18.75" x14ac:dyDescent="0.3">
      <c r="A12174" s="7">
        <v>2015</v>
      </c>
      <c r="B12174" s="7" t="s">
        <v>1529</v>
      </c>
      <c r="C12174" s="7" t="s">
        <v>6</v>
      </c>
      <c r="D12174" s="8">
        <v>241890.43</v>
      </c>
    </row>
    <row r="12175" spans="1:4" ht="18.75" x14ac:dyDescent="0.3">
      <c r="A12175" s="7">
        <v>2014</v>
      </c>
      <c r="B12175" s="7" t="s">
        <v>1529</v>
      </c>
      <c r="C12175" s="7" t="s">
        <v>6</v>
      </c>
      <c r="D12175" s="8">
        <v>175580.19</v>
      </c>
    </row>
    <row r="12176" spans="1:4" ht="18.75" x14ac:dyDescent="0.3">
      <c r="A12176" s="7">
        <v>2015</v>
      </c>
      <c r="B12176" s="7" t="s">
        <v>1529</v>
      </c>
      <c r="C12176" s="7" t="s">
        <v>7</v>
      </c>
      <c r="D12176" s="8">
        <v>105274.94</v>
      </c>
    </row>
    <row r="12177" spans="1:4" ht="18.75" x14ac:dyDescent="0.3">
      <c r="A12177" s="7">
        <v>2014</v>
      </c>
      <c r="B12177" s="7" t="s">
        <v>1529</v>
      </c>
      <c r="C12177" s="7" t="s">
        <v>7</v>
      </c>
      <c r="D12177" s="8">
        <v>110451.28</v>
      </c>
    </row>
    <row r="12178" spans="1:4" ht="18.75" x14ac:dyDescent="0.3">
      <c r="A12178" s="7">
        <v>2015</v>
      </c>
      <c r="B12178" s="7" t="s">
        <v>1529</v>
      </c>
      <c r="C12178" s="7" t="s">
        <v>8</v>
      </c>
      <c r="D12178" s="8">
        <v>417908.16</v>
      </c>
    </row>
    <row r="12179" spans="1:4" ht="18.75" x14ac:dyDescent="0.3">
      <c r="A12179" s="7">
        <v>2014</v>
      </c>
      <c r="B12179" s="7" t="s">
        <v>1529</v>
      </c>
      <c r="C12179" s="7" t="s">
        <v>8</v>
      </c>
      <c r="D12179" s="8">
        <v>436208.68</v>
      </c>
    </row>
    <row r="12180" spans="1:4" ht="18.75" x14ac:dyDescent="0.3">
      <c r="A12180" s="7">
        <v>2015</v>
      </c>
      <c r="B12180" s="7" t="s">
        <v>1530</v>
      </c>
      <c r="C12180" s="7" t="s">
        <v>5</v>
      </c>
      <c r="D12180" s="8">
        <v>606343.36</v>
      </c>
    </row>
    <row r="12181" spans="1:4" ht="18.75" x14ac:dyDescent="0.3">
      <c r="A12181" s="7">
        <v>2014</v>
      </c>
      <c r="B12181" s="7" t="s">
        <v>1530</v>
      </c>
      <c r="C12181" s="7" t="s">
        <v>5</v>
      </c>
      <c r="D12181" s="8">
        <v>662560.34</v>
      </c>
    </row>
    <row r="12182" spans="1:4" ht="18.75" x14ac:dyDescent="0.3">
      <c r="A12182" s="7">
        <v>2015</v>
      </c>
      <c r="B12182" s="7" t="s">
        <v>1530</v>
      </c>
      <c r="C12182" s="7" t="s">
        <v>6</v>
      </c>
      <c r="D12182" s="8">
        <v>317206.21000000002</v>
      </c>
    </row>
    <row r="12183" spans="1:4" ht="18.75" x14ac:dyDescent="0.3">
      <c r="A12183" s="7">
        <v>2014</v>
      </c>
      <c r="B12183" s="7" t="s">
        <v>1530</v>
      </c>
      <c r="C12183" s="7" t="s">
        <v>6</v>
      </c>
      <c r="D12183" s="8">
        <v>227051.54</v>
      </c>
    </row>
    <row r="12184" spans="1:4" ht="18.75" x14ac:dyDescent="0.3">
      <c r="A12184" s="7">
        <v>2015</v>
      </c>
      <c r="B12184" s="7" t="s">
        <v>1530</v>
      </c>
      <c r="C12184" s="7" t="s">
        <v>7</v>
      </c>
      <c r="D12184" s="8">
        <v>113935.99</v>
      </c>
    </row>
    <row r="12185" spans="1:4" ht="18.75" x14ac:dyDescent="0.3">
      <c r="A12185" s="7">
        <v>2014</v>
      </c>
      <c r="B12185" s="7" t="s">
        <v>1530</v>
      </c>
      <c r="C12185" s="7" t="s">
        <v>7</v>
      </c>
      <c r="D12185" s="8">
        <v>121292.01</v>
      </c>
    </row>
    <row r="12186" spans="1:4" ht="18.75" x14ac:dyDescent="0.3">
      <c r="A12186" s="7">
        <v>2015</v>
      </c>
      <c r="B12186" s="7" t="s">
        <v>1530</v>
      </c>
      <c r="C12186" s="7" t="s">
        <v>8</v>
      </c>
      <c r="D12186" s="8">
        <v>566989.89</v>
      </c>
    </row>
    <row r="12187" spans="1:4" ht="18.75" x14ac:dyDescent="0.3">
      <c r="A12187" s="7">
        <v>2014</v>
      </c>
      <c r="B12187" s="7" t="s">
        <v>1530</v>
      </c>
      <c r="C12187" s="7" t="s">
        <v>8</v>
      </c>
      <c r="D12187" s="8">
        <v>593623.85</v>
      </c>
    </row>
    <row r="12188" spans="1:4" ht="18.75" x14ac:dyDescent="0.3">
      <c r="A12188" s="7">
        <v>2015</v>
      </c>
      <c r="B12188" s="7" t="s">
        <v>1531</v>
      </c>
      <c r="C12188" s="7" t="s">
        <v>5</v>
      </c>
      <c r="D12188" s="8">
        <v>495386.34</v>
      </c>
    </row>
    <row r="12189" spans="1:4" ht="18.75" x14ac:dyDescent="0.3">
      <c r="A12189" s="7">
        <v>2014</v>
      </c>
      <c r="B12189" s="7" t="s">
        <v>1531</v>
      </c>
      <c r="C12189" s="7" t="s">
        <v>5</v>
      </c>
      <c r="D12189" s="8">
        <v>539689.36</v>
      </c>
    </row>
    <row r="12190" spans="1:4" ht="18.75" x14ac:dyDescent="0.3">
      <c r="A12190" s="7">
        <v>2015</v>
      </c>
      <c r="B12190" s="7" t="s">
        <v>1531</v>
      </c>
      <c r="C12190" s="7" t="s">
        <v>6</v>
      </c>
      <c r="D12190" s="8">
        <v>403327.66</v>
      </c>
    </row>
    <row r="12191" spans="1:4" ht="18.75" x14ac:dyDescent="0.3">
      <c r="A12191" s="7">
        <v>2014</v>
      </c>
      <c r="B12191" s="7" t="s">
        <v>1531</v>
      </c>
      <c r="C12191" s="7" t="s">
        <v>6</v>
      </c>
      <c r="D12191" s="8">
        <v>288540.58</v>
      </c>
    </row>
    <row r="12192" spans="1:4" ht="18.75" x14ac:dyDescent="0.3">
      <c r="A12192" s="7">
        <v>2015</v>
      </c>
      <c r="B12192" s="7" t="s">
        <v>1531</v>
      </c>
      <c r="C12192" s="7" t="s">
        <v>7</v>
      </c>
      <c r="D12192" s="8">
        <v>202262.49</v>
      </c>
    </row>
    <row r="12193" spans="1:4" ht="18.75" x14ac:dyDescent="0.3">
      <c r="A12193" s="7">
        <v>2014</v>
      </c>
      <c r="B12193" s="7" t="s">
        <v>1531</v>
      </c>
      <c r="C12193" s="7" t="s">
        <v>7</v>
      </c>
      <c r="D12193" s="8">
        <v>212436.81</v>
      </c>
    </row>
    <row r="12194" spans="1:4" ht="18.75" x14ac:dyDescent="0.3">
      <c r="A12194" s="7">
        <v>2015</v>
      </c>
      <c r="B12194" s="7" t="s">
        <v>1531</v>
      </c>
      <c r="C12194" s="7" t="s">
        <v>8</v>
      </c>
      <c r="D12194" s="8">
        <v>424072.5</v>
      </c>
    </row>
    <row r="12195" spans="1:4" ht="18.75" x14ac:dyDescent="0.3">
      <c r="A12195" s="7">
        <v>2014</v>
      </c>
      <c r="B12195" s="7" t="s">
        <v>1531</v>
      </c>
      <c r="C12195" s="7" t="s">
        <v>8</v>
      </c>
      <c r="D12195" s="8">
        <v>437314.67</v>
      </c>
    </row>
    <row r="12196" spans="1:4" ht="18.75" x14ac:dyDescent="0.3">
      <c r="A12196" s="7">
        <v>2015</v>
      </c>
      <c r="B12196" s="7" t="s">
        <v>1532</v>
      </c>
      <c r="C12196" s="7" t="s">
        <v>5</v>
      </c>
      <c r="D12196" s="8">
        <v>866309.99</v>
      </c>
    </row>
    <row r="12197" spans="1:4" ht="18.75" x14ac:dyDescent="0.3">
      <c r="A12197" s="7">
        <v>2014</v>
      </c>
      <c r="B12197" s="7" t="s">
        <v>1532</v>
      </c>
      <c r="C12197" s="7" t="s">
        <v>5</v>
      </c>
      <c r="D12197" s="8">
        <v>951406.17</v>
      </c>
    </row>
    <row r="12198" spans="1:4" ht="18.75" x14ac:dyDescent="0.3">
      <c r="A12198" s="7">
        <v>2015</v>
      </c>
      <c r="B12198" s="7" t="s">
        <v>1532</v>
      </c>
      <c r="C12198" s="7" t="s">
        <v>6</v>
      </c>
      <c r="D12198" s="8">
        <v>519956.01</v>
      </c>
    </row>
    <row r="12199" spans="1:4" ht="18.75" x14ac:dyDescent="0.3">
      <c r="A12199" s="7">
        <v>2014</v>
      </c>
      <c r="B12199" s="7" t="s">
        <v>1532</v>
      </c>
      <c r="C12199" s="7" t="s">
        <v>6</v>
      </c>
      <c r="D12199" s="8">
        <v>367991.13</v>
      </c>
    </row>
    <row r="12200" spans="1:4" ht="18.75" x14ac:dyDescent="0.3">
      <c r="A12200" s="7">
        <v>2015</v>
      </c>
      <c r="B12200" s="7" t="s">
        <v>1532</v>
      </c>
      <c r="C12200" s="7" t="s">
        <v>7</v>
      </c>
      <c r="D12200" s="8">
        <v>118366.49</v>
      </c>
    </row>
    <row r="12201" spans="1:4" ht="18.75" x14ac:dyDescent="0.3">
      <c r="A12201" s="7">
        <v>2014</v>
      </c>
      <c r="B12201" s="7" t="s">
        <v>1532</v>
      </c>
      <c r="C12201" s="7" t="s">
        <v>7</v>
      </c>
      <c r="D12201" s="8">
        <v>124927.38</v>
      </c>
    </row>
    <row r="12202" spans="1:4" ht="18.75" x14ac:dyDescent="0.3">
      <c r="A12202" s="7">
        <v>2015</v>
      </c>
      <c r="B12202" s="7" t="s">
        <v>1532</v>
      </c>
      <c r="C12202" s="7" t="s">
        <v>8</v>
      </c>
      <c r="D12202" s="8">
        <v>597950.48</v>
      </c>
    </row>
    <row r="12203" spans="1:4" ht="18.75" x14ac:dyDescent="0.3">
      <c r="A12203" s="7">
        <v>2014</v>
      </c>
      <c r="B12203" s="7" t="s">
        <v>1532</v>
      </c>
      <c r="C12203" s="7" t="s">
        <v>8</v>
      </c>
      <c r="D12203" s="8">
        <v>619790.62</v>
      </c>
    </row>
    <row r="12204" spans="1:4" ht="18.75" x14ac:dyDescent="0.3">
      <c r="A12204" s="7">
        <v>2015</v>
      </c>
      <c r="B12204" s="7" t="s">
        <v>1533</v>
      </c>
      <c r="C12204" s="7" t="s">
        <v>5</v>
      </c>
      <c r="D12204" s="8">
        <v>608849.73</v>
      </c>
    </row>
    <row r="12205" spans="1:4" ht="18.75" x14ac:dyDescent="0.3">
      <c r="A12205" s="7">
        <v>2014</v>
      </c>
      <c r="B12205" s="7" t="s">
        <v>1533</v>
      </c>
      <c r="C12205" s="7" t="s">
        <v>5</v>
      </c>
      <c r="D12205" s="8">
        <v>666745.37</v>
      </c>
    </row>
    <row r="12206" spans="1:4" ht="18.75" x14ac:dyDescent="0.3">
      <c r="A12206" s="7">
        <v>2015</v>
      </c>
      <c r="B12206" s="7" t="s">
        <v>1533</v>
      </c>
      <c r="C12206" s="7" t="s">
        <v>6</v>
      </c>
      <c r="D12206" s="8">
        <v>327370.09999999998</v>
      </c>
    </row>
    <row r="12207" spans="1:4" ht="18.75" x14ac:dyDescent="0.3">
      <c r="A12207" s="7">
        <v>2014</v>
      </c>
      <c r="B12207" s="7" t="s">
        <v>1533</v>
      </c>
      <c r="C12207" s="7" t="s">
        <v>6</v>
      </c>
      <c r="D12207" s="8">
        <v>239624.16</v>
      </c>
    </row>
    <row r="12208" spans="1:4" ht="18.75" x14ac:dyDescent="0.3">
      <c r="A12208" s="7">
        <v>2015</v>
      </c>
      <c r="B12208" s="7" t="s">
        <v>1533</v>
      </c>
      <c r="C12208" s="7" t="s">
        <v>7</v>
      </c>
      <c r="D12208" s="8">
        <v>177526.91</v>
      </c>
    </row>
    <row r="12209" spans="1:4" ht="18.75" x14ac:dyDescent="0.3">
      <c r="A12209" s="7">
        <v>2014</v>
      </c>
      <c r="B12209" s="7" t="s">
        <v>1533</v>
      </c>
      <c r="C12209" s="7" t="s">
        <v>7</v>
      </c>
      <c r="D12209" s="8">
        <v>186610.09</v>
      </c>
    </row>
    <row r="12210" spans="1:4" ht="18.75" x14ac:dyDescent="0.3">
      <c r="A12210" s="7">
        <v>2015</v>
      </c>
      <c r="B12210" s="7" t="s">
        <v>1533</v>
      </c>
      <c r="C12210" s="7" t="s">
        <v>8</v>
      </c>
      <c r="D12210" s="8">
        <v>610372.56000000006</v>
      </c>
    </row>
    <row r="12211" spans="1:4" ht="18.75" x14ac:dyDescent="0.3">
      <c r="A12211" s="7">
        <v>2014</v>
      </c>
      <c r="B12211" s="7" t="s">
        <v>1533</v>
      </c>
      <c r="C12211" s="7" t="s">
        <v>8</v>
      </c>
      <c r="D12211" s="8">
        <v>638341.18999999994</v>
      </c>
    </row>
    <row r="12212" spans="1:4" ht="18.75" x14ac:dyDescent="0.3">
      <c r="A12212" s="7">
        <v>2015</v>
      </c>
      <c r="B12212" s="7" t="s">
        <v>1534</v>
      </c>
      <c r="C12212" s="7" t="s">
        <v>5</v>
      </c>
      <c r="D12212" s="8">
        <v>736771.1</v>
      </c>
    </row>
    <row r="12213" spans="1:4" ht="18.75" x14ac:dyDescent="0.3">
      <c r="A12213" s="7">
        <v>2014</v>
      </c>
      <c r="B12213" s="7" t="s">
        <v>1534</v>
      </c>
      <c r="C12213" s="7" t="s">
        <v>5</v>
      </c>
      <c r="D12213" s="8">
        <v>808433.74</v>
      </c>
    </row>
    <row r="12214" spans="1:4" ht="18.75" x14ac:dyDescent="0.3">
      <c r="A12214" s="7">
        <v>2015</v>
      </c>
      <c r="B12214" s="7" t="s">
        <v>1534</v>
      </c>
      <c r="C12214" s="7" t="s">
        <v>6</v>
      </c>
      <c r="D12214" s="8">
        <v>213645.13</v>
      </c>
    </row>
    <row r="12215" spans="1:4" ht="18.75" x14ac:dyDescent="0.3">
      <c r="A12215" s="7">
        <v>2014</v>
      </c>
      <c r="B12215" s="7" t="s">
        <v>1534</v>
      </c>
      <c r="C12215" s="7" t="s">
        <v>6</v>
      </c>
      <c r="D12215" s="8">
        <v>154417.09</v>
      </c>
    </row>
    <row r="12216" spans="1:4" ht="18.75" x14ac:dyDescent="0.3">
      <c r="A12216" s="7">
        <v>2015</v>
      </c>
      <c r="B12216" s="7" t="s">
        <v>1534</v>
      </c>
      <c r="C12216" s="7" t="s">
        <v>7</v>
      </c>
      <c r="D12216" s="8">
        <v>174158.6</v>
      </c>
    </row>
    <row r="12217" spans="1:4" ht="18.75" x14ac:dyDescent="0.3">
      <c r="A12217" s="7">
        <v>2014</v>
      </c>
      <c r="B12217" s="7" t="s">
        <v>1534</v>
      </c>
      <c r="C12217" s="7" t="s">
        <v>7</v>
      </c>
      <c r="D12217" s="8">
        <v>182656.32</v>
      </c>
    </row>
    <row r="12218" spans="1:4" ht="18.75" x14ac:dyDescent="0.3">
      <c r="A12218" s="7">
        <v>2015</v>
      </c>
      <c r="B12218" s="7" t="s">
        <v>1534</v>
      </c>
      <c r="C12218" s="7" t="s">
        <v>8</v>
      </c>
      <c r="D12218" s="8">
        <v>433459.72</v>
      </c>
    </row>
    <row r="12219" spans="1:4" ht="18.75" x14ac:dyDescent="0.3">
      <c r="A12219" s="7">
        <v>2014</v>
      </c>
      <c r="B12219" s="7" t="s">
        <v>1534</v>
      </c>
      <c r="C12219" s="7" t="s">
        <v>8</v>
      </c>
      <c r="D12219" s="8">
        <v>454061.1</v>
      </c>
    </row>
    <row r="12220" spans="1:4" ht="18.75" x14ac:dyDescent="0.3">
      <c r="A12220" s="7">
        <v>2015</v>
      </c>
      <c r="B12220" s="7" t="s">
        <v>1535</v>
      </c>
      <c r="C12220" s="7" t="s">
        <v>5</v>
      </c>
      <c r="D12220" s="8">
        <v>573798.12</v>
      </c>
    </row>
    <row r="12221" spans="1:4" ht="18.75" x14ac:dyDescent="0.3">
      <c r="A12221" s="7">
        <v>2014</v>
      </c>
      <c r="B12221" s="7" t="s">
        <v>1535</v>
      </c>
      <c r="C12221" s="7" t="s">
        <v>5</v>
      </c>
      <c r="D12221" s="8">
        <v>625763.96</v>
      </c>
    </row>
    <row r="12222" spans="1:4" ht="18.75" x14ac:dyDescent="0.3">
      <c r="A12222" s="7">
        <v>2015</v>
      </c>
      <c r="B12222" s="7" t="s">
        <v>1535</v>
      </c>
      <c r="C12222" s="7" t="s">
        <v>6</v>
      </c>
      <c r="D12222" s="8">
        <v>348065.29</v>
      </c>
    </row>
    <row r="12223" spans="1:4" ht="18.75" x14ac:dyDescent="0.3">
      <c r="A12223" s="7">
        <v>2014</v>
      </c>
      <c r="B12223" s="7" t="s">
        <v>1535</v>
      </c>
      <c r="C12223" s="7" t="s">
        <v>6</v>
      </c>
      <c r="D12223" s="8">
        <v>257019.2</v>
      </c>
    </row>
    <row r="12224" spans="1:4" ht="18.75" x14ac:dyDescent="0.3">
      <c r="A12224" s="7">
        <v>2015</v>
      </c>
      <c r="B12224" s="7" t="s">
        <v>1535</v>
      </c>
      <c r="C12224" s="7" t="s">
        <v>7</v>
      </c>
      <c r="D12224" s="8">
        <v>169882.85</v>
      </c>
    </row>
    <row r="12225" spans="1:4" ht="18.75" x14ac:dyDescent="0.3">
      <c r="A12225" s="7">
        <v>2014</v>
      </c>
      <c r="B12225" s="7" t="s">
        <v>1535</v>
      </c>
      <c r="C12225" s="7" t="s">
        <v>7</v>
      </c>
      <c r="D12225" s="8">
        <v>178213.88</v>
      </c>
    </row>
    <row r="12226" spans="1:4" ht="18.75" x14ac:dyDescent="0.3">
      <c r="A12226" s="7">
        <v>2015</v>
      </c>
      <c r="B12226" s="7" t="s">
        <v>1535</v>
      </c>
      <c r="C12226" s="7" t="s">
        <v>8</v>
      </c>
      <c r="D12226" s="8">
        <v>525321.03</v>
      </c>
    </row>
    <row r="12227" spans="1:4" ht="18.75" x14ac:dyDescent="0.3">
      <c r="A12227" s="7">
        <v>2014</v>
      </c>
      <c r="B12227" s="7" t="s">
        <v>1535</v>
      </c>
      <c r="C12227" s="7" t="s">
        <v>8</v>
      </c>
      <c r="D12227" s="8">
        <v>547258.02</v>
      </c>
    </row>
    <row r="12228" spans="1:4" ht="18.75" x14ac:dyDescent="0.3">
      <c r="A12228" s="7">
        <v>2015</v>
      </c>
      <c r="B12228" s="7" t="s">
        <v>1536</v>
      </c>
      <c r="C12228" s="7" t="s">
        <v>5</v>
      </c>
      <c r="D12228" s="8">
        <v>856162.4</v>
      </c>
    </row>
    <row r="12229" spans="1:4" ht="18.75" x14ac:dyDescent="0.3">
      <c r="A12229" s="7">
        <v>2014</v>
      </c>
      <c r="B12229" s="7" t="s">
        <v>1536</v>
      </c>
      <c r="C12229" s="7" t="s">
        <v>5</v>
      </c>
      <c r="D12229" s="8">
        <v>941145.07</v>
      </c>
    </row>
    <row r="12230" spans="1:4" ht="18.75" x14ac:dyDescent="0.3">
      <c r="A12230" s="7">
        <v>2015</v>
      </c>
      <c r="B12230" s="7" t="s">
        <v>1536</v>
      </c>
      <c r="C12230" s="7" t="s">
        <v>6</v>
      </c>
      <c r="D12230" s="8">
        <v>494956.85</v>
      </c>
    </row>
    <row r="12231" spans="1:4" ht="18.75" x14ac:dyDescent="0.3">
      <c r="A12231" s="7">
        <v>2014</v>
      </c>
      <c r="B12231" s="7" t="s">
        <v>1536</v>
      </c>
      <c r="C12231" s="7" t="s">
        <v>6</v>
      </c>
      <c r="D12231" s="8">
        <v>348191.9</v>
      </c>
    </row>
    <row r="12232" spans="1:4" ht="18.75" x14ac:dyDescent="0.3">
      <c r="A12232" s="7">
        <v>2015</v>
      </c>
      <c r="B12232" s="7" t="s">
        <v>1536</v>
      </c>
      <c r="C12232" s="7" t="s">
        <v>7</v>
      </c>
      <c r="D12232" s="8">
        <v>121460.72</v>
      </c>
    </row>
    <row r="12233" spans="1:4" ht="18.75" x14ac:dyDescent="0.3">
      <c r="A12233" s="7">
        <v>2014</v>
      </c>
      <c r="B12233" s="7" t="s">
        <v>1536</v>
      </c>
      <c r="C12233" s="7" t="s">
        <v>7</v>
      </c>
      <c r="D12233" s="8">
        <v>128219.62</v>
      </c>
    </row>
    <row r="12234" spans="1:4" ht="18.75" x14ac:dyDescent="0.3">
      <c r="A12234" s="7">
        <v>2015</v>
      </c>
      <c r="B12234" s="7" t="s">
        <v>1536</v>
      </c>
      <c r="C12234" s="7" t="s">
        <v>8</v>
      </c>
      <c r="D12234" s="8">
        <v>618957.42000000004</v>
      </c>
    </row>
    <row r="12235" spans="1:4" ht="18.75" x14ac:dyDescent="0.3">
      <c r="A12235" s="7">
        <v>2014</v>
      </c>
      <c r="B12235" s="7" t="s">
        <v>1536</v>
      </c>
      <c r="C12235" s="7" t="s">
        <v>8</v>
      </c>
      <c r="D12235" s="8">
        <v>646166.78</v>
      </c>
    </row>
    <row r="12236" spans="1:4" ht="18.75" x14ac:dyDescent="0.3">
      <c r="A12236" s="7">
        <v>2015</v>
      </c>
      <c r="B12236" s="7" t="s">
        <v>1537</v>
      </c>
      <c r="C12236" s="7" t="s">
        <v>5</v>
      </c>
      <c r="D12236" s="8">
        <v>811217.74</v>
      </c>
    </row>
    <row r="12237" spans="1:4" ht="18.75" x14ac:dyDescent="0.3">
      <c r="A12237" s="7">
        <v>2014</v>
      </c>
      <c r="B12237" s="7" t="s">
        <v>1537</v>
      </c>
      <c r="C12237" s="7" t="s">
        <v>5</v>
      </c>
      <c r="D12237" s="8">
        <v>887356.04</v>
      </c>
    </row>
    <row r="12238" spans="1:4" ht="18.75" x14ac:dyDescent="0.3">
      <c r="A12238" s="7">
        <v>2015</v>
      </c>
      <c r="B12238" s="7" t="s">
        <v>1537</v>
      </c>
      <c r="C12238" s="7" t="s">
        <v>6</v>
      </c>
      <c r="D12238" s="8">
        <v>482654.99</v>
      </c>
    </row>
    <row r="12239" spans="1:4" ht="18.75" x14ac:dyDescent="0.3">
      <c r="A12239" s="7">
        <v>2014</v>
      </c>
      <c r="B12239" s="7" t="s">
        <v>1537</v>
      </c>
      <c r="C12239" s="7" t="s">
        <v>6</v>
      </c>
      <c r="D12239" s="8">
        <v>345567.67</v>
      </c>
    </row>
    <row r="12240" spans="1:4" ht="18.75" x14ac:dyDescent="0.3">
      <c r="A12240" s="7">
        <v>2015</v>
      </c>
      <c r="B12240" s="7" t="s">
        <v>1537</v>
      </c>
      <c r="C12240" s="7" t="s">
        <v>7</v>
      </c>
      <c r="D12240" s="8">
        <v>188052.26</v>
      </c>
    </row>
    <row r="12241" spans="1:4" ht="18.75" x14ac:dyDescent="0.3">
      <c r="A12241" s="7">
        <v>2014</v>
      </c>
      <c r="B12241" s="7" t="s">
        <v>1537</v>
      </c>
      <c r="C12241" s="7" t="s">
        <v>7</v>
      </c>
      <c r="D12241" s="8">
        <v>198313.53</v>
      </c>
    </row>
    <row r="12242" spans="1:4" ht="18.75" x14ac:dyDescent="0.3">
      <c r="A12242" s="7">
        <v>2015</v>
      </c>
      <c r="B12242" s="7" t="s">
        <v>1537</v>
      </c>
      <c r="C12242" s="7" t="s">
        <v>8</v>
      </c>
      <c r="D12242" s="8">
        <v>674244.52</v>
      </c>
    </row>
    <row r="12243" spans="1:4" ht="18.75" x14ac:dyDescent="0.3">
      <c r="A12243" s="7">
        <v>2014</v>
      </c>
      <c r="B12243" s="7" t="s">
        <v>1537</v>
      </c>
      <c r="C12243" s="7" t="s">
        <v>8</v>
      </c>
      <c r="D12243" s="8">
        <v>703092.67</v>
      </c>
    </row>
    <row r="12244" spans="1:4" ht="18.75" x14ac:dyDescent="0.3">
      <c r="A12244" s="7">
        <v>2015</v>
      </c>
      <c r="B12244" s="7" t="s">
        <v>1538</v>
      </c>
      <c r="C12244" s="7" t="s">
        <v>5</v>
      </c>
      <c r="D12244" s="8">
        <v>502492.68</v>
      </c>
    </row>
    <row r="12245" spans="1:4" ht="18.75" x14ac:dyDescent="0.3">
      <c r="A12245" s="7">
        <v>2014</v>
      </c>
      <c r="B12245" s="7" t="s">
        <v>1538</v>
      </c>
      <c r="C12245" s="7" t="s">
        <v>5</v>
      </c>
      <c r="D12245" s="8">
        <v>555554.02</v>
      </c>
    </row>
    <row r="12246" spans="1:4" ht="18.75" x14ac:dyDescent="0.3">
      <c r="A12246" s="7">
        <v>2015</v>
      </c>
      <c r="B12246" s="7" t="s">
        <v>1538</v>
      </c>
      <c r="C12246" s="7" t="s">
        <v>6</v>
      </c>
      <c r="D12246" s="8">
        <v>331001.48</v>
      </c>
    </row>
    <row r="12247" spans="1:4" ht="18.75" x14ac:dyDescent="0.3">
      <c r="A12247" s="7">
        <v>2014</v>
      </c>
      <c r="B12247" s="7" t="s">
        <v>1538</v>
      </c>
      <c r="C12247" s="7" t="s">
        <v>6</v>
      </c>
      <c r="D12247" s="8">
        <v>240079.8</v>
      </c>
    </row>
    <row r="12248" spans="1:4" ht="18.75" x14ac:dyDescent="0.3">
      <c r="A12248" s="7">
        <v>2015</v>
      </c>
      <c r="B12248" s="7" t="s">
        <v>1538</v>
      </c>
      <c r="C12248" s="7" t="s">
        <v>7</v>
      </c>
      <c r="D12248" s="8">
        <v>164108.82999999999</v>
      </c>
    </row>
    <row r="12249" spans="1:4" ht="18.75" x14ac:dyDescent="0.3">
      <c r="A12249" s="7">
        <v>2014</v>
      </c>
      <c r="B12249" s="7" t="s">
        <v>1538</v>
      </c>
      <c r="C12249" s="7" t="s">
        <v>7</v>
      </c>
      <c r="D12249" s="8">
        <v>172643.68</v>
      </c>
    </row>
    <row r="12250" spans="1:4" ht="18.75" x14ac:dyDescent="0.3">
      <c r="A12250" s="7">
        <v>2015</v>
      </c>
      <c r="B12250" s="7" t="s">
        <v>1538</v>
      </c>
      <c r="C12250" s="7" t="s">
        <v>8</v>
      </c>
      <c r="D12250" s="8">
        <v>491973.9</v>
      </c>
    </row>
    <row r="12251" spans="1:4" ht="18.75" x14ac:dyDescent="0.3">
      <c r="A12251" s="7">
        <v>2014</v>
      </c>
      <c r="B12251" s="7" t="s">
        <v>1538</v>
      </c>
      <c r="C12251" s="7" t="s">
        <v>8</v>
      </c>
      <c r="D12251" s="8">
        <v>507523.5</v>
      </c>
    </row>
    <row r="12252" spans="1:4" ht="18.75" x14ac:dyDescent="0.3">
      <c r="A12252" s="7">
        <v>2015</v>
      </c>
      <c r="B12252" s="7" t="s">
        <v>1539</v>
      </c>
      <c r="C12252" s="7" t="s">
        <v>5</v>
      </c>
      <c r="D12252" s="8">
        <v>894499.24</v>
      </c>
    </row>
    <row r="12253" spans="1:4" ht="18.75" x14ac:dyDescent="0.3">
      <c r="A12253" s="7">
        <v>2014</v>
      </c>
      <c r="B12253" s="7" t="s">
        <v>1539</v>
      </c>
      <c r="C12253" s="7" t="s">
        <v>5</v>
      </c>
      <c r="D12253" s="8">
        <v>978824.29</v>
      </c>
    </row>
    <row r="12254" spans="1:4" ht="18.75" x14ac:dyDescent="0.3">
      <c r="A12254" s="7">
        <v>2015</v>
      </c>
      <c r="B12254" s="7" t="s">
        <v>1539</v>
      </c>
      <c r="C12254" s="7" t="s">
        <v>6</v>
      </c>
      <c r="D12254" s="8">
        <v>399616.09</v>
      </c>
    </row>
    <row r="12255" spans="1:4" ht="18.75" x14ac:dyDescent="0.3">
      <c r="A12255" s="7">
        <v>2014</v>
      </c>
      <c r="B12255" s="7" t="s">
        <v>1539</v>
      </c>
      <c r="C12255" s="7" t="s">
        <v>6</v>
      </c>
      <c r="D12255" s="8">
        <v>279001.96999999997</v>
      </c>
    </row>
    <row r="12256" spans="1:4" ht="18.75" x14ac:dyDescent="0.3">
      <c r="A12256" s="7">
        <v>2015</v>
      </c>
      <c r="B12256" s="7" t="s">
        <v>1539</v>
      </c>
      <c r="C12256" s="7" t="s">
        <v>7</v>
      </c>
      <c r="D12256" s="8">
        <v>154408.97</v>
      </c>
    </row>
    <row r="12257" spans="1:4" ht="18.75" x14ac:dyDescent="0.3">
      <c r="A12257" s="7">
        <v>2014</v>
      </c>
      <c r="B12257" s="7" t="s">
        <v>1539</v>
      </c>
      <c r="C12257" s="7" t="s">
        <v>7</v>
      </c>
      <c r="D12257" s="8">
        <v>162509.57</v>
      </c>
    </row>
    <row r="12258" spans="1:4" ht="18.75" x14ac:dyDescent="0.3">
      <c r="A12258" s="7">
        <v>2015</v>
      </c>
      <c r="B12258" s="7" t="s">
        <v>1539</v>
      </c>
      <c r="C12258" s="7" t="s">
        <v>8</v>
      </c>
      <c r="D12258" s="8">
        <v>787594.8</v>
      </c>
    </row>
    <row r="12259" spans="1:4" ht="18.75" x14ac:dyDescent="0.3">
      <c r="A12259" s="7">
        <v>2014</v>
      </c>
      <c r="B12259" s="7" t="s">
        <v>1539</v>
      </c>
      <c r="C12259" s="7" t="s">
        <v>8</v>
      </c>
      <c r="D12259" s="8">
        <v>815605.06</v>
      </c>
    </row>
    <row r="12260" spans="1:4" ht="18.75" x14ac:dyDescent="0.3">
      <c r="A12260" s="7">
        <v>2015</v>
      </c>
      <c r="B12260" s="7" t="s">
        <v>1540</v>
      </c>
      <c r="C12260" s="7" t="s">
        <v>5</v>
      </c>
      <c r="D12260" s="8">
        <v>513589</v>
      </c>
    </row>
    <row r="12261" spans="1:4" ht="18.75" x14ac:dyDescent="0.3">
      <c r="A12261" s="7">
        <v>2014</v>
      </c>
      <c r="B12261" s="7" t="s">
        <v>1540</v>
      </c>
      <c r="C12261" s="7" t="s">
        <v>5</v>
      </c>
      <c r="D12261" s="8">
        <v>562215.85</v>
      </c>
    </row>
    <row r="12262" spans="1:4" ht="18.75" x14ac:dyDescent="0.3">
      <c r="A12262" s="7">
        <v>2015</v>
      </c>
      <c r="B12262" s="7" t="s">
        <v>1540</v>
      </c>
      <c r="C12262" s="7" t="s">
        <v>6</v>
      </c>
      <c r="D12262" s="8">
        <v>451439.63</v>
      </c>
    </row>
    <row r="12263" spans="1:4" ht="18.75" x14ac:dyDescent="0.3">
      <c r="A12263" s="7">
        <v>2014</v>
      </c>
      <c r="B12263" s="7" t="s">
        <v>1540</v>
      </c>
      <c r="C12263" s="7" t="s">
        <v>6</v>
      </c>
      <c r="D12263" s="8">
        <v>319520.77</v>
      </c>
    </row>
    <row r="12264" spans="1:4" ht="18.75" x14ac:dyDescent="0.3">
      <c r="A12264" s="7">
        <v>2015</v>
      </c>
      <c r="B12264" s="7" t="s">
        <v>1540</v>
      </c>
      <c r="C12264" s="7" t="s">
        <v>7</v>
      </c>
      <c r="D12264" s="8">
        <v>210350.42</v>
      </c>
    </row>
    <row r="12265" spans="1:4" ht="18.75" x14ac:dyDescent="0.3">
      <c r="A12265" s="7">
        <v>2014</v>
      </c>
      <c r="B12265" s="7" t="s">
        <v>1540</v>
      </c>
      <c r="C12265" s="7" t="s">
        <v>7</v>
      </c>
      <c r="D12265" s="8">
        <v>220800.84</v>
      </c>
    </row>
    <row r="12266" spans="1:4" ht="18.75" x14ac:dyDescent="0.3">
      <c r="A12266" s="7">
        <v>2015</v>
      </c>
      <c r="B12266" s="7" t="s">
        <v>1540</v>
      </c>
      <c r="C12266" s="7" t="s">
        <v>8</v>
      </c>
      <c r="D12266" s="8">
        <v>632148.16</v>
      </c>
    </row>
    <row r="12267" spans="1:4" ht="18.75" x14ac:dyDescent="0.3">
      <c r="A12267" s="7">
        <v>2014</v>
      </c>
      <c r="B12267" s="7" t="s">
        <v>1540</v>
      </c>
      <c r="C12267" s="7" t="s">
        <v>8</v>
      </c>
      <c r="D12267" s="8">
        <v>652750.44999999995</v>
      </c>
    </row>
    <row r="12268" spans="1:4" ht="18.75" x14ac:dyDescent="0.3">
      <c r="A12268" s="7">
        <v>2015</v>
      </c>
      <c r="B12268" s="7" t="s">
        <v>1541</v>
      </c>
      <c r="C12268" s="7" t="s">
        <v>5</v>
      </c>
      <c r="D12268" s="8">
        <v>515266.03</v>
      </c>
    </row>
    <row r="12269" spans="1:4" ht="18.75" x14ac:dyDescent="0.3">
      <c r="A12269" s="7">
        <v>2014</v>
      </c>
      <c r="B12269" s="7" t="s">
        <v>1541</v>
      </c>
      <c r="C12269" s="7" t="s">
        <v>5</v>
      </c>
      <c r="D12269" s="8">
        <v>565020.15</v>
      </c>
    </row>
    <row r="12270" spans="1:4" ht="18.75" x14ac:dyDescent="0.3">
      <c r="A12270" s="7">
        <v>2015</v>
      </c>
      <c r="B12270" s="7" t="s">
        <v>1541</v>
      </c>
      <c r="C12270" s="7" t="s">
        <v>6</v>
      </c>
      <c r="D12270" s="8">
        <v>210075.84</v>
      </c>
    </row>
    <row r="12271" spans="1:4" ht="18.75" x14ac:dyDescent="0.3">
      <c r="A12271" s="7">
        <v>2014</v>
      </c>
      <c r="B12271" s="7" t="s">
        <v>1541</v>
      </c>
      <c r="C12271" s="7" t="s">
        <v>6</v>
      </c>
      <c r="D12271" s="8">
        <v>154980.24</v>
      </c>
    </row>
    <row r="12272" spans="1:4" ht="18.75" x14ac:dyDescent="0.3">
      <c r="A12272" s="7">
        <v>2015</v>
      </c>
      <c r="B12272" s="7" t="s">
        <v>1541</v>
      </c>
      <c r="C12272" s="7" t="s">
        <v>7</v>
      </c>
      <c r="D12272" s="8">
        <v>173698.55</v>
      </c>
    </row>
    <row r="12273" spans="1:4" ht="18.75" x14ac:dyDescent="0.3">
      <c r="A12273" s="7">
        <v>2014</v>
      </c>
      <c r="B12273" s="7" t="s">
        <v>1541</v>
      </c>
      <c r="C12273" s="7" t="s">
        <v>7</v>
      </c>
      <c r="D12273" s="8">
        <v>182061.29</v>
      </c>
    </row>
    <row r="12274" spans="1:4" ht="18.75" x14ac:dyDescent="0.3">
      <c r="A12274" s="7">
        <v>2015</v>
      </c>
      <c r="B12274" s="7" t="s">
        <v>1541</v>
      </c>
      <c r="C12274" s="7" t="s">
        <v>8</v>
      </c>
      <c r="D12274" s="8">
        <v>680969.67</v>
      </c>
    </row>
    <row r="12275" spans="1:4" ht="18.75" x14ac:dyDescent="0.3">
      <c r="A12275" s="7">
        <v>2014</v>
      </c>
      <c r="B12275" s="7" t="s">
        <v>1541</v>
      </c>
      <c r="C12275" s="7" t="s">
        <v>8</v>
      </c>
      <c r="D12275" s="8">
        <v>704647.21</v>
      </c>
    </row>
    <row r="12276" spans="1:4" ht="18.75" x14ac:dyDescent="0.3">
      <c r="A12276" s="7">
        <v>2015</v>
      </c>
      <c r="B12276" s="7" t="s">
        <v>1542</v>
      </c>
      <c r="C12276" s="7" t="s">
        <v>5</v>
      </c>
      <c r="D12276" s="8">
        <v>551234.6</v>
      </c>
    </row>
    <row r="12277" spans="1:4" ht="18.75" x14ac:dyDescent="0.3">
      <c r="A12277" s="7">
        <v>2014</v>
      </c>
      <c r="B12277" s="7" t="s">
        <v>1542</v>
      </c>
      <c r="C12277" s="7" t="s">
        <v>5</v>
      </c>
      <c r="D12277" s="8">
        <v>606830.26</v>
      </c>
    </row>
    <row r="12278" spans="1:4" ht="18.75" x14ac:dyDescent="0.3">
      <c r="A12278" s="7">
        <v>2015</v>
      </c>
      <c r="B12278" s="7" t="s">
        <v>1542</v>
      </c>
      <c r="C12278" s="7" t="s">
        <v>6</v>
      </c>
      <c r="D12278" s="8">
        <v>387492.94</v>
      </c>
    </row>
    <row r="12279" spans="1:4" ht="18.75" x14ac:dyDescent="0.3">
      <c r="A12279" s="7">
        <v>2014</v>
      </c>
      <c r="B12279" s="7" t="s">
        <v>1542</v>
      </c>
      <c r="C12279" s="7" t="s">
        <v>6</v>
      </c>
      <c r="D12279" s="8">
        <v>280280.49</v>
      </c>
    </row>
    <row r="12280" spans="1:4" ht="18.75" x14ac:dyDescent="0.3">
      <c r="A12280" s="7">
        <v>2015</v>
      </c>
      <c r="B12280" s="7" t="s">
        <v>1542</v>
      </c>
      <c r="C12280" s="7" t="s">
        <v>7</v>
      </c>
      <c r="D12280" s="8">
        <v>73274.490000000005</v>
      </c>
    </row>
    <row r="12281" spans="1:4" ht="18.75" x14ac:dyDescent="0.3">
      <c r="A12281" s="7">
        <v>2014</v>
      </c>
      <c r="B12281" s="7" t="s">
        <v>1542</v>
      </c>
      <c r="C12281" s="7" t="s">
        <v>7</v>
      </c>
      <c r="D12281" s="8">
        <v>77088.539999999994</v>
      </c>
    </row>
    <row r="12282" spans="1:4" ht="18.75" x14ac:dyDescent="0.3">
      <c r="A12282" s="7">
        <v>2015</v>
      </c>
      <c r="B12282" s="7" t="s">
        <v>1542</v>
      </c>
      <c r="C12282" s="7" t="s">
        <v>8</v>
      </c>
      <c r="D12282" s="8">
        <v>419838.46</v>
      </c>
    </row>
    <row r="12283" spans="1:4" ht="18.75" x14ac:dyDescent="0.3">
      <c r="A12283" s="7">
        <v>2014</v>
      </c>
      <c r="B12283" s="7" t="s">
        <v>1542</v>
      </c>
      <c r="C12283" s="7" t="s">
        <v>8</v>
      </c>
      <c r="D12283" s="8">
        <v>440883.86</v>
      </c>
    </row>
    <row r="12284" spans="1:4" ht="18.75" x14ac:dyDescent="0.3">
      <c r="A12284" s="7">
        <v>2015</v>
      </c>
      <c r="B12284" s="7" t="s">
        <v>1543</v>
      </c>
      <c r="C12284" s="7" t="s">
        <v>5</v>
      </c>
      <c r="D12284" s="8">
        <v>757380.37</v>
      </c>
    </row>
    <row r="12285" spans="1:4" ht="18.75" x14ac:dyDescent="0.3">
      <c r="A12285" s="7">
        <v>2014</v>
      </c>
      <c r="B12285" s="7" t="s">
        <v>1543</v>
      </c>
      <c r="C12285" s="7" t="s">
        <v>5</v>
      </c>
      <c r="D12285" s="8">
        <v>827771.07</v>
      </c>
    </row>
    <row r="12286" spans="1:4" ht="18.75" x14ac:dyDescent="0.3">
      <c r="A12286" s="7">
        <v>2015</v>
      </c>
      <c r="B12286" s="7" t="s">
        <v>1543</v>
      </c>
      <c r="C12286" s="7" t="s">
        <v>6</v>
      </c>
      <c r="D12286" s="8">
        <v>350440.13</v>
      </c>
    </row>
    <row r="12287" spans="1:4" ht="18.75" x14ac:dyDescent="0.3">
      <c r="A12287" s="7">
        <v>2014</v>
      </c>
      <c r="B12287" s="7" t="s">
        <v>1543</v>
      </c>
      <c r="C12287" s="7" t="s">
        <v>6</v>
      </c>
      <c r="D12287" s="8">
        <v>243881.53</v>
      </c>
    </row>
    <row r="12288" spans="1:4" ht="18.75" x14ac:dyDescent="0.3">
      <c r="A12288" s="7">
        <v>2015</v>
      </c>
      <c r="B12288" s="7" t="s">
        <v>1543</v>
      </c>
      <c r="C12288" s="7" t="s">
        <v>7</v>
      </c>
      <c r="D12288" s="8">
        <v>161306.39000000001</v>
      </c>
    </row>
    <row r="12289" spans="1:4" ht="18.75" x14ac:dyDescent="0.3">
      <c r="A12289" s="7">
        <v>2014</v>
      </c>
      <c r="B12289" s="7" t="s">
        <v>1543</v>
      </c>
      <c r="C12289" s="7" t="s">
        <v>7</v>
      </c>
      <c r="D12289" s="8">
        <v>168679.97</v>
      </c>
    </row>
    <row r="12290" spans="1:4" ht="18.75" x14ac:dyDescent="0.3">
      <c r="A12290" s="7">
        <v>2015</v>
      </c>
      <c r="B12290" s="7" t="s">
        <v>1543</v>
      </c>
      <c r="C12290" s="7" t="s">
        <v>8</v>
      </c>
      <c r="D12290" s="8">
        <v>554255.18999999994</v>
      </c>
    </row>
    <row r="12291" spans="1:4" ht="18.75" x14ac:dyDescent="0.3">
      <c r="A12291" s="7">
        <v>2014</v>
      </c>
      <c r="B12291" s="7" t="s">
        <v>1543</v>
      </c>
      <c r="C12291" s="7" t="s">
        <v>8</v>
      </c>
      <c r="D12291" s="8">
        <v>579241.05000000005</v>
      </c>
    </row>
    <row r="12292" spans="1:4" ht="18.75" x14ac:dyDescent="0.3">
      <c r="A12292" s="7">
        <v>2015</v>
      </c>
      <c r="B12292" s="7" t="s">
        <v>1544</v>
      </c>
      <c r="C12292" s="7" t="s">
        <v>5</v>
      </c>
      <c r="D12292" s="8">
        <v>515313.8</v>
      </c>
    </row>
    <row r="12293" spans="1:4" ht="18.75" x14ac:dyDescent="0.3">
      <c r="A12293" s="7">
        <v>2014</v>
      </c>
      <c r="B12293" s="7" t="s">
        <v>1544</v>
      </c>
      <c r="C12293" s="7" t="s">
        <v>5</v>
      </c>
      <c r="D12293" s="8">
        <v>564994.9</v>
      </c>
    </row>
    <row r="12294" spans="1:4" ht="18.75" x14ac:dyDescent="0.3">
      <c r="A12294" s="7">
        <v>2015</v>
      </c>
      <c r="B12294" s="7" t="s">
        <v>1544</v>
      </c>
      <c r="C12294" s="7" t="s">
        <v>6</v>
      </c>
      <c r="D12294" s="8">
        <v>293505.39</v>
      </c>
    </row>
    <row r="12295" spans="1:4" ht="18.75" x14ac:dyDescent="0.3">
      <c r="A12295" s="7">
        <v>2014</v>
      </c>
      <c r="B12295" s="7" t="s">
        <v>1544</v>
      </c>
      <c r="C12295" s="7" t="s">
        <v>6</v>
      </c>
      <c r="D12295" s="8">
        <v>202303.84</v>
      </c>
    </row>
    <row r="12296" spans="1:4" ht="18.75" x14ac:dyDescent="0.3">
      <c r="A12296" s="7">
        <v>2015</v>
      </c>
      <c r="B12296" s="7" t="s">
        <v>1544</v>
      </c>
      <c r="C12296" s="7" t="s">
        <v>7</v>
      </c>
      <c r="D12296" s="8">
        <v>148946.49</v>
      </c>
    </row>
    <row r="12297" spans="1:4" ht="18.75" x14ac:dyDescent="0.3">
      <c r="A12297" s="7">
        <v>2014</v>
      </c>
      <c r="B12297" s="7" t="s">
        <v>1544</v>
      </c>
      <c r="C12297" s="7" t="s">
        <v>7</v>
      </c>
      <c r="D12297" s="8">
        <v>158008.48000000001</v>
      </c>
    </row>
    <row r="12298" spans="1:4" ht="18.75" x14ac:dyDescent="0.3">
      <c r="A12298" s="7">
        <v>2015</v>
      </c>
      <c r="B12298" s="7" t="s">
        <v>1544</v>
      </c>
      <c r="C12298" s="7" t="s">
        <v>8</v>
      </c>
      <c r="D12298" s="8">
        <v>499067.13</v>
      </c>
    </row>
    <row r="12299" spans="1:4" ht="18.75" x14ac:dyDescent="0.3">
      <c r="A12299" s="7">
        <v>2014</v>
      </c>
      <c r="B12299" s="7" t="s">
        <v>1544</v>
      </c>
      <c r="C12299" s="7" t="s">
        <v>8</v>
      </c>
      <c r="D12299" s="8">
        <v>520949.34</v>
      </c>
    </row>
    <row r="12300" spans="1:4" ht="18.75" x14ac:dyDescent="0.3">
      <c r="A12300" s="7">
        <v>2015</v>
      </c>
      <c r="B12300" s="7" t="s">
        <v>1545</v>
      </c>
      <c r="C12300" s="7" t="s">
        <v>5</v>
      </c>
      <c r="D12300" s="8">
        <v>912619.91</v>
      </c>
    </row>
    <row r="12301" spans="1:4" ht="18.75" x14ac:dyDescent="0.3">
      <c r="A12301" s="7">
        <v>2014</v>
      </c>
      <c r="B12301" s="7" t="s">
        <v>1545</v>
      </c>
      <c r="C12301" s="7" t="s">
        <v>5</v>
      </c>
      <c r="D12301" s="8">
        <v>993493.57</v>
      </c>
    </row>
    <row r="12302" spans="1:4" ht="18.75" x14ac:dyDescent="0.3">
      <c r="A12302" s="7">
        <v>2015</v>
      </c>
      <c r="B12302" s="7" t="s">
        <v>1545</v>
      </c>
      <c r="C12302" s="7" t="s">
        <v>6</v>
      </c>
      <c r="D12302" s="8">
        <v>351324.99</v>
      </c>
    </row>
    <row r="12303" spans="1:4" ht="18.75" x14ac:dyDescent="0.3">
      <c r="A12303" s="7">
        <v>2014</v>
      </c>
      <c r="B12303" s="7" t="s">
        <v>1545</v>
      </c>
      <c r="C12303" s="7" t="s">
        <v>6</v>
      </c>
      <c r="D12303" s="8">
        <v>242155.5</v>
      </c>
    </row>
    <row r="12304" spans="1:4" ht="18.75" x14ac:dyDescent="0.3">
      <c r="A12304" s="7">
        <v>2015</v>
      </c>
      <c r="B12304" s="7" t="s">
        <v>1545</v>
      </c>
      <c r="C12304" s="7" t="s">
        <v>7</v>
      </c>
      <c r="D12304" s="8">
        <v>209536.64000000001</v>
      </c>
    </row>
    <row r="12305" spans="1:4" ht="18.75" x14ac:dyDescent="0.3">
      <c r="A12305" s="7">
        <v>2014</v>
      </c>
      <c r="B12305" s="7" t="s">
        <v>1545</v>
      </c>
      <c r="C12305" s="7" t="s">
        <v>7</v>
      </c>
      <c r="D12305" s="8">
        <v>221405.23</v>
      </c>
    </row>
    <row r="12306" spans="1:4" ht="18.75" x14ac:dyDescent="0.3">
      <c r="A12306" s="7">
        <v>2015</v>
      </c>
      <c r="B12306" s="7" t="s">
        <v>1545</v>
      </c>
      <c r="C12306" s="7" t="s">
        <v>8</v>
      </c>
      <c r="D12306" s="8">
        <v>594915.27</v>
      </c>
    </row>
    <row r="12307" spans="1:4" ht="18.75" x14ac:dyDescent="0.3">
      <c r="A12307" s="7">
        <v>2014</v>
      </c>
      <c r="B12307" s="7" t="s">
        <v>1545</v>
      </c>
      <c r="C12307" s="7" t="s">
        <v>8</v>
      </c>
      <c r="D12307" s="8">
        <v>624388.36</v>
      </c>
    </row>
    <row r="12308" spans="1:4" ht="18.75" x14ac:dyDescent="0.3">
      <c r="A12308" s="7">
        <v>2015</v>
      </c>
      <c r="B12308" s="7" t="s">
        <v>1546</v>
      </c>
      <c r="C12308" s="7" t="s">
        <v>5</v>
      </c>
      <c r="D12308" s="8">
        <v>722667.23</v>
      </c>
    </row>
    <row r="12309" spans="1:4" ht="18.75" x14ac:dyDescent="0.3">
      <c r="A12309" s="7">
        <v>2014</v>
      </c>
      <c r="B12309" s="7" t="s">
        <v>1546</v>
      </c>
      <c r="C12309" s="7" t="s">
        <v>5</v>
      </c>
      <c r="D12309" s="8">
        <v>792440.44</v>
      </c>
    </row>
    <row r="12310" spans="1:4" ht="18.75" x14ac:dyDescent="0.3">
      <c r="A12310" s="7">
        <v>2015</v>
      </c>
      <c r="B12310" s="7" t="s">
        <v>1546</v>
      </c>
      <c r="C12310" s="7" t="s">
        <v>6</v>
      </c>
      <c r="D12310" s="8">
        <v>272059.43</v>
      </c>
    </row>
    <row r="12311" spans="1:4" ht="18.75" x14ac:dyDescent="0.3">
      <c r="A12311" s="7">
        <v>2014</v>
      </c>
      <c r="B12311" s="7" t="s">
        <v>1546</v>
      </c>
      <c r="C12311" s="7" t="s">
        <v>6</v>
      </c>
      <c r="D12311" s="8">
        <v>201849.37</v>
      </c>
    </row>
    <row r="12312" spans="1:4" ht="18.75" x14ac:dyDescent="0.3">
      <c r="A12312" s="7">
        <v>2015</v>
      </c>
      <c r="B12312" s="7" t="s">
        <v>1546</v>
      </c>
      <c r="C12312" s="7" t="s">
        <v>7</v>
      </c>
      <c r="D12312" s="8">
        <v>191788.2</v>
      </c>
    </row>
    <row r="12313" spans="1:4" ht="18.75" x14ac:dyDescent="0.3">
      <c r="A12313" s="7">
        <v>2014</v>
      </c>
      <c r="B12313" s="7" t="s">
        <v>1546</v>
      </c>
      <c r="C12313" s="7" t="s">
        <v>7</v>
      </c>
      <c r="D12313" s="8">
        <v>200974.44</v>
      </c>
    </row>
    <row r="12314" spans="1:4" ht="18.75" x14ac:dyDescent="0.3">
      <c r="A12314" s="7">
        <v>2015</v>
      </c>
      <c r="B12314" s="7" t="s">
        <v>1546</v>
      </c>
      <c r="C12314" s="7" t="s">
        <v>8</v>
      </c>
      <c r="D12314" s="8">
        <v>492693.51</v>
      </c>
    </row>
    <row r="12315" spans="1:4" ht="18.75" x14ac:dyDescent="0.3">
      <c r="A12315" s="7">
        <v>2014</v>
      </c>
      <c r="B12315" s="7" t="s">
        <v>1546</v>
      </c>
      <c r="C12315" s="7" t="s">
        <v>8</v>
      </c>
      <c r="D12315" s="8">
        <v>508047.48</v>
      </c>
    </row>
    <row r="12316" spans="1:4" ht="18.75" x14ac:dyDescent="0.3">
      <c r="A12316" s="7">
        <v>2015</v>
      </c>
      <c r="B12316" s="7" t="s">
        <v>1547</v>
      </c>
      <c r="C12316" s="7" t="s">
        <v>5</v>
      </c>
      <c r="D12316" s="8">
        <v>761855.49</v>
      </c>
    </row>
    <row r="12317" spans="1:4" ht="18.75" x14ac:dyDescent="0.3">
      <c r="A12317" s="7">
        <v>2014</v>
      </c>
      <c r="B12317" s="7" t="s">
        <v>1547</v>
      </c>
      <c r="C12317" s="7" t="s">
        <v>5</v>
      </c>
      <c r="D12317" s="8">
        <v>843542.24</v>
      </c>
    </row>
    <row r="12318" spans="1:4" ht="18.75" x14ac:dyDescent="0.3">
      <c r="A12318" s="7">
        <v>2015</v>
      </c>
      <c r="B12318" s="7" t="s">
        <v>1547</v>
      </c>
      <c r="C12318" s="7" t="s">
        <v>6</v>
      </c>
      <c r="D12318" s="8">
        <v>337256.91</v>
      </c>
    </row>
    <row r="12319" spans="1:4" ht="18.75" x14ac:dyDescent="0.3">
      <c r="A12319" s="7">
        <v>2014</v>
      </c>
      <c r="B12319" s="7" t="s">
        <v>1547</v>
      </c>
      <c r="C12319" s="7" t="s">
        <v>6</v>
      </c>
      <c r="D12319" s="8">
        <v>243861.48</v>
      </c>
    </row>
    <row r="12320" spans="1:4" ht="18.75" x14ac:dyDescent="0.3">
      <c r="A12320" s="7">
        <v>2015</v>
      </c>
      <c r="B12320" s="7" t="s">
        <v>1547</v>
      </c>
      <c r="C12320" s="7" t="s">
        <v>7</v>
      </c>
      <c r="D12320" s="8">
        <v>67540.34</v>
      </c>
    </row>
    <row r="12321" spans="1:4" ht="18.75" x14ac:dyDescent="0.3">
      <c r="A12321" s="7">
        <v>2014</v>
      </c>
      <c r="B12321" s="7" t="s">
        <v>1547</v>
      </c>
      <c r="C12321" s="7" t="s">
        <v>7</v>
      </c>
      <c r="D12321" s="8">
        <v>71445.600000000006</v>
      </c>
    </row>
    <row r="12322" spans="1:4" ht="18.75" x14ac:dyDescent="0.3">
      <c r="A12322" s="7">
        <v>2015</v>
      </c>
      <c r="B12322" s="7" t="s">
        <v>1547</v>
      </c>
      <c r="C12322" s="7" t="s">
        <v>8</v>
      </c>
      <c r="D12322" s="8">
        <v>751546.04</v>
      </c>
    </row>
    <row r="12323" spans="1:4" ht="18.75" x14ac:dyDescent="0.3">
      <c r="A12323" s="7">
        <v>2014</v>
      </c>
      <c r="B12323" s="7" t="s">
        <v>1547</v>
      </c>
      <c r="C12323" s="7" t="s">
        <v>8</v>
      </c>
      <c r="D12323" s="8">
        <v>785191.36</v>
      </c>
    </row>
    <row r="12324" spans="1:4" ht="18.75" x14ac:dyDescent="0.3">
      <c r="A12324" s="7">
        <v>2015</v>
      </c>
      <c r="B12324" s="7" t="s">
        <v>1548</v>
      </c>
      <c r="C12324" s="7" t="s">
        <v>5</v>
      </c>
      <c r="D12324" s="8">
        <v>834486.98</v>
      </c>
    </row>
    <row r="12325" spans="1:4" ht="18.75" x14ac:dyDescent="0.3">
      <c r="A12325" s="7">
        <v>2014</v>
      </c>
      <c r="B12325" s="7" t="s">
        <v>1548</v>
      </c>
      <c r="C12325" s="7" t="s">
        <v>5</v>
      </c>
      <c r="D12325" s="8">
        <v>921065.72</v>
      </c>
    </row>
    <row r="12326" spans="1:4" ht="18.75" x14ac:dyDescent="0.3">
      <c r="A12326" s="7">
        <v>2015</v>
      </c>
      <c r="B12326" s="7" t="s">
        <v>1548</v>
      </c>
      <c r="C12326" s="7" t="s">
        <v>6</v>
      </c>
      <c r="D12326" s="8">
        <v>228745.44</v>
      </c>
    </row>
    <row r="12327" spans="1:4" ht="18.75" x14ac:dyDescent="0.3">
      <c r="A12327" s="7">
        <v>2014</v>
      </c>
      <c r="B12327" s="7" t="s">
        <v>1548</v>
      </c>
      <c r="C12327" s="7" t="s">
        <v>6</v>
      </c>
      <c r="D12327" s="8">
        <v>168462.85</v>
      </c>
    </row>
    <row r="12328" spans="1:4" ht="18.75" x14ac:dyDescent="0.3">
      <c r="A12328" s="7">
        <v>2015</v>
      </c>
      <c r="B12328" s="7" t="s">
        <v>1548</v>
      </c>
      <c r="C12328" s="7" t="s">
        <v>7</v>
      </c>
      <c r="D12328" s="8">
        <v>177404.75</v>
      </c>
    </row>
    <row r="12329" spans="1:4" ht="18.75" x14ac:dyDescent="0.3">
      <c r="A12329" s="7">
        <v>2014</v>
      </c>
      <c r="B12329" s="7" t="s">
        <v>1548</v>
      </c>
      <c r="C12329" s="7" t="s">
        <v>7</v>
      </c>
      <c r="D12329" s="8">
        <v>189032.8</v>
      </c>
    </row>
    <row r="12330" spans="1:4" ht="18.75" x14ac:dyDescent="0.3">
      <c r="A12330" s="7">
        <v>2015</v>
      </c>
      <c r="B12330" s="7" t="s">
        <v>1548</v>
      </c>
      <c r="C12330" s="7" t="s">
        <v>8</v>
      </c>
      <c r="D12330" s="8">
        <v>469305.97</v>
      </c>
    </row>
    <row r="12331" spans="1:4" ht="18.75" x14ac:dyDescent="0.3">
      <c r="A12331" s="7">
        <v>2014</v>
      </c>
      <c r="B12331" s="7" t="s">
        <v>1548</v>
      </c>
      <c r="C12331" s="7" t="s">
        <v>8</v>
      </c>
      <c r="D12331" s="8">
        <v>487384.39</v>
      </c>
    </row>
    <row r="12332" spans="1:4" ht="18.75" x14ac:dyDescent="0.3">
      <c r="A12332" s="7">
        <v>2015</v>
      </c>
      <c r="B12332" s="7" t="s">
        <v>1549</v>
      </c>
      <c r="C12332" s="7" t="s">
        <v>5</v>
      </c>
      <c r="D12332" s="8">
        <v>624891.02</v>
      </c>
    </row>
    <row r="12333" spans="1:4" ht="18.75" x14ac:dyDescent="0.3">
      <c r="A12333" s="7">
        <v>2014</v>
      </c>
      <c r="B12333" s="7" t="s">
        <v>1549</v>
      </c>
      <c r="C12333" s="7" t="s">
        <v>5</v>
      </c>
      <c r="D12333" s="8">
        <v>690156.08</v>
      </c>
    </row>
    <row r="12334" spans="1:4" ht="18.75" x14ac:dyDescent="0.3">
      <c r="A12334" s="7">
        <v>2015</v>
      </c>
      <c r="B12334" s="7" t="s">
        <v>1549</v>
      </c>
      <c r="C12334" s="7" t="s">
        <v>6</v>
      </c>
      <c r="D12334" s="8">
        <v>445987.37</v>
      </c>
    </row>
    <row r="12335" spans="1:4" ht="18.75" x14ac:dyDescent="0.3">
      <c r="A12335" s="7">
        <v>2014</v>
      </c>
      <c r="B12335" s="7" t="s">
        <v>1549</v>
      </c>
      <c r="C12335" s="7" t="s">
        <v>6</v>
      </c>
      <c r="D12335" s="8">
        <v>316115.12</v>
      </c>
    </row>
    <row r="12336" spans="1:4" ht="18.75" x14ac:dyDescent="0.3">
      <c r="A12336" s="7">
        <v>2015</v>
      </c>
      <c r="B12336" s="7" t="s">
        <v>1549</v>
      </c>
      <c r="C12336" s="7" t="s">
        <v>7</v>
      </c>
      <c r="D12336" s="8">
        <v>171774.27</v>
      </c>
    </row>
    <row r="12337" spans="1:4" ht="18.75" x14ac:dyDescent="0.3">
      <c r="A12337" s="7">
        <v>2014</v>
      </c>
      <c r="B12337" s="7" t="s">
        <v>1549</v>
      </c>
      <c r="C12337" s="7" t="s">
        <v>7</v>
      </c>
      <c r="D12337" s="8">
        <v>181124.15</v>
      </c>
    </row>
    <row r="12338" spans="1:4" ht="18.75" x14ac:dyDescent="0.3">
      <c r="A12338" s="7">
        <v>2015</v>
      </c>
      <c r="B12338" s="7" t="s">
        <v>1549</v>
      </c>
      <c r="C12338" s="7" t="s">
        <v>8</v>
      </c>
      <c r="D12338" s="8">
        <v>460440.17</v>
      </c>
    </row>
    <row r="12339" spans="1:4" ht="18.75" x14ac:dyDescent="0.3">
      <c r="A12339" s="7">
        <v>2014</v>
      </c>
      <c r="B12339" s="7" t="s">
        <v>1549</v>
      </c>
      <c r="C12339" s="7" t="s">
        <v>8</v>
      </c>
      <c r="D12339" s="8">
        <v>481500.87</v>
      </c>
    </row>
    <row r="12340" spans="1:4" ht="18.75" x14ac:dyDescent="0.3">
      <c r="A12340" s="7">
        <v>2015</v>
      </c>
      <c r="B12340" s="7" t="s">
        <v>1550</v>
      </c>
      <c r="C12340" s="7" t="s">
        <v>5</v>
      </c>
      <c r="D12340" s="8">
        <v>718453.72</v>
      </c>
    </row>
    <row r="12341" spans="1:4" ht="18.75" x14ac:dyDescent="0.3">
      <c r="A12341" s="7">
        <v>2014</v>
      </c>
      <c r="B12341" s="7" t="s">
        <v>1550</v>
      </c>
      <c r="C12341" s="7" t="s">
        <v>5</v>
      </c>
      <c r="D12341" s="8">
        <v>795399.99</v>
      </c>
    </row>
    <row r="12342" spans="1:4" ht="18.75" x14ac:dyDescent="0.3">
      <c r="A12342" s="7">
        <v>2015</v>
      </c>
      <c r="B12342" s="7" t="s">
        <v>1550</v>
      </c>
      <c r="C12342" s="7" t="s">
        <v>6</v>
      </c>
      <c r="D12342" s="8">
        <v>355053.45</v>
      </c>
    </row>
    <row r="12343" spans="1:4" ht="18.75" x14ac:dyDescent="0.3">
      <c r="A12343" s="7">
        <v>2014</v>
      </c>
      <c r="B12343" s="7" t="s">
        <v>1550</v>
      </c>
      <c r="C12343" s="7" t="s">
        <v>6</v>
      </c>
      <c r="D12343" s="8">
        <v>258807.58</v>
      </c>
    </row>
    <row r="12344" spans="1:4" ht="18.75" x14ac:dyDescent="0.3">
      <c r="A12344" s="7">
        <v>2015</v>
      </c>
      <c r="B12344" s="7" t="s">
        <v>1550</v>
      </c>
      <c r="C12344" s="7" t="s">
        <v>7</v>
      </c>
      <c r="D12344" s="8">
        <v>71905.259999999995</v>
      </c>
    </row>
    <row r="12345" spans="1:4" ht="18.75" x14ac:dyDescent="0.3">
      <c r="A12345" s="7">
        <v>2014</v>
      </c>
      <c r="B12345" s="7" t="s">
        <v>1550</v>
      </c>
      <c r="C12345" s="7" t="s">
        <v>7</v>
      </c>
      <c r="D12345" s="8">
        <v>75919.55</v>
      </c>
    </row>
    <row r="12346" spans="1:4" ht="18.75" x14ac:dyDescent="0.3">
      <c r="A12346" s="7">
        <v>2015</v>
      </c>
      <c r="B12346" s="7" t="s">
        <v>1550</v>
      </c>
      <c r="C12346" s="7" t="s">
        <v>8</v>
      </c>
      <c r="D12346" s="8">
        <v>662159</v>
      </c>
    </row>
    <row r="12347" spans="1:4" ht="18.75" x14ac:dyDescent="0.3">
      <c r="A12347" s="7">
        <v>2014</v>
      </c>
      <c r="B12347" s="7" t="s">
        <v>1550</v>
      </c>
      <c r="C12347" s="7" t="s">
        <v>8</v>
      </c>
      <c r="D12347" s="8">
        <v>684782.86</v>
      </c>
    </row>
    <row r="12348" spans="1:4" ht="18.75" x14ac:dyDescent="0.3">
      <c r="A12348" s="7">
        <v>2015</v>
      </c>
      <c r="B12348" s="7" t="s">
        <v>1551</v>
      </c>
      <c r="C12348" s="7" t="s">
        <v>5</v>
      </c>
      <c r="D12348" s="8">
        <v>888457.72</v>
      </c>
    </row>
    <row r="12349" spans="1:4" ht="18.75" x14ac:dyDescent="0.3">
      <c r="A12349" s="7">
        <v>2014</v>
      </c>
      <c r="B12349" s="7" t="s">
        <v>1551</v>
      </c>
      <c r="C12349" s="7" t="s">
        <v>5</v>
      </c>
      <c r="D12349" s="8">
        <v>970076.21</v>
      </c>
    </row>
    <row r="12350" spans="1:4" ht="18.75" x14ac:dyDescent="0.3">
      <c r="A12350" s="7">
        <v>2015</v>
      </c>
      <c r="B12350" s="7" t="s">
        <v>1551</v>
      </c>
      <c r="C12350" s="7" t="s">
        <v>6</v>
      </c>
      <c r="D12350" s="8">
        <v>424757.49</v>
      </c>
    </row>
    <row r="12351" spans="1:4" ht="18.75" x14ac:dyDescent="0.3">
      <c r="A12351" s="7">
        <v>2014</v>
      </c>
      <c r="B12351" s="7" t="s">
        <v>1551</v>
      </c>
      <c r="C12351" s="7" t="s">
        <v>6</v>
      </c>
      <c r="D12351" s="8">
        <v>293684.69</v>
      </c>
    </row>
    <row r="12352" spans="1:4" ht="18.75" x14ac:dyDescent="0.3">
      <c r="A12352" s="7">
        <v>2015</v>
      </c>
      <c r="B12352" s="7" t="s">
        <v>1551</v>
      </c>
      <c r="C12352" s="7" t="s">
        <v>7</v>
      </c>
      <c r="D12352" s="8">
        <v>119597.09</v>
      </c>
    </row>
    <row r="12353" spans="1:4" ht="18.75" x14ac:dyDescent="0.3">
      <c r="A12353" s="7">
        <v>2014</v>
      </c>
      <c r="B12353" s="7" t="s">
        <v>1551</v>
      </c>
      <c r="C12353" s="7" t="s">
        <v>7</v>
      </c>
      <c r="D12353" s="8">
        <v>125049.1</v>
      </c>
    </row>
    <row r="12354" spans="1:4" ht="18.75" x14ac:dyDescent="0.3">
      <c r="A12354" s="7">
        <v>2015</v>
      </c>
      <c r="B12354" s="7" t="s">
        <v>1551</v>
      </c>
      <c r="C12354" s="7" t="s">
        <v>8</v>
      </c>
      <c r="D12354" s="8">
        <v>444222.15</v>
      </c>
    </row>
    <row r="12355" spans="1:4" ht="18.75" x14ac:dyDescent="0.3">
      <c r="A12355" s="7">
        <v>2014</v>
      </c>
      <c r="B12355" s="7" t="s">
        <v>1551</v>
      </c>
      <c r="C12355" s="7" t="s">
        <v>8</v>
      </c>
      <c r="D12355" s="8">
        <v>462443.42</v>
      </c>
    </row>
    <row r="12356" spans="1:4" ht="18.75" x14ac:dyDescent="0.3">
      <c r="A12356" s="7">
        <v>2015</v>
      </c>
      <c r="B12356" s="7" t="s">
        <v>1552</v>
      </c>
      <c r="C12356" s="7" t="s">
        <v>5</v>
      </c>
      <c r="D12356" s="8">
        <v>746634.75</v>
      </c>
    </row>
    <row r="12357" spans="1:4" ht="18.75" x14ac:dyDescent="0.3">
      <c r="A12357" s="7">
        <v>2014</v>
      </c>
      <c r="B12357" s="7" t="s">
        <v>1552</v>
      </c>
      <c r="C12357" s="7" t="s">
        <v>5</v>
      </c>
      <c r="D12357" s="8">
        <v>813795.62</v>
      </c>
    </row>
    <row r="12358" spans="1:4" ht="18.75" x14ac:dyDescent="0.3">
      <c r="A12358" s="7">
        <v>2015</v>
      </c>
      <c r="B12358" s="7" t="s">
        <v>1552</v>
      </c>
      <c r="C12358" s="7" t="s">
        <v>6</v>
      </c>
      <c r="D12358" s="8">
        <v>548294.19999999995</v>
      </c>
    </row>
    <row r="12359" spans="1:4" ht="18.75" x14ac:dyDescent="0.3">
      <c r="A12359" s="7">
        <v>2014</v>
      </c>
      <c r="B12359" s="7" t="s">
        <v>1552</v>
      </c>
      <c r="C12359" s="7" t="s">
        <v>6</v>
      </c>
      <c r="D12359" s="8">
        <v>393219.9</v>
      </c>
    </row>
    <row r="12360" spans="1:4" ht="18.75" x14ac:dyDescent="0.3">
      <c r="A12360" s="7">
        <v>2015</v>
      </c>
      <c r="B12360" s="7" t="s">
        <v>1552</v>
      </c>
      <c r="C12360" s="7" t="s">
        <v>7</v>
      </c>
      <c r="D12360" s="8">
        <v>135972.26</v>
      </c>
    </row>
    <row r="12361" spans="1:4" ht="18.75" x14ac:dyDescent="0.3">
      <c r="A12361" s="7">
        <v>2014</v>
      </c>
      <c r="B12361" s="7" t="s">
        <v>1552</v>
      </c>
      <c r="C12361" s="7" t="s">
        <v>7</v>
      </c>
      <c r="D12361" s="8">
        <v>144715.81</v>
      </c>
    </row>
    <row r="12362" spans="1:4" ht="18.75" x14ac:dyDescent="0.3">
      <c r="A12362" s="7">
        <v>2015</v>
      </c>
      <c r="B12362" s="7" t="s">
        <v>1552</v>
      </c>
      <c r="C12362" s="7" t="s">
        <v>8</v>
      </c>
      <c r="D12362" s="8">
        <v>744493.38</v>
      </c>
    </row>
    <row r="12363" spans="1:4" ht="18.75" x14ac:dyDescent="0.3">
      <c r="A12363" s="7">
        <v>2014</v>
      </c>
      <c r="B12363" s="7" t="s">
        <v>1552</v>
      </c>
      <c r="C12363" s="7" t="s">
        <v>8</v>
      </c>
      <c r="D12363" s="8">
        <v>768799.77</v>
      </c>
    </row>
    <row r="12364" spans="1:4" ht="18.75" x14ac:dyDescent="0.3">
      <c r="A12364" s="7">
        <v>2015</v>
      </c>
      <c r="B12364" s="7" t="s">
        <v>1553</v>
      </c>
      <c r="C12364" s="7" t="s">
        <v>5</v>
      </c>
      <c r="D12364" s="8">
        <v>864610.88</v>
      </c>
    </row>
    <row r="12365" spans="1:4" ht="18.75" x14ac:dyDescent="0.3">
      <c r="A12365" s="7">
        <v>2014</v>
      </c>
      <c r="B12365" s="7" t="s">
        <v>1553</v>
      </c>
      <c r="C12365" s="7" t="s">
        <v>5</v>
      </c>
      <c r="D12365" s="8">
        <v>952430.36</v>
      </c>
    </row>
    <row r="12366" spans="1:4" ht="18.75" x14ac:dyDescent="0.3">
      <c r="A12366" s="7">
        <v>2015</v>
      </c>
      <c r="B12366" s="7" t="s">
        <v>1553</v>
      </c>
      <c r="C12366" s="7" t="s">
        <v>6</v>
      </c>
      <c r="D12366" s="8">
        <v>444156</v>
      </c>
    </row>
    <row r="12367" spans="1:4" ht="18.75" x14ac:dyDescent="0.3">
      <c r="A12367" s="7">
        <v>2014</v>
      </c>
      <c r="B12367" s="7" t="s">
        <v>1553</v>
      </c>
      <c r="C12367" s="7" t="s">
        <v>6</v>
      </c>
      <c r="D12367" s="8">
        <v>316333.24</v>
      </c>
    </row>
    <row r="12368" spans="1:4" ht="18.75" x14ac:dyDescent="0.3">
      <c r="A12368" s="7">
        <v>2015</v>
      </c>
      <c r="B12368" s="7" t="s">
        <v>1553</v>
      </c>
      <c r="C12368" s="7" t="s">
        <v>7</v>
      </c>
      <c r="D12368" s="8">
        <v>192700.07</v>
      </c>
    </row>
    <row r="12369" spans="1:4" ht="18.75" x14ac:dyDescent="0.3">
      <c r="A12369" s="7">
        <v>2014</v>
      </c>
      <c r="B12369" s="7" t="s">
        <v>1553</v>
      </c>
      <c r="C12369" s="7" t="s">
        <v>7</v>
      </c>
      <c r="D12369" s="8">
        <v>201513.11</v>
      </c>
    </row>
    <row r="12370" spans="1:4" ht="18.75" x14ac:dyDescent="0.3">
      <c r="A12370" s="7">
        <v>2015</v>
      </c>
      <c r="B12370" s="7" t="s">
        <v>1553</v>
      </c>
      <c r="C12370" s="7" t="s">
        <v>8</v>
      </c>
      <c r="D12370" s="8">
        <v>586781.13</v>
      </c>
    </row>
    <row r="12371" spans="1:4" ht="18.75" x14ac:dyDescent="0.3">
      <c r="A12371" s="7">
        <v>2014</v>
      </c>
      <c r="B12371" s="7" t="s">
        <v>1553</v>
      </c>
      <c r="C12371" s="7" t="s">
        <v>8</v>
      </c>
      <c r="D12371" s="8">
        <v>607930.18999999994</v>
      </c>
    </row>
    <row r="12372" spans="1:4" ht="18.75" x14ac:dyDescent="0.3">
      <c r="A12372" s="7">
        <v>2015</v>
      </c>
      <c r="B12372" s="7" t="s">
        <v>1554</v>
      </c>
      <c r="C12372" s="7" t="s">
        <v>5</v>
      </c>
      <c r="D12372" s="8">
        <v>892918.2</v>
      </c>
    </row>
    <row r="12373" spans="1:4" ht="18.75" x14ac:dyDescent="0.3">
      <c r="A12373" s="7">
        <v>2014</v>
      </c>
      <c r="B12373" s="7" t="s">
        <v>1554</v>
      </c>
      <c r="C12373" s="7" t="s">
        <v>5</v>
      </c>
      <c r="D12373" s="8">
        <v>980219.57</v>
      </c>
    </row>
    <row r="12374" spans="1:4" ht="18.75" x14ac:dyDescent="0.3">
      <c r="A12374" s="7">
        <v>2015</v>
      </c>
      <c r="B12374" s="7" t="s">
        <v>1554</v>
      </c>
      <c r="C12374" s="7" t="s">
        <v>6</v>
      </c>
      <c r="D12374" s="8">
        <v>542610.59</v>
      </c>
    </row>
    <row r="12375" spans="1:4" ht="18.75" x14ac:dyDescent="0.3">
      <c r="A12375" s="7">
        <v>2014</v>
      </c>
      <c r="B12375" s="7" t="s">
        <v>1554</v>
      </c>
      <c r="C12375" s="7" t="s">
        <v>6</v>
      </c>
      <c r="D12375" s="8">
        <v>397019.88</v>
      </c>
    </row>
    <row r="12376" spans="1:4" ht="18.75" x14ac:dyDescent="0.3">
      <c r="A12376" s="7">
        <v>2015</v>
      </c>
      <c r="B12376" s="7" t="s">
        <v>1554</v>
      </c>
      <c r="C12376" s="7" t="s">
        <v>7</v>
      </c>
      <c r="D12376" s="8">
        <v>201641.98</v>
      </c>
    </row>
    <row r="12377" spans="1:4" ht="18.75" x14ac:dyDescent="0.3">
      <c r="A12377" s="7">
        <v>2014</v>
      </c>
      <c r="B12377" s="7" t="s">
        <v>1554</v>
      </c>
      <c r="C12377" s="7" t="s">
        <v>7</v>
      </c>
      <c r="D12377" s="8">
        <v>214032.34</v>
      </c>
    </row>
    <row r="12378" spans="1:4" ht="18.75" x14ac:dyDescent="0.3">
      <c r="A12378" s="7">
        <v>2015</v>
      </c>
      <c r="B12378" s="7" t="s">
        <v>1554</v>
      </c>
      <c r="C12378" s="7" t="s">
        <v>8</v>
      </c>
      <c r="D12378" s="8">
        <v>573025.43000000005</v>
      </c>
    </row>
    <row r="12379" spans="1:4" ht="18.75" x14ac:dyDescent="0.3">
      <c r="A12379" s="7">
        <v>2014</v>
      </c>
      <c r="B12379" s="7" t="s">
        <v>1554</v>
      </c>
      <c r="C12379" s="7" t="s">
        <v>8</v>
      </c>
      <c r="D12379" s="8">
        <v>598500.67000000004</v>
      </c>
    </row>
    <row r="12380" spans="1:4" ht="18.75" x14ac:dyDescent="0.3">
      <c r="A12380" s="7">
        <v>2015</v>
      </c>
      <c r="B12380" s="7" t="s">
        <v>1555</v>
      </c>
      <c r="C12380" s="7" t="s">
        <v>5</v>
      </c>
      <c r="D12380" s="8">
        <v>750816.36</v>
      </c>
    </row>
    <row r="12381" spans="1:4" ht="18.75" x14ac:dyDescent="0.3">
      <c r="A12381" s="7">
        <v>2014</v>
      </c>
      <c r="B12381" s="7" t="s">
        <v>1555</v>
      </c>
      <c r="C12381" s="7" t="s">
        <v>5</v>
      </c>
      <c r="D12381" s="8">
        <v>816543.86</v>
      </c>
    </row>
    <row r="12382" spans="1:4" ht="18.75" x14ac:dyDescent="0.3">
      <c r="A12382" s="7">
        <v>2015</v>
      </c>
      <c r="B12382" s="7" t="s">
        <v>1555</v>
      </c>
      <c r="C12382" s="7" t="s">
        <v>6</v>
      </c>
      <c r="D12382" s="8">
        <v>204166.28</v>
      </c>
    </row>
    <row r="12383" spans="1:4" ht="18.75" x14ac:dyDescent="0.3">
      <c r="A12383" s="7">
        <v>2014</v>
      </c>
      <c r="B12383" s="7" t="s">
        <v>1555</v>
      </c>
      <c r="C12383" s="7" t="s">
        <v>6</v>
      </c>
      <c r="D12383" s="8">
        <v>148186.87</v>
      </c>
    </row>
    <row r="12384" spans="1:4" ht="18.75" x14ac:dyDescent="0.3">
      <c r="A12384" s="7">
        <v>2015</v>
      </c>
      <c r="B12384" s="7" t="s">
        <v>1555</v>
      </c>
      <c r="C12384" s="7" t="s">
        <v>7</v>
      </c>
      <c r="D12384" s="8">
        <v>181983.81</v>
      </c>
    </row>
    <row r="12385" spans="1:4" ht="18.75" x14ac:dyDescent="0.3">
      <c r="A12385" s="7">
        <v>2014</v>
      </c>
      <c r="B12385" s="7" t="s">
        <v>1555</v>
      </c>
      <c r="C12385" s="7" t="s">
        <v>7</v>
      </c>
      <c r="D12385" s="8">
        <v>191585.8</v>
      </c>
    </row>
    <row r="12386" spans="1:4" ht="18.75" x14ac:dyDescent="0.3">
      <c r="A12386" s="7">
        <v>2015</v>
      </c>
      <c r="B12386" s="7" t="s">
        <v>1555</v>
      </c>
      <c r="C12386" s="7" t="s">
        <v>8</v>
      </c>
      <c r="D12386" s="8">
        <v>581535.31000000006</v>
      </c>
    </row>
    <row r="12387" spans="1:4" ht="18.75" x14ac:dyDescent="0.3">
      <c r="A12387" s="7">
        <v>2014</v>
      </c>
      <c r="B12387" s="7" t="s">
        <v>1555</v>
      </c>
      <c r="C12387" s="7" t="s">
        <v>8</v>
      </c>
      <c r="D12387" s="8">
        <v>606315.75</v>
      </c>
    </row>
    <row r="12388" spans="1:4" ht="18.75" x14ac:dyDescent="0.3">
      <c r="A12388" s="7">
        <v>2015</v>
      </c>
      <c r="B12388" s="7" t="s">
        <v>1556</v>
      </c>
      <c r="C12388" s="7" t="s">
        <v>5</v>
      </c>
      <c r="D12388" s="8">
        <v>698303.38</v>
      </c>
    </row>
    <row r="12389" spans="1:4" ht="18.75" x14ac:dyDescent="0.3">
      <c r="A12389" s="7">
        <v>2014</v>
      </c>
      <c r="B12389" s="7" t="s">
        <v>1556</v>
      </c>
      <c r="C12389" s="7" t="s">
        <v>5</v>
      </c>
      <c r="D12389" s="8">
        <v>773385.38</v>
      </c>
    </row>
    <row r="12390" spans="1:4" ht="18.75" x14ac:dyDescent="0.3">
      <c r="A12390" s="7">
        <v>2015</v>
      </c>
      <c r="B12390" s="7" t="s">
        <v>1556</v>
      </c>
      <c r="C12390" s="7" t="s">
        <v>6</v>
      </c>
      <c r="D12390" s="8">
        <v>436923.51</v>
      </c>
    </row>
    <row r="12391" spans="1:4" ht="18.75" x14ac:dyDescent="0.3">
      <c r="A12391" s="7">
        <v>2014</v>
      </c>
      <c r="B12391" s="7" t="s">
        <v>1556</v>
      </c>
      <c r="C12391" s="7" t="s">
        <v>6</v>
      </c>
      <c r="D12391" s="8">
        <v>302181.45</v>
      </c>
    </row>
    <row r="12392" spans="1:4" ht="18.75" x14ac:dyDescent="0.3">
      <c r="A12392" s="7">
        <v>2015</v>
      </c>
      <c r="B12392" s="7" t="s">
        <v>1556</v>
      </c>
      <c r="C12392" s="7" t="s">
        <v>7</v>
      </c>
      <c r="D12392" s="8">
        <v>49923.71</v>
      </c>
    </row>
    <row r="12393" spans="1:4" ht="18.75" x14ac:dyDescent="0.3">
      <c r="A12393" s="7">
        <v>2014</v>
      </c>
      <c r="B12393" s="7" t="s">
        <v>1556</v>
      </c>
      <c r="C12393" s="7" t="s">
        <v>7</v>
      </c>
      <c r="D12393" s="8">
        <v>52511.47</v>
      </c>
    </row>
    <row r="12394" spans="1:4" ht="18.75" x14ac:dyDescent="0.3">
      <c r="A12394" s="7">
        <v>2015</v>
      </c>
      <c r="B12394" s="7" t="s">
        <v>1556</v>
      </c>
      <c r="C12394" s="7" t="s">
        <v>8</v>
      </c>
      <c r="D12394" s="8">
        <v>402988.06</v>
      </c>
    </row>
    <row r="12395" spans="1:4" ht="18.75" x14ac:dyDescent="0.3">
      <c r="A12395" s="7">
        <v>2014</v>
      </c>
      <c r="B12395" s="7" t="s">
        <v>1556</v>
      </c>
      <c r="C12395" s="7" t="s">
        <v>8</v>
      </c>
      <c r="D12395" s="8">
        <v>421879.83</v>
      </c>
    </row>
    <row r="12396" spans="1:4" ht="18.75" x14ac:dyDescent="0.3">
      <c r="A12396" s="7">
        <v>2015</v>
      </c>
      <c r="B12396" s="7" t="s">
        <v>1557</v>
      </c>
      <c r="C12396" s="7" t="s">
        <v>5</v>
      </c>
      <c r="D12396" s="8">
        <v>753216.05</v>
      </c>
    </row>
    <row r="12397" spans="1:4" ht="18.75" x14ac:dyDescent="0.3">
      <c r="A12397" s="7">
        <v>2014</v>
      </c>
      <c r="B12397" s="7" t="s">
        <v>1557</v>
      </c>
      <c r="C12397" s="7" t="s">
        <v>5</v>
      </c>
      <c r="D12397" s="8">
        <v>835044.12</v>
      </c>
    </row>
    <row r="12398" spans="1:4" ht="18.75" x14ac:dyDescent="0.3">
      <c r="A12398" s="7">
        <v>2015</v>
      </c>
      <c r="B12398" s="7" t="s">
        <v>1557</v>
      </c>
      <c r="C12398" s="7" t="s">
        <v>6</v>
      </c>
      <c r="D12398" s="8">
        <v>407145.19</v>
      </c>
    </row>
    <row r="12399" spans="1:4" ht="18.75" x14ac:dyDescent="0.3">
      <c r="A12399" s="7">
        <v>2014</v>
      </c>
      <c r="B12399" s="7" t="s">
        <v>1557</v>
      </c>
      <c r="C12399" s="7" t="s">
        <v>6</v>
      </c>
      <c r="D12399" s="8">
        <v>288416.09000000003</v>
      </c>
    </row>
    <row r="12400" spans="1:4" ht="18.75" x14ac:dyDescent="0.3">
      <c r="A12400" s="7">
        <v>2015</v>
      </c>
      <c r="B12400" s="7" t="s">
        <v>1557</v>
      </c>
      <c r="C12400" s="7" t="s">
        <v>7</v>
      </c>
      <c r="D12400" s="8">
        <v>122758.25</v>
      </c>
    </row>
    <row r="12401" spans="1:4" ht="18.75" x14ac:dyDescent="0.3">
      <c r="A12401" s="7">
        <v>2014</v>
      </c>
      <c r="B12401" s="7" t="s">
        <v>1557</v>
      </c>
      <c r="C12401" s="7" t="s">
        <v>7</v>
      </c>
      <c r="D12401" s="8">
        <v>130397.23</v>
      </c>
    </row>
    <row r="12402" spans="1:4" ht="18.75" x14ac:dyDescent="0.3">
      <c r="A12402" s="7">
        <v>2015</v>
      </c>
      <c r="B12402" s="7" t="s">
        <v>1557</v>
      </c>
      <c r="C12402" s="7" t="s">
        <v>8</v>
      </c>
      <c r="D12402" s="8">
        <v>769375.5</v>
      </c>
    </row>
    <row r="12403" spans="1:4" ht="18.75" x14ac:dyDescent="0.3">
      <c r="A12403" s="7">
        <v>2014</v>
      </c>
      <c r="B12403" s="7" t="s">
        <v>1557</v>
      </c>
      <c r="C12403" s="7" t="s">
        <v>8</v>
      </c>
      <c r="D12403" s="8">
        <v>801652.93</v>
      </c>
    </row>
    <row r="12404" spans="1:4" ht="18.75" x14ac:dyDescent="0.3">
      <c r="A12404" s="7">
        <v>2015</v>
      </c>
      <c r="B12404" s="7" t="s">
        <v>1558</v>
      </c>
      <c r="C12404" s="7" t="s">
        <v>5</v>
      </c>
      <c r="D12404" s="8">
        <v>836630.56</v>
      </c>
    </row>
    <row r="12405" spans="1:4" ht="18.75" x14ac:dyDescent="0.3">
      <c r="A12405" s="7">
        <v>2014</v>
      </c>
      <c r="B12405" s="7" t="s">
        <v>1558</v>
      </c>
      <c r="C12405" s="7" t="s">
        <v>5</v>
      </c>
      <c r="D12405" s="8">
        <v>919208.75</v>
      </c>
    </row>
    <row r="12406" spans="1:4" ht="18.75" x14ac:dyDescent="0.3">
      <c r="A12406" s="7">
        <v>2015</v>
      </c>
      <c r="B12406" s="7" t="s">
        <v>1558</v>
      </c>
      <c r="C12406" s="7" t="s">
        <v>6</v>
      </c>
      <c r="D12406" s="8">
        <v>227798.39999999999</v>
      </c>
    </row>
    <row r="12407" spans="1:4" ht="18.75" x14ac:dyDescent="0.3">
      <c r="A12407" s="7">
        <v>2014</v>
      </c>
      <c r="B12407" s="7" t="s">
        <v>1558</v>
      </c>
      <c r="C12407" s="7" t="s">
        <v>6</v>
      </c>
      <c r="D12407" s="8">
        <v>168263.77</v>
      </c>
    </row>
    <row r="12408" spans="1:4" ht="18.75" x14ac:dyDescent="0.3">
      <c r="A12408" s="7">
        <v>2015</v>
      </c>
      <c r="B12408" s="7" t="s">
        <v>1558</v>
      </c>
      <c r="C12408" s="7" t="s">
        <v>7</v>
      </c>
      <c r="D12408" s="8">
        <v>217652.95</v>
      </c>
    </row>
    <row r="12409" spans="1:4" ht="18.75" x14ac:dyDescent="0.3">
      <c r="A12409" s="7">
        <v>2014</v>
      </c>
      <c r="B12409" s="7" t="s">
        <v>1558</v>
      </c>
      <c r="C12409" s="7" t="s">
        <v>7</v>
      </c>
      <c r="D12409" s="8">
        <v>228872.44</v>
      </c>
    </row>
    <row r="12410" spans="1:4" ht="18.75" x14ac:dyDescent="0.3">
      <c r="A12410" s="7">
        <v>2015</v>
      </c>
      <c r="B12410" s="7" t="s">
        <v>1558</v>
      </c>
      <c r="C12410" s="7" t="s">
        <v>8</v>
      </c>
      <c r="D12410" s="8">
        <v>736254.14</v>
      </c>
    </row>
    <row r="12411" spans="1:4" ht="18.75" x14ac:dyDescent="0.3">
      <c r="A12411" s="7">
        <v>2014</v>
      </c>
      <c r="B12411" s="7" t="s">
        <v>1558</v>
      </c>
      <c r="C12411" s="7" t="s">
        <v>8</v>
      </c>
      <c r="D12411" s="8">
        <v>769265.03</v>
      </c>
    </row>
    <row r="12412" spans="1:4" ht="18.75" x14ac:dyDescent="0.3">
      <c r="A12412" s="7">
        <v>2015</v>
      </c>
      <c r="B12412" s="7" t="s">
        <v>1559</v>
      </c>
      <c r="C12412" s="7" t="s">
        <v>5</v>
      </c>
      <c r="D12412" s="8">
        <v>504944.43</v>
      </c>
    </row>
    <row r="12413" spans="1:4" ht="18.75" x14ac:dyDescent="0.3">
      <c r="A12413" s="7">
        <v>2014</v>
      </c>
      <c r="B12413" s="7" t="s">
        <v>1559</v>
      </c>
      <c r="C12413" s="7" t="s">
        <v>5</v>
      </c>
      <c r="D12413" s="8">
        <v>553281.93999999994</v>
      </c>
    </row>
    <row r="12414" spans="1:4" ht="18.75" x14ac:dyDescent="0.3">
      <c r="A12414" s="7">
        <v>2015</v>
      </c>
      <c r="B12414" s="7" t="s">
        <v>1559</v>
      </c>
      <c r="C12414" s="7" t="s">
        <v>6</v>
      </c>
      <c r="D12414" s="8">
        <v>548979.22</v>
      </c>
    </row>
    <row r="12415" spans="1:4" ht="18.75" x14ac:dyDescent="0.3">
      <c r="A12415" s="7">
        <v>2014</v>
      </c>
      <c r="B12415" s="7" t="s">
        <v>1559</v>
      </c>
      <c r="C12415" s="7" t="s">
        <v>6</v>
      </c>
      <c r="D12415" s="8">
        <v>379584.65</v>
      </c>
    </row>
    <row r="12416" spans="1:4" ht="18.75" x14ac:dyDescent="0.3">
      <c r="A12416" s="7">
        <v>2015</v>
      </c>
      <c r="B12416" s="7" t="s">
        <v>1559</v>
      </c>
      <c r="C12416" s="7" t="s">
        <v>7</v>
      </c>
      <c r="D12416" s="8">
        <v>177395.36</v>
      </c>
    </row>
    <row r="12417" spans="1:4" ht="18.75" x14ac:dyDescent="0.3">
      <c r="A12417" s="7">
        <v>2014</v>
      </c>
      <c r="B12417" s="7" t="s">
        <v>1559</v>
      </c>
      <c r="C12417" s="7" t="s">
        <v>7</v>
      </c>
      <c r="D12417" s="8">
        <v>188710.07</v>
      </c>
    </row>
    <row r="12418" spans="1:4" ht="18.75" x14ac:dyDescent="0.3">
      <c r="A12418" s="7">
        <v>2015</v>
      </c>
      <c r="B12418" s="7" t="s">
        <v>1559</v>
      </c>
      <c r="C12418" s="7" t="s">
        <v>8</v>
      </c>
      <c r="D12418" s="8">
        <v>500280.45</v>
      </c>
    </row>
    <row r="12419" spans="1:4" ht="18.75" x14ac:dyDescent="0.3">
      <c r="A12419" s="7">
        <v>2014</v>
      </c>
      <c r="B12419" s="7" t="s">
        <v>1559</v>
      </c>
      <c r="C12419" s="7" t="s">
        <v>8</v>
      </c>
      <c r="D12419" s="8">
        <v>524631.39</v>
      </c>
    </row>
    <row r="12420" spans="1:4" ht="18.75" x14ac:dyDescent="0.3">
      <c r="A12420" s="7">
        <v>2015</v>
      </c>
      <c r="B12420" s="7" t="s">
        <v>1560</v>
      </c>
      <c r="C12420" s="7" t="s">
        <v>5</v>
      </c>
      <c r="D12420" s="8">
        <v>571893.63</v>
      </c>
    </row>
    <row r="12421" spans="1:4" ht="18.75" x14ac:dyDescent="0.3">
      <c r="A12421" s="7">
        <v>2014</v>
      </c>
      <c r="B12421" s="7" t="s">
        <v>1560</v>
      </c>
      <c r="C12421" s="7" t="s">
        <v>5</v>
      </c>
      <c r="D12421" s="8">
        <v>627091.19999999995</v>
      </c>
    </row>
    <row r="12422" spans="1:4" ht="18.75" x14ac:dyDescent="0.3">
      <c r="A12422" s="7">
        <v>2015</v>
      </c>
      <c r="B12422" s="7" t="s">
        <v>1560</v>
      </c>
      <c r="C12422" s="7" t="s">
        <v>6</v>
      </c>
      <c r="D12422" s="8">
        <v>252848.22</v>
      </c>
    </row>
    <row r="12423" spans="1:4" ht="18.75" x14ac:dyDescent="0.3">
      <c r="A12423" s="7">
        <v>2014</v>
      </c>
      <c r="B12423" s="7" t="s">
        <v>1560</v>
      </c>
      <c r="C12423" s="7" t="s">
        <v>6</v>
      </c>
      <c r="D12423" s="8">
        <v>177016.39</v>
      </c>
    </row>
    <row r="12424" spans="1:4" ht="18.75" x14ac:dyDescent="0.3">
      <c r="A12424" s="7">
        <v>2015</v>
      </c>
      <c r="B12424" s="7" t="s">
        <v>1560</v>
      </c>
      <c r="C12424" s="7" t="s">
        <v>7</v>
      </c>
      <c r="D12424" s="8">
        <v>239166.53</v>
      </c>
    </row>
    <row r="12425" spans="1:4" ht="18.75" x14ac:dyDescent="0.3">
      <c r="A12425" s="7">
        <v>2014</v>
      </c>
      <c r="B12425" s="7" t="s">
        <v>1560</v>
      </c>
      <c r="C12425" s="7" t="s">
        <v>7</v>
      </c>
      <c r="D12425" s="8">
        <v>254585.73</v>
      </c>
    </row>
    <row r="12426" spans="1:4" ht="18.75" x14ac:dyDescent="0.3">
      <c r="A12426" s="7">
        <v>2015</v>
      </c>
      <c r="B12426" s="7" t="s">
        <v>1560</v>
      </c>
      <c r="C12426" s="7" t="s">
        <v>8</v>
      </c>
      <c r="D12426" s="8">
        <v>750140.59</v>
      </c>
    </row>
    <row r="12427" spans="1:4" ht="18.75" x14ac:dyDescent="0.3">
      <c r="A12427" s="7">
        <v>2014</v>
      </c>
      <c r="B12427" s="7" t="s">
        <v>1560</v>
      </c>
      <c r="C12427" s="7" t="s">
        <v>8</v>
      </c>
      <c r="D12427" s="8">
        <v>777678.78</v>
      </c>
    </row>
    <row r="12428" spans="1:4" ht="18.75" x14ac:dyDescent="0.3">
      <c r="A12428" s="7">
        <v>2015</v>
      </c>
      <c r="B12428" s="7" t="s">
        <v>1561</v>
      </c>
      <c r="C12428" s="7" t="s">
        <v>5</v>
      </c>
      <c r="D12428" s="8">
        <v>643036.39</v>
      </c>
    </row>
    <row r="12429" spans="1:4" ht="18.75" x14ac:dyDescent="0.3">
      <c r="A12429" s="7">
        <v>2014</v>
      </c>
      <c r="B12429" s="7" t="s">
        <v>1561</v>
      </c>
      <c r="C12429" s="7" t="s">
        <v>5</v>
      </c>
      <c r="D12429" s="8">
        <v>711259.26</v>
      </c>
    </row>
    <row r="12430" spans="1:4" ht="18.75" x14ac:dyDescent="0.3">
      <c r="A12430" s="7">
        <v>2015</v>
      </c>
      <c r="B12430" s="7" t="s">
        <v>1561</v>
      </c>
      <c r="C12430" s="7" t="s">
        <v>6</v>
      </c>
      <c r="D12430" s="8">
        <v>440524.98</v>
      </c>
    </row>
    <row r="12431" spans="1:4" ht="18.75" x14ac:dyDescent="0.3">
      <c r="A12431" s="7">
        <v>2014</v>
      </c>
      <c r="B12431" s="7" t="s">
        <v>1561</v>
      </c>
      <c r="C12431" s="7" t="s">
        <v>6</v>
      </c>
      <c r="D12431" s="8">
        <v>325753.64</v>
      </c>
    </row>
    <row r="12432" spans="1:4" ht="18.75" x14ac:dyDescent="0.3">
      <c r="A12432" s="7">
        <v>2015</v>
      </c>
      <c r="B12432" s="7" t="s">
        <v>1561</v>
      </c>
      <c r="C12432" s="7" t="s">
        <v>7</v>
      </c>
      <c r="D12432" s="8">
        <v>91144.639999999999</v>
      </c>
    </row>
    <row r="12433" spans="1:4" ht="18.75" x14ac:dyDescent="0.3">
      <c r="A12433" s="7">
        <v>2014</v>
      </c>
      <c r="B12433" s="7" t="s">
        <v>1561</v>
      </c>
      <c r="C12433" s="7" t="s">
        <v>7</v>
      </c>
      <c r="D12433" s="8">
        <v>95646.89</v>
      </c>
    </row>
    <row r="12434" spans="1:4" ht="18.75" x14ac:dyDescent="0.3">
      <c r="A12434" s="7">
        <v>2015</v>
      </c>
      <c r="B12434" s="7" t="s">
        <v>1561</v>
      </c>
      <c r="C12434" s="7" t="s">
        <v>8</v>
      </c>
      <c r="D12434" s="8">
        <v>736073.77</v>
      </c>
    </row>
    <row r="12435" spans="1:4" ht="18.75" x14ac:dyDescent="0.3">
      <c r="A12435" s="7">
        <v>2014</v>
      </c>
      <c r="B12435" s="7" t="s">
        <v>1561</v>
      </c>
      <c r="C12435" s="7" t="s">
        <v>8</v>
      </c>
      <c r="D12435" s="8">
        <v>765926.14</v>
      </c>
    </row>
    <row r="12436" spans="1:4" ht="18.75" x14ac:dyDescent="0.3">
      <c r="A12436" s="7">
        <v>2015</v>
      </c>
      <c r="B12436" s="7" t="s">
        <v>1562</v>
      </c>
      <c r="C12436" s="7" t="s">
        <v>5</v>
      </c>
      <c r="D12436" s="8">
        <v>630414.04</v>
      </c>
    </row>
    <row r="12437" spans="1:4" ht="18.75" x14ac:dyDescent="0.3">
      <c r="A12437" s="7">
        <v>2014</v>
      </c>
      <c r="B12437" s="7" t="s">
        <v>1562</v>
      </c>
      <c r="C12437" s="7" t="s">
        <v>5</v>
      </c>
      <c r="D12437" s="8">
        <v>690979.6</v>
      </c>
    </row>
    <row r="12438" spans="1:4" ht="18.75" x14ac:dyDescent="0.3">
      <c r="A12438" s="7">
        <v>2015</v>
      </c>
      <c r="B12438" s="7" t="s">
        <v>1562</v>
      </c>
      <c r="C12438" s="7" t="s">
        <v>6</v>
      </c>
      <c r="D12438" s="8">
        <v>464431.8</v>
      </c>
    </row>
    <row r="12439" spans="1:4" ht="18.75" x14ac:dyDescent="0.3">
      <c r="A12439" s="7">
        <v>2014</v>
      </c>
      <c r="B12439" s="7" t="s">
        <v>1562</v>
      </c>
      <c r="C12439" s="7" t="s">
        <v>6</v>
      </c>
      <c r="D12439" s="8">
        <v>320294.90000000002</v>
      </c>
    </row>
    <row r="12440" spans="1:4" ht="18.75" x14ac:dyDescent="0.3">
      <c r="A12440" s="7">
        <v>2015</v>
      </c>
      <c r="B12440" s="7" t="s">
        <v>1562</v>
      </c>
      <c r="C12440" s="7" t="s">
        <v>7</v>
      </c>
      <c r="D12440" s="8">
        <v>70855.73</v>
      </c>
    </row>
    <row r="12441" spans="1:4" ht="18.75" x14ac:dyDescent="0.3">
      <c r="A12441" s="7">
        <v>2014</v>
      </c>
      <c r="B12441" s="7" t="s">
        <v>1562</v>
      </c>
      <c r="C12441" s="7" t="s">
        <v>7</v>
      </c>
      <c r="D12441" s="8">
        <v>74887.350000000006</v>
      </c>
    </row>
    <row r="12442" spans="1:4" ht="18.75" x14ac:dyDescent="0.3">
      <c r="A12442" s="7">
        <v>2015</v>
      </c>
      <c r="B12442" s="7" t="s">
        <v>1562</v>
      </c>
      <c r="C12442" s="7" t="s">
        <v>8</v>
      </c>
      <c r="D12442" s="8">
        <v>462086.22</v>
      </c>
    </row>
    <row r="12443" spans="1:4" ht="18.75" x14ac:dyDescent="0.3">
      <c r="A12443" s="7">
        <v>2014</v>
      </c>
      <c r="B12443" s="7" t="s">
        <v>1562</v>
      </c>
      <c r="C12443" s="7" t="s">
        <v>8</v>
      </c>
      <c r="D12443" s="8">
        <v>477341.33</v>
      </c>
    </row>
    <row r="12444" spans="1:4" ht="18.75" x14ac:dyDescent="0.3">
      <c r="A12444" s="7">
        <v>2015</v>
      </c>
      <c r="B12444" s="7" t="s">
        <v>1563</v>
      </c>
      <c r="C12444" s="7" t="s">
        <v>5</v>
      </c>
      <c r="D12444" s="8">
        <v>507640.67</v>
      </c>
    </row>
    <row r="12445" spans="1:4" ht="18.75" x14ac:dyDescent="0.3">
      <c r="A12445" s="7">
        <v>2014</v>
      </c>
      <c r="B12445" s="7" t="s">
        <v>1563</v>
      </c>
      <c r="C12445" s="7" t="s">
        <v>5</v>
      </c>
      <c r="D12445" s="8">
        <v>556545</v>
      </c>
    </row>
    <row r="12446" spans="1:4" ht="18.75" x14ac:dyDescent="0.3">
      <c r="A12446" s="7">
        <v>2015</v>
      </c>
      <c r="B12446" s="7" t="s">
        <v>1563</v>
      </c>
      <c r="C12446" s="7" t="s">
        <v>6</v>
      </c>
      <c r="D12446" s="8">
        <v>523530.08</v>
      </c>
    </row>
    <row r="12447" spans="1:4" ht="18.75" x14ac:dyDescent="0.3">
      <c r="A12447" s="7">
        <v>2014</v>
      </c>
      <c r="B12447" s="7" t="s">
        <v>1563</v>
      </c>
      <c r="C12447" s="7" t="s">
        <v>6</v>
      </c>
      <c r="D12447" s="8">
        <v>365084.02</v>
      </c>
    </row>
    <row r="12448" spans="1:4" ht="18.75" x14ac:dyDescent="0.3">
      <c r="A12448" s="7">
        <v>2015</v>
      </c>
      <c r="B12448" s="7" t="s">
        <v>1563</v>
      </c>
      <c r="C12448" s="7" t="s">
        <v>7</v>
      </c>
      <c r="D12448" s="8">
        <v>80763.710000000006</v>
      </c>
    </row>
    <row r="12449" spans="1:4" ht="18.75" x14ac:dyDescent="0.3">
      <c r="A12449" s="7">
        <v>2014</v>
      </c>
      <c r="B12449" s="7" t="s">
        <v>1563</v>
      </c>
      <c r="C12449" s="7" t="s">
        <v>7</v>
      </c>
      <c r="D12449" s="8">
        <v>85501.61</v>
      </c>
    </row>
    <row r="12450" spans="1:4" ht="18.75" x14ac:dyDescent="0.3">
      <c r="A12450" s="7">
        <v>2015</v>
      </c>
      <c r="B12450" s="7" t="s">
        <v>1563</v>
      </c>
      <c r="C12450" s="7" t="s">
        <v>8</v>
      </c>
      <c r="D12450" s="8">
        <v>755348.72</v>
      </c>
    </row>
    <row r="12451" spans="1:4" ht="18.75" x14ac:dyDescent="0.3">
      <c r="A12451" s="7">
        <v>2014</v>
      </c>
      <c r="B12451" s="7" t="s">
        <v>1563</v>
      </c>
      <c r="C12451" s="7" t="s">
        <v>8</v>
      </c>
      <c r="D12451" s="8">
        <v>788169.65</v>
      </c>
    </row>
    <row r="12452" spans="1:4" ht="18.75" x14ac:dyDescent="0.3">
      <c r="A12452" s="7">
        <v>2015</v>
      </c>
      <c r="B12452" s="7" t="s">
        <v>1564</v>
      </c>
      <c r="C12452" s="7" t="s">
        <v>5</v>
      </c>
      <c r="D12452" s="8">
        <v>605301.15</v>
      </c>
    </row>
    <row r="12453" spans="1:4" ht="18.75" x14ac:dyDescent="0.3">
      <c r="A12453" s="7">
        <v>2014</v>
      </c>
      <c r="B12453" s="7" t="s">
        <v>1564</v>
      </c>
      <c r="C12453" s="7" t="s">
        <v>5</v>
      </c>
      <c r="D12453" s="8">
        <v>662274.88</v>
      </c>
    </row>
    <row r="12454" spans="1:4" ht="18.75" x14ac:dyDescent="0.3">
      <c r="A12454" s="7">
        <v>2015</v>
      </c>
      <c r="B12454" s="7" t="s">
        <v>1564</v>
      </c>
      <c r="C12454" s="7" t="s">
        <v>6</v>
      </c>
      <c r="D12454" s="8">
        <v>337429.98</v>
      </c>
    </row>
    <row r="12455" spans="1:4" ht="18.75" x14ac:dyDescent="0.3">
      <c r="A12455" s="7">
        <v>2014</v>
      </c>
      <c r="B12455" s="7" t="s">
        <v>1564</v>
      </c>
      <c r="C12455" s="7" t="s">
        <v>6</v>
      </c>
      <c r="D12455" s="8">
        <v>235050.51</v>
      </c>
    </row>
    <row r="12456" spans="1:4" ht="18.75" x14ac:dyDescent="0.3">
      <c r="A12456" s="7">
        <v>2015</v>
      </c>
      <c r="B12456" s="7" t="s">
        <v>1564</v>
      </c>
      <c r="C12456" s="7" t="s">
        <v>7</v>
      </c>
      <c r="D12456" s="8">
        <v>67866.210000000006</v>
      </c>
    </row>
    <row r="12457" spans="1:4" ht="18.75" x14ac:dyDescent="0.3">
      <c r="A12457" s="7">
        <v>2014</v>
      </c>
      <c r="B12457" s="7" t="s">
        <v>1564</v>
      </c>
      <c r="C12457" s="7" t="s">
        <v>7</v>
      </c>
      <c r="D12457" s="8">
        <v>71233.45</v>
      </c>
    </row>
    <row r="12458" spans="1:4" ht="18.75" x14ac:dyDescent="0.3">
      <c r="A12458" s="7">
        <v>2015</v>
      </c>
      <c r="B12458" s="7" t="s">
        <v>1564</v>
      </c>
      <c r="C12458" s="7" t="s">
        <v>8</v>
      </c>
      <c r="D12458" s="8">
        <v>483347.05</v>
      </c>
    </row>
    <row r="12459" spans="1:4" ht="18.75" x14ac:dyDescent="0.3">
      <c r="A12459" s="7">
        <v>2014</v>
      </c>
      <c r="B12459" s="7" t="s">
        <v>1564</v>
      </c>
      <c r="C12459" s="7" t="s">
        <v>8</v>
      </c>
      <c r="D12459" s="8">
        <v>506834.68</v>
      </c>
    </row>
    <row r="12460" spans="1:4" ht="18.75" x14ac:dyDescent="0.3">
      <c r="A12460" s="7">
        <v>2015</v>
      </c>
      <c r="B12460" s="7" t="s">
        <v>1565</v>
      </c>
      <c r="C12460" s="7" t="s">
        <v>5</v>
      </c>
      <c r="D12460" s="8">
        <v>545051.42000000004</v>
      </c>
    </row>
    <row r="12461" spans="1:4" ht="18.75" x14ac:dyDescent="0.3">
      <c r="A12461" s="7">
        <v>2014</v>
      </c>
      <c r="B12461" s="7" t="s">
        <v>1565</v>
      </c>
      <c r="C12461" s="7" t="s">
        <v>5</v>
      </c>
      <c r="D12461" s="8">
        <v>598028.64</v>
      </c>
    </row>
    <row r="12462" spans="1:4" ht="18.75" x14ac:dyDescent="0.3">
      <c r="A12462" s="7">
        <v>2015</v>
      </c>
      <c r="B12462" s="7" t="s">
        <v>1565</v>
      </c>
      <c r="C12462" s="7" t="s">
        <v>6</v>
      </c>
      <c r="D12462" s="8">
        <v>546761.82999999996</v>
      </c>
    </row>
    <row r="12463" spans="1:4" ht="18.75" x14ac:dyDescent="0.3">
      <c r="A12463" s="7">
        <v>2014</v>
      </c>
      <c r="B12463" s="7" t="s">
        <v>1565</v>
      </c>
      <c r="C12463" s="7" t="s">
        <v>6</v>
      </c>
      <c r="D12463" s="8">
        <v>382825.31</v>
      </c>
    </row>
    <row r="12464" spans="1:4" ht="18.75" x14ac:dyDescent="0.3">
      <c r="A12464" s="7">
        <v>2015</v>
      </c>
      <c r="B12464" s="7" t="s">
        <v>1565</v>
      </c>
      <c r="C12464" s="7" t="s">
        <v>7</v>
      </c>
      <c r="D12464" s="8">
        <v>168204.75</v>
      </c>
    </row>
    <row r="12465" spans="1:4" ht="18.75" x14ac:dyDescent="0.3">
      <c r="A12465" s="7">
        <v>2014</v>
      </c>
      <c r="B12465" s="7" t="s">
        <v>1565</v>
      </c>
      <c r="C12465" s="7" t="s">
        <v>7</v>
      </c>
      <c r="D12465" s="8">
        <v>176469.13</v>
      </c>
    </row>
    <row r="12466" spans="1:4" ht="18.75" x14ac:dyDescent="0.3">
      <c r="A12466" s="7">
        <v>2015</v>
      </c>
      <c r="B12466" s="7" t="s">
        <v>1565</v>
      </c>
      <c r="C12466" s="7" t="s">
        <v>8</v>
      </c>
      <c r="D12466" s="8">
        <v>509770.68</v>
      </c>
    </row>
    <row r="12467" spans="1:4" ht="18.75" x14ac:dyDescent="0.3">
      <c r="A12467" s="7">
        <v>2014</v>
      </c>
      <c r="B12467" s="7" t="s">
        <v>1565</v>
      </c>
      <c r="C12467" s="7" t="s">
        <v>8</v>
      </c>
      <c r="D12467" s="8">
        <v>525360.78</v>
      </c>
    </row>
    <row r="12468" spans="1:4" ht="18.75" x14ac:dyDescent="0.3">
      <c r="A12468" s="7">
        <v>2015</v>
      </c>
      <c r="B12468" s="7" t="s">
        <v>1566</v>
      </c>
      <c r="C12468" s="7" t="s">
        <v>5</v>
      </c>
      <c r="D12468" s="8">
        <v>692164.71</v>
      </c>
    </row>
    <row r="12469" spans="1:4" ht="18.75" x14ac:dyDescent="0.3">
      <c r="A12469" s="7">
        <v>2014</v>
      </c>
      <c r="B12469" s="7" t="s">
        <v>1566</v>
      </c>
      <c r="C12469" s="7" t="s">
        <v>5</v>
      </c>
      <c r="D12469" s="8">
        <v>757586.45</v>
      </c>
    </row>
    <row r="12470" spans="1:4" ht="18.75" x14ac:dyDescent="0.3">
      <c r="A12470" s="7">
        <v>2015</v>
      </c>
      <c r="B12470" s="7" t="s">
        <v>1566</v>
      </c>
      <c r="C12470" s="7" t="s">
        <v>6</v>
      </c>
      <c r="D12470" s="8">
        <v>576927.93999999994</v>
      </c>
    </row>
    <row r="12471" spans="1:4" ht="18.75" x14ac:dyDescent="0.3">
      <c r="A12471" s="7">
        <v>2014</v>
      </c>
      <c r="B12471" s="7" t="s">
        <v>1566</v>
      </c>
      <c r="C12471" s="7" t="s">
        <v>6</v>
      </c>
      <c r="D12471" s="8">
        <v>409364.44</v>
      </c>
    </row>
    <row r="12472" spans="1:4" ht="18.75" x14ac:dyDescent="0.3">
      <c r="A12472" s="7">
        <v>2015</v>
      </c>
      <c r="B12472" s="7" t="s">
        <v>1566</v>
      </c>
      <c r="C12472" s="7" t="s">
        <v>7</v>
      </c>
      <c r="D12472" s="8">
        <v>124159.61</v>
      </c>
    </row>
    <row r="12473" spans="1:4" ht="18.75" x14ac:dyDescent="0.3">
      <c r="A12473" s="7">
        <v>2014</v>
      </c>
      <c r="B12473" s="7" t="s">
        <v>1566</v>
      </c>
      <c r="C12473" s="7" t="s">
        <v>7</v>
      </c>
      <c r="D12473" s="8">
        <v>131163.82</v>
      </c>
    </row>
    <row r="12474" spans="1:4" ht="18.75" x14ac:dyDescent="0.3">
      <c r="A12474" s="7">
        <v>2015</v>
      </c>
      <c r="B12474" s="7" t="s">
        <v>1566</v>
      </c>
      <c r="C12474" s="7" t="s">
        <v>8</v>
      </c>
      <c r="D12474" s="8">
        <v>454452.06</v>
      </c>
    </row>
    <row r="12475" spans="1:4" ht="18.75" x14ac:dyDescent="0.3">
      <c r="A12475" s="7">
        <v>2014</v>
      </c>
      <c r="B12475" s="7" t="s">
        <v>1566</v>
      </c>
      <c r="C12475" s="7" t="s">
        <v>8</v>
      </c>
      <c r="D12475" s="8">
        <v>469748.97</v>
      </c>
    </row>
    <row r="12476" spans="1:4" ht="18.75" x14ac:dyDescent="0.3">
      <c r="A12476" s="7">
        <v>2015</v>
      </c>
      <c r="B12476" s="7" t="s">
        <v>1567</v>
      </c>
      <c r="C12476" s="7" t="s">
        <v>5</v>
      </c>
      <c r="D12476" s="8">
        <v>600004.68000000005</v>
      </c>
    </row>
    <row r="12477" spans="1:4" ht="18.75" x14ac:dyDescent="0.3">
      <c r="A12477" s="7">
        <v>2014</v>
      </c>
      <c r="B12477" s="7" t="s">
        <v>1567</v>
      </c>
      <c r="C12477" s="7" t="s">
        <v>5</v>
      </c>
      <c r="D12477" s="8">
        <v>659368.06000000006</v>
      </c>
    </row>
    <row r="12478" spans="1:4" ht="18.75" x14ac:dyDescent="0.3">
      <c r="A12478" s="7">
        <v>2015</v>
      </c>
      <c r="B12478" s="7" t="s">
        <v>1567</v>
      </c>
      <c r="C12478" s="7" t="s">
        <v>6</v>
      </c>
      <c r="D12478" s="8">
        <v>484562.98</v>
      </c>
    </row>
    <row r="12479" spans="1:4" ht="18.75" x14ac:dyDescent="0.3">
      <c r="A12479" s="7">
        <v>2014</v>
      </c>
      <c r="B12479" s="7" t="s">
        <v>1567</v>
      </c>
      <c r="C12479" s="7" t="s">
        <v>6</v>
      </c>
      <c r="D12479" s="8">
        <v>333802.67</v>
      </c>
    </row>
    <row r="12480" spans="1:4" ht="18.75" x14ac:dyDescent="0.3">
      <c r="A12480" s="7">
        <v>2015</v>
      </c>
      <c r="B12480" s="7" t="s">
        <v>1567</v>
      </c>
      <c r="C12480" s="7" t="s">
        <v>7</v>
      </c>
      <c r="D12480" s="8">
        <v>213740.1</v>
      </c>
    </row>
    <row r="12481" spans="1:4" ht="18.75" x14ac:dyDescent="0.3">
      <c r="A12481" s="7">
        <v>2014</v>
      </c>
      <c r="B12481" s="7" t="s">
        <v>1567</v>
      </c>
      <c r="C12481" s="7" t="s">
        <v>7</v>
      </c>
      <c r="D12481" s="8">
        <v>227714.43</v>
      </c>
    </row>
    <row r="12482" spans="1:4" ht="18.75" x14ac:dyDescent="0.3">
      <c r="A12482" s="7">
        <v>2015</v>
      </c>
      <c r="B12482" s="7" t="s">
        <v>1567</v>
      </c>
      <c r="C12482" s="7" t="s">
        <v>8</v>
      </c>
      <c r="D12482" s="8">
        <v>491545.96</v>
      </c>
    </row>
    <row r="12483" spans="1:4" ht="18.75" x14ac:dyDescent="0.3">
      <c r="A12483" s="7">
        <v>2014</v>
      </c>
      <c r="B12483" s="7" t="s">
        <v>1567</v>
      </c>
      <c r="C12483" s="7" t="s">
        <v>8</v>
      </c>
      <c r="D12483" s="8">
        <v>506685.98</v>
      </c>
    </row>
    <row r="12484" spans="1:4" ht="18.75" x14ac:dyDescent="0.3">
      <c r="A12484" s="7">
        <v>2015</v>
      </c>
      <c r="B12484" s="7" t="s">
        <v>1568</v>
      </c>
      <c r="C12484" s="7" t="s">
        <v>5</v>
      </c>
      <c r="D12484" s="8">
        <v>929271.41</v>
      </c>
    </row>
    <row r="12485" spans="1:4" ht="18.75" x14ac:dyDescent="0.3">
      <c r="A12485" s="7">
        <v>2014</v>
      </c>
      <c r="B12485" s="7" t="s">
        <v>1568</v>
      </c>
      <c r="C12485" s="7" t="s">
        <v>5</v>
      </c>
      <c r="D12485" s="8">
        <v>1025703.83</v>
      </c>
    </row>
    <row r="12486" spans="1:4" ht="18.75" x14ac:dyDescent="0.3">
      <c r="A12486" s="7">
        <v>2015</v>
      </c>
      <c r="B12486" s="7" t="s">
        <v>1568</v>
      </c>
      <c r="C12486" s="7" t="s">
        <v>6</v>
      </c>
      <c r="D12486" s="8">
        <v>556107.06000000006</v>
      </c>
    </row>
    <row r="12487" spans="1:4" ht="18.75" x14ac:dyDescent="0.3">
      <c r="A12487" s="7">
        <v>2014</v>
      </c>
      <c r="B12487" s="7" t="s">
        <v>1568</v>
      </c>
      <c r="C12487" s="7" t="s">
        <v>6</v>
      </c>
      <c r="D12487" s="8">
        <v>390706.59</v>
      </c>
    </row>
    <row r="12488" spans="1:4" ht="18.75" x14ac:dyDescent="0.3">
      <c r="A12488" s="7">
        <v>2015</v>
      </c>
      <c r="B12488" s="7" t="s">
        <v>1568</v>
      </c>
      <c r="C12488" s="7" t="s">
        <v>7</v>
      </c>
      <c r="D12488" s="8">
        <v>63908.05</v>
      </c>
    </row>
    <row r="12489" spans="1:4" ht="18.75" x14ac:dyDescent="0.3">
      <c r="A12489" s="7">
        <v>2014</v>
      </c>
      <c r="B12489" s="7" t="s">
        <v>1568</v>
      </c>
      <c r="C12489" s="7" t="s">
        <v>7</v>
      </c>
      <c r="D12489" s="8">
        <v>67638.710000000006</v>
      </c>
    </row>
    <row r="12490" spans="1:4" ht="18.75" x14ac:dyDescent="0.3">
      <c r="A12490" s="7">
        <v>2015</v>
      </c>
      <c r="B12490" s="7" t="s">
        <v>1568</v>
      </c>
      <c r="C12490" s="7" t="s">
        <v>8</v>
      </c>
      <c r="D12490" s="8">
        <v>503042.12</v>
      </c>
    </row>
    <row r="12491" spans="1:4" ht="18.75" x14ac:dyDescent="0.3">
      <c r="A12491" s="7">
        <v>2014</v>
      </c>
      <c r="B12491" s="7" t="s">
        <v>1568</v>
      </c>
      <c r="C12491" s="7" t="s">
        <v>8</v>
      </c>
      <c r="D12491" s="8">
        <v>519593.99</v>
      </c>
    </row>
    <row r="12492" spans="1:4" ht="18.75" x14ac:dyDescent="0.3">
      <c r="A12492" s="7">
        <v>2015</v>
      </c>
      <c r="B12492" s="7" t="s">
        <v>1569</v>
      </c>
      <c r="C12492" s="7" t="s">
        <v>5</v>
      </c>
      <c r="D12492" s="8">
        <v>785568.41</v>
      </c>
    </row>
    <row r="12493" spans="1:4" ht="18.75" x14ac:dyDescent="0.3">
      <c r="A12493" s="7">
        <v>2014</v>
      </c>
      <c r="B12493" s="7" t="s">
        <v>1569</v>
      </c>
      <c r="C12493" s="7" t="s">
        <v>5</v>
      </c>
      <c r="D12493" s="8">
        <v>867143.52</v>
      </c>
    </row>
    <row r="12494" spans="1:4" ht="18.75" x14ac:dyDescent="0.3">
      <c r="A12494" s="7">
        <v>2015</v>
      </c>
      <c r="B12494" s="7" t="s">
        <v>1569</v>
      </c>
      <c r="C12494" s="7" t="s">
        <v>6</v>
      </c>
      <c r="D12494" s="8">
        <v>273017.65999999997</v>
      </c>
    </row>
    <row r="12495" spans="1:4" ht="18.75" x14ac:dyDescent="0.3">
      <c r="A12495" s="7">
        <v>2014</v>
      </c>
      <c r="B12495" s="7" t="s">
        <v>1569</v>
      </c>
      <c r="C12495" s="7" t="s">
        <v>6</v>
      </c>
      <c r="D12495" s="8">
        <v>196316.41</v>
      </c>
    </row>
    <row r="12496" spans="1:4" ht="18.75" x14ac:dyDescent="0.3">
      <c r="A12496" s="7">
        <v>2015</v>
      </c>
      <c r="B12496" s="7" t="s">
        <v>1569</v>
      </c>
      <c r="C12496" s="7" t="s">
        <v>7</v>
      </c>
      <c r="D12496" s="8">
        <v>190383.09</v>
      </c>
    </row>
    <row r="12497" spans="1:4" ht="18.75" x14ac:dyDescent="0.3">
      <c r="A12497" s="7">
        <v>2014</v>
      </c>
      <c r="B12497" s="7" t="s">
        <v>1569</v>
      </c>
      <c r="C12497" s="7" t="s">
        <v>7</v>
      </c>
      <c r="D12497" s="8">
        <v>202135.39</v>
      </c>
    </row>
    <row r="12498" spans="1:4" ht="18.75" x14ac:dyDescent="0.3">
      <c r="A12498" s="7">
        <v>2015</v>
      </c>
      <c r="B12498" s="7" t="s">
        <v>1569</v>
      </c>
      <c r="C12498" s="7" t="s">
        <v>8</v>
      </c>
      <c r="D12498" s="8">
        <v>764630.58</v>
      </c>
    </row>
    <row r="12499" spans="1:4" ht="18.75" x14ac:dyDescent="0.3">
      <c r="A12499" s="7">
        <v>2014</v>
      </c>
      <c r="B12499" s="7" t="s">
        <v>1569</v>
      </c>
      <c r="C12499" s="7" t="s">
        <v>8</v>
      </c>
      <c r="D12499" s="8">
        <v>791619.41</v>
      </c>
    </row>
    <row r="12500" spans="1:4" ht="18.75" x14ac:dyDescent="0.3">
      <c r="A12500" s="7">
        <v>2015</v>
      </c>
      <c r="B12500" s="7" t="s">
        <v>1570</v>
      </c>
      <c r="C12500" s="7" t="s">
        <v>5</v>
      </c>
      <c r="D12500" s="8">
        <v>560343.35</v>
      </c>
    </row>
    <row r="12501" spans="1:4" ht="18.75" x14ac:dyDescent="0.3">
      <c r="A12501" s="7">
        <v>2014</v>
      </c>
      <c r="B12501" s="7" t="s">
        <v>1570</v>
      </c>
      <c r="C12501" s="7" t="s">
        <v>5</v>
      </c>
      <c r="D12501" s="8">
        <v>612426.1</v>
      </c>
    </row>
    <row r="12502" spans="1:4" ht="18.75" x14ac:dyDescent="0.3">
      <c r="A12502" s="7">
        <v>2015</v>
      </c>
      <c r="B12502" s="7" t="s">
        <v>1570</v>
      </c>
      <c r="C12502" s="7" t="s">
        <v>6</v>
      </c>
      <c r="D12502" s="8">
        <v>591373.12</v>
      </c>
    </row>
    <row r="12503" spans="1:4" ht="18.75" x14ac:dyDescent="0.3">
      <c r="A12503" s="7">
        <v>2014</v>
      </c>
      <c r="B12503" s="7" t="s">
        <v>1570</v>
      </c>
      <c r="C12503" s="7" t="s">
        <v>6</v>
      </c>
      <c r="D12503" s="8">
        <v>439500.32</v>
      </c>
    </row>
    <row r="12504" spans="1:4" ht="18.75" x14ac:dyDescent="0.3">
      <c r="A12504" s="7">
        <v>2015</v>
      </c>
      <c r="B12504" s="7" t="s">
        <v>1570</v>
      </c>
      <c r="C12504" s="7" t="s">
        <v>7</v>
      </c>
      <c r="D12504" s="8">
        <v>134403.57</v>
      </c>
    </row>
    <row r="12505" spans="1:4" ht="18.75" x14ac:dyDescent="0.3">
      <c r="A12505" s="7">
        <v>2014</v>
      </c>
      <c r="B12505" s="7" t="s">
        <v>1570</v>
      </c>
      <c r="C12505" s="7" t="s">
        <v>7</v>
      </c>
      <c r="D12505" s="8">
        <v>142469.45000000001</v>
      </c>
    </row>
    <row r="12506" spans="1:4" ht="18.75" x14ac:dyDescent="0.3">
      <c r="A12506" s="7">
        <v>2015</v>
      </c>
      <c r="B12506" s="7" t="s">
        <v>1570</v>
      </c>
      <c r="C12506" s="7" t="s">
        <v>8</v>
      </c>
      <c r="D12506" s="8">
        <v>658733.79</v>
      </c>
    </row>
    <row r="12507" spans="1:4" ht="18.75" x14ac:dyDescent="0.3">
      <c r="A12507" s="7">
        <v>2014</v>
      </c>
      <c r="B12507" s="7" t="s">
        <v>1570</v>
      </c>
      <c r="C12507" s="7" t="s">
        <v>8</v>
      </c>
      <c r="D12507" s="8">
        <v>688311.49</v>
      </c>
    </row>
    <row r="12508" spans="1:4" ht="18.75" x14ac:dyDescent="0.3">
      <c r="A12508" s="7">
        <v>2015</v>
      </c>
      <c r="B12508" s="7" t="s">
        <v>1571</v>
      </c>
      <c r="C12508" s="7" t="s">
        <v>5</v>
      </c>
      <c r="D12508" s="8">
        <v>698340.11</v>
      </c>
    </row>
    <row r="12509" spans="1:4" ht="18.75" x14ac:dyDescent="0.3">
      <c r="A12509" s="7">
        <v>2014</v>
      </c>
      <c r="B12509" s="7" t="s">
        <v>1571</v>
      </c>
      <c r="C12509" s="7" t="s">
        <v>5</v>
      </c>
      <c r="D12509" s="8">
        <v>767630.25</v>
      </c>
    </row>
    <row r="12510" spans="1:4" ht="18.75" x14ac:dyDescent="0.3">
      <c r="A12510" s="7">
        <v>2015</v>
      </c>
      <c r="B12510" s="7" t="s">
        <v>1571</v>
      </c>
      <c r="C12510" s="7" t="s">
        <v>6</v>
      </c>
      <c r="D12510" s="8">
        <v>474916.8</v>
      </c>
    </row>
    <row r="12511" spans="1:4" ht="18.75" x14ac:dyDescent="0.3">
      <c r="A12511" s="7">
        <v>2014</v>
      </c>
      <c r="B12511" s="7" t="s">
        <v>1571</v>
      </c>
      <c r="C12511" s="7" t="s">
        <v>6</v>
      </c>
      <c r="D12511" s="8">
        <v>336081.89</v>
      </c>
    </row>
    <row r="12512" spans="1:4" ht="18.75" x14ac:dyDescent="0.3">
      <c r="A12512" s="7">
        <v>2015</v>
      </c>
      <c r="B12512" s="7" t="s">
        <v>1571</v>
      </c>
      <c r="C12512" s="7" t="s">
        <v>7</v>
      </c>
      <c r="D12512" s="8">
        <v>127582.76</v>
      </c>
    </row>
    <row r="12513" spans="1:4" ht="18.75" x14ac:dyDescent="0.3">
      <c r="A12513" s="7">
        <v>2014</v>
      </c>
      <c r="B12513" s="7" t="s">
        <v>1571</v>
      </c>
      <c r="C12513" s="7" t="s">
        <v>7</v>
      </c>
      <c r="D12513" s="8">
        <v>136036.44</v>
      </c>
    </row>
    <row r="12514" spans="1:4" ht="18.75" x14ac:dyDescent="0.3">
      <c r="A12514" s="7">
        <v>2015</v>
      </c>
      <c r="B12514" s="7" t="s">
        <v>1571</v>
      </c>
      <c r="C12514" s="7" t="s">
        <v>8</v>
      </c>
      <c r="D12514" s="8">
        <v>629487.97</v>
      </c>
    </row>
    <row r="12515" spans="1:4" ht="18.75" x14ac:dyDescent="0.3">
      <c r="A12515" s="7">
        <v>2014</v>
      </c>
      <c r="B12515" s="7" t="s">
        <v>1571</v>
      </c>
      <c r="C12515" s="7" t="s">
        <v>8</v>
      </c>
      <c r="D12515" s="8">
        <v>660635.56999999995</v>
      </c>
    </row>
    <row r="12516" spans="1:4" ht="18.75" x14ac:dyDescent="0.3">
      <c r="A12516" s="7">
        <v>2015</v>
      </c>
      <c r="B12516" s="7" t="s">
        <v>1572</v>
      </c>
      <c r="C12516" s="7" t="s">
        <v>5</v>
      </c>
      <c r="D12516" s="8">
        <v>876040.37</v>
      </c>
    </row>
    <row r="12517" spans="1:4" ht="18.75" x14ac:dyDescent="0.3">
      <c r="A12517" s="7">
        <v>2014</v>
      </c>
      <c r="B12517" s="7" t="s">
        <v>1572</v>
      </c>
      <c r="C12517" s="7" t="s">
        <v>5</v>
      </c>
      <c r="D12517" s="8">
        <v>954923.92</v>
      </c>
    </row>
    <row r="12518" spans="1:4" ht="18.75" x14ac:dyDescent="0.3">
      <c r="A12518" s="7">
        <v>2015</v>
      </c>
      <c r="B12518" s="7" t="s">
        <v>1572</v>
      </c>
      <c r="C12518" s="7" t="s">
        <v>6</v>
      </c>
      <c r="D12518" s="8">
        <v>274041.58</v>
      </c>
    </row>
    <row r="12519" spans="1:4" ht="18.75" x14ac:dyDescent="0.3">
      <c r="A12519" s="7">
        <v>2014</v>
      </c>
      <c r="B12519" s="7" t="s">
        <v>1572</v>
      </c>
      <c r="C12519" s="7" t="s">
        <v>6</v>
      </c>
      <c r="D12519" s="8">
        <v>192467.72</v>
      </c>
    </row>
    <row r="12520" spans="1:4" ht="18.75" x14ac:dyDescent="0.3">
      <c r="A12520" s="7">
        <v>2015</v>
      </c>
      <c r="B12520" s="7" t="s">
        <v>1572</v>
      </c>
      <c r="C12520" s="7" t="s">
        <v>7</v>
      </c>
      <c r="D12520" s="8">
        <v>92601.63</v>
      </c>
    </row>
    <row r="12521" spans="1:4" ht="18.75" x14ac:dyDescent="0.3">
      <c r="A12521" s="7">
        <v>2014</v>
      </c>
      <c r="B12521" s="7" t="s">
        <v>1572</v>
      </c>
      <c r="C12521" s="7" t="s">
        <v>7</v>
      </c>
      <c r="D12521" s="8">
        <v>97442.97</v>
      </c>
    </row>
    <row r="12522" spans="1:4" ht="18.75" x14ac:dyDescent="0.3">
      <c r="A12522" s="7">
        <v>2015</v>
      </c>
      <c r="B12522" s="7" t="s">
        <v>1572</v>
      </c>
      <c r="C12522" s="7" t="s">
        <v>8</v>
      </c>
      <c r="D12522" s="8">
        <v>659640.72</v>
      </c>
    </row>
    <row r="12523" spans="1:4" ht="18.75" x14ac:dyDescent="0.3">
      <c r="A12523" s="7">
        <v>2014</v>
      </c>
      <c r="B12523" s="7" t="s">
        <v>1572</v>
      </c>
      <c r="C12523" s="7" t="s">
        <v>8</v>
      </c>
      <c r="D12523" s="8">
        <v>687924.08</v>
      </c>
    </row>
    <row r="12524" spans="1:4" ht="18.75" x14ac:dyDescent="0.3">
      <c r="A12524" s="7">
        <v>2015</v>
      </c>
      <c r="B12524" s="7" t="s">
        <v>1573</v>
      </c>
      <c r="C12524" s="7" t="s">
        <v>5</v>
      </c>
      <c r="D12524" s="8">
        <v>755949.49</v>
      </c>
    </row>
    <row r="12525" spans="1:4" ht="18.75" x14ac:dyDescent="0.3">
      <c r="A12525" s="7">
        <v>2014</v>
      </c>
      <c r="B12525" s="7" t="s">
        <v>1573</v>
      </c>
      <c r="C12525" s="7" t="s">
        <v>5</v>
      </c>
      <c r="D12525" s="8">
        <v>830115.69</v>
      </c>
    </row>
    <row r="12526" spans="1:4" ht="18.75" x14ac:dyDescent="0.3">
      <c r="A12526" s="7">
        <v>2015</v>
      </c>
      <c r="B12526" s="7" t="s">
        <v>1573</v>
      </c>
      <c r="C12526" s="7" t="s">
        <v>6</v>
      </c>
      <c r="D12526" s="8">
        <v>565636.35</v>
      </c>
    </row>
    <row r="12527" spans="1:4" ht="18.75" x14ac:dyDescent="0.3">
      <c r="A12527" s="7">
        <v>2014</v>
      </c>
      <c r="B12527" s="7" t="s">
        <v>1573</v>
      </c>
      <c r="C12527" s="7" t="s">
        <v>6</v>
      </c>
      <c r="D12527" s="8">
        <v>399051.43</v>
      </c>
    </row>
    <row r="12528" spans="1:4" ht="18.75" x14ac:dyDescent="0.3">
      <c r="A12528" s="7">
        <v>2015</v>
      </c>
      <c r="B12528" s="7" t="s">
        <v>1573</v>
      </c>
      <c r="C12528" s="7" t="s">
        <v>7</v>
      </c>
      <c r="D12528" s="8">
        <v>95171.32</v>
      </c>
    </row>
    <row r="12529" spans="1:4" ht="18.75" x14ac:dyDescent="0.3">
      <c r="A12529" s="7">
        <v>2014</v>
      </c>
      <c r="B12529" s="7" t="s">
        <v>1573</v>
      </c>
      <c r="C12529" s="7" t="s">
        <v>7</v>
      </c>
      <c r="D12529" s="8">
        <v>100456.09</v>
      </c>
    </row>
    <row r="12530" spans="1:4" ht="18.75" x14ac:dyDescent="0.3">
      <c r="A12530" s="7">
        <v>2015</v>
      </c>
      <c r="B12530" s="7" t="s">
        <v>1573</v>
      </c>
      <c r="C12530" s="7" t="s">
        <v>8</v>
      </c>
      <c r="D12530" s="8">
        <v>774913.4</v>
      </c>
    </row>
    <row r="12531" spans="1:4" ht="18.75" x14ac:dyDescent="0.3">
      <c r="A12531" s="7">
        <v>2014</v>
      </c>
      <c r="B12531" s="7" t="s">
        <v>1573</v>
      </c>
      <c r="C12531" s="7" t="s">
        <v>8</v>
      </c>
      <c r="D12531" s="8">
        <v>801971.94</v>
      </c>
    </row>
    <row r="12532" spans="1:4" ht="18.75" x14ac:dyDescent="0.3">
      <c r="A12532" s="7">
        <v>2015</v>
      </c>
      <c r="B12532" s="7" t="s">
        <v>1574</v>
      </c>
      <c r="C12532" s="7" t="s">
        <v>5</v>
      </c>
      <c r="D12532" s="8">
        <v>690863.98</v>
      </c>
    </row>
    <row r="12533" spans="1:4" ht="18.75" x14ac:dyDescent="0.3">
      <c r="A12533" s="7">
        <v>2014</v>
      </c>
      <c r="B12533" s="7" t="s">
        <v>1574</v>
      </c>
      <c r="C12533" s="7" t="s">
        <v>5</v>
      </c>
      <c r="D12533" s="8">
        <v>753202.13</v>
      </c>
    </row>
    <row r="12534" spans="1:4" ht="18.75" x14ac:dyDescent="0.3">
      <c r="A12534" s="7">
        <v>2015</v>
      </c>
      <c r="B12534" s="7" t="s">
        <v>1574</v>
      </c>
      <c r="C12534" s="7" t="s">
        <v>6</v>
      </c>
      <c r="D12534" s="8">
        <v>357297.35</v>
      </c>
    </row>
    <row r="12535" spans="1:4" ht="18.75" x14ac:dyDescent="0.3">
      <c r="A12535" s="7">
        <v>2014</v>
      </c>
      <c r="B12535" s="7" t="s">
        <v>1574</v>
      </c>
      <c r="C12535" s="7" t="s">
        <v>6</v>
      </c>
      <c r="D12535" s="8">
        <v>260932.45</v>
      </c>
    </row>
    <row r="12536" spans="1:4" ht="18.75" x14ac:dyDescent="0.3">
      <c r="A12536" s="7">
        <v>2015</v>
      </c>
      <c r="B12536" s="7" t="s">
        <v>1574</v>
      </c>
      <c r="C12536" s="7" t="s">
        <v>7</v>
      </c>
      <c r="D12536" s="8">
        <v>50407.76</v>
      </c>
    </row>
    <row r="12537" spans="1:4" ht="18.75" x14ac:dyDescent="0.3">
      <c r="A12537" s="7">
        <v>2014</v>
      </c>
      <c r="B12537" s="7" t="s">
        <v>1574</v>
      </c>
      <c r="C12537" s="7" t="s">
        <v>7</v>
      </c>
      <c r="D12537" s="8">
        <v>52813.63</v>
      </c>
    </row>
    <row r="12538" spans="1:4" ht="18.75" x14ac:dyDescent="0.3">
      <c r="A12538" s="7">
        <v>2015</v>
      </c>
      <c r="B12538" s="7" t="s">
        <v>1574</v>
      </c>
      <c r="C12538" s="7" t="s">
        <v>8</v>
      </c>
      <c r="D12538" s="8">
        <v>649868.56000000006</v>
      </c>
    </row>
    <row r="12539" spans="1:4" ht="18.75" x14ac:dyDescent="0.3">
      <c r="A12539" s="7">
        <v>2014</v>
      </c>
      <c r="B12539" s="7" t="s">
        <v>1574</v>
      </c>
      <c r="C12539" s="7" t="s">
        <v>8</v>
      </c>
      <c r="D12539" s="8">
        <v>678874.11</v>
      </c>
    </row>
    <row r="12540" spans="1:4" ht="18.75" x14ac:dyDescent="0.3">
      <c r="A12540" s="7">
        <v>2015</v>
      </c>
      <c r="B12540" s="7" t="s">
        <v>1575</v>
      </c>
      <c r="C12540" s="7" t="s">
        <v>5</v>
      </c>
      <c r="D12540" s="8">
        <v>858879.88</v>
      </c>
    </row>
    <row r="12541" spans="1:4" ht="18.75" x14ac:dyDescent="0.3">
      <c r="A12541" s="7">
        <v>2014</v>
      </c>
      <c r="B12541" s="7" t="s">
        <v>1575</v>
      </c>
      <c r="C12541" s="7" t="s">
        <v>5</v>
      </c>
      <c r="D12541" s="8">
        <v>950408.95</v>
      </c>
    </row>
    <row r="12542" spans="1:4" ht="18.75" x14ac:dyDescent="0.3">
      <c r="A12542" s="7">
        <v>2015</v>
      </c>
      <c r="B12542" s="7" t="s">
        <v>1575</v>
      </c>
      <c r="C12542" s="7" t="s">
        <v>6</v>
      </c>
      <c r="D12542" s="8">
        <v>580926.86</v>
      </c>
    </row>
    <row r="12543" spans="1:4" ht="18.75" x14ac:dyDescent="0.3">
      <c r="A12543" s="7">
        <v>2014</v>
      </c>
      <c r="B12543" s="7" t="s">
        <v>1575</v>
      </c>
      <c r="C12543" s="7" t="s">
        <v>6</v>
      </c>
      <c r="D12543" s="8">
        <v>429028.38</v>
      </c>
    </row>
    <row r="12544" spans="1:4" ht="18.75" x14ac:dyDescent="0.3">
      <c r="A12544" s="7">
        <v>2015</v>
      </c>
      <c r="B12544" s="7" t="s">
        <v>1575</v>
      </c>
      <c r="C12544" s="7" t="s">
        <v>7</v>
      </c>
      <c r="D12544" s="8">
        <v>121566.59</v>
      </c>
    </row>
    <row r="12545" spans="1:4" ht="18.75" x14ac:dyDescent="0.3">
      <c r="A12545" s="7">
        <v>2014</v>
      </c>
      <c r="B12545" s="7" t="s">
        <v>1575</v>
      </c>
      <c r="C12545" s="7" t="s">
        <v>7</v>
      </c>
      <c r="D12545" s="8">
        <v>128155.06</v>
      </c>
    </row>
    <row r="12546" spans="1:4" ht="18.75" x14ac:dyDescent="0.3">
      <c r="A12546" s="7">
        <v>2015</v>
      </c>
      <c r="B12546" s="7" t="s">
        <v>1575</v>
      </c>
      <c r="C12546" s="7" t="s">
        <v>8</v>
      </c>
      <c r="D12546" s="8">
        <v>595577.65</v>
      </c>
    </row>
    <row r="12547" spans="1:4" ht="18.75" x14ac:dyDescent="0.3">
      <c r="A12547" s="7">
        <v>2014</v>
      </c>
      <c r="B12547" s="7" t="s">
        <v>1575</v>
      </c>
      <c r="C12547" s="7" t="s">
        <v>8</v>
      </c>
      <c r="D12547" s="8">
        <v>616719.87</v>
      </c>
    </row>
    <row r="12548" spans="1:4" ht="18.75" x14ac:dyDescent="0.3">
      <c r="A12548" s="7">
        <v>2015</v>
      </c>
      <c r="B12548" s="7" t="s">
        <v>1576</v>
      </c>
      <c r="C12548" s="7" t="s">
        <v>5</v>
      </c>
      <c r="D12548" s="8">
        <v>667426.24</v>
      </c>
    </row>
    <row r="12549" spans="1:4" ht="18.75" x14ac:dyDescent="0.3">
      <c r="A12549" s="7">
        <v>2014</v>
      </c>
      <c r="B12549" s="7" t="s">
        <v>1576</v>
      </c>
      <c r="C12549" s="7" t="s">
        <v>5</v>
      </c>
      <c r="D12549" s="8">
        <v>727563.1</v>
      </c>
    </row>
    <row r="12550" spans="1:4" ht="18.75" x14ac:dyDescent="0.3">
      <c r="A12550" s="7">
        <v>2015</v>
      </c>
      <c r="B12550" s="7" t="s">
        <v>1576</v>
      </c>
      <c r="C12550" s="7" t="s">
        <v>6</v>
      </c>
      <c r="D12550" s="8">
        <v>592929.78</v>
      </c>
    </row>
    <row r="12551" spans="1:4" ht="18.75" x14ac:dyDescent="0.3">
      <c r="A12551" s="7">
        <v>2014</v>
      </c>
      <c r="B12551" s="7" t="s">
        <v>1576</v>
      </c>
      <c r="C12551" s="7" t="s">
        <v>6</v>
      </c>
      <c r="D12551" s="8">
        <v>414427.43</v>
      </c>
    </row>
    <row r="12552" spans="1:4" ht="18.75" x14ac:dyDescent="0.3">
      <c r="A12552" s="7">
        <v>2015</v>
      </c>
      <c r="B12552" s="7" t="s">
        <v>1576</v>
      </c>
      <c r="C12552" s="7" t="s">
        <v>7</v>
      </c>
      <c r="D12552" s="8">
        <v>229145.88</v>
      </c>
    </row>
    <row r="12553" spans="1:4" ht="18.75" x14ac:dyDescent="0.3">
      <c r="A12553" s="7">
        <v>2014</v>
      </c>
      <c r="B12553" s="7" t="s">
        <v>1576</v>
      </c>
      <c r="C12553" s="7" t="s">
        <v>7</v>
      </c>
      <c r="D12553" s="8">
        <v>241288.65</v>
      </c>
    </row>
    <row r="12554" spans="1:4" ht="18.75" x14ac:dyDescent="0.3">
      <c r="A12554" s="7">
        <v>2015</v>
      </c>
      <c r="B12554" s="7" t="s">
        <v>1576</v>
      </c>
      <c r="C12554" s="7" t="s">
        <v>8</v>
      </c>
      <c r="D12554" s="8">
        <v>398083.6</v>
      </c>
    </row>
    <row r="12555" spans="1:4" ht="18.75" x14ac:dyDescent="0.3">
      <c r="A12555" s="7">
        <v>2014</v>
      </c>
      <c r="B12555" s="7" t="s">
        <v>1576</v>
      </c>
      <c r="C12555" s="7" t="s">
        <v>8</v>
      </c>
      <c r="D12555" s="8">
        <v>413729.44</v>
      </c>
    </row>
    <row r="12556" spans="1:4" ht="18.75" x14ac:dyDescent="0.3">
      <c r="A12556" s="7">
        <v>2015</v>
      </c>
      <c r="B12556" s="7" t="s">
        <v>1577</v>
      </c>
      <c r="C12556" s="7" t="s">
        <v>5</v>
      </c>
      <c r="D12556" s="8">
        <v>652467.12</v>
      </c>
    </row>
    <row r="12557" spans="1:4" ht="18.75" x14ac:dyDescent="0.3">
      <c r="A12557" s="7">
        <v>2014</v>
      </c>
      <c r="B12557" s="7" t="s">
        <v>1577</v>
      </c>
      <c r="C12557" s="7" t="s">
        <v>5</v>
      </c>
      <c r="D12557" s="8">
        <v>710717.03</v>
      </c>
    </row>
    <row r="12558" spans="1:4" ht="18.75" x14ac:dyDescent="0.3">
      <c r="A12558" s="7">
        <v>2015</v>
      </c>
      <c r="B12558" s="7" t="s">
        <v>1577</v>
      </c>
      <c r="C12558" s="7" t="s">
        <v>6</v>
      </c>
      <c r="D12558" s="8">
        <v>419186.71</v>
      </c>
    </row>
    <row r="12559" spans="1:4" ht="18.75" x14ac:dyDescent="0.3">
      <c r="A12559" s="7">
        <v>2014</v>
      </c>
      <c r="B12559" s="7" t="s">
        <v>1577</v>
      </c>
      <c r="C12559" s="7" t="s">
        <v>6</v>
      </c>
      <c r="D12559" s="8">
        <v>291793.76</v>
      </c>
    </row>
    <row r="12560" spans="1:4" ht="18.75" x14ac:dyDescent="0.3">
      <c r="A12560" s="7">
        <v>2015</v>
      </c>
      <c r="B12560" s="7" t="s">
        <v>1577</v>
      </c>
      <c r="C12560" s="7" t="s">
        <v>7</v>
      </c>
      <c r="D12560" s="8">
        <v>138258.04999999999</v>
      </c>
    </row>
    <row r="12561" spans="1:4" ht="18.75" x14ac:dyDescent="0.3">
      <c r="A12561" s="7">
        <v>2014</v>
      </c>
      <c r="B12561" s="7" t="s">
        <v>1577</v>
      </c>
      <c r="C12561" s="7" t="s">
        <v>7</v>
      </c>
      <c r="D12561" s="8">
        <v>147203.10999999999</v>
      </c>
    </row>
    <row r="12562" spans="1:4" ht="18.75" x14ac:dyDescent="0.3">
      <c r="A12562" s="7">
        <v>2015</v>
      </c>
      <c r="B12562" s="7" t="s">
        <v>1577</v>
      </c>
      <c r="C12562" s="7" t="s">
        <v>8</v>
      </c>
      <c r="D12562" s="8">
        <v>718384.36</v>
      </c>
    </row>
    <row r="12563" spans="1:4" ht="18.75" x14ac:dyDescent="0.3">
      <c r="A12563" s="7">
        <v>2014</v>
      </c>
      <c r="B12563" s="7" t="s">
        <v>1577</v>
      </c>
      <c r="C12563" s="7" t="s">
        <v>8</v>
      </c>
      <c r="D12563" s="8">
        <v>751520.77</v>
      </c>
    </row>
    <row r="12564" spans="1:4" ht="18.75" x14ac:dyDescent="0.3">
      <c r="A12564" s="7">
        <v>2015</v>
      </c>
      <c r="B12564" s="7" t="s">
        <v>1578</v>
      </c>
      <c r="C12564" s="7" t="s">
        <v>5</v>
      </c>
      <c r="D12564" s="8">
        <v>791999.55</v>
      </c>
    </row>
    <row r="12565" spans="1:4" ht="18.75" x14ac:dyDescent="0.3">
      <c r="A12565" s="7">
        <v>2014</v>
      </c>
      <c r="B12565" s="7" t="s">
        <v>1578</v>
      </c>
      <c r="C12565" s="7" t="s">
        <v>5</v>
      </c>
      <c r="D12565" s="8">
        <v>865382.66</v>
      </c>
    </row>
    <row r="12566" spans="1:4" ht="18.75" x14ac:dyDescent="0.3">
      <c r="A12566" s="7">
        <v>2015</v>
      </c>
      <c r="B12566" s="7" t="s">
        <v>1578</v>
      </c>
      <c r="C12566" s="7" t="s">
        <v>6</v>
      </c>
      <c r="D12566" s="8">
        <v>358222.92</v>
      </c>
    </row>
    <row r="12567" spans="1:4" ht="18.75" x14ac:dyDescent="0.3">
      <c r="A12567" s="7">
        <v>2014</v>
      </c>
      <c r="B12567" s="7" t="s">
        <v>1578</v>
      </c>
      <c r="C12567" s="7" t="s">
        <v>6</v>
      </c>
      <c r="D12567" s="8">
        <v>261348.49</v>
      </c>
    </row>
    <row r="12568" spans="1:4" ht="18.75" x14ac:dyDescent="0.3">
      <c r="A12568" s="7">
        <v>2015</v>
      </c>
      <c r="B12568" s="7" t="s">
        <v>1578</v>
      </c>
      <c r="C12568" s="7" t="s">
        <v>7</v>
      </c>
      <c r="D12568" s="8">
        <v>138370.62</v>
      </c>
    </row>
    <row r="12569" spans="1:4" ht="18.75" x14ac:dyDescent="0.3">
      <c r="A12569" s="7">
        <v>2014</v>
      </c>
      <c r="B12569" s="7" t="s">
        <v>1578</v>
      </c>
      <c r="C12569" s="7" t="s">
        <v>7</v>
      </c>
      <c r="D12569" s="8">
        <v>144855.79</v>
      </c>
    </row>
    <row r="12570" spans="1:4" ht="18.75" x14ac:dyDescent="0.3">
      <c r="A12570" s="7">
        <v>2015</v>
      </c>
      <c r="B12570" s="7" t="s">
        <v>1578</v>
      </c>
      <c r="C12570" s="7" t="s">
        <v>8</v>
      </c>
      <c r="D12570" s="8">
        <v>514752.25</v>
      </c>
    </row>
    <row r="12571" spans="1:4" ht="18.75" x14ac:dyDescent="0.3">
      <c r="A12571" s="7">
        <v>2014</v>
      </c>
      <c r="B12571" s="7" t="s">
        <v>1578</v>
      </c>
      <c r="C12571" s="7" t="s">
        <v>8</v>
      </c>
      <c r="D12571" s="8">
        <v>530649.18999999994</v>
      </c>
    </row>
    <row r="12572" spans="1:4" ht="18.75" x14ac:dyDescent="0.3">
      <c r="A12572" s="7">
        <v>2015</v>
      </c>
      <c r="B12572" s="7" t="s">
        <v>1579</v>
      </c>
      <c r="C12572" s="7" t="s">
        <v>5</v>
      </c>
      <c r="D12572" s="8">
        <v>521605.3</v>
      </c>
    </row>
    <row r="12573" spans="1:4" ht="18.75" x14ac:dyDescent="0.3">
      <c r="A12573" s="7">
        <v>2014</v>
      </c>
      <c r="B12573" s="7" t="s">
        <v>1579</v>
      </c>
      <c r="C12573" s="7" t="s">
        <v>5</v>
      </c>
      <c r="D12573" s="8">
        <v>574985.84</v>
      </c>
    </row>
    <row r="12574" spans="1:4" ht="18.75" x14ac:dyDescent="0.3">
      <c r="A12574" s="7">
        <v>2015</v>
      </c>
      <c r="B12574" s="7" t="s">
        <v>1579</v>
      </c>
      <c r="C12574" s="7" t="s">
        <v>6</v>
      </c>
      <c r="D12574" s="8">
        <v>231917.88</v>
      </c>
    </row>
    <row r="12575" spans="1:4" ht="18.75" x14ac:dyDescent="0.3">
      <c r="A12575" s="7">
        <v>2014</v>
      </c>
      <c r="B12575" s="7" t="s">
        <v>1579</v>
      </c>
      <c r="C12575" s="7" t="s">
        <v>6</v>
      </c>
      <c r="D12575" s="8">
        <v>167576.87</v>
      </c>
    </row>
    <row r="12576" spans="1:4" ht="18.75" x14ac:dyDescent="0.3">
      <c r="A12576" s="7">
        <v>2015</v>
      </c>
      <c r="B12576" s="7" t="s">
        <v>1579</v>
      </c>
      <c r="C12576" s="7" t="s">
        <v>7</v>
      </c>
      <c r="D12576" s="8">
        <v>223652.5</v>
      </c>
    </row>
    <row r="12577" spans="1:4" ht="18.75" x14ac:dyDescent="0.3">
      <c r="A12577" s="7">
        <v>2014</v>
      </c>
      <c r="B12577" s="7" t="s">
        <v>1579</v>
      </c>
      <c r="C12577" s="7" t="s">
        <v>7</v>
      </c>
      <c r="D12577" s="8">
        <v>234044.75</v>
      </c>
    </row>
    <row r="12578" spans="1:4" ht="18.75" x14ac:dyDescent="0.3">
      <c r="A12578" s="7">
        <v>2015</v>
      </c>
      <c r="B12578" s="7" t="s">
        <v>1579</v>
      </c>
      <c r="C12578" s="7" t="s">
        <v>8</v>
      </c>
      <c r="D12578" s="8">
        <v>403876.9</v>
      </c>
    </row>
    <row r="12579" spans="1:4" ht="18.75" x14ac:dyDescent="0.3">
      <c r="A12579" s="7">
        <v>2014</v>
      </c>
      <c r="B12579" s="7" t="s">
        <v>1579</v>
      </c>
      <c r="C12579" s="7" t="s">
        <v>8</v>
      </c>
      <c r="D12579" s="8">
        <v>418653.87</v>
      </c>
    </row>
    <row r="12580" spans="1:4" ht="18.75" x14ac:dyDescent="0.3">
      <c r="A12580" s="7">
        <v>2015</v>
      </c>
      <c r="B12580" s="7" t="s">
        <v>1580</v>
      </c>
      <c r="C12580" s="7" t="s">
        <v>5</v>
      </c>
      <c r="D12580" s="8">
        <v>651824.5</v>
      </c>
    </row>
    <row r="12581" spans="1:4" ht="18.75" x14ac:dyDescent="0.3">
      <c r="A12581" s="7">
        <v>2014</v>
      </c>
      <c r="B12581" s="7" t="s">
        <v>1580</v>
      </c>
      <c r="C12581" s="7" t="s">
        <v>5</v>
      </c>
      <c r="D12581" s="8">
        <v>718089.06</v>
      </c>
    </row>
    <row r="12582" spans="1:4" ht="18.75" x14ac:dyDescent="0.3">
      <c r="A12582" s="7">
        <v>2015</v>
      </c>
      <c r="B12582" s="7" t="s">
        <v>1580</v>
      </c>
      <c r="C12582" s="7" t="s">
        <v>6</v>
      </c>
      <c r="D12582" s="8">
        <v>339363.7</v>
      </c>
    </row>
    <row r="12583" spans="1:4" ht="18.75" x14ac:dyDescent="0.3">
      <c r="A12583" s="7">
        <v>2014</v>
      </c>
      <c r="B12583" s="7" t="s">
        <v>1580</v>
      </c>
      <c r="C12583" s="7" t="s">
        <v>6</v>
      </c>
      <c r="D12583" s="8">
        <v>239371.03</v>
      </c>
    </row>
    <row r="12584" spans="1:4" ht="18.75" x14ac:dyDescent="0.3">
      <c r="A12584" s="7">
        <v>2015</v>
      </c>
      <c r="B12584" s="7" t="s">
        <v>1580</v>
      </c>
      <c r="C12584" s="7" t="s">
        <v>7</v>
      </c>
      <c r="D12584" s="8">
        <v>62020.9</v>
      </c>
    </row>
    <row r="12585" spans="1:4" ht="18.75" x14ac:dyDescent="0.3">
      <c r="A12585" s="7">
        <v>2014</v>
      </c>
      <c r="B12585" s="7" t="s">
        <v>1580</v>
      </c>
      <c r="C12585" s="7" t="s">
        <v>7</v>
      </c>
      <c r="D12585" s="8">
        <v>65220.959999999999</v>
      </c>
    </row>
    <row r="12586" spans="1:4" ht="18.75" x14ac:dyDescent="0.3">
      <c r="A12586" s="7">
        <v>2015</v>
      </c>
      <c r="B12586" s="7" t="s">
        <v>1580</v>
      </c>
      <c r="C12586" s="7" t="s">
        <v>8</v>
      </c>
      <c r="D12586" s="8">
        <v>418636.53</v>
      </c>
    </row>
    <row r="12587" spans="1:4" ht="18.75" x14ac:dyDescent="0.3">
      <c r="A12587" s="7">
        <v>2014</v>
      </c>
      <c r="B12587" s="7" t="s">
        <v>1580</v>
      </c>
      <c r="C12587" s="7" t="s">
        <v>8</v>
      </c>
      <c r="D12587" s="8">
        <v>434521.11</v>
      </c>
    </row>
    <row r="12588" spans="1:4" ht="18.75" x14ac:dyDescent="0.3">
      <c r="A12588" s="7">
        <v>2015</v>
      </c>
      <c r="B12588" s="7" t="s">
        <v>1581</v>
      </c>
      <c r="C12588" s="7" t="s">
        <v>5</v>
      </c>
      <c r="D12588" s="8">
        <v>576903.68999999994</v>
      </c>
    </row>
    <row r="12589" spans="1:4" ht="18.75" x14ac:dyDescent="0.3">
      <c r="A12589" s="7">
        <v>2014</v>
      </c>
      <c r="B12589" s="7" t="s">
        <v>1581</v>
      </c>
      <c r="C12589" s="7" t="s">
        <v>5</v>
      </c>
      <c r="D12589" s="8">
        <v>632544.19999999995</v>
      </c>
    </row>
    <row r="12590" spans="1:4" ht="18.75" x14ac:dyDescent="0.3">
      <c r="A12590" s="7">
        <v>2015</v>
      </c>
      <c r="B12590" s="7" t="s">
        <v>1581</v>
      </c>
      <c r="C12590" s="7" t="s">
        <v>6</v>
      </c>
      <c r="D12590" s="8">
        <v>461699.8</v>
      </c>
    </row>
    <row r="12591" spans="1:4" ht="18.75" x14ac:dyDescent="0.3">
      <c r="A12591" s="7">
        <v>2014</v>
      </c>
      <c r="B12591" s="7" t="s">
        <v>1581</v>
      </c>
      <c r="C12591" s="7" t="s">
        <v>6</v>
      </c>
      <c r="D12591" s="8">
        <v>336682.12</v>
      </c>
    </row>
    <row r="12592" spans="1:4" ht="18.75" x14ac:dyDescent="0.3">
      <c r="A12592" s="7">
        <v>2015</v>
      </c>
      <c r="B12592" s="7" t="s">
        <v>1581</v>
      </c>
      <c r="C12592" s="7" t="s">
        <v>7</v>
      </c>
      <c r="D12592" s="8">
        <v>102567.94</v>
      </c>
    </row>
    <row r="12593" spans="1:4" ht="18.75" x14ac:dyDescent="0.3">
      <c r="A12593" s="7">
        <v>2014</v>
      </c>
      <c r="B12593" s="7" t="s">
        <v>1581</v>
      </c>
      <c r="C12593" s="7" t="s">
        <v>7</v>
      </c>
      <c r="D12593" s="8">
        <v>107393.49</v>
      </c>
    </row>
    <row r="12594" spans="1:4" ht="18.75" x14ac:dyDescent="0.3">
      <c r="A12594" s="7">
        <v>2015</v>
      </c>
      <c r="B12594" s="7" t="s">
        <v>1581</v>
      </c>
      <c r="C12594" s="7" t="s">
        <v>8</v>
      </c>
      <c r="D12594" s="8">
        <v>517291.98</v>
      </c>
    </row>
    <row r="12595" spans="1:4" ht="18.75" x14ac:dyDescent="0.3">
      <c r="A12595" s="7">
        <v>2014</v>
      </c>
      <c r="B12595" s="7" t="s">
        <v>1581</v>
      </c>
      <c r="C12595" s="7" t="s">
        <v>8</v>
      </c>
      <c r="D12595" s="8">
        <v>535537.55000000005</v>
      </c>
    </row>
    <row r="12596" spans="1:4" ht="18.75" x14ac:dyDescent="0.3">
      <c r="A12596" s="7">
        <v>2015</v>
      </c>
      <c r="B12596" s="7" t="s">
        <v>1582</v>
      </c>
      <c r="C12596" s="7" t="s">
        <v>5</v>
      </c>
      <c r="D12596" s="8">
        <v>892049.83</v>
      </c>
    </row>
    <row r="12597" spans="1:4" ht="18.75" x14ac:dyDescent="0.3">
      <c r="A12597" s="7">
        <v>2014</v>
      </c>
      <c r="B12597" s="7" t="s">
        <v>1582</v>
      </c>
      <c r="C12597" s="7" t="s">
        <v>5</v>
      </c>
      <c r="D12597" s="8">
        <v>986785.8</v>
      </c>
    </row>
    <row r="12598" spans="1:4" ht="18.75" x14ac:dyDescent="0.3">
      <c r="A12598" s="7">
        <v>2015</v>
      </c>
      <c r="B12598" s="7" t="s">
        <v>1582</v>
      </c>
      <c r="C12598" s="7" t="s">
        <v>6</v>
      </c>
      <c r="D12598" s="8">
        <v>344973.26</v>
      </c>
    </row>
    <row r="12599" spans="1:4" ht="18.75" x14ac:dyDescent="0.3">
      <c r="A12599" s="7">
        <v>2014</v>
      </c>
      <c r="B12599" s="7" t="s">
        <v>1582</v>
      </c>
      <c r="C12599" s="7" t="s">
        <v>6</v>
      </c>
      <c r="D12599" s="8">
        <v>238609.61</v>
      </c>
    </row>
    <row r="12600" spans="1:4" ht="18.75" x14ac:dyDescent="0.3">
      <c r="A12600" s="7">
        <v>2015</v>
      </c>
      <c r="B12600" s="7" t="s">
        <v>1582</v>
      </c>
      <c r="C12600" s="7" t="s">
        <v>7</v>
      </c>
      <c r="D12600" s="8">
        <v>109353.37</v>
      </c>
    </row>
    <row r="12601" spans="1:4" ht="18.75" x14ac:dyDescent="0.3">
      <c r="A12601" s="7">
        <v>2014</v>
      </c>
      <c r="B12601" s="7" t="s">
        <v>1582</v>
      </c>
      <c r="C12601" s="7" t="s">
        <v>7</v>
      </c>
      <c r="D12601" s="8">
        <v>116065.36</v>
      </c>
    </row>
    <row r="12602" spans="1:4" ht="18.75" x14ac:dyDescent="0.3">
      <c r="A12602" s="7">
        <v>2015</v>
      </c>
      <c r="B12602" s="7" t="s">
        <v>1582</v>
      </c>
      <c r="C12602" s="7" t="s">
        <v>8</v>
      </c>
      <c r="D12602" s="8">
        <v>602595.97</v>
      </c>
    </row>
    <row r="12603" spans="1:4" ht="18.75" x14ac:dyDescent="0.3">
      <c r="A12603" s="7">
        <v>2014</v>
      </c>
      <c r="B12603" s="7" t="s">
        <v>1582</v>
      </c>
      <c r="C12603" s="7" t="s">
        <v>8</v>
      </c>
      <c r="D12603" s="8">
        <v>626491.87</v>
      </c>
    </row>
    <row r="12604" spans="1:4" ht="18.75" x14ac:dyDescent="0.3">
      <c r="A12604" s="7">
        <v>2015</v>
      </c>
      <c r="B12604" s="7" t="s">
        <v>1583</v>
      </c>
      <c r="C12604" s="7" t="s">
        <v>5</v>
      </c>
      <c r="D12604" s="8">
        <v>887751.8</v>
      </c>
    </row>
    <row r="12605" spans="1:4" ht="18.75" x14ac:dyDescent="0.3">
      <c r="A12605" s="7">
        <v>2014</v>
      </c>
      <c r="B12605" s="7" t="s">
        <v>1583</v>
      </c>
      <c r="C12605" s="7" t="s">
        <v>5</v>
      </c>
      <c r="D12605" s="8">
        <v>976898.99</v>
      </c>
    </row>
    <row r="12606" spans="1:4" ht="18.75" x14ac:dyDescent="0.3">
      <c r="A12606" s="7">
        <v>2015</v>
      </c>
      <c r="B12606" s="7" t="s">
        <v>1583</v>
      </c>
      <c r="C12606" s="7" t="s">
        <v>6</v>
      </c>
      <c r="D12606" s="8">
        <v>583239.61</v>
      </c>
    </row>
    <row r="12607" spans="1:4" ht="18.75" x14ac:dyDescent="0.3">
      <c r="A12607" s="7">
        <v>2014</v>
      </c>
      <c r="B12607" s="7" t="s">
        <v>1583</v>
      </c>
      <c r="C12607" s="7" t="s">
        <v>6</v>
      </c>
      <c r="D12607" s="8">
        <v>416397.36</v>
      </c>
    </row>
    <row r="12608" spans="1:4" ht="18.75" x14ac:dyDescent="0.3">
      <c r="A12608" s="7">
        <v>2015</v>
      </c>
      <c r="B12608" s="7" t="s">
        <v>1583</v>
      </c>
      <c r="C12608" s="7" t="s">
        <v>7</v>
      </c>
      <c r="D12608" s="8">
        <v>204236.89</v>
      </c>
    </row>
    <row r="12609" spans="1:4" ht="18.75" x14ac:dyDescent="0.3">
      <c r="A12609" s="7">
        <v>2014</v>
      </c>
      <c r="B12609" s="7" t="s">
        <v>1583</v>
      </c>
      <c r="C12609" s="7" t="s">
        <v>7</v>
      </c>
      <c r="D12609" s="8">
        <v>216421.12</v>
      </c>
    </row>
    <row r="12610" spans="1:4" ht="18.75" x14ac:dyDescent="0.3">
      <c r="A12610" s="7">
        <v>2015</v>
      </c>
      <c r="B12610" s="7" t="s">
        <v>1583</v>
      </c>
      <c r="C12610" s="7" t="s">
        <v>8</v>
      </c>
      <c r="D12610" s="8">
        <v>554141.75</v>
      </c>
    </row>
    <row r="12611" spans="1:4" ht="18.75" x14ac:dyDescent="0.3">
      <c r="A12611" s="7">
        <v>2014</v>
      </c>
      <c r="B12611" s="7" t="s">
        <v>1583</v>
      </c>
      <c r="C12611" s="7" t="s">
        <v>8</v>
      </c>
      <c r="D12611" s="8">
        <v>579524.69999999995</v>
      </c>
    </row>
    <row r="12612" spans="1:4" ht="18.75" x14ac:dyDescent="0.3">
      <c r="A12612" s="7">
        <v>2015</v>
      </c>
      <c r="B12612" s="7" t="s">
        <v>1584</v>
      </c>
      <c r="C12612" s="7" t="s">
        <v>5</v>
      </c>
      <c r="D12612" s="8">
        <v>838373.9</v>
      </c>
    </row>
    <row r="12613" spans="1:4" ht="18.75" x14ac:dyDescent="0.3">
      <c r="A12613" s="7">
        <v>2014</v>
      </c>
      <c r="B12613" s="7" t="s">
        <v>1584</v>
      </c>
      <c r="C12613" s="7" t="s">
        <v>5</v>
      </c>
      <c r="D12613" s="8">
        <v>915949.15</v>
      </c>
    </row>
    <row r="12614" spans="1:4" ht="18.75" x14ac:dyDescent="0.3">
      <c r="A12614" s="7">
        <v>2015</v>
      </c>
      <c r="B12614" s="7" t="s">
        <v>1584</v>
      </c>
      <c r="C12614" s="7" t="s">
        <v>6</v>
      </c>
      <c r="D12614" s="8">
        <v>212089.11</v>
      </c>
    </row>
    <row r="12615" spans="1:4" ht="18.75" x14ac:dyDescent="0.3">
      <c r="A12615" s="7">
        <v>2014</v>
      </c>
      <c r="B12615" s="7" t="s">
        <v>1584</v>
      </c>
      <c r="C12615" s="7" t="s">
        <v>6</v>
      </c>
      <c r="D12615" s="8">
        <v>149847.57</v>
      </c>
    </row>
    <row r="12616" spans="1:4" ht="18.75" x14ac:dyDescent="0.3">
      <c r="A12616" s="7">
        <v>2015</v>
      </c>
      <c r="B12616" s="7" t="s">
        <v>1584</v>
      </c>
      <c r="C12616" s="7" t="s">
        <v>7</v>
      </c>
      <c r="D12616" s="8">
        <v>234990.03</v>
      </c>
    </row>
    <row r="12617" spans="1:4" ht="18.75" x14ac:dyDescent="0.3">
      <c r="A12617" s="7">
        <v>2014</v>
      </c>
      <c r="B12617" s="7" t="s">
        <v>1584</v>
      </c>
      <c r="C12617" s="7" t="s">
        <v>7</v>
      </c>
      <c r="D12617" s="8">
        <v>249100.2</v>
      </c>
    </row>
    <row r="12618" spans="1:4" ht="18.75" x14ac:dyDescent="0.3">
      <c r="A12618" s="7">
        <v>2015</v>
      </c>
      <c r="B12618" s="7" t="s">
        <v>1584</v>
      </c>
      <c r="C12618" s="7" t="s">
        <v>8</v>
      </c>
      <c r="D12618" s="8">
        <v>761596.03</v>
      </c>
    </row>
    <row r="12619" spans="1:4" ht="18.75" x14ac:dyDescent="0.3">
      <c r="A12619" s="7">
        <v>2014</v>
      </c>
      <c r="B12619" s="7" t="s">
        <v>1584</v>
      </c>
      <c r="C12619" s="7" t="s">
        <v>8</v>
      </c>
      <c r="D12619" s="8">
        <v>796920.35</v>
      </c>
    </row>
    <row r="12620" spans="1:4" ht="18.75" x14ac:dyDescent="0.3">
      <c r="A12620" s="7">
        <v>2015</v>
      </c>
      <c r="B12620" s="7" t="s">
        <v>1585</v>
      </c>
      <c r="C12620" s="7" t="s">
        <v>5</v>
      </c>
      <c r="D12620" s="8">
        <v>665185.54</v>
      </c>
    </row>
    <row r="12621" spans="1:4" ht="18.75" x14ac:dyDescent="0.3">
      <c r="A12621" s="7">
        <v>2014</v>
      </c>
      <c r="B12621" s="7" t="s">
        <v>1585</v>
      </c>
      <c r="C12621" s="7" t="s">
        <v>5</v>
      </c>
      <c r="D12621" s="8">
        <v>727816.03</v>
      </c>
    </row>
    <row r="12622" spans="1:4" ht="18.75" x14ac:dyDescent="0.3">
      <c r="A12622" s="7">
        <v>2015</v>
      </c>
      <c r="B12622" s="7" t="s">
        <v>1585</v>
      </c>
      <c r="C12622" s="7" t="s">
        <v>6</v>
      </c>
      <c r="D12622" s="8">
        <v>217209.23</v>
      </c>
    </row>
    <row r="12623" spans="1:4" ht="18.75" x14ac:dyDescent="0.3">
      <c r="A12623" s="7">
        <v>2014</v>
      </c>
      <c r="B12623" s="7" t="s">
        <v>1585</v>
      </c>
      <c r="C12623" s="7" t="s">
        <v>6</v>
      </c>
      <c r="D12623" s="8">
        <v>149832.78</v>
      </c>
    </row>
    <row r="12624" spans="1:4" ht="18.75" x14ac:dyDescent="0.3">
      <c r="A12624" s="7">
        <v>2015</v>
      </c>
      <c r="B12624" s="7" t="s">
        <v>1585</v>
      </c>
      <c r="C12624" s="7" t="s">
        <v>7</v>
      </c>
      <c r="D12624" s="8">
        <v>178050.74</v>
      </c>
    </row>
    <row r="12625" spans="1:4" ht="18.75" x14ac:dyDescent="0.3">
      <c r="A12625" s="7">
        <v>2014</v>
      </c>
      <c r="B12625" s="7" t="s">
        <v>1585</v>
      </c>
      <c r="C12625" s="7" t="s">
        <v>7</v>
      </c>
      <c r="D12625" s="8">
        <v>188169.76</v>
      </c>
    </row>
    <row r="12626" spans="1:4" ht="18.75" x14ac:dyDescent="0.3">
      <c r="A12626" s="7">
        <v>2015</v>
      </c>
      <c r="B12626" s="7" t="s">
        <v>1585</v>
      </c>
      <c r="C12626" s="7" t="s">
        <v>8</v>
      </c>
      <c r="D12626" s="8">
        <v>762136.72</v>
      </c>
    </row>
    <row r="12627" spans="1:4" ht="18.75" x14ac:dyDescent="0.3">
      <c r="A12627" s="7">
        <v>2014</v>
      </c>
      <c r="B12627" s="7" t="s">
        <v>1585</v>
      </c>
      <c r="C12627" s="7" t="s">
        <v>8</v>
      </c>
      <c r="D12627" s="8">
        <v>797315.02</v>
      </c>
    </row>
    <row r="12628" spans="1:4" ht="18.75" x14ac:dyDescent="0.3">
      <c r="A12628" s="7">
        <v>2015</v>
      </c>
      <c r="B12628" s="7" t="s">
        <v>1586</v>
      </c>
      <c r="C12628" s="7" t="s">
        <v>5</v>
      </c>
      <c r="D12628" s="8">
        <v>811715.62</v>
      </c>
    </row>
    <row r="12629" spans="1:4" ht="18.75" x14ac:dyDescent="0.3">
      <c r="A12629" s="7">
        <v>2014</v>
      </c>
      <c r="B12629" s="7" t="s">
        <v>1586</v>
      </c>
      <c r="C12629" s="7" t="s">
        <v>5</v>
      </c>
      <c r="D12629" s="8">
        <v>884359.21</v>
      </c>
    </row>
    <row r="12630" spans="1:4" ht="18.75" x14ac:dyDescent="0.3">
      <c r="A12630" s="7">
        <v>2015</v>
      </c>
      <c r="B12630" s="7" t="s">
        <v>1586</v>
      </c>
      <c r="C12630" s="7" t="s">
        <v>6</v>
      </c>
      <c r="D12630" s="8">
        <v>216079.46</v>
      </c>
    </row>
    <row r="12631" spans="1:4" ht="18.75" x14ac:dyDescent="0.3">
      <c r="A12631" s="7">
        <v>2014</v>
      </c>
      <c r="B12631" s="7" t="s">
        <v>1586</v>
      </c>
      <c r="C12631" s="7" t="s">
        <v>6</v>
      </c>
      <c r="D12631" s="8">
        <v>150768.09</v>
      </c>
    </row>
    <row r="12632" spans="1:4" ht="18.75" x14ac:dyDescent="0.3">
      <c r="A12632" s="7">
        <v>2015</v>
      </c>
      <c r="B12632" s="7" t="s">
        <v>1586</v>
      </c>
      <c r="C12632" s="7" t="s">
        <v>7</v>
      </c>
      <c r="D12632" s="8">
        <v>238437.13</v>
      </c>
    </row>
    <row r="12633" spans="1:4" ht="18.75" x14ac:dyDescent="0.3">
      <c r="A12633" s="7">
        <v>2014</v>
      </c>
      <c r="B12633" s="7" t="s">
        <v>1586</v>
      </c>
      <c r="C12633" s="7" t="s">
        <v>7</v>
      </c>
      <c r="D12633" s="8">
        <v>249894.11</v>
      </c>
    </row>
    <row r="12634" spans="1:4" ht="18.75" x14ac:dyDescent="0.3">
      <c r="A12634" s="7">
        <v>2015</v>
      </c>
      <c r="B12634" s="7" t="s">
        <v>1586</v>
      </c>
      <c r="C12634" s="7" t="s">
        <v>8</v>
      </c>
      <c r="D12634" s="8">
        <v>738039.57</v>
      </c>
    </row>
    <row r="12635" spans="1:4" ht="18.75" x14ac:dyDescent="0.3">
      <c r="A12635" s="7">
        <v>2014</v>
      </c>
      <c r="B12635" s="7" t="s">
        <v>1586</v>
      </c>
      <c r="C12635" s="7" t="s">
        <v>8</v>
      </c>
      <c r="D12635" s="8">
        <v>769599.94</v>
      </c>
    </row>
    <row r="12636" spans="1:4" ht="18.75" x14ac:dyDescent="0.3">
      <c r="A12636" s="7">
        <v>2015</v>
      </c>
      <c r="B12636" s="7" t="s">
        <v>1587</v>
      </c>
      <c r="C12636" s="7" t="s">
        <v>5</v>
      </c>
      <c r="D12636" s="8">
        <v>716436.39</v>
      </c>
    </row>
    <row r="12637" spans="1:4" ht="18.75" x14ac:dyDescent="0.3">
      <c r="A12637" s="7">
        <v>2014</v>
      </c>
      <c r="B12637" s="7" t="s">
        <v>1587</v>
      </c>
      <c r="C12637" s="7" t="s">
        <v>5</v>
      </c>
      <c r="D12637" s="8">
        <v>792291.06</v>
      </c>
    </row>
    <row r="12638" spans="1:4" ht="18.75" x14ac:dyDescent="0.3">
      <c r="A12638" s="7">
        <v>2015</v>
      </c>
      <c r="B12638" s="7" t="s">
        <v>1587</v>
      </c>
      <c r="C12638" s="7" t="s">
        <v>6</v>
      </c>
      <c r="D12638" s="8">
        <v>381575.5</v>
      </c>
    </row>
    <row r="12639" spans="1:4" ht="18.75" x14ac:dyDescent="0.3">
      <c r="A12639" s="7">
        <v>2014</v>
      </c>
      <c r="B12639" s="7" t="s">
        <v>1587</v>
      </c>
      <c r="C12639" s="7" t="s">
        <v>6</v>
      </c>
      <c r="D12639" s="8">
        <v>282357.25</v>
      </c>
    </row>
    <row r="12640" spans="1:4" ht="18.75" x14ac:dyDescent="0.3">
      <c r="A12640" s="7">
        <v>2015</v>
      </c>
      <c r="B12640" s="7" t="s">
        <v>1587</v>
      </c>
      <c r="C12640" s="7" t="s">
        <v>7</v>
      </c>
      <c r="D12640" s="8">
        <v>102645.59</v>
      </c>
    </row>
    <row r="12641" spans="1:4" ht="18.75" x14ac:dyDescent="0.3">
      <c r="A12641" s="7">
        <v>2014</v>
      </c>
      <c r="B12641" s="7" t="s">
        <v>1587</v>
      </c>
      <c r="C12641" s="7" t="s">
        <v>7</v>
      </c>
      <c r="D12641" s="8">
        <v>108577.04</v>
      </c>
    </row>
    <row r="12642" spans="1:4" ht="18.75" x14ac:dyDescent="0.3">
      <c r="A12642" s="7">
        <v>2015</v>
      </c>
      <c r="B12642" s="7" t="s">
        <v>1587</v>
      </c>
      <c r="C12642" s="7" t="s">
        <v>8</v>
      </c>
      <c r="D12642" s="8">
        <v>609199.06999999995</v>
      </c>
    </row>
    <row r="12643" spans="1:4" ht="18.75" x14ac:dyDescent="0.3">
      <c r="A12643" s="7">
        <v>2014</v>
      </c>
      <c r="B12643" s="7" t="s">
        <v>1587</v>
      </c>
      <c r="C12643" s="7" t="s">
        <v>8</v>
      </c>
      <c r="D12643" s="8">
        <v>637901.27</v>
      </c>
    </row>
    <row r="12644" spans="1:4" ht="18.75" x14ac:dyDescent="0.3">
      <c r="A12644" s="7">
        <v>2015</v>
      </c>
      <c r="B12644" s="7" t="s">
        <v>1588</v>
      </c>
      <c r="C12644" s="7" t="s">
        <v>5</v>
      </c>
      <c r="D12644" s="8">
        <v>755550.17</v>
      </c>
    </row>
    <row r="12645" spans="1:4" ht="18.75" x14ac:dyDescent="0.3">
      <c r="A12645" s="7">
        <v>2014</v>
      </c>
      <c r="B12645" s="7" t="s">
        <v>1588</v>
      </c>
      <c r="C12645" s="7" t="s">
        <v>5</v>
      </c>
      <c r="D12645" s="8">
        <v>821690.28</v>
      </c>
    </row>
    <row r="12646" spans="1:4" ht="18.75" x14ac:dyDescent="0.3">
      <c r="A12646" s="7">
        <v>2015</v>
      </c>
      <c r="B12646" s="7" t="s">
        <v>1588</v>
      </c>
      <c r="C12646" s="7" t="s">
        <v>6</v>
      </c>
      <c r="D12646" s="8">
        <v>203863.46</v>
      </c>
    </row>
    <row r="12647" spans="1:4" ht="18.75" x14ac:dyDescent="0.3">
      <c r="A12647" s="7">
        <v>2014</v>
      </c>
      <c r="B12647" s="7" t="s">
        <v>1588</v>
      </c>
      <c r="C12647" s="7" t="s">
        <v>6</v>
      </c>
      <c r="D12647" s="8">
        <v>144513.03</v>
      </c>
    </row>
    <row r="12648" spans="1:4" ht="18.75" x14ac:dyDescent="0.3">
      <c r="A12648" s="7">
        <v>2015</v>
      </c>
      <c r="B12648" s="7" t="s">
        <v>1588</v>
      </c>
      <c r="C12648" s="7" t="s">
        <v>7</v>
      </c>
      <c r="D12648" s="8">
        <v>61167.64</v>
      </c>
    </row>
    <row r="12649" spans="1:4" ht="18.75" x14ac:dyDescent="0.3">
      <c r="A12649" s="7">
        <v>2014</v>
      </c>
      <c r="B12649" s="7" t="s">
        <v>1588</v>
      </c>
      <c r="C12649" s="7" t="s">
        <v>7</v>
      </c>
      <c r="D12649" s="8">
        <v>64627.05</v>
      </c>
    </row>
    <row r="12650" spans="1:4" ht="18.75" x14ac:dyDescent="0.3">
      <c r="A12650" s="7">
        <v>2015</v>
      </c>
      <c r="B12650" s="7" t="s">
        <v>1588</v>
      </c>
      <c r="C12650" s="7" t="s">
        <v>8</v>
      </c>
      <c r="D12650" s="8">
        <v>554312.93000000005</v>
      </c>
    </row>
    <row r="12651" spans="1:4" ht="18.75" x14ac:dyDescent="0.3">
      <c r="A12651" s="7">
        <v>2014</v>
      </c>
      <c r="B12651" s="7" t="s">
        <v>1588</v>
      </c>
      <c r="C12651" s="7" t="s">
        <v>8</v>
      </c>
      <c r="D12651" s="8">
        <v>574923.74</v>
      </c>
    </row>
    <row r="12652" spans="1:4" ht="18.75" x14ac:dyDescent="0.3">
      <c r="A12652" s="7">
        <v>2015</v>
      </c>
      <c r="B12652" s="7" t="s">
        <v>1589</v>
      </c>
      <c r="C12652" s="7" t="s">
        <v>5</v>
      </c>
      <c r="D12652" s="8">
        <v>805839.77</v>
      </c>
    </row>
    <row r="12653" spans="1:4" ht="18.75" x14ac:dyDescent="0.3">
      <c r="A12653" s="7">
        <v>2014</v>
      </c>
      <c r="B12653" s="7" t="s">
        <v>1589</v>
      </c>
      <c r="C12653" s="7" t="s">
        <v>5</v>
      </c>
      <c r="D12653" s="8">
        <v>878758.91</v>
      </c>
    </row>
    <row r="12654" spans="1:4" ht="18.75" x14ac:dyDescent="0.3">
      <c r="A12654" s="7">
        <v>2015</v>
      </c>
      <c r="B12654" s="7" t="s">
        <v>1589</v>
      </c>
      <c r="C12654" s="7" t="s">
        <v>6</v>
      </c>
      <c r="D12654" s="8">
        <v>433387.62</v>
      </c>
    </row>
    <row r="12655" spans="1:4" ht="18.75" x14ac:dyDescent="0.3">
      <c r="A12655" s="7">
        <v>2014</v>
      </c>
      <c r="B12655" s="7" t="s">
        <v>1589</v>
      </c>
      <c r="C12655" s="7" t="s">
        <v>6</v>
      </c>
      <c r="D12655" s="8">
        <v>302686.44</v>
      </c>
    </row>
    <row r="12656" spans="1:4" ht="18.75" x14ac:dyDescent="0.3">
      <c r="A12656" s="7">
        <v>2015</v>
      </c>
      <c r="B12656" s="7" t="s">
        <v>1589</v>
      </c>
      <c r="C12656" s="7" t="s">
        <v>7</v>
      </c>
      <c r="D12656" s="8">
        <v>141438.56</v>
      </c>
    </row>
    <row r="12657" spans="1:4" ht="18.75" x14ac:dyDescent="0.3">
      <c r="A12657" s="7">
        <v>2014</v>
      </c>
      <c r="B12657" s="7" t="s">
        <v>1589</v>
      </c>
      <c r="C12657" s="7" t="s">
        <v>7</v>
      </c>
      <c r="D12657" s="8">
        <v>149509.43</v>
      </c>
    </row>
    <row r="12658" spans="1:4" ht="18.75" x14ac:dyDescent="0.3">
      <c r="A12658" s="7">
        <v>2015</v>
      </c>
      <c r="B12658" s="7" t="s">
        <v>1589</v>
      </c>
      <c r="C12658" s="7" t="s">
        <v>8</v>
      </c>
      <c r="D12658" s="8">
        <v>486152.14</v>
      </c>
    </row>
    <row r="12659" spans="1:4" ht="18.75" x14ac:dyDescent="0.3">
      <c r="A12659" s="7">
        <v>2014</v>
      </c>
      <c r="B12659" s="7" t="s">
        <v>1589</v>
      </c>
      <c r="C12659" s="7" t="s">
        <v>8</v>
      </c>
      <c r="D12659" s="8">
        <v>502927.04</v>
      </c>
    </row>
    <row r="12660" spans="1:4" ht="18.75" x14ac:dyDescent="0.3">
      <c r="A12660" s="7">
        <v>2015</v>
      </c>
      <c r="B12660" s="7" t="s">
        <v>1590</v>
      </c>
      <c r="C12660" s="7" t="s">
        <v>5</v>
      </c>
      <c r="D12660" s="8">
        <v>786471.24</v>
      </c>
    </row>
    <row r="12661" spans="1:4" ht="18.75" x14ac:dyDescent="0.3">
      <c r="A12661" s="7">
        <v>2014</v>
      </c>
      <c r="B12661" s="7" t="s">
        <v>1590</v>
      </c>
      <c r="C12661" s="7" t="s">
        <v>5</v>
      </c>
      <c r="D12661" s="8">
        <v>865640.5</v>
      </c>
    </row>
    <row r="12662" spans="1:4" ht="18.75" x14ac:dyDescent="0.3">
      <c r="A12662" s="7">
        <v>2015</v>
      </c>
      <c r="B12662" s="7" t="s">
        <v>1590</v>
      </c>
      <c r="C12662" s="7" t="s">
        <v>6</v>
      </c>
      <c r="D12662" s="8">
        <v>419742.12</v>
      </c>
    </row>
    <row r="12663" spans="1:4" ht="18.75" x14ac:dyDescent="0.3">
      <c r="A12663" s="7">
        <v>2014</v>
      </c>
      <c r="B12663" s="7" t="s">
        <v>1590</v>
      </c>
      <c r="C12663" s="7" t="s">
        <v>6</v>
      </c>
      <c r="D12663" s="8">
        <v>302381.98</v>
      </c>
    </row>
    <row r="12664" spans="1:4" ht="18.75" x14ac:dyDescent="0.3">
      <c r="A12664" s="7">
        <v>2015</v>
      </c>
      <c r="B12664" s="7" t="s">
        <v>1590</v>
      </c>
      <c r="C12664" s="7" t="s">
        <v>7</v>
      </c>
      <c r="D12664" s="8">
        <v>235227.03</v>
      </c>
    </row>
    <row r="12665" spans="1:4" ht="18.75" x14ac:dyDescent="0.3">
      <c r="A12665" s="7">
        <v>2014</v>
      </c>
      <c r="B12665" s="7" t="s">
        <v>1590</v>
      </c>
      <c r="C12665" s="7" t="s">
        <v>7</v>
      </c>
      <c r="D12665" s="8">
        <v>247500.32</v>
      </c>
    </row>
    <row r="12666" spans="1:4" ht="18.75" x14ac:dyDescent="0.3">
      <c r="A12666" s="7">
        <v>2015</v>
      </c>
      <c r="B12666" s="7" t="s">
        <v>1590</v>
      </c>
      <c r="C12666" s="7" t="s">
        <v>8</v>
      </c>
      <c r="D12666" s="8">
        <v>731493.04</v>
      </c>
    </row>
    <row r="12667" spans="1:4" ht="18.75" x14ac:dyDescent="0.3">
      <c r="A12667" s="7">
        <v>2014</v>
      </c>
      <c r="B12667" s="7" t="s">
        <v>1590</v>
      </c>
      <c r="C12667" s="7" t="s">
        <v>8</v>
      </c>
      <c r="D12667" s="8">
        <v>756434.49</v>
      </c>
    </row>
    <row r="12668" spans="1:4" ht="18.75" x14ac:dyDescent="0.3">
      <c r="A12668" s="7">
        <v>2015</v>
      </c>
      <c r="B12668" s="7" t="s">
        <v>1591</v>
      </c>
      <c r="C12668" s="7" t="s">
        <v>5</v>
      </c>
      <c r="D12668" s="8">
        <v>499002.42</v>
      </c>
    </row>
    <row r="12669" spans="1:4" ht="18.75" x14ac:dyDescent="0.3">
      <c r="A12669" s="7">
        <v>2014</v>
      </c>
      <c r="B12669" s="7" t="s">
        <v>1591</v>
      </c>
      <c r="C12669" s="7" t="s">
        <v>5</v>
      </c>
      <c r="D12669" s="8">
        <v>547535.67000000004</v>
      </c>
    </row>
    <row r="12670" spans="1:4" ht="18.75" x14ac:dyDescent="0.3">
      <c r="A12670" s="7">
        <v>2015</v>
      </c>
      <c r="B12670" s="7" t="s">
        <v>1591</v>
      </c>
      <c r="C12670" s="7" t="s">
        <v>6</v>
      </c>
      <c r="D12670" s="8">
        <v>289619.71999999997</v>
      </c>
    </row>
    <row r="12671" spans="1:4" ht="18.75" x14ac:dyDescent="0.3">
      <c r="A12671" s="7">
        <v>2014</v>
      </c>
      <c r="B12671" s="7" t="s">
        <v>1591</v>
      </c>
      <c r="C12671" s="7" t="s">
        <v>6</v>
      </c>
      <c r="D12671" s="8">
        <v>210521.87</v>
      </c>
    </row>
    <row r="12672" spans="1:4" ht="18.75" x14ac:dyDescent="0.3">
      <c r="A12672" s="7">
        <v>2015</v>
      </c>
      <c r="B12672" s="7" t="s">
        <v>1591</v>
      </c>
      <c r="C12672" s="7" t="s">
        <v>7</v>
      </c>
      <c r="D12672" s="8">
        <v>194165.21</v>
      </c>
    </row>
    <row r="12673" spans="1:4" ht="18.75" x14ac:dyDescent="0.3">
      <c r="A12673" s="7">
        <v>2014</v>
      </c>
      <c r="B12673" s="7" t="s">
        <v>1591</v>
      </c>
      <c r="C12673" s="7" t="s">
        <v>7</v>
      </c>
      <c r="D12673" s="8">
        <v>204946.17</v>
      </c>
    </row>
    <row r="12674" spans="1:4" ht="18.75" x14ac:dyDescent="0.3">
      <c r="A12674" s="7">
        <v>2015</v>
      </c>
      <c r="B12674" s="7" t="s">
        <v>1591</v>
      </c>
      <c r="C12674" s="7" t="s">
        <v>8</v>
      </c>
      <c r="D12674" s="8">
        <v>458465.37</v>
      </c>
    </row>
    <row r="12675" spans="1:4" ht="18.75" x14ac:dyDescent="0.3">
      <c r="A12675" s="7">
        <v>2014</v>
      </c>
      <c r="B12675" s="7" t="s">
        <v>1591</v>
      </c>
      <c r="C12675" s="7" t="s">
        <v>8</v>
      </c>
      <c r="D12675" s="8">
        <v>473050.83</v>
      </c>
    </row>
    <row r="12676" spans="1:4" ht="18.75" x14ac:dyDescent="0.3">
      <c r="A12676" s="7">
        <v>2015</v>
      </c>
      <c r="B12676" s="7" t="s">
        <v>1592</v>
      </c>
      <c r="C12676" s="7" t="s">
        <v>5</v>
      </c>
      <c r="D12676" s="8">
        <v>705802.97</v>
      </c>
    </row>
    <row r="12677" spans="1:4" ht="18.75" x14ac:dyDescent="0.3">
      <c r="A12677" s="7">
        <v>2014</v>
      </c>
      <c r="B12677" s="7" t="s">
        <v>1592</v>
      </c>
      <c r="C12677" s="7" t="s">
        <v>5</v>
      </c>
      <c r="D12677" s="8">
        <v>767862.17</v>
      </c>
    </row>
    <row r="12678" spans="1:4" ht="18.75" x14ac:dyDescent="0.3">
      <c r="A12678" s="7">
        <v>2015</v>
      </c>
      <c r="B12678" s="7" t="s">
        <v>1592</v>
      </c>
      <c r="C12678" s="7" t="s">
        <v>6</v>
      </c>
      <c r="D12678" s="8">
        <v>442270.86</v>
      </c>
    </row>
    <row r="12679" spans="1:4" ht="18.75" x14ac:dyDescent="0.3">
      <c r="A12679" s="7">
        <v>2014</v>
      </c>
      <c r="B12679" s="7" t="s">
        <v>1592</v>
      </c>
      <c r="C12679" s="7" t="s">
        <v>6</v>
      </c>
      <c r="D12679" s="8">
        <v>321563.21999999997</v>
      </c>
    </row>
    <row r="12680" spans="1:4" ht="18.75" x14ac:dyDescent="0.3">
      <c r="A12680" s="7">
        <v>2015</v>
      </c>
      <c r="B12680" s="7" t="s">
        <v>1592</v>
      </c>
      <c r="C12680" s="7" t="s">
        <v>7</v>
      </c>
      <c r="D12680" s="8">
        <v>99228.09</v>
      </c>
    </row>
    <row r="12681" spans="1:4" ht="18.75" x14ac:dyDescent="0.3">
      <c r="A12681" s="7">
        <v>2014</v>
      </c>
      <c r="B12681" s="7" t="s">
        <v>1592</v>
      </c>
      <c r="C12681" s="7" t="s">
        <v>7</v>
      </c>
      <c r="D12681" s="8">
        <v>104079.41</v>
      </c>
    </row>
    <row r="12682" spans="1:4" ht="18.75" x14ac:dyDescent="0.3">
      <c r="A12682" s="7">
        <v>2015</v>
      </c>
      <c r="B12682" s="7" t="s">
        <v>1592</v>
      </c>
      <c r="C12682" s="7" t="s">
        <v>8</v>
      </c>
      <c r="D12682" s="8">
        <v>587417.59999999998</v>
      </c>
    </row>
    <row r="12683" spans="1:4" ht="18.75" x14ac:dyDescent="0.3">
      <c r="A12683" s="7">
        <v>2014</v>
      </c>
      <c r="B12683" s="7" t="s">
        <v>1592</v>
      </c>
      <c r="C12683" s="7" t="s">
        <v>8</v>
      </c>
      <c r="D12683" s="8">
        <v>615201.94999999995</v>
      </c>
    </row>
    <row r="12684" spans="1:4" ht="18.75" x14ac:dyDescent="0.3">
      <c r="A12684" s="7">
        <v>2015</v>
      </c>
      <c r="B12684" s="7" t="s">
        <v>1593</v>
      </c>
      <c r="C12684" s="7" t="s">
        <v>5</v>
      </c>
      <c r="D12684" s="8">
        <v>569020.21</v>
      </c>
    </row>
    <row r="12685" spans="1:4" ht="18.75" x14ac:dyDescent="0.3">
      <c r="A12685" s="7">
        <v>2014</v>
      </c>
      <c r="B12685" s="7" t="s">
        <v>1593</v>
      </c>
      <c r="C12685" s="7" t="s">
        <v>5</v>
      </c>
      <c r="D12685" s="8">
        <v>619436.66</v>
      </c>
    </row>
    <row r="12686" spans="1:4" ht="18.75" x14ac:dyDescent="0.3">
      <c r="A12686" s="7">
        <v>2015</v>
      </c>
      <c r="B12686" s="7" t="s">
        <v>1593</v>
      </c>
      <c r="C12686" s="7" t="s">
        <v>6</v>
      </c>
      <c r="D12686" s="8">
        <v>361971.14</v>
      </c>
    </row>
    <row r="12687" spans="1:4" ht="18.75" x14ac:dyDescent="0.3">
      <c r="A12687" s="7">
        <v>2014</v>
      </c>
      <c r="B12687" s="7" t="s">
        <v>1593</v>
      </c>
      <c r="C12687" s="7" t="s">
        <v>6</v>
      </c>
      <c r="D12687" s="8">
        <v>264633.64</v>
      </c>
    </row>
    <row r="12688" spans="1:4" ht="18.75" x14ac:dyDescent="0.3">
      <c r="A12688" s="7">
        <v>2015</v>
      </c>
      <c r="B12688" s="7" t="s">
        <v>1593</v>
      </c>
      <c r="C12688" s="7" t="s">
        <v>7</v>
      </c>
      <c r="D12688" s="8">
        <v>214236.88</v>
      </c>
    </row>
    <row r="12689" spans="1:4" ht="18.75" x14ac:dyDescent="0.3">
      <c r="A12689" s="7">
        <v>2014</v>
      </c>
      <c r="B12689" s="7" t="s">
        <v>1593</v>
      </c>
      <c r="C12689" s="7" t="s">
        <v>7</v>
      </c>
      <c r="D12689" s="8">
        <v>225737.64</v>
      </c>
    </row>
    <row r="12690" spans="1:4" ht="18.75" x14ac:dyDescent="0.3">
      <c r="A12690" s="7">
        <v>2015</v>
      </c>
      <c r="B12690" s="7" t="s">
        <v>1593</v>
      </c>
      <c r="C12690" s="7" t="s">
        <v>8</v>
      </c>
      <c r="D12690" s="8">
        <v>541850.29</v>
      </c>
    </row>
    <row r="12691" spans="1:4" ht="18.75" x14ac:dyDescent="0.3">
      <c r="A12691" s="7">
        <v>2014</v>
      </c>
      <c r="B12691" s="7" t="s">
        <v>1593</v>
      </c>
      <c r="C12691" s="7" t="s">
        <v>8</v>
      </c>
      <c r="D12691" s="8">
        <v>565182.14</v>
      </c>
    </row>
    <row r="12692" spans="1:4" ht="18.75" x14ac:dyDescent="0.3">
      <c r="A12692" s="7">
        <v>2015</v>
      </c>
      <c r="B12692" s="7" t="s">
        <v>1594</v>
      </c>
      <c r="C12692" s="7" t="s">
        <v>5</v>
      </c>
      <c r="D12692" s="8">
        <v>647967.81999999995</v>
      </c>
    </row>
    <row r="12693" spans="1:4" ht="18.75" x14ac:dyDescent="0.3">
      <c r="A12693" s="7">
        <v>2014</v>
      </c>
      <c r="B12693" s="7" t="s">
        <v>1594</v>
      </c>
      <c r="C12693" s="7" t="s">
        <v>5</v>
      </c>
      <c r="D12693" s="8">
        <v>704560.33</v>
      </c>
    </row>
    <row r="12694" spans="1:4" ht="18.75" x14ac:dyDescent="0.3">
      <c r="A12694" s="7">
        <v>2015</v>
      </c>
      <c r="B12694" s="7" t="s">
        <v>1594</v>
      </c>
      <c r="C12694" s="7" t="s">
        <v>6</v>
      </c>
      <c r="D12694" s="8">
        <v>411449.23</v>
      </c>
    </row>
    <row r="12695" spans="1:4" ht="18.75" x14ac:dyDescent="0.3">
      <c r="A12695" s="7">
        <v>2014</v>
      </c>
      <c r="B12695" s="7" t="s">
        <v>1594</v>
      </c>
      <c r="C12695" s="7" t="s">
        <v>6</v>
      </c>
      <c r="D12695" s="8">
        <v>286425</v>
      </c>
    </row>
    <row r="12696" spans="1:4" ht="18.75" x14ac:dyDescent="0.3">
      <c r="A12696" s="7">
        <v>2015</v>
      </c>
      <c r="B12696" s="7" t="s">
        <v>1594</v>
      </c>
      <c r="C12696" s="7" t="s">
        <v>7</v>
      </c>
      <c r="D12696" s="8">
        <v>166910.48000000001</v>
      </c>
    </row>
    <row r="12697" spans="1:4" ht="18.75" x14ac:dyDescent="0.3">
      <c r="A12697" s="7">
        <v>2014</v>
      </c>
      <c r="B12697" s="7" t="s">
        <v>1594</v>
      </c>
      <c r="C12697" s="7" t="s">
        <v>7</v>
      </c>
      <c r="D12697" s="8">
        <v>176552.19</v>
      </c>
    </row>
    <row r="12698" spans="1:4" ht="18.75" x14ac:dyDescent="0.3">
      <c r="A12698" s="7">
        <v>2015</v>
      </c>
      <c r="B12698" s="7" t="s">
        <v>1594</v>
      </c>
      <c r="C12698" s="7" t="s">
        <v>8</v>
      </c>
      <c r="D12698" s="8">
        <v>701291.58</v>
      </c>
    </row>
    <row r="12699" spans="1:4" ht="18.75" x14ac:dyDescent="0.3">
      <c r="A12699" s="7">
        <v>2014</v>
      </c>
      <c r="B12699" s="7" t="s">
        <v>1594</v>
      </c>
      <c r="C12699" s="7" t="s">
        <v>8</v>
      </c>
      <c r="D12699" s="8">
        <v>721614.33</v>
      </c>
    </row>
    <row r="12700" spans="1:4" ht="18.75" x14ac:dyDescent="0.3">
      <c r="A12700" s="7">
        <v>2015</v>
      </c>
      <c r="B12700" s="7" t="s">
        <v>1595</v>
      </c>
      <c r="C12700" s="7" t="s">
        <v>5</v>
      </c>
      <c r="D12700" s="8">
        <v>623684.66</v>
      </c>
    </row>
    <row r="12701" spans="1:4" ht="18.75" x14ac:dyDescent="0.3">
      <c r="A12701" s="7">
        <v>2014</v>
      </c>
      <c r="B12701" s="7" t="s">
        <v>1595</v>
      </c>
      <c r="C12701" s="7" t="s">
        <v>5</v>
      </c>
      <c r="D12701" s="8">
        <v>689009.11</v>
      </c>
    </row>
    <row r="12702" spans="1:4" ht="18.75" x14ac:dyDescent="0.3">
      <c r="A12702" s="7">
        <v>2015</v>
      </c>
      <c r="B12702" s="7" t="s">
        <v>1595</v>
      </c>
      <c r="C12702" s="7" t="s">
        <v>6</v>
      </c>
      <c r="D12702" s="8">
        <v>532636.5</v>
      </c>
    </row>
    <row r="12703" spans="1:4" ht="18.75" x14ac:dyDescent="0.3">
      <c r="A12703" s="7">
        <v>2014</v>
      </c>
      <c r="B12703" s="7" t="s">
        <v>1595</v>
      </c>
      <c r="C12703" s="7" t="s">
        <v>6</v>
      </c>
      <c r="D12703" s="8">
        <v>371506.13</v>
      </c>
    </row>
    <row r="12704" spans="1:4" ht="18.75" x14ac:dyDescent="0.3">
      <c r="A12704" s="7">
        <v>2015</v>
      </c>
      <c r="B12704" s="7" t="s">
        <v>1595</v>
      </c>
      <c r="C12704" s="7" t="s">
        <v>7</v>
      </c>
      <c r="D12704" s="8">
        <v>168536.27</v>
      </c>
    </row>
    <row r="12705" spans="1:4" ht="18.75" x14ac:dyDescent="0.3">
      <c r="A12705" s="7">
        <v>2014</v>
      </c>
      <c r="B12705" s="7" t="s">
        <v>1595</v>
      </c>
      <c r="C12705" s="7" t="s">
        <v>7</v>
      </c>
      <c r="D12705" s="8">
        <v>179043.05</v>
      </c>
    </row>
    <row r="12706" spans="1:4" ht="18.75" x14ac:dyDescent="0.3">
      <c r="A12706" s="7">
        <v>2015</v>
      </c>
      <c r="B12706" s="7" t="s">
        <v>1595</v>
      </c>
      <c r="C12706" s="7" t="s">
        <v>8</v>
      </c>
      <c r="D12706" s="8">
        <v>596857.68000000005</v>
      </c>
    </row>
    <row r="12707" spans="1:4" ht="18.75" x14ac:dyDescent="0.3">
      <c r="A12707" s="7">
        <v>2014</v>
      </c>
      <c r="B12707" s="7" t="s">
        <v>1595</v>
      </c>
      <c r="C12707" s="7" t="s">
        <v>8</v>
      </c>
      <c r="D12707" s="8">
        <v>619488.68000000005</v>
      </c>
    </row>
    <row r="12708" spans="1:4" ht="18.75" x14ac:dyDescent="0.3">
      <c r="A12708" s="7">
        <v>2015</v>
      </c>
      <c r="B12708" s="7" t="s">
        <v>1596</v>
      </c>
      <c r="C12708" s="7" t="s">
        <v>5</v>
      </c>
      <c r="D12708" s="8">
        <v>920783.21</v>
      </c>
    </row>
    <row r="12709" spans="1:4" ht="18.75" x14ac:dyDescent="0.3">
      <c r="A12709" s="7">
        <v>2014</v>
      </c>
      <c r="B12709" s="7" t="s">
        <v>1596</v>
      </c>
      <c r="C12709" s="7" t="s">
        <v>5</v>
      </c>
      <c r="D12709" s="8">
        <v>1002222.13</v>
      </c>
    </row>
    <row r="12710" spans="1:4" ht="18.75" x14ac:dyDescent="0.3">
      <c r="A12710" s="7">
        <v>2015</v>
      </c>
      <c r="B12710" s="7" t="s">
        <v>1596</v>
      </c>
      <c r="C12710" s="7" t="s">
        <v>6</v>
      </c>
      <c r="D12710" s="8">
        <v>338782.76</v>
      </c>
    </row>
    <row r="12711" spans="1:4" ht="18.75" x14ac:dyDescent="0.3">
      <c r="A12711" s="7">
        <v>2014</v>
      </c>
      <c r="B12711" s="7" t="s">
        <v>1596</v>
      </c>
      <c r="C12711" s="7" t="s">
        <v>6</v>
      </c>
      <c r="D12711" s="8">
        <v>240636.75</v>
      </c>
    </row>
    <row r="12712" spans="1:4" ht="18.75" x14ac:dyDescent="0.3">
      <c r="A12712" s="7">
        <v>2015</v>
      </c>
      <c r="B12712" s="7" t="s">
        <v>1596</v>
      </c>
      <c r="C12712" s="7" t="s">
        <v>7</v>
      </c>
      <c r="D12712" s="8">
        <v>188856.5</v>
      </c>
    </row>
    <row r="12713" spans="1:4" ht="18.75" x14ac:dyDescent="0.3">
      <c r="A12713" s="7">
        <v>2014</v>
      </c>
      <c r="B12713" s="7" t="s">
        <v>1596</v>
      </c>
      <c r="C12713" s="7" t="s">
        <v>7</v>
      </c>
      <c r="D12713" s="8">
        <v>198575.35999999999</v>
      </c>
    </row>
    <row r="12714" spans="1:4" ht="18.75" x14ac:dyDescent="0.3">
      <c r="A12714" s="7">
        <v>2015</v>
      </c>
      <c r="B12714" s="7" t="s">
        <v>1596</v>
      </c>
      <c r="C12714" s="7" t="s">
        <v>8</v>
      </c>
      <c r="D12714" s="8">
        <v>659704.06999999995</v>
      </c>
    </row>
    <row r="12715" spans="1:4" ht="18.75" x14ac:dyDescent="0.3">
      <c r="A12715" s="7">
        <v>2014</v>
      </c>
      <c r="B12715" s="7" t="s">
        <v>1596</v>
      </c>
      <c r="C12715" s="7" t="s">
        <v>8</v>
      </c>
      <c r="D12715" s="8">
        <v>681231.31</v>
      </c>
    </row>
    <row r="12716" spans="1:4" ht="18.75" x14ac:dyDescent="0.3">
      <c r="A12716" s="7">
        <v>2015</v>
      </c>
      <c r="B12716" s="7" t="s">
        <v>1597</v>
      </c>
      <c r="C12716" s="7" t="s">
        <v>5</v>
      </c>
      <c r="D12716" s="8">
        <v>751148.72</v>
      </c>
    </row>
    <row r="12717" spans="1:4" ht="18.75" x14ac:dyDescent="0.3">
      <c r="A12717" s="7">
        <v>2014</v>
      </c>
      <c r="B12717" s="7" t="s">
        <v>1597</v>
      </c>
      <c r="C12717" s="7" t="s">
        <v>5</v>
      </c>
      <c r="D12717" s="8">
        <v>825418.62</v>
      </c>
    </row>
    <row r="12718" spans="1:4" ht="18.75" x14ac:dyDescent="0.3">
      <c r="A12718" s="7">
        <v>2015</v>
      </c>
      <c r="B12718" s="7" t="s">
        <v>1597</v>
      </c>
      <c r="C12718" s="7" t="s">
        <v>6</v>
      </c>
      <c r="D12718" s="8">
        <v>476859.86</v>
      </c>
    </row>
    <row r="12719" spans="1:4" ht="18.75" x14ac:dyDescent="0.3">
      <c r="A12719" s="7">
        <v>2014</v>
      </c>
      <c r="B12719" s="7" t="s">
        <v>1597</v>
      </c>
      <c r="C12719" s="7" t="s">
        <v>6</v>
      </c>
      <c r="D12719" s="8">
        <v>346220.6</v>
      </c>
    </row>
    <row r="12720" spans="1:4" ht="18.75" x14ac:dyDescent="0.3">
      <c r="A12720" s="7">
        <v>2015</v>
      </c>
      <c r="B12720" s="7" t="s">
        <v>1597</v>
      </c>
      <c r="C12720" s="7" t="s">
        <v>7</v>
      </c>
      <c r="D12720" s="8">
        <v>208750.28</v>
      </c>
    </row>
    <row r="12721" spans="1:4" ht="18.75" x14ac:dyDescent="0.3">
      <c r="A12721" s="7">
        <v>2014</v>
      </c>
      <c r="B12721" s="7" t="s">
        <v>1597</v>
      </c>
      <c r="C12721" s="7" t="s">
        <v>7</v>
      </c>
      <c r="D12721" s="8">
        <v>222271.79</v>
      </c>
    </row>
    <row r="12722" spans="1:4" ht="18.75" x14ac:dyDescent="0.3">
      <c r="A12722" s="7">
        <v>2015</v>
      </c>
      <c r="B12722" s="7" t="s">
        <v>1597</v>
      </c>
      <c r="C12722" s="7" t="s">
        <v>8</v>
      </c>
      <c r="D12722" s="8">
        <v>440669.65</v>
      </c>
    </row>
    <row r="12723" spans="1:4" ht="18.75" x14ac:dyDescent="0.3">
      <c r="A12723" s="7">
        <v>2014</v>
      </c>
      <c r="B12723" s="7" t="s">
        <v>1597</v>
      </c>
      <c r="C12723" s="7" t="s">
        <v>8</v>
      </c>
      <c r="D12723" s="8">
        <v>458042.81</v>
      </c>
    </row>
    <row r="12724" spans="1:4" ht="18.75" x14ac:dyDescent="0.3">
      <c r="A12724" s="7">
        <v>2015</v>
      </c>
      <c r="B12724" s="7" t="s">
        <v>1598</v>
      </c>
      <c r="C12724" s="7" t="s">
        <v>5</v>
      </c>
      <c r="D12724" s="8">
        <v>669630.77</v>
      </c>
    </row>
    <row r="12725" spans="1:4" ht="18.75" x14ac:dyDescent="0.3">
      <c r="A12725" s="7">
        <v>2014</v>
      </c>
      <c r="B12725" s="7" t="s">
        <v>1598</v>
      </c>
      <c r="C12725" s="7" t="s">
        <v>5</v>
      </c>
      <c r="D12725" s="8">
        <v>736453.48</v>
      </c>
    </row>
    <row r="12726" spans="1:4" ht="18.75" x14ac:dyDescent="0.3">
      <c r="A12726" s="7">
        <v>2015</v>
      </c>
      <c r="B12726" s="7" t="s">
        <v>1598</v>
      </c>
      <c r="C12726" s="7" t="s">
        <v>6</v>
      </c>
      <c r="D12726" s="8">
        <v>588044.1</v>
      </c>
    </row>
    <row r="12727" spans="1:4" ht="18.75" x14ac:dyDescent="0.3">
      <c r="A12727" s="7">
        <v>2014</v>
      </c>
      <c r="B12727" s="7" t="s">
        <v>1598</v>
      </c>
      <c r="C12727" s="7" t="s">
        <v>6</v>
      </c>
      <c r="D12727" s="8">
        <v>421865.16</v>
      </c>
    </row>
    <row r="12728" spans="1:4" ht="18.75" x14ac:dyDescent="0.3">
      <c r="A12728" s="7">
        <v>2015</v>
      </c>
      <c r="B12728" s="7" t="s">
        <v>1598</v>
      </c>
      <c r="C12728" s="7" t="s">
        <v>7</v>
      </c>
      <c r="D12728" s="8">
        <v>78745.73</v>
      </c>
    </row>
    <row r="12729" spans="1:4" ht="18.75" x14ac:dyDescent="0.3">
      <c r="A12729" s="7">
        <v>2014</v>
      </c>
      <c r="B12729" s="7" t="s">
        <v>1598</v>
      </c>
      <c r="C12729" s="7" t="s">
        <v>7</v>
      </c>
      <c r="D12729" s="8">
        <v>83096.41</v>
      </c>
    </row>
    <row r="12730" spans="1:4" ht="18.75" x14ac:dyDescent="0.3">
      <c r="A12730" s="7">
        <v>2015</v>
      </c>
      <c r="B12730" s="7" t="s">
        <v>1598</v>
      </c>
      <c r="C12730" s="7" t="s">
        <v>8</v>
      </c>
      <c r="D12730" s="8">
        <v>589201.73</v>
      </c>
    </row>
    <row r="12731" spans="1:4" ht="18.75" x14ac:dyDescent="0.3">
      <c r="A12731" s="7">
        <v>2014</v>
      </c>
      <c r="B12731" s="7" t="s">
        <v>1598</v>
      </c>
      <c r="C12731" s="7" t="s">
        <v>8</v>
      </c>
      <c r="D12731" s="8">
        <v>614691.25</v>
      </c>
    </row>
    <row r="12732" spans="1:4" ht="18.75" x14ac:dyDescent="0.3">
      <c r="A12732" s="7">
        <v>2015</v>
      </c>
      <c r="B12732" s="7" t="s">
        <v>1599</v>
      </c>
      <c r="C12732" s="7" t="s">
        <v>5</v>
      </c>
      <c r="D12732" s="8">
        <v>798200.28</v>
      </c>
    </row>
    <row r="12733" spans="1:4" ht="18.75" x14ac:dyDescent="0.3">
      <c r="A12733" s="7">
        <v>2014</v>
      </c>
      <c r="B12733" s="7" t="s">
        <v>1599</v>
      </c>
      <c r="C12733" s="7" t="s">
        <v>5</v>
      </c>
      <c r="D12733" s="8">
        <v>883743.2</v>
      </c>
    </row>
    <row r="12734" spans="1:4" ht="18.75" x14ac:dyDescent="0.3">
      <c r="A12734" s="7">
        <v>2015</v>
      </c>
      <c r="B12734" s="7" t="s">
        <v>1599</v>
      </c>
      <c r="C12734" s="7" t="s">
        <v>6</v>
      </c>
      <c r="D12734" s="8">
        <v>438257.87</v>
      </c>
    </row>
    <row r="12735" spans="1:4" ht="18.75" x14ac:dyDescent="0.3">
      <c r="A12735" s="7">
        <v>2014</v>
      </c>
      <c r="B12735" s="7" t="s">
        <v>1599</v>
      </c>
      <c r="C12735" s="7" t="s">
        <v>6</v>
      </c>
      <c r="D12735" s="8">
        <v>313754.23999999999</v>
      </c>
    </row>
    <row r="12736" spans="1:4" ht="18.75" x14ac:dyDescent="0.3">
      <c r="A12736" s="7">
        <v>2015</v>
      </c>
      <c r="B12736" s="7" t="s">
        <v>1599</v>
      </c>
      <c r="C12736" s="7" t="s">
        <v>7</v>
      </c>
      <c r="D12736" s="8">
        <v>113770.05</v>
      </c>
    </row>
    <row r="12737" spans="1:4" ht="18.75" x14ac:dyDescent="0.3">
      <c r="A12737" s="7">
        <v>2014</v>
      </c>
      <c r="B12737" s="7" t="s">
        <v>1599</v>
      </c>
      <c r="C12737" s="7" t="s">
        <v>7</v>
      </c>
      <c r="D12737" s="8">
        <v>118956.41</v>
      </c>
    </row>
    <row r="12738" spans="1:4" ht="18.75" x14ac:dyDescent="0.3">
      <c r="A12738" s="7">
        <v>2015</v>
      </c>
      <c r="B12738" s="7" t="s">
        <v>1599</v>
      </c>
      <c r="C12738" s="7" t="s">
        <v>8</v>
      </c>
      <c r="D12738" s="8">
        <v>718034.84</v>
      </c>
    </row>
    <row r="12739" spans="1:4" ht="18.75" x14ac:dyDescent="0.3">
      <c r="A12739" s="7">
        <v>2014</v>
      </c>
      <c r="B12739" s="7" t="s">
        <v>1599</v>
      </c>
      <c r="C12739" s="7" t="s">
        <v>8</v>
      </c>
      <c r="D12739" s="8">
        <v>739985.06</v>
      </c>
    </row>
    <row r="12740" spans="1:4" ht="18.75" x14ac:dyDescent="0.3">
      <c r="A12740" s="7">
        <v>2015</v>
      </c>
      <c r="B12740" s="7" t="s">
        <v>1600</v>
      </c>
      <c r="C12740" s="7" t="s">
        <v>5</v>
      </c>
      <c r="D12740" s="8">
        <v>883768.92</v>
      </c>
    </row>
    <row r="12741" spans="1:4" ht="18.75" x14ac:dyDescent="0.3">
      <c r="A12741" s="7">
        <v>2014</v>
      </c>
      <c r="B12741" s="7" t="s">
        <v>1600</v>
      </c>
      <c r="C12741" s="7" t="s">
        <v>5</v>
      </c>
      <c r="D12741" s="8">
        <v>962666.96</v>
      </c>
    </row>
    <row r="12742" spans="1:4" ht="18.75" x14ac:dyDescent="0.3">
      <c r="A12742" s="7">
        <v>2015</v>
      </c>
      <c r="B12742" s="7" t="s">
        <v>1600</v>
      </c>
      <c r="C12742" s="7" t="s">
        <v>6</v>
      </c>
      <c r="D12742" s="8">
        <v>585884.67000000004</v>
      </c>
    </row>
    <row r="12743" spans="1:4" ht="18.75" x14ac:dyDescent="0.3">
      <c r="A12743" s="7">
        <v>2014</v>
      </c>
      <c r="B12743" s="7" t="s">
        <v>1600</v>
      </c>
      <c r="C12743" s="7" t="s">
        <v>6</v>
      </c>
      <c r="D12743" s="8">
        <v>413003.13</v>
      </c>
    </row>
    <row r="12744" spans="1:4" ht="18.75" x14ac:dyDescent="0.3">
      <c r="A12744" s="7">
        <v>2015</v>
      </c>
      <c r="B12744" s="7" t="s">
        <v>1600</v>
      </c>
      <c r="C12744" s="7" t="s">
        <v>7</v>
      </c>
      <c r="D12744" s="8">
        <v>217024.92</v>
      </c>
    </row>
    <row r="12745" spans="1:4" ht="18.75" x14ac:dyDescent="0.3">
      <c r="A12745" s="7">
        <v>2014</v>
      </c>
      <c r="B12745" s="7" t="s">
        <v>1600</v>
      </c>
      <c r="C12745" s="7" t="s">
        <v>7</v>
      </c>
      <c r="D12745" s="8">
        <v>228988.16</v>
      </c>
    </row>
    <row r="12746" spans="1:4" ht="18.75" x14ac:dyDescent="0.3">
      <c r="A12746" s="7">
        <v>2015</v>
      </c>
      <c r="B12746" s="7" t="s">
        <v>1600</v>
      </c>
      <c r="C12746" s="7" t="s">
        <v>8</v>
      </c>
      <c r="D12746" s="8">
        <v>655298.37</v>
      </c>
    </row>
    <row r="12747" spans="1:4" ht="18.75" x14ac:dyDescent="0.3">
      <c r="A12747" s="7">
        <v>2014</v>
      </c>
      <c r="B12747" s="7" t="s">
        <v>1600</v>
      </c>
      <c r="C12747" s="7" t="s">
        <v>8</v>
      </c>
      <c r="D12747" s="8">
        <v>681168.41</v>
      </c>
    </row>
    <row r="12748" spans="1:4" ht="18.75" x14ac:dyDescent="0.3">
      <c r="A12748" s="7">
        <v>2015</v>
      </c>
      <c r="B12748" s="7" t="s">
        <v>1601</v>
      </c>
      <c r="C12748" s="7" t="s">
        <v>5</v>
      </c>
      <c r="D12748" s="8">
        <v>886099.85</v>
      </c>
    </row>
    <row r="12749" spans="1:4" ht="18.75" x14ac:dyDescent="0.3">
      <c r="A12749" s="7">
        <v>2014</v>
      </c>
      <c r="B12749" s="7" t="s">
        <v>1601</v>
      </c>
      <c r="C12749" s="7" t="s">
        <v>5</v>
      </c>
      <c r="D12749" s="8">
        <v>982285.94</v>
      </c>
    </row>
    <row r="12750" spans="1:4" ht="18.75" x14ac:dyDescent="0.3">
      <c r="A12750" s="7">
        <v>2015</v>
      </c>
      <c r="B12750" s="7" t="s">
        <v>1601</v>
      </c>
      <c r="C12750" s="7" t="s">
        <v>6</v>
      </c>
      <c r="D12750" s="8">
        <v>335141.45</v>
      </c>
    </row>
    <row r="12751" spans="1:4" ht="18.75" x14ac:dyDescent="0.3">
      <c r="A12751" s="7">
        <v>2014</v>
      </c>
      <c r="B12751" s="7" t="s">
        <v>1601</v>
      </c>
      <c r="C12751" s="7" t="s">
        <v>6</v>
      </c>
      <c r="D12751" s="8">
        <v>234366.63</v>
      </c>
    </row>
    <row r="12752" spans="1:4" ht="18.75" x14ac:dyDescent="0.3">
      <c r="A12752" s="7">
        <v>2015</v>
      </c>
      <c r="B12752" s="7" t="s">
        <v>1601</v>
      </c>
      <c r="C12752" s="7" t="s">
        <v>7</v>
      </c>
      <c r="D12752" s="8">
        <v>186973.24</v>
      </c>
    </row>
    <row r="12753" spans="1:4" ht="18.75" x14ac:dyDescent="0.3">
      <c r="A12753" s="7">
        <v>2014</v>
      </c>
      <c r="B12753" s="7" t="s">
        <v>1601</v>
      </c>
      <c r="C12753" s="7" t="s">
        <v>7</v>
      </c>
      <c r="D12753" s="8">
        <v>196623.71</v>
      </c>
    </row>
    <row r="12754" spans="1:4" ht="18.75" x14ac:dyDescent="0.3">
      <c r="A12754" s="7">
        <v>2015</v>
      </c>
      <c r="B12754" s="7" t="s">
        <v>1601</v>
      </c>
      <c r="C12754" s="7" t="s">
        <v>8</v>
      </c>
      <c r="D12754" s="8">
        <v>662902.24</v>
      </c>
    </row>
    <row r="12755" spans="1:4" ht="18.75" x14ac:dyDescent="0.3">
      <c r="A12755" s="7">
        <v>2014</v>
      </c>
      <c r="B12755" s="7" t="s">
        <v>1601</v>
      </c>
      <c r="C12755" s="7" t="s">
        <v>8</v>
      </c>
      <c r="D12755" s="8">
        <v>692862.86</v>
      </c>
    </row>
    <row r="12756" spans="1:4" ht="18.75" x14ac:dyDescent="0.3">
      <c r="A12756" s="7">
        <v>2015</v>
      </c>
      <c r="B12756" s="7" t="s">
        <v>1602</v>
      </c>
      <c r="C12756" s="7" t="s">
        <v>5</v>
      </c>
      <c r="D12756" s="8">
        <v>936977.73</v>
      </c>
    </row>
    <row r="12757" spans="1:4" ht="18.75" x14ac:dyDescent="0.3">
      <c r="A12757" s="7">
        <v>2014</v>
      </c>
      <c r="B12757" s="7" t="s">
        <v>1602</v>
      </c>
      <c r="C12757" s="7" t="s">
        <v>5</v>
      </c>
      <c r="D12757" s="8">
        <v>1033385.24</v>
      </c>
    </row>
    <row r="12758" spans="1:4" ht="18.75" x14ac:dyDescent="0.3">
      <c r="A12758" s="7">
        <v>2015</v>
      </c>
      <c r="B12758" s="7" t="s">
        <v>1602</v>
      </c>
      <c r="C12758" s="7" t="s">
        <v>6</v>
      </c>
      <c r="D12758" s="8">
        <v>590542.23</v>
      </c>
    </row>
    <row r="12759" spans="1:4" ht="18.75" x14ac:dyDescent="0.3">
      <c r="A12759" s="7">
        <v>2014</v>
      </c>
      <c r="B12759" s="7" t="s">
        <v>1602</v>
      </c>
      <c r="C12759" s="7" t="s">
        <v>6</v>
      </c>
      <c r="D12759" s="8">
        <v>428125.97</v>
      </c>
    </row>
    <row r="12760" spans="1:4" ht="18.75" x14ac:dyDescent="0.3">
      <c r="A12760" s="7">
        <v>2015</v>
      </c>
      <c r="B12760" s="7" t="s">
        <v>1602</v>
      </c>
      <c r="C12760" s="7" t="s">
        <v>7</v>
      </c>
      <c r="D12760" s="8">
        <v>147948.06</v>
      </c>
    </row>
    <row r="12761" spans="1:4" ht="18.75" x14ac:dyDescent="0.3">
      <c r="A12761" s="7">
        <v>2014</v>
      </c>
      <c r="B12761" s="7" t="s">
        <v>1602</v>
      </c>
      <c r="C12761" s="7" t="s">
        <v>7</v>
      </c>
      <c r="D12761" s="8">
        <v>157007.78</v>
      </c>
    </row>
    <row r="12762" spans="1:4" ht="18.75" x14ac:dyDescent="0.3">
      <c r="A12762" s="7">
        <v>2015</v>
      </c>
      <c r="B12762" s="7" t="s">
        <v>1602</v>
      </c>
      <c r="C12762" s="7" t="s">
        <v>8</v>
      </c>
      <c r="D12762" s="8">
        <v>521662.53</v>
      </c>
    </row>
    <row r="12763" spans="1:4" ht="18.75" x14ac:dyDescent="0.3">
      <c r="A12763" s="7">
        <v>2014</v>
      </c>
      <c r="B12763" s="7" t="s">
        <v>1602</v>
      </c>
      <c r="C12763" s="7" t="s">
        <v>8</v>
      </c>
      <c r="D12763" s="8">
        <v>540994.44999999995</v>
      </c>
    </row>
    <row r="12764" spans="1:4" ht="18.75" x14ac:dyDescent="0.3">
      <c r="A12764" s="7">
        <v>2015</v>
      </c>
      <c r="B12764" s="7" t="s">
        <v>1603</v>
      </c>
      <c r="C12764" s="7" t="s">
        <v>5</v>
      </c>
      <c r="D12764" s="8">
        <v>482239.15</v>
      </c>
    </row>
    <row r="12765" spans="1:4" ht="18.75" x14ac:dyDescent="0.3">
      <c r="A12765" s="7">
        <v>2014</v>
      </c>
      <c r="B12765" s="7" t="s">
        <v>1603</v>
      </c>
      <c r="C12765" s="7" t="s">
        <v>5</v>
      </c>
      <c r="D12765" s="8">
        <v>524914.30000000005</v>
      </c>
    </row>
    <row r="12766" spans="1:4" ht="18.75" x14ac:dyDescent="0.3">
      <c r="A12766" s="7">
        <v>2015</v>
      </c>
      <c r="B12766" s="7" t="s">
        <v>1603</v>
      </c>
      <c r="C12766" s="7" t="s">
        <v>6</v>
      </c>
      <c r="D12766" s="8">
        <v>511532.43</v>
      </c>
    </row>
    <row r="12767" spans="1:4" ht="18.75" x14ac:dyDescent="0.3">
      <c r="A12767" s="7">
        <v>2014</v>
      </c>
      <c r="B12767" s="7" t="s">
        <v>1603</v>
      </c>
      <c r="C12767" s="7" t="s">
        <v>6</v>
      </c>
      <c r="D12767" s="8">
        <v>360611.76</v>
      </c>
    </row>
    <row r="12768" spans="1:4" ht="18.75" x14ac:dyDescent="0.3">
      <c r="A12768" s="7">
        <v>2015</v>
      </c>
      <c r="B12768" s="7" t="s">
        <v>1603</v>
      </c>
      <c r="C12768" s="7" t="s">
        <v>7</v>
      </c>
      <c r="D12768" s="8">
        <v>175415.91</v>
      </c>
    </row>
    <row r="12769" spans="1:4" ht="18.75" x14ac:dyDescent="0.3">
      <c r="A12769" s="7">
        <v>2014</v>
      </c>
      <c r="B12769" s="7" t="s">
        <v>1603</v>
      </c>
      <c r="C12769" s="7" t="s">
        <v>7</v>
      </c>
      <c r="D12769" s="8">
        <v>183748.37</v>
      </c>
    </row>
    <row r="12770" spans="1:4" ht="18.75" x14ac:dyDescent="0.3">
      <c r="A12770" s="7">
        <v>2015</v>
      </c>
      <c r="B12770" s="7" t="s">
        <v>1603</v>
      </c>
      <c r="C12770" s="7" t="s">
        <v>8</v>
      </c>
      <c r="D12770" s="8">
        <v>791444.47999999998</v>
      </c>
    </row>
    <row r="12771" spans="1:4" ht="18.75" x14ac:dyDescent="0.3">
      <c r="A12771" s="7">
        <v>2014</v>
      </c>
      <c r="B12771" s="7" t="s">
        <v>1603</v>
      </c>
      <c r="C12771" s="7" t="s">
        <v>8</v>
      </c>
      <c r="D12771" s="8">
        <v>815234.46</v>
      </c>
    </row>
    <row r="12772" spans="1:4" ht="18.75" x14ac:dyDescent="0.3">
      <c r="A12772" s="7">
        <v>2015</v>
      </c>
      <c r="B12772" s="7" t="s">
        <v>1604</v>
      </c>
      <c r="C12772" s="7" t="s">
        <v>5</v>
      </c>
      <c r="D12772" s="8">
        <v>767690.96</v>
      </c>
    </row>
    <row r="12773" spans="1:4" ht="18.75" x14ac:dyDescent="0.3">
      <c r="A12773" s="7">
        <v>2014</v>
      </c>
      <c r="B12773" s="7" t="s">
        <v>1604</v>
      </c>
      <c r="C12773" s="7" t="s">
        <v>5</v>
      </c>
      <c r="D12773" s="8">
        <v>846954.75</v>
      </c>
    </row>
    <row r="12774" spans="1:4" ht="18.75" x14ac:dyDescent="0.3">
      <c r="A12774" s="7">
        <v>2015</v>
      </c>
      <c r="B12774" s="7" t="s">
        <v>1604</v>
      </c>
      <c r="C12774" s="7" t="s">
        <v>6</v>
      </c>
      <c r="D12774" s="8">
        <v>591205.85</v>
      </c>
    </row>
    <row r="12775" spans="1:4" ht="18.75" x14ac:dyDescent="0.3">
      <c r="A12775" s="7">
        <v>2014</v>
      </c>
      <c r="B12775" s="7" t="s">
        <v>1604</v>
      </c>
      <c r="C12775" s="7" t="s">
        <v>6</v>
      </c>
      <c r="D12775" s="8">
        <v>437495.6</v>
      </c>
    </row>
    <row r="12776" spans="1:4" ht="18.75" x14ac:dyDescent="0.3">
      <c r="A12776" s="7">
        <v>2015</v>
      </c>
      <c r="B12776" s="7" t="s">
        <v>1604</v>
      </c>
      <c r="C12776" s="7" t="s">
        <v>7</v>
      </c>
      <c r="D12776" s="8">
        <v>59609.64</v>
      </c>
    </row>
    <row r="12777" spans="1:4" ht="18.75" x14ac:dyDescent="0.3">
      <c r="A12777" s="7">
        <v>2014</v>
      </c>
      <c r="B12777" s="7" t="s">
        <v>1604</v>
      </c>
      <c r="C12777" s="7" t="s">
        <v>7</v>
      </c>
      <c r="D12777" s="8">
        <v>63244.800000000003</v>
      </c>
    </row>
    <row r="12778" spans="1:4" ht="18.75" x14ac:dyDescent="0.3">
      <c r="A12778" s="7">
        <v>2015</v>
      </c>
      <c r="B12778" s="7" t="s">
        <v>1604</v>
      </c>
      <c r="C12778" s="7" t="s">
        <v>8</v>
      </c>
      <c r="D12778" s="8">
        <v>740963.34</v>
      </c>
    </row>
    <row r="12779" spans="1:4" ht="18.75" x14ac:dyDescent="0.3">
      <c r="A12779" s="7">
        <v>2014</v>
      </c>
      <c r="B12779" s="7" t="s">
        <v>1604</v>
      </c>
      <c r="C12779" s="7" t="s">
        <v>8</v>
      </c>
      <c r="D12779" s="8">
        <v>765453.09</v>
      </c>
    </row>
    <row r="12780" spans="1:4" ht="18.75" x14ac:dyDescent="0.3">
      <c r="A12780" s="7">
        <v>2015</v>
      </c>
      <c r="B12780" s="7" t="s">
        <v>1605</v>
      </c>
      <c r="C12780" s="7" t="s">
        <v>5</v>
      </c>
      <c r="D12780" s="8">
        <v>780557.23</v>
      </c>
    </row>
    <row r="12781" spans="1:4" ht="18.75" x14ac:dyDescent="0.3">
      <c r="A12781" s="7">
        <v>2014</v>
      </c>
      <c r="B12781" s="7" t="s">
        <v>1605</v>
      </c>
      <c r="C12781" s="7" t="s">
        <v>5</v>
      </c>
      <c r="D12781" s="8">
        <v>849698.05</v>
      </c>
    </row>
    <row r="12782" spans="1:4" ht="18.75" x14ac:dyDescent="0.3">
      <c r="A12782" s="7">
        <v>2015</v>
      </c>
      <c r="B12782" s="7" t="s">
        <v>1605</v>
      </c>
      <c r="C12782" s="7" t="s">
        <v>6</v>
      </c>
      <c r="D12782" s="8">
        <v>218967.49</v>
      </c>
    </row>
    <row r="12783" spans="1:4" ht="18.75" x14ac:dyDescent="0.3">
      <c r="A12783" s="7">
        <v>2014</v>
      </c>
      <c r="B12783" s="7" t="s">
        <v>1605</v>
      </c>
      <c r="C12783" s="7" t="s">
        <v>6</v>
      </c>
      <c r="D12783" s="8">
        <v>157586.94</v>
      </c>
    </row>
    <row r="12784" spans="1:4" ht="18.75" x14ac:dyDescent="0.3">
      <c r="A12784" s="7">
        <v>2015</v>
      </c>
      <c r="B12784" s="7" t="s">
        <v>1605</v>
      </c>
      <c r="C12784" s="7" t="s">
        <v>7</v>
      </c>
      <c r="D12784" s="8">
        <v>124303.23</v>
      </c>
    </row>
    <row r="12785" spans="1:4" ht="18.75" x14ac:dyDescent="0.3">
      <c r="A12785" s="7">
        <v>2014</v>
      </c>
      <c r="B12785" s="7" t="s">
        <v>1605</v>
      </c>
      <c r="C12785" s="7" t="s">
        <v>7</v>
      </c>
      <c r="D12785" s="8">
        <v>130444.64</v>
      </c>
    </row>
    <row r="12786" spans="1:4" ht="18.75" x14ac:dyDescent="0.3">
      <c r="A12786" s="7">
        <v>2015</v>
      </c>
      <c r="B12786" s="7" t="s">
        <v>1605</v>
      </c>
      <c r="C12786" s="7" t="s">
        <v>8</v>
      </c>
      <c r="D12786" s="8">
        <v>585703.05000000005</v>
      </c>
    </row>
    <row r="12787" spans="1:4" ht="18.75" x14ac:dyDescent="0.3">
      <c r="A12787" s="7">
        <v>2014</v>
      </c>
      <c r="B12787" s="7" t="s">
        <v>1605</v>
      </c>
      <c r="C12787" s="7" t="s">
        <v>8</v>
      </c>
      <c r="D12787" s="8">
        <v>607783.15</v>
      </c>
    </row>
    <row r="12788" spans="1:4" ht="18.75" x14ac:dyDescent="0.3">
      <c r="A12788" s="7">
        <v>2015</v>
      </c>
      <c r="B12788" s="7" t="s">
        <v>1606</v>
      </c>
      <c r="C12788" s="7" t="s">
        <v>5</v>
      </c>
      <c r="D12788" s="8">
        <v>890937.1</v>
      </c>
    </row>
    <row r="12789" spans="1:4" ht="18.75" x14ac:dyDescent="0.3">
      <c r="A12789" s="7">
        <v>2014</v>
      </c>
      <c r="B12789" s="7" t="s">
        <v>1606</v>
      </c>
      <c r="C12789" s="7" t="s">
        <v>5</v>
      </c>
      <c r="D12789" s="8">
        <v>976476.11</v>
      </c>
    </row>
    <row r="12790" spans="1:4" ht="18.75" x14ac:dyDescent="0.3">
      <c r="A12790" s="7">
        <v>2015</v>
      </c>
      <c r="B12790" s="7" t="s">
        <v>1606</v>
      </c>
      <c r="C12790" s="7" t="s">
        <v>6</v>
      </c>
      <c r="D12790" s="8">
        <v>238840.82</v>
      </c>
    </row>
    <row r="12791" spans="1:4" ht="18.75" x14ac:dyDescent="0.3">
      <c r="A12791" s="7">
        <v>2014</v>
      </c>
      <c r="B12791" s="7" t="s">
        <v>1606</v>
      </c>
      <c r="C12791" s="7" t="s">
        <v>6</v>
      </c>
      <c r="D12791" s="8">
        <v>174234.02</v>
      </c>
    </row>
    <row r="12792" spans="1:4" ht="18.75" x14ac:dyDescent="0.3">
      <c r="A12792" s="7">
        <v>2015</v>
      </c>
      <c r="B12792" s="7" t="s">
        <v>1606</v>
      </c>
      <c r="C12792" s="7" t="s">
        <v>7</v>
      </c>
      <c r="D12792" s="8">
        <v>192494.85</v>
      </c>
    </row>
    <row r="12793" spans="1:4" ht="18.75" x14ac:dyDescent="0.3">
      <c r="A12793" s="7">
        <v>2014</v>
      </c>
      <c r="B12793" s="7" t="s">
        <v>1606</v>
      </c>
      <c r="C12793" s="7" t="s">
        <v>7</v>
      </c>
      <c r="D12793" s="8">
        <v>204271.28</v>
      </c>
    </row>
    <row r="12794" spans="1:4" ht="18.75" x14ac:dyDescent="0.3">
      <c r="A12794" s="7">
        <v>2015</v>
      </c>
      <c r="B12794" s="7" t="s">
        <v>1606</v>
      </c>
      <c r="C12794" s="7" t="s">
        <v>8</v>
      </c>
      <c r="D12794" s="8">
        <v>585313.63</v>
      </c>
    </row>
    <row r="12795" spans="1:4" ht="18.75" x14ac:dyDescent="0.3">
      <c r="A12795" s="7">
        <v>2014</v>
      </c>
      <c r="B12795" s="7" t="s">
        <v>1606</v>
      </c>
      <c r="C12795" s="7" t="s">
        <v>8</v>
      </c>
      <c r="D12795" s="8">
        <v>610217.68999999994</v>
      </c>
    </row>
    <row r="12796" spans="1:4" ht="18.75" x14ac:dyDescent="0.3">
      <c r="A12796" s="7">
        <v>2015</v>
      </c>
      <c r="B12796" s="7" t="s">
        <v>1607</v>
      </c>
      <c r="C12796" s="7" t="s">
        <v>5</v>
      </c>
      <c r="D12796" s="8">
        <v>902754.38</v>
      </c>
    </row>
    <row r="12797" spans="1:4" ht="18.75" x14ac:dyDescent="0.3">
      <c r="A12797" s="7">
        <v>2014</v>
      </c>
      <c r="B12797" s="7" t="s">
        <v>1607</v>
      </c>
      <c r="C12797" s="7" t="s">
        <v>5</v>
      </c>
      <c r="D12797" s="8">
        <v>982474.98</v>
      </c>
    </row>
    <row r="12798" spans="1:4" ht="18.75" x14ac:dyDescent="0.3">
      <c r="A12798" s="7">
        <v>2015</v>
      </c>
      <c r="B12798" s="7" t="s">
        <v>1607</v>
      </c>
      <c r="C12798" s="7" t="s">
        <v>6</v>
      </c>
      <c r="D12798" s="8">
        <v>316872.75</v>
      </c>
    </row>
    <row r="12799" spans="1:4" ht="18.75" x14ac:dyDescent="0.3">
      <c r="A12799" s="7">
        <v>2014</v>
      </c>
      <c r="B12799" s="7" t="s">
        <v>1607</v>
      </c>
      <c r="C12799" s="7" t="s">
        <v>6</v>
      </c>
      <c r="D12799" s="8">
        <v>227068.32</v>
      </c>
    </row>
    <row r="12800" spans="1:4" ht="18.75" x14ac:dyDescent="0.3">
      <c r="A12800" s="7">
        <v>2015</v>
      </c>
      <c r="B12800" s="7" t="s">
        <v>1607</v>
      </c>
      <c r="C12800" s="7" t="s">
        <v>7</v>
      </c>
      <c r="D12800" s="8">
        <v>204739.27</v>
      </c>
    </row>
    <row r="12801" spans="1:4" ht="18.75" x14ac:dyDescent="0.3">
      <c r="A12801" s="7">
        <v>2014</v>
      </c>
      <c r="B12801" s="7" t="s">
        <v>1607</v>
      </c>
      <c r="C12801" s="7" t="s">
        <v>7</v>
      </c>
      <c r="D12801" s="8">
        <v>216246.12</v>
      </c>
    </row>
    <row r="12802" spans="1:4" ht="18.75" x14ac:dyDescent="0.3">
      <c r="A12802" s="7">
        <v>2015</v>
      </c>
      <c r="B12802" s="7" t="s">
        <v>1607</v>
      </c>
      <c r="C12802" s="7" t="s">
        <v>8</v>
      </c>
      <c r="D12802" s="8">
        <v>456636.38</v>
      </c>
    </row>
    <row r="12803" spans="1:4" ht="18.75" x14ac:dyDescent="0.3">
      <c r="A12803" s="7">
        <v>2014</v>
      </c>
      <c r="B12803" s="7" t="s">
        <v>1607</v>
      </c>
      <c r="C12803" s="7" t="s">
        <v>8</v>
      </c>
      <c r="D12803" s="8">
        <v>475326.13</v>
      </c>
    </row>
    <row r="12804" spans="1:4" ht="18.75" x14ac:dyDescent="0.3">
      <c r="A12804" s="7">
        <v>2015</v>
      </c>
      <c r="B12804" s="7" t="s">
        <v>1608</v>
      </c>
      <c r="C12804" s="7" t="s">
        <v>5</v>
      </c>
      <c r="D12804" s="8">
        <v>538685.31999999995</v>
      </c>
    </row>
    <row r="12805" spans="1:4" ht="18.75" x14ac:dyDescent="0.3">
      <c r="A12805" s="7">
        <v>2014</v>
      </c>
      <c r="B12805" s="7" t="s">
        <v>1608</v>
      </c>
      <c r="C12805" s="7" t="s">
        <v>5</v>
      </c>
      <c r="D12805" s="8">
        <v>593810.92000000004</v>
      </c>
    </row>
    <row r="12806" spans="1:4" ht="18.75" x14ac:dyDescent="0.3">
      <c r="A12806" s="7">
        <v>2015</v>
      </c>
      <c r="B12806" s="7" t="s">
        <v>1608</v>
      </c>
      <c r="C12806" s="7" t="s">
        <v>6</v>
      </c>
      <c r="D12806" s="8">
        <v>469767.29</v>
      </c>
    </row>
    <row r="12807" spans="1:4" ht="18.75" x14ac:dyDescent="0.3">
      <c r="A12807" s="7">
        <v>2014</v>
      </c>
      <c r="B12807" s="7" t="s">
        <v>1608</v>
      </c>
      <c r="C12807" s="7" t="s">
        <v>6</v>
      </c>
      <c r="D12807" s="8">
        <v>340124.37</v>
      </c>
    </row>
    <row r="12808" spans="1:4" ht="18.75" x14ac:dyDescent="0.3">
      <c r="A12808" s="7">
        <v>2015</v>
      </c>
      <c r="B12808" s="7" t="s">
        <v>1608</v>
      </c>
      <c r="C12808" s="7" t="s">
        <v>7</v>
      </c>
      <c r="D12808" s="8">
        <v>184709.96</v>
      </c>
    </row>
    <row r="12809" spans="1:4" ht="18.75" x14ac:dyDescent="0.3">
      <c r="A12809" s="7">
        <v>2014</v>
      </c>
      <c r="B12809" s="7" t="s">
        <v>1608</v>
      </c>
      <c r="C12809" s="7" t="s">
        <v>7</v>
      </c>
      <c r="D12809" s="8">
        <v>195860.59</v>
      </c>
    </row>
    <row r="12810" spans="1:4" ht="18.75" x14ac:dyDescent="0.3">
      <c r="A12810" s="7">
        <v>2015</v>
      </c>
      <c r="B12810" s="7" t="s">
        <v>1608</v>
      </c>
      <c r="C12810" s="7" t="s">
        <v>8</v>
      </c>
      <c r="D12810" s="8">
        <v>398385.98</v>
      </c>
    </row>
    <row r="12811" spans="1:4" ht="18.75" x14ac:dyDescent="0.3">
      <c r="A12811" s="7">
        <v>2014</v>
      </c>
      <c r="B12811" s="7" t="s">
        <v>1608</v>
      </c>
      <c r="C12811" s="7" t="s">
        <v>8</v>
      </c>
      <c r="D12811" s="8">
        <v>418012.89</v>
      </c>
    </row>
    <row r="12812" spans="1:4" ht="18.75" x14ac:dyDescent="0.3">
      <c r="A12812" s="7">
        <v>2015</v>
      </c>
      <c r="B12812" s="7" t="s">
        <v>1609</v>
      </c>
      <c r="C12812" s="7" t="s">
        <v>5</v>
      </c>
      <c r="D12812" s="8">
        <v>777015.38</v>
      </c>
    </row>
    <row r="12813" spans="1:4" ht="18.75" x14ac:dyDescent="0.3">
      <c r="A12813" s="7">
        <v>2014</v>
      </c>
      <c r="B12813" s="7" t="s">
        <v>1609</v>
      </c>
      <c r="C12813" s="7" t="s">
        <v>5</v>
      </c>
      <c r="D12813" s="8">
        <v>848758.39</v>
      </c>
    </row>
    <row r="12814" spans="1:4" ht="18.75" x14ac:dyDescent="0.3">
      <c r="A12814" s="7">
        <v>2015</v>
      </c>
      <c r="B12814" s="7" t="s">
        <v>1609</v>
      </c>
      <c r="C12814" s="7" t="s">
        <v>6</v>
      </c>
      <c r="D12814" s="8">
        <v>304479.15000000002</v>
      </c>
    </row>
    <row r="12815" spans="1:4" ht="18.75" x14ac:dyDescent="0.3">
      <c r="A12815" s="7">
        <v>2014</v>
      </c>
      <c r="B12815" s="7" t="s">
        <v>1609</v>
      </c>
      <c r="C12815" s="7" t="s">
        <v>6</v>
      </c>
      <c r="D12815" s="8">
        <v>212882.87</v>
      </c>
    </row>
    <row r="12816" spans="1:4" ht="18.75" x14ac:dyDescent="0.3">
      <c r="A12816" s="7">
        <v>2015</v>
      </c>
      <c r="B12816" s="7" t="s">
        <v>1609</v>
      </c>
      <c r="C12816" s="7" t="s">
        <v>7</v>
      </c>
      <c r="D12816" s="8">
        <v>211827.26</v>
      </c>
    </row>
    <row r="12817" spans="1:4" ht="18.75" x14ac:dyDescent="0.3">
      <c r="A12817" s="7">
        <v>2014</v>
      </c>
      <c r="B12817" s="7" t="s">
        <v>1609</v>
      </c>
      <c r="C12817" s="7" t="s">
        <v>7</v>
      </c>
      <c r="D12817" s="8">
        <v>224706.43</v>
      </c>
    </row>
    <row r="12818" spans="1:4" ht="18.75" x14ac:dyDescent="0.3">
      <c r="A12818" s="7">
        <v>2015</v>
      </c>
      <c r="B12818" s="7" t="s">
        <v>1609</v>
      </c>
      <c r="C12818" s="7" t="s">
        <v>8</v>
      </c>
      <c r="D12818" s="8">
        <v>583304.88</v>
      </c>
    </row>
    <row r="12819" spans="1:4" ht="18.75" x14ac:dyDescent="0.3">
      <c r="A12819" s="7">
        <v>2014</v>
      </c>
      <c r="B12819" s="7" t="s">
        <v>1609</v>
      </c>
      <c r="C12819" s="7" t="s">
        <v>8</v>
      </c>
      <c r="D12819" s="8">
        <v>602276.46</v>
      </c>
    </row>
    <row r="12820" spans="1:4" ht="18.75" x14ac:dyDescent="0.3">
      <c r="A12820" s="7">
        <v>2015</v>
      </c>
      <c r="B12820" s="7" t="s">
        <v>1610</v>
      </c>
      <c r="C12820" s="7" t="s">
        <v>5</v>
      </c>
      <c r="D12820" s="8">
        <v>572031.48</v>
      </c>
    </row>
    <row r="12821" spans="1:4" ht="18.75" x14ac:dyDescent="0.3">
      <c r="A12821" s="7">
        <v>2014</v>
      </c>
      <c r="B12821" s="7" t="s">
        <v>1610</v>
      </c>
      <c r="C12821" s="7" t="s">
        <v>5</v>
      </c>
      <c r="D12821" s="8">
        <v>622241.14</v>
      </c>
    </row>
    <row r="12822" spans="1:4" ht="18.75" x14ac:dyDescent="0.3">
      <c r="A12822" s="7">
        <v>2015</v>
      </c>
      <c r="B12822" s="7" t="s">
        <v>1610</v>
      </c>
      <c r="C12822" s="7" t="s">
        <v>6</v>
      </c>
      <c r="D12822" s="8">
        <v>534649.72</v>
      </c>
    </row>
    <row r="12823" spans="1:4" ht="18.75" x14ac:dyDescent="0.3">
      <c r="A12823" s="7">
        <v>2014</v>
      </c>
      <c r="B12823" s="7" t="s">
        <v>1610</v>
      </c>
      <c r="C12823" s="7" t="s">
        <v>6</v>
      </c>
      <c r="D12823" s="8">
        <v>380299.29</v>
      </c>
    </row>
    <row r="12824" spans="1:4" ht="18.75" x14ac:dyDescent="0.3">
      <c r="A12824" s="7">
        <v>2015</v>
      </c>
      <c r="B12824" s="7" t="s">
        <v>1610</v>
      </c>
      <c r="C12824" s="7" t="s">
        <v>7</v>
      </c>
      <c r="D12824" s="8">
        <v>171693.95</v>
      </c>
    </row>
    <row r="12825" spans="1:4" ht="18.75" x14ac:dyDescent="0.3">
      <c r="A12825" s="7">
        <v>2014</v>
      </c>
      <c r="B12825" s="7" t="s">
        <v>1610</v>
      </c>
      <c r="C12825" s="7" t="s">
        <v>7</v>
      </c>
      <c r="D12825" s="8">
        <v>182645.54</v>
      </c>
    </row>
    <row r="12826" spans="1:4" ht="18.75" x14ac:dyDescent="0.3">
      <c r="A12826" s="7">
        <v>2015</v>
      </c>
      <c r="B12826" s="7" t="s">
        <v>1610</v>
      </c>
      <c r="C12826" s="7" t="s">
        <v>8</v>
      </c>
      <c r="D12826" s="8">
        <v>483493.2</v>
      </c>
    </row>
    <row r="12827" spans="1:4" ht="18.75" x14ac:dyDescent="0.3">
      <c r="A12827" s="7">
        <v>2014</v>
      </c>
      <c r="B12827" s="7" t="s">
        <v>1610</v>
      </c>
      <c r="C12827" s="7" t="s">
        <v>8</v>
      </c>
      <c r="D12827" s="8">
        <v>507115.87</v>
      </c>
    </row>
    <row r="12828" spans="1:4" ht="18.75" x14ac:dyDescent="0.3">
      <c r="A12828" s="7">
        <v>2015</v>
      </c>
      <c r="B12828" s="7" t="s">
        <v>1611</v>
      </c>
      <c r="C12828" s="7" t="s">
        <v>5</v>
      </c>
      <c r="D12828" s="8">
        <v>566524.26</v>
      </c>
    </row>
    <row r="12829" spans="1:4" ht="18.75" x14ac:dyDescent="0.3">
      <c r="A12829" s="7">
        <v>2014</v>
      </c>
      <c r="B12829" s="7" t="s">
        <v>1611</v>
      </c>
      <c r="C12829" s="7" t="s">
        <v>5</v>
      </c>
      <c r="D12829" s="8">
        <v>627153.6</v>
      </c>
    </row>
    <row r="12830" spans="1:4" ht="18.75" x14ac:dyDescent="0.3">
      <c r="A12830" s="7">
        <v>2015</v>
      </c>
      <c r="B12830" s="7" t="s">
        <v>1611</v>
      </c>
      <c r="C12830" s="7" t="s">
        <v>6</v>
      </c>
      <c r="D12830" s="8">
        <v>489434.38</v>
      </c>
    </row>
    <row r="12831" spans="1:4" ht="18.75" x14ac:dyDescent="0.3">
      <c r="A12831" s="7">
        <v>2014</v>
      </c>
      <c r="B12831" s="7" t="s">
        <v>1611</v>
      </c>
      <c r="C12831" s="7" t="s">
        <v>6</v>
      </c>
      <c r="D12831" s="8">
        <v>342755.35</v>
      </c>
    </row>
    <row r="12832" spans="1:4" ht="18.75" x14ac:dyDescent="0.3">
      <c r="A12832" s="7">
        <v>2015</v>
      </c>
      <c r="B12832" s="7" t="s">
        <v>1611</v>
      </c>
      <c r="C12832" s="7" t="s">
        <v>7</v>
      </c>
      <c r="D12832" s="8">
        <v>114757.22</v>
      </c>
    </row>
    <row r="12833" spans="1:4" ht="18.75" x14ac:dyDescent="0.3">
      <c r="A12833" s="7">
        <v>2014</v>
      </c>
      <c r="B12833" s="7" t="s">
        <v>1611</v>
      </c>
      <c r="C12833" s="7" t="s">
        <v>7</v>
      </c>
      <c r="D12833" s="8">
        <v>120981.4</v>
      </c>
    </row>
    <row r="12834" spans="1:4" ht="18.75" x14ac:dyDescent="0.3">
      <c r="A12834" s="7">
        <v>2015</v>
      </c>
      <c r="B12834" s="7" t="s">
        <v>1611</v>
      </c>
      <c r="C12834" s="7" t="s">
        <v>8</v>
      </c>
      <c r="D12834" s="8">
        <v>445411.67</v>
      </c>
    </row>
    <row r="12835" spans="1:4" ht="18.75" x14ac:dyDescent="0.3">
      <c r="A12835" s="7">
        <v>2014</v>
      </c>
      <c r="B12835" s="7" t="s">
        <v>1611</v>
      </c>
      <c r="C12835" s="7" t="s">
        <v>8</v>
      </c>
      <c r="D12835" s="8">
        <v>465574.17</v>
      </c>
    </row>
    <row r="12836" spans="1:4" ht="18.75" x14ac:dyDescent="0.3">
      <c r="A12836" s="7">
        <v>2015</v>
      </c>
      <c r="B12836" s="7" t="s">
        <v>1612</v>
      </c>
      <c r="C12836" s="7" t="s">
        <v>5</v>
      </c>
      <c r="D12836" s="8">
        <v>894153.02</v>
      </c>
    </row>
    <row r="12837" spans="1:4" ht="18.75" x14ac:dyDescent="0.3">
      <c r="A12837" s="7">
        <v>2014</v>
      </c>
      <c r="B12837" s="7" t="s">
        <v>1612</v>
      </c>
      <c r="C12837" s="7" t="s">
        <v>5</v>
      </c>
      <c r="D12837" s="8">
        <v>972859.11</v>
      </c>
    </row>
    <row r="12838" spans="1:4" ht="18.75" x14ac:dyDescent="0.3">
      <c r="A12838" s="7">
        <v>2015</v>
      </c>
      <c r="B12838" s="7" t="s">
        <v>1612</v>
      </c>
      <c r="C12838" s="7" t="s">
        <v>6</v>
      </c>
      <c r="D12838" s="8">
        <v>516342.89</v>
      </c>
    </row>
    <row r="12839" spans="1:4" ht="18.75" x14ac:dyDescent="0.3">
      <c r="A12839" s="7">
        <v>2014</v>
      </c>
      <c r="B12839" s="7" t="s">
        <v>1612</v>
      </c>
      <c r="C12839" s="7" t="s">
        <v>6</v>
      </c>
      <c r="D12839" s="8">
        <v>370619.94</v>
      </c>
    </row>
    <row r="12840" spans="1:4" ht="18.75" x14ac:dyDescent="0.3">
      <c r="A12840" s="7">
        <v>2015</v>
      </c>
      <c r="B12840" s="7" t="s">
        <v>1612</v>
      </c>
      <c r="C12840" s="7" t="s">
        <v>7</v>
      </c>
      <c r="D12840" s="8">
        <v>168193.86</v>
      </c>
    </row>
    <row r="12841" spans="1:4" ht="18.75" x14ac:dyDescent="0.3">
      <c r="A12841" s="7">
        <v>2014</v>
      </c>
      <c r="B12841" s="7" t="s">
        <v>1612</v>
      </c>
      <c r="C12841" s="7" t="s">
        <v>7</v>
      </c>
      <c r="D12841" s="8">
        <v>178295.2</v>
      </c>
    </row>
    <row r="12842" spans="1:4" ht="18.75" x14ac:dyDescent="0.3">
      <c r="A12842" s="7">
        <v>2015</v>
      </c>
      <c r="B12842" s="7" t="s">
        <v>1612</v>
      </c>
      <c r="C12842" s="7" t="s">
        <v>8</v>
      </c>
      <c r="D12842" s="8">
        <v>743273.75</v>
      </c>
    </row>
    <row r="12843" spans="1:4" ht="18.75" x14ac:dyDescent="0.3">
      <c r="A12843" s="7">
        <v>2014</v>
      </c>
      <c r="B12843" s="7" t="s">
        <v>1612</v>
      </c>
      <c r="C12843" s="7" t="s">
        <v>8</v>
      </c>
      <c r="D12843" s="8">
        <v>764623.83</v>
      </c>
    </row>
    <row r="12844" spans="1:4" ht="18.75" x14ac:dyDescent="0.3">
      <c r="A12844" s="7">
        <v>2015</v>
      </c>
      <c r="B12844" s="7" t="s">
        <v>1613</v>
      </c>
      <c r="C12844" s="7" t="s">
        <v>5</v>
      </c>
      <c r="D12844" s="8">
        <v>510364.77</v>
      </c>
    </row>
    <row r="12845" spans="1:4" ht="18.75" x14ac:dyDescent="0.3">
      <c r="A12845" s="7">
        <v>2014</v>
      </c>
      <c r="B12845" s="7" t="s">
        <v>1613</v>
      </c>
      <c r="C12845" s="7" t="s">
        <v>5</v>
      </c>
      <c r="D12845" s="8">
        <v>563285.69999999995</v>
      </c>
    </row>
    <row r="12846" spans="1:4" ht="18.75" x14ac:dyDescent="0.3">
      <c r="A12846" s="7">
        <v>2015</v>
      </c>
      <c r="B12846" s="7" t="s">
        <v>1613</v>
      </c>
      <c r="C12846" s="7" t="s">
        <v>6</v>
      </c>
      <c r="D12846" s="8">
        <v>422229.54</v>
      </c>
    </row>
    <row r="12847" spans="1:4" ht="18.75" x14ac:dyDescent="0.3">
      <c r="A12847" s="7">
        <v>2014</v>
      </c>
      <c r="B12847" s="7" t="s">
        <v>1613</v>
      </c>
      <c r="C12847" s="7" t="s">
        <v>6</v>
      </c>
      <c r="D12847" s="8">
        <v>299166.3</v>
      </c>
    </row>
    <row r="12848" spans="1:4" ht="18.75" x14ac:dyDescent="0.3">
      <c r="A12848" s="7">
        <v>2015</v>
      </c>
      <c r="B12848" s="7" t="s">
        <v>1613</v>
      </c>
      <c r="C12848" s="7" t="s">
        <v>7</v>
      </c>
      <c r="D12848" s="8">
        <v>98194.7</v>
      </c>
    </row>
    <row r="12849" spans="1:4" ht="18.75" x14ac:dyDescent="0.3">
      <c r="A12849" s="7">
        <v>2014</v>
      </c>
      <c r="B12849" s="7" t="s">
        <v>1613</v>
      </c>
      <c r="C12849" s="7" t="s">
        <v>7</v>
      </c>
      <c r="D12849" s="8">
        <v>103795.2</v>
      </c>
    </row>
    <row r="12850" spans="1:4" ht="18.75" x14ac:dyDescent="0.3">
      <c r="A12850" s="7">
        <v>2015</v>
      </c>
      <c r="B12850" s="7" t="s">
        <v>1613</v>
      </c>
      <c r="C12850" s="7" t="s">
        <v>8</v>
      </c>
      <c r="D12850" s="8">
        <v>783701.57</v>
      </c>
    </row>
    <row r="12851" spans="1:4" ht="18.75" x14ac:dyDescent="0.3">
      <c r="A12851" s="7">
        <v>2014</v>
      </c>
      <c r="B12851" s="7" t="s">
        <v>1613</v>
      </c>
      <c r="C12851" s="7" t="s">
        <v>8</v>
      </c>
      <c r="D12851" s="8">
        <v>810094.13</v>
      </c>
    </row>
    <row r="12852" spans="1:4" ht="18.75" x14ac:dyDescent="0.3">
      <c r="A12852" s="7">
        <v>2015</v>
      </c>
      <c r="B12852" s="7" t="s">
        <v>1614</v>
      </c>
      <c r="C12852" s="7" t="s">
        <v>5</v>
      </c>
      <c r="D12852" s="8">
        <v>533547.98</v>
      </c>
    </row>
    <row r="12853" spans="1:4" ht="18.75" x14ac:dyDescent="0.3">
      <c r="A12853" s="7">
        <v>2014</v>
      </c>
      <c r="B12853" s="7" t="s">
        <v>1614</v>
      </c>
      <c r="C12853" s="7" t="s">
        <v>5</v>
      </c>
      <c r="D12853" s="8">
        <v>586217.82999999996</v>
      </c>
    </row>
    <row r="12854" spans="1:4" ht="18.75" x14ac:dyDescent="0.3">
      <c r="A12854" s="7">
        <v>2015</v>
      </c>
      <c r="B12854" s="7" t="s">
        <v>1614</v>
      </c>
      <c r="C12854" s="7" t="s">
        <v>6</v>
      </c>
      <c r="D12854" s="8">
        <v>559191.91</v>
      </c>
    </row>
    <row r="12855" spans="1:4" ht="18.75" x14ac:dyDescent="0.3">
      <c r="A12855" s="7">
        <v>2014</v>
      </c>
      <c r="B12855" s="7" t="s">
        <v>1614</v>
      </c>
      <c r="C12855" s="7" t="s">
        <v>6</v>
      </c>
      <c r="D12855" s="8">
        <v>414154.48</v>
      </c>
    </row>
    <row r="12856" spans="1:4" ht="18.75" x14ac:dyDescent="0.3">
      <c r="A12856" s="7">
        <v>2015</v>
      </c>
      <c r="B12856" s="7" t="s">
        <v>1614</v>
      </c>
      <c r="C12856" s="7" t="s">
        <v>7</v>
      </c>
      <c r="D12856" s="8">
        <v>69428.72</v>
      </c>
    </row>
    <row r="12857" spans="1:4" ht="18.75" x14ac:dyDescent="0.3">
      <c r="A12857" s="7">
        <v>2014</v>
      </c>
      <c r="B12857" s="7" t="s">
        <v>1614</v>
      </c>
      <c r="C12857" s="7" t="s">
        <v>7</v>
      </c>
      <c r="D12857" s="8">
        <v>72628.47</v>
      </c>
    </row>
    <row r="12858" spans="1:4" ht="18.75" x14ac:dyDescent="0.3">
      <c r="A12858" s="7">
        <v>2015</v>
      </c>
      <c r="B12858" s="7" t="s">
        <v>1614</v>
      </c>
      <c r="C12858" s="7" t="s">
        <v>8</v>
      </c>
      <c r="D12858" s="8">
        <v>457035.74</v>
      </c>
    </row>
    <row r="12859" spans="1:4" ht="18.75" x14ac:dyDescent="0.3">
      <c r="A12859" s="7">
        <v>2014</v>
      </c>
      <c r="B12859" s="7" t="s">
        <v>1614</v>
      </c>
      <c r="C12859" s="7" t="s">
        <v>8</v>
      </c>
      <c r="D12859" s="8">
        <v>475648.96</v>
      </c>
    </row>
    <row r="12860" spans="1:4" ht="18.75" x14ac:dyDescent="0.3">
      <c r="A12860" s="7">
        <v>2015</v>
      </c>
      <c r="B12860" s="7" t="s">
        <v>1615</v>
      </c>
      <c r="C12860" s="7" t="s">
        <v>5</v>
      </c>
      <c r="D12860" s="8">
        <v>711104.21</v>
      </c>
    </row>
    <row r="12861" spans="1:4" ht="18.75" x14ac:dyDescent="0.3">
      <c r="A12861" s="7">
        <v>2014</v>
      </c>
      <c r="B12861" s="7" t="s">
        <v>1615</v>
      </c>
      <c r="C12861" s="7" t="s">
        <v>5</v>
      </c>
      <c r="D12861" s="8">
        <v>788431.62</v>
      </c>
    </row>
    <row r="12862" spans="1:4" ht="18.75" x14ac:dyDescent="0.3">
      <c r="A12862" s="7">
        <v>2015</v>
      </c>
      <c r="B12862" s="7" t="s">
        <v>1615</v>
      </c>
      <c r="C12862" s="7" t="s">
        <v>6</v>
      </c>
      <c r="D12862" s="8">
        <v>213663.48</v>
      </c>
    </row>
    <row r="12863" spans="1:4" ht="18.75" x14ac:dyDescent="0.3">
      <c r="A12863" s="7">
        <v>2014</v>
      </c>
      <c r="B12863" s="7" t="s">
        <v>1615</v>
      </c>
      <c r="C12863" s="7" t="s">
        <v>6</v>
      </c>
      <c r="D12863" s="8">
        <v>155579.35999999999</v>
      </c>
    </row>
    <row r="12864" spans="1:4" ht="18.75" x14ac:dyDescent="0.3">
      <c r="A12864" s="7">
        <v>2015</v>
      </c>
      <c r="B12864" s="7" t="s">
        <v>1615</v>
      </c>
      <c r="C12864" s="7" t="s">
        <v>7</v>
      </c>
      <c r="D12864" s="8">
        <v>124350.25</v>
      </c>
    </row>
    <row r="12865" spans="1:4" ht="18.75" x14ac:dyDescent="0.3">
      <c r="A12865" s="7">
        <v>2014</v>
      </c>
      <c r="B12865" s="7" t="s">
        <v>1615</v>
      </c>
      <c r="C12865" s="7" t="s">
        <v>7</v>
      </c>
      <c r="D12865" s="8">
        <v>132311.67999999999</v>
      </c>
    </row>
    <row r="12866" spans="1:4" ht="18.75" x14ac:dyDescent="0.3">
      <c r="A12866" s="7">
        <v>2015</v>
      </c>
      <c r="B12866" s="7" t="s">
        <v>1615</v>
      </c>
      <c r="C12866" s="7" t="s">
        <v>8</v>
      </c>
      <c r="D12866" s="8">
        <v>437302.56</v>
      </c>
    </row>
    <row r="12867" spans="1:4" ht="18.75" x14ac:dyDescent="0.3">
      <c r="A12867" s="7">
        <v>2014</v>
      </c>
      <c r="B12867" s="7" t="s">
        <v>1615</v>
      </c>
      <c r="C12867" s="7" t="s">
        <v>8</v>
      </c>
      <c r="D12867" s="8">
        <v>458467.85</v>
      </c>
    </row>
    <row r="12868" spans="1:4" ht="18.75" x14ac:dyDescent="0.3">
      <c r="A12868" s="7">
        <v>2015</v>
      </c>
      <c r="B12868" s="7" t="s">
        <v>1616</v>
      </c>
      <c r="C12868" s="7" t="s">
        <v>5</v>
      </c>
      <c r="D12868" s="8">
        <v>553257.07999999996</v>
      </c>
    </row>
    <row r="12869" spans="1:4" ht="18.75" x14ac:dyDescent="0.3">
      <c r="A12869" s="7">
        <v>2014</v>
      </c>
      <c r="B12869" s="7" t="s">
        <v>1616</v>
      </c>
      <c r="C12869" s="7" t="s">
        <v>5</v>
      </c>
      <c r="D12869" s="8">
        <v>605343.89</v>
      </c>
    </row>
    <row r="12870" spans="1:4" ht="18.75" x14ac:dyDescent="0.3">
      <c r="A12870" s="7">
        <v>2015</v>
      </c>
      <c r="B12870" s="7" t="s">
        <v>1616</v>
      </c>
      <c r="C12870" s="7" t="s">
        <v>6</v>
      </c>
      <c r="D12870" s="8">
        <v>581399.18000000005</v>
      </c>
    </row>
    <row r="12871" spans="1:4" ht="18.75" x14ac:dyDescent="0.3">
      <c r="A12871" s="7">
        <v>2014</v>
      </c>
      <c r="B12871" s="7" t="s">
        <v>1616</v>
      </c>
      <c r="C12871" s="7" t="s">
        <v>6</v>
      </c>
      <c r="D12871" s="8">
        <v>407027.26</v>
      </c>
    </row>
    <row r="12872" spans="1:4" ht="18.75" x14ac:dyDescent="0.3">
      <c r="A12872" s="7">
        <v>2015</v>
      </c>
      <c r="B12872" s="7" t="s">
        <v>1616</v>
      </c>
      <c r="C12872" s="7" t="s">
        <v>7</v>
      </c>
      <c r="D12872" s="8">
        <v>106377.62</v>
      </c>
    </row>
    <row r="12873" spans="1:4" ht="18.75" x14ac:dyDescent="0.3">
      <c r="A12873" s="7">
        <v>2014</v>
      </c>
      <c r="B12873" s="7" t="s">
        <v>1616</v>
      </c>
      <c r="C12873" s="7" t="s">
        <v>7</v>
      </c>
      <c r="D12873" s="8">
        <v>111451.71</v>
      </c>
    </row>
    <row r="12874" spans="1:4" ht="18.75" x14ac:dyDescent="0.3">
      <c r="A12874" s="7">
        <v>2015</v>
      </c>
      <c r="B12874" s="7" t="s">
        <v>1616</v>
      </c>
      <c r="C12874" s="7" t="s">
        <v>8</v>
      </c>
      <c r="D12874" s="8">
        <v>647022.32999999996</v>
      </c>
    </row>
    <row r="12875" spans="1:4" ht="18.75" x14ac:dyDescent="0.3">
      <c r="A12875" s="7">
        <v>2014</v>
      </c>
      <c r="B12875" s="7" t="s">
        <v>1616</v>
      </c>
      <c r="C12875" s="7" t="s">
        <v>8</v>
      </c>
      <c r="D12875" s="8">
        <v>673535.38</v>
      </c>
    </row>
    <row r="12876" spans="1:4" ht="18.75" x14ac:dyDescent="0.3">
      <c r="A12876" s="7">
        <v>2015</v>
      </c>
      <c r="B12876" s="7" t="s">
        <v>1617</v>
      </c>
      <c r="C12876" s="7" t="s">
        <v>5</v>
      </c>
      <c r="D12876" s="8">
        <v>649482.96</v>
      </c>
    </row>
    <row r="12877" spans="1:4" ht="18.75" x14ac:dyDescent="0.3">
      <c r="A12877" s="7">
        <v>2014</v>
      </c>
      <c r="B12877" s="7" t="s">
        <v>1617</v>
      </c>
      <c r="C12877" s="7" t="s">
        <v>5</v>
      </c>
      <c r="D12877" s="8">
        <v>707974.09</v>
      </c>
    </row>
    <row r="12878" spans="1:4" ht="18.75" x14ac:dyDescent="0.3">
      <c r="A12878" s="7">
        <v>2015</v>
      </c>
      <c r="B12878" s="7" t="s">
        <v>1617</v>
      </c>
      <c r="C12878" s="7" t="s">
        <v>6</v>
      </c>
      <c r="D12878" s="8">
        <v>432162.79</v>
      </c>
    </row>
    <row r="12879" spans="1:4" ht="18.75" x14ac:dyDescent="0.3">
      <c r="A12879" s="7">
        <v>2014</v>
      </c>
      <c r="B12879" s="7" t="s">
        <v>1617</v>
      </c>
      <c r="C12879" s="7" t="s">
        <v>6</v>
      </c>
      <c r="D12879" s="8">
        <v>310616.40000000002</v>
      </c>
    </row>
    <row r="12880" spans="1:4" ht="18.75" x14ac:dyDescent="0.3">
      <c r="A12880" s="7">
        <v>2015</v>
      </c>
      <c r="B12880" s="7" t="s">
        <v>1617</v>
      </c>
      <c r="C12880" s="7" t="s">
        <v>7</v>
      </c>
      <c r="D12880" s="8">
        <v>159604.49</v>
      </c>
    </row>
    <row r="12881" spans="1:4" ht="18.75" x14ac:dyDescent="0.3">
      <c r="A12881" s="7">
        <v>2014</v>
      </c>
      <c r="B12881" s="7" t="s">
        <v>1617</v>
      </c>
      <c r="C12881" s="7" t="s">
        <v>7</v>
      </c>
      <c r="D12881" s="8">
        <v>168782.75</v>
      </c>
    </row>
    <row r="12882" spans="1:4" ht="18.75" x14ac:dyDescent="0.3">
      <c r="A12882" s="7">
        <v>2015</v>
      </c>
      <c r="B12882" s="7" t="s">
        <v>1617</v>
      </c>
      <c r="C12882" s="7" t="s">
        <v>8</v>
      </c>
      <c r="D12882" s="8">
        <v>439875.44</v>
      </c>
    </row>
    <row r="12883" spans="1:4" ht="18.75" x14ac:dyDescent="0.3">
      <c r="A12883" s="7">
        <v>2014</v>
      </c>
      <c r="B12883" s="7" t="s">
        <v>1617</v>
      </c>
      <c r="C12883" s="7" t="s">
        <v>8</v>
      </c>
      <c r="D12883" s="8">
        <v>458291.39</v>
      </c>
    </row>
    <row r="12884" spans="1:4" ht="18.75" x14ac:dyDescent="0.3">
      <c r="A12884" s="7">
        <v>2015</v>
      </c>
      <c r="B12884" s="7" t="s">
        <v>1618</v>
      </c>
      <c r="C12884" s="7" t="s">
        <v>5</v>
      </c>
      <c r="D12884" s="8">
        <v>582584.15</v>
      </c>
    </row>
    <row r="12885" spans="1:4" ht="18.75" x14ac:dyDescent="0.3">
      <c r="A12885" s="7">
        <v>2014</v>
      </c>
      <c r="B12885" s="7" t="s">
        <v>1618</v>
      </c>
      <c r="C12885" s="7" t="s">
        <v>5</v>
      </c>
      <c r="D12885" s="8">
        <v>641900.97</v>
      </c>
    </row>
    <row r="12886" spans="1:4" ht="18.75" x14ac:dyDescent="0.3">
      <c r="A12886" s="7">
        <v>2015</v>
      </c>
      <c r="B12886" s="7" t="s">
        <v>1618</v>
      </c>
      <c r="C12886" s="7" t="s">
        <v>6</v>
      </c>
      <c r="D12886" s="8">
        <v>444384.52</v>
      </c>
    </row>
    <row r="12887" spans="1:4" ht="18.75" x14ac:dyDescent="0.3">
      <c r="A12887" s="7">
        <v>2014</v>
      </c>
      <c r="B12887" s="7" t="s">
        <v>1618</v>
      </c>
      <c r="C12887" s="7" t="s">
        <v>6</v>
      </c>
      <c r="D12887" s="8">
        <v>313343.90999999997</v>
      </c>
    </row>
    <row r="12888" spans="1:4" ht="18.75" x14ac:dyDescent="0.3">
      <c r="A12888" s="7">
        <v>2015</v>
      </c>
      <c r="B12888" s="7" t="s">
        <v>1618</v>
      </c>
      <c r="C12888" s="7" t="s">
        <v>7</v>
      </c>
      <c r="D12888" s="8">
        <v>134831</v>
      </c>
    </row>
    <row r="12889" spans="1:4" ht="18.75" x14ac:dyDescent="0.3">
      <c r="A12889" s="7">
        <v>2014</v>
      </c>
      <c r="B12889" s="7" t="s">
        <v>1618</v>
      </c>
      <c r="C12889" s="7" t="s">
        <v>7</v>
      </c>
      <c r="D12889" s="8">
        <v>142115.85</v>
      </c>
    </row>
    <row r="12890" spans="1:4" ht="18.75" x14ac:dyDescent="0.3">
      <c r="A12890" s="7">
        <v>2015</v>
      </c>
      <c r="B12890" s="7" t="s">
        <v>1618</v>
      </c>
      <c r="C12890" s="7" t="s">
        <v>8</v>
      </c>
      <c r="D12890" s="8">
        <v>414668.09</v>
      </c>
    </row>
    <row r="12891" spans="1:4" ht="18.75" x14ac:dyDescent="0.3">
      <c r="A12891" s="7">
        <v>2014</v>
      </c>
      <c r="B12891" s="7" t="s">
        <v>1618</v>
      </c>
      <c r="C12891" s="7" t="s">
        <v>8</v>
      </c>
      <c r="D12891" s="8">
        <v>426960.39</v>
      </c>
    </row>
    <row r="12892" spans="1:4" ht="18.75" x14ac:dyDescent="0.3">
      <c r="A12892" s="7">
        <v>2015</v>
      </c>
      <c r="B12892" s="7" t="s">
        <v>1619</v>
      </c>
      <c r="C12892" s="7" t="s">
        <v>5</v>
      </c>
      <c r="D12892" s="8">
        <v>610183.18999999994</v>
      </c>
    </row>
    <row r="12893" spans="1:4" ht="18.75" x14ac:dyDescent="0.3">
      <c r="A12893" s="7">
        <v>2014</v>
      </c>
      <c r="B12893" s="7" t="s">
        <v>1619</v>
      </c>
      <c r="C12893" s="7" t="s">
        <v>5</v>
      </c>
      <c r="D12893" s="8">
        <v>673430.59</v>
      </c>
    </row>
    <row r="12894" spans="1:4" ht="18.75" x14ac:dyDescent="0.3">
      <c r="A12894" s="7">
        <v>2015</v>
      </c>
      <c r="B12894" s="7" t="s">
        <v>1619</v>
      </c>
      <c r="C12894" s="7" t="s">
        <v>6</v>
      </c>
      <c r="D12894" s="8">
        <v>458063.95</v>
      </c>
    </row>
    <row r="12895" spans="1:4" ht="18.75" x14ac:dyDescent="0.3">
      <c r="A12895" s="7">
        <v>2014</v>
      </c>
      <c r="B12895" s="7" t="s">
        <v>1619</v>
      </c>
      <c r="C12895" s="7" t="s">
        <v>6</v>
      </c>
      <c r="D12895" s="8">
        <v>324209.46999999997</v>
      </c>
    </row>
    <row r="12896" spans="1:4" ht="18.75" x14ac:dyDescent="0.3">
      <c r="A12896" s="7">
        <v>2015</v>
      </c>
      <c r="B12896" s="7" t="s">
        <v>1619</v>
      </c>
      <c r="C12896" s="7" t="s">
        <v>7</v>
      </c>
      <c r="D12896" s="8">
        <v>121877.05</v>
      </c>
    </row>
    <row r="12897" spans="1:4" ht="18.75" x14ac:dyDescent="0.3">
      <c r="A12897" s="7">
        <v>2014</v>
      </c>
      <c r="B12897" s="7" t="s">
        <v>1619</v>
      </c>
      <c r="C12897" s="7" t="s">
        <v>7</v>
      </c>
      <c r="D12897" s="8">
        <v>127397.68</v>
      </c>
    </row>
    <row r="12898" spans="1:4" ht="18.75" x14ac:dyDescent="0.3">
      <c r="A12898" s="7">
        <v>2015</v>
      </c>
      <c r="B12898" s="7" t="s">
        <v>1619</v>
      </c>
      <c r="C12898" s="7" t="s">
        <v>8</v>
      </c>
      <c r="D12898" s="8">
        <v>625373.02</v>
      </c>
    </row>
    <row r="12899" spans="1:4" ht="18.75" x14ac:dyDescent="0.3">
      <c r="A12899" s="7">
        <v>2014</v>
      </c>
      <c r="B12899" s="7" t="s">
        <v>1619</v>
      </c>
      <c r="C12899" s="7" t="s">
        <v>8</v>
      </c>
      <c r="D12899" s="8">
        <v>649180.48</v>
      </c>
    </row>
    <row r="12900" spans="1:4" ht="18.75" x14ac:dyDescent="0.3">
      <c r="A12900" s="7">
        <v>2015</v>
      </c>
      <c r="B12900" s="7" t="s">
        <v>1620</v>
      </c>
      <c r="C12900" s="7" t="s">
        <v>5</v>
      </c>
      <c r="D12900" s="8">
        <v>567581.96</v>
      </c>
    </row>
    <row r="12901" spans="1:4" ht="18.75" x14ac:dyDescent="0.3">
      <c r="A12901" s="7">
        <v>2014</v>
      </c>
      <c r="B12901" s="7" t="s">
        <v>1620</v>
      </c>
      <c r="C12901" s="7" t="s">
        <v>5</v>
      </c>
      <c r="D12901" s="8">
        <v>619218.31000000006</v>
      </c>
    </row>
    <row r="12902" spans="1:4" ht="18.75" x14ac:dyDescent="0.3">
      <c r="A12902" s="7">
        <v>2015</v>
      </c>
      <c r="B12902" s="7" t="s">
        <v>1620</v>
      </c>
      <c r="C12902" s="7" t="s">
        <v>6</v>
      </c>
      <c r="D12902" s="8">
        <v>406523.03</v>
      </c>
    </row>
    <row r="12903" spans="1:4" ht="18.75" x14ac:dyDescent="0.3">
      <c r="A12903" s="7">
        <v>2014</v>
      </c>
      <c r="B12903" s="7" t="s">
        <v>1620</v>
      </c>
      <c r="C12903" s="7" t="s">
        <v>6</v>
      </c>
      <c r="D12903" s="8">
        <v>293969</v>
      </c>
    </row>
    <row r="12904" spans="1:4" ht="18.75" x14ac:dyDescent="0.3">
      <c r="A12904" s="7">
        <v>2015</v>
      </c>
      <c r="B12904" s="7" t="s">
        <v>1620</v>
      </c>
      <c r="C12904" s="7" t="s">
        <v>7</v>
      </c>
      <c r="D12904" s="8">
        <v>180186.73</v>
      </c>
    </row>
    <row r="12905" spans="1:4" ht="18.75" x14ac:dyDescent="0.3">
      <c r="A12905" s="7">
        <v>2014</v>
      </c>
      <c r="B12905" s="7" t="s">
        <v>1620</v>
      </c>
      <c r="C12905" s="7" t="s">
        <v>7</v>
      </c>
      <c r="D12905" s="8">
        <v>190935.02</v>
      </c>
    </row>
    <row r="12906" spans="1:4" ht="18.75" x14ac:dyDescent="0.3">
      <c r="A12906" s="7">
        <v>2015</v>
      </c>
      <c r="B12906" s="7" t="s">
        <v>1620</v>
      </c>
      <c r="C12906" s="7" t="s">
        <v>8</v>
      </c>
      <c r="D12906" s="8">
        <v>624014.34</v>
      </c>
    </row>
    <row r="12907" spans="1:4" ht="18.75" x14ac:dyDescent="0.3">
      <c r="A12907" s="7">
        <v>2014</v>
      </c>
      <c r="B12907" s="7" t="s">
        <v>1620</v>
      </c>
      <c r="C12907" s="7" t="s">
        <v>8</v>
      </c>
      <c r="D12907" s="8">
        <v>648978.28</v>
      </c>
    </row>
    <row r="12908" spans="1:4" ht="18.75" x14ac:dyDescent="0.3">
      <c r="A12908" s="7">
        <v>2015</v>
      </c>
      <c r="B12908" s="7" t="s">
        <v>1621</v>
      </c>
      <c r="C12908" s="7" t="s">
        <v>5</v>
      </c>
      <c r="D12908" s="8">
        <v>563203.96</v>
      </c>
    </row>
    <row r="12909" spans="1:4" ht="18.75" x14ac:dyDescent="0.3">
      <c r="A12909" s="7">
        <v>2014</v>
      </c>
      <c r="B12909" s="7" t="s">
        <v>1621</v>
      </c>
      <c r="C12909" s="7" t="s">
        <v>5</v>
      </c>
      <c r="D12909" s="8">
        <v>617760.77</v>
      </c>
    </row>
    <row r="12910" spans="1:4" ht="18.75" x14ac:dyDescent="0.3">
      <c r="A12910" s="7">
        <v>2015</v>
      </c>
      <c r="B12910" s="7" t="s">
        <v>1621</v>
      </c>
      <c r="C12910" s="7" t="s">
        <v>6</v>
      </c>
      <c r="D12910" s="8">
        <v>542533.52</v>
      </c>
    </row>
    <row r="12911" spans="1:4" ht="18.75" x14ac:dyDescent="0.3">
      <c r="A12911" s="7">
        <v>2014</v>
      </c>
      <c r="B12911" s="7" t="s">
        <v>1621</v>
      </c>
      <c r="C12911" s="7" t="s">
        <v>6</v>
      </c>
      <c r="D12911" s="8">
        <v>389640.03</v>
      </c>
    </row>
    <row r="12912" spans="1:4" ht="18.75" x14ac:dyDescent="0.3">
      <c r="A12912" s="7">
        <v>2015</v>
      </c>
      <c r="B12912" s="7" t="s">
        <v>1621</v>
      </c>
      <c r="C12912" s="7" t="s">
        <v>7</v>
      </c>
      <c r="D12912" s="8">
        <v>131113.59</v>
      </c>
    </row>
    <row r="12913" spans="1:4" ht="18.75" x14ac:dyDescent="0.3">
      <c r="A12913" s="7">
        <v>2014</v>
      </c>
      <c r="B12913" s="7" t="s">
        <v>1621</v>
      </c>
      <c r="C12913" s="7" t="s">
        <v>7</v>
      </c>
      <c r="D12913" s="8">
        <v>138538.76999999999</v>
      </c>
    </row>
    <row r="12914" spans="1:4" ht="18.75" x14ac:dyDescent="0.3">
      <c r="A12914" s="7">
        <v>2015</v>
      </c>
      <c r="B12914" s="7" t="s">
        <v>1621</v>
      </c>
      <c r="C12914" s="7" t="s">
        <v>8</v>
      </c>
      <c r="D12914" s="8">
        <v>737250.56</v>
      </c>
    </row>
    <row r="12915" spans="1:4" ht="18.75" x14ac:dyDescent="0.3">
      <c r="A12915" s="7">
        <v>2014</v>
      </c>
      <c r="B12915" s="7" t="s">
        <v>1621</v>
      </c>
      <c r="C12915" s="7" t="s">
        <v>8</v>
      </c>
      <c r="D12915" s="8">
        <v>765068.15</v>
      </c>
    </row>
    <row r="12916" spans="1:4" ht="18.75" x14ac:dyDescent="0.3">
      <c r="A12916" s="7">
        <v>2015</v>
      </c>
      <c r="B12916" s="7" t="s">
        <v>1622</v>
      </c>
      <c r="C12916" s="7" t="s">
        <v>5</v>
      </c>
      <c r="D12916" s="8">
        <v>478856.54</v>
      </c>
    </row>
    <row r="12917" spans="1:4" ht="18.75" x14ac:dyDescent="0.3">
      <c r="A12917" s="7">
        <v>2014</v>
      </c>
      <c r="B12917" s="7" t="s">
        <v>1622</v>
      </c>
      <c r="C12917" s="7" t="s">
        <v>5</v>
      </c>
      <c r="D12917" s="8">
        <v>524634.29</v>
      </c>
    </row>
    <row r="12918" spans="1:4" ht="18.75" x14ac:dyDescent="0.3">
      <c r="A12918" s="7">
        <v>2015</v>
      </c>
      <c r="B12918" s="7" t="s">
        <v>1622</v>
      </c>
      <c r="C12918" s="7" t="s">
        <v>6</v>
      </c>
      <c r="D12918" s="8">
        <v>428342.25</v>
      </c>
    </row>
    <row r="12919" spans="1:4" ht="18.75" x14ac:dyDescent="0.3">
      <c r="A12919" s="7">
        <v>2014</v>
      </c>
      <c r="B12919" s="7" t="s">
        <v>1622</v>
      </c>
      <c r="C12919" s="7" t="s">
        <v>6</v>
      </c>
      <c r="D12919" s="8">
        <v>305676.15999999997</v>
      </c>
    </row>
    <row r="12920" spans="1:4" ht="18.75" x14ac:dyDescent="0.3">
      <c r="A12920" s="7">
        <v>2015</v>
      </c>
      <c r="B12920" s="7" t="s">
        <v>1622</v>
      </c>
      <c r="C12920" s="7" t="s">
        <v>7</v>
      </c>
      <c r="D12920" s="8">
        <v>147326.23000000001</v>
      </c>
    </row>
    <row r="12921" spans="1:4" ht="18.75" x14ac:dyDescent="0.3">
      <c r="A12921" s="7">
        <v>2014</v>
      </c>
      <c r="B12921" s="7" t="s">
        <v>1622</v>
      </c>
      <c r="C12921" s="7" t="s">
        <v>7</v>
      </c>
      <c r="D12921" s="8">
        <v>156044.91</v>
      </c>
    </row>
    <row r="12922" spans="1:4" ht="18.75" x14ac:dyDescent="0.3">
      <c r="A12922" s="7">
        <v>2015</v>
      </c>
      <c r="B12922" s="7" t="s">
        <v>1622</v>
      </c>
      <c r="C12922" s="7" t="s">
        <v>8</v>
      </c>
      <c r="D12922" s="8">
        <v>725680.96</v>
      </c>
    </row>
    <row r="12923" spans="1:4" ht="18.75" x14ac:dyDescent="0.3">
      <c r="A12923" s="7">
        <v>2014</v>
      </c>
      <c r="B12923" s="7" t="s">
        <v>1622</v>
      </c>
      <c r="C12923" s="7" t="s">
        <v>8</v>
      </c>
      <c r="D12923" s="8">
        <v>758064.68</v>
      </c>
    </row>
    <row r="12924" spans="1:4" ht="18.75" x14ac:dyDescent="0.3">
      <c r="A12924" s="7">
        <v>2015</v>
      </c>
      <c r="B12924" s="7" t="s">
        <v>1623</v>
      </c>
      <c r="C12924" s="7" t="s">
        <v>5</v>
      </c>
      <c r="D12924" s="8">
        <v>567247.44999999995</v>
      </c>
    </row>
    <row r="12925" spans="1:4" ht="18.75" x14ac:dyDescent="0.3">
      <c r="A12925" s="7">
        <v>2014</v>
      </c>
      <c r="B12925" s="7" t="s">
        <v>1623</v>
      </c>
      <c r="C12925" s="7" t="s">
        <v>5</v>
      </c>
      <c r="D12925" s="8">
        <v>626371.43000000005</v>
      </c>
    </row>
    <row r="12926" spans="1:4" ht="18.75" x14ac:dyDescent="0.3">
      <c r="A12926" s="7">
        <v>2015</v>
      </c>
      <c r="B12926" s="7" t="s">
        <v>1623</v>
      </c>
      <c r="C12926" s="7" t="s">
        <v>6</v>
      </c>
      <c r="D12926" s="8">
        <v>233469.99</v>
      </c>
    </row>
    <row r="12927" spans="1:4" ht="18.75" x14ac:dyDescent="0.3">
      <c r="A12927" s="7">
        <v>2014</v>
      </c>
      <c r="B12927" s="7" t="s">
        <v>1623</v>
      </c>
      <c r="C12927" s="7" t="s">
        <v>6</v>
      </c>
      <c r="D12927" s="8">
        <v>172020.97</v>
      </c>
    </row>
    <row r="12928" spans="1:4" ht="18.75" x14ac:dyDescent="0.3">
      <c r="A12928" s="7">
        <v>2015</v>
      </c>
      <c r="B12928" s="7" t="s">
        <v>1623</v>
      </c>
      <c r="C12928" s="7" t="s">
        <v>7</v>
      </c>
      <c r="D12928" s="8">
        <v>190473.57</v>
      </c>
    </row>
    <row r="12929" spans="1:4" ht="18.75" x14ac:dyDescent="0.3">
      <c r="A12929" s="7">
        <v>2014</v>
      </c>
      <c r="B12929" s="7" t="s">
        <v>1623</v>
      </c>
      <c r="C12929" s="7" t="s">
        <v>7</v>
      </c>
      <c r="D12929" s="8">
        <v>199047.31</v>
      </c>
    </row>
    <row r="12930" spans="1:4" ht="18.75" x14ac:dyDescent="0.3">
      <c r="A12930" s="7">
        <v>2015</v>
      </c>
      <c r="B12930" s="7" t="s">
        <v>1623</v>
      </c>
      <c r="C12930" s="7" t="s">
        <v>8</v>
      </c>
      <c r="D12930" s="8">
        <v>417127.69</v>
      </c>
    </row>
    <row r="12931" spans="1:4" ht="18.75" x14ac:dyDescent="0.3">
      <c r="A12931" s="7">
        <v>2014</v>
      </c>
      <c r="B12931" s="7" t="s">
        <v>1623</v>
      </c>
      <c r="C12931" s="7" t="s">
        <v>8</v>
      </c>
      <c r="D12931" s="8">
        <v>435204.66</v>
      </c>
    </row>
    <row r="12932" spans="1:4" ht="18.75" x14ac:dyDescent="0.3">
      <c r="A12932" s="7">
        <v>2015</v>
      </c>
      <c r="B12932" s="7" t="s">
        <v>1624</v>
      </c>
      <c r="C12932" s="7" t="s">
        <v>5</v>
      </c>
      <c r="D12932" s="8">
        <v>757373.47</v>
      </c>
    </row>
    <row r="12933" spans="1:4" ht="18.75" x14ac:dyDescent="0.3">
      <c r="A12933" s="7">
        <v>2014</v>
      </c>
      <c r="B12933" s="7" t="s">
        <v>1624</v>
      </c>
      <c r="C12933" s="7" t="s">
        <v>5</v>
      </c>
      <c r="D12933" s="8">
        <v>839531.95</v>
      </c>
    </row>
    <row r="12934" spans="1:4" ht="18.75" x14ac:dyDescent="0.3">
      <c r="A12934" s="7">
        <v>2015</v>
      </c>
      <c r="B12934" s="7" t="s">
        <v>1624</v>
      </c>
      <c r="C12934" s="7" t="s">
        <v>6</v>
      </c>
      <c r="D12934" s="8">
        <v>471050.11</v>
      </c>
    </row>
    <row r="12935" spans="1:4" ht="18.75" x14ac:dyDescent="0.3">
      <c r="A12935" s="7">
        <v>2014</v>
      </c>
      <c r="B12935" s="7" t="s">
        <v>1624</v>
      </c>
      <c r="C12935" s="7" t="s">
        <v>6</v>
      </c>
      <c r="D12935" s="8">
        <v>349578.51</v>
      </c>
    </row>
    <row r="12936" spans="1:4" ht="18.75" x14ac:dyDescent="0.3">
      <c r="A12936" s="7">
        <v>2015</v>
      </c>
      <c r="B12936" s="7" t="s">
        <v>1624</v>
      </c>
      <c r="C12936" s="7" t="s">
        <v>7</v>
      </c>
      <c r="D12936" s="8">
        <v>153367.88</v>
      </c>
    </row>
    <row r="12937" spans="1:4" ht="18.75" x14ac:dyDescent="0.3">
      <c r="A12937" s="7">
        <v>2014</v>
      </c>
      <c r="B12937" s="7" t="s">
        <v>1624</v>
      </c>
      <c r="C12937" s="7" t="s">
        <v>7</v>
      </c>
      <c r="D12937" s="8">
        <v>161790.39000000001</v>
      </c>
    </row>
    <row r="12938" spans="1:4" ht="18.75" x14ac:dyDescent="0.3">
      <c r="A12938" s="7">
        <v>2015</v>
      </c>
      <c r="B12938" s="7" t="s">
        <v>1624</v>
      </c>
      <c r="C12938" s="7" t="s">
        <v>8</v>
      </c>
      <c r="D12938" s="8">
        <v>621680.93000000005</v>
      </c>
    </row>
    <row r="12939" spans="1:4" ht="18.75" x14ac:dyDescent="0.3">
      <c r="A12939" s="7">
        <v>2014</v>
      </c>
      <c r="B12939" s="7" t="s">
        <v>1624</v>
      </c>
      <c r="C12939" s="7" t="s">
        <v>8</v>
      </c>
      <c r="D12939" s="8">
        <v>642954.18000000005</v>
      </c>
    </row>
    <row r="12940" spans="1:4" ht="18.75" x14ac:dyDescent="0.3">
      <c r="A12940" s="7">
        <v>2015</v>
      </c>
      <c r="B12940" s="7" t="s">
        <v>1625</v>
      </c>
      <c r="C12940" s="7" t="s">
        <v>5</v>
      </c>
      <c r="D12940" s="8">
        <v>622563.81000000006</v>
      </c>
    </row>
    <row r="12941" spans="1:4" ht="18.75" x14ac:dyDescent="0.3">
      <c r="A12941" s="7">
        <v>2014</v>
      </c>
      <c r="B12941" s="7" t="s">
        <v>1625</v>
      </c>
      <c r="C12941" s="7" t="s">
        <v>5</v>
      </c>
      <c r="D12941" s="8">
        <v>684828.33</v>
      </c>
    </row>
    <row r="12942" spans="1:4" ht="18.75" x14ac:dyDescent="0.3">
      <c r="A12942" s="7">
        <v>2015</v>
      </c>
      <c r="B12942" s="7" t="s">
        <v>1625</v>
      </c>
      <c r="C12942" s="7" t="s">
        <v>6</v>
      </c>
      <c r="D12942" s="8">
        <v>568703.69999999995</v>
      </c>
    </row>
    <row r="12943" spans="1:4" ht="18.75" x14ac:dyDescent="0.3">
      <c r="A12943" s="7">
        <v>2014</v>
      </c>
      <c r="B12943" s="7" t="s">
        <v>1625</v>
      </c>
      <c r="C12943" s="7" t="s">
        <v>6</v>
      </c>
      <c r="D12943" s="8">
        <v>407992.33</v>
      </c>
    </row>
    <row r="12944" spans="1:4" ht="18.75" x14ac:dyDescent="0.3">
      <c r="A12944" s="7">
        <v>2015</v>
      </c>
      <c r="B12944" s="7" t="s">
        <v>1625</v>
      </c>
      <c r="C12944" s="7" t="s">
        <v>7</v>
      </c>
      <c r="D12944" s="8">
        <v>154275.57999999999</v>
      </c>
    </row>
    <row r="12945" spans="1:4" ht="18.75" x14ac:dyDescent="0.3">
      <c r="A12945" s="7">
        <v>2014</v>
      </c>
      <c r="B12945" s="7" t="s">
        <v>1625</v>
      </c>
      <c r="C12945" s="7" t="s">
        <v>7</v>
      </c>
      <c r="D12945" s="8">
        <v>163452.62</v>
      </c>
    </row>
    <row r="12946" spans="1:4" ht="18.75" x14ac:dyDescent="0.3">
      <c r="A12946" s="7">
        <v>2015</v>
      </c>
      <c r="B12946" s="7" t="s">
        <v>1625</v>
      </c>
      <c r="C12946" s="7" t="s">
        <v>8</v>
      </c>
      <c r="D12946" s="8">
        <v>510016.24</v>
      </c>
    </row>
    <row r="12947" spans="1:4" ht="18.75" x14ac:dyDescent="0.3">
      <c r="A12947" s="7">
        <v>2014</v>
      </c>
      <c r="B12947" s="7" t="s">
        <v>1625</v>
      </c>
      <c r="C12947" s="7" t="s">
        <v>8</v>
      </c>
      <c r="D12947" s="8">
        <v>533594.55000000005</v>
      </c>
    </row>
    <row r="12948" spans="1:4" ht="18.75" x14ac:dyDescent="0.3">
      <c r="A12948" s="7">
        <v>2015</v>
      </c>
      <c r="B12948" s="7" t="s">
        <v>1626</v>
      </c>
      <c r="C12948" s="7" t="s">
        <v>5</v>
      </c>
      <c r="D12948" s="8">
        <v>502109.98</v>
      </c>
    </row>
    <row r="12949" spans="1:4" ht="18.75" x14ac:dyDescent="0.3">
      <c r="A12949" s="7">
        <v>2014</v>
      </c>
      <c r="B12949" s="7" t="s">
        <v>1626</v>
      </c>
      <c r="C12949" s="7" t="s">
        <v>5</v>
      </c>
      <c r="D12949" s="8">
        <v>550247.82999999996</v>
      </c>
    </row>
    <row r="12950" spans="1:4" ht="18.75" x14ac:dyDescent="0.3">
      <c r="A12950" s="7">
        <v>2015</v>
      </c>
      <c r="B12950" s="7" t="s">
        <v>1626</v>
      </c>
      <c r="C12950" s="7" t="s">
        <v>6</v>
      </c>
      <c r="D12950" s="8">
        <v>482425.59</v>
      </c>
    </row>
    <row r="12951" spans="1:4" ht="18.75" x14ac:dyDescent="0.3">
      <c r="A12951" s="7">
        <v>2014</v>
      </c>
      <c r="B12951" s="7" t="s">
        <v>1626</v>
      </c>
      <c r="C12951" s="7" t="s">
        <v>6</v>
      </c>
      <c r="D12951" s="8">
        <v>333915.40000000002</v>
      </c>
    </row>
    <row r="12952" spans="1:4" ht="18.75" x14ac:dyDescent="0.3">
      <c r="A12952" s="7">
        <v>2015</v>
      </c>
      <c r="B12952" s="7" t="s">
        <v>1626</v>
      </c>
      <c r="C12952" s="7" t="s">
        <v>7</v>
      </c>
      <c r="D12952" s="8">
        <v>89891.33</v>
      </c>
    </row>
    <row r="12953" spans="1:4" ht="18.75" x14ac:dyDescent="0.3">
      <c r="A12953" s="7">
        <v>2014</v>
      </c>
      <c r="B12953" s="7" t="s">
        <v>1626</v>
      </c>
      <c r="C12953" s="7" t="s">
        <v>7</v>
      </c>
      <c r="D12953" s="8">
        <v>94986.03</v>
      </c>
    </row>
    <row r="12954" spans="1:4" ht="18.75" x14ac:dyDescent="0.3">
      <c r="A12954" s="7">
        <v>2015</v>
      </c>
      <c r="B12954" s="7" t="s">
        <v>1626</v>
      </c>
      <c r="C12954" s="7" t="s">
        <v>8</v>
      </c>
      <c r="D12954" s="8">
        <v>533864.05000000005</v>
      </c>
    </row>
    <row r="12955" spans="1:4" ht="18.75" x14ac:dyDescent="0.3">
      <c r="A12955" s="7">
        <v>2014</v>
      </c>
      <c r="B12955" s="7" t="s">
        <v>1626</v>
      </c>
      <c r="C12955" s="7" t="s">
        <v>8</v>
      </c>
      <c r="D12955" s="8">
        <v>553794.97</v>
      </c>
    </row>
    <row r="12956" spans="1:4" ht="18.75" x14ac:dyDescent="0.3">
      <c r="A12956" s="7">
        <v>2015</v>
      </c>
      <c r="B12956" s="7" t="s">
        <v>1627</v>
      </c>
      <c r="C12956" s="7" t="s">
        <v>5</v>
      </c>
      <c r="D12956" s="8">
        <v>733832.19</v>
      </c>
    </row>
    <row r="12957" spans="1:4" ht="18.75" x14ac:dyDescent="0.3">
      <c r="A12957" s="7">
        <v>2014</v>
      </c>
      <c r="B12957" s="7" t="s">
        <v>1627</v>
      </c>
      <c r="C12957" s="7" t="s">
        <v>5</v>
      </c>
      <c r="D12957" s="8">
        <v>802632.77</v>
      </c>
    </row>
    <row r="12958" spans="1:4" ht="18.75" x14ac:dyDescent="0.3">
      <c r="A12958" s="7">
        <v>2015</v>
      </c>
      <c r="B12958" s="7" t="s">
        <v>1627</v>
      </c>
      <c r="C12958" s="7" t="s">
        <v>6</v>
      </c>
      <c r="D12958" s="8">
        <v>366307.01</v>
      </c>
    </row>
    <row r="12959" spans="1:4" ht="18.75" x14ac:dyDescent="0.3">
      <c r="A12959" s="7">
        <v>2014</v>
      </c>
      <c r="B12959" s="7" t="s">
        <v>1627</v>
      </c>
      <c r="C12959" s="7" t="s">
        <v>6</v>
      </c>
      <c r="D12959" s="8">
        <v>262085.06</v>
      </c>
    </row>
    <row r="12960" spans="1:4" ht="18.75" x14ac:dyDescent="0.3">
      <c r="A12960" s="7">
        <v>2015</v>
      </c>
      <c r="B12960" s="7" t="s">
        <v>1627</v>
      </c>
      <c r="C12960" s="7" t="s">
        <v>7</v>
      </c>
      <c r="D12960" s="8">
        <v>160777.5</v>
      </c>
    </row>
    <row r="12961" spans="1:4" ht="18.75" x14ac:dyDescent="0.3">
      <c r="A12961" s="7">
        <v>2014</v>
      </c>
      <c r="B12961" s="7" t="s">
        <v>1627</v>
      </c>
      <c r="C12961" s="7" t="s">
        <v>7</v>
      </c>
      <c r="D12961" s="8">
        <v>169194.82</v>
      </c>
    </row>
    <row r="12962" spans="1:4" ht="18.75" x14ac:dyDescent="0.3">
      <c r="A12962" s="7">
        <v>2015</v>
      </c>
      <c r="B12962" s="7" t="s">
        <v>1627</v>
      </c>
      <c r="C12962" s="7" t="s">
        <v>8</v>
      </c>
      <c r="D12962" s="8">
        <v>790440.97</v>
      </c>
    </row>
    <row r="12963" spans="1:4" ht="18.75" x14ac:dyDescent="0.3">
      <c r="A12963" s="7">
        <v>2014</v>
      </c>
      <c r="B12963" s="7" t="s">
        <v>1627</v>
      </c>
      <c r="C12963" s="7" t="s">
        <v>8</v>
      </c>
      <c r="D12963" s="8">
        <v>820469.52</v>
      </c>
    </row>
    <row r="12964" spans="1:4" ht="18.75" x14ac:dyDescent="0.3">
      <c r="A12964" s="7">
        <v>2015</v>
      </c>
      <c r="B12964" s="7" t="s">
        <v>1628</v>
      </c>
      <c r="C12964" s="7" t="s">
        <v>5</v>
      </c>
      <c r="D12964" s="8">
        <v>810034.55</v>
      </c>
    </row>
    <row r="12965" spans="1:4" ht="18.75" x14ac:dyDescent="0.3">
      <c r="A12965" s="7">
        <v>2014</v>
      </c>
      <c r="B12965" s="7" t="s">
        <v>1628</v>
      </c>
      <c r="C12965" s="7" t="s">
        <v>5</v>
      </c>
      <c r="D12965" s="8">
        <v>895915.19</v>
      </c>
    </row>
    <row r="12966" spans="1:4" ht="18.75" x14ac:dyDescent="0.3">
      <c r="A12966" s="7">
        <v>2015</v>
      </c>
      <c r="B12966" s="7" t="s">
        <v>1628</v>
      </c>
      <c r="C12966" s="7" t="s">
        <v>6</v>
      </c>
      <c r="D12966" s="8">
        <v>465781.1</v>
      </c>
    </row>
    <row r="12967" spans="1:4" ht="18.75" x14ac:dyDescent="0.3">
      <c r="A12967" s="7">
        <v>2014</v>
      </c>
      <c r="B12967" s="7" t="s">
        <v>1628</v>
      </c>
      <c r="C12967" s="7" t="s">
        <v>6</v>
      </c>
      <c r="D12967" s="8">
        <v>331328.88</v>
      </c>
    </row>
    <row r="12968" spans="1:4" ht="18.75" x14ac:dyDescent="0.3">
      <c r="A12968" s="7">
        <v>2015</v>
      </c>
      <c r="B12968" s="7" t="s">
        <v>1628</v>
      </c>
      <c r="C12968" s="7" t="s">
        <v>7</v>
      </c>
      <c r="D12968" s="8">
        <v>177082.78</v>
      </c>
    </row>
    <row r="12969" spans="1:4" ht="18.75" x14ac:dyDescent="0.3">
      <c r="A12969" s="7">
        <v>2014</v>
      </c>
      <c r="B12969" s="7" t="s">
        <v>1628</v>
      </c>
      <c r="C12969" s="7" t="s">
        <v>7</v>
      </c>
      <c r="D12969" s="8">
        <v>186256.62</v>
      </c>
    </row>
    <row r="12970" spans="1:4" ht="18.75" x14ac:dyDescent="0.3">
      <c r="A12970" s="7">
        <v>2015</v>
      </c>
      <c r="B12970" s="7" t="s">
        <v>1628</v>
      </c>
      <c r="C12970" s="7" t="s">
        <v>8</v>
      </c>
      <c r="D12970" s="8">
        <v>527476.99</v>
      </c>
    </row>
    <row r="12971" spans="1:4" ht="18.75" x14ac:dyDescent="0.3">
      <c r="A12971" s="7">
        <v>2014</v>
      </c>
      <c r="B12971" s="7" t="s">
        <v>1628</v>
      </c>
      <c r="C12971" s="7" t="s">
        <v>8</v>
      </c>
      <c r="D12971" s="8">
        <v>544364.72</v>
      </c>
    </row>
    <row r="12972" spans="1:4" ht="18.75" x14ac:dyDescent="0.3">
      <c r="A12972" s="7">
        <v>2015</v>
      </c>
      <c r="B12972" s="7" t="s">
        <v>1629</v>
      </c>
      <c r="C12972" s="7" t="s">
        <v>5</v>
      </c>
      <c r="D12972" s="8">
        <v>936812.66</v>
      </c>
    </row>
    <row r="12973" spans="1:4" ht="18.75" x14ac:dyDescent="0.3">
      <c r="A12973" s="7">
        <v>2014</v>
      </c>
      <c r="B12973" s="7" t="s">
        <v>1629</v>
      </c>
      <c r="C12973" s="7" t="s">
        <v>5</v>
      </c>
      <c r="D12973" s="8">
        <v>1032882</v>
      </c>
    </row>
    <row r="12974" spans="1:4" ht="18.75" x14ac:dyDescent="0.3">
      <c r="A12974" s="7">
        <v>2015</v>
      </c>
      <c r="B12974" s="7" t="s">
        <v>1629</v>
      </c>
      <c r="C12974" s="7" t="s">
        <v>6</v>
      </c>
      <c r="D12974" s="8">
        <v>334505.46999999997</v>
      </c>
    </row>
    <row r="12975" spans="1:4" ht="18.75" x14ac:dyDescent="0.3">
      <c r="A12975" s="7">
        <v>2014</v>
      </c>
      <c r="B12975" s="7" t="s">
        <v>1629</v>
      </c>
      <c r="C12975" s="7" t="s">
        <v>6</v>
      </c>
      <c r="D12975" s="8">
        <v>241836.26</v>
      </c>
    </row>
    <row r="12976" spans="1:4" ht="18.75" x14ac:dyDescent="0.3">
      <c r="A12976" s="7">
        <v>2015</v>
      </c>
      <c r="B12976" s="7" t="s">
        <v>1629</v>
      </c>
      <c r="C12976" s="7" t="s">
        <v>7</v>
      </c>
      <c r="D12976" s="8">
        <v>237170.72</v>
      </c>
    </row>
    <row r="12977" spans="1:4" ht="18.75" x14ac:dyDescent="0.3">
      <c r="A12977" s="7">
        <v>2014</v>
      </c>
      <c r="B12977" s="7" t="s">
        <v>1629</v>
      </c>
      <c r="C12977" s="7" t="s">
        <v>7</v>
      </c>
      <c r="D12977" s="8">
        <v>252349.9</v>
      </c>
    </row>
    <row r="12978" spans="1:4" ht="18.75" x14ac:dyDescent="0.3">
      <c r="A12978" s="7">
        <v>2015</v>
      </c>
      <c r="B12978" s="7" t="s">
        <v>1629</v>
      </c>
      <c r="C12978" s="7" t="s">
        <v>8</v>
      </c>
      <c r="D12978" s="8">
        <v>460495.69</v>
      </c>
    </row>
    <row r="12979" spans="1:4" ht="18.75" x14ac:dyDescent="0.3">
      <c r="A12979" s="7">
        <v>2014</v>
      </c>
      <c r="B12979" s="7" t="s">
        <v>1629</v>
      </c>
      <c r="C12979" s="7" t="s">
        <v>8</v>
      </c>
      <c r="D12979" s="8">
        <v>478836.47999999998</v>
      </c>
    </row>
    <row r="12980" spans="1:4" ht="18.75" x14ac:dyDescent="0.3">
      <c r="A12980" s="7">
        <v>2015</v>
      </c>
      <c r="B12980" s="7" t="s">
        <v>1630</v>
      </c>
      <c r="C12980" s="7" t="s">
        <v>5</v>
      </c>
      <c r="D12980" s="8">
        <v>923906.5</v>
      </c>
    </row>
    <row r="12981" spans="1:4" ht="18.75" x14ac:dyDescent="0.3">
      <c r="A12981" s="7">
        <v>2014</v>
      </c>
      <c r="B12981" s="7" t="s">
        <v>1630</v>
      </c>
      <c r="C12981" s="7" t="s">
        <v>5</v>
      </c>
      <c r="D12981" s="8">
        <v>1018041.04</v>
      </c>
    </row>
    <row r="12982" spans="1:4" ht="18.75" x14ac:dyDescent="0.3">
      <c r="A12982" s="7">
        <v>2015</v>
      </c>
      <c r="B12982" s="7" t="s">
        <v>1630</v>
      </c>
      <c r="C12982" s="7" t="s">
        <v>6</v>
      </c>
      <c r="D12982" s="8">
        <v>455743.44</v>
      </c>
    </row>
    <row r="12983" spans="1:4" ht="18.75" x14ac:dyDescent="0.3">
      <c r="A12983" s="7">
        <v>2014</v>
      </c>
      <c r="B12983" s="7" t="s">
        <v>1630</v>
      </c>
      <c r="C12983" s="7" t="s">
        <v>6</v>
      </c>
      <c r="D12983" s="8">
        <v>315843.71000000002</v>
      </c>
    </row>
    <row r="12984" spans="1:4" ht="18.75" x14ac:dyDescent="0.3">
      <c r="A12984" s="7">
        <v>2015</v>
      </c>
      <c r="B12984" s="7" t="s">
        <v>1630</v>
      </c>
      <c r="C12984" s="7" t="s">
        <v>7</v>
      </c>
      <c r="D12984" s="8">
        <v>125725.52</v>
      </c>
    </row>
    <row r="12985" spans="1:4" ht="18.75" x14ac:dyDescent="0.3">
      <c r="A12985" s="7">
        <v>2014</v>
      </c>
      <c r="B12985" s="7" t="s">
        <v>1630</v>
      </c>
      <c r="C12985" s="7" t="s">
        <v>7</v>
      </c>
      <c r="D12985" s="8">
        <v>133009.41</v>
      </c>
    </row>
    <row r="12986" spans="1:4" ht="18.75" x14ac:dyDescent="0.3">
      <c r="A12986" s="7">
        <v>2015</v>
      </c>
      <c r="B12986" s="7" t="s">
        <v>1630</v>
      </c>
      <c r="C12986" s="7" t="s">
        <v>8</v>
      </c>
      <c r="D12986" s="8">
        <v>754677.6</v>
      </c>
    </row>
    <row r="12987" spans="1:4" ht="18.75" x14ac:dyDescent="0.3">
      <c r="A12987" s="7">
        <v>2014</v>
      </c>
      <c r="B12987" s="7" t="s">
        <v>1630</v>
      </c>
      <c r="C12987" s="7" t="s">
        <v>8</v>
      </c>
      <c r="D12987" s="8">
        <v>790386.48</v>
      </c>
    </row>
    <row r="12988" spans="1:4" ht="18.75" x14ac:dyDescent="0.3">
      <c r="A12988" s="7">
        <v>2015</v>
      </c>
      <c r="B12988" s="7" t="s">
        <v>1631</v>
      </c>
      <c r="C12988" s="7" t="s">
        <v>5</v>
      </c>
      <c r="D12988" s="8">
        <v>503614.91</v>
      </c>
    </row>
    <row r="12989" spans="1:4" ht="18.75" x14ac:dyDescent="0.3">
      <c r="A12989" s="7">
        <v>2014</v>
      </c>
      <c r="B12989" s="7" t="s">
        <v>1631</v>
      </c>
      <c r="C12989" s="7" t="s">
        <v>5</v>
      </c>
      <c r="D12989" s="8">
        <v>557226.81999999995</v>
      </c>
    </row>
    <row r="12990" spans="1:4" ht="18.75" x14ac:dyDescent="0.3">
      <c r="A12990" s="7">
        <v>2015</v>
      </c>
      <c r="B12990" s="7" t="s">
        <v>1631</v>
      </c>
      <c r="C12990" s="7" t="s">
        <v>6</v>
      </c>
      <c r="D12990" s="8">
        <v>219590.12</v>
      </c>
    </row>
    <row r="12991" spans="1:4" ht="18.75" x14ac:dyDescent="0.3">
      <c r="A12991" s="7">
        <v>2014</v>
      </c>
      <c r="B12991" s="7" t="s">
        <v>1631</v>
      </c>
      <c r="C12991" s="7" t="s">
        <v>6</v>
      </c>
      <c r="D12991" s="8">
        <v>155508.71</v>
      </c>
    </row>
    <row r="12992" spans="1:4" ht="18.75" x14ac:dyDescent="0.3">
      <c r="A12992" s="7">
        <v>2015</v>
      </c>
      <c r="B12992" s="7" t="s">
        <v>1631</v>
      </c>
      <c r="C12992" s="7" t="s">
        <v>7</v>
      </c>
      <c r="D12992" s="8">
        <v>98099.45</v>
      </c>
    </row>
    <row r="12993" spans="1:4" ht="18.75" x14ac:dyDescent="0.3">
      <c r="A12993" s="7">
        <v>2014</v>
      </c>
      <c r="B12993" s="7" t="s">
        <v>1631</v>
      </c>
      <c r="C12993" s="7" t="s">
        <v>7</v>
      </c>
      <c r="D12993" s="8">
        <v>103333.41</v>
      </c>
    </row>
    <row r="12994" spans="1:4" ht="18.75" x14ac:dyDescent="0.3">
      <c r="A12994" s="7">
        <v>2015</v>
      </c>
      <c r="B12994" s="7" t="s">
        <v>1631</v>
      </c>
      <c r="C12994" s="7" t="s">
        <v>8</v>
      </c>
      <c r="D12994" s="8">
        <v>412902.41</v>
      </c>
    </row>
    <row r="12995" spans="1:4" ht="18.75" x14ac:dyDescent="0.3">
      <c r="A12995" s="7">
        <v>2014</v>
      </c>
      <c r="B12995" s="7" t="s">
        <v>1631</v>
      </c>
      <c r="C12995" s="7" t="s">
        <v>8</v>
      </c>
      <c r="D12995" s="8">
        <v>426069.83</v>
      </c>
    </row>
    <row r="12996" spans="1:4" ht="18.75" x14ac:dyDescent="0.3">
      <c r="A12996" s="7">
        <v>2015</v>
      </c>
      <c r="B12996" s="7" t="s">
        <v>1632</v>
      </c>
      <c r="C12996" s="7" t="s">
        <v>5</v>
      </c>
      <c r="D12996" s="8">
        <v>545986.34</v>
      </c>
    </row>
    <row r="12997" spans="1:4" ht="18.75" x14ac:dyDescent="0.3">
      <c r="A12997" s="7">
        <v>2014</v>
      </c>
      <c r="B12997" s="7" t="s">
        <v>1632</v>
      </c>
      <c r="C12997" s="7" t="s">
        <v>5</v>
      </c>
      <c r="D12997" s="8">
        <v>602127.64</v>
      </c>
    </row>
    <row r="12998" spans="1:4" ht="18.75" x14ac:dyDescent="0.3">
      <c r="A12998" s="7">
        <v>2015</v>
      </c>
      <c r="B12998" s="7" t="s">
        <v>1632</v>
      </c>
      <c r="C12998" s="7" t="s">
        <v>6</v>
      </c>
      <c r="D12998" s="8">
        <v>272098.49</v>
      </c>
    </row>
    <row r="12999" spans="1:4" ht="18.75" x14ac:dyDescent="0.3">
      <c r="A12999" s="7">
        <v>2014</v>
      </c>
      <c r="B12999" s="7" t="s">
        <v>1632</v>
      </c>
      <c r="C12999" s="7" t="s">
        <v>6</v>
      </c>
      <c r="D12999" s="8">
        <v>191923</v>
      </c>
    </row>
    <row r="13000" spans="1:4" ht="18.75" x14ac:dyDescent="0.3">
      <c r="A13000" s="7">
        <v>2015</v>
      </c>
      <c r="B13000" s="7" t="s">
        <v>1632</v>
      </c>
      <c r="C13000" s="7" t="s">
        <v>7</v>
      </c>
      <c r="D13000" s="8">
        <v>238406.66</v>
      </c>
    </row>
    <row r="13001" spans="1:4" ht="18.75" x14ac:dyDescent="0.3">
      <c r="A13001" s="7">
        <v>2014</v>
      </c>
      <c r="B13001" s="7" t="s">
        <v>1632</v>
      </c>
      <c r="C13001" s="7" t="s">
        <v>7</v>
      </c>
      <c r="D13001" s="8">
        <v>251118.59</v>
      </c>
    </row>
    <row r="13002" spans="1:4" ht="18.75" x14ac:dyDescent="0.3">
      <c r="A13002" s="7">
        <v>2015</v>
      </c>
      <c r="B13002" s="7" t="s">
        <v>1632</v>
      </c>
      <c r="C13002" s="7" t="s">
        <v>8</v>
      </c>
      <c r="D13002" s="8">
        <v>705930.49</v>
      </c>
    </row>
    <row r="13003" spans="1:4" ht="18.75" x14ac:dyDescent="0.3">
      <c r="A13003" s="7">
        <v>2014</v>
      </c>
      <c r="B13003" s="7" t="s">
        <v>1632</v>
      </c>
      <c r="C13003" s="7" t="s">
        <v>8</v>
      </c>
      <c r="D13003" s="8">
        <v>734499.51</v>
      </c>
    </row>
    <row r="13004" spans="1:4" ht="18.75" x14ac:dyDescent="0.3">
      <c r="A13004" s="7">
        <v>2015</v>
      </c>
      <c r="B13004" s="7" t="s">
        <v>1633</v>
      </c>
      <c r="C13004" s="7" t="s">
        <v>5</v>
      </c>
      <c r="D13004" s="8">
        <v>606212.85</v>
      </c>
    </row>
    <row r="13005" spans="1:4" ht="18.75" x14ac:dyDescent="0.3">
      <c r="A13005" s="7">
        <v>2014</v>
      </c>
      <c r="B13005" s="7" t="s">
        <v>1633</v>
      </c>
      <c r="C13005" s="7" t="s">
        <v>5</v>
      </c>
      <c r="D13005" s="8">
        <v>665467.15</v>
      </c>
    </row>
    <row r="13006" spans="1:4" ht="18.75" x14ac:dyDescent="0.3">
      <c r="A13006" s="7">
        <v>2015</v>
      </c>
      <c r="B13006" s="7" t="s">
        <v>1633</v>
      </c>
      <c r="C13006" s="7" t="s">
        <v>6</v>
      </c>
      <c r="D13006" s="8">
        <v>228410.7</v>
      </c>
    </row>
    <row r="13007" spans="1:4" ht="18.75" x14ac:dyDescent="0.3">
      <c r="A13007" s="7">
        <v>2014</v>
      </c>
      <c r="B13007" s="7" t="s">
        <v>1633</v>
      </c>
      <c r="C13007" s="7" t="s">
        <v>6</v>
      </c>
      <c r="D13007" s="8">
        <v>166324</v>
      </c>
    </row>
    <row r="13008" spans="1:4" ht="18.75" x14ac:dyDescent="0.3">
      <c r="A13008" s="7">
        <v>2015</v>
      </c>
      <c r="B13008" s="7" t="s">
        <v>1633</v>
      </c>
      <c r="C13008" s="7" t="s">
        <v>7</v>
      </c>
      <c r="D13008" s="8">
        <v>201846.82</v>
      </c>
    </row>
    <row r="13009" spans="1:4" ht="18.75" x14ac:dyDescent="0.3">
      <c r="A13009" s="7">
        <v>2014</v>
      </c>
      <c r="B13009" s="7" t="s">
        <v>1633</v>
      </c>
      <c r="C13009" s="7" t="s">
        <v>7</v>
      </c>
      <c r="D13009" s="8">
        <v>212917.53</v>
      </c>
    </row>
    <row r="13010" spans="1:4" ht="18.75" x14ac:dyDescent="0.3">
      <c r="A13010" s="7">
        <v>2015</v>
      </c>
      <c r="B13010" s="7" t="s">
        <v>1633</v>
      </c>
      <c r="C13010" s="7" t="s">
        <v>8</v>
      </c>
      <c r="D13010" s="8">
        <v>459984.22</v>
      </c>
    </row>
    <row r="13011" spans="1:4" ht="18.75" x14ac:dyDescent="0.3">
      <c r="A13011" s="7">
        <v>2014</v>
      </c>
      <c r="B13011" s="7" t="s">
        <v>1633</v>
      </c>
      <c r="C13011" s="7" t="s">
        <v>8</v>
      </c>
      <c r="D13011" s="8">
        <v>474550.67</v>
      </c>
    </row>
    <row r="13012" spans="1:4" ht="18.75" x14ac:dyDescent="0.3">
      <c r="A13012" s="7">
        <v>2015</v>
      </c>
      <c r="B13012" s="7" t="s">
        <v>1634</v>
      </c>
      <c r="C13012" s="7" t="s">
        <v>5</v>
      </c>
      <c r="D13012" s="8">
        <v>793585.4</v>
      </c>
    </row>
    <row r="13013" spans="1:4" ht="18.75" x14ac:dyDescent="0.3">
      <c r="A13013" s="7">
        <v>2014</v>
      </c>
      <c r="B13013" s="7" t="s">
        <v>1634</v>
      </c>
      <c r="C13013" s="7" t="s">
        <v>5</v>
      </c>
      <c r="D13013" s="8">
        <v>876501.08</v>
      </c>
    </row>
    <row r="13014" spans="1:4" ht="18.75" x14ac:dyDescent="0.3">
      <c r="A13014" s="7">
        <v>2015</v>
      </c>
      <c r="B13014" s="7" t="s">
        <v>1634</v>
      </c>
      <c r="C13014" s="7" t="s">
        <v>6</v>
      </c>
      <c r="D13014" s="8">
        <v>576270.13</v>
      </c>
    </row>
    <row r="13015" spans="1:4" ht="18.75" x14ac:dyDescent="0.3">
      <c r="A13015" s="7">
        <v>2014</v>
      </c>
      <c r="B13015" s="7" t="s">
        <v>1634</v>
      </c>
      <c r="C13015" s="7" t="s">
        <v>6</v>
      </c>
      <c r="D13015" s="8">
        <v>425738.61</v>
      </c>
    </row>
    <row r="13016" spans="1:4" ht="18.75" x14ac:dyDescent="0.3">
      <c r="A13016" s="7">
        <v>2015</v>
      </c>
      <c r="B13016" s="7" t="s">
        <v>1634</v>
      </c>
      <c r="C13016" s="7" t="s">
        <v>7</v>
      </c>
      <c r="D13016" s="8">
        <v>89337.08</v>
      </c>
    </row>
    <row r="13017" spans="1:4" ht="18.75" x14ac:dyDescent="0.3">
      <c r="A13017" s="7">
        <v>2014</v>
      </c>
      <c r="B13017" s="7" t="s">
        <v>1634</v>
      </c>
      <c r="C13017" s="7" t="s">
        <v>7</v>
      </c>
      <c r="D13017" s="8">
        <v>95220.96</v>
      </c>
    </row>
    <row r="13018" spans="1:4" ht="18.75" x14ac:dyDescent="0.3">
      <c r="A13018" s="7">
        <v>2015</v>
      </c>
      <c r="B13018" s="7" t="s">
        <v>1634</v>
      </c>
      <c r="C13018" s="7" t="s">
        <v>8</v>
      </c>
      <c r="D13018" s="8">
        <v>614585.74</v>
      </c>
    </row>
    <row r="13019" spans="1:4" ht="18.75" x14ac:dyDescent="0.3">
      <c r="A13019" s="7">
        <v>2014</v>
      </c>
      <c r="B13019" s="7" t="s">
        <v>1634</v>
      </c>
      <c r="C13019" s="7" t="s">
        <v>8</v>
      </c>
      <c r="D13019" s="8">
        <v>643956.84</v>
      </c>
    </row>
    <row r="13020" spans="1:4" ht="18.75" x14ac:dyDescent="0.3">
      <c r="A13020" s="7">
        <v>2015</v>
      </c>
      <c r="B13020" s="7" t="s">
        <v>1635</v>
      </c>
      <c r="C13020" s="7" t="s">
        <v>5</v>
      </c>
      <c r="D13020" s="8">
        <v>523581.23</v>
      </c>
    </row>
    <row r="13021" spans="1:4" ht="18.75" x14ac:dyDescent="0.3">
      <c r="A13021" s="7">
        <v>2014</v>
      </c>
      <c r="B13021" s="7" t="s">
        <v>1635</v>
      </c>
      <c r="C13021" s="7" t="s">
        <v>5</v>
      </c>
      <c r="D13021" s="8">
        <v>574197.43999999994</v>
      </c>
    </row>
    <row r="13022" spans="1:4" ht="18.75" x14ac:dyDescent="0.3">
      <c r="A13022" s="7">
        <v>2015</v>
      </c>
      <c r="B13022" s="7" t="s">
        <v>1635</v>
      </c>
      <c r="C13022" s="7" t="s">
        <v>6</v>
      </c>
      <c r="D13022" s="8">
        <v>341571.98</v>
      </c>
    </row>
    <row r="13023" spans="1:4" ht="18.75" x14ac:dyDescent="0.3">
      <c r="A13023" s="7">
        <v>2014</v>
      </c>
      <c r="B13023" s="7" t="s">
        <v>1635</v>
      </c>
      <c r="C13023" s="7" t="s">
        <v>6</v>
      </c>
      <c r="D13023" s="8">
        <v>247852</v>
      </c>
    </row>
    <row r="13024" spans="1:4" ht="18.75" x14ac:dyDescent="0.3">
      <c r="A13024" s="7">
        <v>2015</v>
      </c>
      <c r="B13024" s="7" t="s">
        <v>1635</v>
      </c>
      <c r="C13024" s="7" t="s">
        <v>7</v>
      </c>
      <c r="D13024" s="8">
        <v>100343.74</v>
      </c>
    </row>
    <row r="13025" spans="1:4" ht="18.75" x14ac:dyDescent="0.3">
      <c r="A13025" s="7">
        <v>2014</v>
      </c>
      <c r="B13025" s="7" t="s">
        <v>1635</v>
      </c>
      <c r="C13025" s="7" t="s">
        <v>7</v>
      </c>
      <c r="D13025" s="8">
        <v>104906.75</v>
      </c>
    </row>
    <row r="13026" spans="1:4" ht="18.75" x14ac:dyDescent="0.3">
      <c r="A13026" s="7">
        <v>2015</v>
      </c>
      <c r="B13026" s="7" t="s">
        <v>1635</v>
      </c>
      <c r="C13026" s="7" t="s">
        <v>8</v>
      </c>
      <c r="D13026" s="8">
        <v>481060.58</v>
      </c>
    </row>
    <row r="13027" spans="1:4" ht="18.75" x14ac:dyDescent="0.3">
      <c r="A13027" s="7">
        <v>2014</v>
      </c>
      <c r="B13027" s="7" t="s">
        <v>1635</v>
      </c>
      <c r="C13027" s="7" t="s">
        <v>8</v>
      </c>
      <c r="D13027" s="8">
        <v>503566.93</v>
      </c>
    </row>
    <row r="13028" spans="1:4" ht="18.75" x14ac:dyDescent="0.3">
      <c r="A13028" s="7">
        <v>2015</v>
      </c>
      <c r="B13028" s="7" t="s">
        <v>1636</v>
      </c>
      <c r="C13028" s="7" t="s">
        <v>5</v>
      </c>
      <c r="D13028" s="8">
        <v>688606.3</v>
      </c>
    </row>
    <row r="13029" spans="1:4" ht="18.75" x14ac:dyDescent="0.3">
      <c r="A13029" s="7">
        <v>2014</v>
      </c>
      <c r="B13029" s="7" t="s">
        <v>1636</v>
      </c>
      <c r="C13029" s="7" t="s">
        <v>5</v>
      </c>
      <c r="D13029" s="8">
        <v>760114.15</v>
      </c>
    </row>
    <row r="13030" spans="1:4" ht="18.75" x14ac:dyDescent="0.3">
      <c r="A13030" s="7">
        <v>2015</v>
      </c>
      <c r="B13030" s="7" t="s">
        <v>1636</v>
      </c>
      <c r="C13030" s="7" t="s">
        <v>6</v>
      </c>
      <c r="D13030" s="8">
        <v>448245.9</v>
      </c>
    </row>
    <row r="13031" spans="1:4" ht="18.75" x14ac:dyDescent="0.3">
      <c r="A13031" s="7">
        <v>2014</v>
      </c>
      <c r="B13031" s="7" t="s">
        <v>1636</v>
      </c>
      <c r="C13031" s="7" t="s">
        <v>6</v>
      </c>
      <c r="D13031" s="8">
        <v>328974.03000000003</v>
      </c>
    </row>
    <row r="13032" spans="1:4" ht="18.75" x14ac:dyDescent="0.3">
      <c r="A13032" s="7">
        <v>2015</v>
      </c>
      <c r="B13032" s="7" t="s">
        <v>1636</v>
      </c>
      <c r="C13032" s="7" t="s">
        <v>7</v>
      </c>
      <c r="D13032" s="8">
        <v>211770.52</v>
      </c>
    </row>
    <row r="13033" spans="1:4" ht="18.75" x14ac:dyDescent="0.3">
      <c r="A13033" s="7">
        <v>2014</v>
      </c>
      <c r="B13033" s="7" t="s">
        <v>1636</v>
      </c>
      <c r="C13033" s="7" t="s">
        <v>7</v>
      </c>
      <c r="D13033" s="8">
        <v>221735.17</v>
      </c>
    </row>
    <row r="13034" spans="1:4" ht="18.75" x14ac:dyDescent="0.3">
      <c r="A13034" s="7">
        <v>2015</v>
      </c>
      <c r="B13034" s="7" t="s">
        <v>1636</v>
      </c>
      <c r="C13034" s="7" t="s">
        <v>8</v>
      </c>
      <c r="D13034" s="8">
        <v>714818.9</v>
      </c>
    </row>
    <row r="13035" spans="1:4" ht="18.75" x14ac:dyDescent="0.3">
      <c r="A13035" s="7">
        <v>2014</v>
      </c>
      <c r="B13035" s="7" t="s">
        <v>1636</v>
      </c>
      <c r="C13035" s="7" t="s">
        <v>8</v>
      </c>
      <c r="D13035" s="8">
        <v>750069.97</v>
      </c>
    </row>
    <row r="13036" spans="1:4" ht="18.75" x14ac:dyDescent="0.3">
      <c r="A13036" s="7">
        <v>2015</v>
      </c>
      <c r="B13036" s="7" t="s">
        <v>1637</v>
      </c>
      <c r="C13036" s="7" t="s">
        <v>5</v>
      </c>
      <c r="D13036" s="8">
        <v>864514.92</v>
      </c>
    </row>
    <row r="13037" spans="1:4" ht="18.75" x14ac:dyDescent="0.3">
      <c r="A13037" s="7">
        <v>2014</v>
      </c>
      <c r="B13037" s="7" t="s">
        <v>1637</v>
      </c>
      <c r="C13037" s="7" t="s">
        <v>5</v>
      </c>
      <c r="D13037" s="8">
        <v>942810.14</v>
      </c>
    </row>
    <row r="13038" spans="1:4" ht="18.75" x14ac:dyDescent="0.3">
      <c r="A13038" s="7">
        <v>2015</v>
      </c>
      <c r="B13038" s="7" t="s">
        <v>1637</v>
      </c>
      <c r="C13038" s="7" t="s">
        <v>6</v>
      </c>
      <c r="D13038" s="8">
        <v>481505.99</v>
      </c>
    </row>
    <row r="13039" spans="1:4" ht="18.75" x14ac:dyDescent="0.3">
      <c r="A13039" s="7">
        <v>2014</v>
      </c>
      <c r="B13039" s="7" t="s">
        <v>1637</v>
      </c>
      <c r="C13039" s="7" t="s">
        <v>6</v>
      </c>
      <c r="D13039" s="8">
        <v>351416.57</v>
      </c>
    </row>
    <row r="13040" spans="1:4" ht="18.75" x14ac:dyDescent="0.3">
      <c r="A13040" s="7">
        <v>2015</v>
      </c>
      <c r="B13040" s="7" t="s">
        <v>1637</v>
      </c>
      <c r="C13040" s="7" t="s">
        <v>7</v>
      </c>
      <c r="D13040" s="8">
        <v>213812.64</v>
      </c>
    </row>
    <row r="13041" spans="1:4" ht="18.75" x14ac:dyDescent="0.3">
      <c r="A13041" s="7">
        <v>2014</v>
      </c>
      <c r="B13041" s="7" t="s">
        <v>1637</v>
      </c>
      <c r="C13041" s="7" t="s">
        <v>7</v>
      </c>
      <c r="D13041" s="8">
        <v>226614.65</v>
      </c>
    </row>
    <row r="13042" spans="1:4" ht="18.75" x14ac:dyDescent="0.3">
      <c r="A13042" s="7">
        <v>2015</v>
      </c>
      <c r="B13042" s="7" t="s">
        <v>1637</v>
      </c>
      <c r="C13042" s="7" t="s">
        <v>8</v>
      </c>
      <c r="D13042" s="8">
        <v>457077.93</v>
      </c>
    </row>
    <row r="13043" spans="1:4" ht="18.75" x14ac:dyDescent="0.3">
      <c r="A13043" s="7">
        <v>2014</v>
      </c>
      <c r="B13043" s="7" t="s">
        <v>1637</v>
      </c>
      <c r="C13043" s="7" t="s">
        <v>8</v>
      </c>
      <c r="D13043" s="8">
        <v>478561.36</v>
      </c>
    </row>
    <row r="13044" spans="1:4" ht="18.75" x14ac:dyDescent="0.3">
      <c r="A13044" s="7">
        <v>2015</v>
      </c>
      <c r="B13044" s="7" t="s">
        <v>1638</v>
      </c>
      <c r="C13044" s="7" t="s">
        <v>5</v>
      </c>
      <c r="D13044" s="8">
        <v>884308.92</v>
      </c>
    </row>
    <row r="13045" spans="1:4" ht="18.75" x14ac:dyDescent="0.3">
      <c r="A13045" s="7">
        <v>2014</v>
      </c>
      <c r="B13045" s="7" t="s">
        <v>1638</v>
      </c>
      <c r="C13045" s="7" t="s">
        <v>5</v>
      </c>
      <c r="D13045" s="8">
        <v>962517.04</v>
      </c>
    </row>
    <row r="13046" spans="1:4" ht="18.75" x14ac:dyDescent="0.3">
      <c r="A13046" s="7">
        <v>2015</v>
      </c>
      <c r="B13046" s="7" t="s">
        <v>1638</v>
      </c>
      <c r="C13046" s="7" t="s">
        <v>6</v>
      </c>
      <c r="D13046" s="8">
        <v>513113.29</v>
      </c>
    </row>
    <row r="13047" spans="1:4" ht="18.75" x14ac:dyDescent="0.3">
      <c r="A13047" s="7">
        <v>2014</v>
      </c>
      <c r="B13047" s="7" t="s">
        <v>1638</v>
      </c>
      <c r="C13047" s="7" t="s">
        <v>6</v>
      </c>
      <c r="D13047" s="8">
        <v>379114.44</v>
      </c>
    </row>
    <row r="13048" spans="1:4" ht="18.75" x14ac:dyDescent="0.3">
      <c r="A13048" s="7">
        <v>2015</v>
      </c>
      <c r="B13048" s="7" t="s">
        <v>1638</v>
      </c>
      <c r="C13048" s="7" t="s">
        <v>7</v>
      </c>
      <c r="D13048" s="8">
        <v>220837.1</v>
      </c>
    </row>
    <row r="13049" spans="1:4" ht="18.75" x14ac:dyDescent="0.3">
      <c r="A13049" s="7">
        <v>2014</v>
      </c>
      <c r="B13049" s="7" t="s">
        <v>1638</v>
      </c>
      <c r="C13049" s="7" t="s">
        <v>7</v>
      </c>
      <c r="D13049" s="8">
        <v>233505</v>
      </c>
    </row>
    <row r="13050" spans="1:4" ht="18.75" x14ac:dyDescent="0.3">
      <c r="A13050" s="7">
        <v>2015</v>
      </c>
      <c r="B13050" s="7" t="s">
        <v>1638</v>
      </c>
      <c r="C13050" s="7" t="s">
        <v>8</v>
      </c>
      <c r="D13050" s="8">
        <v>641331.38</v>
      </c>
    </row>
    <row r="13051" spans="1:4" ht="18.75" x14ac:dyDescent="0.3">
      <c r="A13051" s="7">
        <v>2014</v>
      </c>
      <c r="B13051" s="7" t="s">
        <v>1638</v>
      </c>
      <c r="C13051" s="7" t="s">
        <v>8</v>
      </c>
      <c r="D13051" s="8">
        <v>671253.1</v>
      </c>
    </row>
    <row r="13052" spans="1:4" ht="18.75" x14ac:dyDescent="0.3">
      <c r="A13052" s="7">
        <v>2015</v>
      </c>
      <c r="B13052" s="7" t="s">
        <v>1639</v>
      </c>
      <c r="C13052" s="7" t="s">
        <v>5</v>
      </c>
      <c r="D13052" s="8">
        <v>924832.94</v>
      </c>
    </row>
    <row r="13053" spans="1:4" ht="18.75" x14ac:dyDescent="0.3">
      <c r="A13053" s="7">
        <v>2014</v>
      </c>
      <c r="B13053" s="7" t="s">
        <v>1639</v>
      </c>
      <c r="C13053" s="7" t="s">
        <v>5</v>
      </c>
      <c r="D13053" s="8">
        <v>1019252.9</v>
      </c>
    </row>
    <row r="13054" spans="1:4" ht="18.75" x14ac:dyDescent="0.3">
      <c r="A13054" s="7">
        <v>2015</v>
      </c>
      <c r="B13054" s="7" t="s">
        <v>1639</v>
      </c>
      <c r="C13054" s="7" t="s">
        <v>6</v>
      </c>
      <c r="D13054" s="8">
        <v>453629.77</v>
      </c>
    </row>
    <row r="13055" spans="1:4" ht="18.75" x14ac:dyDescent="0.3">
      <c r="A13055" s="7">
        <v>2014</v>
      </c>
      <c r="B13055" s="7" t="s">
        <v>1639</v>
      </c>
      <c r="C13055" s="7" t="s">
        <v>6</v>
      </c>
      <c r="D13055" s="8">
        <v>318117</v>
      </c>
    </row>
    <row r="13056" spans="1:4" ht="18.75" x14ac:dyDescent="0.3">
      <c r="A13056" s="7">
        <v>2015</v>
      </c>
      <c r="B13056" s="7" t="s">
        <v>1639</v>
      </c>
      <c r="C13056" s="7" t="s">
        <v>7</v>
      </c>
      <c r="D13056" s="8">
        <v>130765.53</v>
      </c>
    </row>
    <row r="13057" spans="1:4" ht="18.75" x14ac:dyDescent="0.3">
      <c r="A13057" s="7">
        <v>2014</v>
      </c>
      <c r="B13057" s="7" t="s">
        <v>1639</v>
      </c>
      <c r="C13057" s="7" t="s">
        <v>7</v>
      </c>
      <c r="D13057" s="8">
        <v>137093.5</v>
      </c>
    </row>
    <row r="13058" spans="1:4" ht="18.75" x14ac:dyDescent="0.3">
      <c r="A13058" s="7">
        <v>2015</v>
      </c>
      <c r="B13058" s="7" t="s">
        <v>1639</v>
      </c>
      <c r="C13058" s="7" t="s">
        <v>8</v>
      </c>
      <c r="D13058" s="8">
        <v>748070.44</v>
      </c>
    </row>
    <row r="13059" spans="1:4" ht="18.75" x14ac:dyDescent="0.3">
      <c r="A13059" s="7">
        <v>2014</v>
      </c>
      <c r="B13059" s="7" t="s">
        <v>1639</v>
      </c>
      <c r="C13059" s="7" t="s">
        <v>8</v>
      </c>
      <c r="D13059" s="8">
        <v>781395.06</v>
      </c>
    </row>
    <row r="13060" spans="1:4" ht="18.75" x14ac:dyDescent="0.3">
      <c r="A13060" s="7">
        <v>2015</v>
      </c>
      <c r="B13060" s="7" t="s">
        <v>1640</v>
      </c>
      <c r="C13060" s="7" t="s">
        <v>5</v>
      </c>
      <c r="D13060" s="8">
        <v>600210.21</v>
      </c>
    </row>
    <row r="13061" spans="1:4" ht="18.75" x14ac:dyDescent="0.3">
      <c r="A13061" s="7">
        <v>2014</v>
      </c>
      <c r="B13061" s="7" t="s">
        <v>1640</v>
      </c>
      <c r="C13061" s="7" t="s">
        <v>5</v>
      </c>
      <c r="D13061" s="8">
        <v>653203.81000000006</v>
      </c>
    </row>
    <row r="13062" spans="1:4" ht="18.75" x14ac:dyDescent="0.3">
      <c r="A13062" s="7">
        <v>2015</v>
      </c>
      <c r="B13062" s="7" t="s">
        <v>1640</v>
      </c>
      <c r="C13062" s="7" t="s">
        <v>6</v>
      </c>
      <c r="D13062" s="8">
        <v>353745.93</v>
      </c>
    </row>
    <row r="13063" spans="1:4" ht="18.75" x14ac:dyDescent="0.3">
      <c r="A13063" s="7">
        <v>2014</v>
      </c>
      <c r="B13063" s="7" t="s">
        <v>1640</v>
      </c>
      <c r="C13063" s="7" t="s">
        <v>6</v>
      </c>
      <c r="D13063" s="8">
        <v>260045.06</v>
      </c>
    </row>
    <row r="13064" spans="1:4" ht="18.75" x14ac:dyDescent="0.3">
      <c r="A13064" s="7">
        <v>2015</v>
      </c>
      <c r="B13064" s="7" t="s">
        <v>1640</v>
      </c>
      <c r="C13064" s="7" t="s">
        <v>7</v>
      </c>
      <c r="D13064" s="8">
        <v>155441.04</v>
      </c>
    </row>
    <row r="13065" spans="1:4" ht="18.75" x14ac:dyDescent="0.3">
      <c r="A13065" s="7">
        <v>2014</v>
      </c>
      <c r="B13065" s="7" t="s">
        <v>1640</v>
      </c>
      <c r="C13065" s="7" t="s">
        <v>7</v>
      </c>
      <c r="D13065" s="8">
        <v>163369.97</v>
      </c>
    </row>
    <row r="13066" spans="1:4" ht="18.75" x14ac:dyDescent="0.3">
      <c r="A13066" s="7">
        <v>2015</v>
      </c>
      <c r="B13066" s="7" t="s">
        <v>1640</v>
      </c>
      <c r="C13066" s="7" t="s">
        <v>8</v>
      </c>
      <c r="D13066" s="8">
        <v>763725.58</v>
      </c>
    </row>
    <row r="13067" spans="1:4" ht="18.75" x14ac:dyDescent="0.3">
      <c r="A13067" s="7">
        <v>2014</v>
      </c>
      <c r="B13067" s="7" t="s">
        <v>1640</v>
      </c>
      <c r="C13067" s="7" t="s">
        <v>8</v>
      </c>
      <c r="D13067" s="8">
        <v>797972.87</v>
      </c>
    </row>
    <row r="13068" spans="1:4" ht="18.75" x14ac:dyDescent="0.3">
      <c r="A13068" s="7">
        <v>2015</v>
      </c>
      <c r="B13068" s="7" t="s">
        <v>1641</v>
      </c>
      <c r="C13068" s="7" t="s">
        <v>5</v>
      </c>
      <c r="D13068" s="8">
        <v>840538.73</v>
      </c>
    </row>
    <row r="13069" spans="1:4" ht="18.75" x14ac:dyDescent="0.3">
      <c r="A13069" s="7">
        <v>2014</v>
      </c>
      <c r="B13069" s="7" t="s">
        <v>1641</v>
      </c>
      <c r="C13069" s="7" t="s">
        <v>5</v>
      </c>
      <c r="D13069" s="8">
        <v>915269.77</v>
      </c>
    </row>
    <row r="13070" spans="1:4" ht="18.75" x14ac:dyDescent="0.3">
      <c r="A13070" s="7">
        <v>2015</v>
      </c>
      <c r="B13070" s="7" t="s">
        <v>1641</v>
      </c>
      <c r="C13070" s="7" t="s">
        <v>6</v>
      </c>
      <c r="D13070" s="8">
        <v>431731.61</v>
      </c>
    </row>
    <row r="13071" spans="1:4" ht="18.75" x14ac:dyDescent="0.3">
      <c r="A13071" s="7">
        <v>2014</v>
      </c>
      <c r="B13071" s="7" t="s">
        <v>1641</v>
      </c>
      <c r="C13071" s="7" t="s">
        <v>6</v>
      </c>
      <c r="D13071" s="8">
        <v>317691.67</v>
      </c>
    </row>
    <row r="13072" spans="1:4" ht="18.75" x14ac:dyDescent="0.3">
      <c r="A13072" s="7">
        <v>2015</v>
      </c>
      <c r="B13072" s="7" t="s">
        <v>1641</v>
      </c>
      <c r="C13072" s="7" t="s">
        <v>7</v>
      </c>
      <c r="D13072" s="8">
        <v>135773.59</v>
      </c>
    </row>
    <row r="13073" spans="1:4" ht="18.75" x14ac:dyDescent="0.3">
      <c r="A13073" s="7">
        <v>2014</v>
      </c>
      <c r="B13073" s="7" t="s">
        <v>1641</v>
      </c>
      <c r="C13073" s="7" t="s">
        <v>7</v>
      </c>
      <c r="D13073" s="8">
        <v>144520.10999999999</v>
      </c>
    </row>
    <row r="13074" spans="1:4" ht="18.75" x14ac:dyDescent="0.3">
      <c r="A13074" s="7">
        <v>2015</v>
      </c>
      <c r="B13074" s="7" t="s">
        <v>1641</v>
      </c>
      <c r="C13074" s="7" t="s">
        <v>8</v>
      </c>
      <c r="D13074" s="8">
        <v>629919.52</v>
      </c>
    </row>
    <row r="13075" spans="1:4" ht="18.75" x14ac:dyDescent="0.3">
      <c r="A13075" s="7">
        <v>2014</v>
      </c>
      <c r="B13075" s="7" t="s">
        <v>1641</v>
      </c>
      <c r="C13075" s="7" t="s">
        <v>8</v>
      </c>
      <c r="D13075" s="8">
        <v>660971.99</v>
      </c>
    </row>
    <row r="13076" spans="1:4" ht="18.75" x14ac:dyDescent="0.3">
      <c r="A13076" s="7">
        <v>2015</v>
      </c>
      <c r="B13076" s="7" t="s">
        <v>1642</v>
      </c>
      <c r="C13076" s="7" t="s">
        <v>5</v>
      </c>
      <c r="D13076" s="8">
        <v>639025.36</v>
      </c>
    </row>
    <row r="13077" spans="1:4" ht="18.75" x14ac:dyDescent="0.3">
      <c r="A13077" s="7">
        <v>2014</v>
      </c>
      <c r="B13077" s="7" t="s">
        <v>1642</v>
      </c>
      <c r="C13077" s="7" t="s">
        <v>5</v>
      </c>
      <c r="D13077" s="8">
        <v>694631.55</v>
      </c>
    </row>
    <row r="13078" spans="1:4" ht="18.75" x14ac:dyDescent="0.3">
      <c r="A13078" s="7">
        <v>2015</v>
      </c>
      <c r="B13078" s="7" t="s">
        <v>1642</v>
      </c>
      <c r="C13078" s="7" t="s">
        <v>6</v>
      </c>
      <c r="D13078" s="8">
        <v>389382.8</v>
      </c>
    </row>
    <row r="13079" spans="1:4" ht="18.75" x14ac:dyDescent="0.3">
      <c r="A13079" s="7">
        <v>2014</v>
      </c>
      <c r="B13079" s="7" t="s">
        <v>1642</v>
      </c>
      <c r="C13079" s="7" t="s">
        <v>6</v>
      </c>
      <c r="D13079" s="8">
        <v>283658.11</v>
      </c>
    </row>
    <row r="13080" spans="1:4" ht="18.75" x14ac:dyDescent="0.3">
      <c r="A13080" s="7">
        <v>2015</v>
      </c>
      <c r="B13080" s="7" t="s">
        <v>1642</v>
      </c>
      <c r="C13080" s="7" t="s">
        <v>7</v>
      </c>
      <c r="D13080" s="8">
        <v>133830.87</v>
      </c>
    </row>
    <row r="13081" spans="1:4" ht="18.75" x14ac:dyDescent="0.3">
      <c r="A13081" s="7">
        <v>2014</v>
      </c>
      <c r="B13081" s="7" t="s">
        <v>1642</v>
      </c>
      <c r="C13081" s="7" t="s">
        <v>7</v>
      </c>
      <c r="D13081" s="8">
        <v>140145.07999999999</v>
      </c>
    </row>
    <row r="13082" spans="1:4" ht="18.75" x14ac:dyDescent="0.3">
      <c r="A13082" s="7">
        <v>2015</v>
      </c>
      <c r="B13082" s="7" t="s">
        <v>1642</v>
      </c>
      <c r="C13082" s="7" t="s">
        <v>8</v>
      </c>
      <c r="D13082" s="8">
        <v>772284.82</v>
      </c>
    </row>
    <row r="13083" spans="1:4" ht="18.75" x14ac:dyDescent="0.3">
      <c r="A13083" s="7">
        <v>2014</v>
      </c>
      <c r="B13083" s="7" t="s">
        <v>1642</v>
      </c>
      <c r="C13083" s="7" t="s">
        <v>8</v>
      </c>
      <c r="D13083" s="8">
        <v>810881.22</v>
      </c>
    </row>
    <row r="13084" spans="1:4" ht="18.75" x14ac:dyDescent="0.3">
      <c r="A13084" s="7">
        <v>2015</v>
      </c>
      <c r="B13084" s="7" t="s">
        <v>1643</v>
      </c>
      <c r="C13084" s="7" t="s">
        <v>5</v>
      </c>
      <c r="D13084" s="8">
        <v>525665.61</v>
      </c>
    </row>
    <row r="13085" spans="1:4" ht="18.75" x14ac:dyDescent="0.3">
      <c r="A13085" s="7">
        <v>2014</v>
      </c>
      <c r="B13085" s="7" t="s">
        <v>1643</v>
      </c>
      <c r="C13085" s="7" t="s">
        <v>5</v>
      </c>
      <c r="D13085" s="8">
        <v>580944.21</v>
      </c>
    </row>
    <row r="13086" spans="1:4" ht="18.75" x14ac:dyDescent="0.3">
      <c r="A13086" s="7">
        <v>2015</v>
      </c>
      <c r="B13086" s="7" t="s">
        <v>1643</v>
      </c>
      <c r="C13086" s="7" t="s">
        <v>6</v>
      </c>
      <c r="D13086" s="8">
        <v>519208</v>
      </c>
    </row>
    <row r="13087" spans="1:4" ht="18.75" x14ac:dyDescent="0.3">
      <c r="A13087" s="7">
        <v>2014</v>
      </c>
      <c r="B13087" s="7" t="s">
        <v>1643</v>
      </c>
      <c r="C13087" s="7" t="s">
        <v>6</v>
      </c>
      <c r="D13087" s="8">
        <v>378382.47</v>
      </c>
    </row>
    <row r="13088" spans="1:4" ht="18.75" x14ac:dyDescent="0.3">
      <c r="A13088" s="7">
        <v>2015</v>
      </c>
      <c r="B13088" s="7" t="s">
        <v>1643</v>
      </c>
      <c r="C13088" s="7" t="s">
        <v>7</v>
      </c>
      <c r="D13088" s="8">
        <v>63871.92</v>
      </c>
    </row>
    <row r="13089" spans="1:4" ht="18.75" x14ac:dyDescent="0.3">
      <c r="A13089" s="7">
        <v>2014</v>
      </c>
      <c r="B13089" s="7" t="s">
        <v>1643</v>
      </c>
      <c r="C13089" s="7" t="s">
        <v>7</v>
      </c>
      <c r="D13089" s="8">
        <v>67831.87</v>
      </c>
    </row>
    <row r="13090" spans="1:4" ht="18.75" x14ac:dyDescent="0.3">
      <c r="A13090" s="7">
        <v>2015</v>
      </c>
      <c r="B13090" s="7" t="s">
        <v>1643</v>
      </c>
      <c r="C13090" s="7" t="s">
        <v>8</v>
      </c>
      <c r="D13090" s="8">
        <v>640976.06000000006</v>
      </c>
    </row>
    <row r="13091" spans="1:4" ht="18.75" x14ac:dyDescent="0.3">
      <c r="A13091" s="7">
        <v>2014</v>
      </c>
      <c r="B13091" s="7" t="s">
        <v>1643</v>
      </c>
      <c r="C13091" s="7" t="s">
        <v>8</v>
      </c>
      <c r="D13091" s="8">
        <v>670836.43999999994</v>
      </c>
    </row>
    <row r="13092" spans="1:4" ht="18.75" x14ac:dyDescent="0.3">
      <c r="A13092" s="7">
        <v>2015</v>
      </c>
      <c r="B13092" s="7" t="s">
        <v>1644</v>
      </c>
      <c r="C13092" s="7" t="s">
        <v>5</v>
      </c>
      <c r="D13092" s="8">
        <v>526509.06999999995</v>
      </c>
    </row>
    <row r="13093" spans="1:4" ht="18.75" x14ac:dyDescent="0.3">
      <c r="A13093" s="7">
        <v>2014</v>
      </c>
      <c r="B13093" s="7" t="s">
        <v>1644</v>
      </c>
      <c r="C13093" s="7" t="s">
        <v>5</v>
      </c>
      <c r="D13093" s="8">
        <v>576710.55000000005</v>
      </c>
    </row>
    <row r="13094" spans="1:4" ht="18.75" x14ac:dyDescent="0.3">
      <c r="A13094" s="7">
        <v>2015</v>
      </c>
      <c r="B13094" s="7" t="s">
        <v>1644</v>
      </c>
      <c r="C13094" s="7" t="s">
        <v>6</v>
      </c>
      <c r="D13094" s="8">
        <v>587929.21</v>
      </c>
    </row>
    <row r="13095" spans="1:4" ht="18.75" x14ac:dyDescent="0.3">
      <c r="A13095" s="7">
        <v>2014</v>
      </c>
      <c r="B13095" s="7" t="s">
        <v>1644</v>
      </c>
      <c r="C13095" s="7" t="s">
        <v>6</v>
      </c>
      <c r="D13095" s="8">
        <v>424784.24</v>
      </c>
    </row>
    <row r="13096" spans="1:4" ht="18.75" x14ac:dyDescent="0.3">
      <c r="A13096" s="7">
        <v>2015</v>
      </c>
      <c r="B13096" s="7" t="s">
        <v>1644</v>
      </c>
      <c r="C13096" s="7" t="s">
        <v>7</v>
      </c>
      <c r="D13096" s="8">
        <v>206727.67</v>
      </c>
    </row>
    <row r="13097" spans="1:4" ht="18.75" x14ac:dyDescent="0.3">
      <c r="A13097" s="7">
        <v>2014</v>
      </c>
      <c r="B13097" s="7" t="s">
        <v>1644</v>
      </c>
      <c r="C13097" s="7" t="s">
        <v>7</v>
      </c>
      <c r="D13097" s="8">
        <v>217246.18</v>
      </c>
    </row>
    <row r="13098" spans="1:4" ht="18.75" x14ac:dyDescent="0.3">
      <c r="A13098" s="7">
        <v>2015</v>
      </c>
      <c r="B13098" s="7" t="s">
        <v>1644</v>
      </c>
      <c r="C13098" s="7" t="s">
        <v>8</v>
      </c>
      <c r="D13098" s="8">
        <v>604763.44999999995</v>
      </c>
    </row>
    <row r="13099" spans="1:4" ht="18.75" x14ac:dyDescent="0.3">
      <c r="A13099" s="7">
        <v>2014</v>
      </c>
      <c r="B13099" s="7" t="s">
        <v>1644</v>
      </c>
      <c r="C13099" s="7" t="s">
        <v>8</v>
      </c>
      <c r="D13099" s="8">
        <v>627316.29</v>
      </c>
    </row>
    <row r="13100" spans="1:4" ht="18.75" x14ac:dyDescent="0.3">
      <c r="A13100" s="7">
        <v>2015</v>
      </c>
      <c r="B13100" s="7" t="s">
        <v>1645</v>
      </c>
      <c r="C13100" s="7" t="s">
        <v>5</v>
      </c>
      <c r="D13100" s="8">
        <v>476918.33</v>
      </c>
    </row>
    <row r="13101" spans="1:4" ht="18.75" x14ac:dyDescent="0.3">
      <c r="A13101" s="7">
        <v>2014</v>
      </c>
      <c r="B13101" s="7" t="s">
        <v>1645</v>
      </c>
      <c r="C13101" s="7" t="s">
        <v>5</v>
      </c>
      <c r="D13101" s="8">
        <v>527759.73</v>
      </c>
    </row>
    <row r="13102" spans="1:4" ht="18.75" x14ac:dyDescent="0.3">
      <c r="A13102" s="7">
        <v>2015</v>
      </c>
      <c r="B13102" s="7" t="s">
        <v>1645</v>
      </c>
      <c r="C13102" s="7" t="s">
        <v>6</v>
      </c>
      <c r="D13102" s="8">
        <v>506549.91</v>
      </c>
    </row>
    <row r="13103" spans="1:4" ht="18.75" x14ac:dyDescent="0.3">
      <c r="A13103" s="7">
        <v>2014</v>
      </c>
      <c r="B13103" s="7" t="s">
        <v>1645</v>
      </c>
      <c r="C13103" s="7" t="s">
        <v>6</v>
      </c>
      <c r="D13103" s="8">
        <v>372049.94</v>
      </c>
    </row>
    <row r="13104" spans="1:4" ht="18.75" x14ac:dyDescent="0.3">
      <c r="A13104" s="7">
        <v>2015</v>
      </c>
      <c r="B13104" s="7" t="s">
        <v>1645</v>
      </c>
      <c r="C13104" s="7" t="s">
        <v>7</v>
      </c>
      <c r="D13104" s="8">
        <v>71318.13</v>
      </c>
    </row>
    <row r="13105" spans="1:4" ht="18.75" x14ac:dyDescent="0.3">
      <c r="A13105" s="7">
        <v>2014</v>
      </c>
      <c r="B13105" s="7" t="s">
        <v>1645</v>
      </c>
      <c r="C13105" s="7" t="s">
        <v>7</v>
      </c>
      <c r="D13105" s="8">
        <v>75675.179999999993</v>
      </c>
    </row>
    <row r="13106" spans="1:4" ht="18.75" x14ac:dyDescent="0.3">
      <c r="A13106" s="7">
        <v>2015</v>
      </c>
      <c r="B13106" s="7" t="s">
        <v>1645</v>
      </c>
      <c r="C13106" s="7" t="s">
        <v>8</v>
      </c>
      <c r="D13106" s="8">
        <v>724039.13</v>
      </c>
    </row>
    <row r="13107" spans="1:4" ht="18.75" x14ac:dyDescent="0.3">
      <c r="A13107" s="7">
        <v>2014</v>
      </c>
      <c r="B13107" s="7" t="s">
        <v>1645</v>
      </c>
      <c r="C13107" s="7" t="s">
        <v>8</v>
      </c>
      <c r="D13107" s="8">
        <v>746048.39</v>
      </c>
    </row>
    <row r="13108" spans="1:4" ht="18.75" x14ac:dyDescent="0.3">
      <c r="A13108" s="7">
        <v>2015</v>
      </c>
      <c r="B13108" s="7" t="s">
        <v>1646</v>
      </c>
      <c r="C13108" s="7" t="s">
        <v>5</v>
      </c>
      <c r="D13108" s="8">
        <v>768684.43</v>
      </c>
    </row>
    <row r="13109" spans="1:4" ht="18.75" x14ac:dyDescent="0.3">
      <c r="A13109" s="7">
        <v>2014</v>
      </c>
      <c r="B13109" s="7" t="s">
        <v>1646</v>
      </c>
      <c r="C13109" s="7" t="s">
        <v>5</v>
      </c>
      <c r="D13109" s="8">
        <v>851248.81</v>
      </c>
    </row>
    <row r="13110" spans="1:4" ht="18.75" x14ac:dyDescent="0.3">
      <c r="A13110" s="7">
        <v>2015</v>
      </c>
      <c r="B13110" s="7" t="s">
        <v>1646</v>
      </c>
      <c r="C13110" s="7" t="s">
        <v>6</v>
      </c>
      <c r="D13110" s="8">
        <v>457258.32</v>
      </c>
    </row>
    <row r="13111" spans="1:4" ht="18.75" x14ac:dyDescent="0.3">
      <c r="A13111" s="7">
        <v>2014</v>
      </c>
      <c r="B13111" s="7" t="s">
        <v>1646</v>
      </c>
      <c r="C13111" s="7" t="s">
        <v>6</v>
      </c>
      <c r="D13111" s="8">
        <v>316554.53999999998</v>
      </c>
    </row>
    <row r="13112" spans="1:4" ht="18.75" x14ac:dyDescent="0.3">
      <c r="A13112" s="7">
        <v>2015</v>
      </c>
      <c r="B13112" s="7" t="s">
        <v>1646</v>
      </c>
      <c r="C13112" s="7" t="s">
        <v>7</v>
      </c>
      <c r="D13112" s="8">
        <v>141644.76999999999</v>
      </c>
    </row>
    <row r="13113" spans="1:4" ht="18.75" x14ac:dyDescent="0.3">
      <c r="A13113" s="7">
        <v>2014</v>
      </c>
      <c r="B13113" s="7" t="s">
        <v>1646</v>
      </c>
      <c r="C13113" s="7" t="s">
        <v>7</v>
      </c>
      <c r="D13113" s="8">
        <v>149433.53</v>
      </c>
    </row>
    <row r="13114" spans="1:4" ht="18.75" x14ac:dyDescent="0.3">
      <c r="A13114" s="7">
        <v>2015</v>
      </c>
      <c r="B13114" s="7" t="s">
        <v>1646</v>
      </c>
      <c r="C13114" s="7" t="s">
        <v>8</v>
      </c>
      <c r="D13114" s="8">
        <v>756815.8</v>
      </c>
    </row>
    <row r="13115" spans="1:4" ht="18.75" x14ac:dyDescent="0.3">
      <c r="A13115" s="7">
        <v>2014</v>
      </c>
      <c r="B13115" s="7" t="s">
        <v>1646</v>
      </c>
      <c r="C13115" s="7" t="s">
        <v>8</v>
      </c>
      <c r="D13115" s="8">
        <v>788012.04</v>
      </c>
    </row>
    <row r="13116" spans="1:4" ht="18.75" x14ac:dyDescent="0.3">
      <c r="A13116" s="7">
        <v>2015</v>
      </c>
      <c r="B13116" s="7" t="s">
        <v>1647</v>
      </c>
      <c r="C13116" s="7" t="s">
        <v>5</v>
      </c>
      <c r="D13116" s="8">
        <v>617203.67000000004</v>
      </c>
    </row>
    <row r="13117" spans="1:4" ht="18.75" x14ac:dyDescent="0.3">
      <c r="A13117" s="7">
        <v>2014</v>
      </c>
      <c r="B13117" s="7" t="s">
        <v>1647</v>
      </c>
      <c r="C13117" s="7" t="s">
        <v>5</v>
      </c>
      <c r="D13117" s="8">
        <v>680991.06</v>
      </c>
    </row>
    <row r="13118" spans="1:4" ht="18.75" x14ac:dyDescent="0.3">
      <c r="A13118" s="7">
        <v>2015</v>
      </c>
      <c r="B13118" s="7" t="s">
        <v>1647</v>
      </c>
      <c r="C13118" s="7" t="s">
        <v>6</v>
      </c>
      <c r="D13118" s="8">
        <v>520161.58</v>
      </c>
    </row>
    <row r="13119" spans="1:4" ht="18.75" x14ac:dyDescent="0.3">
      <c r="A13119" s="7">
        <v>2014</v>
      </c>
      <c r="B13119" s="7" t="s">
        <v>1647</v>
      </c>
      <c r="C13119" s="7" t="s">
        <v>6</v>
      </c>
      <c r="D13119" s="8">
        <v>377492.04</v>
      </c>
    </row>
    <row r="13120" spans="1:4" ht="18.75" x14ac:dyDescent="0.3">
      <c r="A13120" s="7">
        <v>2015</v>
      </c>
      <c r="B13120" s="7" t="s">
        <v>1647</v>
      </c>
      <c r="C13120" s="7" t="s">
        <v>7</v>
      </c>
      <c r="D13120" s="8">
        <v>192258.12</v>
      </c>
    </row>
    <row r="13121" spans="1:4" ht="18.75" x14ac:dyDescent="0.3">
      <c r="A13121" s="7">
        <v>2014</v>
      </c>
      <c r="B13121" s="7" t="s">
        <v>1647</v>
      </c>
      <c r="C13121" s="7" t="s">
        <v>7</v>
      </c>
      <c r="D13121" s="8">
        <v>204535.94</v>
      </c>
    </row>
    <row r="13122" spans="1:4" ht="18.75" x14ac:dyDescent="0.3">
      <c r="A13122" s="7">
        <v>2015</v>
      </c>
      <c r="B13122" s="7" t="s">
        <v>1647</v>
      </c>
      <c r="C13122" s="7" t="s">
        <v>8</v>
      </c>
      <c r="D13122" s="8">
        <v>621659.93999999994</v>
      </c>
    </row>
    <row r="13123" spans="1:4" ht="18.75" x14ac:dyDescent="0.3">
      <c r="A13123" s="7">
        <v>2014</v>
      </c>
      <c r="B13123" s="7" t="s">
        <v>1647</v>
      </c>
      <c r="C13123" s="7" t="s">
        <v>8</v>
      </c>
      <c r="D13123" s="8">
        <v>648843.54</v>
      </c>
    </row>
    <row r="13124" spans="1:4" ht="18.75" x14ac:dyDescent="0.3">
      <c r="A13124" s="7">
        <v>2015</v>
      </c>
      <c r="B13124" s="7" t="s">
        <v>1648</v>
      </c>
      <c r="C13124" s="7" t="s">
        <v>5</v>
      </c>
      <c r="D13124" s="8">
        <v>732051.03</v>
      </c>
    </row>
    <row r="13125" spans="1:4" ht="18.75" x14ac:dyDescent="0.3">
      <c r="A13125" s="7">
        <v>2014</v>
      </c>
      <c r="B13125" s="7" t="s">
        <v>1648</v>
      </c>
      <c r="C13125" s="7" t="s">
        <v>5</v>
      </c>
      <c r="D13125" s="8">
        <v>799802.65</v>
      </c>
    </row>
    <row r="13126" spans="1:4" ht="18.75" x14ac:dyDescent="0.3">
      <c r="A13126" s="7">
        <v>2015</v>
      </c>
      <c r="B13126" s="7" t="s">
        <v>1648</v>
      </c>
      <c r="C13126" s="7" t="s">
        <v>6</v>
      </c>
      <c r="D13126" s="8">
        <v>579656.9</v>
      </c>
    </row>
    <row r="13127" spans="1:4" ht="18.75" x14ac:dyDescent="0.3">
      <c r="A13127" s="7">
        <v>2014</v>
      </c>
      <c r="B13127" s="7" t="s">
        <v>1648</v>
      </c>
      <c r="C13127" s="7" t="s">
        <v>6</v>
      </c>
      <c r="D13127" s="8">
        <v>404797.09</v>
      </c>
    </row>
    <row r="13128" spans="1:4" ht="18.75" x14ac:dyDescent="0.3">
      <c r="A13128" s="7">
        <v>2015</v>
      </c>
      <c r="B13128" s="7" t="s">
        <v>1648</v>
      </c>
      <c r="C13128" s="7" t="s">
        <v>7</v>
      </c>
      <c r="D13128" s="8">
        <v>195068.25</v>
      </c>
    </row>
    <row r="13129" spans="1:4" ht="18.75" x14ac:dyDescent="0.3">
      <c r="A13129" s="7">
        <v>2014</v>
      </c>
      <c r="B13129" s="7" t="s">
        <v>1648</v>
      </c>
      <c r="C13129" s="7" t="s">
        <v>7</v>
      </c>
      <c r="D13129" s="8">
        <v>207426.38</v>
      </c>
    </row>
    <row r="13130" spans="1:4" ht="18.75" x14ac:dyDescent="0.3">
      <c r="A13130" s="7">
        <v>2015</v>
      </c>
      <c r="B13130" s="7" t="s">
        <v>1648</v>
      </c>
      <c r="C13130" s="7" t="s">
        <v>8</v>
      </c>
      <c r="D13130" s="8">
        <v>562369.91</v>
      </c>
    </row>
    <row r="13131" spans="1:4" ht="18.75" x14ac:dyDescent="0.3">
      <c r="A13131" s="7">
        <v>2014</v>
      </c>
      <c r="B13131" s="7" t="s">
        <v>1648</v>
      </c>
      <c r="C13131" s="7" t="s">
        <v>8</v>
      </c>
      <c r="D13131" s="8">
        <v>588644.82999999996</v>
      </c>
    </row>
    <row r="13132" spans="1:4" ht="18.75" x14ac:dyDescent="0.3">
      <c r="A13132" s="7">
        <v>2015</v>
      </c>
      <c r="B13132" s="7" t="s">
        <v>1649</v>
      </c>
      <c r="C13132" s="7" t="s">
        <v>5</v>
      </c>
      <c r="D13132" s="8">
        <v>918688.38</v>
      </c>
    </row>
    <row r="13133" spans="1:4" ht="18.75" x14ac:dyDescent="0.3">
      <c r="A13133" s="7">
        <v>2014</v>
      </c>
      <c r="B13133" s="7" t="s">
        <v>1649</v>
      </c>
      <c r="C13133" s="7" t="s">
        <v>5</v>
      </c>
      <c r="D13133" s="8">
        <v>999212.87</v>
      </c>
    </row>
    <row r="13134" spans="1:4" ht="18.75" x14ac:dyDescent="0.3">
      <c r="A13134" s="7">
        <v>2015</v>
      </c>
      <c r="B13134" s="7" t="s">
        <v>1649</v>
      </c>
      <c r="C13134" s="7" t="s">
        <v>6</v>
      </c>
      <c r="D13134" s="8">
        <v>354261.74</v>
      </c>
    </row>
    <row r="13135" spans="1:4" ht="18.75" x14ac:dyDescent="0.3">
      <c r="A13135" s="7">
        <v>2014</v>
      </c>
      <c r="B13135" s="7" t="s">
        <v>1649</v>
      </c>
      <c r="C13135" s="7" t="s">
        <v>6</v>
      </c>
      <c r="D13135" s="8">
        <v>249486.45</v>
      </c>
    </row>
    <row r="13136" spans="1:4" ht="18.75" x14ac:dyDescent="0.3">
      <c r="A13136" s="7">
        <v>2015</v>
      </c>
      <c r="B13136" s="7" t="s">
        <v>1649</v>
      </c>
      <c r="C13136" s="7" t="s">
        <v>7</v>
      </c>
      <c r="D13136" s="8">
        <v>138576.07</v>
      </c>
    </row>
    <row r="13137" spans="1:4" ht="18.75" x14ac:dyDescent="0.3">
      <c r="A13137" s="7">
        <v>2014</v>
      </c>
      <c r="B13137" s="7" t="s">
        <v>1649</v>
      </c>
      <c r="C13137" s="7" t="s">
        <v>7</v>
      </c>
      <c r="D13137" s="8">
        <v>146484.28</v>
      </c>
    </row>
    <row r="13138" spans="1:4" ht="18.75" x14ac:dyDescent="0.3">
      <c r="A13138" s="7">
        <v>2015</v>
      </c>
      <c r="B13138" s="7" t="s">
        <v>1649</v>
      </c>
      <c r="C13138" s="7" t="s">
        <v>8</v>
      </c>
      <c r="D13138" s="8">
        <v>549156.47</v>
      </c>
    </row>
    <row r="13139" spans="1:4" ht="18.75" x14ac:dyDescent="0.3">
      <c r="A13139" s="7">
        <v>2014</v>
      </c>
      <c r="B13139" s="7" t="s">
        <v>1649</v>
      </c>
      <c r="C13139" s="7" t="s">
        <v>8</v>
      </c>
      <c r="D13139" s="8">
        <v>575159.72</v>
      </c>
    </row>
    <row r="13140" spans="1:4" ht="18.75" x14ac:dyDescent="0.3">
      <c r="A13140" s="7">
        <v>2015</v>
      </c>
      <c r="B13140" s="7" t="s">
        <v>1650</v>
      </c>
      <c r="C13140" s="7" t="s">
        <v>5</v>
      </c>
      <c r="D13140" s="8">
        <v>676820.58</v>
      </c>
    </row>
    <row r="13141" spans="1:4" ht="18.75" x14ac:dyDescent="0.3">
      <c r="A13141" s="7">
        <v>2014</v>
      </c>
      <c r="B13141" s="7" t="s">
        <v>1650</v>
      </c>
      <c r="C13141" s="7" t="s">
        <v>5</v>
      </c>
      <c r="D13141" s="8">
        <v>743069.09</v>
      </c>
    </row>
    <row r="13142" spans="1:4" ht="18.75" x14ac:dyDescent="0.3">
      <c r="A13142" s="7">
        <v>2015</v>
      </c>
      <c r="B13142" s="7" t="s">
        <v>1650</v>
      </c>
      <c r="C13142" s="7" t="s">
        <v>6</v>
      </c>
      <c r="D13142" s="8">
        <v>263497.43</v>
      </c>
    </row>
    <row r="13143" spans="1:4" ht="18.75" x14ac:dyDescent="0.3">
      <c r="A13143" s="7">
        <v>2014</v>
      </c>
      <c r="B13143" s="7" t="s">
        <v>1650</v>
      </c>
      <c r="C13143" s="7" t="s">
        <v>6</v>
      </c>
      <c r="D13143" s="8">
        <v>185654.62</v>
      </c>
    </row>
    <row r="13144" spans="1:4" ht="18.75" x14ac:dyDescent="0.3">
      <c r="A13144" s="7">
        <v>2015</v>
      </c>
      <c r="B13144" s="7" t="s">
        <v>1650</v>
      </c>
      <c r="C13144" s="7" t="s">
        <v>7</v>
      </c>
      <c r="D13144" s="8">
        <v>198044.7</v>
      </c>
    </row>
    <row r="13145" spans="1:4" ht="18.75" x14ac:dyDescent="0.3">
      <c r="A13145" s="7">
        <v>2014</v>
      </c>
      <c r="B13145" s="7" t="s">
        <v>1650</v>
      </c>
      <c r="C13145" s="7" t="s">
        <v>7</v>
      </c>
      <c r="D13145" s="8">
        <v>207879.98</v>
      </c>
    </row>
    <row r="13146" spans="1:4" ht="18.75" x14ac:dyDescent="0.3">
      <c r="A13146" s="7">
        <v>2015</v>
      </c>
      <c r="B13146" s="7" t="s">
        <v>1650</v>
      </c>
      <c r="C13146" s="7" t="s">
        <v>8</v>
      </c>
      <c r="D13146" s="8">
        <v>521676.51</v>
      </c>
    </row>
    <row r="13147" spans="1:4" ht="18.75" x14ac:dyDescent="0.3">
      <c r="A13147" s="7">
        <v>2014</v>
      </c>
      <c r="B13147" s="7" t="s">
        <v>1650</v>
      </c>
      <c r="C13147" s="7" t="s">
        <v>8</v>
      </c>
      <c r="D13147" s="8">
        <v>539515.14</v>
      </c>
    </row>
    <row r="13148" spans="1:4" ht="18.75" x14ac:dyDescent="0.3">
      <c r="A13148" s="7">
        <v>2015</v>
      </c>
      <c r="B13148" s="7" t="s">
        <v>1651</v>
      </c>
      <c r="C13148" s="7" t="s">
        <v>5</v>
      </c>
      <c r="D13148" s="8">
        <v>694104.47</v>
      </c>
    </row>
    <row r="13149" spans="1:4" ht="18.75" x14ac:dyDescent="0.3">
      <c r="A13149" s="7">
        <v>2014</v>
      </c>
      <c r="B13149" s="7" t="s">
        <v>1651</v>
      </c>
      <c r="C13149" s="7" t="s">
        <v>5</v>
      </c>
      <c r="D13149" s="8">
        <v>762681.09</v>
      </c>
    </row>
    <row r="13150" spans="1:4" ht="18.75" x14ac:dyDescent="0.3">
      <c r="A13150" s="7">
        <v>2015</v>
      </c>
      <c r="B13150" s="7" t="s">
        <v>1651</v>
      </c>
      <c r="C13150" s="7" t="s">
        <v>6</v>
      </c>
      <c r="D13150" s="8">
        <v>500168.49</v>
      </c>
    </row>
    <row r="13151" spans="1:4" ht="18.75" x14ac:dyDescent="0.3">
      <c r="A13151" s="7">
        <v>2014</v>
      </c>
      <c r="B13151" s="7" t="s">
        <v>1651</v>
      </c>
      <c r="C13151" s="7" t="s">
        <v>6</v>
      </c>
      <c r="D13151" s="8">
        <v>346686.33</v>
      </c>
    </row>
    <row r="13152" spans="1:4" ht="18.75" x14ac:dyDescent="0.3">
      <c r="A13152" s="7">
        <v>2015</v>
      </c>
      <c r="B13152" s="7" t="s">
        <v>1651</v>
      </c>
      <c r="C13152" s="7" t="s">
        <v>7</v>
      </c>
      <c r="D13152" s="8">
        <v>202894.36</v>
      </c>
    </row>
    <row r="13153" spans="1:4" ht="18.75" x14ac:dyDescent="0.3">
      <c r="A13153" s="7">
        <v>2014</v>
      </c>
      <c r="B13153" s="7" t="s">
        <v>1651</v>
      </c>
      <c r="C13153" s="7" t="s">
        <v>7</v>
      </c>
      <c r="D13153" s="8">
        <v>212849.16</v>
      </c>
    </row>
    <row r="13154" spans="1:4" ht="18.75" x14ac:dyDescent="0.3">
      <c r="A13154" s="7">
        <v>2015</v>
      </c>
      <c r="B13154" s="7" t="s">
        <v>1651</v>
      </c>
      <c r="C13154" s="7" t="s">
        <v>8</v>
      </c>
      <c r="D13154" s="8">
        <v>784608.69</v>
      </c>
    </row>
    <row r="13155" spans="1:4" ht="18.75" x14ac:dyDescent="0.3">
      <c r="A13155" s="7">
        <v>2014</v>
      </c>
      <c r="B13155" s="7" t="s">
        <v>1651</v>
      </c>
      <c r="C13155" s="7" t="s">
        <v>8</v>
      </c>
      <c r="D13155" s="8">
        <v>819823.51</v>
      </c>
    </row>
    <row r="13156" spans="1:4" ht="18.75" x14ac:dyDescent="0.3">
      <c r="A13156" s="7">
        <v>2015</v>
      </c>
      <c r="B13156" s="7" t="s">
        <v>1652</v>
      </c>
      <c r="C13156" s="7" t="s">
        <v>5</v>
      </c>
      <c r="D13156" s="8">
        <v>550084.55000000005</v>
      </c>
    </row>
    <row r="13157" spans="1:4" ht="18.75" x14ac:dyDescent="0.3">
      <c r="A13157" s="7">
        <v>2014</v>
      </c>
      <c r="B13157" s="7" t="s">
        <v>1652</v>
      </c>
      <c r="C13157" s="7" t="s">
        <v>5</v>
      </c>
      <c r="D13157" s="8">
        <v>598361.03</v>
      </c>
    </row>
    <row r="13158" spans="1:4" ht="18.75" x14ac:dyDescent="0.3">
      <c r="A13158" s="7">
        <v>2015</v>
      </c>
      <c r="B13158" s="7" t="s">
        <v>1652</v>
      </c>
      <c r="C13158" s="7" t="s">
        <v>6</v>
      </c>
      <c r="D13158" s="8">
        <v>374433.64</v>
      </c>
    </row>
    <row r="13159" spans="1:4" ht="18.75" x14ac:dyDescent="0.3">
      <c r="A13159" s="7">
        <v>2014</v>
      </c>
      <c r="B13159" s="7" t="s">
        <v>1652</v>
      </c>
      <c r="C13159" s="7" t="s">
        <v>6</v>
      </c>
      <c r="D13159" s="8">
        <v>263821.53999999998</v>
      </c>
    </row>
    <row r="13160" spans="1:4" ht="18.75" x14ac:dyDescent="0.3">
      <c r="A13160" s="7">
        <v>2015</v>
      </c>
      <c r="B13160" s="7" t="s">
        <v>1652</v>
      </c>
      <c r="C13160" s="7" t="s">
        <v>7</v>
      </c>
      <c r="D13160" s="8">
        <v>131733.20000000001</v>
      </c>
    </row>
    <row r="13161" spans="1:4" ht="18.75" x14ac:dyDescent="0.3">
      <c r="A13161" s="7">
        <v>2014</v>
      </c>
      <c r="B13161" s="7" t="s">
        <v>1652</v>
      </c>
      <c r="C13161" s="7" t="s">
        <v>7</v>
      </c>
      <c r="D13161" s="8">
        <v>138194.04999999999</v>
      </c>
    </row>
    <row r="13162" spans="1:4" ht="18.75" x14ac:dyDescent="0.3">
      <c r="A13162" s="7">
        <v>2015</v>
      </c>
      <c r="B13162" s="7" t="s">
        <v>1652</v>
      </c>
      <c r="C13162" s="7" t="s">
        <v>8</v>
      </c>
      <c r="D13162" s="8">
        <v>753147.99</v>
      </c>
    </row>
    <row r="13163" spans="1:4" ht="18.75" x14ac:dyDescent="0.3">
      <c r="A13163" s="7">
        <v>2014</v>
      </c>
      <c r="B13163" s="7" t="s">
        <v>1652</v>
      </c>
      <c r="C13163" s="7" t="s">
        <v>8</v>
      </c>
      <c r="D13163" s="8">
        <v>784427.92</v>
      </c>
    </row>
    <row r="13164" spans="1:4" ht="18.75" x14ac:dyDescent="0.3">
      <c r="A13164" s="7">
        <v>2015</v>
      </c>
      <c r="B13164" s="7" t="s">
        <v>1653</v>
      </c>
      <c r="C13164" s="7" t="s">
        <v>5</v>
      </c>
      <c r="D13164" s="8">
        <v>471985.96</v>
      </c>
    </row>
    <row r="13165" spans="1:4" ht="18.75" x14ac:dyDescent="0.3">
      <c r="A13165" s="7">
        <v>2014</v>
      </c>
      <c r="B13165" s="7" t="s">
        <v>1653</v>
      </c>
      <c r="C13165" s="7" t="s">
        <v>5</v>
      </c>
      <c r="D13165" s="8">
        <v>515660.11</v>
      </c>
    </row>
    <row r="13166" spans="1:4" ht="18.75" x14ac:dyDescent="0.3">
      <c r="A13166" s="7">
        <v>2015</v>
      </c>
      <c r="B13166" s="7" t="s">
        <v>1653</v>
      </c>
      <c r="C13166" s="7" t="s">
        <v>6</v>
      </c>
      <c r="D13166" s="8">
        <v>269738.05</v>
      </c>
    </row>
    <row r="13167" spans="1:4" ht="18.75" x14ac:dyDescent="0.3">
      <c r="A13167" s="7">
        <v>2014</v>
      </c>
      <c r="B13167" s="7" t="s">
        <v>1653</v>
      </c>
      <c r="C13167" s="7" t="s">
        <v>6</v>
      </c>
      <c r="D13167" s="8">
        <v>199519.04</v>
      </c>
    </row>
    <row r="13168" spans="1:4" ht="18.75" x14ac:dyDescent="0.3">
      <c r="A13168" s="7">
        <v>2015</v>
      </c>
      <c r="B13168" s="7" t="s">
        <v>1653</v>
      </c>
      <c r="C13168" s="7" t="s">
        <v>7</v>
      </c>
      <c r="D13168" s="8">
        <v>138826.96</v>
      </c>
    </row>
    <row r="13169" spans="1:4" ht="18.75" x14ac:dyDescent="0.3">
      <c r="A13169" s="7">
        <v>2014</v>
      </c>
      <c r="B13169" s="7" t="s">
        <v>1653</v>
      </c>
      <c r="C13169" s="7" t="s">
        <v>7</v>
      </c>
      <c r="D13169" s="8">
        <v>146627.66</v>
      </c>
    </row>
    <row r="13170" spans="1:4" ht="18.75" x14ac:dyDescent="0.3">
      <c r="A13170" s="7">
        <v>2015</v>
      </c>
      <c r="B13170" s="7" t="s">
        <v>1653</v>
      </c>
      <c r="C13170" s="7" t="s">
        <v>8</v>
      </c>
      <c r="D13170" s="8">
        <v>583490.72</v>
      </c>
    </row>
    <row r="13171" spans="1:4" ht="18.75" x14ac:dyDescent="0.3">
      <c r="A13171" s="7">
        <v>2014</v>
      </c>
      <c r="B13171" s="7" t="s">
        <v>1653</v>
      </c>
      <c r="C13171" s="7" t="s">
        <v>8</v>
      </c>
      <c r="D13171" s="8">
        <v>610679.19999999995</v>
      </c>
    </row>
    <row r="13172" spans="1:4" ht="18.75" x14ac:dyDescent="0.3">
      <c r="A13172" s="7">
        <v>2015</v>
      </c>
      <c r="B13172" s="7" t="s">
        <v>1654</v>
      </c>
      <c r="C13172" s="7" t="s">
        <v>5</v>
      </c>
      <c r="D13172" s="8">
        <v>788745.74</v>
      </c>
    </row>
    <row r="13173" spans="1:4" ht="18.75" x14ac:dyDescent="0.3">
      <c r="A13173" s="7">
        <v>2014</v>
      </c>
      <c r="B13173" s="7" t="s">
        <v>1654</v>
      </c>
      <c r="C13173" s="7" t="s">
        <v>5</v>
      </c>
      <c r="D13173" s="8">
        <v>860388.12</v>
      </c>
    </row>
    <row r="13174" spans="1:4" ht="18.75" x14ac:dyDescent="0.3">
      <c r="A13174" s="7">
        <v>2015</v>
      </c>
      <c r="B13174" s="7" t="s">
        <v>1654</v>
      </c>
      <c r="C13174" s="7" t="s">
        <v>6</v>
      </c>
      <c r="D13174" s="8">
        <v>324899.31</v>
      </c>
    </row>
    <row r="13175" spans="1:4" ht="18.75" x14ac:dyDescent="0.3">
      <c r="A13175" s="7">
        <v>2014</v>
      </c>
      <c r="B13175" s="7" t="s">
        <v>1654</v>
      </c>
      <c r="C13175" s="7" t="s">
        <v>6</v>
      </c>
      <c r="D13175" s="8">
        <v>231679.86</v>
      </c>
    </row>
    <row r="13176" spans="1:4" ht="18.75" x14ac:dyDescent="0.3">
      <c r="A13176" s="7">
        <v>2015</v>
      </c>
      <c r="B13176" s="7" t="s">
        <v>1654</v>
      </c>
      <c r="C13176" s="7" t="s">
        <v>7</v>
      </c>
      <c r="D13176" s="8">
        <v>170943.09</v>
      </c>
    </row>
    <row r="13177" spans="1:4" ht="18.75" x14ac:dyDescent="0.3">
      <c r="A13177" s="7">
        <v>2014</v>
      </c>
      <c r="B13177" s="7" t="s">
        <v>1654</v>
      </c>
      <c r="C13177" s="7" t="s">
        <v>7</v>
      </c>
      <c r="D13177" s="8">
        <v>179082.89</v>
      </c>
    </row>
    <row r="13178" spans="1:4" ht="18.75" x14ac:dyDescent="0.3">
      <c r="A13178" s="7">
        <v>2015</v>
      </c>
      <c r="B13178" s="7" t="s">
        <v>1654</v>
      </c>
      <c r="C13178" s="7" t="s">
        <v>8</v>
      </c>
      <c r="D13178" s="8">
        <v>401958.1</v>
      </c>
    </row>
    <row r="13179" spans="1:4" ht="18.75" x14ac:dyDescent="0.3">
      <c r="A13179" s="7">
        <v>2014</v>
      </c>
      <c r="B13179" s="7" t="s">
        <v>1654</v>
      </c>
      <c r="C13179" s="7" t="s">
        <v>8</v>
      </c>
      <c r="D13179" s="8">
        <v>419316.49</v>
      </c>
    </row>
    <row r="13180" spans="1:4" ht="18.75" x14ac:dyDescent="0.3">
      <c r="A13180" s="7">
        <v>2015</v>
      </c>
      <c r="B13180" s="7" t="s">
        <v>1655</v>
      </c>
      <c r="C13180" s="7" t="s">
        <v>5</v>
      </c>
      <c r="D13180" s="8">
        <v>744622.36</v>
      </c>
    </row>
    <row r="13181" spans="1:4" ht="18.75" x14ac:dyDescent="0.3">
      <c r="A13181" s="7">
        <v>2014</v>
      </c>
      <c r="B13181" s="7" t="s">
        <v>1655</v>
      </c>
      <c r="C13181" s="7" t="s">
        <v>5</v>
      </c>
      <c r="D13181" s="8">
        <v>820440.92</v>
      </c>
    </row>
    <row r="13182" spans="1:4" ht="18.75" x14ac:dyDescent="0.3">
      <c r="A13182" s="7">
        <v>2015</v>
      </c>
      <c r="B13182" s="7" t="s">
        <v>1655</v>
      </c>
      <c r="C13182" s="7" t="s">
        <v>6</v>
      </c>
      <c r="D13182" s="8">
        <v>579770.67000000004</v>
      </c>
    </row>
    <row r="13183" spans="1:4" ht="18.75" x14ac:dyDescent="0.3">
      <c r="A13183" s="7">
        <v>2014</v>
      </c>
      <c r="B13183" s="7" t="s">
        <v>1655</v>
      </c>
      <c r="C13183" s="7" t="s">
        <v>6</v>
      </c>
      <c r="D13183" s="8">
        <v>428874.22</v>
      </c>
    </row>
    <row r="13184" spans="1:4" ht="18.75" x14ac:dyDescent="0.3">
      <c r="A13184" s="7">
        <v>2015</v>
      </c>
      <c r="B13184" s="7" t="s">
        <v>1655</v>
      </c>
      <c r="C13184" s="7" t="s">
        <v>7</v>
      </c>
      <c r="D13184" s="8">
        <v>219954.25</v>
      </c>
    </row>
    <row r="13185" spans="1:4" ht="18.75" x14ac:dyDescent="0.3">
      <c r="A13185" s="7">
        <v>2014</v>
      </c>
      <c r="B13185" s="7" t="s">
        <v>1655</v>
      </c>
      <c r="C13185" s="7" t="s">
        <v>7</v>
      </c>
      <c r="D13185" s="8">
        <v>232403.6</v>
      </c>
    </row>
    <row r="13186" spans="1:4" ht="18.75" x14ac:dyDescent="0.3">
      <c r="A13186" s="7">
        <v>2015</v>
      </c>
      <c r="B13186" s="7" t="s">
        <v>1655</v>
      </c>
      <c r="C13186" s="7" t="s">
        <v>8</v>
      </c>
      <c r="D13186" s="8">
        <v>605116.55000000005</v>
      </c>
    </row>
    <row r="13187" spans="1:4" ht="18.75" x14ac:dyDescent="0.3">
      <c r="A13187" s="7">
        <v>2014</v>
      </c>
      <c r="B13187" s="7" t="s">
        <v>1655</v>
      </c>
      <c r="C13187" s="7" t="s">
        <v>8</v>
      </c>
      <c r="D13187" s="8">
        <v>622747.61</v>
      </c>
    </row>
    <row r="13188" spans="1:4" ht="18.75" x14ac:dyDescent="0.3">
      <c r="A13188" s="7">
        <v>2015</v>
      </c>
      <c r="B13188" s="7" t="s">
        <v>1656</v>
      </c>
      <c r="C13188" s="7" t="s">
        <v>5</v>
      </c>
      <c r="D13188" s="8">
        <v>711379.56</v>
      </c>
    </row>
    <row r="13189" spans="1:4" ht="18.75" x14ac:dyDescent="0.3">
      <c r="A13189" s="7">
        <v>2014</v>
      </c>
      <c r="B13189" s="7" t="s">
        <v>1656</v>
      </c>
      <c r="C13189" s="7" t="s">
        <v>5</v>
      </c>
      <c r="D13189" s="8">
        <v>784477.67</v>
      </c>
    </row>
    <row r="13190" spans="1:4" ht="18.75" x14ac:dyDescent="0.3">
      <c r="A13190" s="7">
        <v>2015</v>
      </c>
      <c r="B13190" s="7" t="s">
        <v>1656</v>
      </c>
      <c r="C13190" s="7" t="s">
        <v>6</v>
      </c>
      <c r="D13190" s="8">
        <v>347930.93</v>
      </c>
    </row>
    <row r="13191" spans="1:4" ht="18.75" x14ac:dyDescent="0.3">
      <c r="A13191" s="7">
        <v>2014</v>
      </c>
      <c r="B13191" s="7" t="s">
        <v>1656</v>
      </c>
      <c r="C13191" s="7" t="s">
        <v>6</v>
      </c>
      <c r="D13191" s="8">
        <v>247070.38</v>
      </c>
    </row>
    <row r="13192" spans="1:4" ht="18.75" x14ac:dyDescent="0.3">
      <c r="A13192" s="7">
        <v>2015</v>
      </c>
      <c r="B13192" s="7" t="s">
        <v>1656</v>
      </c>
      <c r="C13192" s="7" t="s">
        <v>7</v>
      </c>
      <c r="D13192" s="8">
        <v>149908.29999999999</v>
      </c>
    </row>
    <row r="13193" spans="1:4" ht="18.75" x14ac:dyDescent="0.3">
      <c r="A13193" s="7">
        <v>2014</v>
      </c>
      <c r="B13193" s="7" t="s">
        <v>1656</v>
      </c>
      <c r="C13193" s="7" t="s">
        <v>7</v>
      </c>
      <c r="D13193" s="8">
        <v>158272.35</v>
      </c>
    </row>
    <row r="13194" spans="1:4" ht="18.75" x14ac:dyDescent="0.3">
      <c r="A13194" s="7">
        <v>2015</v>
      </c>
      <c r="B13194" s="7" t="s">
        <v>1656</v>
      </c>
      <c r="C13194" s="7" t="s">
        <v>8</v>
      </c>
      <c r="D13194" s="8">
        <v>613061.73</v>
      </c>
    </row>
    <row r="13195" spans="1:4" ht="18.75" x14ac:dyDescent="0.3">
      <c r="A13195" s="7">
        <v>2014</v>
      </c>
      <c r="B13195" s="7" t="s">
        <v>1656</v>
      </c>
      <c r="C13195" s="7" t="s">
        <v>8</v>
      </c>
      <c r="D13195" s="8">
        <v>642368.88</v>
      </c>
    </row>
    <row r="13196" spans="1:4" ht="18.75" x14ac:dyDescent="0.3">
      <c r="A13196" s="7">
        <v>2015</v>
      </c>
      <c r="B13196" s="7" t="s">
        <v>1657</v>
      </c>
      <c r="C13196" s="7" t="s">
        <v>5</v>
      </c>
      <c r="D13196" s="8">
        <v>591718.23</v>
      </c>
    </row>
    <row r="13197" spans="1:4" ht="18.75" x14ac:dyDescent="0.3">
      <c r="A13197" s="7">
        <v>2014</v>
      </c>
      <c r="B13197" s="7" t="s">
        <v>1657</v>
      </c>
      <c r="C13197" s="7" t="s">
        <v>5</v>
      </c>
      <c r="D13197" s="8">
        <v>652024.89</v>
      </c>
    </row>
    <row r="13198" spans="1:4" ht="18.75" x14ac:dyDescent="0.3">
      <c r="A13198" s="7">
        <v>2015</v>
      </c>
      <c r="B13198" s="7" t="s">
        <v>1657</v>
      </c>
      <c r="C13198" s="7" t="s">
        <v>6</v>
      </c>
      <c r="D13198" s="8">
        <v>503889.3</v>
      </c>
    </row>
    <row r="13199" spans="1:4" ht="18.75" x14ac:dyDescent="0.3">
      <c r="A13199" s="7">
        <v>2014</v>
      </c>
      <c r="B13199" s="7" t="s">
        <v>1657</v>
      </c>
      <c r="C13199" s="7" t="s">
        <v>6</v>
      </c>
      <c r="D13199" s="8">
        <v>354920.88</v>
      </c>
    </row>
    <row r="13200" spans="1:4" ht="18.75" x14ac:dyDescent="0.3">
      <c r="A13200" s="7">
        <v>2015</v>
      </c>
      <c r="B13200" s="7" t="s">
        <v>1657</v>
      </c>
      <c r="C13200" s="7" t="s">
        <v>7</v>
      </c>
      <c r="D13200" s="8">
        <v>198702.15</v>
      </c>
    </row>
    <row r="13201" spans="1:4" ht="18.75" x14ac:dyDescent="0.3">
      <c r="A13201" s="7">
        <v>2014</v>
      </c>
      <c r="B13201" s="7" t="s">
        <v>1657</v>
      </c>
      <c r="C13201" s="7" t="s">
        <v>7</v>
      </c>
      <c r="D13201" s="8">
        <v>209115.81</v>
      </c>
    </row>
    <row r="13202" spans="1:4" ht="18.75" x14ac:dyDescent="0.3">
      <c r="A13202" s="7">
        <v>2015</v>
      </c>
      <c r="B13202" s="7" t="s">
        <v>1657</v>
      </c>
      <c r="C13202" s="7" t="s">
        <v>8</v>
      </c>
      <c r="D13202" s="8">
        <v>708936.76</v>
      </c>
    </row>
    <row r="13203" spans="1:4" ht="18.75" x14ac:dyDescent="0.3">
      <c r="A13203" s="7">
        <v>2014</v>
      </c>
      <c r="B13203" s="7" t="s">
        <v>1657</v>
      </c>
      <c r="C13203" s="7" t="s">
        <v>8</v>
      </c>
      <c r="D13203" s="8">
        <v>732808.06</v>
      </c>
    </row>
    <row r="13204" spans="1:4" ht="18.75" x14ac:dyDescent="0.3">
      <c r="A13204" s="7">
        <v>2015</v>
      </c>
      <c r="B13204" s="7" t="s">
        <v>1658</v>
      </c>
      <c r="C13204" s="7" t="s">
        <v>5</v>
      </c>
      <c r="D13204" s="8">
        <v>696555.75</v>
      </c>
    </row>
    <row r="13205" spans="1:4" ht="18.75" x14ac:dyDescent="0.3">
      <c r="A13205" s="7">
        <v>2014</v>
      </c>
      <c r="B13205" s="7" t="s">
        <v>1658</v>
      </c>
      <c r="C13205" s="7" t="s">
        <v>5</v>
      </c>
      <c r="D13205" s="8">
        <v>766632.84</v>
      </c>
    </row>
    <row r="13206" spans="1:4" ht="18.75" x14ac:dyDescent="0.3">
      <c r="A13206" s="7">
        <v>2015</v>
      </c>
      <c r="B13206" s="7" t="s">
        <v>1658</v>
      </c>
      <c r="C13206" s="7" t="s">
        <v>6</v>
      </c>
      <c r="D13206" s="8">
        <v>456737.71</v>
      </c>
    </row>
    <row r="13207" spans="1:4" ht="18.75" x14ac:dyDescent="0.3">
      <c r="A13207" s="7">
        <v>2014</v>
      </c>
      <c r="B13207" s="7" t="s">
        <v>1658</v>
      </c>
      <c r="C13207" s="7" t="s">
        <v>6</v>
      </c>
      <c r="D13207" s="8">
        <v>331192.87</v>
      </c>
    </row>
    <row r="13208" spans="1:4" ht="18.75" x14ac:dyDescent="0.3">
      <c r="A13208" s="7">
        <v>2015</v>
      </c>
      <c r="B13208" s="7" t="s">
        <v>1658</v>
      </c>
      <c r="C13208" s="7" t="s">
        <v>7</v>
      </c>
      <c r="D13208" s="8">
        <v>161154.97</v>
      </c>
    </row>
    <row r="13209" spans="1:4" ht="18.75" x14ac:dyDescent="0.3">
      <c r="A13209" s="7">
        <v>2014</v>
      </c>
      <c r="B13209" s="7" t="s">
        <v>1658</v>
      </c>
      <c r="C13209" s="7" t="s">
        <v>7</v>
      </c>
      <c r="D13209" s="8">
        <v>170949.22</v>
      </c>
    </row>
    <row r="13210" spans="1:4" ht="18.75" x14ac:dyDescent="0.3">
      <c r="A13210" s="7">
        <v>2015</v>
      </c>
      <c r="B13210" s="7" t="s">
        <v>1658</v>
      </c>
      <c r="C13210" s="7" t="s">
        <v>8</v>
      </c>
      <c r="D13210" s="8">
        <v>404458.32</v>
      </c>
    </row>
    <row r="13211" spans="1:4" ht="18.75" x14ac:dyDescent="0.3">
      <c r="A13211" s="7">
        <v>2014</v>
      </c>
      <c r="B13211" s="7" t="s">
        <v>1658</v>
      </c>
      <c r="C13211" s="7" t="s">
        <v>8</v>
      </c>
      <c r="D13211" s="8">
        <v>423175.32</v>
      </c>
    </row>
    <row r="13212" spans="1:4" ht="18.75" x14ac:dyDescent="0.3">
      <c r="A13212" s="7">
        <v>2015</v>
      </c>
      <c r="B13212" s="7" t="s">
        <v>1659</v>
      </c>
      <c r="C13212" s="7" t="s">
        <v>5</v>
      </c>
      <c r="D13212" s="8">
        <v>759990.69</v>
      </c>
    </row>
    <row r="13213" spans="1:4" ht="18.75" x14ac:dyDescent="0.3">
      <c r="A13213" s="7">
        <v>2014</v>
      </c>
      <c r="B13213" s="7" t="s">
        <v>1659</v>
      </c>
      <c r="C13213" s="7" t="s">
        <v>5</v>
      </c>
      <c r="D13213" s="8">
        <v>829656.21</v>
      </c>
    </row>
    <row r="13214" spans="1:4" ht="18.75" x14ac:dyDescent="0.3">
      <c r="A13214" s="7">
        <v>2015</v>
      </c>
      <c r="B13214" s="7" t="s">
        <v>1659</v>
      </c>
      <c r="C13214" s="7" t="s">
        <v>6</v>
      </c>
      <c r="D13214" s="8">
        <v>543958.52</v>
      </c>
    </row>
    <row r="13215" spans="1:4" ht="18.75" x14ac:dyDescent="0.3">
      <c r="A13215" s="7">
        <v>2014</v>
      </c>
      <c r="B13215" s="7" t="s">
        <v>1659</v>
      </c>
      <c r="C13215" s="7" t="s">
        <v>6</v>
      </c>
      <c r="D13215" s="8">
        <v>396130.39</v>
      </c>
    </row>
    <row r="13216" spans="1:4" ht="18.75" x14ac:dyDescent="0.3">
      <c r="A13216" s="7">
        <v>2015</v>
      </c>
      <c r="B13216" s="7" t="s">
        <v>1659</v>
      </c>
      <c r="C13216" s="7" t="s">
        <v>7</v>
      </c>
      <c r="D13216" s="8">
        <v>69677.61</v>
      </c>
    </row>
    <row r="13217" spans="1:4" ht="18.75" x14ac:dyDescent="0.3">
      <c r="A13217" s="7">
        <v>2014</v>
      </c>
      <c r="B13217" s="7" t="s">
        <v>1659</v>
      </c>
      <c r="C13217" s="7" t="s">
        <v>7</v>
      </c>
      <c r="D13217" s="8">
        <v>73498.070000000007</v>
      </c>
    </row>
    <row r="13218" spans="1:4" ht="18.75" x14ac:dyDescent="0.3">
      <c r="A13218" s="7">
        <v>2015</v>
      </c>
      <c r="B13218" s="7" t="s">
        <v>1659</v>
      </c>
      <c r="C13218" s="7" t="s">
        <v>8</v>
      </c>
      <c r="D13218" s="8">
        <v>645974.38</v>
      </c>
    </row>
    <row r="13219" spans="1:4" ht="18.75" x14ac:dyDescent="0.3">
      <c r="A13219" s="7">
        <v>2014</v>
      </c>
      <c r="B13219" s="7" t="s">
        <v>1659</v>
      </c>
      <c r="C13219" s="7" t="s">
        <v>8</v>
      </c>
      <c r="D13219" s="8">
        <v>674519.22</v>
      </c>
    </row>
    <row r="13220" spans="1:4" ht="18.75" x14ac:dyDescent="0.3">
      <c r="A13220" s="7">
        <v>2015</v>
      </c>
      <c r="B13220" s="7" t="s">
        <v>1660</v>
      </c>
      <c r="C13220" s="7" t="s">
        <v>5</v>
      </c>
      <c r="D13220" s="8">
        <v>482454.28</v>
      </c>
    </row>
    <row r="13221" spans="1:4" ht="18.75" x14ac:dyDescent="0.3">
      <c r="A13221" s="7">
        <v>2014</v>
      </c>
      <c r="B13221" s="7" t="s">
        <v>1660</v>
      </c>
      <c r="C13221" s="7" t="s">
        <v>5</v>
      </c>
      <c r="D13221" s="8">
        <v>532585.35</v>
      </c>
    </row>
    <row r="13222" spans="1:4" ht="18.75" x14ac:dyDescent="0.3">
      <c r="A13222" s="7">
        <v>2015</v>
      </c>
      <c r="B13222" s="7" t="s">
        <v>1660</v>
      </c>
      <c r="C13222" s="7" t="s">
        <v>6</v>
      </c>
      <c r="D13222" s="8">
        <v>573380.55000000005</v>
      </c>
    </row>
    <row r="13223" spans="1:4" ht="18.75" x14ac:dyDescent="0.3">
      <c r="A13223" s="7">
        <v>2014</v>
      </c>
      <c r="B13223" s="7" t="s">
        <v>1660</v>
      </c>
      <c r="C13223" s="7" t="s">
        <v>6</v>
      </c>
      <c r="D13223" s="8">
        <v>401536.97</v>
      </c>
    </row>
    <row r="13224" spans="1:4" ht="18.75" x14ac:dyDescent="0.3">
      <c r="A13224" s="7">
        <v>2015</v>
      </c>
      <c r="B13224" s="7" t="s">
        <v>1660</v>
      </c>
      <c r="C13224" s="7" t="s">
        <v>7</v>
      </c>
      <c r="D13224" s="8">
        <v>56758.82</v>
      </c>
    </row>
    <row r="13225" spans="1:4" ht="18.75" x14ac:dyDescent="0.3">
      <c r="A13225" s="7">
        <v>2014</v>
      </c>
      <c r="B13225" s="7" t="s">
        <v>1660</v>
      </c>
      <c r="C13225" s="7" t="s">
        <v>7</v>
      </c>
      <c r="D13225" s="8">
        <v>59894.47</v>
      </c>
    </row>
    <row r="13226" spans="1:4" ht="18.75" x14ac:dyDescent="0.3">
      <c r="A13226" s="7">
        <v>2015</v>
      </c>
      <c r="B13226" s="7" t="s">
        <v>1660</v>
      </c>
      <c r="C13226" s="7" t="s">
        <v>8</v>
      </c>
      <c r="D13226" s="8">
        <v>567039.17000000004</v>
      </c>
    </row>
    <row r="13227" spans="1:4" ht="18.75" x14ac:dyDescent="0.3">
      <c r="A13227" s="7">
        <v>2014</v>
      </c>
      <c r="B13227" s="7" t="s">
        <v>1660</v>
      </c>
      <c r="C13227" s="7" t="s">
        <v>8</v>
      </c>
      <c r="D13227" s="8">
        <v>592607.84</v>
      </c>
    </row>
    <row r="13228" spans="1:4" ht="18.75" x14ac:dyDescent="0.3">
      <c r="A13228" s="7">
        <v>2015</v>
      </c>
      <c r="B13228" s="7" t="s">
        <v>1661</v>
      </c>
      <c r="C13228" s="7" t="s">
        <v>5</v>
      </c>
      <c r="D13228" s="8">
        <v>806250.42</v>
      </c>
    </row>
    <row r="13229" spans="1:4" ht="18.75" x14ac:dyDescent="0.3">
      <c r="A13229" s="7">
        <v>2014</v>
      </c>
      <c r="B13229" s="7" t="s">
        <v>1661</v>
      </c>
      <c r="C13229" s="7" t="s">
        <v>5</v>
      </c>
      <c r="D13229" s="8">
        <v>879644.53</v>
      </c>
    </row>
    <row r="13230" spans="1:4" ht="18.75" x14ac:dyDescent="0.3">
      <c r="A13230" s="7">
        <v>2015</v>
      </c>
      <c r="B13230" s="7" t="s">
        <v>1661</v>
      </c>
      <c r="C13230" s="7" t="s">
        <v>6</v>
      </c>
      <c r="D13230" s="8">
        <v>327279.75</v>
      </c>
    </row>
    <row r="13231" spans="1:4" ht="18.75" x14ac:dyDescent="0.3">
      <c r="A13231" s="7">
        <v>2014</v>
      </c>
      <c r="B13231" s="7" t="s">
        <v>1661</v>
      </c>
      <c r="C13231" s="7" t="s">
        <v>6</v>
      </c>
      <c r="D13231" s="8">
        <v>233218.2</v>
      </c>
    </row>
    <row r="13232" spans="1:4" ht="18.75" x14ac:dyDescent="0.3">
      <c r="A13232" s="7">
        <v>2015</v>
      </c>
      <c r="B13232" s="7" t="s">
        <v>1661</v>
      </c>
      <c r="C13232" s="7" t="s">
        <v>7</v>
      </c>
      <c r="D13232" s="8">
        <v>107519.59</v>
      </c>
    </row>
    <row r="13233" spans="1:4" ht="18.75" x14ac:dyDescent="0.3">
      <c r="A13233" s="7">
        <v>2014</v>
      </c>
      <c r="B13233" s="7" t="s">
        <v>1661</v>
      </c>
      <c r="C13233" s="7" t="s">
        <v>7</v>
      </c>
      <c r="D13233" s="8">
        <v>112312.11</v>
      </c>
    </row>
    <row r="13234" spans="1:4" ht="18.75" x14ac:dyDescent="0.3">
      <c r="A13234" s="7">
        <v>2015</v>
      </c>
      <c r="B13234" s="7" t="s">
        <v>1661</v>
      </c>
      <c r="C13234" s="7" t="s">
        <v>8</v>
      </c>
      <c r="D13234" s="8">
        <v>648102.85</v>
      </c>
    </row>
    <row r="13235" spans="1:4" ht="18.75" x14ac:dyDescent="0.3">
      <c r="A13235" s="7">
        <v>2014</v>
      </c>
      <c r="B13235" s="7" t="s">
        <v>1661</v>
      </c>
      <c r="C13235" s="7" t="s">
        <v>8</v>
      </c>
      <c r="D13235" s="8">
        <v>674971.91</v>
      </c>
    </row>
    <row r="13236" spans="1:4" ht="18.75" x14ac:dyDescent="0.3">
      <c r="A13236" s="7">
        <v>2015</v>
      </c>
      <c r="B13236" s="7" t="s">
        <v>1662</v>
      </c>
      <c r="C13236" s="7" t="s">
        <v>5</v>
      </c>
      <c r="D13236" s="8">
        <v>745023.54</v>
      </c>
    </row>
    <row r="13237" spans="1:4" ht="18.75" x14ac:dyDescent="0.3">
      <c r="A13237" s="7">
        <v>2014</v>
      </c>
      <c r="B13237" s="7" t="s">
        <v>1662</v>
      </c>
      <c r="C13237" s="7" t="s">
        <v>5</v>
      </c>
      <c r="D13237" s="8">
        <v>809893.09</v>
      </c>
    </row>
    <row r="13238" spans="1:4" ht="18.75" x14ac:dyDescent="0.3">
      <c r="A13238" s="7">
        <v>2015</v>
      </c>
      <c r="B13238" s="7" t="s">
        <v>1662</v>
      </c>
      <c r="C13238" s="7" t="s">
        <v>6</v>
      </c>
      <c r="D13238" s="8">
        <v>355072.41</v>
      </c>
    </row>
    <row r="13239" spans="1:4" ht="18.75" x14ac:dyDescent="0.3">
      <c r="A13239" s="7">
        <v>2014</v>
      </c>
      <c r="B13239" s="7" t="s">
        <v>1662</v>
      </c>
      <c r="C13239" s="7" t="s">
        <v>6</v>
      </c>
      <c r="D13239" s="8">
        <v>252944.49</v>
      </c>
    </row>
    <row r="13240" spans="1:4" ht="18.75" x14ac:dyDescent="0.3">
      <c r="A13240" s="7">
        <v>2015</v>
      </c>
      <c r="B13240" s="7" t="s">
        <v>1662</v>
      </c>
      <c r="C13240" s="7" t="s">
        <v>7</v>
      </c>
      <c r="D13240" s="8">
        <v>206662.55</v>
      </c>
    </row>
    <row r="13241" spans="1:4" ht="18.75" x14ac:dyDescent="0.3">
      <c r="A13241" s="7">
        <v>2014</v>
      </c>
      <c r="B13241" s="7" t="s">
        <v>1662</v>
      </c>
      <c r="C13241" s="7" t="s">
        <v>7</v>
      </c>
      <c r="D13241" s="8">
        <v>216542.66</v>
      </c>
    </row>
    <row r="13242" spans="1:4" ht="18.75" x14ac:dyDescent="0.3">
      <c r="A13242" s="7">
        <v>2015</v>
      </c>
      <c r="B13242" s="7" t="s">
        <v>1662</v>
      </c>
      <c r="C13242" s="7" t="s">
        <v>8</v>
      </c>
      <c r="D13242" s="8">
        <v>723847.46</v>
      </c>
    </row>
    <row r="13243" spans="1:4" ht="18.75" x14ac:dyDescent="0.3">
      <c r="A13243" s="7">
        <v>2014</v>
      </c>
      <c r="B13243" s="7" t="s">
        <v>1662</v>
      </c>
      <c r="C13243" s="7" t="s">
        <v>8</v>
      </c>
      <c r="D13243" s="8">
        <v>755886.62</v>
      </c>
    </row>
    <row r="13244" spans="1:4" ht="18.75" x14ac:dyDescent="0.3">
      <c r="A13244" s="7">
        <v>2015</v>
      </c>
      <c r="B13244" s="7" t="s">
        <v>1663</v>
      </c>
      <c r="C13244" s="7" t="s">
        <v>5</v>
      </c>
      <c r="D13244" s="8">
        <v>635703.75</v>
      </c>
    </row>
    <row r="13245" spans="1:4" ht="18.75" x14ac:dyDescent="0.3">
      <c r="A13245" s="7">
        <v>2014</v>
      </c>
      <c r="B13245" s="7" t="s">
        <v>1663</v>
      </c>
      <c r="C13245" s="7" t="s">
        <v>5</v>
      </c>
      <c r="D13245" s="8">
        <v>702754.13</v>
      </c>
    </row>
    <row r="13246" spans="1:4" ht="18.75" x14ac:dyDescent="0.3">
      <c r="A13246" s="7">
        <v>2015</v>
      </c>
      <c r="B13246" s="7" t="s">
        <v>1663</v>
      </c>
      <c r="C13246" s="7" t="s">
        <v>6</v>
      </c>
      <c r="D13246" s="8">
        <v>251035.82</v>
      </c>
    </row>
    <row r="13247" spans="1:4" ht="18.75" x14ac:dyDescent="0.3">
      <c r="A13247" s="7">
        <v>2014</v>
      </c>
      <c r="B13247" s="7" t="s">
        <v>1663</v>
      </c>
      <c r="C13247" s="7" t="s">
        <v>6</v>
      </c>
      <c r="D13247" s="8">
        <v>178168.89</v>
      </c>
    </row>
    <row r="13248" spans="1:4" ht="18.75" x14ac:dyDescent="0.3">
      <c r="A13248" s="7">
        <v>2015</v>
      </c>
      <c r="B13248" s="7" t="s">
        <v>1663</v>
      </c>
      <c r="C13248" s="7" t="s">
        <v>7</v>
      </c>
      <c r="D13248" s="8">
        <v>131731.25</v>
      </c>
    </row>
    <row r="13249" spans="1:4" ht="18.75" x14ac:dyDescent="0.3">
      <c r="A13249" s="7">
        <v>2014</v>
      </c>
      <c r="B13249" s="7" t="s">
        <v>1663</v>
      </c>
      <c r="C13249" s="7" t="s">
        <v>7</v>
      </c>
      <c r="D13249" s="8">
        <v>139856.21</v>
      </c>
    </row>
    <row r="13250" spans="1:4" ht="18.75" x14ac:dyDescent="0.3">
      <c r="A13250" s="7">
        <v>2015</v>
      </c>
      <c r="B13250" s="7" t="s">
        <v>1663</v>
      </c>
      <c r="C13250" s="7" t="s">
        <v>8</v>
      </c>
      <c r="D13250" s="8">
        <v>657645.51</v>
      </c>
    </row>
    <row r="13251" spans="1:4" ht="18.75" x14ac:dyDescent="0.3">
      <c r="A13251" s="7">
        <v>2014</v>
      </c>
      <c r="B13251" s="7" t="s">
        <v>1663</v>
      </c>
      <c r="C13251" s="7" t="s">
        <v>8</v>
      </c>
      <c r="D13251" s="8">
        <v>681019.27</v>
      </c>
    </row>
    <row r="13252" spans="1:4" ht="18.75" x14ac:dyDescent="0.3">
      <c r="A13252" s="7">
        <v>2015</v>
      </c>
      <c r="B13252" s="7" t="s">
        <v>1664</v>
      </c>
      <c r="C13252" s="7" t="s">
        <v>5</v>
      </c>
      <c r="D13252" s="8">
        <v>736495.77</v>
      </c>
    </row>
    <row r="13253" spans="1:4" ht="18.75" x14ac:dyDescent="0.3">
      <c r="A13253" s="7">
        <v>2014</v>
      </c>
      <c r="B13253" s="7" t="s">
        <v>1664</v>
      </c>
      <c r="C13253" s="7" t="s">
        <v>5</v>
      </c>
      <c r="D13253" s="8">
        <v>815436.95</v>
      </c>
    </row>
    <row r="13254" spans="1:4" ht="18.75" x14ac:dyDescent="0.3">
      <c r="A13254" s="7">
        <v>2015</v>
      </c>
      <c r="B13254" s="7" t="s">
        <v>1664</v>
      </c>
      <c r="C13254" s="7" t="s">
        <v>6</v>
      </c>
      <c r="D13254" s="8">
        <v>289693.37</v>
      </c>
    </row>
    <row r="13255" spans="1:4" ht="18.75" x14ac:dyDescent="0.3">
      <c r="A13255" s="7">
        <v>2014</v>
      </c>
      <c r="B13255" s="7" t="s">
        <v>1664</v>
      </c>
      <c r="C13255" s="7" t="s">
        <v>6</v>
      </c>
      <c r="D13255" s="8">
        <v>212489.32</v>
      </c>
    </row>
    <row r="13256" spans="1:4" ht="18.75" x14ac:dyDescent="0.3">
      <c r="A13256" s="7">
        <v>2015</v>
      </c>
      <c r="B13256" s="7" t="s">
        <v>1664</v>
      </c>
      <c r="C13256" s="7" t="s">
        <v>7</v>
      </c>
      <c r="D13256" s="8">
        <v>131178.54</v>
      </c>
    </row>
    <row r="13257" spans="1:4" ht="18.75" x14ac:dyDescent="0.3">
      <c r="A13257" s="7">
        <v>2014</v>
      </c>
      <c r="B13257" s="7" t="s">
        <v>1664</v>
      </c>
      <c r="C13257" s="7" t="s">
        <v>7</v>
      </c>
      <c r="D13257" s="8">
        <v>138615.26</v>
      </c>
    </row>
    <row r="13258" spans="1:4" ht="18.75" x14ac:dyDescent="0.3">
      <c r="A13258" s="7">
        <v>2015</v>
      </c>
      <c r="B13258" s="7" t="s">
        <v>1664</v>
      </c>
      <c r="C13258" s="7" t="s">
        <v>8</v>
      </c>
      <c r="D13258" s="8">
        <v>647631.99</v>
      </c>
    </row>
    <row r="13259" spans="1:4" ht="18.75" x14ac:dyDescent="0.3">
      <c r="A13259" s="7">
        <v>2014</v>
      </c>
      <c r="B13259" s="7" t="s">
        <v>1664</v>
      </c>
      <c r="C13259" s="7" t="s">
        <v>8</v>
      </c>
      <c r="D13259" s="8">
        <v>669571.12</v>
      </c>
    </row>
    <row r="13260" spans="1:4" ht="18.75" x14ac:dyDescent="0.3">
      <c r="A13260" s="7">
        <v>2015</v>
      </c>
      <c r="B13260" s="7" t="s">
        <v>1665</v>
      </c>
      <c r="C13260" s="7" t="s">
        <v>5</v>
      </c>
      <c r="D13260" s="8">
        <v>613784.91</v>
      </c>
    </row>
    <row r="13261" spans="1:4" ht="18.75" x14ac:dyDescent="0.3">
      <c r="A13261" s="7">
        <v>2014</v>
      </c>
      <c r="B13261" s="7" t="s">
        <v>1665</v>
      </c>
      <c r="C13261" s="7" t="s">
        <v>5</v>
      </c>
      <c r="D13261" s="8">
        <v>677398.77</v>
      </c>
    </row>
    <row r="13262" spans="1:4" ht="18.75" x14ac:dyDescent="0.3">
      <c r="A13262" s="7">
        <v>2015</v>
      </c>
      <c r="B13262" s="7" t="s">
        <v>1665</v>
      </c>
      <c r="C13262" s="7" t="s">
        <v>6</v>
      </c>
      <c r="D13262" s="8">
        <v>397169.68</v>
      </c>
    </row>
    <row r="13263" spans="1:4" ht="18.75" x14ac:dyDescent="0.3">
      <c r="A13263" s="7">
        <v>2014</v>
      </c>
      <c r="B13263" s="7" t="s">
        <v>1665</v>
      </c>
      <c r="C13263" s="7" t="s">
        <v>6</v>
      </c>
      <c r="D13263" s="8">
        <v>289146.68</v>
      </c>
    </row>
    <row r="13264" spans="1:4" ht="18.75" x14ac:dyDescent="0.3">
      <c r="A13264" s="7">
        <v>2015</v>
      </c>
      <c r="B13264" s="7" t="s">
        <v>1665</v>
      </c>
      <c r="C13264" s="7" t="s">
        <v>7</v>
      </c>
      <c r="D13264" s="8">
        <v>224307.7</v>
      </c>
    </row>
    <row r="13265" spans="1:4" ht="18.75" x14ac:dyDescent="0.3">
      <c r="A13265" s="7">
        <v>2014</v>
      </c>
      <c r="B13265" s="7" t="s">
        <v>1665</v>
      </c>
      <c r="C13265" s="7" t="s">
        <v>7</v>
      </c>
      <c r="D13265" s="8">
        <v>236469.53</v>
      </c>
    </row>
    <row r="13266" spans="1:4" ht="18.75" x14ac:dyDescent="0.3">
      <c r="A13266" s="7">
        <v>2015</v>
      </c>
      <c r="B13266" s="7" t="s">
        <v>1665</v>
      </c>
      <c r="C13266" s="7" t="s">
        <v>8</v>
      </c>
      <c r="D13266" s="8">
        <v>599450.78</v>
      </c>
    </row>
    <row r="13267" spans="1:4" ht="18.75" x14ac:dyDescent="0.3">
      <c r="A13267" s="7">
        <v>2014</v>
      </c>
      <c r="B13267" s="7" t="s">
        <v>1665</v>
      </c>
      <c r="C13267" s="7" t="s">
        <v>8</v>
      </c>
      <c r="D13267" s="8">
        <v>621070.47</v>
      </c>
    </row>
    <row r="13268" spans="1:4" ht="18.75" x14ac:dyDescent="0.3">
      <c r="A13268" s="7">
        <v>2015</v>
      </c>
      <c r="B13268" s="7" t="s">
        <v>1666</v>
      </c>
      <c r="C13268" s="7" t="s">
        <v>5</v>
      </c>
      <c r="D13268" s="8">
        <v>702956.79</v>
      </c>
    </row>
    <row r="13269" spans="1:4" ht="18.75" x14ac:dyDescent="0.3">
      <c r="A13269" s="7">
        <v>2014</v>
      </c>
      <c r="B13269" s="7" t="s">
        <v>1666</v>
      </c>
      <c r="C13269" s="7" t="s">
        <v>5</v>
      </c>
      <c r="D13269" s="8">
        <v>770113.16</v>
      </c>
    </row>
    <row r="13270" spans="1:4" ht="18.75" x14ac:dyDescent="0.3">
      <c r="A13270" s="7">
        <v>2015</v>
      </c>
      <c r="B13270" s="7" t="s">
        <v>1666</v>
      </c>
      <c r="C13270" s="7" t="s">
        <v>6</v>
      </c>
      <c r="D13270" s="8">
        <v>474051.77</v>
      </c>
    </row>
    <row r="13271" spans="1:4" ht="18.75" x14ac:dyDescent="0.3">
      <c r="A13271" s="7">
        <v>2014</v>
      </c>
      <c r="B13271" s="7" t="s">
        <v>1666</v>
      </c>
      <c r="C13271" s="7" t="s">
        <v>6</v>
      </c>
      <c r="D13271" s="8">
        <v>344906.38</v>
      </c>
    </row>
    <row r="13272" spans="1:4" ht="18.75" x14ac:dyDescent="0.3">
      <c r="A13272" s="7">
        <v>2015</v>
      </c>
      <c r="B13272" s="7" t="s">
        <v>1666</v>
      </c>
      <c r="C13272" s="7" t="s">
        <v>7</v>
      </c>
      <c r="D13272" s="8">
        <v>102709.4</v>
      </c>
    </row>
    <row r="13273" spans="1:4" ht="18.75" x14ac:dyDescent="0.3">
      <c r="A13273" s="7">
        <v>2014</v>
      </c>
      <c r="B13273" s="7" t="s">
        <v>1666</v>
      </c>
      <c r="C13273" s="7" t="s">
        <v>7</v>
      </c>
      <c r="D13273" s="8">
        <v>107682.32</v>
      </c>
    </row>
    <row r="13274" spans="1:4" ht="18.75" x14ac:dyDescent="0.3">
      <c r="A13274" s="7">
        <v>2015</v>
      </c>
      <c r="B13274" s="7" t="s">
        <v>1666</v>
      </c>
      <c r="C13274" s="7" t="s">
        <v>8</v>
      </c>
      <c r="D13274" s="8">
        <v>647947.23</v>
      </c>
    </row>
    <row r="13275" spans="1:4" ht="18.75" x14ac:dyDescent="0.3">
      <c r="A13275" s="7">
        <v>2014</v>
      </c>
      <c r="B13275" s="7" t="s">
        <v>1666</v>
      </c>
      <c r="C13275" s="7" t="s">
        <v>8</v>
      </c>
      <c r="D13275" s="8">
        <v>666680.16</v>
      </c>
    </row>
    <row r="13276" spans="1:4" ht="18.75" x14ac:dyDescent="0.3">
      <c r="A13276" s="7">
        <v>2015</v>
      </c>
      <c r="B13276" s="7" t="s">
        <v>1667</v>
      </c>
      <c r="C13276" s="7" t="s">
        <v>5</v>
      </c>
      <c r="D13276" s="8">
        <v>575627.49</v>
      </c>
    </row>
    <row r="13277" spans="1:4" ht="18.75" x14ac:dyDescent="0.3">
      <c r="A13277" s="7">
        <v>2014</v>
      </c>
      <c r="B13277" s="7" t="s">
        <v>1667</v>
      </c>
      <c r="C13277" s="7" t="s">
        <v>5</v>
      </c>
      <c r="D13277" s="8">
        <v>633790.92000000004</v>
      </c>
    </row>
    <row r="13278" spans="1:4" ht="18.75" x14ac:dyDescent="0.3">
      <c r="A13278" s="7">
        <v>2015</v>
      </c>
      <c r="B13278" s="7" t="s">
        <v>1667</v>
      </c>
      <c r="C13278" s="7" t="s">
        <v>6</v>
      </c>
      <c r="D13278" s="8">
        <v>343344.93</v>
      </c>
    </row>
    <row r="13279" spans="1:4" ht="18.75" x14ac:dyDescent="0.3">
      <c r="A13279" s="7">
        <v>2014</v>
      </c>
      <c r="B13279" s="7" t="s">
        <v>1667</v>
      </c>
      <c r="C13279" s="7" t="s">
        <v>6</v>
      </c>
      <c r="D13279" s="8">
        <v>248921.72</v>
      </c>
    </row>
    <row r="13280" spans="1:4" ht="18.75" x14ac:dyDescent="0.3">
      <c r="A13280" s="7">
        <v>2015</v>
      </c>
      <c r="B13280" s="7" t="s">
        <v>1667</v>
      </c>
      <c r="C13280" s="7" t="s">
        <v>7</v>
      </c>
      <c r="D13280" s="8">
        <v>150719.84</v>
      </c>
    </row>
    <row r="13281" spans="1:4" ht="18.75" x14ac:dyDescent="0.3">
      <c r="A13281" s="7">
        <v>2014</v>
      </c>
      <c r="B13281" s="7" t="s">
        <v>1667</v>
      </c>
      <c r="C13281" s="7" t="s">
        <v>7</v>
      </c>
      <c r="D13281" s="8">
        <v>159666.97</v>
      </c>
    </row>
    <row r="13282" spans="1:4" ht="18.75" x14ac:dyDescent="0.3">
      <c r="A13282" s="7">
        <v>2015</v>
      </c>
      <c r="B13282" s="7" t="s">
        <v>1667</v>
      </c>
      <c r="C13282" s="7" t="s">
        <v>8</v>
      </c>
      <c r="D13282" s="8">
        <v>732385.46</v>
      </c>
    </row>
    <row r="13283" spans="1:4" ht="18.75" x14ac:dyDescent="0.3">
      <c r="A13283" s="7">
        <v>2014</v>
      </c>
      <c r="B13283" s="7" t="s">
        <v>1667</v>
      </c>
      <c r="C13283" s="7" t="s">
        <v>8</v>
      </c>
      <c r="D13283" s="8">
        <v>767075.67</v>
      </c>
    </row>
    <row r="13284" spans="1:4" ht="18.75" x14ac:dyDescent="0.3">
      <c r="A13284" s="7">
        <v>2015</v>
      </c>
      <c r="B13284" s="7" t="s">
        <v>1668</v>
      </c>
      <c r="C13284" s="7" t="s">
        <v>5</v>
      </c>
      <c r="D13284" s="8">
        <v>554477.78</v>
      </c>
    </row>
    <row r="13285" spans="1:4" ht="18.75" x14ac:dyDescent="0.3">
      <c r="A13285" s="7">
        <v>2014</v>
      </c>
      <c r="B13285" s="7" t="s">
        <v>1668</v>
      </c>
      <c r="C13285" s="7" t="s">
        <v>5</v>
      </c>
      <c r="D13285" s="8">
        <v>605636.24</v>
      </c>
    </row>
    <row r="13286" spans="1:4" ht="18.75" x14ac:dyDescent="0.3">
      <c r="A13286" s="7">
        <v>2015</v>
      </c>
      <c r="B13286" s="7" t="s">
        <v>1668</v>
      </c>
      <c r="C13286" s="7" t="s">
        <v>6</v>
      </c>
      <c r="D13286" s="8">
        <v>474874</v>
      </c>
    </row>
    <row r="13287" spans="1:4" ht="18.75" x14ac:dyDescent="0.3">
      <c r="A13287" s="7">
        <v>2014</v>
      </c>
      <c r="B13287" s="7" t="s">
        <v>1668</v>
      </c>
      <c r="C13287" s="7" t="s">
        <v>6</v>
      </c>
      <c r="D13287" s="8">
        <v>335412.02</v>
      </c>
    </row>
    <row r="13288" spans="1:4" ht="18.75" x14ac:dyDescent="0.3">
      <c r="A13288" s="7">
        <v>2015</v>
      </c>
      <c r="B13288" s="7" t="s">
        <v>1668</v>
      </c>
      <c r="C13288" s="7" t="s">
        <v>7</v>
      </c>
      <c r="D13288" s="8">
        <v>114305.7</v>
      </c>
    </row>
    <row r="13289" spans="1:4" ht="18.75" x14ac:dyDescent="0.3">
      <c r="A13289" s="7">
        <v>2014</v>
      </c>
      <c r="B13289" s="7" t="s">
        <v>1668</v>
      </c>
      <c r="C13289" s="7" t="s">
        <v>7</v>
      </c>
      <c r="D13289" s="8">
        <v>121436.32</v>
      </c>
    </row>
    <row r="13290" spans="1:4" ht="18.75" x14ac:dyDescent="0.3">
      <c r="A13290" s="7">
        <v>2015</v>
      </c>
      <c r="B13290" s="7" t="s">
        <v>1668</v>
      </c>
      <c r="C13290" s="7" t="s">
        <v>8</v>
      </c>
      <c r="D13290" s="8">
        <v>551053.75</v>
      </c>
    </row>
    <row r="13291" spans="1:4" ht="18.75" x14ac:dyDescent="0.3">
      <c r="A13291" s="7">
        <v>2014</v>
      </c>
      <c r="B13291" s="7" t="s">
        <v>1668</v>
      </c>
      <c r="C13291" s="7" t="s">
        <v>8</v>
      </c>
      <c r="D13291" s="8">
        <v>571428.25</v>
      </c>
    </row>
    <row r="13292" spans="1:4" ht="18.75" x14ac:dyDescent="0.3">
      <c r="A13292" s="7">
        <v>2015</v>
      </c>
      <c r="B13292" s="7" t="s">
        <v>1669</v>
      </c>
      <c r="C13292" s="7" t="s">
        <v>5</v>
      </c>
      <c r="D13292" s="8">
        <v>474827.36</v>
      </c>
    </row>
    <row r="13293" spans="1:4" ht="18.75" x14ac:dyDescent="0.3">
      <c r="A13293" s="7">
        <v>2014</v>
      </c>
      <c r="B13293" s="7" t="s">
        <v>1669</v>
      </c>
      <c r="C13293" s="7" t="s">
        <v>5</v>
      </c>
      <c r="D13293" s="8">
        <v>526017.11</v>
      </c>
    </row>
    <row r="13294" spans="1:4" ht="18.75" x14ac:dyDescent="0.3">
      <c r="A13294" s="7">
        <v>2015</v>
      </c>
      <c r="B13294" s="7" t="s">
        <v>1669</v>
      </c>
      <c r="C13294" s="7" t="s">
        <v>6</v>
      </c>
      <c r="D13294" s="8">
        <v>501517.1</v>
      </c>
    </row>
    <row r="13295" spans="1:4" ht="18.75" x14ac:dyDescent="0.3">
      <c r="A13295" s="7">
        <v>2014</v>
      </c>
      <c r="B13295" s="7" t="s">
        <v>1669</v>
      </c>
      <c r="C13295" s="7" t="s">
        <v>6</v>
      </c>
      <c r="D13295" s="8">
        <v>350187.96</v>
      </c>
    </row>
    <row r="13296" spans="1:4" ht="18.75" x14ac:dyDescent="0.3">
      <c r="A13296" s="7">
        <v>2015</v>
      </c>
      <c r="B13296" s="7" t="s">
        <v>1669</v>
      </c>
      <c r="C13296" s="7" t="s">
        <v>7</v>
      </c>
      <c r="D13296" s="8">
        <v>218995.88</v>
      </c>
    </row>
    <row r="13297" spans="1:4" ht="18.75" x14ac:dyDescent="0.3">
      <c r="A13297" s="7">
        <v>2014</v>
      </c>
      <c r="B13297" s="7" t="s">
        <v>1669</v>
      </c>
      <c r="C13297" s="7" t="s">
        <v>7</v>
      </c>
      <c r="D13297" s="8">
        <v>230795.25</v>
      </c>
    </row>
    <row r="13298" spans="1:4" ht="18.75" x14ac:dyDescent="0.3">
      <c r="A13298" s="7">
        <v>2015</v>
      </c>
      <c r="B13298" s="7" t="s">
        <v>1669</v>
      </c>
      <c r="C13298" s="7" t="s">
        <v>8</v>
      </c>
      <c r="D13298" s="8">
        <v>772161.51</v>
      </c>
    </row>
    <row r="13299" spans="1:4" ht="18.75" x14ac:dyDescent="0.3">
      <c r="A13299" s="7">
        <v>2014</v>
      </c>
      <c r="B13299" s="7" t="s">
        <v>1669</v>
      </c>
      <c r="C13299" s="7" t="s">
        <v>8</v>
      </c>
      <c r="D13299" s="8">
        <v>808816.14</v>
      </c>
    </row>
    <row r="13300" spans="1:4" ht="18.75" x14ac:dyDescent="0.3">
      <c r="A13300" s="7">
        <v>2015</v>
      </c>
      <c r="B13300" s="7" t="s">
        <v>1670</v>
      </c>
      <c r="C13300" s="7" t="s">
        <v>5</v>
      </c>
      <c r="D13300" s="8">
        <v>750529.89</v>
      </c>
    </row>
    <row r="13301" spans="1:4" ht="18.75" x14ac:dyDescent="0.3">
      <c r="A13301" s="7">
        <v>2014</v>
      </c>
      <c r="B13301" s="7" t="s">
        <v>1670</v>
      </c>
      <c r="C13301" s="7" t="s">
        <v>5</v>
      </c>
      <c r="D13301" s="8">
        <v>821724.03</v>
      </c>
    </row>
    <row r="13302" spans="1:4" ht="18.75" x14ac:dyDescent="0.3">
      <c r="A13302" s="7">
        <v>2015</v>
      </c>
      <c r="B13302" s="7" t="s">
        <v>1670</v>
      </c>
      <c r="C13302" s="7" t="s">
        <v>6</v>
      </c>
      <c r="D13302" s="8">
        <v>499060.4</v>
      </c>
    </row>
    <row r="13303" spans="1:4" ht="18.75" x14ac:dyDescent="0.3">
      <c r="A13303" s="7">
        <v>2014</v>
      </c>
      <c r="B13303" s="7" t="s">
        <v>1670</v>
      </c>
      <c r="C13303" s="7" t="s">
        <v>6</v>
      </c>
      <c r="D13303" s="8">
        <v>367388.85</v>
      </c>
    </row>
    <row r="13304" spans="1:4" ht="18.75" x14ac:dyDescent="0.3">
      <c r="A13304" s="7">
        <v>2015</v>
      </c>
      <c r="B13304" s="7" t="s">
        <v>1670</v>
      </c>
      <c r="C13304" s="7" t="s">
        <v>7</v>
      </c>
      <c r="D13304" s="8">
        <v>75089.42</v>
      </c>
    </row>
    <row r="13305" spans="1:4" ht="18.75" x14ac:dyDescent="0.3">
      <c r="A13305" s="7">
        <v>2014</v>
      </c>
      <c r="B13305" s="7" t="s">
        <v>1670</v>
      </c>
      <c r="C13305" s="7" t="s">
        <v>7</v>
      </c>
      <c r="D13305" s="8">
        <v>79363.95</v>
      </c>
    </row>
    <row r="13306" spans="1:4" ht="18.75" x14ac:dyDescent="0.3">
      <c r="A13306" s="7">
        <v>2015</v>
      </c>
      <c r="B13306" s="7" t="s">
        <v>1670</v>
      </c>
      <c r="C13306" s="7" t="s">
        <v>8</v>
      </c>
      <c r="D13306" s="8">
        <v>440029.41</v>
      </c>
    </row>
    <row r="13307" spans="1:4" ht="18.75" x14ac:dyDescent="0.3">
      <c r="A13307" s="7">
        <v>2014</v>
      </c>
      <c r="B13307" s="7" t="s">
        <v>1670</v>
      </c>
      <c r="C13307" s="7" t="s">
        <v>8</v>
      </c>
      <c r="D13307" s="8">
        <v>452653.43</v>
      </c>
    </row>
    <row r="13308" spans="1:4" ht="18.75" x14ac:dyDescent="0.3">
      <c r="A13308" s="7">
        <v>2015</v>
      </c>
      <c r="B13308" s="7" t="s">
        <v>1671</v>
      </c>
      <c r="C13308" s="7" t="s">
        <v>5</v>
      </c>
      <c r="D13308" s="8">
        <v>821015.56</v>
      </c>
    </row>
    <row r="13309" spans="1:4" ht="18.75" x14ac:dyDescent="0.3">
      <c r="A13309" s="7">
        <v>2014</v>
      </c>
      <c r="B13309" s="7" t="s">
        <v>1671</v>
      </c>
      <c r="C13309" s="7" t="s">
        <v>5</v>
      </c>
      <c r="D13309" s="8">
        <v>898026.68</v>
      </c>
    </row>
    <row r="13310" spans="1:4" ht="18.75" x14ac:dyDescent="0.3">
      <c r="A13310" s="7">
        <v>2015</v>
      </c>
      <c r="B13310" s="7" t="s">
        <v>1671</v>
      </c>
      <c r="C13310" s="7" t="s">
        <v>6</v>
      </c>
      <c r="D13310" s="8">
        <v>338764.26</v>
      </c>
    </row>
    <row r="13311" spans="1:4" ht="18.75" x14ac:dyDescent="0.3">
      <c r="A13311" s="7">
        <v>2014</v>
      </c>
      <c r="B13311" s="7" t="s">
        <v>1671</v>
      </c>
      <c r="C13311" s="7" t="s">
        <v>6</v>
      </c>
      <c r="D13311" s="8">
        <v>244247</v>
      </c>
    </row>
    <row r="13312" spans="1:4" ht="18.75" x14ac:dyDescent="0.3">
      <c r="A13312" s="7">
        <v>2015</v>
      </c>
      <c r="B13312" s="7" t="s">
        <v>1671</v>
      </c>
      <c r="C13312" s="7" t="s">
        <v>7</v>
      </c>
      <c r="D13312" s="8">
        <v>236191.7</v>
      </c>
    </row>
    <row r="13313" spans="1:4" ht="18.75" x14ac:dyDescent="0.3">
      <c r="A13313" s="7">
        <v>2014</v>
      </c>
      <c r="B13313" s="7" t="s">
        <v>1671</v>
      </c>
      <c r="C13313" s="7" t="s">
        <v>7</v>
      </c>
      <c r="D13313" s="8">
        <v>246950.22</v>
      </c>
    </row>
    <row r="13314" spans="1:4" ht="18.75" x14ac:dyDescent="0.3">
      <c r="A13314" s="7">
        <v>2015</v>
      </c>
      <c r="B13314" s="7" t="s">
        <v>1671</v>
      </c>
      <c r="C13314" s="7" t="s">
        <v>8</v>
      </c>
      <c r="D13314" s="8">
        <v>457461.03</v>
      </c>
    </row>
    <row r="13315" spans="1:4" ht="18.75" x14ac:dyDescent="0.3">
      <c r="A13315" s="7">
        <v>2014</v>
      </c>
      <c r="B13315" s="7" t="s">
        <v>1671</v>
      </c>
      <c r="C13315" s="7" t="s">
        <v>8</v>
      </c>
      <c r="D13315" s="8">
        <v>480136.55</v>
      </c>
    </row>
    <row r="13316" spans="1:4" ht="18.75" x14ac:dyDescent="0.3">
      <c r="A13316" s="7">
        <v>2015</v>
      </c>
      <c r="B13316" s="7" t="s">
        <v>1672</v>
      </c>
      <c r="C13316" s="7" t="s">
        <v>5</v>
      </c>
      <c r="D13316" s="8">
        <v>671041.11</v>
      </c>
    </row>
    <row r="13317" spans="1:4" ht="18.75" x14ac:dyDescent="0.3">
      <c r="A13317" s="7">
        <v>2014</v>
      </c>
      <c r="B13317" s="7" t="s">
        <v>1672</v>
      </c>
      <c r="C13317" s="7" t="s">
        <v>5</v>
      </c>
      <c r="D13317" s="8">
        <v>737232.53</v>
      </c>
    </row>
    <row r="13318" spans="1:4" ht="18.75" x14ac:dyDescent="0.3">
      <c r="A13318" s="7">
        <v>2015</v>
      </c>
      <c r="B13318" s="7" t="s">
        <v>1672</v>
      </c>
      <c r="C13318" s="7" t="s">
        <v>6</v>
      </c>
      <c r="D13318" s="8">
        <v>243030.48</v>
      </c>
    </row>
    <row r="13319" spans="1:4" ht="18.75" x14ac:dyDescent="0.3">
      <c r="A13319" s="7">
        <v>2014</v>
      </c>
      <c r="B13319" s="7" t="s">
        <v>1672</v>
      </c>
      <c r="C13319" s="7" t="s">
        <v>6</v>
      </c>
      <c r="D13319" s="8">
        <v>176400.21</v>
      </c>
    </row>
    <row r="13320" spans="1:4" ht="18.75" x14ac:dyDescent="0.3">
      <c r="A13320" s="7">
        <v>2015</v>
      </c>
      <c r="B13320" s="7" t="s">
        <v>1672</v>
      </c>
      <c r="C13320" s="7" t="s">
        <v>7</v>
      </c>
      <c r="D13320" s="8">
        <v>233613.15</v>
      </c>
    </row>
    <row r="13321" spans="1:4" ht="18.75" x14ac:dyDescent="0.3">
      <c r="A13321" s="7">
        <v>2014</v>
      </c>
      <c r="B13321" s="7" t="s">
        <v>1672</v>
      </c>
      <c r="C13321" s="7" t="s">
        <v>7</v>
      </c>
      <c r="D13321" s="8">
        <v>246602.18</v>
      </c>
    </row>
    <row r="13322" spans="1:4" ht="18.75" x14ac:dyDescent="0.3">
      <c r="A13322" s="7">
        <v>2015</v>
      </c>
      <c r="B13322" s="7" t="s">
        <v>1672</v>
      </c>
      <c r="C13322" s="7" t="s">
        <v>8</v>
      </c>
      <c r="D13322" s="8">
        <v>603177.25</v>
      </c>
    </row>
    <row r="13323" spans="1:4" ht="18.75" x14ac:dyDescent="0.3">
      <c r="A13323" s="7">
        <v>2014</v>
      </c>
      <c r="B13323" s="7" t="s">
        <v>1672</v>
      </c>
      <c r="C13323" s="7" t="s">
        <v>8</v>
      </c>
      <c r="D13323" s="8">
        <v>630712.92000000004</v>
      </c>
    </row>
    <row r="13324" spans="1:4" ht="18.75" x14ac:dyDescent="0.3">
      <c r="A13324" s="7">
        <v>2015</v>
      </c>
      <c r="B13324" s="7" t="s">
        <v>1673</v>
      </c>
      <c r="C13324" s="7" t="s">
        <v>5</v>
      </c>
      <c r="D13324" s="8">
        <v>596678.66</v>
      </c>
    </row>
    <row r="13325" spans="1:4" ht="18.75" x14ac:dyDescent="0.3">
      <c r="A13325" s="7">
        <v>2014</v>
      </c>
      <c r="B13325" s="7" t="s">
        <v>1673</v>
      </c>
      <c r="C13325" s="7" t="s">
        <v>5</v>
      </c>
      <c r="D13325" s="8">
        <v>655068.18000000005</v>
      </c>
    </row>
    <row r="13326" spans="1:4" ht="18.75" x14ac:dyDescent="0.3">
      <c r="A13326" s="7">
        <v>2015</v>
      </c>
      <c r="B13326" s="7" t="s">
        <v>1673</v>
      </c>
      <c r="C13326" s="7" t="s">
        <v>6</v>
      </c>
      <c r="D13326" s="8">
        <v>270171.09000000003</v>
      </c>
    </row>
    <row r="13327" spans="1:4" ht="18.75" x14ac:dyDescent="0.3">
      <c r="A13327" s="7">
        <v>2014</v>
      </c>
      <c r="B13327" s="7" t="s">
        <v>1673</v>
      </c>
      <c r="C13327" s="7" t="s">
        <v>6</v>
      </c>
      <c r="D13327" s="8">
        <v>191782.07</v>
      </c>
    </row>
    <row r="13328" spans="1:4" ht="18.75" x14ac:dyDescent="0.3">
      <c r="A13328" s="7">
        <v>2015</v>
      </c>
      <c r="B13328" s="7" t="s">
        <v>1673</v>
      </c>
      <c r="C13328" s="7" t="s">
        <v>7</v>
      </c>
      <c r="D13328" s="8">
        <v>50205.91</v>
      </c>
    </row>
    <row r="13329" spans="1:4" ht="18.75" x14ac:dyDescent="0.3">
      <c r="A13329" s="7">
        <v>2014</v>
      </c>
      <c r="B13329" s="7" t="s">
        <v>1673</v>
      </c>
      <c r="C13329" s="7" t="s">
        <v>7</v>
      </c>
      <c r="D13329" s="8">
        <v>52766.52</v>
      </c>
    </row>
    <row r="13330" spans="1:4" ht="18.75" x14ac:dyDescent="0.3">
      <c r="A13330" s="7">
        <v>2015</v>
      </c>
      <c r="B13330" s="7" t="s">
        <v>1673</v>
      </c>
      <c r="C13330" s="7" t="s">
        <v>8</v>
      </c>
      <c r="D13330" s="8">
        <v>429797.96</v>
      </c>
    </row>
    <row r="13331" spans="1:4" ht="18.75" x14ac:dyDescent="0.3">
      <c r="A13331" s="7">
        <v>2014</v>
      </c>
      <c r="B13331" s="7" t="s">
        <v>1673</v>
      </c>
      <c r="C13331" s="7" t="s">
        <v>8</v>
      </c>
      <c r="D13331" s="8">
        <v>442701.58</v>
      </c>
    </row>
    <row r="13332" spans="1:4" ht="18.75" x14ac:dyDescent="0.3">
      <c r="A13332" s="7">
        <v>2015</v>
      </c>
      <c r="B13332" s="7" t="s">
        <v>1674</v>
      </c>
      <c r="C13332" s="7" t="s">
        <v>5</v>
      </c>
      <c r="D13332" s="8">
        <v>750306.38</v>
      </c>
    </row>
    <row r="13333" spans="1:4" ht="18.75" x14ac:dyDescent="0.3">
      <c r="A13333" s="7">
        <v>2014</v>
      </c>
      <c r="B13333" s="7" t="s">
        <v>1674</v>
      </c>
      <c r="C13333" s="7" t="s">
        <v>5</v>
      </c>
      <c r="D13333" s="8">
        <v>828692.39</v>
      </c>
    </row>
    <row r="13334" spans="1:4" ht="18.75" x14ac:dyDescent="0.3">
      <c r="A13334" s="7">
        <v>2015</v>
      </c>
      <c r="B13334" s="7" t="s">
        <v>1674</v>
      </c>
      <c r="C13334" s="7" t="s">
        <v>6</v>
      </c>
      <c r="D13334" s="8">
        <v>385829.71</v>
      </c>
    </row>
    <row r="13335" spans="1:4" ht="18.75" x14ac:dyDescent="0.3">
      <c r="A13335" s="7">
        <v>2014</v>
      </c>
      <c r="B13335" s="7" t="s">
        <v>1674</v>
      </c>
      <c r="C13335" s="7" t="s">
        <v>6</v>
      </c>
      <c r="D13335" s="8">
        <v>268807.92</v>
      </c>
    </row>
    <row r="13336" spans="1:4" ht="18.75" x14ac:dyDescent="0.3">
      <c r="A13336" s="7">
        <v>2015</v>
      </c>
      <c r="B13336" s="7" t="s">
        <v>1674</v>
      </c>
      <c r="C13336" s="7" t="s">
        <v>7</v>
      </c>
      <c r="D13336" s="8">
        <v>108741.63</v>
      </c>
    </row>
    <row r="13337" spans="1:4" ht="18.75" x14ac:dyDescent="0.3">
      <c r="A13337" s="7">
        <v>2014</v>
      </c>
      <c r="B13337" s="7" t="s">
        <v>1674</v>
      </c>
      <c r="C13337" s="7" t="s">
        <v>7</v>
      </c>
      <c r="D13337" s="8">
        <v>114345.07</v>
      </c>
    </row>
    <row r="13338" spans="1:4" ht="18.75" x14ac:dyDescent="0.3">
      <c r="A13338" s="7">
        <v>2015</v>
      </c>
      <c r="B13338" s="7" t="s">
        <v>1674</v>
      </c>
      <c r="C13338" s="7" t="s">
        <v>8</v>
      </c>
      <c r="D13338" s="8">
        <v>558495.36</v>
      </c>
    </row>
    <row r="13339" spans="1:4" ht="18.75" x14ac:dyDescent="0.3">
      <c r="A13339" s="7">
        <v>2014</v>
      </c>
      <c r="B13339" s="7" t="s">
        <v>1674</v>
      </c>
      <c r="C13339" s="7" t="s">
        <v>8</v>
      </c>
      <c r="D13339" s="8">
        <v>585000.56999999995</v>
      </c>
    </row>
    <row r="13340" spans="1:4" ht="18.75" x14ac:dyDescent="0.3">
      <c r="A13340" s="7">
        <v>2015</v>
      </c>
      <c r="B13340" s="7" t="s">
        <v>1675</v>
      </c>
      <c r="C13340" s="7" t="s">
        <v>5</v>
      </c>
      <c r="D13340" s="8">
        <v>479297.08</v>
      </c>
    </row>
    <row r="13341" spans="1:4" ht="18.75" x14ac:dyDescent="0.3">
      <c r="A13341" s="7">
        <v>2014</v>
      </c>
      <c r="B13341" s="7" t="s">
        <v>1675</v>
      </c>
      <c r="C13341" s="7" t="s">
        <v>5</v>
      </c>
      <c r="D13341" s="8">
        <v>528952.74</v>
      </c>
    </row>
    <row r="13342" spans="1:4" ht="18.75" x14ac:dyDescent="0.3">
      <c r="A13342" s="7">
        <v>2015</v>
      </c>
      <c r="B13342" s="7" t="s">
        <v>1675</v>
      </c>
      <c r="C13342" s="7" t="s">
        <v>6</v>
      </c>
      <c r="D13342" s="8">
        <v>469086.69</v>
      </c>
    </row>
    <row r="13343" spans="1:4" ht="18.75" x14ac:dyDescent="0.3">
      <c r="A13343" s="7">
        <v>2014</v>
      </c>
      <c r="B13343" s="7" t="s">
        <v>1675</v>
      </c>
      <c r="C13343" s="7" t="s">
        <v>6</v>
      </c>
      <c r="D13343" s="8">
        <v>324908.02</v>
      </c>
    </row>
    <row r="13344" spans="1:4" ht="18.75" x14ac:dyDescent="0.3">
      <c r="A13344" s="7">
        <v>2015</v>
      </c>
      <c r="B13344" s="7" t="s">
        <v>1675</v>
      </c>
      <c r="C13344" s="7" t="s">
        <v>7</v>
      </c>
      <c r="D13344" s="8">
        <v>179980.88</v>
      </c>
    </row>
    <row r="13345" spans="1:4" ht="18.75" x14ac:dyDescent="0.3">
      <c r="A13345" s="7">
        <v>2014</v>
      </c>
      <c r="B13345" s="7" t="s">
        <v>1675</v>
      </c>
      <c r="C13345" s="7" t="s">
        <v>7</v>
      </c>
      <c r="D13345" s="8">
        <v>188547.17</v>
      </c>
    </row>
    <row r="13346" spans="1:4" ht="18.75" x14ac:dyDescent="0.3">
      <c r="A13346" s="7">
        <v>2015</v>
      </c>
      <c r="B13346" s="7" t="s">
        <v>1675</v>
      </c>
      <c r="C13346" s="7" t="s">
        <v>8</v>
      </c>
      <c r="D13346" s="8">
        <v>678767.34</v>
      </c>
    </row>
    <row r="13347" spans="1:4" ht="18.75" x14ac:dyDescent="0.3">
      <c r="A13347" s="7">
        <v>2014</v>
      </c>
      <c r="B13347" s="7" t="s">
        <v>1675</v>
      </c>
      <c r="C13347" s="7" t="s">
        <v>8</v>
      </c>
      <c r="D13347" s="8">
        <v>706495.48</v>
      </c>
    </row>
    <row r="13348" spans="1:4" ht="18.75" x14ac:dyDescent="0.3">
      <c r="A13348" s="7">
        <v>2015</v>
      </c>
      <c r="B13348" s="7" t="s">
        <v>1676</v>
      </c>
      <c r="C13348" s="7" t="s">
        <v>5</v>
      </c>
      <c r="D13348" s="8">
        <v>770180.27</v>
      </c>
    </row>
    <row r="13349" spans="1:4" ht="18.75" x14ac:dyDescent="0.3">
      <c r="A13349" s="7">
        <v>2014</v>
      </c>
      <c r="B13349" s="7" t="s">
        <v>1676</v>
      </c>
      <c r="C13349" s="7" t="s">
        <v>5</v>
      </c>
      <c r="D13349" s="8">
        <v>851115.99</v>
      </c>
    </row>
    <row r="13350" spans="1:4" ht="18.75" x14ac:dyDescent="0.3">
      <c r="A13350" s="7">
        <v>2015</v>
      </c>
      <c r="B13350" s="7" t="s">
        <v>1676</v>
      </c>
      <c r="C13350" s="7" t="s">
        <v>6</v>
      </c>
      <c r="D13350" s="8">
        <v>340004.25</v>
      </c>
    </row>
    <row r="13351" spans="1:4" ht="18.75" x14ac:dyDescent="0.3">
      <c r="A13351" s="7">
        <v>2014</v>
      </c>
      <c r="B13351" s="7" t="s">
        <v>1676</v>
      </c>
      <c r="C13351" s="7" t="s">
        <v>6</v>
      </c>
      <c r="D13351" s="8">
        <v>236758.15</v>
      </c>
    </row>
    <row r="13352" spans="1:4" ht="18.75" x14ac:dyDescent="0.3">
      <c r="A13352" s="7">
        <v>2015</v>
      </c>
      <c r="B13352" s="7" t="s">
        <v>1676</v>
      </c>
      <c r="C13352" s="7" t="s">
        <v>7</v>
      </c>
      <c r="D13352" s="8">
        <v>64316.36</v>
      </c>
    </row>
    <row r="13353" spans="1:4" ht="18.75" x14ac:dyDescent="0.3">
      <c r="A13353" s="7">
        <v>2014</v>
      </c>
      <c r="B13353" s="7" t="s">
        <v>1676</v>
      </c>
      <c r="C13353" s="7" t="s">
        <v>7</v>
      </c>
      <c r="D13353" s="8">
        <v>67458.100000000006</v>
      </c>
    </row>
    <row r="13354" spans="1:4" ht="18.75" x14ac:dyDescent="0.3">
      <c r="A13354" s="7">
        <v>2015</v>
      </c>
      <c r="B13354" s="7" t="s">
        <v>1676</v>
      </c>
      <c r="C13354" s="7" t="s">
        <v>8</v>
      </c>
      <c r="D13354" s="8">
        <v>490134.5</v>
      </c>
    </row>
    <row r="13355" spans="1:4" ht="18.75" x14ac:dyDescent="0.3">
      <c r="A13355" s="7">
        <v>2014</v>
      </c>
      <c r="B13355" s="7" t="s">
        <v>1676</v>
      </c>
      <c r="C13355" s="7" t="s">
        <v>8</v>
      </c>
      <c r="D13355" s="8">
        <v>509632.29</v>
      </c>
    </row>
    <row r="13356" spans="1:4" ht="18.75" x14ac:dyDescent="0.3">
      <c r="A13356" s="7">
        <v>2015</v>
      </c>
      <c r="B13356" s="7" t="s">
        <v>1677</v>
      </c>
      <c r="C13356" s="7" t="s">
        <v>5</v>
      </c>
      <c r="D13356" s="8">
        <v>565095.87</v>
      </c>
    </row>
    <row r="13357" spans="1:4" ht="18.75" x14ac:dyDescent="0.3">
      <c r="A13357" s="7">
        <v>2014</v>
      </c>
      <c r="B13357" s="7" t="s">
        <v>1677</v>
      </c>
      <c r="C13357" s="7" t="s">
        <v>5</v>
      </c>
      <c r="D13357" s="8">
        <v>625722.74</v>
      </c>
    </row>
    <row r="13358" spans="1:4" ht="18.75" x14ac:dyDescent="0.3">
      <c r="A13358" s="7">
        <v>2015</v>
      </c>
      <c r="B13358" s="7" t="s">
        <v>1677</v>
      </c>
      <c r="C13358" s="7" t="s">
        <v>6</v>
      </c>
      <c r="D13358" s="8">
        <v>483190.45</v>
      </c>
    </row>
    <row r="13359" spans="1:4" ht="18.75" x14ac:dyDescent="0.3">
      <c r="A13359" s="7">
        <v>2014</v>
      </c>
      <c r="B13359" s="7" t="s">
        <v>1677</v>
      </c>
      <c r="C13359" s="7" t="s">
        <v>6</v>
      </c>
      <c r="D13359" s="8">
        <v>348445.44</v>
      </c>
    </row>
    <row r="13360" spans="1:4" ht="18.75" x14ac:dyDescent="0.3">
      <c r="A13360" s="7">
        <v>2015</v>
      </c>
      <c r="B13360" s="7" t="s">
        <v>1677</v>
      </c>
      <c r="C13360" s="7" t="s">
        <v>7</v>
      </c>
      <c r="D13360" s="8">
        <v>58242.35</v>
      </c>
    </row>
    <row r="13361" spans="1:4" ht="18.75" x14ac:dyDescent="0.3">
      <c r="A13361" s="7">
        <v>2014</v>
      </c>
      <c r="B13361" s="7" t="s">
        <v>1677</v>
      </c>
      <c r="C13361" s="7" t="s">
        <v>7</v>
      </c>
      <c r="D13361" s="8">
        <v>61682.22</v>
      </c>
    </row>
    <row r="13362" spans="1:4" ht="18.75" x14ac:dyDescent="0.3">
      <c r="A13362" s="7">
        <v>2015</v>
      </c>
      <c r="B13362" s="7" t="s">
        <v>1677</v>
      </c>
      <c r="C13362" s="7" t="s">
        <v>8</v>
      </c>
      <c r="D13362" s="8">
        <v>661353.59</v>
      </c>
    </row>
    <row r="13363" spans="1:4" ht="18.75" x14ac:dyDescent="0.3">
      <c r="A13363" s="7">
        <v>2014</v>
      </c>
      <c r="B13363" s="7" t="s">
        <v>1677</v>
      </c>
      <c r="C13363" s="7" t="s">
        <v>8</v>
      </c>
      <c r="D13363" s="8">
        <v>682844.25</v>
      </c>
    </row>
    <row r="13364" spans="1:4" ht="18.75" x14ac:dyDescent="0.3">
      <c r="A13364" s="7">
        <v>2015</v>
      </c>
      <c r="B13364" s="7" t="s">
        <v>1678</v>
      </c>
      <c r="C13364" s="7" t="s">
        <v>5</v>
      </c>
      <c r="D13364" s="8">
        <v>696503.22</v>
      </c>
    </row>
    <row r="13365" spans="1:4" ht="18.75" x14ac:dyDescent="0.3">
      <c r="A13365" s="7">
        <v>2014</v>
      </c>
      <c r="B13365" s="7" t="s">
        <v>1678</v>
      </c>
      <c r="C13365" s="7" t="s">
        <v>5</v>
      </c>
      <c r="D13365" s="8">
        <v>763791.15</v>
      </c>
    </row>
    <row r="13366" spans="1:4" ht="18.75" x14ac:dyDescent="0.3">
      <c r="A13366" s="7">
        <v>2015</v>
      </c>
      <c r="B13366" s="7" t="s">
        <v>1678</v>
      </c>
      <c r="C13366" s="7" t="s">
        <v>6</v>
      </c>
      <c r="D13366" s="8">
        <v>369670.43</v>
      </c>
    </row>
    <row r="13367" spans="1:4" ht="18.75" x14ac:dyDescent="0.3">
      <c r="A13367" s="7">
        <v>2014</v>
      </c>
      <c r="B13367" s="7" t="s">
        <v>1678</v>
      </c>
      <c r="C13367" s="7" t="s">
        <v>6</v>
      </c>
      <c r="D13367" s="8">
        <v>267076.52</v>
      </c>
    </row>
    <row r="13368" spans="1:4" ht="18.75" x14ac:dyDescent="0.3">
      <c r="A13368" s="7">
        <v>2015</v>
      </c>
      <c r="B13368" s="7" t="s">
        <v>1678</v>
      </c>
      <c r="C13368" s="7" t="s">
        <v>7</v>
      </c>
      <c r="D13368" s="8">
        <v>187755.98</v>
      </c>
    </row>
    <row r="13369" spans="1:4" ht="18.75" x14ac:dyDescent="0.3">
      <c r="A13369" s="7">
        <v>2014</v>
      </c>
      <c r="B13369" s="7" t="s">
        <v>1678</v>
      </c>
      <c r="C13369" s="7" t="s">
        <v>7</v>
      </c>
      <c r="D13369" s="8">
        <v>200139.74</v>
      </c>
    </row>
    <row r="13370" spans="1:4" ht="18.75" x14ac:dyDescent="0.3">
      <c r="A13370" s="7">
        <v>2015</v>
      </c>
      <c r="B13370" s="7" t="s">
        <v>1678</v>
      </c>
      <c r="C13370" s="7" t="s">
        <v>8</v>
      </c>
      <c r="D13370" s="8">
        <v>448300.13</v>
      </c>
    </row>
    <row r="13371" spans="1:4" ht="18.75" x14ac:dyDescent="0.3">
      <c r="A13371" s="7">
        <v>2014</v>
      </c>
      <c r="B13371" s="7" t="s">
        <v>1678</v>
      </c>
      <c r="C13371" s="7" t="s">
        <v>8</v>
      </c>
      <c r="D13371" s="8">
        <v>468728.32000000001</v>
      </c>
    </row>
    <row r="13372" spans="1:4" ht="18.75" x14ac:dyDescent="0.3">
      <c r="A13372" s="7">
        <v>2015</v>
      </c>
      <c r="B13372" s="7" t="s">
        <v>1679</v>
      </c>
      <c r="C13372" s="7" t="s">
        <v>5</v>
      </c>
      <c r="D13372" s="8">
        <v>766130.94</v>
      </c>
    </row>
    <row r="13373" spans="1:4" ht="18.75" x14ac:dyDescent="0.3">
      <c r="A13373" s="7">
        <v>2014</v>
      </c>
      <c r="B13373" s="7" t="s">
        <v>1679</v>
      </c>
      <c r="C13373" s="7" t="s">
        <v>5</v>
      </c>
      <c r="D13373" s="8">
        <v>844131.33</v>
      </c>
    </row>
    <row r="13374" spans="1:4" ht="18.75" x14ac:dyDescent="0.3">
      <c r="A13374" s="7">
        <v>2015</v>
      </c>
      <c r="B13374" s="7" t="s">
        <v>1679</v>
      </c>
      <c r="C13374" s="7" t="s">
        <v>6</v>
      </c>
      <c r="D13374" s="8">
        <v>422801.22</v>
      </c>
    </row>
    <row r="13375" spans="1:4" ht="18.75" x14ac:dyDescent="0.3">
      <c r="A13375" s="7">
        <v>2014</v>
      </c>
      <c r="B13375" s="7" t="s">
        <v>1679</v>
      </c>
      <c r="C13375" s="7" t="s">
        <v>6</v>
      </c>
      <c r="D13375" s="8">
        <v>298742.65999999997</v>
      </c>
    </row>
    <row r="13376" spans="1:4" ht="18.75" x14ac:dyDescent="0.3">
      <c r="A13376" s="7">
        <v>2015</v>
      </c>
      <c r="B13376" s="7" t="s">
        <v>1679</v>
      </c>
      <c r="C13376" s="7" t="s">
        <v>7</v>
      </c>
      <c r="D13376" s="8">
        <v>160662.6</v>
      </c>
    </row>
    <row r="13377" spans="1:4" ht="18.75" x14ac:dyDescent="0.3">
      <c r="A13377" s="7">
        <v>2014</v>
      </c>
      <c r="B13377" s="7" t="s">
        <v>1679</v>
      </c>
      <c r="C13377" s="7" t="s">
        <v>7</v>
      </c>
      <c r="D13377" s="8">
        <v>168936.52</v>
      </c>
    </row>
    <row r="13378" spans="1:4" ht="18.75" x14ac:dyDescent="0.3">
      <c r="A13378" s="7">
        <v>2015</v>
      </c>
      <c r="B13378" s="7" t="s">
        <v>1679</v>
      </c>
      <c r="C13378" s="7" t="s">
        <v>8</v>
      </c>
      <c r="D13378" s="8">
        <v>596905.79</v>
      </c>
    </row>
    <row r="13379" spans="1:4" ht="18.75" x14ac:dyDescent="0.3">
      <c r="A13379" s="7">
        <v>2014</v>
      </c>
      <c r="B13379" s="7" t="s">
        <v>1679</v>
      </c>
      <c r="C13379" s="7" t="s">
        <v>8</v>
      </c>
      <c r="D13379" s="8">
        <v>614793.37</v>
      </c>
    </row>
    <row r="13380" spans="1:4" ht="18.75" x14ac:dyDescent="0.3">
      <c r="A13380" s="7">
        <v>2015</v>
      </c>
      <c r="B13380" s="7" t="s">
        <v>1680</v>
      </c>
      <c r="C13380" s="7" t="s">
        <v>5</v>
      </c>
      <c r="D13380" s="8">
        <v>569104.54</v>
      </c>
    </row>
    <row r="13381" spans="1:4" ht="18.75" x14ac:dyDescent="0.3">
      <c r="A13381" s="7">
        <v>2014</v>
      </c>
      <c r="B13381" s="7" t="s">
        <v>1680</v>
      </c>
      <c r="C13381" s="7" t="s">
        <v>5</v>
      </c>
      <c r="D13381" s="8">
        <v>628271.18999999994</v>
      </c>
    </row>
    <row r="13382" spans="1:4" ht="18.75" x14ac:dyDescent="0.3">
      <c r="A13382" s="7">
        <v>2015</v>
      </c>
      <c r="B13382" s="7" t="s">
        <v>1680</v>
      </c>
      <c r="C13382" s="7" t="s">
        <v>6</v>
      </c>
      <c r="D13382" s="8">
        <v>540740.56999999995</v>
      </c>
    </row>
    <row r="13383" spans="1:4" ht="18.75" x14ac:dyDescent="0.3">
      <c r="A13383" s="7">
        <v>2014</v>
      </c>
      <c r="B13383" s="7" t="s">
        <v>1680</v>
      </c>
      <c r="C13383" s="7" t="s">
        <v>6</v>
      </c>
      <c r="D13383" s="8">
        <v>376803.87</v>
      </c>
    </row>
    <row r="13384" spans="1:4" ht="18.75" x14ac:dyDescent="0.3">
      <c r="A13384" s="7">
        <v>2015</v>
      </c>
      <c r="B13384" s="7" t="s">
        <v>1680</v>
      </c>
      <c r="C13384" s="7" t="s">
        <v>7</v>
      </c>
      <c r="D13384" s="8">
        <v>228235.64</v>
      </c>
    </row>
    <row r="13385" spans="1:4" ht="18.75" x14ac:dyDescent="0.3">
      <c r="A13385" s="7">
        <v>2014</v>
      </c>
      <c r="B13385" s="7" t="s">
        <v>1680</v>
      </c>
      <c r="C13385" s="7" t="s">
        <v>7</v>
      </c>
      <c r="D13385" s="8">
        <v>239181.14</v>
      </c>
    </row>
    <row r="13386" spans="1:4" ht="18.75" x14ac:dyDescent="0.3">
      <c r="A13386" s="7">
        <v>2015</v>
      </c>
      <c r="B13386" s="7" t="s">
        <v>1680</v>
      </c>
      <c r="C13386" s="7" t="s">
        <v>8</v>
      </c>
      <c r="D13386" s="8">
        <v>736853.25</v>
      </c>
    </row>
    <row r="13387" spans="1:4" ht="18.75" x14ac:dyDescent="0.3">
      <c r="A13387" s="7">
        <v>2014</v>
      </c>
      <c r="B13387" s="7" t="s">
        <v>1680</v>
      </c>
      <c r="C13387" s="7" t="s">
        <v>8</v>
      </c>
      <c r="D13387" s="8">
        <v>771934.64</v>
      </c>
    </row>
    <row r="13388" spans="1:4" ht="18.75" x14ac:dyDescent="0.3">
      <c r="A13388" s="7">
        <v>2015</v>
      </c>
      <c r="B13388" s="7" t="s">
        <v>1681</v>
      </c>
      <c r="C13388" s="7" t="s">
        <v>5</v>
      </c>
      <c r="D13388" s="8">
        <v>805570.93</v>
      </c>
    </row>
    <row r="13389" spans="1:4" ht="18.75" x14ac:dyDescent="0.3">
      <c r="A13389" s="7">
        <v>2014</v>
      </c>
      <c r="B13389" s="7" t="s">
        <v>1681</v>
      </c>
      <c r="C13389" s="7" t="s">
        <v>5</v>
      </c>
      <c r="D13389" s="8">
        <v>890516.71</v>
      </c>
    </row>
    <row r="13390" spans="1:4" ht="18.75" x14ac:dyDescent="0.3">
      <c r="A13390" s="7">
        <v>2015</v>
      </c>
      <c r="B13390" s="7" t="s">
        <v>1681</v>
      </c>
      <c r="C13390" s="7" t="s">
        <v>6</v>
      </c>
      <c r="D13390" s="8">
        <v>558573.61</v>
      </c>
    </row>
    <row r="13391" spans="1:4" ht="18.75" x14ac:dyDescent="0.3">
      <c r="A13391" s="7">
        <v>2014</v>
      </c>
      <c r="B13391" s="7" t="s">
        <v>1681</v>
      </c>
      <c r="C13391" s="7" t="s">
        <v>6</v>
      </c>
      <c r="D13391" s="8">
        <v>388783.35</v>
      </c>
    </row>
    <row r="13392" spans="1:4" ht="18.75" x14ac:dyDescent="0.3">
      <c r="A13392" s="7">
        <v>2015</v>
      </c>
      <c r="B13392" s="7" t="s">
        <v>1681</v>
      </c>
      <c r="C13392" s="7" t="s">
        <v>7</v>
      </c>
      <c r="D13392" s="8">
        <v>182449.2</v>
      </c>
    </row>
    <row r="13393" spans="1:4" ht="18.75" x14ac:dyDescent="0.3">
      <c r="A13393" s="7">
        <v>2014</v>
      </c>
      <c r="B13393" s="7" t="s">
        <v>1681</v>
      </c>
      <c r="C13393" s="7" t="s">
        <v>7</v>
      </c>
      <c r="D13393" s="8">
        <v>194199.8</v>
      </c>
    </row>
    <row r="13394" spans="1:4" ht="18.75" x14ac:dyDescent="0.3">
      <c r="A13394" s="7">
        <v>2015</v>
      </c>
      <c r="B13394" s="7" t="s">
        <v>1681</v>
      </c>
      <c r="C13394" s="7" t="s">
        <v>8</v>
      </c>
      <c r="D13394" s="8">
        <v>531700</v>
      </c>
    </row>
    <row r="13395" spans="1:4" ht="18.75" x14ac:dyDescent="0.3">
      <c r="A13395" s="7">
        <v>2014</v>
      </c>
      <c r="B13395" s="7" t="s">
        <v>1681</v>
      </c>
      <c r="C13395" s="7" t="s">
        <v>8</v>
      </c>
      <c r="D13395" s="8">
        <v>547894.85</v>
      </c>
    </row>
    <row r="13396" spans="1:4" ht="18.75" x14ac:dyDescent="0.3">
      <c r="A13396" s="7">
        <v>2015</v>
      </c>
      <c r="B13396" s="7" t="s">
        <v>1682</v>
      </c>
      <c r="C13396" s="7" t="s">
        <v>5</v>
      </c>
      <c r="D13396" s="8">
        <v>691956.76</v>
      </c>
    </row>
    <row r="13397" spans="1:4" ht="18.75" x14ac:dyDescent="0.3">
      <c r="A13397" s="7">
        <v>2014</v>
      </c>
      <c r="B13397" s="7" t="s">
        <v>1682</v>
      </c>
      <c r="C13397" s="7" t="s">
        <v>5</v>
      </c>
      <c r="D13397" s="8">
        <v>764741.73</v>
      </c>
    </row>
    <row r="13398" spans="1:4" ht="18.75" x14ac:dyDescent="0.3">
      <c r="A13398" s="7">
        <v>2015</v>
      </c>
      <c r="B13398" s="7" t="s">
        <v>1682</v>
      </c>
      <c r="C13398" s="7" t="s">
        <v>6</v>
      </c>
      <c r="D13398" s="8">
        <v>565004.87</v>
      </c>
    </row>
    <row r="13399" spans="1:4" ht="18.75" x14ac:dyDescent="0.3">
      <c r="A13399" s="7">
        <v>2014</v>
      </c>
      <c r="B13399" s="7" t="s">
        <v>1682</v>
      </c>
      <c r="C13399" s="7" t="s">
        <v>6</v>
      </c>
      <c r="D13399" s="8">
        <v>415661.49</v>
      </c>
    </row>
    <row r="13400" spans="1:4" ht="18.75" x14ac:dyDescent="0.3">
      <c r="A13400" s="7">
        <v>2015</v>
      </c>
      <c r="B13400" s="7" t="s">
        <v>1682</v>
      </c>
      <c r="C13400" s="7" t="s">
        <v>7</v>
      </c>
      <c r="D13400" s="8">
        <v>146286.79</v>
      </c>
    </row>
    <row r="13401" spans="1:4" ht="18.75" x14ac:dyDescent="0.3">
      <c r="A13401" s="7">
        <v>2014</v>
      </c>
      <c r="B13401" s="7" t="s">
        <v>1682</v>
      </c>
      <c r="C13401" s="7" t="s">
        <v>7</v>
      </c>
      <c r="D13401" s="8">
        <v>154455.88</v>
      </c>
    </row>
    <row r="13402" spans="1:4" ht="18.75" x14ac:dyDescent="0.3">
      <c r="A13402" s="7">
        <v>2015</v>
      </c>
      <c r="B13402" s="7" t="s">
        <v>1682</v>
      </c>
      <c r="C13402" s="7" t="s">
        <v>8</v>
      </c>
      <c r="D13402" s="8">
        <v>465119.02</v>
      </c>
    </row>
    <row r="13403" spans="1:4" ht="18.75" x14ac:dyDescent="0.3">
      <c r="A13403" s="7">
        <v>2014</v>
      </c>
      <c r="B13403" s="7" t="s">
        <v>1682</v>
      </c>
      <c r="C13403" s="7" t="s">
        <v>8</v>
      </c>
      <c r="D13403" s="8">
        <v>485845.86</v>
      </c>
    </row>
    <row r="13404" spans="1:4" ht="18.75" x14ac:dyDescent="0.3">
      <c r="A13404" s="7">
        <v>2015</v>
      </c>
      <c r="B13404" s="7" t="s">
        <v>1683</v>
      </c>
      <c r="C13404" s="7" t="s">
        <v>5</v>
      </c>
      <c r="D13404" s="8">
        <v>905976.46</v>
      </c>
    </row>
    <row r="13405" spans="1:4" ht="18.75" x14ac:dyDescent="0.3">
      <c r="A13405" s="7">
        <v>2014</v>
      </c>
      <c r="B13405" s="7" t="s">
        <v>1683</v>
      </c>
      <c r="C13405" s="7" t="s">
        <v>5</v>
      </c>
      <c r="D13405" s="8">
        <v>991524.4</v>
      </c>
    </row>
    <row r="13406" spans="1:4" ht="18.75" x14ac:dyDescent="0.3">
      <c r="A13406" s="7">
        <v>2015</v>
      </c>
      <c r="B13406" s="7" t="s">
        <v>1683</v>
      </c>
      <c r="C13406" s="7" t="s">
        <v>6</v>
      </c>
      <c r="D13406" s="8">
        <v>542433</v>
      </c>
    </row>
    <row r="13407" spans="1:4" ht="18.75" x14ac:dyDescent="0.3">
      <c r="A13407" s="7">
        <v>2014</v>
      </c>
      <c r="B13407" s="7" t="s">
        <v>1683</v>
      </c>
      <c r="C13407" s="7" t="s">
        <v>6</v>
      </c>
      <c r="D13407" s="8">
        <v>401885.24</v>
      </c>
    </row>
    <row r="13408" spans="1:4" ht="18.75" x14ac:dyDescent="0.3">
      <c r="A13408" s="7">
        <v>2015</v>
      </c>
      <c r="B13408" s="7" t="s">
        <v>1683</v>
      </c>
      <c r="C13408" s="7" t="s">
        <v>7</v>
      </c>
      <c r="D13408" s="8">
        <v>205530.77</v>
      </c>
    </row>
    <row r="13409" spans="1:4" ht="18.75" x14ac:dyDescent="0.3">
      <c r="A13409" s="7">
        <v>2014</v>
      </c>
      <c r="B13409" s="7" t="s">
        <v>1683</v>
      </c>
      <c r="C13409" s="7" t="s">
        <v>7</v>
      </c>
      <c r="D13409" s="8">
        <v>218183.73</v>
      </c>
    </row>
    <row r="13410" spans="1:4" ht="18.75" x14ac:dyDescent="0.3">
      <c r="A13410" s="7">
        <v>2015</v>
      </c>
      <c r="B13410" s="7" t="s">
        <v>1683</v>
      </c>
      <c r="C13410" s="7" t="s">
        <v>8</v>
      </c>
      <c r="D13410" s="8">
        <v>758821.71</v>
      </c>
    </row>
    <row r="13411" spans="1:4" ht="18.75" x14ac:dyDescent="0.3">
      <c r="A13411" s="7">
        <v>2014</v>
      </c>
      <c r="B13411" s="7" t="s">
        <v>1683</v>
      </c>
      <c r="C13411" s="7" t="s">
        <v>8</v>
      </c>
      <c r="D13411" s="8">
        <v>784712.28</v>
      </c>
    </row>
    <row r="13412" spans="1:4" ht="18.75" x14ac:dyDescent="0.3">
      <c r="A13412" s="7">
        <v>2015</v>
      </c>
      <c r="B13412" s="7" t="s">
        <v>1684</v>
      </c>
      <c r="C13412" s="7" t="s">
        <v>5</v>
      </c>
      <c r="D13412" s="8">
        <v>538261.35</v>
      </c>
    </row>
    <row r="13413" spans="1:4" ht="18.75" x14ac:dyDescent="0.3">
      <c r="A13413" s="7">
        <v>2014</v>
      </c>
      <c r="B13413" s="7" t="s">
        <v>1684</v>
      </c>
      <c r="C13413" s="7" t="s">
        <v>5</v>
      </c>
      <c r="D13413" s="8">
        <v>594386.24</v>
      </c>
    </row>
    <row r="13414" spans="1:4" ht="18.75" x14ac:dyDescent="0.3">
      <c r="A13414" s="7">
        <v>2015</v>
      </c>
      <c r="B13414" s="7" t="s">
        <v>1684</v>
      </c>
      <c r="C13414" s="7" t="s">
        <v>6</v>
      </c>
      <c r="D13414" s="8">
        <v>432463.01</v>
      </c>
    </row>
    <row r="13415" spans="1:4" ht="18.75" x14ac:dyDescent="0.3">
      <c r="A13415" s="7">
        <v>2014</v>
      </c>
      <c r="B13415" s="7" t="s">
        <v>1684</v>
      </c>
      <c r="C13415" s="7" t="s">
        <v>6</v>
      </c>
      <c r="D13415" s="8">
        <v>298497.45</v>
      </c>
    </row>
    <row r="13416" spans="1:4" ht="18.75" x14ac:dyDescent="0.3">
      <c r="A13416" s="7">
        <v>2015</v>
      </c>
      <c r="B13416" s="7" t="s">
        <v>1684</v>
      </c>
      <c r="C13416" s="7" t="s">
        <v>7</v>
      </c>
      <c r="D13416" s="8">
        <v>152873.69</v>
      </c>
    </row>
    <row r="13417" spans="1:4" ht="18.75" x14ac:dyDescent="0.3">
      <c r="A13417" s="7">
        <v>2014</v>
      </c>
      <c r="B13417" s="7" t="s">
        <v>1684</v>
      </c>
      <c r="C13417" s="7" t="s">
        <v>7</v>
      </c>
      <c r="D13417" s="8">
        <v>162982.75</v>
      </c>
    </row>
    <row r="13418" spans="1:4" ht="18.75" x14ac:dyDescent="0.3">
      <c r="A13418" s="7">
        <v>2015</v>
      </c>
      <c r="B13418" s="7" t="s">
        <v>1684</v>
      </c>
      <c r="C13418" s="7" t="s">
        <v>8</v>
      </c>
      <c r="D13418" s="8">
        <v>577384.93999999994</v>
      </c>
    </row>
    <row r="13419" spans="1:4" ht="18.75" x14ac:dyDescent="0.3">
      <c r="A13419" s="7">
        <v>2014</v>
      </c>
      <c r="B13419" s="7" t="s">
        <v>1684</v>
      </c>
      <c r="C13419" s="7" t="s">
        <v>8</v>
      </c>
      <c r="D13419" s="8">
        <v>604892.64</v>
      </c>
    </row>
    <row r="13420" spans="1:4" ht="18.75" x14ac:dyDescent="0.3">
      <c r="A13420" s="7">
        <v>2015</v>
      </c>
      <c r="B13420" s="7" t="s">
        <v>1685</v>
      </c>
      <c r="C13420" s="7" t="s">
        <v>5</v>
      </c>
      <c r="D13420" s="8">
        <v>696284.7</v>
      </c>
    </row>
    <row r="13421" spans="1:4" ht="18.75" x14ac:dyDescent="0.3">
      <c r="A13421" s="7">
        <v>2014</v>
      </c>
      <c r="B13421" s="7" t="s">
        <v>1685</v>
      </c>
      <c r="C13421" s="7" t="s">
        <v>5</v>
      </c>
      <c r="D13421" s="8">
        <v>766410.31</v>
      </c>
    </row>
    <row r="13422" spans="1:4" ht="18.75" x14ac:dyDescent="0.3">
      <c r="A13422" s="7">
        <v>2015</v>
      </c>
      <c r="B13422" s="7" t="s">
        <v>1685</v>
      </c>
      <c r="C13422" s="7" t="s">
        <v>6</v>
      </c>
      <c r="D13422" s="8">
        <v>424120.7</v>
      </c>
    </row>
    <row r="13423" spans="1:4" ht="18.75" x14ac:dyDescent="0.3">
      <c r="A13423" s="7">
        <v>2014</v>
      </c>
      <c r="B13423" s="7" t="s">
        <v>1685</v>
      </c>
      <c r="C13423" s="7" t="s">
        <v>6</v>
      </c>
      <c r="D13423" s="8">
        <v>304997.98</v>
      </c>
    </row>
    <row r="13424" spans="1:4" ht="18.75" x14ac:dyDescent="0.3">
      <c r="A13424" s="7">
        <v>2015</v>
      </c>
      <c r="B13424" s="7" t="s">
        <v>1685</v>
      </c>
      <c r="C13424" s="7" t="s">
        <v>7</v>
      </c>
      <c r="D13424" s="8">
        <v>206051.83</v>
      </c>
    </row>
    <row r="13425" spans="1:4" ht="18.75" x14ac:dyDescent="0.3">
      <c r="A13425" s="7">
        <v>2014</v>
      </c>
      <c r="B13425" s="7" t="s">
        <v>1685</v>
      </c>
      <c r="C13425" s="7" t="s">
        <v>7</v>
      </c>
      <c r="D13425" s="8">
        <v>218152.56</v>
      </c>
    </row>
    <row r="13426" spans="1:4" ht="18.75" x14ac:dyDescent="0.3">
      <c r="A13426" s="7">
        <v>2015</v>
      </c>
      <c r="B13426" s="7" t="s">
        <v>1685</v>
      </c>
      <c r="C13426" s="7" t="s">
        <v>8</v>
      </c>
      <c r="D13426" s="8">
        <v>769877.8</v>
      </c>
    </row>
    <row r="13427" spans="1:4" ht="18.75" x14ac:dyDescent="0.3">
      <c r="A13427" s="7">
        <v>2014</v>
      </c>
      <c r="B13427" s="7" t="s">
        <v>1685</v>
      </c>
      <c r="C13427" s="7" t="s">
        <v>8</v>
      </c>
      <c r="D13427" s="8">
        <v>796593.79</v>
      </c>
    </row>
    <row r="13428" spans="1:4" ht="18.75" x14ac:dyDescent="0.3">
      <c r="A13428" s="7">
        <v>2015</v>
      </c>
      <c r="B13428" s="7" t="s">
        <v>1686</v>
      </c>
      <c r="C13428" s="7" t="s">
        <v>5</v>
      </c>
      <c r="D13428" s="8">
        <v>601148.47</v>
      </c>
    </row>
    <row r="13429" spans="1:4" ht="18.75" x14ac:dyDescent="0.3">
      <c r="A13429" s="7">
        <v>2014</v>
      </c>
      <c r="B13429" s="7" t="s">
        <v>1686</v>
      </c>
      <c r="C13429" s="7" t="s">
        <v>5</v>
      </c>
      <c r="D13429" s="8">
        <v>656959.54</v>
      </c>
    </row>
    <row r="13430" spans="1:4" ht="18.75" x14ac:dyDescent="0.3">
      <c r="A13430" s="7">
        <v>2015</v>
      </c>
      <c r="B13430" s="7" t="s">
        <v>1686</v>
      </c>
      <c r="C13430" s="7" t="s">
        <v>6</v>
      </c>
      <c r="D13430" s="8">
        <v>283552.63</v>
      </c>
    </row>
    <row r="13431" spans="1:4" ht="18.75" x14ac:dyDescent="0.3">
      <c r="A13431" s="7">
        <v>2014</v>
      </c>
      <c r="B13431" s="7" t="s">
        <v>1686</v>
      </c>
      <c r="C13431" s="7" t="s">
        <v>6</v>
      </c>
      <c r="D13431" s="8">
        <v>208460.4</v>
      </c>
    </row>
    <row r="13432" spans="1:4" ht="18.75" x14ac:dyDescent="0.3">
      <c r="A13432" s="7">
        <v>2015</v>
      </c>
      <c r="B13432" s="7" t="s">
        <v>1686</v>
      </c>
      <c r="C13432" s="7" t="s">
        <v>7</v>
      </c>
      <c r="D13432" s="8">
        <v>103031.23</v>
      </c>
    </row>
    <row r="13433" spans="1:4" ht="18.75" x14ac:dyDescent="0.3">
      <c r="A13433" s="7">
        <v>2014</v>
      </c>
      <c r="B13433" s="7" t="s">
        <v>1686</v>
      </c>
      <c r="C13433" s="7" t="s">
        <v>7</v>
      </c>
      <c r="D13433" s="8">
        <v>108373.75999999999</v>
      </c>
    </row>
    <row r="13434" spans="1:4" ht="18.75" x14ac:dyDescent="0.3">
      <c r="A13434" s="7">
        <v>2015</v>
      </c>
      <c r="B13434" s="7" t="s">
        <v>1686</v>
      </c>
      <c r="C13434" s="7" t="s">
        <v>8</v>
      </c>
      <c r="D13434" s="8">
        <v>501762.14</v>
      </c>
    </row>
    <row r="13435" spans="1:4" ht="18.75" x14ac:dyDescent="0.3">
      <c r="A13435" s="7">
        <v>2014</v>
      </c>
      <c r="B13435" s="7" t="s">
        <v>1686</v>
      </c>
      <c r="C13435" s="7" t="s">
        <v>8</v>
      </c>
      <c r="D13435" s="8">
        <v>517730.89</v>
      </c>
    </row>
    <row r="13436" spans="1:4" ht="18.75" x14ac:dyDescent="0.3">
      <c r="A13436" s="7">
        <v>2015</v>
      </c>
      <c r="B13436" s="7" t="s">
        <v>1687</v>
      </c>
      <c r="C13436" s="7" t="s">
        <v>5</v>
      </c>
      <c r="D13436" s="8">
        <v>898898.81</v>
      </c>
    </row>
    <row r="13437" spans="1:4" ht="18.75" x14ac:dyDescent="0.3">
      <c r="A13437" s="7">
        <v>2014</v>
      </c>
      <c r="B13437" s="7" t="s">
        <v>1687</v>
      </c>
      <c r="C13437" s="7" t="s">
        <v>5</v>
      </c>
      <c r="D13437" s="8">
        <v>993045.65</v>
      </c>
    </row>
    <row r="13438" spans="1:4" ht="18.75" x14ac:dyDescent="0.3">
      <c r="A13438" s="7">
        <v>2015</v>
      </c>
      <c r="B13438" s="7" t="s">
        <v>1687</v>
      </c>
      <c r="C13438" s="7" t="s">
        <v>6</v>
      </c>
      <c r="D13438" s="8">
        <v>525951.31999999995</v>
      </c>
    </row>
    <row r="13439" spans="1:4" ht="18.75" x14ac:dyDescent="0.3">
      <c r="A13439" s="7">
        <v>2014</v>
      </c>
      <c r="B13439" s="7" t="s">
        <v>1687</v>
      </c>
      <c r="C13439" s="7" t="s">
        <v>6</v>
      </c>
      <c r="D13439" s="8">
        <v>387159.55</v>
      </c>
    </row>
    <row r="13440" spans="1:4" ht="18.75" x14ac:dyDescent="0.3">
      <c r="A13440" s="7">
        <v>2015</v>
      </c>
      <c r="B13440" s="7" t="s">
        <v>1687</v>
      </c>
      <c r="C13440" s="7" t="s">
        <v>7</v>
      </c>
      <c r="D13440" s="8">
        <v>53271.57</v>
      </c>
    </row>
    <row r="13441" spans="1:4" ht="18.75" x14ac:dyDescent="0.3">
      <c r="A13441" s="7">
        <v>2014</v>
      </c>
      <c r="B13441" s="7" t="s">
        <v>1687</v>
      </c>
      <c r="C13441" s="7" t="s">
        <v>7</v>
      </c>
      <c r="D13441" s="8">
        <v>56555.53</v>
      </c>
    </row>
    <row r="13442" spans="1:4" ht="18.75" x14ac:dyDescent="0.3">
      <c r="A13442" s="7">
        <v>2015</v>
      </c>
      <c r="B13442" s="7" t="s">
        <v>1687</v>
      </c>
      <c r="C13442" s="7" t="s">
        <v>8</v>
      </c>
      <c r="D13442" s="8">
        <v>505851.65</v>
      </c>
    </row>
    <row r="13443" spans="1:4" ht="18.75" x14ac:dyDescent="0.3">
      <c r="A13443" s="7">
        <v>2014</v>
      </c>
      <c r="B13443" s="7" t="s">
        <v>1687</v>
      </c>
      <c r="C13443" s="7" t="s">
        <v>8</v>
      </c>
      <c r="D13443" s="8">
        <v>529665.48</v>
      </c>
    </row>
    <row r="13444" spans="1:4" ht="18.75" x14ac:dyDescent="0.3">
      <c r="A13444" s="7">
        <v>2015</v>
      </c>
      <c r="B13444" s="7" t="s">
        <v>1688</v>
      </c>
      <c r="C13444" s="7" t="s">
        <v>5</v>
      </c>
      <c r="D13444" s="8">
        <v>908018.99</v>
      </c>
    </row>
    <row r="13445" spans="1:4" ht="18.75" x14ac:dyDescent="0.3">
      <c r="A13445" s="7">
        <v>2014</v>
      </c>
      <c r="B13445" s="7" t="s">
        <v>1688</v>
      </c>
      <c r="C13445" s="7" t="s">
        <v>5</v>
      </c>
      <c r="D13445" s="8">
        <v>991397.43</v>
      </c>
    </row>
    <row r="13446" spans="1:4" ht="18.75" x14ac:dyDescent="0.3">
      <c r="A13446" s="7">
        <v>2015</v>
      </c>
      <c r="B13446" s="7" t="s">
        <v>1688</v>
      </c>
      <c r="C13446" s="7" t="s">
        <v>6</v>
      </c>
      <c r="D13446" s="8">
        <v>234887.61</v>
      </c>
    </row>
    <row r="13447" spans="1:4" ht="18.75" x14ac:dyDescent="0.3">
      <c r="A13447" s="7">
        <v>2014</v>
      </c>
      <c r="B13447" s="7" t="s">
        <v>1688</v>
      </c>
      <c r="C13447" s="7" t="s">
        <v>6</v>
      </c>
      <c r="D13447" s="8">
        <v>166770.95000000001</v>
      </c>
    </row>
    <row r="13448" spans="1:4" ht="18.75" x14ac:dyDescent="0.3">
      <c r="A13448" s="7">
        <v>2015</v>
      </c>
      <c r="B13448" s="7" t="s">
        <v>1688</v>
      </c>
      <c r="C13448" s="7" t="s">
        <v>7</v>
      </c>
      <c r="D13448" s="8">
        <v>121356.25</v>
      </c>
    </row>
    <row r="13449" spans="1:4" ht="18.75" x14ac:dyDescent="0.3">
      <c r="A13449" s="7">
        <v>2014</v>
      </c>
      <c r="B13449" s="7" t="s">
        <v>1688</v>
      </c>
      <c r="C13449" s="7" t="s">
        <v>7</v>
      </c>
      <c r="D13449" s="8">
        <v>127224.45</v>
      </c>
    </row>
    <row r="13450" spans="1:4" ht="18.75" x14ac:dyDescent="0.3">
      <c r="A13450" s="7">
        <v>2015</v>
      </c>
      <c r="B13450" s="7" t="s">
        <v>1688</v>
      </c>
      <c r="C13450" s="7" t="s">
        <v>8</v>
      </c>
      <c r="D13450" s="8">
        <v>772991.4</v>
      </c>
    </row>
    <row r="13451" spans="1:4" ht="18.75" x14ac:dyDescent="0.3">
      <c r="A13451" s="7">
        <v>2014</v>
      </c>
      <c r="B13451" s="7" t="s">
        <v>1688</v>
      </c>
      <c r="C13451" s="7" t="s">
        <v>8</v>
      </c>
      <c r="D13451" s="8">
        <v>811122.48</v>
      </c>
    </row>
    <row r="13452" spans="1:4" ht="18.75" x14ac:dyDescent="0.3">
      <c r="A13452" s="7">
        <v>2015</v>
      </c>
      <c r="B13452" s="7" t="s">
        <v>1689</v>
      </c>
      <c r="C13452" s="7" t="s">
        <v>5</v>
      </c>
      <c r="D13452" s="8">
        <v>879860.09</v>
      </c>
    </row>
    <row r="13453" spans="1:4" ht="18.75" x14ac:dyDescent="0.3">
      <c r="A13453" s="7">
        <v>2014</v>
      </c>
      <c r="B13453" s="7" t="s">
        <v>1689</v>
      </c>
      <c r="C13453" s="7" t="s">
        <v>5</v>
      </c>
      <c r="D13453" s="8">
        <v>965535.1</v>
      </c>
    </row>
    <row r="13454" spans="1:4" ht="18.75" x14ac:dyDescent="0.3">
      <c r="A13454" s="7">
        <v>2015</v>
      </c>
      <c r="B13454" s="7" t="s">
        <v>1689</v>
      </c>
      <c r="C13454" s="7" t="s">
        <v>6</v>
      </c>
      <c r="D13454" s="8">
        <v>533599.07999999996</v>
      </c>
    </row>
    <row r="13455" spans="1:4" ht="18.75" x14ac:dyDescent="0.3">
      <c r="A13455" s="7">
        <v>2014</v>
      </c>
      <c r="B13455" s="7" t="s">
        <v>1689</v>
      </c>
      <c r="C13455" s="7" t="s">
        <v>6</v>
      </c>
      <c r="D13455" s="8">
        <v>389727.23</v>
      </c>
    </row>
    <row r="13456" spans="1:4" ht="18.75" x14ac:dyDescent="0.3">
      <c r="A13456" s="7">
        <v>2015</v>
      </c>
      <c r="B13456" s="7" t="s">
        <v>1689</v>
      </c>
      <c r="C13456" s="7" t="s">
        <v>7</v>
      </c>
      <c r="D13456" s="8">
        <v>80110.210000000006</v>
      </c>
    </row>
    <row r="13457" spans="1:4" ht="18.75" x14ac:dyDescent="0.3">
      <c r="A13457" s="7">
        <v>2014</v>
      </c>
      <c r="B13457" s="7" t="s">
        <v>1689</v>
      </c>
      <c r="C13457" s="7" t="s">
        <v>7</v>
      </c>
      <c r="D13457" s="8">
        <v>84716.5</v>
      </c>
    </row>
    <row r="13458" spans="1:4" ht="18.75" x14ac:dyDescent="0.3">
      <c r="A13458" s="7">
        <v>2015</v>
      </c>
      <c r="B13458" s="7" t="s">
        <v>1689</v>
      </c>
      <c r="C13458" s="7" t="s">
        <v>8</v>
      </c>
      <c r="D13458" s="8">
        <v>498455.15</v>
      </c>
    </row>
    <row r="13459" spans="1:4" ht="18.75" x14ac:dyDescent="0.3">
      <c r="A13459" s="7">
        <v>2014</v>
      </c>
      <c r="B13459" s="7" t="s">
        <v>1689</v>
      </c>
      <c r="C13459" s="7" t="s">
        <v>8</v>
      </c>
      <c r="D13459" s="8">
        <v>522849.45</v>
      </c>
    </row>
    <row r="13460" spans="1:4" ht="18.75" x14ac:dyDescent="0.3">
      <c r="A13460" s="7">
        <v>2015</v>
      </c>
      <c r="B13460" s="7" t="s">
        <v>1690</v>
      </c>
      <c r="C13460" s="7" t="s">
        <v>5</v>
      </c>
      <c r="D13460" s="8">
        <v>637938.43000000005</v>
      </c>
    </row>
    <row r="13461" spans="1:4" ht="18.75" x14ac:dyDescent="0.3">
      <c r="A13461" s="7">
        <v>2014</v>
      </c>
      <c r="B13461" s="7" t="s">
        <v>1690</v>
      </c>
      <c r="C13461" s="7" t="s">
        <v>5</v>
      </c>
      <c r="D13461" s="8">
        <v>702522.15</v>
      </c>
    </row>
    <row r="13462" spans="1:4" ht="18.75" x14ac:dyDescent="0.3">
      <c r="A13462" s="7">
        <v>2015</v>
      </c>
      <c r="B13462" s="7" t="s">
        <v>1690</v>
      </c>
      <c r="C13462" s="7" t="s">
        <v>6</v>
      </c>
      <c r="D13462" s="8">
        <v>347272.11</v>
      </c>
    </row>
    <row r="13463" spans="1:4" ht="18.75" x14ac:dyDescent="0.3">
      <c r="A13463" s="7">
        <v>2014</v>
      </c>
      <c r="B13463" s="7" t="s">
        <v>1690</v>
      </c>
      <c r="C13463" s="7" t="s">
        <v>6</v>
      </c>
      <c r="D13463" s="8">
        <v>245840.46</v>
      </c>
    </row>
    <row r="13464" spans="1:4" ht="18.75" x14ac:dyDescent="0.3">
      <c r="A13464" s="7">
        <v>2015</v>
      </c>
      <c r="B13464" s="7" t="s">
        <v>1690</v>
      </c>
      <c r="C13464" s="7" t="s">
        <v>7</v>
      </c>
      <c r="D13464" s="8">
        <v>223315.09</v>
      </c>
    </row>
    <row r="13465" spans="1:4" ht="18.75" x14ac:dyDescent="0.3">
      <c r="A13465" s="7">
        <v>2014</v>
      </c>
      <c r="B13465" s="7" t="s">
        <v>1690</v>
      </c>
      <c r="C13465" s="7" t="s">
        <v>7</v>
      </c>
      <c r="D13465" s="8">
        <v>234416</v>
      </c>
    </row>
    <row r="13466" spans="1:4" ht="18.75" x14ac:dyDescent="0.3">
      <c r="A13466" s="7">
        <v>2015</v>
      </c>
      <c r="B13466" s="7" t="s">
        <v>1690</v>
      </c>
      <c r="C13466" s="7" t="s">
        <v>8</v>
      </c>
      <c r="D13466" s="8">
        <v>574466.69999999995</v>
      </c>
    </row>
    <row r="13467" spans="1:4" ht="18.75" x14ac:dyDescent="0.3">
      <c r="A13467" s="7">
        <v>2014</v>
      </c>
      <c r="B13467" s="7" t="s">
        <v>1690</v>
      </c>
      <c r="C13467" s="7" t="s">
        <v>8</v>
      </c>
      <c r="D13467" s="8">
        <v>595475.55000000005</v>
      </c>
    </row>
    <row r="13468" spans="1:4" ht="18.75" x14ac:dyDescent="0.3">
      <c r="A13468" s="7">
        <v>2015</v>
      </c>
      <c r="B13468" s="7" t="s">
        <v>1691</v>
      </c>
      <c r="C13468" s="7" t="s">
        <v>5</v>
      </c>
      <c r="D13468" s="8">
        <v>586525.55000000005</v>
      </c>
    </row>
    <row r="13469" spans="1:4" ht="18.75" x14ac:dyDescent="0.3">
      <c r="A13469" s="7">
        <v>2014</v>
      </c>
      <c r="B13469" s="7" t="s">
        <v>1691</v>
      </c>
      <c r="C13469" s="7" t="s">
        <v>5</v>
      </c>
      <c r="D13469" s="8">
        <v>650174.91</v>
      </c>
    </row>
    <row r="13470" spans="1:4" ht="18.75" x14ac:dyDescent="0.3">
      <c r="A13470" s="7">
        <v>2015</v>
      </c>
      <c r="B13470" s="7" t="s">
        <v>1691</v>
      </c>
      <c r="C13470" s="7" t="s">
        <v>6</v>
      </c>
      <c r="D13470" s="8">
        <v>217386.17</v>
      </c>
    </row>
    <row r="13471" spans="1:4" ht="18.75" x14ac:dyDescent="0.3">
      <c r="A13471" s="7">
        <v>2014</v>
      </c>
      <c r="B13471" s="7" t="s">
        <v>1691</v>
      </c>
      <c r="C13471" s="7" t="s">
        <v>6</v>
      </c>
      <c r="D13471" s="8">
        <v>152894.88</v>
      </c>
    </row>
    <row r="13472" spans="1:4" ht="18.75" x14ac:dyDescent="0.3">
      <c r="A13472" s="7">
        <v>2015</v>
      </c>
      <c r="B13472" s="7" t="s">
        <v>1691</v>
      </c>
      <c r="C13472" s="7" t="s">
        <v>7</v>
      </c>
      <c r="D13472" s="8">
        <v>100491.45</v>
      </c>
    </row>
    <row r="13473" spans="1:4" ht="18.75" x14ac:dyDescent="0.3">
      <c r="A13473" s="7">
        <v>2014</v>
      </c>
      <c r="B13473" s="7" t="s">
        <v>1691</v>
      </c>
      <c r="C13473" s="7" t="s">
        <v>7</v>
      </c>
      <c r="D13473" s="8">
        <v>106678.08</v>
      </c>
    </row>
    <row r="13474" spans="1:4" ht="18.75" x14ac:dyDescent="0.3">
      <c r="A13474" s="7">
        <v>2015</v>
      </c>
      <c r="B13474" s="7" t="s">
        <v>1691</v>
      </c>
      <c r="C13474" s="7" t="s">
        <v>8</v>
      </c>
      <c r="D13474" s="8">
        <v>479327.24</v>
      </c>
    </row>
    <row r="13475" spans="1:4" ht="18.75" x14ac:dyDescent="0.3">
      <c r="A13475" s="7">
        <v>2014</v>
      </c>
      <c r="B13475" s="7" t="s">
        <v>1691</v>
      </c>
      <c r="C13475" s="7" t="s">
        <v>8</v>
      </c>
      <c r="D13475" s="8">
        <v>500044.37</v>
      </c>
    </row>
    <row r="13476" spans="1:4" ht="18.75" x14ac:dyDescent="0.3">
      <c r="A13476" s="7">
        <v>2015</v>
      </c>
      <c r="B13476" s="7" t="s">
        <v>1692</v>
      </c>
      <c r="C13476" s="7" t="s">
        <v>5</v>
      </c>
      <c r="D13476" s="8">
        <v>898505.77</v>
      </c>
    </row>
    <row r="13477" spans="1:4" ht="18.75" x14ac:dyDescent="0.3">
      <c r="A13477" s="7">
        <v>2014</v>
      </c>
      <c r="B13477" s="7" t="s">
        <v>1692</v>
      </c>
      <c r="C13477" s="7" t="s">
        <v>5</v>
      </c>
      <c r="D13477" s="8">
        <v>977405.68</v>
      </c>
    </row>
    <row r="13478" spans="1:4" ht="18.75" x14ac:dyDescent="0.3">
      <c r="A13478" s="7">
        <v>2015</v>
      </c>
      <c r="B13478" s="7" t="s">
        <v>1692</v>
      </c>
      <c r="C13478" s="7" t="s">
        <v>6</v>
      </c>
      <c r="D13478" s="8">
        <v>444088.09</v>
      </c>
    </row>
    <row r="13479" spans="1:4" ht="18.75" x14ac:dyDescent="0.3">
      <c r="A13479" s="7">
        <v>2014</v>
      </c>
      <c r="B13479" s="7" t="s">
        <v>1692</v>
      </c>
      <c r="C13479" s="7" t="s">
        <v>6</v>
      </c>
      <c r="D13479" s="8">
        <v>328589.27</v>
      </c>
    </row>
    <row r="13480" spans="1:4" ht="18.75" x14ac:dyDescent="0.3">
      <c r="A13480" s="7">
        <v>2015</v>
      </c>
      <c r="B13480" s="7" t="s">
        <v>1692</v>
      </c>
      <c r="C13480" s="7" t="s">
        <v>7</v>
      </c>
      <c r="D13480" s="8">
        <v>131262.04</v>
      </c>
    </row>
    <row r="13481" spans="1:4" ht="18.75" x14ac:dyDescent="0.3">
      <c r="A13481" s="7">
        <v>2014</v>
      </c>
      <c r="B13481" s="7" t="s">
        <v>1692</v>
      </c>
      <c r="C13481" s="7" t="s">
        <v>7</v>
      </c>
      <c r="D13481" s="8">
        <v>137509.10999999999</v>
      </c>
    </row>
    <row r="13482" spans="1:4" ht="18.75" x14ac:dyDescent="0.3">
      <c r="A13482" s="7">
        <v>2015</v>
      </c>
      <c r="B13482" s="7" t="s">
        <v>1692</v>
      </c>
      <c r="C13482" s="7" t="s">
        <v>8</v>
      </c>
      <c r="D13482" s="8">
        <v>668062.4</v>
      </c>
    </row>
    <row r="13483" spans="1:4" ht="18.75" x14ac:dyDescent="0.3">
      <c r="A13483" s="7">
        <v>2014</v>
      </c>
      <c r="B13483" s="7" t="s">
        <v>1692</v>
      </c>
      <c r="C13483" s="7" t="s">
        <v>8</v>
      </c>
      <c r="D13483" s="8">
        <v>700570.9</v>
      </c>
    </row>
    <row r="13484" spans="1:4" ht="18.75" x14ac:dyDescent="0.3">
      <c r="A13484" s="7">
        <v>2015</v>
      </c>
      <c r="B13484" s="7" t="s">
        <v>1693</v>
      </c>
      <c r="C13484" s="7" t="s">
        <v>5</v>
      </c>
      <c r="D13484" s="8">
        <v>641050.36</v>
      </c>
    </row>
    <row r="13485" spans="1:4" ht="18.75" x14ac:dyDescent="0.3">
      <c r="A13485" s="7">
        <v>2014</v>
      </c>
      <c r="B13485" s="7" t="s">
        <v>1693</v>
      </c>
      <c r="C13485" s="7" t="s">
        <v>5</v>
      </c>
      <c r="D13485" s="8">
        <v>702039.86</v>
      </c>
    </row>
    <row r="13486" spans="1:4" ht="18.75" x14ac:dyDescent="0.3">
      <c r="A13486" s="7">
        <v>2015</v>
      </c>
      <c r="B13486" s="7" t="s">
        <v>1693</v>
      </c>
      <c r="C13486" s="7" t="s">
        <v>6</v>
      </c>
      <c r="D13486" s="8">
        <v>372849.76</v>
      </c>
    </row>
    <row r="13487" spans="1:4" ht="18.75" x14ac:dyDescent="0.3">
      <c r="A13487" s="7">
        <v>2014</v>
      </c>
      <c r="B13487" s="7" t="s">
        <v>1693</v>
      </c>
      <c r="C13487" s="7" t="s">
        <v>6</v>
      </c>
      <c r="D13487" s="8">
        <v>265966.08000000002</v>
      </c>
    </row>
    <row r="13488" spans="1:4" ht="18.75" x14ac:dyDescent="0.3">
      <c r="A13488" s="7">
        <v>2015</v>
      </c>
      <c r="B13488" s="7" t="s">
        <v>1693</v>
      </c>
      <c r="C13488" s="7" t="s">
        <v>7</v>
      </c>
      <c r="D13488" s="8">
        <v>163469.65</v>
      </c>
    </row>
    <row r="13489" spans="1:4" ht="18.75" x14ac:dyDescent="0.3">
      <c r="A13489" s="7">
        <v>2014</v>
      </c>
      <c r="B13489" s="7" t="s">
        <v>1693</v>
      </c>
      <c r="C13489" s="7" t="s">
        <v>7</v>
      </c>
      <c r="D13489" s="8">
        <v>171194.07</v>
      </c>
    </row>
    <row r="13490" spans="1:4" ht="18.75" x14ac:dyDescent="0.3">
      <c r="A13490" s="7">
        <v>2015</v>
      </c>
      <c r="B13490" s="7" t="s">
        <v>1693</v>
      </c>
      <c r="C13490" s="7" t="s">
        <v>8</v>
      </c>
      <c r="D13490" s="8">
        <v>417743.53</v>
      </c>
    </row>
    <row r="13491" spans="1:4" ht="18.75" x14ac:dyDescent="0.3">
      <c r="A13491" s="7">
        <v>2014</v>
      </c>
      <c r="B13491" s="7" t="s">
        <v>1693</v>
      </c>
      <c r="C13491" s="7" t="s">
        <v>8</v>
      </c>
      <c r="D13491" s="8">
        <v>437959.43</v>
      </c>
    </row>
    <row r="13492" spans="1:4" ht="18.75" x14ac:dyDescent="0.3">
      <c r="A13492" s="7">
        <v>2015</v>
      </c>
      <c r="B13492" s="7" t="s">
        <v>1694</v>
      </c>
      <c r="C13492" s="7" t="s">
        <v>5</v>
      </c>
      <c r="D13492" s="8">
        <v>817616.65</v>
      </c>
    </row>
    <row r="13493" spans="1:4" ht="18.75" x14ac:dyDescent="0.3">
      <c r="A13493" s="7">
        <v>2014</v>
      </c>
      <c r="B13493" s="7" t="s">
        <v>1694</v>
      </c>
      <c r="C13493" s="7" t="s">
        <v>5</v>
      </c>
      <c r="D13493" s="8">
        <v>897189.64</v>
      </c>
    </row>
    <row r="13494" spans="1:4" ht="18.75" x14ac:dyDescent="0.3">
      <c r="A13494" s="7">
        <v>2015</v>
      </c>
      <c r="B13494" s="7" t="s">
        <v>1694</v>
      </c>
      <c r="C13494" s="7" t="s">
        <v>6</v>
      </c>
      <c r="D13494" s="8">
        <v>572165.06000000006</v>
      </c>
    </row>
    <row r="13495" spans="1:4" ht="18.75" x14ac:dyDescent="0.3">
      <c r="A13495" s="7">
        <v>2014</v>
      </c>
      <c r="B13495" s="7" t="s">
        <v>1694</v>
      </c>
      <c r="C13495" s="7" t="s">
        <v>6</v>
      </c>
      <c r="D13495" s="8">
        <v>413820.7</v>
      </c>
    </row>
    <row r="13496" spans="1:4" ht="18.75" x14ac:dyDescent="0.3">
      <c r="A13496" s="7">
        <v>2015</v>
      </c>
      <c r="B13496" s="7" t="s">
        <v>1694</v>
      </c>
      <c r="C13496" s="7" t="s">
        <v>7</v>
      </c>
      <c r="D13496" s="8">
        <v>204634.13</v>
      </c>
    </row>
    <row r="13497" spans="1:4" ht="18.75" x14ac:dyDescent="0.3">
      <c r="A13497" s="7">
        <v>2014</v>
      </c>
      <c r="B13497" s="7" t="s">
        <v>1694</v>
      </c>
      <c r="C13497" s="7" t="s">
        <v>7</v>
      </c>
      <c r="D13497" s="8">
        <v>215166.41</v>
      </c>
    </row>
    <row r="13498" spans="1:4" ht="18.75" x14ac:dyDescent="0.3">
      <c r="A13498" s="7">
        <v>2015</v>
      </c>
      <c r="B13498" s="7" t="s">
        <v>1694</v>
      </c>
      <c r="C13498" s="7" t="s">
        <v>8</v>
      </c>
      <c r="D13498" s="8">
        <v>647867.93999999994</v>
      </c>
    </row>
    <row r="13499" spans="1:4" ht="18.75" x14ac:dyDescent="0.3">
      <c r="A13499" s="7">
        <v>2014</v>
      </c>
      <c r="B13499" s="7" t="s">
        <v>1694</v>
      </c>
      <c r="C13499" s="7" t="s">
        <v>8</v>
      </c>
      <c r="D13499" s="8">
        <v>673961.39</v>
      </c>
    </row>
    <row r="13500" spans="1:4" ht="18.75" x14ac:dyDescent="0.3">
      <c r="A13500" s="7">
        <v>2015</v>
      </c>
      <c r="B13500" s="7" t="s">
        <v>1695</v>
      </c>
      <c r="C13500" s="7" t="s">
        <v>5</v>
      </c>
      <c r="D13500" s="8">
        <v>830623.27</v>
      </c>
    </row>
    <row r="13501" spans="1:4" ht="18.75" x14ac:dyDescent="0.3">
      <c r="A13501" s="7">
        <v>2014</v>
      </c>
      <c r="B13501" s="7" t="s">
        <v>1695</v>
      </c>
      <c r="C13501" s="7" t="s">
        <v>5</v>
      </c>
      <c r="D13501" s="8">
        <v>912894.16</v>
      </c>
    </row>
    <row r="13502" spans="1:4" ht="18.75" x14ac:dyDescent="0.3">
      <c r="A13502" s="7">
        <v>2015</v>
      </c>
      <c r="B13502" s="7" t="s">
        <v>1695</v>
      </c>
      <c r="C13502" s="7" t="s">
        <v>6</v>
      </c>
      <c r="D13502" s="8">
        <v>471576.75</v>
      </c>
    </row>
    <row r="13503" spans="1:4" ht="18.75" x14ac:dyDescent="0.3">
      <c r="A13503" s="7">
        <v>2014</v>
      </c>
      <c r="B13503" s="7" t="s">
        <v>1695</v>
      </c>
      <c r="C13503" s="7" t="s">
        <v>6</v>
      </c>
      <c r="D13503" s="8">
        <v>328770.83</v>
      </c>
    </row>
    <row r="13504" spans="1:4" ht="18.75" x14ac:dyDescent="0.3">
      <c r="A13504" s="7">
        <v>2015</v>
      </c>
      <c r="B13504" s="7" t="s">
        <v>1695</v>
      </c>
      <c r="C13504" s="7" t="s">
        <v>7</v>
      </c>
      <c r="D13504" s="8">
        <v>66743.460000000006</v>
      </c>
    </row>
    <row r="13505" spans="1:4" ht="18.75" x14ac:dyDescent="0.3">
      <c r="A13505" s="7">
        <v>2014</v>
      </c>
      <c r="B13505" s="7" t="s">
        <v>1695</v>
      </c>
      <c r="C13505" s="7" t="s">
        <v>7</v>
      </c>
      <c r="D13505" s="8">
        <v>70085.19</v>
      </c>
    </row>
    <row r="13506" spans="1:4" ht="18.75" x14ac:dyDescent="0.3">
      <c r="A13506" s="7">
        <v>2015</v>
      </c>
      <c r="B13506" s="7" t="s">
        <v>1695</v>
      </c>
      <c r="C13506" s="7" t="s">
        <v>8</v>
      </c>
      <c r="D13506" s="8">
        <v>596515.56000000006</v>
      </c>
    </row>
    <row r="13507" spans="1:4" ht="18.75" x14ac:dyDescent="0.3">
      <c r="A13507" s="7">
        <v>2014</v>
      </c>
      <c r="B13507" s="7" t="s">
        <v>1695</v>
      </c>
      <c r="C13507" s="7" t="s">
        <v>8</v>
      </c>
      <c r="D13507" s="8">
        <v>620500.81000000006</v>
      </c>
    </row>
    <row r="13508" spans="1:4" ht="18.75" x14ac:dyDescent="0.3">
      <c r="A13508" s="7">
        <v>2015</v>
      </c>
      <c r="B13508" s="7" t="s">
        <v>1696</v>
      </c>
      <c r="C13508" s="7" t="s">
        <v>5</v>
      </c>
      <c r="D13508" s="8">
        <v>596714.96</v>
      </c>
    </row>
    <row r="13509" spans="1:4" ht="18.75" x14ac:dyDescent="0.3">
      <c r="A13509" s="7">
        <v>2014</v>
      </c>
      <c r="B13509" s="7" t="s">
        <v>1696</v>
      </c>
      <c r="C13509" s="7" t="s">
        <v>5</v>
      </c>
      <c r="D13509" s="8">
        <v>653519.59</v>
      </c>
    </row>
    <row r="13510" spans="1:4" ht="18.75" x14ac:dyDescent="0.3">
      <c r="A13510" s="7">
        <v>2015</v>
      </c>
      <c r="B13510" s="7" t="s">
        <v>1696</v>
      </c>
      <c r="C13510" s="7" t="s">
        <v>6</v>
      </c>
      <c r="D13510" s="8">
        <v>290368.33</v>
      </c>
    </row>
    <row r="13511" spans="1:4" ht="18.75" x14ac:dyDescent="0.3">
      <c r="A13511" s="7">
        <v>2014</v>
      </c>
      <c r="B13511" s="7" t="s">
        <v>1696</v>
      </c>
      <c r="C13511" s="7" t="s">
        <v>6</v>
      </c>
      <c r="D13511" s="8">
        <v>206048.93</v>
      </c>
    </row>
    <row r="13512" spans="1:4" ht="18.75" x14ac:dyDescent="0.3">
      <c r="A13512" s="7">
        <v>2015</v>
      </c>
      <c r="B13512" s="7" t="s">
        <v>1696</v>
      </c>
      <c r="C13512" s="7" t="s">
        <v>7</v>
      </c>
      <c r="D13512" s="8">
        <v>127682.14</v>
      </c>
    </row>
    <row r="13513" spans="1:4" ht="18.75" x14ac:dyDescent="0.3">
      <c r="A13513" s="7">
        <v>2014</v>
      </c>
      <c r="B13513" s="7" t="s">
        <v>1696</v>
      </c>
      <c r="C13513" s="7" t="s">
        <v>7</v>
      </c>
      <c r="D13513" s="8">
        <v>134378.32</v>
      </c>
    </row>
    <row r="13514" spans="1:4" ht="18.75" x14ac:dyDescent="0.3">
      <c r="A13514" s="7">
        <v>2015</v>
      </c>
      <c r="B13514" s="7" t="s">
        <v>1696</v>
      </c>
      <c r="C13514" s="7" t="s">
        <v>8</v>
      </c>
      <c r="D13514" s="8">
        <v>469470.2</v>
      </c>
    </row>
    <row r="13515" spans="1:4" ht="18.75" x14ac:dyDescent="0.3">
      <c r="A13515" s="7">
        <v>2014</v>
      </c>
      <c r="B13515" s="7" t="s">
        <v>1696</v>
      </c>
      <c r="C13515" s="7" t="s">
        <v>8</v>
      </c>
      <c r="D13515" s="8">
        <v>491417.41</v>
      </c>
    </row>
    <row r="13516" spans="1:4" ht="18.75" x14ac:dyDescent="0.3">
      <c r="A13516" s="7">
        <v>2015</v>
      </c>
      <c r="B13516" s="7" t="s">
        <v>1697</v>
      </c>
      <c r="C13516" s="7" t="s">
        <v>5</v>
      </c>
      <c r="D13516" s="8">
        <v>770046.89</v>
      </c>
    </row>
    <row r="13517" spans="1:4" ht="18.75" x14ac:dyDescent="0.3">
      <c r="A13517" s="7">
        <v>2014</v>
      </c>
      <c r="B13517" s="7" t="s">
        <v>1697</v>
      </c>
      <c r="C13517" s="7" t="s">
        <v>5</v>
      </c>
      <c r="D13517" s="8">
        <v>845349.35</v>
      </c>
    </row>
    <row r="13518" spans="1:4" ht="18.75" x14ac:dyDescent="0.3">
      <c r="A13518" s="7">
        <v>2015</v>
      </c>
      <c r="B13518" s="7" t="s">
        <v>1697</v>
      </c>
      <c r="C13518" s="7" t="s">
        <v>6</v>
      </c>
      <c r="D13518" s="8">
        <v>362194.03</v>
      </c>
    </row>
    <row r="13519" spans="1:4" ht="18.75" x14ac:dyDescent="0.3">
      <c r="A13519" s="7">
        <v>2014</v>
      </c>
      <c r="B13519" s="7" t="s">
        <v>1697</v>
      </c>
      <c r="C13519" s="7" t="s">
        <v>6</v>
      </c>
      <c r="D13519" s="8">
        <v>251893.49</v>
      </c>
    </row>
    <row r="13520" spans="1:4" ht="18.75" x14ac:dyDescent="0.3">
      <c r="A13520" s="7">
        <v>2015</v>
      </c>
      <c r="B13520" s="7" t="s">
        <v>1697</v>
      </c>
      <c r="C13520" s="7" t="s">
        <v>7</v>
      </c>
      <c r="D13520" s="8">
        <v>179432.79</v>
      </c>
    </row>
    <row r="13521" spans="1:4" ht="18.75" x14ac:dyDescent="0.3">
      <c r="A13521" s="7">
        <v>2014</v>
      </c>
      <c r="B13521" s="7" t="s">
        <v>1697</v>
      </c>
      <c r="C13521" s="7" t="s">
        <v>7</v>
      </c>
      <c r="D13521" s="8">
        <v>191015.12</v>
      </c>
    </row>
    <row r="13522" spans="1:4" ht="18.75" x14ac:dyDescent="0.3">
      <c r="A13522" s="7">
        <v>2015</v>
      </c>
      <c r="B13522" s="7" t="s">
        <v>1697</v>
      </c>
      <c r="C13522" s="7" t="s">
        <v>8</v>
      </c>
      <c r="D13522" s="8">
        <v>607575.43999999994</v>
      </c>
    </row>
    <row r="13523" spans="1:4" ht="18.75" x14ac:dyDescent="0.3">
      <c r="A13523" s="7">
        <v>2014</v>
      </c>
      <c r="B13523" s="7" t="s">
        <v>1697</v>
      </c>
      <c r="C13523" s="7" t="s">
        <v>8</v>
      </c>
      <c r="D13523" s="8">
        <v>629979.51</v>
      </c>
    </row>
    <row r="13524" spans="1:4" ht="18.75" x14ac:dyDescent="0.3">
      <c r="A13524" s="7">
        <v>2015</v>
      </c>
      <c r="B13524" s="7" t="s">
        <v>1698</v>
      </c>
      <c r="C13524" s="7" t="s">
        <v>5</v>
      </c>
      <c r="D13524" s="8">
        <v>686673.88</v>
      </c>
    </row>
    <row r="13525" spans="1:4" ht="18.75" x14ac:dyDescent="0.3">
      <c r="A13525" s="7">
        <v>2014</v>
      </c>
      <c r="B13525" s="7" t="s">
        <v>1698</v>
      </c>
      <c r="C13525" s="7" t="s">
        <v>5</v>
      </c>
      <c r="D13525" s="8">
        <v>758383.42</v>
      </c>
    </row>
    <row r="13526" spans="1:4" ht="18.75" x14ac:dyDescent="0.3">
      <c r="A13526" s="7">
        <v>2015</v>
      </c>
      <c r="B13526" s="7" t="s">
        <v>1698</v>
      </c>
      <c r="C13526" s="7" t="s">
        <v>6</v>
      </c>
      <c r="D13526" s="8">
        <v>590885.26</v>
      </c>
    </row>
    <row r="13527" spans="1:4" ht="18.75" x14ac:dyDescent="0.3">
      <c r="A13527" s="7">
        <v>2014</v>
      </c>
      <c r="B13527" s="7" t="s">
        <v>1698</v>
      </c>
      <c r="C13527" s="7" t="s">
        <v>6</v>
      </c>
      <c r="D13527" s="8">
        <v>419041.37</v>
      </c>
    </row>
    <row r="13528" spans="1:4" ht="18.75" x14ac:dyDescent="0.3">
      <c r="A13528" s="7">
        <v>2015</v>
      </c>
      <c r="B13528" s="7" t="s">
        <v>1698</v>
      </c>
      <c r="C13528" s="7" t="s">
        <v>7</v>
      </c>
      <c r="D13528" s="8">
        <v>125160.65</v>
      </c>
    </row>
    <row r="13529" spans="1:4" ht="18.75" x14ac:dyDescent="0.3">
      <c r="A13529" s="7">
        <v>2014</v>
      </c>
      <c r="B13529" s="7" t="s">
        <v>1698</v>
      </c>
      <c r="C13529" s="7" t="s">
        <v>7</v>
      </c>
      <c r="D13529" s="8">
        <v>131536.16</v>
      </c>
    </row>
    <row r="13530" spans="1:4" ht="18.75" x14ac:dyDescent="0.3">
      <c r="A13530" s="7">
        <v>2015</v>
      </c>
      <c r="B13530" s="7" t="s">
        <v>1698</v>
      </c>
      <c r="C13530" s="7" t="s">
        <v>8</v>
      </c>
      <c r="D13530" s="8">
        <v>739158.32</v>
      </c>
    </row>
    <row r="13531" spans="1:4" ht="18.75" x14ac:dyDescent="0.3">
      <c r="A13531" s="7">
        <v>2014</v>
      </c>
      <c r="B13531" s="7" t="s">
        <v>1698</v>
      </c>
      <c r="C13531" s="7" t="s">
        <v>8</v>
      </c>
      <c r="D13531" s="8">
        <v>766919.82</v>
      </c>
    </row>
    <row r="13532" spans="1:4" ht="18.75" x14ac:dyDescent="0.3">
      <c r="A13532" s="7">
        <v>2015</v>
      </c>
      <c r="B13532" s="7" t="s">
        <v>1699</v>
      </c>
      <c r="C13532" s="7" t="s">
        <v>5</v>
      </c>
      <c r="D13532" s="8">
        <v>765362.12</v>
      </c>
    </row>
    <row r="13533" spans="1:4" ht="18.75" x14ac:dyDescent="0.3">
      <c r="A13533" s="7">
        <v>2014</v>
      </c>
      <c r="B13533" s="7" t="s">
        <v>1699</v>
      </c>
      <c r="C13533" s="7" t="s">
        <v>5</v>
      </c>
      <c r="D13533" s="8">
        <v>835458.94</v>
      </c>
    </row>
    <row r="13534" spans="1:4" ht="18.75" x14ac:dyDescent="0.3">
      <c r="A13534" s="7">
        <v>2015</v>
      </c>
      <c r="B13534" s="7" t="s">
        <v>1699</v>
      </c>
      <c r="C13534" s="7" t="s">
        <v>6</v>
      </c>
      <c r="D13534" s="8">
        <v>409191.8</v>
      </c>
    </row>
    <row r="13535" spans="1:4" ht="18.75" x14ac:dyDescent="0.3">
      <c r="A13535" s="7">
        <v>2014</v>
      </c>
      <c r="B13535" s="7" t="s">
        <v>1699</v>
      </c>
      <c r="C13535" s="7" t="s">
        <v>6</v>
      </c>
      <c r="D13535" s="8">
        <v>293592.36</v>
      </c>
    </row>
    <row r="13536" spans="1:4" ht="18.75" x14ac:dyDescent="0.3">
      <c r="A13536" s="7">
        <v>2015</v>
      </c>
      <c r="B13536" s="7" t="s">
        <v>1699</v>
      </c>
      <c r="C13536" s="7" t="s">
        <v>7</v>
      </c>
      <c r="D13536" s="8">
        <v>80598.289999999994</v>
      </c>
    </row>
    <row r="13537" spans="1:4" ht="18.75" x14ac:dyDescent="0.3">
      <c r="A13537" s="7">
        <v>2014</v>
      </c>
      <c r="B13537" s="7" t="s">
        <v>1699</v>
      </c>
      <c r="C13537" s="7" t="s">
        <v>7</v>
      </c>
      <c r="D13537" s="8">
        <v>85649.58</v>
      </c>
    </row>
    <row r="13538" spans="1:4" ht="18.75" x14ac:dyDescent="0.3">
      <c r="A13538" s="7">
        <v>2015</v>
      </c>
      <c r="B13538" s="7" t="s">
        <v>1699</v>
      </c>
      <c r="C13538" s="7" t="s">
        <v>8</v>
      </c>
      <c r="D13538" s="8">
        <v>607717.63</v>
      </c>
    </row>
    <row r="13539" spans="1:4" ht="18.75" x14ac:dyDescent="0.3">
      <c r="A13539" s="7">
        <v>2014</v>
      </c>
      <c r="B13539" s="7" t="s">
        <v>1699</v>
      </c>
      <c r="C13539" s="7" t="s">
        <v>8</v>
      </c>
      <c r="D13539" s="8">
        <v>633409.22</v>
      </c>
    </row>
    <row r="13540" spans="1:4" ht="18.75" x14ac:dyDescent="0.3">
      <c r="A13540" s="7">
        <v>2015</v>
      </c>
      <c r="B13540" s="7" t="s">
        <v>1700</v>
      </c>
      <c r="C13540" s="7" t="s">
        <v>5</v>
      </c>
      <c r="D13540" s="8">
        <v>905808.48</v>
      </c>
    </row>
    <row r="13541" spans="1:4" ht="18.75" x14ac:dyDescent="0.3">
      <c r="A13541" s="7">
        <v>2014</v>
      </c>
      <c r="B13541" s="7" t="s">
        <v>1700</v>
      </c>
      <c r="C13541" s="7" t="s">
        <v>5</v>
      </c>
      <c r="D13541" s="8">
        <v>999409.28</v>
      </c>
    </row>
    <row r="13542" spans="1:4" ht="18.75" x14ac:dyDescent="0.3">
      <c r="A13542" s="7">
        <v>2015</v>
      </c>
      <c r="B13542" s="7" t="s">
        <v>1700</v>
      </c>
      <c r="C13542" s="7" t="s">
        <v>6</v>
      </c>
      <c r="D13542" s="8">
        <v>440058.24</v>
      </c>
    </row>
    <row r="13543" spans="1:4" ht="18.75" x14ac:dyDescent="0.3">
      <c r="A13543" s="7">
        <v>2014</v>
      </c>
      <c r="B13543" s="7" t="s">
        <v>1700</v>
      </c>
      <c r="C13543" s="7" t="s">
        <v>6</v>
      </c>
      <c r="D13543" s="8">
        <v>305258.89</v>
      </c>
    </row>
    <row r="13544" spans="1:4" ht="18.75" x14ac:dyDescent="0.3">
      <c r="A13544" s="7">
        <v>2015</v>
      </c>
      <c r="B13544" s="7" t="s">
        <v>1700</v>
      </c>
      <c r="C13544" s="7" t="s">
        <v>7</v>
      </c>
      <c r="D13544" s="8">
        <v>173417.91</v>
      </c>
    </row>
    <row r="13545" spans="1:4" ht="18.75" x14ac:dyDescent="0.3">
      <c r="A13545" s="7">
        <v>2014</v>
      </c>
      <c r="B13545" s="7" t="s">
        <v>1700</v>
      </c>
      <c r="C13545" s="7" t="s">
        <v>7</v>
      </c>
      <c r="D13545" s="8">
        <v>182170.74</v>
      </c>
    </row>
    <row r="13546" spans="1:4" ht="18.75" x14ac:dyDescent="0.3">
      <c r="A13546" s="7">
        <v>2015</v>
      </c>
      <c r="B13546" s="7" t="s">
        <v>1700</v>
      </c>
      <c r="C13546" s="7" t="s">
        <v>8</v>
      </c>
      <c r="D13546" s="8">
        <v>493920.22</v>
      </c>
    </row>
    <row r="13547" spans="1:4" ht="18.75" x14ac:dyDescent="0.3">
      <c r="A13547" s="7">
        <v>2014</v>
      </c>
      <c r="B13547" s="7" t="s">
        <v>1700</v>
      </c>
      <c r="C13547" s="7" t="s">
        <v>8</v>
      </c>
      <c r="D13547" s="8">
        <v>508024.7</v>
      </c>
    </row>
    <row r="13548" spans="1:4" ht="18.75" x14ac:dyDescent="0.3">
      <c r="A13548" s="7">
        <v>2015</v>
      </c>
      <c r="B13548" s="7" t="s">
        <v>1701</v>
      </c>
      <c r="C13548" s="7" t="s">
        <v>5</v>
      </c>
      <c r="D13548" s="8">
        <v>757585.68</v>
      </c>
    </row>
    <row r="13549" spans="1:4" ht="18.75" x14ac:dyDescent="0.3">
      <c r="A13549" s="7">
        <v>2014</v>
      </c>
      <c r="B13549" s="7" t="s">
        <v>1701</v>
      </c>
      <c r="C13549" s="7" t="s">
        <v>5</v>
      </c>
      <c r="D13549" s="8">
        <v>826347.35</v>
      </c>
    </row>
    <row r="13550" spans="1:4" ht="18.75" x14ac:dyDescent="0.3">
      <c r="A13550" s="7">
        <v>2015</v>
      </c>
      <c r="B13550" s="7" t="s">
        <v>1701</v>
      </c>
      <c r="C13550" s="7" t="s">
        <v>6</v>
      </c>
      <c r="D13550" s="8">
        <v>287625.09999999998</v>
      </c>
    </row>
    <row r="13551" spans="1:4" ht="18.75" x14ac:dyDescent="0.3">
      <c r="A13551" s="7">
        <v>2014</v>
      </c>
      <c r="B13551" s="7" t="s">
        <v>1701</v>
      </c>
      <c r="C13551" s="7" t="s">
        <v>6</v>
      </c>
      <c r="D13551" s="8">
        <v>208016.6</v>
      </c>
    </row>
    <row r="13552" spans="1:4" ht="18.75" x14ac:dyDescent="0.3">
      <c r="A13552" s="7">
        <v>2015</v>
      </c>
      <c r="B13552" s="7" t="s">
        <v>1701</v>
      </c>
      <c r="C13552" s="7" t="s">
        <v>7</v>
      </c>
      <c r="D13552" s="8">
        <v>239814.97</v>
      </c>
    </row>
    <row r="13553" spans="1:4" ht="18.75" x14ac:dyDescent="0.3">
      <c r="A13553" s="7">
        <v>2014</v>
      </c>
      <c r="B13553" s="7" t="s">
        <v>1701</v>
      </c>
      <c r="C13553" s="7" t="s">
        <v>7</v>
      </c>
      <c r="D13553" s="8">
        <v>254687.59</v>
      </c>
    </row>
    <row r="13554" spans="1:4" ht="18.75" x14ac:dyDescent="0.3">
      <c r="A13554" s="7">
        <v>2015</v>
      </c>
      <c r="B13554" s="7" t="s">
        <v>1701</v>
      </c>
      <c r="C13554" s="7" t="s">
        <v>8</v>
      </c>
      <c r="D13554" s="8">
        <v>497153.31</v>
      </c>
    </row>
    <row r="13555" spans="1:4" ht="18.75" x14ac:dyDescent="0.3">
      <c r="A13555" s="7">
        <v>2014</v>
      </c>
      <c r="B13555" s="7" t="s">
        <v>1701</v>
      </c>
      <c r="C13555" s="7" t="s">
        <v>8</v>
      </c>
      <c r="D13555" s="8">
        <v>519607.53</v>
      </c>
    </row>
    <row r="13556" spans="1:4" ht="18.75" x14ac:dyDescent="0.3">
      <c r="A13556" s="7">
        <v>2015</v>
      </c>
      <c r="B13556" s="7" t="s">
        <v>1702</v>
      </c>
      <c r="C13556" s="7" t="s">
        <v>5</v>
      </c>
      <c r="D13556" s="8">
        <v>725837.67</v>
      </c>
    </row>
    <row r="13557" spans="1:4" ht="18.75" x14ac:dyDescent="0.3">
      <c r="A13557" s="7">
        <v>2014</v>
      </c>
      <c r="B13557" s="7" t="s">
        <v>1702</v>
      </c>
      <c r="C13557" s="7" t="s">
        <v>5</v>
      </c>
      <c r="D13557" s="8">
        <v>799515.87</v>
      </c>
    </row>
    <row r="13558" spans="1:4" ht="18.75" x14ac:dyDescent="0.3">
      <c r="A13558" s="7">
        <v>2015</v>
      </c>
      <c r="B13558" s="7" t="s">
        <v>1702</v>
      </c>
      <c r="C13558" s="7" t="s">
        <v>6</v>
      </c>
      <c r="D13558" s="8">
        <v>411323.28</v>
      </c>
    </row>
    <row r="13559" spans="1:4" ht="18.75" x14ac:dyDescent="0.3">
      <c r="A13559" s="7">
        <v>2014</v>
      </c>
      <c r="B13559" s="7" t="s">
        <v>1702</v>
      </c>
      <c r="C13559" s="7" t="s">
        <v>6</v>
      </c>
      <c r="D13559" s="8">
        <v>295350.03999999998</v>
      </c>
    </row>
    <row r="13560" spans="1:4" ht="18.75" x14ac:dyDescent="0.3">
      <c r="A13560" s="7">
        <v>2015</v>
      </c>
      <c r="B13560" s="7" t="s">
        <v>1702</v>
      </c>
      <c r="C13560" s="7" t="s">
        <v>7</v>
      </c>
      <c r="D13560" s="8">
        <v>61936.1</v>
      </c>
    </row>
    <row r="13561" spans="1:4" ht="18.75" x14ac:dyDescent="0.3">
      <c r="A13561" s="7">
        <v>2014</v>
      </c>
      <c r="B13561" s="7" t="s">
        <v>1702</v>
      </c>
      <c r="C13561" s="7" t="s">
        <v>7</v>
      </c>
      <c r="D13561" s="8">
        <v>65174.42</v>
      </c>
    </row>
    <row r="13562" spans="1:4" ht="18.75" x14ac:dyDescent="0.3">
      <c r="A13562" s="7">
        <v>2015</v>
      </c>
      <c r="B13562" s="7" t="s">
        <v>1702</v>
      </c>
      <c r="C13562" s="7" t="s">
        <v>8</v>
      </c>
      <c r="D13562" s="8">
        <v>748973.85</v>
      </c>
    </row>
    <row r="13563" spans="1:4" ht="18.75" x14ac:dyDescent="0.3">
      <c r="A13563" s="7">
        <v>2014</v>
      </c>
      <c r="B13563" s="7" t="s">
        <v>1702</v>
      </c>
      <c r="C13563" s="7" t="s">
        <v>8</v>
      </c>
      <c r="D13563" s="8">
        <v>771978.77</v>
      </c>
    </row>
    <row r="13564" spans="1:4" ht="18.75" x14ac:dyDescent="0.3">
      <c r="A13564" s="7">
        <v>2015</v>
      </c>
      <c r="B13564" s="7" t="s">
        <v>1703</v>
      </c>
      <c r="C13564" s="7" t="s">
        <v>5</v>
      </c>
      <c r="D13564" s="8">
        <v>790931.26</v>
      </c>
    </row>
    <row r="13565" spans="1:4" ht="18.75" x14ac:dyDescent="0.3">
      <c r="A13565" s="7">
        <v>2014</v>
      </c>
      <c r="B13565" s="7" t="s">
        <v>1703</v>
      </c>
      <c r="C13565" s="7" t="s">
        <v>5</v>
      </c>
      <c r="D13565" s="8">
        <v>874866.53</v>
      </c>
    </row>
    <row r="13566" spans="1:4" ht="18.75" x14ac:dyDescent="0.3">
      <c r="A13566" s="7">
        <v>2015</v>
      </c>
      <c r="B13566" s="7" t="s">
        <v>1703</v>
      </c>
      <c r="C13566" s="7" t="s">
        <v>6</v>
      </c>
      <c r="D13566" s="8">
        <v>578206.94999999995</v>
      </c>
    </row>
    <row r="13567" spans="1:4" ht="18.75" x14ac:dyDescent="0.3">
      <c r="A13567" s="7">
        <v>2014</v>
      </c>
      <c r="B13567" s="7" t="s">
        <v>1703</v>
      </c>
      <c r="C13567" s="7" t="s">
        <v>6</v>
      </c>
      <c r="D13567" s="8">
        <v>415629.51</v>
      </c>
    </row>
    <row r="13568" spans="1:4" ht="18.75" x14ac:dyDescent="0.3">
      <c r="A13568" s="7">
        <v>2015</v>
      </c>
      <c r="B13568" s="7" t="s">
        <v>1703</v>
      </c>
      <c r="C13568" s="7" t="s">
        <v>7</v>
      </c>
      <c r="D13568" s="8">
        <v>223274.17</v>
      </c>
    </row>
    <row r="13569" spans="1:4" ht="18.75" x14ac:dyDescent="0.3">
      <c r="A13569" s="7">
        <v>2014</v>
      </c>
      <c r="B13569" s="7" t="s">
        <v>1703</v>
      </c>
      <c r="C13569" s="7" t="s">
        <v>7</v>
      </c>
      <c r="D13569" s="8">
        <v>235329.45</v>
      </c>
    </row>
    <row r="13570" spans="1:4" ht="18.75" x14ac:dyDescent="0.3">
      <c r="A13570" s="7">
        <v>2015</v>
      </c>
      <c r="B13570" s="7" t="s">
        <v>1703</v>
      </c>
      <c r="C13570" s="7" t="s">
        <v>8</v>
      </c>
      <c r="D13570" s="8">
        <v>717251.93</v>
      </c>
    </row>
    <row r="13571" spans="1:4" ht="18.75" x14ac:dyDescent="0.3">
      <c r="A13571" s="7">
        <v>2014</v>
      </c>
      <c r="B13571" s="7" t="s">
        <v>1703</v>
      </c>
      <c r="C13571" s="7" t="s">
        <v>8</v>
      </c>
      <c r="D13571" s="8">
        <v>750807.37</v>
      </c>
    </row>
    <row r="13572" spans="1:4" ht="18.75" x14ac:dyDescent="0.3">
      <c r="A13572" s="7">
        <v>2015</v>
      </c>
      <c r="B13572" s="7" t="s">
        <v>1704</v>
      </c>
      <c r="C13572" s="7" t="s">
        <v>5</v>
      </c>
      <c r="D13572" s="8">
        <v>790346.48</v>
      </c>
    </row>
    <row r="13573" spans="1:4" ht="18.75" x14ac:dyDescent="0.3">
      <c r="A13573" s="7">
        <v>2014</v>
      </c>
      <c r="B13573" s="7" t="s">
        <v>1704</v>
      </c>
      <c r="C13573" s="7" t="s">
        <v>5</v>
      </c>
      <c r="D13573" s="8">
        <v>874793.1</v>
      </c>
    </row>
    <row r="13574" spans="1:4" ht="18.75" x14ac:dyDescent="0.3">
      <c r="A13574" s="7">
        <v>2015</v>
      </c>
      <c r="B13574" s="7" t="s">
        <v>1704</v>
      </c>
      <c r="C13574" s="7" t="s">
        <v>6</v>
      </c>
      <c r="D13574" s="8">
        <v>401781.23</v>
      </c>
    </row>
    <row r="13575" spans="1:4" ht="18.75" x14ac:dyDescent="0.3">
      <c r="A13575" s="7">
        <v>2014</v>
      </c>
      <c r="B13575" s="7" t="s">
        <v>1704</v>
      </c>
      <c r="C13575" s="7" t="s">
        <v>6</v>
      </c>
      <c r="D13575" s="8">
        <v>289910.55</v>
      </c>
    </row>
    <row r="13576" spans="1:4" ht="18.75" x14ac:dyDescent="0.3">
      <c r="A13576" s="7">
        <v>2015</v>
      </c>
      <c r="B13576" s="7" t="s">
        <v>1704</v>
      </c>
      <c r="C13576" s="7" t="s">
        <v>7</v>
      </c>
      <c r="D13576" s="8">
        <v>213640.67</v>
      </c>
    </row>
    <row r="13577" spans="1:4" ht="18.75" x14ac:dyDescent="0.3">
      <c r="A13577" s="7">
        <v>2014</v>
      </c>
      <c r="B13577" s="7" t="s">
        <v>1704</v>
      </c>
      <c r="C13577" s="7" t="s">
        <v>7</v>
      </c>
      <c r="D13577" s="8">
        <v>227208.24</v>
      </c>
    </row>
    <row r="13578" spans="1:4" ht="18.75" x14ac:dyDescent="0.3">
      <c r="A13578" s="7">
        <v>2015</v>
      </c>
      <c r="B13578" s="7" t="s">
        <v>1704</v>
      </c>
      <c r="C13578" s="7" t="s">
        <v>8</v>
      </c>
      <c r="D13578" s="8">
        <v>511595.74</v>
      </c>
    </row>
    <row r="13579" spans="1:4" ht="18.75" x14ac:dyDescent="0.3">
      <c r="A13579" s="7">
        <v>2014</v>
      </c>
      <c r="B13579" s="7" t="s">
        <v>1704</v>
      </c>
      <c r="C13579" s="7" t="s">
        <v>8</v>
      </c>
      <c r="D13579" s="8">
        <v>527490.89</v>
      </c>
    </row>
    <row r="13580" spans="1:4" ht="18.75" x14ac:dyDescent="0.3">
      <c r="A13580" s="7">
        <v>2015</v>
      </c>
      <c r="B13580" s="7" t="s">
        <v>1705</v>
      </c>
      <c r="C13580" s="7" t="s">
        <v>5</v>
      </c>
      <c r="D13580" s="8">
        <v>859662.91</v>
      </c>
    </row>
    <row r="13581" spans="1:4" ht="18.75" x14ac:dyDescent="0.3">
      <c r="A13581" s="7">
        <v>2014</v>
      </c>
      <c r="B13581" s="7" t="s">
        <v>1705</v>
      </c>
      <c r="C13581" s="7" t="s">
        <v>5</v>
      </c>
      <c r="D13581" s="8">
        <v>938069.82</v>
      </c>
    </row>
    <row r="13582" spans="1:4" ht="18.75" x14ac:dyDescent="0.3">
      <c r="A13582" s="7">
        <v>2015</v>
      </c>
      <c r="B13582" s="7" t="s">
        <v>1705</v>
      </c>
      <c r="C13582" s="7" t="s">
        <v>6</v>
      </c>
      <c r="D13582" s="8">
        <v>226873.95</v>
      </c>
    </row>
    <row r="13583" spans="1:4" ht="18.75" x14ac:dyDescent="0.3">
      <c r="A13583" s="7">
        <v>2014</v>
      </c>
      <c r="B13583" s="7" t="s">
        <v>1705</v>
      </c>
      <c r="C13583" s="7" t="s">
        <v>6</v>
      </c>
      <c r="D13583" s="8">
        <v>167996.82</v>
      </c>
    </row>
    <row r="13584" spans="1:4" ht="18.75" x14ac:dyDescent="0.3">
      <c r="A13584" s="7">
        <v>2015</v>
      </c>
      <c r="B13584" s="7" t="s">
        <v>1705</v>
      </c>
      <c r="C13584" s="7" t="s">
        <v>7</v>
      </c>
      <c r="D13584" s="8">
        <v>73886.11</v>
      </c>
    </row>
    <row r="13585" spans="1:4" ht="18.75" x14ac:dyDescent="0.3">
      <c r="A13585" s="7">
        <v>2014</v>
      </c>
      <c r="B13585" s="7" t="s">
        <v>1705</v>
      </c>
      <c r="C13585" s="7" t="s">
        <v>7</v>
      </c>
      <c r="D13585" s="8">
        <v>78348.899999999994</v>
      </c>
    </row>
    <row r="13586" spans="1:4" ht="18.75" x14ac:dyDescent="0.3">
      <c r="A13586" s="7">
        <v>2015</v>
      </c>
      <c r="B13586" s="7" t="s">
        <v>1705</v>
      </c>
      <c r="C13586" s="7" t="s">
        <v>8</v>
      </c>
      <c r="D13586" s="8">
        <v>621239.57999999996</v>
      </c>
    </row>
    <row r="13587" spans="1:4" ht="18.75" x14ac:dyDescent="0.3">
      <c r="A13587" s="7">
        <v>2014</v>
      </c>
      <c r="B13587" s="7" t="s">
        <v>1705</v>
      </c>
      <c r="C13587" s="7" t="s">
        <v>8</v>
      </c>
      <c r="D13587" s="8">
        <v>651963.6</v>
      </c>
    </row>
    <row r="13588" spans="1:4" ht="18.75" x14ac:dyDescent="0.3">
      <c r="A13588" s="7">
        <v>2015</v>
      </c>
      <c r="B13588" s="7" t="s">
        <v>1706</v>
      </c>
      <c r="C13588" s="7" t="s">
        <v>5</v>
      </c>
      <c r="D13588" s="8">
        <v>489375.34</v>
      </c>
    </row>
    <row r="13589" spans="1:4" ht="18.75" x14ac:dyDescent="0.3">
      <c r="A13589" s="7">
        <v>2014</v>
      </c>
      <c r="B13589" s="7" t="s">
        <v>1706</v>
      </c>
      <c r="C13589" s="7" t="s">
        <v>5</v>
      </c>
      <c r="D13589" s="8">
        <v>536173.72</v>
      </c>
    </row>
    <row r="13590" spans="1:4" ht="18.75" x14ac:dyDescent="0.3">
      <c r="A13590" s="7">
        <v>2015</v>
      </c>
      <c r="B13590" s="7" t="s">
        <v>1706</v>
      </c>
      <c r="C13590" s="7" t="s">
        <v>6</v>
      </c>
      <c r="D13590" s="8">
        <v>504522.38</v>
      </c>
    </row>
    <row r="13591" spans="1:4" ht="18.75" x14ac:dyDescent="0.3">
      <c r="A13591" s="7">
        <v>2014</v>
      </c>
      <c r="B13591" s="7" t="s">
        <v>1706</v>
      </c>
      <c r="C13591" s="7" t="s">
        <v>6</v>
      </c>
      <c r="D13591" s="8">
        <v>355441.02</v>
      </c>
    </row>
    <row r="13592" spans="1:4" ht="18.75" x14ac:dyDescent="0.3">
      <c r="A13592" s="7">
        <v>2015</v>
      </c>
      <c r="B13592" s="7" t="s">
        <v>1706</v>
      </c>
      <c r="C13592" s="7" t="s">
        <v>7</v>
      </c>
      <c r="D13592" s="8">
        <v>211538.83</v>
      </c>
    </row>
    <row r="13593" spans="1:4" ht="18.75" x14ac:dyDescent="0.3">
      <c r="A13593" s="7">
        <v>2014</v>
      </c>
      <c r="B13593" s="7" t="s">
        <v>1706</v>
      </c>
      <c r="C13593" s="7" t="s">
        <v>7</v>
      </c>
      <c r="D13593" s="8">
        <v>222825.88</v>
      </c>
    </row>
    <row r="13594" spans="1:4" ht="18.75" x14ac:dyDescent="0.3">
      <c r="A13594" s="7">
        <v>2015</v>
      </c>
      <c r="B13594" s="7" t="s">
        <v>1706</v>
      </c>
      <c r="C13594" s="7" t="s">
        <v>8</v>
      </c>
      <c r="D13594" s="8">
        <v>470160.96</v>
      </c>
    </row>
    <row r="13595" spans="1:4" ht="18.75" x14ac:dyDescent="0.3">
      <c r="A13595" s="7">
        <v>2014</v>
      </c>
      <c r="B13595" s="7" t="s">
        <v>1706</v>
      </c>
      <c r="C13595" s="7" t="s">
        <v>8</v>
      </c>
      <c r="D13595" s="8">
        <v>492302.92</v>
      </c>
    </row>
    <row r="13596" spans="1:4" ht="18.75" x14ac:dyDescent="0.3">
      <c r="A13596" s="7">
        <v>2015</v>
      </c>
      <c r="B13596" s="7" t="s">
        <v>1707</v>
      </c>
      <c r="C13596" s="7" t="s">
        <v>5</v>
      </c>
      <c r="D13596" s="8">
        <v>479530.3</v>
      </c>
    </row>
    <row r="13597" spans="1:4" ht="18.75" x14ac:dyDescent="0.3">
      <c r="A13597" s="7">
        <v>2014</v>
      </c>
      <c r="B13597" s="7" t="s">
        <v>1707</v>
      </c>
      <c r="C13597" s="7" t="s">
        <v>5</v>
      </c>
      <c r="D13597" s="8">
        <v>527532.98</v>
      </c>
    </row>
    <row r="13598" spans="1:4" ht="18.75" x14ac:dyDescent="0.3">
      <c r="A13598" s="7">
        <v>2015</v>
      </c>
      <c r="B13598" s="7" t="s">
        <v>1707</v>
      </c>
      <c r="C13598" s="7" t="s">
        <v>6</v>
      </c>
      <c r="D13598" s="8">
        <v>317412.84999999998</v>
      </c>
    </row>
    <row r="13599" spans="1:4" ht="18.75" x14ac:dyDescent="0.3">
      <c r="A13599" s="7">
        <v>2014</v>
      </c>
      <c r="B13599" s="7" t="s">
        <v>1707</v>
      </c>
      <c r="C13599" s="7" t="s">
        <v>6</v>
      </c>
      <c r="D13599" s="8">
        <v>227635.66</v>
      </c>
    </row>
    <row r="13600" spans="1:4" ht="18.75" x14ac:dyDescent="0.3">
      <c r="A13600" s="7">
        <v>2015</v>
      </c>
      <c r="B13600" s="7" t="s">
        <v>1707</v>
      </c>
      <c r="C13600" s="7" t="s">
        <v>7</v>
      </c>
      <c r="D13600" s="8">
        <v>161006.43</v>
      </c>
    </row>
    <row r="13601" spans="1:4" ht="18.75" x14ac:dyDescent="0.3">
      <c r="A13601" s="7">
        <v>2014</v>
      </c>
      <c r="B13601" s="7" t="s">
        <v>1707</v>
      </c>
      <c r="C13601" s="7" t="s">
        <v>7</v>
      </c>
      <c r="D13601" s="8">
        <v>170767.55</v>
      </c>
    </row>
    <row r="13602" spans="1:4" ht="18.75" x14ac:dyDescent="0.3">
      <c r="A13602" s="7">
        <v>2015</v>
      </c>
      <c r="B13602" s="7" t="s">
        <v>1707</v>
      </c>
      <c r="C13602" s="7" t="s">
        <v>8</v>
      </c>
      <c r="D13602" s="8">
        <v>770193.38</v>
      </c>
    </row>
    <row r="13603" spans="1:4" ht="18.75" x14ac:dyDescent="0.3">
      <c r="A13603" s="7">
        <v>2014</v>
      </c>
      <c r="B13603" s="7" t="s">
        <v>1707</v>
      </c>
      <c r="C13603" s="7" t="s">
        <v>8</v>
      </c>
      <c r="D13603" s="8">
        <v>803221.53</v>
      </c>
    </row>
    <row r="13604" spans="1:4" ht="18.75" x14ac:dyDescent="0.3">
      <c r="A13604" s="7">
        <v>2015</v>
      </c>
      <c r="B13604" s="7" t="s">
        <v>1708</v>
      </c>
      <c r="C13604" s="7" t="s">
        <v>5</v>
      </c>
      <c r="D13604" s="8">
        <v>480694.32</v>
      </c>
    </row>
    <row r="13605" spans="1:4" ht="18.75" x14ac:dyDescent="0.3">
      <c r="A13605" s="7">
        <v>2014</v>
      </c>
      <c r="B13605" s="7" t="s">
        <v>1708</v>
      </c>
      <c r="C13605" s="7" t="s">
        <v>5</v>
      </c>
      <c r="D13605" s="8">
        <v>524243.3</v>
      </c>
    </row>
    <row r="13606" spans="1:4" ht="18.75" x14ac:dyDescent="0.3">
      <c r="A13606" s="7">
        <v>2015</v>
      </c>
      <c r="B13606" s="7" t="s">
        <v>1708</v>
      </c>
      <c r="C13606" s="7" t="s">
        <v>6</v>
      </c>
      <c r="D13606" s="8">
        <v>573874.22</v>
      </c>
    </row>
    <row r="13607" spans="1:4" ht="18.75" x14ac:dyDescent="0.3">
      <c r="A13607" s="7">
        <v>2014</v>
      </c>
      <c r="B13607" s="7" t="s">
        <v>1708</v>
      </c>
      <c r="C13607" s="7" t="s">
        <v>6</v>
      </c>
      <c r="D13607" s="8">
        <v>402956.88</v>
      </c>
    </row>
    <row r="13608" spans="1:4" ht="18.75" x14ac:dyDescent="0.3">
      <c r="A13608" s="7">
        <v>2015</v>
      </c>
      <c r="B13608" s="7" t="s">
        <v>1708</v>
      </c>
      <c r="C13608" s="7" t="s">
        <v>7</v>
      </c>
      <c r="D13608" s="8">
        <v>71008.289999999994</v>
      </c>
    </row>
    <row r="13609" spans="1:4" ht="18.75" x14ac:dyDescent="0.3">
      <c r="A13609" s="7">
        <v>2014</v>
      </c>
      <c r="B13609" s="7" t="s">
        <v>1708</v>
      </c>
      <c r="C13609" s="7" t="s">
        <v>7</v>
      </c>
      <c r="D13609" s="8">
        <v>75221.039999999994</v>
      </c>
    </row>
    <row r="13610" spans="1:4" ht="18.75" x14ac:dyDescent="0.3">
      <c r="A13610" s="7">
        <v>2015</v>
      </c>
      <c r="B13610" s="7" t="s">
        <v>1708</v>
      </c>
      <c r="C13610" s="7" t="s">
        <v>8</v>
      </c>
      <c r="D13610" s="8">
        <v>590974.78</v>
      </c>
    </row>
    <row r="13611" spans="1:4" ht="18.75" x14ac:dyDescent="0.3">
      <c r="A13611" s="7">
        <v>2014</v>
      </c>
      <c r="B13611" s="7" t="s">
        <v>1708</v>
      </c>
      <c r="C13611" s="7" t="s">
        <v>8</v>
      </c>
      <c r="D13611" s="8">
        <v>609755.16</v>
      </c>
    </row>
    <row r="13612" spans="1:4" ht="18.75" x14ac:dyDescent="0.3">
      <c r="A13612" s="7">
        <v>2015</v>
      </c>
      <c r="B13612" s="7" t="s">
        <v>1709</v>
      </c>
      <c r="C13612" s="7" t="s">
        <v>5</v>
      </c>
      <c r="D13612" s="8">
        <v>604086.43000000005</v>
      </c>
    </row>
    <row r="13613" spans="1:4" ht="18.75" x14ac:dyDescent="0.3">
      <c r="A13613" s="7">
        <v>2014</v>
      </c>
      <c r="B13613" s="7" t="s">
        <v>1709</v>
      </c>
      <c r="C13613" s="7" t="s">
        <v>5</v>
      </c>
      <c r="D13613" s="8">
        <v>665648.80000000005</v>
      </c>
    </row>
    <row r="13614" spans="1:4" ht="18.75" x14ac:dyDescent="0.3">
      <c r="A13614" s="7">
        <v>2015</v>
      </c>
      <c r="B13614" s="7" t="s">
        <v>1709</v>
      </c>
      <c r="C13614" s="7" t="s">
        <v>6</v>
      </c>
      <c r="D13614" s="8">
        <v>473009.75</v>
      </c>
    </row>
    <row r="13615" spans="1:4" ht="18.75" x14ac:dyDescent="0.3">
      <c r="A13615" s="7">
        <v>2014</v>
      </c>
      <c r="B13615" s="7" t="s">
        <v>1709</v>
      </c>
      <c r="C13615" s="7" t="s">
        <v>6</v>
      </c>
      <c r="D13615" s="8">
        <v>336936.27</v>
      </c>
    </row>
    <row r="13616" spans="1:4" ht="18.75" x14ac:dyDescent="0.3">
      <c r="A13616" s="7">
        <v>2015</v>
      </c>
      <c r="B13616" s="7" t="s">
        <v>1709</v>
      </c>
      <c r="C13616" s="7" t="s">
        <v>7</v>
      </c>
      <c r="D13616" s="8">
        <v>134579.81</v>
      </c>
    </row>
    <row r="13617" spans="1:4" ht="18.75" x14ac:dyDescent="0.3">
      <c r="A13617" s="7">
        <v>2014</v>
      </c>
      <c r="B13617" s="7" t="s">
        <v>1709</v>
      </c>
      <c r="C13617" s="7" t="s">
        <v>7</v>
      </c>
      <c r="D13617" s="8">
        <v>142001.51</v>
      </c>
    </row>
    <row r="13618" spans="1:4" ht="18.75" x14ac:dyDescent="0.3">
      <c r="A13618" s="7">
        <v>2015</v>
      </c>
      <c r="B13618" s="7" t="s">
        <v>1709</v>
      </c>
      <c r="C13618" s="7" t="s">
        <v>8</v>
      </c>
      <c r="D13618" s="8">
        <v>743475.48</v>
      </c>
    </row>
    <row r="13619" spans="1:4" ht="18.75" x14ac:dyDescent="0.3">
      <c r="A13619" s="7">
        <v>2014</v>
      </c>
      <c r="B13619" s="7" t="s">
        <v>1709</v>
      </c>
      <c r="C13619" s="7" t="s">
        <v>8</v>
      </c>
      <c r="D13619" s="8">
        <v>774232.89</v>
      </c>
    </row>
    <row r="13620" spans="1:4" ht="18.75" x14ac:dyDescent="0.3">
      <c r="A13620" s="7">
        <v>2015</v>
      </c>
      <c r="B13620" s="7" t="s">
        <v>1710</v>
      </c>
      <c r="C13620" s="7" t="s">
        <v>5</v>
      </c>
      <c r="D13620" s="8">
        <v>744949.85</v>
      </c>
    </row>
    <row r="13621" spans="1:4" ht="18.75" x14ac:dyDescent="0.3">
      <c r="A13621" s="7">
        <v>2014</v>
      </c>
      <c r="B13621" s="7" t="s">
        <v>1710</v>
      </c>
      <c r="C13621" s="7" t="s">
        <v>5</v>
      </c>
      <c r="D13621" s="8">
        <v>810210.05</v>
      </c>
    </row>
    <row r="13622" spans="1:4" ht="18.75" x14ac:dyDescent="0.3">
      <c r="A13622" s="7">
        <v>2015</v>
      </c>
      <c r="B13622" s="7" t="s">
        <v>1710</v>
      </c>
      <c r="C13622" s="7" t="s">
        <v>6</v>
      </c>
      <c r="D13622" s="8">
        <v>301117.71999999997</v>
      </c>
    </row>
    <row r="13623" spans="1:4" ht="18.75" x14ac:dyDescent="0.3">
      <c r="A13623" s="7">
        <v>2014</v>
      </c>
      <c r="B13623" s="7" t="s">
        <v>1710</v>
      </c>
      <c r="C13623" s="7" t="s">
        <v>6</v>
      </c>
      <c r="D13623" s="8">
        <v>213101.97</v>
      </c>
    </row>
    <row r="13624" spans="1:4" ht="18.75" x14ac:dyDescent="0.3">
      <c r="A13624" s="7">
        <v>2015</v>
      </c>
      <c r="B13624" s="7" t="s">
        <v>1710</v>
      </c>
      <c r="C13624" s="7" t="s">
        <v>7</v>
      </c>
      <c r="D13624" s="8">
        <v>146285.65</v>
      </c>
    </row>
    <row r="13625" spans="1:4" ht="18.75" x14ac:dyDescent="0.3">
      <c r="A13625" s="7">
        <v>2014</v>
      </c>
      <c r="B13625" s="7" t="s">
        <v>1710</v>
      </c>
      <c r="C13625" s="7" t="s">
        <v>7</v>
      </c>
      <c r="D13625" s="8">
        <v>154198.85</v>
      </c>
    </row>
    <row r="13626" spans="1:4" ht="18.75" x14ac:dyDescent="0.3">
      <c r="A13626" s="7">
        <v>2015</v>
      </c>
      <c r="B13626" s="7" t="s">
        <v>1710</v>
      </c>
      <c r="C13626" s="7" t="s">
        <v>8</v>
      </c>
      <c r="D13626" s="8">
        <v>645269.97</v>
      </c>
    </row>
    <row r="13627" spans="1:4" ht="18.75" x14ac:dyDescent="0.3">
      <c r="A13627" s="7">
        <v>2014</v>
      </c>
      <c r="B13627" s="7" t="s">
        <v>1710</v>
      </c>
      <c r="C13627" s="7" t="s">
        <v>8</v>
      </c>
      <c r="D13627" s="8">
        <v>672244.11</v>
      </c>
    </row>
    <row r="13628" spans="1:4" ht="18.75" x14ac:dyDescent="0.3">
      <c r="A13628" s="7">
        <v>2015</v>
      </c>
      <c r="B13628" s="7" t="s">
        <v>1711</v>
      </c>
      <c r="C13628" s="7" t="s">
        <v>5</v>
      </c>
      <c r="D13628" s="8">
        <v>754639.52</v>
      </c>
    </row>
    <row r="13629" spans="1:4" ht="18.75" x14ac:dyDescent="0.3">
      <c r="A13629" s="7">
        <v>2014</v>
      </c>
      <c r="B13629" s="7" t="s">
        <v>1711</v>
      </c>
      <c r="C13629" s="7" t="s">
        <v>5</v>
      </c>
      <c r="D13629" s="8">
        <v>823672.76</v>
      </c>
    </row>
    <row r="13630" spans="1:4" ht="18.75" x14ac:dyDescent="0.3">
      <c r="A13630" s="7">
        <v>2015</v>
      </c>
      <c r="B13630" s="7" t="s">
        <v>1711</v>
      </c>
      <c r="C13630" s="7" t="s">
        <v>6</v>
      </c>
      <c r="D13630" s="8">
        <v>282943.71999999997</v>
      </c>
    </row>
    <row r="13631" spans="1:4" ht="18.75" x14ac:dyDescent="0.3">
      <c r="A13631" s="7">
        <v>2014</v>
      </c>
      <c r="B13631" s="7" t="s">
        <v>1711</v>
      </c>
      <c r="C13631" s="7" t="s">
        <v>6</v>
      </c>
      <c r="D13631" s="8">
        <v>200231.91</v>
      </c>
    </row>
    <row r="13632" spans="1:4" ht="18.75" x14ac:dyDescent="0.3">
      <c r="A13632" s="7">
        <v>2015</v>
      </c>
      <c r="B13632" s="7" t="s">
        <v>1711</v>
      </c>
      <c r="C13632" s="7" t="s">
        <v>7</v>
      </c>
      <c r="D13632" s="8">
        <v>79484.41</v>
      </c>
    </row>
    <row r="13633" spans="1:4" ht="18.75" x14ac:dyDescent="0.3">
      <c r="A13633" s="7">
        <v>2014</v>
      </c>
      <c r="B13633" s="7" t="s">
        <v>1711</v>
      </c>
      <c r="C13633" s="7" t="s">
        <v>7</v>
      </c>
      <c r="D13633" s="8">
        <v>83612.600000000006</v>
      </c>
    </row>
    <row r="13634" spans="1:4" ht="18.75" x14ac:dyDescent="0.3">
      <c r="A13634" s="7">
        <v>2015</v>
      </c>
      <c r="B13634" s="7" t="s">
        <v>1711</v>
      </c>
      <c r="C13634" s="7" t="s">
        <v>8</v>
      </c>
      <c r="D13634" s="8">
        <v>619420.93999999994</v>
      </c>
    </row>
    <row r="13635" spans="1:4" ht="18.75" x14ac:dyDescent="0.3">
      <c r="A13635" s="7">
        <v>2014</v>
      </c>
      <c r="B13635" s="7" t="s">
        <v>1711</v>
      </c>
      <c r="C13635" s="7" t="s">
        <v>8</v>
      </c>
      <c r="D13635" s="8">
        <v>645902.05000000005</v>
      </c>
    </row>
    <row r="13636" spans="1:4" ht="18.75" x14ac:dyDescent="0.3">
      <c r="A13636" s="7">
        <v>2015</v>
      </c>
      <c r="B13636" s="7" t="s">
        <v>1712</v>
      </c>
      <c r="C13636" s="7" t="s">
        <v>5</v>
      </c>
      <c r="D13636" s="8">
        <v>623637.85</v>
      </c>
    </row>
    <row r="13637" spans="1:4" ht="18.75" x14ac:dyDescent="0.3">
      <c r="A13637" s="7">
        <v>2014</v>
      </c>
      <c r="B13637" s="7" t="s">
        <v>1712</v>
      </c>
      <c r="C13637" s="7" t="s">
        <v>5</v>
      </c>
      <c r="D13637" s="8">
        <v>682983</v>
      </c>
    </row>
    <row r="13638" spans="1:4" ht="18.75" x14ac:dyDescent="0.3">
      <c r="A13638" s="7">
        <v>2015</v>
      </c>
      <c r="B13638" s="7" t="s">
        <v>1712</v>
      </c>
      <c r="C13638" s="7" t="s">
        <v>6</v>
      </c>
      <c r="D13638" s="8">
        <v>447027.41</v>
      </c>
    </row>
    <row r="13639" spans="1:4" ht="18.75" x14ac:dyDescent="0.3">
      <c r="A13639" s="7">
        <v>2014</v>
      </c>
      <c r="B13639" s="7" t="s">
        <v>1712</v>
      </c>
      <c r="C13639" s="7" t="s">
        <v>6</v>
      </c>
      <c r="D13639" s="8">
        <v>330383.86</v>
      </c>
    </row>
    <row r="13640" spans="1:4" ht="18.75" x14ac:dyDescent="0.3">
      <c r="A13640" s="7">
        <v>2015</v>
      </c>
      <c r="B13640" s="7" t="s">
        <v>1712</v>
      </c>
      <c r="C13640" s="7" t="s">
        <v>7</v>
      </c>
      <c r="D13640" s="8">
        <v>195488.73</v>
      </c>
    </row>
    <row r="13641" spans="1:4" ht="18.75" x14ac:dyDescent="0.3">
      <c r="A13641" s="7">
        <v>2014</v>
      </c>
      <c r="B13641" s="7" t="s">
        <v>1712</v>
      </c>
      <c r="C13641" s="7" t="s">
        <v>7</v>
      </c>
      <c r="D13641" s="8">
        <v>208348.51</v>
      </c>
    </row>
    <row r="13642" spans="1:4" ht="18.75" x14ac:dyDescent="0.3">
      <c r="A13642" s="7">
        <v>2015</v>
      </c>
      <c r="B13642" s="7" t="s">
        <v>1712</v>
      </c>
      <c r="C13642" s="7" t="s">
        <v>8</v>
      </c>
      <c r="D13642" s="8">
        <v>753320.62</v>
      </c>
    </row>
    <row r="13643" spans="1:4" ht="18.75" x14ac:dyDescent="0.3">
      <c r="A13643" s="7">
        <v>2014</v>
      </c>
      <c r="B13643" s="7" t="s">
        <v>1712</v>
      </c>
      <c r="C13643" s="7" t="s">
        <v>8</v>
      </c>
      <c r="D13643" s="8">
        <v>780020.12</v>
      </c>
    </row>
    <row r="13644" spans="1:4" ht="18.75" x14ac:dyDescent="0.3">
      <c r="A13644" s="7">
        <v>2015</v>
      </c>
      <c r="B13644" s="7" t="s">
        <v>1713</v>
      </c>
      <c r="C13644" s="7" t="s">
        <v>5</v>
      </c>
      <c r="D13644" s="8">
        <v>702684.69</v>
      </c>
    </row>
    <row r="13645" spans="1:4" ht="18.75" x14ac:dyDescent="0.3">
      <c r="A13645" s="7">
        <v>2014</v>
      </c>
      <c r="B13645" s="7" t="s">
        <v>1713</v>
      </c>
      <c r="C13645" s="7" t="s">
        <v>5</v>
      </c>
      <c r="D13645" s="8">
        <v>767745.63</v>
      </c>
    </row>
    <row r="13646" spans="1:4" ht="18.75" x14ac:dyDescent="0.3">
      <c r="A13646" s="7">
        <v>2015</v>
      </c>
      <c r="B13646" s="7" t="s">
        <v>1713</v>
      </c>
      <c r="C13646" s="7" t="s">
        <v>6</v>
      </c>
      <c r="D13646" s="8">
        <v>574903.02</v>
      </c>
    </row>
    <row r="13647" spans="1:4" ht="18.75" x14ac:dyDescent="0.3">
      <c r="A13647" s="7">
        <v>2014</v>
      </c>
      <c r="B13647" s="7" t="s">
        <v>1713</v>
      </c>
      <c r="C13647" s="7" t="s">
        <v>6</v>
      </c>
      <c r="D13647" s="8">
        <v>408479.76</v>
      </c>
    </row>
    <row r="13648" spans="1:4" ht="18.75" x14ac:dyDescent="0.3">
      <c r="A13648" s="7">
        <v>2015</v>
      </c>
      <c r="B13648" s="7" t="s">
        <v>1713</v>
      </c>
      <c r="C13648" s="7" t="s">
        <v>7</v>
      </c>
      <c r="D13648" s="8">
        <v>127434.41</v>
      </c>
    </row>
    <row r="13649" spans="1:4" ht="18.75" x14ac:dyDescent="0.3">
      <c r="A13649" s="7">
        <v>2014</v>
      </c>
      <c r="B13649" s="7" t="s">
        <v>1713</v>
      </c>
      <c r="C13649" s="7" t="s">
        <v>7</v>
      </c>
      <c r="D13649" s="8">
        <v>133914.15</v>
      </c>
    </row>
    <row r="13650" spans="1:4" ht="18.75" x14ac:dyDescent="0.3">
      <c r="A13650" s="7">
        <v>2015</v>
      </c>
      <c r="B13650" s="7" t="s">
        <v>1713</v>
      </c>
      <c r="C13650" s="7" t="s">
        <v>8</v>
      </c>
      <c r="D13650" s="8">
        <v>699600.9</v>
      </c>
    </row>
    <row r="13651" spans="1:4" ht="18.75" x14ac:dyDescent="0.3">
      <c r="A13651" s="7">
        <v>2014</v>
      </c>
      <c r="B13651" s="7" t="s">
        <v>1713</v>
      </c>
      <c r="C13651" s="7" t="s">
        <v>8</v>
      </c>
      <c r="D13651" s="8">
        <v>729939.47</v>
      </c>
    </row>
    <row r="13652" spans="1:4" ht="18.75" x14ac:dyDescent="0.3">
      <c r="A13652" s="7">
        <v>2015</v>
      </c>
      <c r="B13652" s="7" t="s">
        <v>1714</v>
      </c>
      <c r="C13652" s="7" t="s">
        <v>5</v>
      </c>
      <c r="D13652" s="8">
        <v>729434.9</v>
      </c>
    </row>
    <row r="13653" spans="1:4" ht="18.75" x14ac:dyDescent="0.3">
      <c r="A13653" s="7">
        <v>2014</v>
      </c>
      <c r="B13653" s="7" t="s">
        <v>1714</v>
      </c>
      <c r="C13653" s="7" t="s">
        <v>5</v>
      </c>
      <c r="D13653" s="8">
        <v>802667.35</v>
      </c>
    </row>
    <row r="13654" spans="1:4" ht="18.75" x14ac:dyDescent="0.3">
      <c r="A13654" s="7">
        <v>2015</v>
      </c>
      <c r="B13654" s="7" t="s">
        <v>1714</v>
      </c>
      <c r="C13654" s="7" t="s">
        <v>6</v>
      </c>
      <c r="D13654" s="8">
        <v>278362.61</v>
      </c>
    </row>
    <row r="13655" spans="1:4" ht="18.75" x14ac:dyDescent="0.3">
      <c r="A13655" s="7">
        <v>2014</v>
      </c>
      <c r="B13655" s="7" t="s">
        <v>1714</v>
      </c>
      <c r="C13655" s="7" t="s">
        <v>6</v>
      </c>
      <c r="D13655" s="8">
        <v>201960.81</v>
      </c>
    </row>
    <row r="13656" spans="1:4" ht="18.75" x14ac:dyDescent="0.3">
      <c r="A13656" s="7">
        <v>2015</v>
      </c>
      <c r="B13656" s="7" t="s">
        <v>1714</v>
      </c>
      <c r="C13656" s="7" t="s">
        <v>7</v>
      </c>
      <c r="D13656" s="8">
        <v>128544.03</v>
      </c>
    </row>
    <row r="13657" spans="1:4" ht="18.75" x14ac:dyDescent="0.3">
      <c r="A13657" s="7">
        <v>2014</v>
      </c>
      <c r="B13657" s="7" t="s">
        <v>1714</v>
      </c>
      <c r="C13657" s="7" t="s">
        <v>7</v>
      </c>
      <c r="D13657" s="8">
        <v>136892.20000000001</v>
      </c>
    </row>
    <row r="13658" spans="1:4" ht="18.75" x14ac:dyDescent="0.3">
      <c r="A13658" s="7">
        <v>2015</v>
      </c>
      <c r="B13658" s="7" t="s">
        <v>1714</v>
      </c>
      <c r="C13658" s="7" t="s">
        <v>8</v>
      </c>
      <c r="D13658" s="8">
        <v>611072.73</v>
      </c>
    </row>
    <row r="13659" spans="1:4" ht="18.75" x14ac:dyDescent="0.3">
      <c r="A13659" s="7">
        <v>2014</v>
      </c>
      <c r="B13659" s="7" t="s">
        <v>1714</v>
      </c>
      <c r="C13659" s="7" t="s">
        <v>8</v>
      </c>
      <c r="D13659" s="8">
        <v>629243.75</v>
      </c>
    </row>
    <row r="13660" spans="1:4" ht="18.75" x14ac:dyDescent="0.3">
      <c r="A13660" s="7">
        <v>2015</v>
      </c>
      <c r="B13660" s="7" t="s">
        <v>1715</v>
      </c>
      <c r="C13660" s="7" t="s">
        <v>5</v>
      </c>
      <c r="D13660" s="8">
        <v>878075.68</v>
      </c>
    </row>
    <row r="13661" spans="1:4" ht="18.75" x14ac:dyDescent="0.3">
      <c r="A13661" s="7">
        <v>2014</v>
      </c>
      <c r="B13661" s="7" t="s">
        <v>1715</v>
      </c>
      <c r="C13661" s="7" t="s">
        <v>5</v>
      </c>
      <c r="D13661" s="8">
        <v>963363.2</v>
      </c>
    </row>
    <row r="13662" spans="1:4" ht="18.75" x14ac:dyDescent="0.3">
      <c r="A13662" s="7">
        <v>2015</v>
      </c>
      <c r="B13662" s="7" t="s">
        <v>1715</v>
      </c>
      <c r="C13662" s="7" t="s">
        <v>6</v>
      </c>
      <c r="D13662" s="8">
        <v>201169.74</v>
      </c>
    </row>
    <row r="13663" spans="1:4" ht="18.75" x14ac:dyDescent="0.3">
      <c r="A13663" s="7">
        <v>2014</v>
      </c>
      <c r="B13663" s="7" t="s">
        <v>1715</v>
      </c>
      <c r="C13663" s="7" t="s">
        <v>6</v>
      </c>
      <c r="D13663" s="8">
        <v>145573.37</v>
      </c>
    </row>
    <row r="13664" spans="1:4" ht="18.75" x14ac:dyDescent="0.3">
      <c r="A13664" s="7">
        <v>2015</v>
      </c>
      <c r="B13664" s="7" t="s">
        <v>1715</v>
      </c>
      <c r="C13664" s="7" t="s">
        <v>7</v>
      </c>
      <c r="D13664" s="8">
        <v>237462</v>
      </c>
    </row>
    <row r="13665" spans="1:4" ht="18.75" x14ac:dyDescent="0.3">
      <c r="A13665" s="7">
        <v>2014</v>
      </c>
      <c r="B13665" s="7" t="s">
        <v>1715</v>
      </c>
      <c r="C13665" s="7" t="s">
        <v>7</v>
      </c>
      <c r="D13665" s="8">
        <v>249390.89</v>
      </c>
    </row>
    <row r="13666" spans="1:4" ht="18.75" x14ac:dyDescent="0.3">
      <c r="A13666" s="7">
        <v>2015</v>
      </c>
      <c r="B13666" s="7" t="s">
        <v>1715</v>
      </c>
      <c r="C13666" s="7" t="s">
        <v>8</v>
      </c>
      <c r="D13666" s="8">
        <v>759541.64</v>
      </c>
    </row>
    <row r="13667" spans="1:4" ht="18.75" x14ac:dyDescent="0.3">
      <c r="A13667" s="7">
        <v>2014</v>
      </c>
      <c r="B13667" s="7" t="s">
        <v>1715</v>
      </c>
      <c r="C13667" s="7" t="s">
        <v>8</v>
      </c>
      <c r="D13667" s="8">
        <v>783442.59</v>
      </c>
    </row>
    <row r="13668" spans="1:4" ht="18.75" x14ac:dyDescent="0.3">
      <c r="A13668" s="7">
        <v>2015</v>
      </c>
      <c r="B13668" s="7" t="s">
        <v>1716</v>
      </c>
      <c r="C13668" s="7" t="s">
        <v>5</v>
      </c>
      <c r="D13668" s="8">
        <v>585784.31000000006</v>
      </c>
    </row>
    <row r="13669" spans="1:4" ht="18.75" x14ac:dyDescent="0.3">
      <c r="A13669" s="7">
        <v>2014</v>
      </c>
      <c r="B13669" s="7" t="s">
        <v>1716</v>
      </c>
      <c r="C13669" s="7" t="s">
        <v>5</v>
      </c>
      <c r="D13669" s="8">
        <v>637371.38</v>
      </c>
    </row>
    <row r="13670" spans="1:4" ht="18.75" x14ac:dyDescent="0.3">
      <c r="A13670" s="7">
        <v>2015</v>
      </c>
      <c r="B13670" s="7" t="s">
        <v>1716</v>
      </c>
      <c r="C13670" s="7" t="s">
        <v>6</v>
      </c>
      <c r="D13670" s="8">
        <v>499098.89</v>
      </c>
    </row>
    <row r="13671" spans="1:4" ht="18.75" x14ac:dyDescent="0.3">
      <c r="A13671" s="7">
        <v>2014</v>
      </c>
      <c r="B13671" s="7" t="s">
        <v>1716</v>
      </c>
      <c r="C13671" s="7" t="s">
        <v>6</v>
      </c>
      <c r="D13671" s="8">
        <v>360776.6</v>
      </c>
    </row>
    <row r="13672" spans="1:4" ht="18.75" x14ac:dyDescent="0.3">
      <c r="A13672" s="7">
        <v>2015</v>
      </c>
      <c r="B13672" s="7" t="s">
        <v>1716</v>
      </c>
      <c r="C13672" s="7" t="s">
        <v>7</v>
      </c>
      <c r="D13672" s="8">
        <v>151761.74</v>
      </c>
    </row>
    <row r="13673" spans="1:4" ht="18.75" x14ac:dyDescent="0.3">
      <c r="A13673" s="7">
        <v>2014</v>
      </c>
      <c r="B13673" s="7" t="s">
        <v>1716</v>
      </c>
      <c r="C13673" s="7" t="s">
        <v>7</v>
      </c>
      <c r="D13673" s="8">
        <v>159671.5</v>
      </c>
    </row>
    <row r="13674" spans="1:4" ht="18.75" x14ac:dyDescent="0.3">
      <c r="A13674" s="7">
        <v>2015</v>
      </c>
      <c r="B13674" s="7" t="s">
        <v>1716</v>
      </c>
      <c r="C13674" s="7" t="s">
        <v>8</v>
      </c>
      <c r="D13674" s="8">
        <v>612658.99</v>
      </c>
    </row>
    <row r="13675" spans="1:4" ht="18.75" x14ac:dyDescent="0.3">
      <c r="A13675" s="7">
        <v>2014</v>
      </c>
      <c r="B13675" s="7" t="s">
        <v>1716</v>
      </c>
      <c r="C13675" s="7" t="s">
        <v>8</v>
      </c>
      <c r="D13675" s="8">
        <v>634279.1</v>
      </c>
    </row>
    <row r="13676" spans="1:4" ht="18.75" x14ac:dyDescent="0.3">
      <c r="A13676" s="7">
        <v>2015</v>
      </c>
      <c r="B13676" s="7" t="s">
        <v>1717</v>
      </c>
      <c r="C13676" s="7" t="s">
        <v>5</v>
      </c>
      <c r="D13676" s="8">
        <v>850693.23</v>
      </c>
    </row>
    <row r="13677" spans="1:4" ht="18.75" x14ac:dyDescent="0.3">
      <c r="A13677" s="7">
        <v>2014</v>
      </c>
      <c r="B13677" s="7" t="s">
        <v>1717</v>
      </c>
      <c r="C13677" s="7" t="s">
        <v>5</v>
      </c>
      <c r="D13677" s="8">
        <v>931720.73</v>
      </c>
    </row>
    <row r="13678" spans="1:4" ht="18.75" x14ac:dyDescent="0.3">
      <c r="A13678" s="7">
        <v>2015</v>
      </c>
      <c r="B13678" s="7" t="s">
        <v>1717</v>
      </c>
      <c r="C13678" s="7" t="s">
        <v>6</v>
      </c>
      <c r="D13678" s="8">
        <v>398292.9</v>
      </c>
    </row>
    <row r="13679" spans="1:4" ht="18.75" x14ac:dyDescent="0.3">
      <c r="A13679" s="7">
        <v>2014</v>
      </c>
      <c r="B13679" s="7" t="s">
        <v>1717</v>
      </c>
      <c r="C13679" s="7" t="s">
        <v>6</v>
      </c>
      <c r="D13679" s="8">
        <v>278702.13</v>
      </c>
    </row>
    <row r="13680" spans="1:4" ht="18.75" x14ac:dyDescent="0.3">
      <c r="A13680" s="7">
        <v>2015</v>
      </c>
      <c r="B13680" s="7" t="s">
        <v>1717</v>
      </c>
      <c r="C13680" s="7" t="s">
        <v>7</v>
      </c>
      <c r="D13680" s="8">
        <v>52873.73</v>
      </c>
    </row>
    <row r="13681" spans="1:4" ht="18.75" x14ac:dyDescent="0.3">
      <c r="A13681" s="7">
        <v>2014</v>
      </c>
      <c r="B13681" s="7" t="s">
        <v>1717</v>
      </c>
      <c r="C13681" s="7" t="s">
        <v>7</v>
      </c>
      <c r="D13681" s="8">
        <v>56204.46</v>
      </c>
    </row>
    <row r="13682" spans="1:4" ht="18.75" x14ac:dyDescent="0.3">
      <c r="A13682" s="7">
        <v>2015</v>
      </c>
      <c r="B13682" s="7" t="s">
        <v>1717</v>
      </c>
      <c r="C13682" s="7" t="s">
        <v>8</v>
      </c>
      <c r="D13682" s="8">
        <v>728736.99</v>
      </c>
    </row>
    <row r="13683" spans="1:4" ht="18.75" x14ac:dyDescent="0.3">
      <c r="A13683" s="7">
        <v>2014</v>
      </c>
      <c r="B13683" s="7" t="s">
        <v>1717</v>
      </c>
      <c r="C13683" s="7" t="s">
        <v>8</v>
      </c>
      <c r="D13683" s="8">
        <v>758769.63</v>
      </c>
    </row>
    <row r="13684" spans="1:4" ht="18.75" x14ac:dyDescent="0.3">
      <c r="A13684" s="7">
        <v>2015</v>
      </c>
      <c r="B13684" s="7" t="s">
        <v>1718</v>
      </c>
      <c r="C13684" s="7" t="s">
        <v>5</v>
      </c>
      <c r="D13684" s="8">
        <v>899280.83</v>
      </c>
    </row>
    <row r="13685" spans="1:4" ht="18.75" x14ac:dyDescent="0.3">
      <c r="A13685" s="7">
        <v>2014</v>
      </c>
      <c r="B13685" s="7" t="s">
        <v>1718</v>
      </c>
      <c r="C13685" s="7" t="s">
        <v>5</v>
      </c>
      <c r="D13685" s="8">
        <v>978399.87</v>
      </c>
    </row>
    <row r="13686" spans="1:4" ht="18.75" x14ac:dyDescent="0.3">
      <c r="A13686" s="7">
        <v>2015</v>
      </c>
      <c r="B13686" s="7" t="s">
        <v>1718</v>
      </c>
      <c r="C13686" s="7" t="s">
        <v>6</v>
      </c>
      <c r="D13686" s="8">
        <v>502479.85</v>
      </c>
    </row>
    <row r="13687" spans="1:4" ht="18.75" x14ac:dyDescent="0.3">
      <c r="A13687" s="7">
        <v>2014</v>
      </c>
      <c r="B13687" s="7" t="s">
        <v>1718</v>
      </c>
      <c r="C13687" s="7" t="s">
        <v>6</v>
      </c>
      <c r="D13687" s="8">
        <v>348344.75</v>
      </c>
    </row>
    <row r="13688" spans="1:4" ht="18.75" x14ac:dyDescent="0.3">
      <c r="A13688" s="7">
        <v>2015</v>
      </c>
      <c r="B13688" s="7" t="s">
        <v>1718</v>
      </c>
      <c r="C13688" s="7" t="s">
        <v>7</v>
      </c>
      <c r="D13688" s="8">
        <v>175819.9</v>
      </c>
    </row>
    <row r="13689" spans="1:4" ht="18.75" x14ac:dyDescent="0.3">
      <c r="A13689" s="7">
        <v>2014</v>
      </c>
      <c r="B13689" s="7" t="s">
        <v>1718</v>
      </c>
      <c r="C13689" s="7" t="s">
        <v>7</v>
      </c>
      <c r="D13689" s="8">
        <v>184913.99</v>
      </c>
    </row>
    <row r="13690" spans="1:4" ht="18.75" x14ac:dyDescent="0.3">
      <c r="A13690" s="7">
        <v>2015</v>
      </c>
      <c r="B13690" s="7" t="s">
        <v>1718</v>
      </c>
      <c r="C13690" s="7" t="s">
        <v>8</v>
      </c>
      <c r="D13690" s="8">
        <v>439837.51</v>
      </c>
    </row>
    <row r="13691" spans="1:4" ht="18.75" x14ac:dyDescent="0.3">
      <c r="A13691" s="7">
        <v>2014</v>
      </c>
      <c r="B13691" s="7" t="s">
        <v>1718</v>
      </c>
      <c r="C13691" s="7" t="s">
        <v>8</v>
      </c>
      <c r="D13691" s="8">
        <v>458814.77</v>
      </c>
    </row>
    <row r="13692" spans="1:4" ht="18.75" x14ac:dyDescent="0.3">
      <c r="A13692" s="7">
        <v>2015</v>
      </c>
      <c r="B13692" s="7" t="s">
        <v>1719</v>
      </c>
      <c r="C13692" s="7" t="s">
        <v>5</v>
      </c>
      <c r="D13692" s="8">
        <v>764100.35</v>
      </c>
    </row>
    <row r="13693" spans="1:4" ht="18.75" x14ac:dyDescent="0.3">
      <c r="A13693" s="7">
        <v>2014</v>
      </c>
      <c r="B13693" s="7" t="s">
        <v>1719</v>
      </c>
      <c r="C13693" s="7" t="s">
        <v>5</v>
      </c>
      <c r="D13693" s="8">
        <v>842577.57</v>
      </c>
    </row>
    <row r="13694" spans="1:4" ht="18.75" x14ac:dyDescent="0.3">
      <c r="A13694" s="7">
        <v>2015</v>
      </c>
      <c r="B13694" s="7" t="s">
        <v>1719</v>
      </c>
      <c r="C13694" s="7" t="s">
        <v>6</v>
      </c>
      <c r="D13694" s="8">
        <v>527223.62</v>
      </c>
    </row>
    <row r="13695" spans="1:4" ht="18.75" x14ac:dyDescent="0.3">
      <c r="A13695" s="7">
        <v>2014</v>
      </c>
      <c r="B13695" s="7" t="s">
        <v>1719</v>
      </c>
      <c r="C13695" s="7" t="s">
        <v>6</v>
      </c>
      <c r="D13695" s="8">
        <v>368841.12</v>
      </c>
    </row>
    <row r="13696" spans="1:4" ht="18.75" x14ac:dyDescent="0.3">
      <c r="A13696" s="7">
        <v>2015</v>
      </c>
      <c r="B13696" s="7" t="s">
        <v>1719</v>
      </c>
      <c r="C13696" s="7" t="s">
        <v>7</v>
      </c>
      <c r="D13696" s="8">
        <v>193342.49</v>
      </c>
    </row>
    <row r="13697" spans="1:4" ht="18.75" x14ac:dyDescent="0.3">
      <c r="A13697" s="7">
        <v>2014</v>
      </c>
      <c r="B13697" s="7" t="s">
        <v>1719</v>
      </c>
      <c r="C13697" s="7" t="s">
        <v>7</v>
      </c>
      <c r="D13697" s="8">
        <v>203512.33</v>
      </c>
    </row>
    <row r="13698" spans="1:4" ht="18.75" x14ac:dyDescent="0.3">
      <c r="A13698" s="7">
        <v>2015</v>
      </c>
      <c r="B13698" s="7" t="s">
        <v>1719</v>
      </c>
      <c r="C13698" s="7" t="s">
        <v>8</v>
      </c>
      <c r="D13698" s="8">
        <v>687123.28</v>
      </c>
    </row>
    <row r="13699" spans="1:4" ht="18.75" x14ac:dyDescent="0.3">
      <c r="A13699" s="7">
        <v>2014</v>
      </c>
      <c r="B13699" s="7" t="s">
        <v>1719</v>
      </c>
      <c r="C13699" s="7" t="s">
        <v>8</v>
      </c>
      <c r="D13699" s="8">
        <v>715524.31</v>
      </c>
    </row>
    <row r="13700" spans="1:4" ht="18.75" x14ac:dyDescent="0.3">
      <c r="A13700" s="7">
        <v>2015</v>
      </c>
      <c r="B13700" s="7" t="s">
        <v>1720</v>
      </c>
      <c r="C13700" s="7" t="s">
        <v>5</v>
      </c>
      <c r="D13700" s="8">
        <v>629525.28</v>
      </c>
    </row>
    <row r="13701" spans="1:4" ht="18.75" x14ac:dyDescent="0.3">
      <c r="A13701" s="7">
        <v>2014</v>
      </c>
      <c r="B13701" s="7" t="s">
        <v>1720</v>
      </c>
      <c r="C13701" s="7" t="s">
        <v>5</v>
      </c>
      <c r="D13701" s="8">
        <v>693255.92</v>
      </c>
    </row>
    <row r="13702" spans="1:4" ht="18.75" x14ac:dyDescent="0.3">
      <c r="A13702" s="7">
        <v>2015</v>
      </c>
      <c r="B13702" s="7" t="s">
        <v>1720</v>
      </c>
      <c r="C13702" s="7" t="s">
        <v>6</v>
      </c>
      <c r="D13702" s="8">
        <v>200629.76000000001</v>
      </c>
    </row>
    <row r="13703" spans="1:4" ht="18.75" x14ac:dyDescent="0.3">
      <c r="A13703" s="7">
        <v>2014</v>
      </c>
      <c r="B13703" s="7" t="s">
        <v>1720</v>
      </c>
      <c r="C13703" s="7" t="s">
        <v>6</v>
      </c>
      <c r="D13703" s="8">
        <v>141561.01</v>
      </c>
    </row>
    <row r="13704" spans="1:4" ht="18.75" x14ac:dyDescent="0.3">
      <c r="A13704" s="7">
        <v>2015</v>
      </c>
      <c r="B13704" s="7" t="s">
        <v>1720</v>
      </c>
      <c r="C13704" s="7" t="s">
        <v>7</v>
      </c>
      <c r="D13704" s="8">
        <v>60971.25</v>
      </c>
    </row>
    <row r="13705" spans="1:4" ht="18.75" x14ac:dyDescent="0.3">
      <c r="A13705" s="7">
        <v>2014</v>
      </c>
      <c r="B13705" s="7" t="s">
        <v>1720</v>
      </c>
      <c r="C13705" s="7" t="s">
        <v>7</v>
      </c>
      <c r="D13705" s="8">
        <v>64003</v>
      </c>
    </row>
    <row r="13706" spans="1:4" ht="18.75" x14ac:dyDescent="0.3">
      <c r="A13706" s="7">
        <v>2015</v>
      </c>
      <c r="B13706" s="7" t="s">
        <v>1720</v>
      </c>
      <c r="C13706" s="7" t="s">
        <v>8</v>
      </c>
      <c r="D13706" s="8">
        <v>478721.51</v>
      </c>
    </row>
    <row r="13707" spans="1:4" ht="18.75" x14ac:dyDescent="0.3">
      <c r="A13707" s="7">
        <v>2014</v>
      </c>
      <c r="B13707" s="7" t="s">
        <v>1720</v>
      </c>
      <c r="C13707" s="7" t="s">
        <v>8</v>
      </c>
      <c r="D13707" s="8">
        <v>499142.86</v>
      </c>
    </row>
    <row r="13708" spans="1:4" ht="18.75" x14ac:dyDescent="0.3">
      <c r="A13708" s="7">
        <v>2015</v>
      </c>
      <c r="B13708" s="7" t="s">
        <v>1721</v>
      </c>
      <c r="C13708" s="7" t="s">
        <v>5</v>
      </c>
      <c r="D13708" s="8">
        <v>612475.66</v>
      </c>
    </row>
    <row r="13709" spans="1:4" ht="18.75" x14ac:dyDescent="0.3">
      <c r="A13709" s="7">
        <v>2014</v>
      </c>
      <c r="B13709" s="7" t="s">
        <v>1721</v>
      </c>
      <c r="C13709" s="7" t="s">
        <v>5</v>
      </c>
      <c r="D13709" s="8">
        <v>668656.51</v>
      </c>
    </row>
    <row r="13710" spans="1:4" ht="18.75" x14ac:dyDescent="0.3">
      <c r="A13710" s="7">
        <v>2015</v>
      </c>
      <c r="B13710" s="7" t="s">
        <v>1721</v>
      </c>
      <c r="C13710" s="7" t="s">
        <v>6</v>
      </c>
      <c r="D13710" s="8">
        <v>510932.44</v>
      </c>
    </row>
    <row r="13711" spans="1:4" ht="18.75" x14ac:dyDescent="0.3">
      <c r="A13711" s="7">
        <v>2014</v>
      </c>
      <c r="B13711" s="7" t="s">
        <v>1721</v>
      </c>
      <c r="C13711" s="7" t="s">
        <v>6</v>
      </c>
      <c r="D13711" s="8">
        <v>360458.64</v>
      </c>
    </row>
    <row r="13712" spans="1:4" ht="18.75" x14ac:dyDescent="0.3">
      <c r="A13712" s="7">
        <v>2015</v>
      </c>
      <c r="B13712" s="7" t="s">
        <v>1721</v>
      </c>
      <c r="C13712" s="7" t="s">
        <v>7</v>
      </c>
      <c r="D13712" s="8">
        <v>201631.67</v>
      </c>
    </row>
    <row r="13713" spans="1:4" ht="18.75" x14ac:dyDescent="0.3">
      <c r="A13713" s="7">
        <v>2014</v>
      </c>
      <c r="B13713" s="7" t="s">
        <v>1721</v>
      </c>
      <c r="C13713" s="7" t="s">
        <v>7</v>
      </c>
      <c r="D13713" s="8">
        <v>214813.3</v>
      </c>
    </row>
    <row r="13714" spans="1:4" ht="18.75" x14ac:dyDescent="0.3">
      <c r="A13714" s="7">
        <v>2015</v>
      </c>
      <c r="B13714" s="7" t="s">
        <v>1721</v>
      </c>
      <c r="C13714" s="7" t="s">
        <v>8</v>
      </c>
      <c r="D13714" s="8">
        <v>514990.99</v>
      </c>
    </row>
    <row r="13715" spans="1:4" ht="18.75" x14ac:dyDescent="0.3">
      <c r="A13715" s="7">
        <v>2014</v>
      </c>
      <c r="B13715" s="7" t="s">
        <v>1721</v>
      </c>
      <c r="C13715" s="7" t="s">
        <v>8</v>
      </c>
      <c r="D13715" s="8">
        <v>531887.54</v>
      </c>
    </row>
    <row r="13716" spans="1:4" ht="18.75" x14ac:dyDescent="0.3">
      <c r="A13716" s="7">
        <v>2015</v>
      </c>
      <c r="B13716" s="7" t="s">
        <v>1722</v>
      </c>
      <c r="C13716" s="7" t="s">
        <v>5</v>
      </c>
      <c r="D13716" s="8">
        <v>746046.92</v>
      </c>
    </row>
    <row r="13717" spans="1:4" ht="18.75" x14ac:dyDescent="0.3">
      <c r="A13717" s="7">
        <v>2014</v>
      </c>
      <c r="B13717" s="7" t="s">
        <v>1722</v>
      </c>
      <c r="C13717" s="7" t="s">
        <v>5</v>
      </c>
      <c r="D13717" s="8">
        <v>826466.61</v>
      </c>
    </row>
    <row r="13718" spans="1:4" ht="18.75" x14ac:dyDescent="0.3">
      <c r="A13718" s="7">
        <v>2015</v>
      </c>
      <c r="B13718" s="7" t="s">
        <v>1722</v>
      </c>
      <c r="C13718" s="7" t="s">
        <v>6</v>
      </c>
      <c r="D13718" s="8">
        <v>483107.28</v>
      </c>
    </row>
    <row r="13719" spans="1:4" ht="18.75" x14ac:dyDescent="0.3">
      <c r="A13719" s="7">
        <v>2014</v>
      </c>
      <c r="B13719" s="7" t="s">
        <v>1722</v>
      </c>
      <c r="C13719" s="7" t="s">
        <v>6</v>
      </c>
      <c r="D13719" s="8">
        <v>336801.43</v>
      </c>
    </row>
    <row r="13720" spans="1:4" ht="18.75" x14ac:dyDescent="0.3">
      <c r="A13720" s="7">
        <v>2015</v>
      </c>
      <c r="B13720" s="7" t="s">
        <v>1722</v>
      </c>
      <c r="C13720" s="7" t="s">
        <v>7</v>
      </c>
      <c r="D13720" s="8">
        <v>136145.79999999999</v>
      </c>
    </row>
    <row r="13721" spans="1:4" ht="18.75" x14ac:dyDescent="0.3">
      <c r="A13721" s="7">
        <v>2014</v>
      </c>
      <c r="B13721" s="7" t="s">
        <v>1722</v>
      </c>
      <c r="C13721" s="7" t="s">
        <v>7</v>
      </c>
      <c r="D13721" s="8">
        <v>142242.17000000001</v>
      </c>
    </row>
    <row r="13722" spans="1:4" ht="18.75" x14ac:dyDescent="0.3">
      <c r="A13722" s="7">
        <v>2015</v>
      </c>
      <c r="B13722" s="7" t="s">
        <v>1722</v>
      </c>
      <c r="C13722" s="7" t="s">
        <v>8</v>
      </c>
      <c r="D13722" s="8">
        <v>637877.22</v>
      </c>
    </row>
    <row r="13723" spans="1:4" ht="18.75" x14ac:dyDescent="0.3">
      <c r="A13723" s="7">
        <v>2014</v>
      </c>
      <c r="B13723" s="7" t="s">
        <v>1722</v>
      </c>
      <c r="C13723" s="7" t="s">
        <v>8</v>
      </c>
      <c r="D13723" s="8">
        <v>661697.64</v>
      </c>
    </row>
    <row r="13724" spans="1:4" ht="18.75" x14ac:dyDescent="0.3">
      <c r="A13724" s="7">
        <v>2015</v>
      </c>
      <c r="B13724" s="7" t="s">
        <v>1723</v>
      </c>
      <c r="C13724" s="7" t="s">
        <v>5</v>
      </c>
      <c r="D13724" s="8">
        <v>577174.49</v>
      </c>
    </row>
    <row r="13725" spans="1:4" ht="18.75" x14ac:dyDescent="0.3">
      <c r="A13725" s="7">
        <v>2014</v>
      </c>
      <c r="B13725" s="7" t="s">
        <v>1723</v>
      </c>
      <c r="C13725" s="7" t="s">
        <v>5</v>
      </c>
      <c r="D13725" s="8">
        <v>632541.93000000005</v>
      </c>
    </row>
    <row r="13726" spans="1:4" ht="18.75" x14ac:dyDescent="0.3">
      <c r="A13726" s="7">
        <v>2015</v>
      </c>
      <c r="B13726" s="7" t="s">
        <v>1723</v>
      </c>
      <c r="C13726" s="7" t="s">
        <v>6</v>
      </c>
      <c r="D13726" s="8">
        <v>486204.92</v>
      </c>
    </row>
    <row r="13727" spans="1:4" ht="18.75" x14ac:dyDescent="0.3">
      <c r="A13727" s="7">
        <v>2014</v>
      </c>
      <c r="B13727" s="7" t="s">
        <v>1723</v>
      </c>
      <c r="C13727" s="7" t="s">
        <v>6</v>
      </c>
      <c r="D13727" s="8">
        <v>357305.89</v>
      </c>
    </row>
    <row r="13728" spans="1:4" ht="18.75" x14ac:dyDescent="0.3">
      <c r="A13728" s="7">
        <v>2015</v>
      </c>
      <c r="B13728" s="7" t="s">
        <v>1723</v>
      </c>
      <c r="C13728" s="7" t="s">
        <v>7</v>
      </c>
      <c r="D13728" s="8">
        <v>186474.27</v>
      </c>
    </row>
    <row r="13729" spans="1:4" ht="18.75" x14ac:dyDescent="0.3">
      <c r="A13729" s="7">
        <v>2014</v>
      </c>
      <c r="B13729" s="7" t="s">
        <v>1723</v>
      </c>
      <c r="C13729" s="7" t="s">
        <v>7</v>
      </c>
      <c r="D13729" s="8">
        <v>196370.96</v>
      </c>
    </row>
    <row r="13730" spans="1:4" ht="18.75" x14ac:dyDescent="0.3">
      <c r="A13730" s="7">
        <v>2015</v>
      </c>
      <c r="B13730" s="7" t="s">
        <v>1723</v>
      </c>
      <c r="C13730" s="7" t="s">
        <v>8</v>
      </c>
      <c r="D13730" s="8">
        <v>671644.16000000003</v>
      </c>
    </row>
    <row r="13731" spans="1:4" ht="18.75" x14ac:dyDescent="0.3">
      <c r="A13731" s="7">
        <v>2014</v>
      </c>
      <c r="B13731" s="7" t="s">
        <v>1723</v>
      </c>
      <c r="C13731" s="7" t="s">
        <v>8</v>
      </c>
      <c r="D13731" s="8">
        <v>701348.82</v>
      </c>
    </row>
    <row r="13732" spans="1:4" ht="18.75" x14ac:dyDescent="0.3">
      <c r="A13732" s="7">
        <v>2015</v>
      </c>
      <c r="B13732" s="7" t="s">
        <v>1724</v>
      </c>
      <c r="C13732" s="7" t="s">
        <v>5</v>
      </c>
      <c r="D13732" s="8">
        <v>612830.51</v>
      </c>
    </row>
    <row r="13733" spans="1:4" ht="18.75" x14ac:dyDescent="0.3">
      <c r="A13733" s="7">
        <v>2014</v>
      </c>
      <c r="B13733" s="7" t="s">
        <v>1724</v>
      </c>
      <c r="C13733" s="7" t="s">
        <v>5</v>
      </c>
      <c r="D13733" s="8">
        <v>676165.8</v>
      </c>
    </row>
    <row r="13734" spans="1:4" ht="18.75" x14ac:dyDescent="0.3">
      <c r="A13734" s="7">
        <v>2015</v>
      </c>
      <c r="B13734" s="7" t="s">
        <v>1724</v>
      </c>
      <c r="C13734" s="7" t="s">
        <v>6</v>
      </c>
      <c r="D13734" s="8">
        <v>299194.62</v>
      </c>
    </row>
    <row r="13735" spans="1:4" ht="18.75" x14ac:dyDescent="0.3">
      <c r="A13735" s="7">
        <v>2014</v>
      </c>
      <c r="B13735" s="7" t="s">
        <v>1724</v>
      </c>
      <c r="C13735" s="7" t="s">
        <v>6</v>
      </c>
      <c r="D13735" s="8">
        <v>215641.19</v>
      </c>
    </row>
    <row r="13736" spans="1:4" ht="18.75" x14ac:dyDescent="0.3">
      <c r="A13736" s="7">
        <v>2015</v>
      </c>
      <c r="B13736" s="7" t="s">
        <v>1724</v>
      </c>
      <c r="C13736" s="7" t="s">
        <v>7</v>
      </c>
      <c r="D13736" s="8">
        <v>202823.08</v>
      </c>
    </row>
    <row r="13737" spans="1:4" ht="18.75" x14ac:dyDescent="0.3">
      <c r="A13737" s="7">
        <v>2014</v>
      </c>
      <c r="B13737" s="7" t="s">
        <v>1724</v>
      </c>
      <c r="C13737" s="7" t="s">
        <v>7</v>
      </c>
      <c r="D13737" s="8">
        <v>214148.54</v>
      </c>
    </row>
    <row r="13738" spans="1:4" ht="18.75" x14ac:dyDescent="0.3">
      <c r="A13738" s="7">
        <v>2015</v>
      </c>
      <c r="B13738" s="7" t="s">
        <v>1724</v>
      </c>
      <c r="C13738" s="7" t="s">
        <v>8</v>
      </c>
      <c r="D13738" s="8">
        <v>546104.14</v>
      </c>
    </row>
    <row r="13739" spans="1:4" ht="18.75" x14ac:dyDescent="0.3">
      <c r="A13739" s="7">
        <v>2014</v>
      </c>
      <c r="B13739" s="7" t="s">
        <v>1724</v>
      </c>
      <c r="C13739" s="7" t="s">
        <v>8</v>
      </c>
      <c r="D13739" s="8">
        <v>572691.77</v>
      </c>
    </row>
    <row r="13740" spans="1:4" ht="18.75" x14ac:dyDescent="0.3">
      <c r="A13740" s="7">
        <v>2015</v>
      </c>
      <c r="B13740" s="7" t="s">
        <v>1725</v>
      </c>
      <c r="C13740" s="7" t="s">
        <v>5</v>
      </c>
      <c r="D13740" s="8">
        <v>593717.13</v>
      </c>
    </row>
    <row r="13741" spans="1:4" ht="18.75" x14ac:dyDescent="0.3">
      <c r="A13741" s="7">
        <v>2014</v>
      </c>
      <c r="B13741" s="7" t="s">
        <v>1725</v>
      </c>
      <c r="C13741" s="7" t="s">
        <v>5</v>
      </c>
      <c r="D13741" s="8">
        <v>648709.42000000004</v>
      </c>
    </row>
    <row r="13742" spans="1:4" ht="18.75" x14ac:dyDescent="0.3">
      <c r="A13742" s="7">
        <v>2015</v>
      </c>
      <c r="B13742" s="7" t="s">
        <v>1725</v>
      </c>
      <c r="C13742" s="7" t="s">
        <v>6</v>
      </c>
      <c r="D13742" s="8">
        <v>315184.53999999998</v>
      </c>
    </row>
    <row r="13743" spans="1:4" ht="18.75" x14ac:dyDescent="0.3">
      <c r="A13743" s="7">
        <v>2014</v>
      </c>
      <c r="B13743" s="7" t="s">
        <v>1725</v>
      </c>
      <c r="C13743" s="7" t="s">
        <v>6</v>
      </c>
      <c r="D13743" s="8">
        <v>219623.23</v>
      </c>
    </row>
    <row r="13744" spans="1:4" ht="18.75" x14ac:dyDescent="0.3">
      <c r="A13744" s="7">
        <v>2015</v>
      </c>
      <c r="B13744" s="7" t="s">
        <v>1725</v>
      </c>
      <c r="C13744" s="7" t="s">
        <v>7</v>
      </c>
      <c r="D13744" s="8">
        <v>106206.06</v>
      </c>
    </row>
    <row r="13745" spans="1:4" ht="18.75" x14ac:dyDescent="0.3">
      <c r="A13745" s="7">
        <v>2014</v>
      </c>
      <c r="B13745" s="7" t="s">
        <v>1725</v>
      </c>
      <c r="C13745" s="7" t="s">
        <v>7</v>
      </c>
      <c r="D13745" s="8">
        <v>112957.58</v>
      </c>
    </row>
    <row r="13746" spans="1:4" ht="18.75" x14ac:dyDescent="0.3">
      <c r="A13746" s="7">
        <v>2015</v>
      </c>
      <c r="B13746" s="7" t="s">
        <v>1725</v>
      </c>
      <c r="C13746" s="7" t="s">
        <v>8</v>
      </c>
      <c r="D13746" s="8">
        <v>715372.13</v>
      </c>
    </row>
    <row r="13747" spans="1:4" ht="18.75" x14ac:dyDescent="0.3">
      <c r="A13747" s="7">
        <v>2014</v>
      </c>
      <c r="B13747" s="7" t="s">
        <v>1725</v>
      </c>
      <c r="C13747" s="7" t="s">
        <v>8</v>
      </c>
      <c r="D13747" s="8">
        <v>742965.48</v>
      </c>
    </row>
    <row r="13748" spans="1:4" ht="18.75" x14ac:dyDescent="0.3">
      <c r="A13748" s="7">
        <v>2015</v>
      </c>
      <c r="B13748" s="7" t="s">
        <v>1726</v>
      </c>
      <c r="C13748" s="7" t="s">
        <v>5</v>
      </c>
      <c r="D13748" s="8">
        <v>540203.21</v>
      </c>
    </row>
    <row r="13749" spans="1:4" ht="18.75" x14ac:dyDescent="0.3">
      <c r="A13749" s="7">
        <v>2014</v>
      </c>
      <c r="B13749" s="7" t="s">
        <v>1726</v>
      </c>
      <c r="C13749" s="7" t="s">
        <v>5</v>
      </c>
      <c r="D13749" s="8">
        <v>593228.18000000005</v>
      </c>
    </row>
    <row r="13750" spans="1:4" ht="18.75" x14ac:dyDescent="0.3">
      <c r="A13750" s="7">
        <v>2015</v>
      </c>
      <c r="B13750" s="7" t="s">
        <v>1726</v>
      </c>
      <c r="C13750" s="7" t="s">
        <v>6</v>
      </c>
      <c r="D13750" s="8">
        <v>555920.36</v>
      </c>
    </row>
    <row r="13751" spans="1:4" ht="18.75" x14ac:dyDescent="0.3">
      <c r="A13751" s="7">
        <v>2014</v>
      </c>
      <c r="B13751" s="7" t="s">
        <v>1726</v>
      </c>
      <c r="C13751" s="7" t="s">
        <v>6</v>
      </c>
      <c r="D13751" s="8">
        <v>409668.15</v>
      </c>
    </row>
    <row r="13752" spans="1:4" ht="18.75" x14ac:dyDescent="0.3">
      <c r="A13752" s="7">
        <v>2015</v>
      </c>
      <c r="B13752" s="7" t="s">
        <v>1726</v>
      </c>
      <c r="C13752" s="7" t="s">
        <v>7</v>
      </c>
      <c r="D13752" s="8">
        <v>80723.81</v>
      </c>
    </row>
    <row r="13753" spans="1:4" ht="18.75" x14ac:dyDescent="0.3">
      <c r="A13753" s="7">
        <v>2014</v>
      </c>
      <c r="B13753" s="7" t="s">
        <v>1726</v>
      </c>
      <c r="C13753" s="7" t="s">
        <v>7</v>
      </c>
      <c r="D13753" s="8">
        <v>85922.21</v>
      </c>
    </row>
    <row r="13754" spans="1:4" ht="18.75" x14ac:dyDescent="0.3">
      <c r="A13754" s="7">
        <v>2015</v>
      </c>
      <c r="B13754" s="7" t="s">
        <v>1726</v>
      </c>
      <c r="C13754" s="7" t="s">
        <v>8</v>
      </c>
      <c r="D13754" s="8">
        <v>484975.66</v>
      </c>
    </row>
    <row r="13755" spans="1:4" ht="18.75" x14ac:dyDescent="0.3">
      <c r="A13755" s="7">
        <v>2014</v>
      </c>
      <c r="B13755" s="7" t="s">
        <v>1726</v>
      </c>
      <c r="C13755" s="7" t="s">
        <v>8</v>
      </c>
      <c r="D13755" s="8">
        <v>501956.57</v>
      </c>
    </row>
    <row r="13756" spans="1:4" ht="18.75" x14ac:dyDescent="0.3">
      <c r="A13756" s="7">
        <v>2015</v>
      </c>
      <c r="B13756" s="7" t="s">
        <v>1727</v>
      </c>
      <c r="C13756" s="7" t="s">
        <v>5</v>
      </c>
      <c r="D13756" s="8">
        <v>910476.63</v>
      </c>
    </row>
    <row r="13757" spans="1:4" ht="18.75" x14ac:dyDescent="0.3">
      <c r="A13757" s="7">
        <v>2014</v>
      </c>
      <c r="B13757" s="7" t="s">
        <v>1727</v>
      </c>
      <c r="C13757" s="7" t="s">
        <v>5</v>
      </c>
      <c r="D13757" s="8">
        <v>1008364.81</v>
      </c>
    </row>
    <row r="13758" spans="1:4" ht="18.75" x14ac:dyDescent="0.3">
      <c r="A13758" s="7">
        <v>2015</v>
      </c>
      <c r="B13758" s="7" t="s">
        <v>1727</v>
      </c>
      <c r="C13758" s="7" t="s">
        <v>6</v>
      </c>
      <c r="D13758" s="8">
        <v>335535.83</v>
      </c>
    </row>
    <row r="13759" spans="1:4" ht="18.75" x14ac:dyDescent="0.3">
      <c r="A13759" s="7">
        <v>2014</v>
      </c>
      <c r="B13759" s="7" t="s">
        <v>1727</v>
      </c>
      <c r="C13759" s="7" t="s">
        <v>6</v>
      </c>
      <c r="D13759" s="8">
        <v>233790.6</v>
      </c>
    </row>
    <row r="13760" spans="1:4" ht="18.75" x14ac:dyDescent="0.3">
      <c r="A13760" s="7">
        <v>2015</v>
      </c>
      <c r="B13760" s="7" t="s">
        <v>1727</v>
      </c>
      <c r="C13760" s="7" t="s">
        <v>7</v>
      </c>
      <c r="D13760" s="8">
        <v>231091.19</v>
      </c>
    </row>
    <row r="13761" spans="1:4" ht="18.75" x14ac:dyDescent="0.3">
      <c r="A13761" s="7">
        <v>2014</v>
      </c>
      <c r="B13761" s="7" t="s">
        <v>1727</v>
      </c>
      <c r="C13761" s="7" t="s">
        <v>7</v>
      </c>
      <c r="D13761" s="8">
        <v>245802.66</v>
      </c>
    </row>
    <row r="13762" spans="1:4" ht="18.75" x14ac:dyDescent="0.3">
      <c r="A13762" s="7">
        <v>2015</v>
      </c>
      <c r="B13762" s="7" t="s">
        <v>1727</v>
      </c>
      <c r="C13762" s="7" t="s">
        <v>8</v>
      </c>
      <c r="D13762" s="8">
        <v>483855.83</v>
      </c>
    </row>
    <row r="13763" spans="1:4" ht="18.75" x14ac:dyDescent="0.3">
      <c r="A13763" s="7">
        <v>2014</v>
      </c>
      <c r="B13763" s="7" t="s">
        <v>1727</v>
      </c>
      <c r="C13763" s="7" t="s">
        <v>8</v>
      </c>
      <c r="D13763" s="8">
        <v>501210.84</v>
      </c>
    </row>
    <row r="13764" spans="1:4" ht="18.75" x14ac:dyDescent="0.3">
      <c r="A13764" s="7">
        <v>2015</v>
      </c>
      <c r="B13764" s="7" t="s">
        <v>1728</v>
      </c>
      <c r="C13764" s="7" t="s">
        <v>5</v>
      </c>
      <c r="D13764" s="8">
        <v>658801.73</v>
      </c>
    </row>
    <row r="13765" spans="1:4" ht="18.75" x14ac:dyDescent="0.3">
      <c r="A13765" s="7">
        <v>2014</v>
      </c>
      <c r="B13765" s="7" t="s">
        <v>1728</v>
      </c>
      <c r="C13765" s="7" t="s">
        <v>5</v>
      </c>
      <c r="D13765" s="8">
        <v>725191.3</v>
      </c>
    </row>
    <row r="13766" spans="1:4" ht="18.75" x14ac:dyDescent="0.3">
      <c r="A13766" s="7">
        <v>2015</v>
      </c>
      <c r="B13766" s="7" t="s">
        <v>1728</v>
      </c>
      <c r="C13766" s="7" t="s">
        <v>6</v>
      </c>
      <c r="D13766" s="8">
        <v>569031.32999999996</v>
      </c>
    </row>
    <row r="13767" spans="1:4" ht="18.75" x14ac:dyDescent="0.3">
      <c r="A13767" s="7">
        <v>2014</v>
      </c>
      <c r="B13767" s="7" t="s">
        <v>1728</v>
      </c>
      <c r="C13767" s="7" t="s">
        <v>6</v>
      </c>
      <c r="D13767" s="8">
        <v>395311.32</v>
      </c>
    </row>
    <row r="13768" spans="1:4" ht="18.75" x14ac:dyDescent="0.3">
      <c r="A13768" s="7">
        <v>2015</v>
      </c>
      <c r="B13768" s="7" t="s">
        <v>1728</v>
      </c>
      <c r="C13768" s="7" t="s">
        <v>7</v>
      </c>
      <c r="D13768" s="8">
        <v>232025.81</v>
      </c>
    </row>
    <row r="13769" spans="1:4" ht="18.75" x14ac:dyDescent="0.3">
      <c r="A13769" s="7">
        <v>2014</v>
      </c>
      <c r="B13769" s="7" t="s">
        <v>1728</v>
      </c>
      <c r="C13769" s="7" t="s">
        <v>7</v>
      </c>
      <c r="D13769" s="8">
        <v>243029.29</v>
      </c>
    </row>
    <row r="13770" spans="1:4" ht="18.75" x14ac:dyDescent="0.3">
      <c r="A13770" s="7">
        <v>2015</v>
      </c>
      <c r="B13770" s="7" t="s">
        <v>1728</v>
      </c>
      <c r="C13770" s="7" t="s">
        <v>8</v>
      </c>
      <c r="D13770" s="8">
        <v>685288.15</v>
      </c>
    </row>
    <row r="13771" spans="1:4" ht="18.75" x14ac:dyDescent="0.3">
      <c r="A13771" s="7">
        <v>2014</v>
      </c>
      <c r="B13771" s="7" t="s">
        <v>1728</v>
      </c>
      <c r="C13771" s="7" t="s">
        <v>8</v>
      </c>
      <c r="D13771" s="8">
        <v>712453.57</v>
      </c>
    </row>
    <row r="13772" spans="1:4" ht="18.75" x14ac:dyDescent="0.3">
      <c r="A13772" s="7">
        <v>2015</v>
      </c>
      <c r="B13772" s="7" t="s">
        <v>1729</v>
      </c>
      <c r="C13772" s="7" t="s">
        <v>5</v>
      </c>
      <c r="D13772" s="8">
        <v>609869.09</v>
      </c>
    </row>
    <row r="13773" spans="1:4" ht="18.75" x14ac:dyDescent="0.3">
      <c r="A13773" s="7">
        <v>2014</v>
      </c>
      <c r="B13773" s="7" t="s">
        <v>1729</v>
      </c>
      <c r="C13773" s="7" t="s">
        <v>5</v>
      </c>
      <c r="D13773" s="8">
        <v>664328.66</v>
      </c>
    </row>
    <row r="13774" spans="1:4" ht="18.75" x14ac:dyDescent="0.3">
      <c r="A13774" s="7">
        <v>2015</v>
      </c>
      <c r="B13774" s="7" t="s">
        <v>1729</v>
      </c>
      <c r="C13774" s="7" t="s">
        <v>6</v>
      </c>
      <c r="D13774" s="8">
        <v>588998.97</v>
      </c>
    </row>
    <row r="13775" spans="1:4" ht="18.75" x14ac:dyDescent="0.3">
      <c r="A13775" s="7">
        <v>2014</v>
      </c>
      <c r="B13775" s="7" t="s">
        <v>1729</v>
      </c>
      <c r="C13775" s="7" t="s">
        <v>6</v>
      </c>
      <c r="D13775" s="8">
        <v>424589.5</v>
      </c>
    </row>
    <row r="13776" spans="1:4" ht="18.75" x14ac:dyDescent="0.3">
      <c r="A13776" s="7">
        <v>2015</v>
      </c>
      <c r="B13776" s="7" t="s">
        <v>1729</v>
      </c>
      <c r="C13776" s="7" t="s">
        <v>7</v>
      </c>
      <c r="D13776" s="8">
        <v>142233.79</v>
      </c>
    </row>
    <row r="13777" spans="1:4" ht="18.75" x14ac:dyDescent="0.3">
      <c r="A13777" s="7">
        <v>2014</v>
      </c>
      <c r="B13777" s="7" t="s">
        <v>1729</v>
      </c>
      <c r="C13777" s="7" t="s">
        <v>7</v>
      </c>
      <c r="D13777" s="8">
        <v>151566.66</v>
      </c>
    </row>
    <row r="13778" spans="1:4" ht="18.75" x14ac:dyDescent="0.3">
      <c r="A13778" s="7">
        <v>2015</v>
      </c>
      <c r="B13778" s="7" t="s">
        <v>1729</v>
      </c>
      <c r="C13778" s="7" t="s">
        <v>8</v>
      </c>
      <c r="D13778" s="8">
        <v>705713.61</v>
      </c>
    </row>
    <row r="13779" spans="1:4" ht="18.75" x14ac:dyDescent="0.3">
      <c r="A13779" s="7">
        <v>2014</v>
      </c>
      <c r="B13779" s="7" t="s">
        <v>1729</v>
      </c>
      <c r="C13779" s="7" t="s">
        <v>8</v>
      </c>
      <c r="D13779" s="8">
        <v>740684.58</v>
      </c>
    </row>
    <row r="13780" spans="1:4" ht="18.75" x14ac:dyDescent="0.3">
      <c r="A13780" s="7">
        <v>2015</v>
      </c>
      <c r="B13780" s="7" t="s">
        <v>1730</v>
      </c>
      <c r="C13780" s="7" t="s">
        <v>5</v>
      </c>
      <c r="D13780" s="8">
        <v>713710.41</v>
      </c>
    </row>
    <row r="13781" spans="1:4" ht="18.75" x14ac:dyDescent="0.3">
      <c r="A13781" s="7">
        <v>2014</v>
      </c>
      <c r="B13781" s="7" t="s">
        <v>1730</v>
      </c>
      <c r="C13781" s="7" t="s">
        <v>5</v>
      </c>
      <c r="D13781" s="8">
        <v>776900.14</v>
      </c>
    </row>
    <row r="13782" spans="1:4" ht="18.75" x14ac:dyDescent="0.3">
      <c r="A13782" s="7">
        <v>2015</v>
      </c>
      <c r="B13782" s="7" t="s">
        <v>1730</v>
      </c>
      <c r="C13782" s="7" t="s">
        <v>6</v>
      </c>
      <c r="D13782" s="8">
        <v>430936.1</v>
      </c>
    </row>
    <row r="13783" spans="1:4" ht="18.75" x14ac:dyDescent="0.3">
      <c r="A13783" s="7">
        <v>2014</v>
      </c>
      <c r="B13783" s="7" t="s">
        <v>1730</v>
      </c>
      <c r="C13783" s="7" t="s">
        <v>6</v>
      </c>
      <c r="D13783" s="8">
        <v>309382.65000000002</v>
      </c>
    </row>
    <row r="13784" spans="1:4" ht="18.75" x14ac:dyDescent="0.3">
      <c r="A13784" s="7">
        <v>2015</v>
      </c>
      <c r="B13784" s="7" t="s">
        <v>1730</v>
      </c>
      <c r="C13784" s="7" t="s">
        <v>7</v>
      </c>
      <c r="D13784" s="8">
        <v>53694.35</v>
      </c>
    </row>
    <row r="13785" spans="1:4" ht="18.75" x14ac:dyDescent="0.3">
      <c r="A13785" s="7">
        <v>2014</v>
      </c>
      <c r="B13785" s="7" t="s">
        <v>1730</v>
      </c>
      <c r="C13785" s="7" t="s">
        <v>7</v>
      </c>
      <c r="D13785" s="8">
        <v>56493.29</v>
      </c>
    </row>
    <row r="13786" spans="1:4" ht="18.75" x14ac:dyDescent="0.3">
      <c r="A13786" s="7">
        <v>2015</v>
      </c>
      <c r="B13786" s="7" t="s">
        <v>1730</v>
      </c>
      <c r="C13786" s="7" t="s">
        <v>8</v>
      </c>
      <c r="D13786" s="8">
        <v>754522.06</v>
      </c>
    </row>
    <row r="13787" spans="1:4" ht="18.75" x14ac:dyDescent="0.3">
      <c r="A13787" s="7">
        <v>2014</v>
      </c>
      <c r="B13787" s="7" t="s">
        <v>1730</v>
      </c>
      <c r="C13787" s="7" t="s">
        <v>8</v>
      </c>
      <c r="D13787" s="8">
        <v>786977.24</v>
      </c>
    </row>
    <row r="13788" spans="1:4" ht="18.75" x14ac:dyDescent="0.3">
      <c r="A13788" s="7">
        <v>2015</v>
      </c>
      <c r="B13788" s="7" t="s">
        <v>1731</v>
      </c>
      <c r="C13788" s="7" t="s">
        <v>5</v>
      </c>
      <c r="D13788" s="8">
        <v>733189.47</v>
      </c>
    </row>
    <row r="13789" spans="1:4" ht="18.75" x14ac:dyDescent="0.3">
      <c r="A13789" s="7">
        <v>2014</v>
      </c>
      <c r="B13789" s="7" t="s">
        <v>1731</v>
      </c>
      <c r="C13789" s="7" t="s">
        <v>5</v>
      </c>
      <c r="D13789" s="8">
        <v>808624.86</v>
      </c>
    </row>
    <row r="13790" spans="1:4" ht="18.75" x14ac:dyDescent="0.3">
      <c r="A13790" s="7">
        <v>2015</v>
      </c>
      <c r="B13790" s="7" t="s">
        <v>1731</v>
      </c>
      <c r="C13790" s="7" t="s">
        <v>6</v>
      </c>
      <c r="D13790" s="8">
        <v>205176.29</v>
      </c>
    </row>
    <row r="13791" spans="1:4" ht="18.75" x14ac:dyDescent="0.3">
      <c r="A13791" s="7">
        <v>2014</v>
      </c>
      <c r="B13791" s="7" t="s">
        <v>1731</v>
      </c>
      <c r="C13791" s="7" t="s">
        <v>6</v>
      </c>
      <c r="D13791" s="8">
        <v>146055.42000000001</v>
      </c>
    </row>
    <row r="13792" spans="1:4" ht="18.75" x14ac:dyDescent="0.3">
      <c r="A13792" s="7">
        <v>2015</v>
      </c>
      <c r="B13792" s="7" t="s">
        <v>1731</v>
      </c>
      <c r="C13792" s="7" t="s">
        <v>7</v>
      </c>
      <c r="D13792" s="8">
        <v>207597.66</v>
      </c>
    </row>
    <row r="13793" spans="1:4" ht="18.75" x14ac:dyDescent="0.3">
      <c r="A13793" s="7">
        <v>2014</v>
      </c>
      <c r="B13793" s="7" t="s">
        <v>1731</v>
      </c>
      <c r="C13793" s="7" t="s">
        <v>7</v>
      </c>
      <c r="D13793" s="8">
        <v>218986.93</v>
      </c>
    </row>
    <row r="13794" spans="1:4" ht="18.75" x14ac:dyDescent="0.3">
      <c r="A13794" s="7">
        <v>2015</v>
      </c>
      <c r="B13794" s="7" t="s">
        <v>1731</v>
      </c>
      <c r="C13794" s="7" t="s">
        <v>8</v>
      </c>
      <c r="D13794" s="8">
        <v>654929.14</v>
      </c>
    </row>
    <row r="13795" spans="1:4" ht="18.75" x14ac:dyDescent="0.3">
      <c r="A13795" s="7">
        <v>2014</v>
      </c>
      <c r="B13795" s="7" t="s">
        <v>1731</v>
      </c>
      <c r="C13795" s="7" t="s">
        <v>8</v>
      </c>
      <c r="D13795" s="8">
        <v>676879.11</v>
      </c>
    </row>
    <row r="13796" spans="1:4" ht="18.75" x14ac:dyDescent="0.3">
      <c r="A13796" s="7">
        <v>2015</v>
      </c>
      <c r="B13796" s="7" t="s">
        <v>1732</v>
      </c>
      <c r="C13796" s="7" t="s">
        <v>5</v>
      </c>
      <c r="D13796" s="8">
        <v>483589.51</v>
      </c>
    </row>
    <row r="13797" spans="1:4" ht="18.75" x14ac:dyDescent="0.3">
      <c r="A13797" s="7">
        <v>2014</v>
      </c>
      <c r="B13797" s="7" t="s">
        <v>1732</v>
      </c>
      <c r="C13797" s="7" t="s">
        <v>5</v>
      </c>
      <c r="D13797" s="8">
        <v>535035.73</v>
      </c>
    </row>
    <row r="13798" spans="1:4" ht="18.75" x14ac:dyDescent="0.3">
      <c r="A13798" s="7">
        <v>2015</v>
      </c>
      <c r="B13798" s="7" t="s">
        <v>1732</v>
      </c>
      <c r="C13798" s="7" t="s">
        <v>6</v>
      </c>
      <c r="D13798" s="8">
        <v>483716.23</v>
      </c>
    </row>
    <row r="13799" spans="1:4" ht="18.75" x14ac:dyDescent="0.3">
      <c r="A13799" s="7">
        <v>2014</v>
      </c>
      <c r="B13799" s="7" t="s">
        <v>1732</v>
      </c>
      <c r="C13799" s="7" t="s">
        <v>6</v>
      </c>
      <c r="D13799" s="8">
        <v>348138.87</v>
      </c>
    </row>
    <row r="13800" spans="1:4" ht="18.75" x14ac:dyDescent="0.3">
      <c r="A13800" s="7">
        <v>2015</v>
      </c>
      <c r="B13800" s="7" t="s">
        <v>1732</v>
      </c>
      <c r="C13800" s="7" t="s">
        <v>7</v>
      </c>
      <c r="D13800" s="8">
        <v>137158.79</v>
      </c>
    </row>
    <row r="13801" spans="1:4" ht="18.75" x14ac:dyDescent="0.3">
      <c r="A13801" s="7">
        <v>2014</v>
      </c>
      <c r="B13801" s="7" t="s">
        <v>1732</v>
      </c>
      <c r="C13801" s="7" t="s">
        <v>7</v>
      </c>
      <c r="D13801" s="8">
        <v>144662.64000000001</v>
      </c>
    </row>
    <row r="13802" spans="1:4" ht="18.75" x14ac:dyDescent="0.3">
      <c r="A13802" s="7">
        <v>2015</v>
      </c>
      <c r="B13802" s="7" t="s">
        <v>1732</v>
      </c>
      <c r="C13802" s="7" t="s">
        <v>8</v>
      </c>
      <c r="D13802" s="8">
        <v>509603.65</v>
      </c>
    </row>
    <row r="13803" spans="1:4" ht="18.75" x14ac:dyDescent="0.3">
      <c r="A13803" s="7">
        <v>2014</v>
      </c>
      <c r="B13803" s="7" t="s">
        <v>1732</v>
      </c>
      <c r="C13803" s="7" t="s">
        <v>8</v>
      </c>
      <c r="D13803" s="8">
        <v>526221.06000000006</v>
      </c>
    </row>
    <row r="13804" spans="1:4" ht="18.75" x14ac:dyDescent="0.3">
      <c r="A13804" s="7">
        <v>2015</v>
      </c>
      <c r="B13804" s="7" t="s">
        <v>1733</v>
      </c>
      <c r="C13804" s="7" t="s">
        <v>5</v>
      </c>
      <c r="D13804" s="8">
        <v>578925.39</v>
      </c>
    </row>
    <row r="13805" spans="1:4" ht="18.75" x14ac:dyDescent="0.3">
      <c r="A13805" s="7">
        <v>2014</v>
      </c>
      <c r="B13805" s="7" t="s">
        <v>1733</v>
      </c>
      <c r="C13805" s="7" t="s">
        <v>5</v>
      </c>
      <c r="D13805" s="8">
        <v>638872.23</v>
      </c>
    </row>
    <row r="13806" spans="1:4" ht="18.75" x14ac:dyDescent="0.3">
      <c r="A13806" s="7">
        <v>2015</v>
      </c>
      <c r="B13806" s="7" t="s">
        <v>1733</v>
      </c>
      <c r="C13806" s="7" t="s">
        <v>6</v>
      </c>
      <c r="D13806" s="8">
        <v>254255.02</v>
      </c>
    </row>
    <row r="13807" spans="1:4" ht="18.75" x14ac:dyDescent="0.3">
      <c r="A13807" s="7">
        <v>2014</v>
      </c>
      <c r="B13807" s="7" t="s">
        <v>1733</v>
      </c>
      <c r="C13807" s="7" t="s">
        <v>6</v>
      </c>
      <c r="D13807" s="8">
        <v>188230.72</v>
      </c>
    </row>
    <row r="13808" spans="1:4" ht="18.75" x14ac:dyDescent="0.3">
      <c r="A13808" s="7">
        <v>2015</v>
      </c>
      <c r="B13808" s="7" t="s">
        <v>1733</v>
      </c>
      <c r="C13808" s="7" t="s">
        <v>7</v>
      </c>
      <c r="D13808" s="8">
        <v>231979.84</v>
      </c>
    </row>
    <row r="13809" spans="1:4" ht="18.75" x14ac:dyDescent="0.3">
      <c r="A13809" s="7">
        <v>2014</v>
      </c>
      <c r="B13809" s="7" t="s">
        <v>1733</v>
      </c>
      <c r="C13809" s="7" t="s">
        <v>7</v>
      </c>
      <c r="D13809" s="8">
        <v>243478.15</v>
      </c>
    </row>
    <row r="13810" spans="1:4" ht="18.75" x14ac:dyDescent="0.3">
      <c r="A13810" s="7">
        <v>2015</v>
      </c>
      <c r="B13810" s="7" t="s">
        <v>1733</v>
      </c>
      <c r="C13810" s="7" t="s">
        <v>8</v>
      </c>
      <c r="D13810" s="8">
        <v>595169.75</v>
      </c>
    </row>
    <row r="13811" spans="1:4" ht="18.75" x14ac:dyDescent="0.3">
      <c r="A13811" s="7">
        <v>2014</v>
      </c>
      <c r="B13811" s="7" t="s">
        <v>1733</v>
      </c>
      <c r="C13811" s="7" t="s">
        <v>8</v>
      </c>
      <c r="D13811" s="8">
        <v>623959.57999999996</v>
      </c>
    </row>
    <row r="13812" spans="1:4" ht="18.75" x14ac:dyDescent="0.3">
      <c r="A13812" s="7">
        <v>2015</v>
      </c>
      <c r="B13812" s="7" t="s">
        <v>1734</v>
      </c>
      <c r="C13812" s="7" t="s">
        <v>5</v>
      </c>
      <c r="D13812" s="8">
        <v>661518.72</v>
      </c>
    </row>
    <row r="13813" spans="1:4" ht="18.75" x14ac:dyDescent="0.3">
      <c r="A13813" s="7">
        <v>2014</v>
      </c>
      <c r="B13813" s="7" t="s">
        <v>1734</v>
      </c>
      <c r="C13813" s="7" t="s">
        <v>5</v>
      </c>
      <c r="D13813" s="8">
        <v>721975.91</v>
      </c>
    </row>
    <row r="13814" spans="1:4" ht="18.75" x14ac:dyDescent="0.3">
      <c r="A13814" s="7">
        <v>2015</v>
      </c>
      <c r="B13814" s="7" t="s">
        <v>1734</v>
      </c>
      <c r="C13814" s="7" t="s">
        <v>6</v>
      </c>
      <c r="D13814" s="8">
        <v>337385.49</v>
      </c>
    </row>
    <row r="13815" spans="1:4" ht="18.75" x14ac:dyDescent="0.3">
      <c r="A13815" s="7">
        <v>2014</v>
      </c>
      <c r="B13815" s="7" t="s">
        <v>1734</v>
      </c>
      <c r="C13815" s="7" t="s">
        <v>6</v>
      </c>
      <c r="D13815" s="8">
        <v>242265.22</v>
      </c>
    </row>
    <row r="13816" spans="1:4" ht="18.75" x14ac:dyDescent="0.3">
      <c r="A13816" s="7">
        <v>2015</v>
      </c>
      <c r="B13816" s="7" t="s">
        <v>1734</v>
      </c>
      <c r="C13816" s="7" t="s">
        <v>7</v>
      </c>
      <c r="D13816" s="8">
        <v>77826.38</v>
      </c>
    </row>
    <row r="13817" spans="1:4" ht="18.75" x14ac:dyDescent="0.3">
      <c r="A13817" s="7">
        <v>2014</v>
      </c>
      <c r="B13817" s="7" t="s">
        <v>1734</v>
      </c>
      <c r="C13817" s="7" t="s">
        <v>7</v>
      </c>
      <c r="D13817" s="8">
        <v>82478.850000000006</v>
      </c>
    </row>
    <row r="13818" spans="1:4" ht="18.75" x14ac:dyDescent="0.3">
      <c r="A13818" s="7">
        <v>2015</v>
      </c>
      <c r="B13818" s="7" t="s">
        <v>1734</v>
      </c>
      <c r="C13818" s="7" t="s">
        <v>8</v>
      </c>
      <c r="D13818" s="8">
        <v>748330.87</v>
      </c>
    </row>
    <row r="13819" spans="1:4" ht="18.75" x14ac:dyDescent="0.3">
      <c r="A13819" s="7">
        <v>2014</v>
      </c>
      <c r="B13819" s="7" t="s">
        <v>1734</v>
      </c>
      <c r="C13819" s="7" t="s">
        <v>8</v>
      </c>
      <c r="D13819" s="8">
        <v>772653.66</v>
      </c>
    </row>
    <row r="13820" spans="1:4" ht="18.75" x14ac:dyDescent="0.3">
      <c r="A13820" s="7">
        <v>2015</v>
      </c>
      <c r="B13820" s="7" t="s">
        <v>1735</v>
      </c>
      <c r="C13820" s="7" t="s">
        <v>5</v>
      </c>
      <c r="D13820" s="8">
        <v>492286.36</v>
      </c>
    </row>
    <row r="13821" spans="1:4" ht="18.75" x14ac:dyDescent="0.3">
      <c r="A13821" s="7">
        <v>2014</v>
      </c>
      <c r="B13821" s="7" t="s">
        <v>1735</v>
      </c>
      <c r="C13821" s="7" t="s">
        <v>5</v>
      </c>
      <c r="D13821" s="8">
        <v>545012.06000000006</v>
      </c>
    </row>
    <row r="13822" spans="1:4" ht="18.75" x14ac:dyDescent="0.3">
      <c r="A13822" s="7">
        <v>2015</v>
      </c>
      <c r="B13822" s="7" t="s">
        <v>1735</v>
      </c>
      <c r="C13822" s="7" t="s">
        <v>6</v>
      </c>
      <c r="D13822" s="8">
        <v>376834.84</v>
      </c>
    </row>
    <row r="13823" spans="1:4" ht="18.75" x14ac:dyDescent="0.3">
      <c r="A13823" s="7">
        <v>2014</v>
      </c>
      <c r="B13823" s="7" t="s">
        <v>1735</v>
      </c>
      <c r="C13823" s="7" t="s">
        <v>6</v>
      </c>
      <c r="D13823" s="8">
        <v>279246.96000000002</v>
      </c>
    </row>
    <row r="13824" spans="1:4" ht="18.75" x14ac:dyDescent="0.3">
      <c r="A13824" s="7">
        <v>2015</v>
      </c>
      <c r="B13824" s="7" t="s">
        <v>1735</v>
      </c>
      <c r="C13824" s="7" t="s">
        <v>7</v>
      </c>
      <c r="D13824" s="8">
        <v>102100.88</v>
      </c>
    </row>
    <row r="13825" spans="1:4" ht="18.75" x14ac:dyDescent="0.3">
      <c r="A13825" s="7">
        <v>2014</v>
      </c>
      <c r="B13825" s="7" t="s">
        <v>1735</v>
      </c>
      <c r="C13825" s="7" t="s">
        <v>7</v>
      </c>
      <c r="D13825" s="8">
        <v>107248.51</v>
      </c>
    </row>
    <row r="13826" spans="1:4" ht="18.75" x14ac:dyDescent="0.3">
      <c r="A13826" s="7">
        <v>2015</v>
      </c>
      <c r="B13826" s="7" t="s">
        <v>1735</v>
      </c>
      <c r="C13826" s="7" t="s">
        <v>8</v>
      </c>
      <c r="D13826" s="8">
        <v>720797.33</v>
      </c>
    </row>
    <row r="13827" spans="1:4" ht="18.75" x14ac:dyDescent="0.3">
      <c r="A13827" s="7">
        <v>2014</v>
      </c>
      <c r="B13827" s="7" t="s">
        <v>1735</v>
      </c>
      <c r="C13827" s="7" t="s">
        <v>8</v>
      </c>
      <c r="D13827" s="8">
        <v>743199.58</v>
      </c>
    </row>
    <row r="13828" spans="1:4" ht="18.75" x14ac:dyDescent="0.3">
      <c r="A13828" s="7">
        <v>2015</v>
      </c>
      <c r="B13828" s="7" t="s">
        <v>1736</v>
      </c>
      <c r="C13828" s="7" t="s">
        <v>5</v>
      </c>
      <c r="D13828" s="8">
        <v>800320.26</v>
      </c>
    </row>
    <row r="13829" spans="1:4" ht="18.75" x14ac:dyDescent="0.3">
      <c r="A13829" s="7">
        <v>2014</v>
      </c>
      <c r="B13829" s="7" t="s">
        <v>1736</v>
      </c>
      <c r="C13829" s="7" t="s">
        <v>5</v>
      </c>
      <c r="D13829" s="8">
        <v>882886.25</v>
      </c>
    </row>
    <row r="13830" spans="1:4" ht="18.75" x14ac:dyDescent="0.3">
      <c r="A13830" s="7">
        <v>2015</v>
      </c>
      <c r="B13830" s="7" t="s">
        <v>1736</v>
      </c>
      <c r="C13830" s="7" t="s">
        <v>6</v>
      </c>
      <c r="D13830" s="8">
        <v>567103.13</v>
      </c>
    </row>
    <row r="13831" spans="1:4" ht="18.75" x14ac:dyDescent="0.3">
      <c r="A13831" s="7">
        <v>2014</v>
      </c>
      <c r="B13831" s="7" t="s">
        <v>1736</v>
      </c>
      <c r="C13831" s="7" t="s">
        <v>6</v>
      </c>
      <c r="D13831" s="8">
        <v>393001.93</v>
      </c>
    </row>
    <row r="13832" spans="1:4" ht="18.75" x14ac:dyDescent="0.3">
      <c r="A13832" s="7">
        <v>2015</v>
      </c>
      <c r="B13832" s="7" t="s">
        <v>1736</v>
      </c>
      <c r="C13832" s="7" t="s">
        <v>7</v>
      </c>
      <c r="D13832" s="8">
        <v>170220.01</v>
      </c>
    </row>
    <row r="13833" spans="1:4" ht="18.75" x14ac:dyDescent="0.3">
      <c r="A13833" s="7">
        <v>2014</v>
      </c>
      <c r="B13833" s="7" t="s">
        <v>1736</v>
      </c>
      <c r="C13833" s="7" t="s">
        <v>7</v>
      </c>
      <c r="D13833" s="8">
        <v>179555.98</v>
      </c>
    </row>
    <row r="13834" spans="1:4" ht="18.75" x14ac:dyDescent="0.3">
      <c r="A13834" s="7">
        <v>2015</v>
      </c>
      <c r="B13834" s="7" t="s">
        <v>1736</v>
      </c>
      <c r="C13834" s="7" t="s">
        <v>8</v>
      </c>
      <c r="D13834" s="8">
        <v>538704.5</v>
      </c>
    </row>
    <row r="13835" spans="1:4" ht="18.75" x14ac:dyDescent="0.3">
      <c r="A13835" s="7">
        <v>2014</v>
      </c>
      <c r="B13835" s="7" t="s">
        <v>1736</v>
      </c>
      <c r="C13835" s="7" t="s">
        <v>8</v>
      </c>
      <c r="D13835" s="8">
        <v>555443.12</v>
      </c>
    </row>
    <row r="13836" spans="1:4" ht="18.75" x14ac:dyDescent="0.3">
      <c r="A13836" s="7">
        <v>2015</v>
      </c>
      <c r="B13836" s="7" t="s">
        <v>1737</v>
      </c>
      <c r="C13836" s="7" t="s">
        <v>5</v>
      </c>
      <c r="D13836" s="8">
        <v>732014.49</v>
      </c>
    </row>
    <row r="13837" spans="1:4" ht="18.75" x14ac:dyDescent="0.3">
      <c r="A13837" s="7">
        <v>2014</v>
      </c>
      <c r="B13837" s="7" t="s">
        <v>1737</v>
      </c>
      <c r="C13837" s="7" t="s">
        <v>5</v>
      </c>
      <c r="D13837" s="8">
        <v>804622.64</v>
      </c>
    </row>
    <row r="13838" spans="1:4" ht="18.75" x14ac:dyDescent="0.3">
      <c r="A13838" s="7">
        <v>2015</v>
      </c>
      <c r="B13838" s="7" t="s">
        <v>1737</v>
      </c>
      <c r="C13838" s="7" t="s">
        <v>6</v>
      </c>
      <c r="D13838" s="8">
        <v>459324.71</v>
      </c>
    </row>
    <row r="13839" spans="1:4" ht="18.75" x14ac:dyDescent="0.3">
      <c r="A13839" s="7">
        <v>2014</v>
      </c>
      <c r="B13839" s="7" t="s">
        <v>1737</v>
      </c>
      <c r="C13839" s="7" t="s">
        <v>6</v>
      </c>
      <c r="D13839" s="8">
        <v>325829.21000000002</v>
      </c>
    </row>
    <row r="13840" spans="1:4" ht="18.75" x14ac:dyDescent="0.3">
      <c r="A13840" s="7">
        <v>2015</v>
      </c>
      <c r="B13840" s="7" t="s">
        <v>1737</v>
      </c>
      <c r="C13840" s="7" t="s">
        <v>7</v>
      </c>
      <c r="D13840" s="8">
        <v>91970.93</v>
      </c>
    </row>
    <row r="13841" spans="1:4" ht="18.75" x14ac:dyDescent="0.3">
      <c r="A13841" s="7">
        <v>2014</v>
      </c>
      <c r="B13841" s="7" t="s">
        <v>1737</v>
      </c>
      <c r="C13841" s="7" t="s">
        <v>7</v>
      </c>
      <c r="D13841" s="8">
        <v>96527.24</v>
      </c>
    </row>
    <row r="13842" spans="1:4" ht="18.75" x14ac:dyDescent="0.3">
      <c r="A13842" s="7">
        <v>2015</v>
      </c>
      <c r="B13842" s="7" t="s">
        <v>1737</v>
      </c>
      <c r="C13842" s="7" t="s">
        <v>8</v>
      </c>
      <c r="D13842" s="8">
        <v>570872.11</v>
      </c>
    </row>
    <row r="13843" spans="1:4" ht="18.75" x14ac:dyDescent="0.3">
      <c r="A13843" s="7">
        <v>2014</v>
      </c>
      <c r="B13843" s="7" t="s">
        <v>1737</v>
      </c>
      <c r="C13843" s="7" t="s">
        <v>8</v>
      </c>
      <c r="D13843" s="8">
        <v>589650.93000000005</v>
      </c>
    </row>
    <row r="13844" spans="1:4" ht="18.75" x14ac:dyDescent="0.3">
      <c r="A13844" s="7">
        <v>2015</v>
      </c>
      <c r="B13844" s="7" t="s">
        <v>1738</v>
      </c>
      <c r="C13844" s="7" t="s">
        <v>5</v>
      </c>
      <c r="D13844" s="8">
        <v>497071.3</v>
      </c>
    </row>
    <row r="13845" spans="1:4" ht="18.75" x14ac:dyDescent="0.3">
      <c r="A13845" s="7">
        <v>2014</v>
      </c>
      <c r="B13845" s="7" t="s">
        <v>1738</v>
      </c>
      <c r="C13845" s="7" t="s">
        <v>5</v>
      </c>
      <c r="D13845" s="8">
        <v>542377.89</v>
      </c>
    </row>
    <row r="13846" spans="1:4" ht="18.75" x14ac:dyDescent="0.3">
      <c r="A13846" s="7">
        <v>2015</v>
      </c>
      <c r="B13846" s="7" t="s">
        <v>1738</v>
      </c>
      <c r="C13846" s="7" t="s">
        <v>6</v>
      </c>
      <c r="D13846" s="8">
        <v>574234.23</v>
      </c>
    </row>
    <row r="13847" spans="1:4" ht="18.75" x14ac:dyDescent="0.3">
      <c r="A13847" s="7">
        <v>2014</v>
      </c>
      <c r="B13847" s="7" t="s">
        <v>1738</v>
      </c>
      <c r="C13847" s="7" t="s">
        <v>6</v>
      </c>
      <c r="D13847" s="8">
        <v>417554.44</v>
      </c>
    </row>
    <row r="13848" spans="1:4" ht="18.75" x14ac:dyDescent="0.3">
      <c r="A13848" s="7">
        <v>2015</v>
      </c>
      <c r="B13848" s="7" t="s">
        <v>1738</v>
      </c>
      <c r="C13848" s="7" t="s">
        <v>7</v>
      </c>
      <c r="D13848" s="8">
        <v>231551.11</v>
      </c>
    </row>
    <row r="13849" spans="1:4" ht="18.75" x14ac:dyDescent="0.3">
      <c r="A13849" s="7">
        <v>2014</v>
      </c>
      <c r="B13849" s="7" t="s">
        <v>1738</v>
      </c>
      <c r="C13849" s="7" t="s">
        <v>7</v>
      </c>
      <c r="D13849" s="8">
        <v>244461.41</v>
      </c>
    </row>
    <row r="13850" spans="1:4" ht="18.75" x14ac:dyDescent="0.3">
      <c r="A13850" s="7">
        <v>2015</v>
      </c>
      <c r="B13850" s="7" t="s">
        <v>1738</v>
      </c>
      <c r="C13850" s="7" t="s">
        <v>8</v>
      </c>
      <c r="D13850" s="8">
        <v>561286.48</v>
      </c>
    </row>
    <row r="13851" spans="1:4" ht="18.75" x14ac:dyDescent="0.3">
      <c r="A13851" s="7">
        <v>2014</v>
      </c>
      <c r="B13851" s="7" t="s">
        <v>1738</v>
      </c>
      <c r="C13851" s="7" t="s">
        <v>8</v>
      </c>
      <c r="D13851" s="8">
        <v>584000.80000000005</v>
      </c>
    </row>
    <row r="13852" spans="1:4" ht="18.75" x14ac:dyDescent="0.3">
      <c r="A13852" s="7">
        <v>2015</v>
      </c>
      <c r="B13852" s="7" t="s">
        <v>1739</v>
      </c>
      <c r="C13852" s="7" t="s">
        <v>5</v>
      </c>
      <c r="D13852" s="8">
        <v>657000.22</v>
      </c>
    </row>
    <row r="13853" spans="1:4" ht="18.75" x14ac:dyDescent="0.3">
      <c r="A13853" s="7">
        <v>2014</v>
      </c>
      <c r="B13853" s="7" t="s">
        <v>1739</v>
      </c>
      <c r="C13853" s="7" t="s">
        <v>5</v>
      </c>
      <c r="D13853" s="8">
        <v>722885.14</v>
      </c>
    </row>
    <row r="13854" spans="1:4" ht="18.75" x14ac:dyDescent="0.3">
      <c r="A13854" s="7">
        <v>2015</v>
      </c>
      <c r="B13854" s="7" t="s">
        <v>1739</v>
      </c>
      <c r="C13854" s="7" t="s">
        <v>6</v>
      </c>
      <c r="D13854" s="8">
        <v>256932.86</v>
      </c>
    </row>
    <row r="13855" spans="1:4" ht="18.75" x14ac:dyDescent="0.3">
      <c r="A13855" s="7">
        <v>2014</v>
      </c>
      <c r="B13855" s="7" t="s">
        <v>1739</v>
      </c>
      <c r="C13855" s="7" t="s">
        <v>6</v>
      </c>
      <c r="D13855" s="8">
        <v>189991.77</v>
      </c>
    </row>
    <row r="13856" spans="1:4" ht="18.75" x14ac:dyDescent="0.3">
      <c r="A13856" s="7">
        <v>2015</v>
      </c>
      <c r="B13856" s="7" t="s">
        <v>1739</v>
      </c>
      <c r="C13856" s="7" t="s">
        <v>7</v>
      </c>
      <c r="D13856" s="8">
        <v>120187.81</v>
      </c>
    </row>
    <row r="13857" spans="1:4" ht="18.75" x14ac:dyDescent="0.3">
      <c r="A13857" s="7">
        <v>2014</v>
      </c>
      <c r="B13857" s="7" t="s">
        <v>1739</v>
      </c>
      <c r="C13857" s="7" t="s">
        <v>7</v>
      </c>
      <c r="D13857" s="8">
        <v>127782.88</v>
      </c>
    </row>
    <row r="13858" spans="1:4" ht="18.75" x14ac:dyDescent="0.3">
      <c r="A13858" s="7">
        <v>2015</v>
      </c>
      <c r="B13858" s="7" t="s">
        <v>1739</v>
      </c>
      <c r="C13858" s="7" t="s">
        <v>8</v>
      </c>
      <c r="D13858" s="8">
        <v>758849.67</v>
      </c>
    </row>
    <row r="13859" spans="1:4" ht="18.75" x14ac:dyDescent="0.3">
      <c r="A13859" s="7">
        <v>2014</v>
      </c>
      <c r="B13859" s="7" t="s">
        <v>1739</v>
      </c>
      <c r="C13859" s="7" t="s">
        <v>8</v>
      </c>
      <c r="D13859" s="8">
        <v>784582.24</v>
      </c>
    </row>
    <row r="13860" spans="1:4" ht="18.75" x14ac:dyDescent="0.3">
      <c r="A13860" s="7">
        <v>2015</v>
      </c>
      <c r="B13860" s="7" t="s">
        <v>1740</v>
      </c>
      <c r="C13860" s="7" t="s">
        <v>5</v>
      </c>
      <c r="D13860" s="8">
        <v>550977.03</v>
      </c>
    </row>
    <row r="13861" spans="1:4" ht="18.75" x14ac:dyDescent="0.3">
      <c r="A13861" s="7">
        <v>2014</v>
      </c>
      <c r="B13861" s="7" t="s">
        <v>1740</v>
      </c>
      <c r="C13861" s="7" t="s">
        <v>5</v>
      </c>
      <c r="D13861" s="8">
        <v>599079.02</v>
      </c>
    </row>
    <row r="13862" spans="1:4" ht="18.75" x14ac:dyDescent="0.3">
      <c r="A13862" s="7">
        <v>2015</v>
      </c>
      <c r="B13862" s="7" t="s">
        <v>1740</v>
      </c>
      <c r="C13862" s="7" t="s">
        <v>6</v>
      </c>
      <c r="D13862" s="8">
        <v>288474.59000000003</v>
      </c>
    </row>
    <row r="13863" spans="1:4" ht="18.75" x14ac:dyDescent="0.3">
      <c r="A13863" s="7">
        <v>2014</v>
      </c>
      <c r="B13863" s="7" t="s">
        <v>1740</v>
      </c>
      <c r="C13863" s="7" t="s">
        <v>6</v>
      </c>
      <c r="D13863" s="8">
        <v>214349.3</v>
      </c>
    </row>
    <row r="13864" spans="1:4" ht="18.75" x14ac:dyDescent="0.3">
      <c r="A13864" s="7">
        <v>2015</v>
      </c>
      <c r="B13864" s="7" t="s">
        <v>1740</v>
      </c>
      <c r="C13864" s="7" t="s">
        <v>7</v>
      </c>
      <c r="D13864" s="8">
        <v>146795.18</v>
      </c>
    </row>
    <row r="13865" spans="1:4" ht="18.75" x14ac:dyDescent="0.3">
      <c r="A13865" s="7">
        <v>2014</v>
      </c>
      <c r="B13865" s="7" t="s">
        <v>1740</v>
      </c>
      <c r="C13865" s="7" t="s">
        <v>7</v>
      </c>
      <c r="D13865" s="8">
        <v>154835.94</v>
      </c>
    </row>
    <row r="13866" spans="1:4" ht="18.75" x14ac:dyDescent="0.3">
      <c r="A13866" s="7">
        <v>2015</v>
      </c>
      <c r="B13866" s="7" t="s">
        <v>1740</v>
      </c>
      <c r="C13866" s="7" t="s">
        <v>8</v>
      </c>
      <c r="D13866" s="8">
        <v>474587.39</v>
      </c>
    </row>
    <row r="13867" spans="1:4" ht="18.75" x14ac:dyDescent="0.3">
      <c r="A13867" s="7">
        <v>2014</v>
      </c>
      <c r="B13867" s="7" t="s">
        <v>1740</v>
      </c>
      <c r="C13867" s="7" t="s">
        <v>8</v>
      </c>
      <c r="D13867" s="8">
        <v>492723.94</v>
      </c>
    </row>
    <row r="13868" spans="1:4" ht="18.75" x14ac:dyDescent="0.3">
      <c r="A13868" s="7">
        <v>2015</v>
      </c>
      <c r="B13868" s="7" t="s">
        <v>1741</v>
      </c>
      <c r="C13868" s="7" t="s">
        <v>5</v>
      </c>
      <c r="D13868" s="8">
        <v>922396.52</v>
      </c>
    </row>
    <row r="13869" spans="1:4" ht="18.75" x14ac:dyDescent="0.3">
      <c r="A13869" s="7">
        <v>2014</v>
      </c>
      <c r="B13869" s="7" t="s">
        <v>1741</v>
      </c>
      <c r="C13869" s="7" t="s">
        <v>5</v>
      </c>
      <c r="D13869" s="8">
        <v>1016552.1</v>
      </c>
    </row>
    <row r="13870" spans="1:4" ht="18.75" x14ac:dyDescent="0.3">
      <c r="A13870" s="7">
        <v>2015</v>
      </c>
      <c r="B13870" s="7" t="s">
        <v>1741</v>
      </c>
      <c r="C13870" s="7" t="s">
        <v>6</v>
      </c>
      <c r="D13870" s="8">
        <v>221358.78</v>
      </c>
    </row>
    <row r="13871" spans="1:4" ht="18.75" x14ac:dyDescent="0.3">
      <c r="A13871" s="7">
        <v>2014</v>
      </c>
      <c r="B13871" s="7" t="s">
        <v>1741</v>
      </c>
      <c r="C13871" s="7" t="s">
        <v>6</v>
      </c>
      <c r="D13871" s="8">
        <v>156907.01999999999</v>
      </c>
    </row>
    <row r="13872" spans="1:4" ht="18.75" x14ac:dyDescent="0.3">
      <c r="A13872" s="7">
        <v>2015</v>
      </c>
      <c r="B13872" s="7" t="s">
        <v>1741</v>
      </c>
      <c r="C13872" s="7" t="s">
        <v>7</v>
      </c>
      <c r="D13872" s="8">
        <v>184718.07999999999</v>
      </c>
    </row>
    <row r="13873" spans="1:4" ht="18.75" x14ac:dyDescent="0.3">
      <c r="A13873" s="7">
        <v>2014</v>
      </c>
      <c r="B13873" s="7" t="s">
        <v>1741</v>
      </c>
      <c r="C13873" s="7" t="s">
        <v>7</v>
      </c>
      <c r="D13873" s="8">
        <v>192956.22</v>
      </c>
    </row>
    <row r="13874" spans="1:4" ht="18.75" x14ac:dyDescent="0.3">
      <c r="A13874" s="7">
        <v>2015</v>
      </c>
      <c r="B13874" s="7" t="s">
        <v>1741</v>
      </c>
      <c r="C13874" s="7" t="s">
        <v>8</v>
      </c>
      <c r="D13874" s="8">
        <v>406073.63</v>
      </c>
    </row>
    <row r="13875" spans="1:4" ht="18.75" x14ac:dyDescent="0.3">
      <c r="A13875" s="7">
        <v>2014</v>
      </c>
      <c r="B13875" s="7" t="s">
        <v>1741</v>
      </c>
      <c r="C13875" s="7" t="s">
        <v>8</v>
      </c>
      <c r="D13875" s="8">
        <v>420257.61</v>
      </c>
    </row>
    <row r="13876" spans="1:4" ht="18.75" x14ac:dyDescent="0.3">
      <c r="A13876" s="7">
        <v>2015</v>
      </c>
      <c r="B13876" s="7" t="s">
        <v>1742</v>
      </c>
      <c r="C13876" s="7" t="s">
        <v>5</v>
      </c>
      <c r="D13876" s="8">
        <v>517595.71</v>
      </c>
    </row>
    <row r="13877" spans="1:4" ht="18.75" x14ac:dyDescent="0.3">
      <c r="A13877" s="7">
        <v>2014</v>
      </c>
      <c r="B13877" s="7" t="s">
        <v>1742</v>
      </c>
      <c r="C13877" s="7" t="s">
        <v>5</v>
      </c>
      <c r="D13877" s="8">
        <v>572131.71</v>
      </c>
    </row>
    <row r="13878" spans="1:4" ht="18.75" x14ac:dyDescent="0.3">
      <c r="A13878" s="7">
        <v>2015</v>
      </c>
      <c r="B13878" s="7" t="s">
        <v>1742</v>
      </c>
      <c r="C13878" s="7" t="s">
        <v>6</v>
      </c>
      <c r="D13878" s="8">
        <v>423080.98</v>
      </c>
    </row>
    <row r="13879" spans="1:4" ht="18.75" x14ac:dyDescent="0.3">
      <c r="A13879" s="7">
        <v>2014</v>
      </c>
      <c r="B13879" s="7" t="s">
        <v>1742</v>
      </c>
      <c r="C13879" s="7" t="s">
        <v>6</v>
      </c>
      <c r="D13879" s="8">
        <v>305813.2</v>
      </c>
    </row>
    <row r="13880" spans="1:4" ht="18.75" x14ac:dyDescent="0.3">
      <c r="A13880" s="7">
        <v>2015</v>
      </c>
      <c r="B13880" s="7" t="s">
        <v>1742</v>
      </c>
      <c r="C13880" s="7" t="s">
        <v>7</v>
      </c>
      <c r="D13880" s="8">
        <v>95917.79</v>
      </c>
    </row>
    <row r="13881" spans="1:4" ht="18.75" x14ac:dyDescent="0.3">
      <c r="A13881" s="7">
        <v>2014</v>
      </c>
      <c r="B13881" s="7" t="s">
        <v>1742</v>
      </c>
      <c r="C13881" s="7" t="s">
        <v>7</v>
      </c>
      <c r="D13881" s="8">
        <v>101822.44</v>
      </c>
    </row>
    <row r="13882" spans="1:4" ht="18.75" x14ac:dyDescent="0.3">
      <c r="A13882" s="7">
        <v>2015</v>
      </c>
      <c r="B13882" s="7" t="s">
        <v>1742</v>
      </c>
      <c r="C13882" s="7" t="s">
        <v>8</v>
      </c>
      <c r="D13882" s="8">
        <v>529441.81000000006</v>
      </c>
    </row>
    <row r="13883" spans="1:4" ht="18.75" x14ac:dyDescent="0.3">
      <c r="A13883" s="7">
        <v>2014</v>
      </c>
      <c r="B13883" s="7" t="s">
        <v>1742</v>
      </c>
      <c r="C13883" s="7" t="s">
        <v>8</v>
      </c>
      <c r="D13883" s="8">
        <v>547207.86</v>
      </c>
    </row>
    <row r="13884" spans="1:4" ht="18.75" x14ac:dyDescent="0.3">
      <c r="A13884" s="7">
        <v>2015</v>
      </c>
      <c r="B13884" s="7" t="s">
        <v>1743</v>
      </c>
      <c r="C13884" s="7" t="s">
        <v>5</v>
      </c>
      <c r="D13884" s="8">
        <v>675166.19</v>
      </c>
    </row>
    <row r="13885" spans="1:4" ht="18.75" x14ac:dyDescent="0.3">
      <c r="A13885" s="7">
        <v>2014</v>
      </c>
      <c r="B13885" s="7" t="s">
        <v>1743</v>
      </c>
      <c r="C13885" s="7" t="s">
        <v>5</v>
      </c>
      <c r="D13885" s="8">
        <v>745544.99</v>
      </c>
    </row>
    <row r="13886" spans="1:4" ht="18.75" x14ac:dyDescent="0.3">
      <c r="A13886" s="7">
        <v>2015</v>
      </c>
      <c r="B13886" s="7" t="s">
        <v>1743</v>
      </c>
      <c r="C13886" s="7" t="s">
        <v>6</v>
      </c>
      <c r="D13886" s="8">
        <v>560531.30000000005</v>
      </c>
    </row>
    <row r="13887" spans="1:4" ht="18.75" x14ac:dyDescent="0.3">
      <c r="A13887" s="7">
        <v>2014</v>
      </c>
      <c r="B13887" s="7" t="s">
        <v>1743</v>
      </c>
      <c r="C13887" s="7" t="s">
        <v>6</v>
      </c>
      <c r="D13887" s="8">
        <v>412826.24</v>
      </c>
    </row>
    <row r="13888" spans="1:4" ht="18.75" x14ac:dyDescent="0.3">
      <c r="A13888" s="7">
        <v>2015</v>
      </c>
      <c r="B13888" s="7" t="s">
        <v>1743</v>
      </c>
      <c r="C13888" s="7" t="s">
        <v>7</v>
      </c>
      <c r="D13888" s="8">
        <v>226760</v>
      </c>
    </row>
    <row r="13889" spans="1:4" ht="18.75" x14ac:dyDescent="0.3">
      <c r="A13889" s="7">
        <v>2014</v>
      </c>
      <c r="B13889" s="7" t="s">
        <v>1743</v>
      </c>
      <c r="C13889" s="7" t="s">
        <v>7</v>
      </c>
      <c r="D13889" s="8">
        <v>241490.65</v>
      </c>
    </row>
    <row r="13890" spans="1:4" ht="18.75" x14ac:dyDescent="0.3">
      <c r="A13890" s="7">
        <v>2015</v>
      </c>
      <c r="B13890" s="7" t="s">
        <v>1743</v>
      </c>
      <c r="C13890" s="7" t="s">
        <v>8</v>
      </c>
      <c r="D13890" s="8">
        <v>436112.81</v>
      </c>
    </row>
    <row r="13891" spans="1:4" ht="18.75" x14ac:dyDescent="0.3">
      <c r="A13891" s="7">
        <v>2014</v>
      </c>
      <c r="B13891" s="7" t="s">
        <v>1743</v>
      </c>
      <c r="C13891" s="7" t="s">
        <v>8</v>
      </c>
      <c r="D13891" s="8">
        <v>454618.83</v>
      </c>
    </row>
    <row r="13892" spans="1:4" ht="18.75" x14ac:dyDescent="0.3">
      <c r="A13892" s="7">
        <v>2015</v>
      </c>
      <c r="B13892" s="7" t="s">
        <v>1744</v>
      </c>
      <c r="C13892" s="7" t="s">
        <v>5</v>
      </c>
      <c r="D13892" s="8">
        <v>791002.61</v>
      </c>
    </row>
    <row r="13893" spans="1:4" ht="18.75" x14ac:dyDescent="0.3">
      <c r="A13893" s="7">
        <v>2014</v>
      </c>
      <c r="B13893" s="7" t="s">
        <v>1744</v>
      </c>
      <c r="C13893" s="7" t="s">
        <v>5</v>
      </c>
      <c r="D13893" s="8">
        <v>866242.65</v>
      </c>
    </row>
    <row r="13894" spans="1:4" ht="18.75" x14ac:dyDescent="0.3">
      <c r="A13894" s="7">
        <v>2015</v>
      </c>
      <c r="B13894" s="7" t="s">
        <v>1744</v>
      </c>
      <c r="C13894" s="7" t="s">
        <v>6</v>
      </c>
      <c r="D13894" s="8">
        <v>254299.75</v>
      </c>
    </row>
    <row r="13895" spans="1:4" ht="18.75" x14ac:dyDescent="0.3">
      <c r="A13895" s="7">
        <v>2014</v>
      </c>
      <c r="B13895" s="7" t="s">
        <v>1744</v>
      </c>
      <c r="C13895" s="7" t="s">
        <v>6</v>
      </c>
      <c r="D13895" s="8">
        <v>180828.02</v>
      </c>
    </row>
    <row r="13896" spans="1:4" ht="18.75" x14ac:dyDescent="0.3">
      <c r="A13896" s="7">
        <v>2015</v>
      </c>
      <c r="B13896" s="7" t="s">
        <v>1744</v>
      </c>
      <c r="C13896" s="7" t="s">
        <v>7</v>
      </c>
      <c r="D13896" s="8">
        <v>208191.1</v>
      </c>
    </row>
    <row r="13897" spans="1:4" ht="18.75" x14ac:dyDescent="0.3">
      <c r="A13897" s="7">
        <v>2014</v>
      </c>
      <c r="B13897" s="7" t="s">
        <v>1744</v>
      </c>
      <c r="C13897" s="7" t="s">
        <v>7</v>
      </c>
      <c r="D13897" s="8">
        <v>218484.15</v>
      </c>
    </row>
    <row r="13898" spans="1:4" ht="18.75" x14ac:dyDescent="0.3">
      <c r="A13898" s="7">
        <v>2015</v>
      </c>
      <c r="B13898" s="7" t="s">
        <v>1744</v>
      </c>
      <c r="C13898" s="7" t="s">
        <v>8</v>
      </c>
      <c r="D13898" s="8">
        <v>523914.48</v>
      </c>
    </row>
    <row r="13899" spans="1:4" ht="18.75" x14ac:dyDescent="0.3">
      <c r="A13899" s="7">
        <v>2014</v>
      </c>
      <c r="B13899" s="7" t="s">
        <v>1744</v>
      </c>
      <c r="C13899" s="7" t="s">
        <v>8</v>
      </c>
      <c r="D13899" s="8">
        <v>548855.61</v>
      </c>
    </row>
    <row r="13900" spans="1:4" ht="18.75" x14ac:dyDescent="0.3">
      <c r="A13900" s="7">
        <v>2015</v>
      </c>
      <c r="B13900" s="7" t="s">
        <v>1745</v>
      </c>
      <c r="C13900" s="7" t="s">
        <v>5</v>
      </c>
      <c r="D13900" s="8">
        <v>725900.14</v>
      </c>
    </row>
    <row r="13901" spans="1:4" ht="18.75" x14ac:dyDescent="0.3">
      <c r="A13901" s="7">
        <v>2014</v>
      </c>
      <c r="B13901" s="7" t="s">
        <v>1745</v>
      </c>
      <c r="C13901" s="7" t="s">
        <v>5</v>
      </c>
      <c r="D13901" s="8">
        <v>802829.12</v>
      </c>
    </row>
    <row r="13902" spans="1:4" ht="18.75" x14ac:dyDescent="0.3">
      <c r="A13902" s="7">
        <v>2015</v>
      </c>
      <c r="B13902" s="7" t="s">
        <v>1745</v>
      </c>
      <c r="C13902" s="7" t="s">
        <v>6</v>
      </c>
      <c r="D13902" s="8">
        <v>209543.03</v>
      </c>
    </row>
    <row r="13903" spans="1:4" ht="18.75" x14ac:dyDescent="0.3">
      <c r="A13903" s="7">
        <v>2014</v>
      </c>
      <c r="B13903" s="7" t="s">
        <v>1745</v>
      </c>
      <c r="C13903" s="7" t="s">
        <v>6</v>
      </c>
      <c r="D13903" s="8">
        <v>152923.98000000001</v>
      </c>
    </row>
    <row r="13904" spans="1:4" ht="18.75" x14ac:dyDescent="0.3">
      <c r="A13904" s="7">
        <v>2015</v>
      </c>
      <c r="B13904" s="7" t="s">
        <v>1745</v>
      </c>
      <c r="C13904" s="7" t="s">
        <v>7</v>
      </c>
      <c r="D13904" s="8">
        <v>109399.95</v>
      </c>
    </row>
    <row r="13905" spans="1:4" ht="18.75" x14ac:dyDescent="0.3">
      <c r="A13905" s="7">
        <v>2014</v>
      </c>
      <c r="B13905" s="7" t="s">
        <v>1745</v>
      </c>
      <c r="C13905" s="7" t="s">
        <v>7</v>
      </c>
      <c r="D13905" s="8">
        <v>114769.11</v>
      </c>
    </row>
    <row r="13906" spans="1:4" ht="18.75" x14ac:dyDescent="0.3">
      <c r="A13906" s="7">
        <v>2015</v>
      </c>
      <c r="B13906" s="7" t="s">
        <v>1745</v>
      </c>
      <c r="C13906" s="7" t="s">
        <v>8</v>
      </c>
      <c r="D13906" s="8">
        <v>716901.35</v>
      </c>
    </row>
    <row r="13907" spans="1:4" ht="18.75" x14ac:dyDescent="0.3">
      <c r="A13907" s="7">
        <v>2014</v>
      </c>
      <c r="B13907" s="7" t="s">
        <v>1745</v>
      </c>
      <c r="C13907" s="7" t="s">
        <v>8</v>
      </c>
      <c r="D13907" s="8">
        <v>747125.82</v>
      </c>
    </row>
    <row r="13908" spans="1:4" ht="18.75" x14ac:dyDescent="0.3">
      <c r="A13908" s="7">
        <v>2015</v>
      </c>
      <c r="B13908" s="7" t="s">
        <v>1746</v>
      </c>
      <c r="C13908" s="7" t="s">
        <v>5</v>
      </c>
      <c r="D13908" s="8">
        <v>545292.89</v>
      </c>
    </row>
    <row r="13909" spans="1:4" ht="18.75" x14ac:dyDescent="0.3">
      <c r="A13909" s="7">
        <v>2014</v>
      </c>
      <c r="B13909" s="7" t="s">
        <v>1746</v>
      </c>
      <c r="C13909" s="7" t="s">
        <v>5</v>
      </c>
      <c r="D13909" s="8">
        <v>597363.73</v>
      </c>
    </row>
    <row r="13910" spans="1:4" ht="18.75" x14ac:dyDescent="0.3">
      <c r="A13910" s="7">
        <v>2015</v>
      </c>
      <c r="B13910" s="7" t="s">
        <v>1746</v>
      </c>
      <c r="C13910" s="7" t="s">
        <v>6</v>
      </c>
      <c r="D13910" s="8">
        <v>204945.02</v>
      </c>
    </row>
    <row r="13911" spans="1:4" ht="18.75" x14ac:dyDescent="0.3">
      <c r="A13911" s="7">
        <v>2014</v>
      </c>
      <c r="B13911" s="7" t="s">
        <v>1746</v>
      </c>
      <c r="C13911" s="7" t="s">
        <v>6</v>
      </c>
      <c r="D13911" s="8">
        <v>150938.38</v>
      </c>
    </row>
    <row r="13912" spans="1:4" ht="18.75" x14ac:dyDescent="0.3">
      <c r="A13912" s="7">
        <v>2015</v>
      </c>
      <c r="B13912" s="7" t="s">
        <v>1746</v>
      </c>
      <c r="C13912" s="7" t="s">
        <v>7</v>
      </c>
      <c r="D13912" s="8">
        <v>233627.47</v>
      </c>
    </row>
    <row r="13913" spans="1:4" ht="18.75" x14ac:dyDescent="0.3">
      <c r="A13913" s="7">
        <v>2014</v>
      </c>
      <c r="B13913" s="7" t="s">
        <v>1746</v>
      </c>
      <c r="C13913" s="7" t="s">
        <v>7</v>
      </c>
      <c r="D13913" s="8">
        <v>246286.24</v>
      </c>
    </row>
    <row r="13914" spans="1:4" ht="18.75" x14ac:dyDescent="0.3">
      <c r="A13914" s="7">
        <v>2015</v>
      </c>
      <c r="B13914" s="7" t="s">
        <v>1746</v>
      </c>
      <c r="C13914" s="7" t="s">
        <v>8</v>
      </c>
      <c r="D13914" s="8">
        <v>484567.79</v>
      </c>
    </row>
    <row r="13915" spans="1:4" ht="18.75" x14ac:dyDescent="0.3">
      <c r="A13915" s="7">
        <v>2014</v>
      </c>
      <c r="B13915" s="7" t="s">
        <v>1746</v>
      </c>
      <c r="C13915" s="7" t="s">
        <v>8</v>
      </c>
      <c r="D13915" s="8">
        <v>500115.94</v>
      </c>
    </row>
    <row r="13916" spans="1:4" ht="18.75" x14ac:dyDescent="0.3">
      <c r="A13916" s="7">
        <v>2015</v>
      </c>
      <c r="B13916" s="7" t="s">
        <v>1747</v>
      </c>
      <c r="C13916" s="7" t="s">
        <v>5</v>
      </c>
      <c r="D13916" s="8">
        <v>542000.93000000005</v>
      </c>
    </row>
    <row r="13917" spans="1:4" ht="18.75" x14ac:dyDescent="0.3">
      <c r="A13917" s="7">
        <v>2014</v>
      </c>
      <c r="B13917" s="7" t="s">
        <v>1747</v>
      </c>
      <c r="C13917" s="7" t="s">
        <v>5</v>
      </c>
      <c r="D13917" s="8">
        <v>594681.84</v>
      </c>
    </row>
    <row r="13918" spans="1:4" ht="18.75" x14ac:dyDescent="0.3">
      <c r="A13918" s="7">
        <v>2015</v>
      </c>
      <c r="B13918" s="7" t="s">
        <v>1747</v>
      </c>
      <c r="C13918" s="7" t="s">
        <v>6</v>
      </c>
      <c r="D13918" s="8">
        <v>375073.99</v>
      </c>
    </row>
    <row r="13919" spans="1:4" ht="18.75" x14ac:dyDescent="0.3">
      <c r="A13919" s="7">
        <v>2014</v>
      </c>
      <c r="B13919" s="7" t="s">
        <v>1747</v>
      </c>
      <c r="C13919" s="7" t="s">
        <v>6</v>
      </c>
      <c r="D13919" s="8">
        <v>259479.17</v>
      </c>
    </row>
    <row r="13920" spans="1:4" ht="18.75" x14ac:dyDescent="0.3">
      <c r="A13920" s="7">
        <v>2015</v>
      </c>
      <c r="B13920" s="7" t="s">
        <v>1747</v>
      </c>
      <c r="C13920" s="7" t="s">
        <v>7</v>
      </c>
      <c r="D13920" s="8">
        <v>79491.149999999994</v>
      </c>
    </row>
    <row r="13921" spans="1:4" ht="18.75" x14ac:dyDescent="0.3">
      <c r="A13921" s="7">
        <v>2014</v>
      </c>
      <c r="B13921" s="7" t="s">
        <v>1747</v>
      </c>
      <c r="C13921" s="7" t="s">
        <v>7</v>
      </c>
      <c r="D13921" s="8">
        <v>84758.85</v>
      </c>
    </row>
    <row r="13922" spans="1:4" ht="18.75" x14ac:dyDescent="0.3">
      <c r="A13922" s="7">
        <v>2015</v>
      </c>
      <c r="B13922" s="7" t="s">
        <v>1747</v>
      </c>
      <c r="C13922" s="7" t="s">
        <v>8</v>
      </c>
      <c r="D13922" s="8">
        <v>671736.73</v>
      </c>
    </row>
    <row r="13923" spans="1:4" ht="18.75" x14ac:dyDescent="0.3">
      <c r="A13923" s="7">
        <v>2014</v>
      </c>
      <c r="B13923" s="7" t="s">
        <v>1747</v>
      </c>
      <c r="C13923" s="7" t="s">
        <v>8</v>
      </c>
      <c r="D13923" s="8">
        <v>692861.45</v>
      </c>
    </row>
    <row r="13924" spans="1:4" ht="18.75" x14ac:dyDescent="0.3">
      <c r="A13924" s="7">
        <v>2015</v>
      </c>
      <c r="B13924" s="7" t="s">
        <v>1748</v>
      </c>
      <c r="C13924" s="7" t="s">
        <v>5</v>
      </c>
      <c r="D13924" s="8">
        <v>474434.86</v>
      </c>
    </row>
    <row r="13925" spans="1:4" ht="18.75" x14ac:dyDescent="0.3">
      <c r="A13925" s="7">
        <v>2014</v>
      </c>
      <c r="B13925" s="7" t="s">
        <v>1748</v>
      </c>
      <c r="C13925" s="7" t="s">
        <v>5</v>
      </c>
      <c r="D13925" s="8">
        <v>524052.36</v>
      </c>
    </row>
    <row r="13926" spans="1:4" ht="18.75" x14ac:dyDescent="0.3">
      <c r="A13926" s="7">
        <v>2015</v>
      </c>
      <c r="B13926" s="7" t="s">
        <v>1748</v>
      </c>
      <c r="C13926" s="7" t="s">
        <v>6</v>
      </c>
      <c r="D13926" s="8">
        <v>374090.02</v>
      </c>
    </row>
    <row r="13927" spans="1:4" ht="18.75" x14ac:dyDescent="0.3">
      <c r="A13927" s="7">
        <v>2014</v>
      </c>
      <c r="B13927" s="7" t="s">
        <v>1748</v>
      </c>
      <c r="C13927" s="7" t="s">
        <v>6</v>
      </c>
      <c r="D13927" s="8">
        <v>259974.22</v>
      </c>
    </row>
    <row r="13928" spans="1:4" ht="18.75" x14ac:dyDescent="0.3">
      <c r="A13928" s="7">
        <v>2015</v>
      </c>
      <c r="B13928" s="7" t="s">
        <v>1748</v>
      </c>
      <c r="C13928" s="7" t="s">
        <v>7</v>
      </c>
      <c r="D13928" s="8">
        <v>84752.91</v>
      </c>
    </row>
    <row r="13929" spans="1:4" ht="18.75" x14ac:dyDescent="0.3">
      <c r="A13929" s="7">
        <v>2014</v>
      </c>
      <c r="B13929" s="7" t="s">
        <v>1748</v>
      </c>
      <c r="C13929" s="7" t="s">
        <v>7</v>
      </c>
      <c r="D13929" s="8">
        <v>88836.09</v>
      </c>
    </row>
    <row r="13930" spans="1:4" ht="18.75" x14ac:dyDescent="0.3">
      <c r="A13930" s="7">
        <v>2015</v>
      </c>
      <c r="B13930" s="7" t="s">
        <v>1748</v>
      </c>
      <c r="C13930" s="7" t="s">
        <v>8</v>
      </c>
      <c r="D13930" s="8">
        <v>559699.57999999996</v>
      </c>
    </row>
    <row r="13931" spans="1:4" ht="18.75" x14ac:dyDescent="0.3">
      <c r="A13931" s="7">
        <v>2014</v>
      </c>
      <c r="B13931" s="7" t="s">
        <v>1748</v>
      </c>
      <c r="C13931" s="7" t="s">
        <v>8</v>
      </c>
      <c r="D13931" s="8">
        <v>582054.07999999996</v>
      </c>
    </row>
    <row r="13932" spans="1:4" ht="18.75" x14ac:dyDescent="0.3">
      <c r="A13932" s="7">
        <v>2015</v>
      </c>
      <c r="B13932" s="7" t="s">
        <v>1749</v>
      </c>
      <c r="C13932" s="7" t="s">
        <v>5</v>
      </c>
      <c r="D13932" s="8">
        <v>788261.17</v>
      </c>
    </row>
    <row r="13933" spans="1:4" ht="18.75" x14ac:dyDescent="0.3">
      <c r="A13933" s="7">
        <v>2014</v>
      </c>
      <c r="B13933" s="7" t="s">
        <v>1749</v>
      </c>
      <c r="C13933" s="7" t="s">
        <v>5</v>
      </c>
      <c r="D13933" s="8">
        <v>862390.27</v>
      </c>
    </row>
    <row r="13934" spans="1:4" ht="18.75" x14ac:dyDescent="0.3">
      <c r="A13934" s="7">
        <v>2015</v>
      </c>
      <c r="B13934" s="7" t="s">
        <v>1749</v>
      </c>
      <c r="C13934" s="7" t="s">
        <v>6</v>
      </c>
      <c r="D13934" s="8">
        <v>347209.67</v>
      </c>
    </row>
    <row r="13935" spans="1:4" ht="18.75" x14ac:dyDescent="0.3">
      <c r="A13935" s="7">
        <v>2014</v>
      </c>
      <c r="B13935" s="7" t="s">
        <v>1749</v>
      </c>
      <c r="C13935" s="7" t="s">
        <v>6</v>
      </c>
      <c r="D13935" s="8">
        <v>246635.37</v>
      </c>
    </row>
    <row r="13936" spans="1:4" ht="18.75" x14ac:dyDescent="0.3">
      <c r="A13936" s="7">
        <v>2015</v>
      </c>
      <c r="B13936" s="7" t="s">
        <v>1749</v>
      </c>
      <c r="C13936" s="7" t="s">
        <v>7</v>
      </c>
      <c r="D13936" s="8">
        <v>175450.62</v>
      </c>
    </row>
    <row r="13937" spans="1:4" ht="18.75" x14ac:dyDescent="0.3">
      <c r="A13937" s="7">
        <v>2014</v>
      </c>
      <c r="B13937" s="7" t="s">
        <v>1749</v>
      </c>
      <c r="C13937" s="7" t="s">
        <v>7</v>
      </c>
      <c r="D13937" s="8">
        <v>185448.64</v>
      </c>
    </row>
    <row r="13938" spans="1:4" ht="18.75" x14ac:dyDescent="0.3">
      <c r="A13938" s="7">
        <v>2015</v>
      </c>
      <c r="B13938" s="7" t="s">
        <v>1749</v>
      </c>
      <c r="C13938" s="7" t="s">
        <v>8</v>
      </c>
      <c r="D13938" s="8">
        <v>452996.89</v>
      </c>
    </row>
    <row r="13939" spans="1:4" ht="18.75" x14ac:dyDescent="0.3">
      <c r="A13939" s="7">
        <v>2014</v>
      </c>
      <c r="B13939" s="7" t="s">
        <v>1749</v>
      </c>
      <c r="C13939" s="7" t="s">
        <v>8</v>
      </c>
      <c r="D13939" s="8">
        <v>473624.36</v>
      </c>
    </row>
    <row r="13940" spans="1:4" ht="18.75" x14ac:dyDescent="0.3">
      <c r="A13940" s="7">
        <v>2015</v>
      </c>
      <c r="B13940" s="7" t="s">
        <v>1750</v>
      </c>
      <c r="C13940" s="7" t="s">
        <v>5</v>
      </c>
      <c r="D13940" s="8">
        <v>530812.53</v>
      </c>
    </row>
    <row r="13941" spans="1:4" ht="18.75" x14ac:dyDescent="0.3">
      <c r="A13941" s="7">
        <v>2014</v>
      </c>
      <c r="B13941" s="7" t="s">
        <v>1750</v>
      </c>
      <c r="C13941" s="7" t="s">
        <v>5</v>
      </c>
      <c r="D13941" s="8">
        <v>580675.93000000005</v>
      </c>
    </row>
    <row r="13942" spans="1:4" ht="18.75" x14ac:dyDescent="0.3">
      <c r="A13942" s="7">
        <v>2015</v>
      </c>
      <c r="B13942" s="7" t="s">
        <v>1750</v>
      </c>
      <c r="C13942" s="7" t="s">
        <v>6</v>
      </c>
      <c r="D13942" s="8">
        <v>429478.69</v>
      </c>
    </row>
    <row r="13943" spans="1:4" ht="18.75" x14ac:dyDescent="0.3">
      <c r="A13943" s="7">
        <v>2014</v>
      </c>
      <c r="B13943" s="7" t="s">
        <v>1750</v>
      </c>
      <c r="C13943" s="7" t="s">
        <v>6</v>
      </c>
      <c r="D13943" s="8">
        <v>309995.71000000002</v>
      </c>
    </row>
    <row r="13944" spans="1:4" ht="18.75" x14ac:dyDescent="0.3">
      <c r="A13944" s="7">
        <v>2015</v>
      </c>
      <c r="B13944" s="7" t="s">
        <v>1750</v>
      </c>
      <c r="C13944" s="7" t="s">
        <v>7</v>
      </c>
      <c r="D13944" s="8">
        <v>206448.95</v>
      </c>
    </row>
    <row r="13945" spans="1:4" ht="18.75" x14ac:dyDescent="0.3">
      <c r="A13945" s="7">
        <v>2014</v>
      </c>
      <c r="B13945" s="7" t="s">
        <v>1750</v>
      </c>
      <c r="C13945" s="7" t="s">
        <v>7</v>
      </c>
      <c r="D13945" s="8">
        <v>218846.23</v>
      </c>
    </row>
    <row r="13946" spans="1:4" ht="18.75" x14ac:dyDescent="0.3">
      <c r="A13946" s="7">
        <v>2015</v>
      </c>
      <c r="B13946" s="7" t="s">
        <v>1750</v>
      </c>
      <c r="C13946" s="7" t="s">
        <v>8</v>
      </c>
      <c r="D13946" s="8">
        <v>789393.39</v>
      </c>
    </row>
    <row r="13947" spans="1:4" ht="18.75" x14ac:dyDescent="0.3">
      <c r="A13947" s="7">
        <v>2014</v>
      </c>
      <c r="B13947" s="7" t="s">
        <v>1750</v>
      </c>
      <c r="C13947" s="7" t="s">
        <v>8</v>
      </c>
      <c r="D13947" s="8">
        <v>814773.58</v>
      </c>
    </row>
    <row r="13948" spans="1:4" ht="18.75" x14ac:dyDescent="0.3">
      <c r="A13948" s="7">
        <v>2015</v>
      </c>
      <c r="B13948" s="7" t="s">
        <v>1751</v>
      </c>
      <c r="C13948" s="7" t="s">
        <v>5</v>
      </c>
      <c r="D13948" s="8">
        <v>559975.52</v>
      </c>
    </row>
    <row r="13949" spans="1:4" ht="18.75" x14ac:dyDescent="0.3">
      <c r="A13949" s="7">
        <v>2014</v>
      </c>
      <c r="B13949" s="7" t="s">
        <v>1751</v>
      </c>
      <c r="C13949" s="7" t="s">
        <v>5</v>
      </c>
      <c r="D13949" s="8">
        <v>615146.85</v>
      </c>
    </row>
    <row r="13950" spans="1:4" ht="18.75" x14ac:dyDescent="0.3">
      <c r="A13950" s="7">
        <v>2015</v>
      </c>
      <c r="B13950" s="7" t="s">
        <v>1751</v>
      </c>
      <c r="C13950" s="7" t="s">
        <v>6</v>
      </c>
      <c r="D13950" s="8">
        <v>283094.03000000003</v>
      </c>
    </row>
    <row r="13951" spans="1:4" ht="18.75" x14ac:dyDescent="0.3">
      <c r="A13951" s="7">
        <v>2014</v>
      </c>
      <c r="B13951" s="7" t="s">
        <v>1751</v>
      </c>
      <c r="C13951" s="7" t="s">
        <v>6</v>
      </c>
      <c r="D13951" s="8">
        <v>195557.23</v>
      </c>
    </row>
    <row r="13952" spans="1:4" ht="18.75" x14ac:dyDescent="0.3">
      <c r="A13952" s="7">
        <v>2015</v>
      </c>
      <c r="B13952" s="7" t="s">
        <v>1751</v>
      </c>
      <c r="C13952" s="7" t="s">
        <v>7</v>
      </c>
      <c r="D13952" s="8">
        <v>210204.89</v>
      </c>
    </row>
    <row r="13953" spans="1:4" ht="18.75" x14ac:dyDescent="0.3">
      <c r="A13953" s="7">
        <v>2014</v>
      </c>
      <c r="B13953" s="7" t="s">
        <v>1751</v>
      </c>
      <c r="C13953" s="7" t="s">
        <v>7</v>
      </c>
      <c r="D13953" s="8">
        <v>222233.35</v>
      </c>
    </row>
    <row r="13954" spans="1:4" ht="18.75" x14ac:dyDescent="0.3">
      <c r="A13954" s="7">
        <v>2015</v>
      </c>
      <c r="B13954" s="7" t="s">
        <v>1751</v>
      </c>
      <c r="C13954" s="7" t="s">
        <v>8</v>
      </c>
      <c r="D13954" s="8">
        <v>754651.45</v>
      </c>
    </row>
    <row r="13955" spans="1:4" ht="18.75" x14ac:dyDescent="0.3">
      <c r="A13955" s="7">
        <v>2014</v>
      </c>
      <c r="B13955" s="7" t="s">
        <v>1751</v>
      </c>
      <c r="C13955" s="7" t="s">
        <v>8</v>
      </c>
      <c r="D13955" s="8">
        <v>781655.14</v>
      </c>
    </row>
    <row r="13956" spans="1:4" ht="18.75" x14ac:dyDescent="0.3">
      <c r="A13956" s="7">
        <v>2015</v>
      </c>
      <c r="B13956" s="7" t="s">
        <v>1752</v>
      </c>
      <c r="C13956" s="7" t="s">
        <v>5</v>
      </c>
      <c r="D13956" s="8">
        <v>554709.53</v>
      </c>
    </row>
    <row r="13957" spans="1:4" ht="18.75" x14ac:dyDescent="0.3">
      <c r="A13957" s="7">
        <v>2014</v>
      </c>
      <c r="B13957" s="7" t="s">
        <v>1752</v>
      </c>
      <c r="C13957" s="7" t="s">
        <v>5</v>
      </c>
      <c r="D13957" s="8">
        <v>607113.59</v>
      </c>
    </row>
    <row r="13958" spans="1:4" ht="18.75" x14ac:dyDescent="0.3">
      <c r="A13958" s="7">
        <v>2015</v>
      </c>
      <c r="B13958" s="7" t="s">
        <v>1752</v>
      </c>
      <c r="C13958" s="7" t="s">
        <v>6</v>
      </c>
      <c r="D13958" s="8">
        <v>470978.12</v>
      </c>
    </row>
    <row r="13959" spans="1:4" ht="18.75" x14ac:dyDescent="0.3">
      <c r="A13959" s="7">
        <v>2014</v>
      </c>
      <c r="B13959" s="7" t="s">
        <v>1752</v>
      </c>
      <c r="C13959" s="7" t="s">
        <v>6</v>
      </c>
      <c r="D13959" s="8">
        <v>334706.3</v>
      </c>
    </row>
    <row r="13960" spans="1:4" ht="18.75" x14ac:dyDescent="0.3">
      <c r="A13960" s="7">
        <v>2015</v>
      </c>
      <c r="B13960" s="7" t="s">
        <v>1752</v>
      </c>
      <c r="C13960" s="7" t="s">
        <v>7</v>
      </c>
      <c r="D13960" s="8">
        <v>232871.7</v>
      </c>
    </row>
    <row r="13961" spans="1:4" ht="18.75" x14ac:dyDescent="0.3">
      <c r="A13961" s="7">
        <v>2014</v>
      </c>
      <c r="B13961" s="7" t="s">
        <v>1752</v>
      </c>
      <c r="C13961" s="7" t="s">
        <v>7</v>
      </c>
      <c r="D13961" s="8">
        <v>245896.38</v>
      </c>
    </row>
    <row r="13962" spans="1:4" ht="18.75" x14ac:dyDescent="0.3">
      <c r="A13962" s="7">
        <v>2015</v>
      </c>
      <c r="B13962" s="7" t="s">
        <v>1752</v>
      </c>
      <c r="C13962" s="7" t="s">
        <v>8</v>
      </c>
      <c r="D13962" s="8">
        <v>665302.87</v>
      </c>
    </row>
    <row r="13963" spans="1:4" ht="18.75" x14ac:dyDescent="0.3">
      <c r="A13963" s="7">
        <v>2014</v>
      </c>
      <c r="B13963" s="7" t="s">
        <v>1752</v>
      </c>
      <c r="C13963" s="7" t="s">
        <v>8</v>
      </c>
      <c r="D13963" s="8">
        <v>690048.7</v>
      </c>
    </row>
    <row r="13964" spans="1:4" ht="18.75" x14ac:dyDescent="0.3">
      <c r="A13964" s="7">
        <v>2015</v>
      </c>
      <c r="B13964" s="7" t="s">
        <v>1753</v>
      </c>
      <c r="C13964" s="7" t="s">
        <v>5</v>
      </c>
      <c r="D13964" s="8">
        <v>549554.21</v>
      </c>
    </row>
    <row r="13965" spans="1:4" ht="18.75" x14ac:dyDescent="0.3">
      <c r="A13965" s="7">
        <v>2014</v>
      </c>
      <c r="B13965" s="7" t="s">
        <v>1753</v>
      </c>
      <c r="C13965" s="7" t="s">
        <v>5</v>
      </c>
      <c r="D13965" s="8">
        <v>605838.27</v>
      </c>
    </row>
    <row r="13966" spans="1:4" ht="18.75" x14ac:dyDescent="0.3">
      <c r="A13966" s="7">
        <v>2015</v>
      </c>
      <c r="B13966" s="7" t="s">
        <v>1753</v>
      </c>
      <c r="C13966" s="7" t="s">
        <v>6</v>
      </c>
      <c r="D13966" s="8">
        <v>426994.23</v>
      </c>
    </row>
    <row r="13967" spans="1:4" ht="18.75" x14ac:dyDescent="0.3">
      <c r="A13967" s="7">
        <v>2014</v>
      </c>
      <c r="B13967" s="7" t="s">
        <v>1753</v>
      </c>
      <c r="C13967" s="7" t="s">
        <v>6</v>
      </c>
      <c r="D13967" s="8">
        <v>298659.17</v>
      </c>
    </row>
    <row r="13968" spans="1:4" ht="18.75" x14ac:dyDescent="0.3">
      <c r="A13968" s="7">
        <v>2015</v>
      </c>
      <c r="B13968" s="7" t="s">
        <v>1753</v>
      </c>
      <c r="C13968" s="7" t="s">
        <v>7</v>
      </c>
      <c r="D13968" s="8">
        <v>181969.2</v>
      </c>
    </row>
    <row r="13969" spans="1:4" ht="18.75" x14ac:dyDescent="0.3">
      <c r="A13969" s="7">
        <v>2014</v>
      </c>
      <c r="B13969" s="7" t="s">
        <v>1753</v>
      </c>
      <c r="C13969" s="7" t="s">
        <v>7</v>
      </c>
      <c r="D13969" s="8">
        <v>191225.2</v>
      </c>
    </row>
    <row r="13970" spans="1:4" ht="18.75" x14ac:dyDescent="0.3">
      <c r="A13970" s="7">
        <v>2015</v>
      </c>
      <c r="B13970" s="7" t="s">
        <v>1753</v>
      </c>
      <c r="C13970" s="7" t="s">
        <v>8</v>
      </c>
      <c r="D13970" s="8">
        <v>780397.33</v>
      </c>
    </row>
    <row r="13971" spans="1:4" ht="18.75" x14ac:dyDescent="0.3">
      <c r="A13971" s="7">
        <v>2014</v>
      </c>
      <c r="B13971" s="7" t="s">
        <v>1753</v>
      </c>
      <c r="C13971" s="7" t="s">
        <v>8</v>
      </c>
      <c r="D13971" s="8">
        <v>808531.71</v>
      </c>
    </row>
    <row r="13972" spans="1:4" ht="18.75" x14ac:dyDescent="0.3">
      <c r="A13972" s="7">
        <v>2015</v>
      </c>
      <c r="B13972" s="7" t="s">
        <v>1754</v>
      </c>
      <c r="C13972" s="7" t="s">
        <v>5</v>
      </c>
      <c r="D13972" s="8">
        <v>930553.83</v>
      </c>
    </row>
    <row r="13973" spans="1:4" ht="18.75" x14ac:dyDescent="0.3">
      <c r="A13973" s="7">
        <v>2014</v>
      </c>
      <c r="B13973" s="7" t="s">
        <v>1754</v>
      </c>
      <c r="C13973" s="7" t="s">
        <v>5</v>
      </c>
      <c r="D13973" s="8">
        <v>1016253.97</v>
      </c>
    </row>
    <row r="13974" spans="1:4" ht="18.75" x14ac:dyDescent="0.3">
      <c r="A13974" s="7">
        <v>2015</v>
      </c>
      <c r="B13974" s="7" t="s">
        <v>1754</v>
      </c>
      <c r="C13974" s="7" t="s">
        <v>6</v>
      </c>
      <c r="D13974" s="8">
        <v>499082.3</v>
      </c>
    </row>
    <row r="13975" spans="1:4" ht="18.75" x14ac:dyDescent="0.3">
      <c r="A13975" s="7">
        <v>2014</v>
      </c>
      <c r="B13975" s="7" t="s">
        <v>1754</v>
      </c>
      <c r="C13975" s="7" t="s">
        <v>6</v>
      </c>
      <c r="D13975" s="8">
        <v>347051.36</v>
      </c>
    </row>
    <row r="13976" spans="1:4" ht="18.75" x14ac:dyDescent="0.3">
      <c r="A13976" s="7">
        <v>2015</v>
      </c>
      <c r="B13976" s="7" t="s">
        <v>1754</v>
      </c>
      <c r="C13976" s="7" t="s">
        <v>7</v>
      </c>
      <c r="D13976" s="8">
        <v>126284.09</v>
      </c>
    </row>
    <row r="13977" spans="1:4" ht="18.75" x14ac:dyDescent="0.3">
      <c r="A13977" s="7">
        <v>2014</v>
      </c>
      <c r="B13977" s="7" t="s">
        <v>1754</v>
      </c>
      <c r="C13977" s="7" t="s">
        <v>7</v>
      </c>
      <c r="D13977" s="8">
        <v>132966.95000000001</v>
      </c>
    </row>
    <row r="13978" spans="1:4" ht="18.75" x14ac:dyDescent="0.3">
      <c r="A13978" s="7">
        <v>2015</v>
      </c>
      <c r="B13978" s="7" t="s">
        <v>1754</v>
      </c>
      <c r="C13978" s="7" t="s">
        <v>8</v>
      </c>
      <c r="D13978" s="8">
        <v>726775.3</v>
      </c>
    </row>
    <row r="13979" spans="1:4" ht="18.75" x14ac:dyDescent="0.3">
      <c r="A13979" s="7">
        <v>2014</v>
      </c>
      <c r="B13979" s="7" t="s">
        <v>1754</v>
      </c>
      <c r="C13979" s="7" t="s">
        <v>8</v>
      </c>
      <c r="D13979" s="8">
        <v>752176.34</v>
      </c>
    </row>
    <row r="13980" spans="1:4" ht="18.75" x14ac:dyDescent="0.3">
      <c r="A13980" s="7">
        <v>2015</v>
      </c>
      <c r="B13980" s="7" t="s">
        <v>1755</v>
      </c>
      <c r="C13980" s="7" t="s">
        <v>5</v>
      </c>
      <c r="D13980" s="8">
        <v>802652.04</v>
      </c>
    </row>
    <row r="13981" spans="1:4" ht="18.75" x14ac:dyDescent="0.3">
      <c r="A13981" s="7">
        <v>2014</v>
      </c>
      <c r="B13981" s="7" t="s">
        <v>1755</v>
      </c>
      <c r="C13981" s="7" t="s">
        <v>5</v>
      </c>
      <c r="D13981" s="8">
        <v>889515.75</v>
      </c>
    </row>
    <row r="13982" spans="1:4" ht="18.75" x14ac:dyDescent="0.3">
      <c r="A13982" s="7">
        <v>2015</v>
      </c>
      <c r="B13982" s="7" t="s">
        <v>1755</v>
      </c>
      <c r="C13982" s="7" t="s">
        <v>6</v>
      </c>
      <c r="D13982" s="8">
        <v>260243.67</v>
      </c>
    </row>
    <row r="13983" spans="1:4" ht="18.75" x14ac:dyDescent="0.3">
      <c r="A13983" s="7">
        <v>2014</v>
      </c>
      <c r="B13983" s="7" t="s">
        <v>1755</v>
      </c>
      <c r="C13983" s="7" t="s">
        <v>6</v>
      </c>
      <c r="D13983" s="8">
        <v>183036.56</v>
      </c>
    </row>
    <row r="13984" spans="1:4" ht="18.75" x14ac:dyDescent="0.3">
      <c r="A13984" s="7">
        <v>2015</v>
      </c>
      <c r="B13984" s="7" t="s">
        <v>1755</v>
      </c>
      <c r="C13984" s="7" t="s">
        <v>7</v>
      </c>
      <c r="D13984" s="8">
        <v>157355.67000000001</v>
      </c>
    </row>
    <row r="13985" spans="1:4" ht="18.75" x14ac:dyDescent="0.3">
      <c r="A13985" s="7">
        <v>2014</v>
      </c>
      <c r="B13985" s="7" t="s">
        <v>1755</v>
      </c>
      <c r="C13985" s="7" t="s">
        <v>7</v>
      </c>
      <c r="D13985" s="8">
        <v>165046.95000000001</v>
      </c>
    </row>
    <row r="13986" spans="1:4" ht="18.75" x14ac:dyDescent="0.3">
      <c r="A13986" s="7">
        <v>2015</v>
      </c>
      <c r="B13986" s="7" t="s">
        <v>1755</v>
      </c>
      <c r="C13986" s="7" t="s">
        <v>8</v>
      </c>
      <c r="D13986" s="8">
        <v>430454.29</v>
      </c>
    </row>
    <row r="13987" spans="1:4" ht="18.75" x14ac:dyDescent="0.3">
      <c r="A13987" s="7">
        <v>2014</v>
      </c>
      <c r="B13987" s="7" t="s">
        <v>1755</v>
      </c>
      <c r="C13987" s="7" t="s">
        <v>8</v>
      </c>
      <c r="D13987" s="8">
        <v>444827.79</v>
      </c>
    </row>
    <row r="13988" spans="1:4" ht="18.75" x14ac:dyDescent="0.3">
      <c r="A13988" s="7">
        <v>2015</v>
      </c>
      <c r="B13988" s="7" t="s">
        <v>1756</v>
      </c>
      <c r="C13988" s="7" t="s">
        <v>5</v>
      </c>
      <c r="D13988" s="8">
        <v>704851</v>
      </c>
    </row>
    <row r="13989" spans="1:4" ht="18.75" x14ac:dyDescent="0.3">
      <c r="A13989" s="7">
        <v>2014</v>
      </c>
      <c r="B13989" s="7" t="s">
        <v>1756</v>
      </c>
      <c r="C13989" s="7" t="s">
        <v>5</v>
      </c>
      <c r="D13989" s="8">
        <v>776852.01</v>
      </c>
    </row>
    <row r="13990" spans="1:4" ht="18.75" x14ac:dyDescent="0.3">
      <c r="A13990" s="7">
        <v>2015</v>
      </c>
      <c r="B13990" s="7" t="s">
        <v>1756</v>
      </c>
      <c r="C13990" s="7" t="s">
        <v>6</v>
      </c>
      <c r="D13990" s="8">
        <v>216893.82</v>
      </c>
    </row>
    <row r="13991" spans="1:4" ht="18.75" x14ac:dyDescent="0.3">
      <c r="A13991" s="7">
        <v>2014</v>
      </c>
      <c r="B13991" s="7" t="s">
        <v>1756</v>
      </c>
      <c r="C13991" s="7" t="s">
        <v>6</v>
      </c>
      <c r="D13991" s="8">
        <v>160245.79999999999</v>
      </c>
    </row>
    <row r="13992" spans="1:4" ht="18.75" x14ac:dyDescent="0.3">
      <c r="A13992" s="7">
        <v>2015</v>
      </c>
      <c r="B13992" s="7" t="s">
        <v>1756</v>
      </c>
      <c r="C13992" s="7" t="s">
        <v>7</v>
      </c>
      <c r="D13992" s="8">
        <v>205492.88</v>
      </c>
    </row>
    <row r="13993" spans="1:4" ht="18.75" x14ac:dyDescent="0.3">
      <c r="A13993" s="7">
        <v>2014</v>
      </c>
      <c r="B13993" s="7" t="s">
        <v>1756</v>
      </c>
      <c r="C13993" s="7" t="s">
        <v>7</v>
      </c>
      <c r="D13993" s="8">
        <v>218067.87</v>
      </c>
    </row>
    <row r="13994" spans="1:4" ht="18.75" x14ac:dyDescent="0.3">
      <c r="A13994" s="7">
        <v>2015</v>
      </c>
      <c r="B13994" s="7" t="s">
        <v>1756</v>
      </c>
      <c r="C13994" s="7" t="s">
        <v>8</v>
      </c>
      <c r="D13994" s="8">
        <v>656148.62</v>
      </c>
    </row>
    <row r="13995" spans="1:4" ht="18.75" x14ac:dyDescent="0.3">
      <c r="A13995" s="7">
        <v>2014</v>
      </c>
      <c r="B13995" s="7" t="s">
        <v>1756</v>
      </c>
      <c r="C13995" s="7" t="s">
        <v>8</v>
      </c>
      <c r="D13995" s="8">
        <v>688534.35</v>
      </c>
    </row>
    <row r="13996" spans="1:4" ht="18.75" x14ac:dyDescent="0.3">
      <c r="A13996" s="7">
        <v>2015</v>
      </c>
      <c r="B13996" s="7" t="s">
        <v>1757</v>
      </c>
      <c r="C13996" s="7" t="s">
        <v>5</v>
      </c>
      <c r="D13996" s="8">
        <v>567256.66</v>
      </c>
    </row>
    <row r="13997" spans="1:4" ht="18.75" x14ac:dyDescent="0.3">
      <c r="A13997" s="7">
        <v>2014</v>
      </c>
      <c r="B13997" s="7" t="s">
        <v>1757</v>
      </c>
      <c r="C13997" s="7" t="s">
        <v>5</v>
      </c>
      <c r="D13997" s="8">
        <v>628764.05000000005</v>
      </c>
    </row>
    <row r="13998" spans="1:4" ht="18.75" x14ac:dyDescent="0.3">
      <c r="A13998" s="7">
        <v>2015</v>
      </c>
      <c r="B13998" s="7" t="s">
        <v>1757</v>
      </c>
      <c r="C13998" s="7" t="s">
        <v>6</v>
      </c>
      <c r="D13998" s="8">
        <v>240145.12</v>
      </c>
    </row>
    <row r="13999" spans="1:4" ht="18.75" x14ac:dyDescent="0.3">
      <c r="A13999" s="7">
        <v>2014</v>
      </c>
      <c r="B13999" s="7" t="s">
        <v>1757</v>
      </c>
      <c r="C13999" s="7" t="s">
        <v>6</v>
      </c>
      <c r="D13999" s="8">
        <v>173192.37</v>
      </c>
    </row>
    <row r="14000" spans="1:4" ht="18.75" x14ac:dyDescent="0.3">
      <c r="A14000" s="7">
        <v>2015</v>
      </c>
      <c r="B14000" s="7" t="s">
        <v>1757</v>
      </c>
      <c r="C14000" s="7" t="s">
        <v>7</v>
      </c>
      <c r="D14000" s="8">
        <v>55336.29</v>
      </c>
    </row>
    <row r="14001" spans="1:4" ht="18.75" x14ac:dyDescent="0.3">
      <c r="A14001" s="7">
        <v>2014</v>
      </c>
      <c r="B14001" s="7" t="s">
        <v>1757</v>
      </c>
      <c r="C14001" s="7" t="s">
        <v>7</v>
      </c>
      <c r="D14001" s="8">
        <v>58538.44</v>
      </c>
    </row>
    <row r="14002" spans="1:4" ht="18.75" x14ac:dyDescent="0.3">
      <c r="A14002" s="7">
        <v>2015</v>
      </c>
      <c r="B14002" s="7" t="s">
        <v>1757</v>
      </c>
      <c r="C14002" s="7" t="s">
        <v>8</v>
      </c>
      <c r="D14002" s="8">
        <v>748454.95</v>
      </c>
    </row>
    <row r="14003" spans="1:4" ht="18.75" x14ac:dyDescent="0.3">
      <c r="A14003" s="7">
        <v>2014</v>
      </c>
      <c r="B14003" s="7" t="s">
        <v>1757</v>
      </c>
      <c r="C14003" s="7" t="s">
        <v>8</v>
      </c>
      <c r="D14003" s="8">
        <v>775213.65</v>
      </c>
    </row>
    <row r="14004" spans="1:4" ht="18.75" x14ac:dyDescent="0.3">
      <c r="A14004" s="7">
        <v>2015</v>
      </c>
      <c r="B14004" s="7" t="s">
        <v>1758</v>
      </c>
      <c r="C14004" s="7" t="s">
        <v>5</v>
      </c>
      <c r="D14004" s="8">
        <v>618911.98</v>
      </c>
    </row>
    <row r="14005" spans="1:4" ht="18.75" x14ac:dyDescent="0.3">
      <c r="A14005" s="7">
        <v>2014</v>
      </c>
      <c r="B14005" s="7" t="s">
        <v>1758</v>
      </c>
      <c r="C14005" s="7" t="s">
        <v>5</v>
      </c>
      <c r="D14005" s="8">
        <v>675415.2</v>
      </c>
    </row>
    <row r="14006" spans="1:4" ht="18.75" x14ac:dyDescent="0.3">
      <c r="A14006" s="7">
        <v>2015</v>
      </c>
      <c r="B14006" s="7" t="s">
        <v>1758</v>
      </c>
      <c r="C14006" s="7" t="s">
        <v>6</v>
      </c>
      <c r="D14006" s="8">
        <v>454028.72</v>
      </c>
    </row>
    <row r="14007" spans="1:4" ht="18.75" x14ac:dyDescent="0.3">
      <c r="A14007" s="7">
        <v>2014</v>
      </c>
      <c r="B14007" s="7" t="s">
        <v>1758</v>
      </c>
      <c r="C14007" s="7" t="s">
        <v>6</v>
      </c>
      <c r="D14007" s="8">
        <v>320881.45</v>
      </c>
    </row>
    <row r="14008" spans="1:4" ht="18.75" x14ac:dyDescent="0.3">
      <c r="A14008" s="7">
        <v>2015</v>
      </c>
      <c r="B14008" s="7" t="s">
        <v>1758</v>
      </c>
      <c r="C14008" s="7" t="s">
        <v>7</v>
      </c>
      <c r="D14008" s="8">
        <v>59247.43</v>
      </c>
    </row>
    <row r="14009" spans="1:4" ht="18.75" x14ac:dyDescent="0.3">
      <c r="A14009" s="7">
        <v>2014</v>
      </c>
      <c r="B14009" s="7" t="s">
        <v>1758</v>
      </c>
      <c r="C14009" s="7" t="s">
        <v>7</v>
      </c>
      <c r="D14009" s="8">
        <v>62050.93</v>
      </c>
    </row>
    <row r="14010" spans="1:4" ht="18.75" x14ac:dyDescent="0.3">
      <c r="A14010" s="7">
        <v>2015</v>
      </c>
      <c r="B14010" s="7" t="s">
        <v>1758</v>
      </c>
      <c r="C14010" s="7" t="s">
        <v>8</v>
      </c>
      <c r="D14010" s="8">
        <v>721458.73</v>
      </c>
    </row>
    <row r="14011" spans="1:4" ht="18.75" x14ac:dyDescent="0.3">
      <c r="A14011" s="7">
        <v>2014</v>
      </c>
      <c r="B14011" s="7" t="s">
        <v>1758</v>
      </c>
      <c r="C14011" s="7" t="s">
        <v>8</v>
      </c>
      <c r="D14011" s="8">
        <v>746390.76</v>
      </c>
    </row>
    <row r="14012" spans="1:4" ht="18.75" x14ac:dyDescent="0.3">
      <c r="A14012" s="7">
        <v>2015</v>
      </c>
      <c r="B14012" s="7" t="s">
        <v>1759</v>
      </c>
      <c r="C14012" s="7" t="s">
        <v>5</v>
      </c>
      <c r="D14012" s="8">
        <v>594409.44999999995</v>
      </c>
    </row>
    <row r="14013" spans="1:4" ht="18.75" x14ac:dyDescent="0.3">
      <c r="A14013" s="7">
        <v>2014</v>
      </c>
      <c r="B14013" s="7" t="s">
        <v>1759</v>
      </c>
      <c r="C14013" s="7" t="s">
        <v>5</v>
      </c>
      <c r="D14013" s="8">
        <v>648479.9</v>
      </c>
    </row>
    <row r="14014" spans="1:4" ht="18.75" x14ac:dyDescent="0.3">
      <c r="A14014" s="7">
        <v>2015</v>
      </c>
      <c r="B14014" s="7" t="s">
        <v>1759</v>
      </c>
      <c r="C14014" s="7" t="s">
        <v>6</v>
      </c>
      <c r="D14014" s="8">
        <v>500770.02</v>
      </c>
    </row>
    <row r="14015" spans="1:4" ht="18.75" x14ac:dyDescent="0.3">
      <c r="A14015" s="7">
        <v>2014</v>
      </c>
      <c r="B14015" s="7" t="s">
        <v>1759</v>
      </c>
      <c r="C14015" s="7" t="s">
        <v>6</v>
      </c>
      <c r="D14015" s="8">
        <v>349338.06</v>
      </c>
    </row>
    <row r="14016" spans="1:4" ht="18.75" x14ac:dyDescent="0.3">
      <c r="A14016" s="7">
        <v>2015</v>
      </c>
      <c r="B14016" s="7" t="s">
        <v>1759</v>
      </c>
      <c r="C14016" s="7" t="s">
        <v>7</v>
      </c>
      <c r="D14016" s="8">
        <v>116794.45</v>
      </c>
    </row>
    <row r="14017" spans="1:4" ht="18.75" x14ac:dyDescent="0.3">
      <c r="A14017" s="7">
        <v>2014</v>
      </c>
      <c r="B14017" s="7" t="s">
        <v>1759</v>
      </c>
      <c r="C14017" s="7" t="s">
        <v>7</v>
      </c>
      <c r="D14017" s="8">
        <v>123814.28</v>
      </c>
    </row>
    <row r="14018" spans="1:4" ht="18.75" x14ac:dyDescent="0.3">
      <c r="A14018" s="7">
        <v>2015</v>
      </c>
      <c r="B14018" s="7" t="s">
        <v>1759</v>
      </c>
      <c r="C14018" s="7" t="s">
        <v>8</v>
      </c>
      <c r="D14018" s="8">
        <v>457634.58</v>
      </c>
    </row>
    <row r="14019" spans="1:4" ht="18.75" x14ac:dyDescent="0.3">
      <c r="A14019" s="7">
        <v>2014</v>
      </c>
      <c r="B14019" s="7" t="s">
        <v>1759</v>
      </c>
      <c r="C14019" s="7" t="s">
        <v>8</v>
      </c>
      <c r="D14019" s="8">
        <v>478756.96</v>
      </c>
    </row>
    <row r="14020" spans="1:4" ht="18.75" x14ac:dyDescent="0.3">
      <c r="A14020" s="7">
        <v>2015</v>
      </c>
      <c r="B14020" s="7" t="s">
        <v>1760</v>
      </c>
      <c r="C14020" s="7" t="s">
        <v>5</v>
      </c>
      <c r="D14020" s="8">
        <v>875518.93</v>
      </c>
    </row>
    <row r="14021" spans="1:4" ht="18.75" x14ac:dyDescent="0.3">
      <c r="A14021" s="7">
        <v>2014</v>
      </c>
      <c r="B14021" s="7" t="s">
        <v>1760</v>
      </c>
      <c r="C14021" s="7" t="s">
        <v>5</v>
      </c>
      <c r="D14021" s="8">
        <v>968765.12</v>
      </c>
    </row>
    <row r="14022" spans="1:4" ht="18.75" x14ac:dyDescent="0.3">
      <c r="A14022" s="7">
        <v>2015</v>
      </c>
      <c r="B14022" s="7" t="s">
        <v>1760</v>
      </c>
      <c r="C14022" s="7" t="s">
        <v>6</v>
      </c>
      <c r="D14022" s="8">
        <v>252165.37</v>
      </c>
    </row>
    <row r="14023" spans="1:4" ht="18.75" x14ac:dyDescent="0.3">
      <c r="A14023" s="7">
        <v>2014</v>
      </c>
      <c r="B14023" s="7" t="s">
        <v>1760</v>
      </c>
      <c r="C14023" s="7" t="s">
        <v>6</v>
      </c>
      <c r="D14023" s="8">
        <v>181339.27</v>
      </c>
    </row>
    <row r="14024" spans="1:4" ht="18.75" x14ac:dyDescent="0.3">
      <c r="A14024" s="7">
        <v>2015</v>
      </c>
      <c r="B14024" s="7" t="s">
        <v>1760</v>
      </c>
      <c r="C14024" s="7" t="s">
        <v>7</v>
      </c>
      <c r="D14024" s="8">
        <v>201238.39999999999</v>
      </c>
    </row>
    <row r="14025" spans="1:4" ht="18.75" x14ac:dyDescent="0.3">
      <c r="A14025" s="7">
        <v>2014</v>
      </c>
      <c r="B14025" s="7" t="s">
        <v>1760</v>
      </c>
      <c r="C14025" s="7" t="s">
        <v>7</v>
      </c>
      <c r="D14025" s="8">
        <v>214556.35</v>
      </c>
    </row>
    <row r="14026" spans="1:4" ht="18.75" x14ac:dyDescent="0.3">
      <c r="A14026" s="7">
        <v>2015</v>
      </c>
      <c r="B14026" s="7" t="s">
        <v>1760</v>
      </c>
      <c r="C14026" s="7" t="s">
        <v>8</v>
      </c>
      <c r="D14026" s="8">
        <v>576118.12</v>
      </c>
    </row>
    <row r="14027" spans="1:4" ht="18.75" x14ac:dyDescent="0.3">
      <c r="A14027" s="7">
        <v>2014</v>
      </c>
      <c r="B14027" s="7" t="s">
        <v>1760</v>
      </c>
      <c r="C14027" s="7" t="s">
        <v>8</v>
      </c>
      <c r="D14027" s="8">
        <v>595806.78</v>
      </c>
    </row>
    <row r="14028" spans="1:4" ht="18.75" x14ac:dyDescent="0.3">
      <c r="A14028" s="7">
        <v>2015</v>
      </c>
      <c r="B14028" s="7" t="s">
        <v>1761</v>
      </c>
      <c r="C14028" s="7" t="s">
        <v>5</v>
      </c>
      <c r="D14028" s="8">
        <v>876937.44</v>
      </c>
    </row>
    <row r="14029" spans="1:4" ht="18.75" x14ac:dyDescent="0.3">
      <c r="A14029" s="7">
        <v>2014</v>
      </c>
      <c r="B14029" s="7" t="s">
        <v>1761</v>
      </c>
      <c r="C14029" s="7" t="s">
        <v>5</v>
      </c>
      <c r="D14029" s="8">
        <v>962792.38</v>
      </c>
    </row>
    <row r="14030" spans="1:4" ht="18.75" x14ac:dyDescent="0.3">
      <c r="A14030" s="7">
        <v>2015</v>
      </c>
      <c r="B14030" s="7" t="s">
        <v>1761</v>
      </c>
      <c r="C14030" s="7" t="s">
        <v>6</v>
      </c>
      <c r="D14030" s="8">
        <v>480562.81</v>
      </c>
    </row>
    <row r="14031" spans="1:4" ht="18.75" x14ac:dyDescent="0.3">
      <c r="A14031" s="7">
        <v>2014</v>
      </c>
      <c r="B14031" s="7" t="s">
        <v>1761</v>
      </c>
      <c r="C14031" s="7" t="s">
        <v>6</v>
      </c>
      <c r="D14031" s="8">
        <v>333891.34000000003</v>
      </c>
    </row>
    <row r="14032" spans="1:4" ht="18.75" x14ac:dyDescent="0.3">
      <c r="A14032" s="7">
        <v>2015</v>
      </c>
      <c r="B14032" s="7" t="s">
        <v>1761</v>
      </c>
      <c r="C14032" s="7" t="s">
        <v>7</v>
      </c>
      <c r="D14032" s="8">
        <v>210683.08</v>
      </c>
    </row>
    <row r="14033" spans="1:4" ht="18.75" x14ac:dyDescent="0.3">
      <c r="A14033" s="7">
        <v>2014</v>
      </c>
      <c r="B14033" s="7" t="s">
        <v>1761</v>
      </c>
      <c r="C14033" s="7" t="s">
        <v>7</v>
      </c>
      <c r="D14033" s="8">
        <v>221084.75</v>
      </c>
    </row>
    <row r="14034" spans="1:4" ht="18.75" x14ac:dyDescent="0.3">
      <c r="A14034" s="7">
        <v>2015</v>
      </c>
      <c r="B14034" s="7" t="s">
        <v>1761</v>
      </c>
      <c r="C14034" s="7" t="s">
        <v>8</v>
      </c>
      <c r="D14034" s="8">
        <v>739133.86</v>
      </c>
    </row>
    <row r="14035" spans="1:4" ht="18.75" x14ac:dyDescent="0.3">
      <c r="A14035" s="7">
        <v>2014</v>
      </c>
      <c r="B14035" s="7" t="s">
        <v>1761</v>
      </c>
      <c r="C14035" s="7" t="s">
        <v>8</v>
      </c>
      <c r="D14035" s="8">
        <v>765682.11</v>
      </c>
    </row>
    <row r="14036" spans="1:4" ht="18.75" x14ac:dyDescent="0.3">
      <c r="A14036" s="7">
        <v>2015</v>
      </c>
      <c r="B14036" s="7" t="s">
        <v>1762</v>
      </c>
      <c r="C14036" s="7" t="s">
        <v>5</v>
      </c>
      <c r="D14036" s="8">
        <v>847402.27</v>
      </c>
    </row>
    <row r="14037" spans="1:4" ht="18.75" x14ac:dyDescent="0.3">
      <c r="A14037" s="7">
        <v>2014</v>
      </c>
      <c r="B14037" s="7" t="s">
        <v>1762</v>
      </c>
      <c r="C14037" s="7" t="s">
        <v>5</v>
      </c>
      <c r="D14037" s="8">
        <v>931515.39</v>
      </c>
    </row>
    <row r="14038" spans="1:4" ht="18.75" x14ac:dyDescent="0.3">
      <c r="A14038" s="7">
        <v>2015</v>
      </c>
      <c r="B14038" s="7" t="s">
        <v>1762</v>
      </c>
      <c r="C14038" s="7" t="s">
        <v>6</v>
      </c>
      <c r="D14038" s="8">
        <v>393046.27</v>
      </c>
    </row>
    <row r="14039" spans="1:4" ht="18.75" x14ac:dyDescent="0.3">
      <c r="A14039" s="7">
        <v>2014</v>
      </c>
      <c r="B14039" s="7" t="s">
        <v>1762</v>
      </c>
      <c r="C14039" s="7" t="s">
        <v>6</v>
      </c>
      <c r="D14039" s="8">
        <v>277279.98</v>
      </c>
    </row>
    <row r="14040" spans="1:4" ht="18.75" x14ac:dyDescent="0.3">
      <c r="A14040" s="7">
        <v>2015</v>
      </c>
      <c r="B14040" s="7" t="s">
        <v>1762</v>
      </c>
      <c r="C14040" s="7" t="s">
        <v>7</v>
      </c>
      <c r="D14040" s="8">
        <v>155841.39000000001</v>
      </c>
    </row>
    <row r="14041" spans="1:4" ht="18.75" x14ac:dyDescent="0.3">
      <c r="A14041" s="7">
        <v>2014</v>
      </c>
      <c r="B14041" s="7" t="s">
        <v>1762</v>
      </c>
      <c r="C14041" s="7" t="s">
        <v>7</v>
      </c>
      <c r="D14041" s="8">
        <v>165134.37</v>
      </c>
    </row>
    <row r="14042" spans="1:4" ht="18.75" x14ac:dyDescent="0.3">
      <c r="A14042" s="7">
        <v>2015</v>
      </c>
      <c r="B14042" s="7" t="s">
        <v>1762</v>
      </c>
      <c r="C14042" s="7" t="s">
        <v>8</v>
      </c>
      <c r="D14042" s="8">
        <v>545674.64</v>
      </c>
    </row>
    <row r="14043" spans="1:4" ht="18.75" x14ac:dyDescent="0.3">
      <c r="A14043" s="7">
        <v>2014</v>
      </c>
      <c r="B14043" s="7" t="s">
        <v>1762</v>
      </c>
      <c r="C14043" s="7" t="s">
        <v>8</v>
      </c>
      <c r="D14043" s="8">
        <v>569540.24</v>
      </c>
    </row>
    <row r="14044" spans="1:4" ht="18.75" x14ac:dyDescent="0.3">
      <c r="A14044" s="7">
        <v>2015</v>
      </c>
      <c r="B14044" s="7" t="s">
        <v>1763</v>
      </c>
      <c r="C14044" s="7" t="s">
        <v>5</v>
      </c>
      <c r="D14044" s="8">
        <v>765200.72</v>
      </c>
    </row>
    <row r="14045" spans="1:4" ht="18.75" x14ac:dyDescent="0.3">
      <c r="A14045" s="7">
        <v>2014</v>
      </c>
      <c r="B14045" s="7" t="s">
        <v>1763</v>
      </c>
      <c r="C14045" s="7" t="s">
        <v>5</v>
      </c>
      <c r="D14045" s="8">
        <v>841041.99</v>
      </c>
    </row>
    <row r="14046" spans="1:4" ht="18.75" x14ac:dyDescent="0.3">
      <c r="A14046" s="7">
        <v>2015</v>
      </c>
      <c r="B14046" s="7" t="s">
        <v>1763</v>
      </c>
      <c r="C14046" s="7" t="s">
        <v>6</v>
      </c>
      <c r="D14046" s="8">
        <v>325143.06</v>
      </c>
    </row>
    <row r="14047" spans="1:4" ht="18.75" x14ac:dyDescent="0.3">
      <c r="A14047" s="7">
        <v>2014</v>
      </c>
      <c r="B14047" s="7" t="s">
        <v>1763</v>
      </c>
      <c r="C14047" s="7" t="s">
        <v>6</v>
      </c>
      <c r="D14047" s="8">
        <v>232260.42</v>
      </c>
    </row>
    <row r="14048" spans="1:4" ht="18.75" x14ac:dyDescent="0.3">
      <c r="A14048" s="7">
        <v>2015</v>
      </c>
      <c r="B14048" s="7" t="s">
        <v>1763</v>
      </c>
      <c r="C14048" s="7" t="s">
        <v>7</v>
      </c>
      <c r="D14048" s="8">
        <v>180281</v>
      </c>
    </row>
    <row r="14049" spans="1:4" ht="18.75" x14ac:dyDescent="0.3">
      <c r="A14049" s="7">
        <v>2014</v>
      </c>
      <c r="B14049" s="7" t="s">
        <v>1763</v>
      </c>
      <c r="C14049" s="7" t="s">
        <v>7</v>
      </c>
      <c r="D14049" s="8">
        <v>189857.33</v>
      </c>
    </row>
    <row r="14050" spans="1:4" ht="18.75" x14ac:dyDescent="0.3">
      <c r="A14050" s="7">
        <v>2015</v>
      </c>
      <c r="B14050" s="7" t="s">
        <v>1763</v>
      </c>
      <c r="C14050" s="7" t="s">
        <v>8</v>
      </c>
      <c r="D14050" s="8">
        <v>500733.11</v>
      </c>
    </row>
    <row r="14051" spans="1:4" ht="18.75" x14ac:dyDescent="0.3">
      <c r="A14051" s="7">
        <v>2014</v>
      </c>
      <c r="B14051" s="7" t="s">
        <v>1763</v>
      </c>
      <c r="C14051" s="7" t="s">
        <v>8</v>
      </c>
      <c r="D14051" s="8">
        <v>518706.62</v>
      </c>
    </row>
    <row r="14052" spans="1:4" ht="18.75" x14ac:dyDescent="0.3">
      <c r="A14052" s="7">
        <v>2015</v>
      </c>
      <c r="B14052" s="7" t="s">
        <v>1764</v>
      </c>
      <c r="C14052" s="7" t="s">
        <v>5</v>
      </c>
      <c r="D14052" s="8">
        <v>485945.38</v>
      </c>
    </row>
    <row r="14053" spans="1:4" ht="18.75" x14ac:dyDescent="0.3">
      <c r="A14053" s="7">
        <v>2014</v>
      </c>
      <c r="B14053" s="7" t="s">
        <v>1764</v>
      </c>
      <c r="C14053" s="7" t="s">
        <v>5</v>
      </c>
      <c r="D14053" s="8">
        <v>537799.67000000004</v>
      </c>
    </row>
    <row r="14054" spans="1:4" ht="18.75" x14ac:dyDescent="0.3">
      <c r="A14054" s="7">
        <v>2015</v>
      </c>
      <c r="B14054" s="7" t="s">
        <v>1764</v>
      </c>
      <c r="C14054" s="7" t="s">
        <v>6</v>
      </c>
      <c r="D14054" s="8">
        <v>460303.52</v>
      </c>
    </row>
    <row r="14055" spans="1:4" ht="18.75" x14ac:dyDescent="0.3">
      <c r="A14055" s="7">
        <v>2014</v>
      </c>
      <c r="B14055" s="7" t="s">
        <v>1764</v>
      </c>
      <c r="C14055" s="7" t="s">
        <v>6</v>
      </c>
      <c r="D14055" s="8">
        <v>334947.63</v>
      </c>
    </row>
    <row r="14056" spans="1:4" ht="18.75" x14ac:dyDescent="0.3">
      <c r="A14056" s="7">
        <v>2015</v>
      </c>
      <c r="B14056" s="7" t="s">
        <v>1764</v>
      </c>
      <c r="C14056" s="7" t="s">
        <v>7</v>
      </c>
      <c r="D14056" s="8">
        <v>179182.62</v>
      </c>
    </row>
    <row r="14057" spans="1:4" ht="18.75" x14ac:dyDescent="0.3">
      <c r="A14057" s="7">
        <v>2014</v>
      </c>
      <c r="B14057" s="7" t="s">
        <v>1764</v>
      </c>
      <c r="C14057" s="7" t="s">
        <v>7</v>
      </c>
      <c r="D14057" s="8">
        <v>190292.85</v>
      </c>
    </row>
    <row r="14058" spans="1:4" ht="18.75" x14ac:dyDescent="0.3">
      <c r="A14058" s="7">
        <v>2015</v>
      </c>
      <c r="B14058" s="7" t="s">
        <v>1764</v>
      </c>
      <c r="C14058" s="7" t="s">
        <v>8</v>
      </c>
      <c r="D14058" s="8">
        <v>628266.43999999994</v>
      </c>
    </row>
    <row r="14059" spans="1:4" ht="18.75" x14ac:dyDescent="0.3">
      <c r="A14059" s="7">
        <v>2014</v>
      </c>
      <c r="B14059" s="7" t="s">
        <v>1764</v>
      </c>
      <c r="C14059" s="7" t="s">
        <v>8</v>
      </c>
      <c r="D14059" s="8">
        <v>651372.9</v>
      </c>
    </row>
    <row r="14060" spans="1:4" ht="18.75" x14ac:dyDescent="0.3">
      <c r="A14060" s="7">
        <v>2015</v>
      </c>
      <c r="B14060" s="7" t="s">
        <v>1765</v>
      </c>
      <c r="C14060" s="7" t="s">
        <v>5</v>
      </c>
      <c r="D14060" s="8">
        <v>653473.39</v>
      </c>
    </row>
    <row r="14061" spans="1:4" ht="18.75" x14ac:dyDescent="0.3">
      <c r="A14061" s="7">
        <v>2014</v>
      </c>
      <c r="B14061" s="7" t="s">
        <v>1765</v>
      </c>
      <c r="C14061" s="7" t="s">
        <v>5</v>
      </c>
      <c r="D14061" s="8">
        <v>721755.82</v>
      </c>
    </row>
    <row r="14062" spans="1:4" ht="18.75" x14ac:dyDescent="0.3">
      <c r="A14062" s="7">
        <v>2015</v>
      </c>
      <c r="B14062" s="7" t="s">
        <v>1765</v>
      </c>
      <c r="C14062" s="7" t="s">
        <v>6</v>
      </c>
      <c r="D14062" s="8">
        <v>468952.59</v>
      </c>
    </row>
    <row r="14063" spans="1:4" ht="18.75" x14ac:dyDescent="0.3">
      <c r="A14063" s="7">
        <v>2014</v>
      </c>
      <c r="B14063" s="7" t="s">
        <v>1765</v>
      </c>
      <c r="C14063" s="7" t="s">
        <v>6</v>
      </c>
      <c r="D14063" s="8">
        <v>341044.9</v>
      </c>
    </row>
    <row r="14064" spans="1:4" ht="18.75" x14ac:dyDescent="0.3">
      <c r="A14064" s="7">
        <v>2015</v>
      </c>
      <c r="B14064" s="7" t="s">
        <v>1765</v>
      </c>
      <c r="C14064" s="7" t="s">
        <v>7</v>
      </c>
      <c r="D14064" s="8">
        <v>56633.88</v>
      </c>
    </row>
    <row r="14065" spans="1:4" ht="18.75" x14ac:dyDescent="0.3">
      <c r="A14065" s="7">
        <v>2014</v>
      </c>
      <c r="B14065" s="7" t="s">
        <v>1765</v>
      </c>
      <c r="C14065" s="7" t="s">
        <v>7</v>
      </c>
      <c r="D14065" s="8">
        <v>59701.78</v>
      </c>
    </row>
    <row r="14066" spans="1:4" ht="18.75" x14ac:dyDescent="0.3">
      <c r="A14066" s="7">
        <v>2015</v>
      </c>
      <c r="B14066" s="7" t="s">
        <v>1765</v>
      </c>
      <c r="C14066" s="7" t="s">
        <v>8</v>
      </c>
      <c r="D14066" s="8">
        <v>780901.8</v>
      </c>
    </row>
    <row r="14067" spans="1:4" ht="18.75" x14ac:dyDescent="0.3">
      <c r="A14067" s="7">
        <v>2014</v>
      </c>
      <c r="B14067" s="7" t="s">
        <v>1765</v>
      </c>
      <c r="C14067" s="7" t="s">
        <v>8</v>
      </c>
      <c r="D14067" s="8">
        <v>805949.57</v>
      </c>
    </row>
    <row r="14068" spans="1:4" ht="18.75" x14ac:dyDescent="0.3">
      <c r="A14068" s="7">
        <v>2015</v>
      </c>
      <c r="B14068" s="7" t="s">
        <v>1766</v>
      </c>
      <c r="C14068" s="7" t="s">
        <v>5</v>
      </c>
      <c r="D14068" s="8">
        <v>537159.85</v>
      </c>
    </row>
    <row r="14069" spans="1:4" ht="18.75" x14ac:dyDescent="0.3">
      <c r="A14069" s="7">
        <v>2014</v>
      </c>
      <c r="B14069" s="7" t="s">
        <v>1766</v>
      </c>
      <c r="C14069" s="7" t="s">
        <v>5</v>
      </c>
      <c r="D14069" s="8">
        <v>584201.59</v>
      </c>
    </row>
    <row r="14070" spans="1:4" ht="18.75" x14ac:dyDescent="0.3">
      <c r="A14070" s="7">
        <v>2015</v>
      </c>
      <c r="B14070" s="7" t="s">
        <v>1766</v>
      </c>
      <c r="C14070" s="7" t="s">
        <v>6</v>
      </c>
      <c r="D14070" s="8">
        <v>506581.36</v>
      </c>
    </row>
    <row r="14071" spans="1:4" ht="18.75" x14ac:dyDescent="0.3">
      <c r="A14071" s="7">
        <v>2014</v>
      </c>
      <c r="B14071" s="7" t="s">
        <v>1766</v>
      </c>
      <c r="C14071" s="7" t="s">
        <v>6</v>
      </c>
      <c r="D14071" s="8">
        <v>369601.78</v>
      </c>
    </row>
    <row r="14072" spans="1:4" ht="18.75" x14ac:dyDescent="0.3">
      <c r="A14072" s="7">
        <v>2015</v>
      </c>
      <c r="B14072" s="7" t="s">
        <v>1766</v>
      </c>
      <c r="C14072" s="7" t="s">
        <v>7</v>
      </c>
      <c r="D14072" s="8">
        <v>50052.52</v>
      </c>
    </row>
    <row r="14073" spans="1:4" ht="18.75" x14ac:dyDescent="0.3">
      <c r="A14073" s="7">
        <v>2014</v>
      </c>
      <c r="B14073" s="7" t="s">
        <v>1766</v>
      </c>
      <c r="C14073" s="7" t="s">
        <v>7</v>
      </c>
      <c r="D14073" s="8">
        <v>52387.59</v>
      </c>
    </row>
    <row r="14074" spans="1:4" ht="18.75" x14ac:dyDescent="0.3">
      <c r="A14074" s="7">
        <v>2015</v>
      </c>
      <c r="B14074" s="7" t="s">
        <v>1766</v>
      </c>
      <c r="C14074" s="7" t="s">
        <v>8</v>
      </c>
      <c r="D14074" s="8">
        <v>565720.06999999995</v>
      </c>
    </row>
    <row r="14075" spans="1:4" ht="18.75" x14ac:dyDescent="0.3">
      <c r="A14075" s="7">
        <v>2014</v>
      </c>
      <c r="B14075" s="7" t="s">
        <v>1766</v>
      </c>
      <c r="C14075" s="7" t="s">
        <v>8</v>
      </c>
      <c r="D14075" s="8">
        <v>589490.81999999995</v>
      </c>
    </row>
    <row r="14076" spans="1:4" ht="18.75" x14ac:dyDescent="0.3">
      <c r="A14076" s="7">
        <v>2015</v>
      </c>
      <c r="B14076" s="7" t="s">
        <v>1767</v>
      </c>
      <c r="C14076" s="7" t="s">
        <v>5</v>
      </c>
      <c r="D14076" s="8">
        <v>656622.43000000005</v>
      </c>
    </row>
    <row r="14077" spans="1:4" ht="18.75" x14ac:dyDescent="0.3">
      <c r="A14077" s="7">
        <v>2014</v>
      </c>
      <c r="B14077" s="7" t="s">
        <v>1767</v>
      </c>
      <c r="C14077" s="7" t="s">
        <v>5</v>
      </c>
      <c r="D14077" s="8">
        <v>726924.34</v>
      </c>
    </row>
    <row r="14078" spans="1:4" ht="18.75" x14ac:dyDescent="0.3">
      <c r="A14078" s="7">
        <v>2015</v>
      </c>
      <c r="B14078" s="7" t="s">
        <v>1767</v>
      </c>
      <c r="C14078" s="7" t="s">
        <v>6</v>
      </c>
      <c r="D14078" s="8">
        <v>543369.12</v>
      </c>
    </row>
    <row r="14079" spans="1:4" ht="18.75" x14ac:dyDescent="0.3">
      <c r="A14079" s="7">
        <v>2014</v>
      </c>
      <c r="B14079" s="7" t="s">
        <v>1767</v>
      </c>
      <c r="C14079" s="7" t="s">
        <v>6</v>
      </c>
      <c r="D14079" s="8">
        <v>382524.91</v>
      </c>
    </row>
    <row r="14080" spans="1:4" ht="18.75" x14ac:dyDescent="0.3">
      <c r="A14080" s="7">
        <v>2015</v>
      </c>
      <c r="B14080" s="7" t="s">
        <v>1767</v>
      </c>
      <c r="C14080" s="7" t="s">
        <v>7</v>
      </c>
      <c r="D14080" s="8">
        <v>206772.38</v>
      </c>
    </row>
    <row r="14081" spans="1:4" ht="18.75" x14ac:dyDescent="0.3">
      <c r="A14081" s="7">
        <v>2014</v>
      </c>
      <c r="B14081" s="7" t="s">
        <v>1767</v>
      </c>
      <c r="C14081" s="7" t="s">
        <v>7</v>
      </c>
      <c r="D14081" s="8">
        <v>217784.73</v>
      </c>
    </row>
    <row r="14082" spans="1:4" ht="18.75" x14ac:dyDescent="0.3">
      <c r="A14082" s="7">
        <v>2015</v>
      </c>
      <c r="B14082" s="7" t="s">
        <v>1767</v>
      </c>
      <c r="C14082" s="7" t="s">
        <v>8</v>
      </c>
      <c r="D14082" s="8">
        <v>496374.48</v>
      </c>
    </row>
    <row r="14083" spans="1:4" ht="18.75" x14ac:dyDescent="0.3">
      <c r="A14083" s="7">
        <v>2014</v>
      </c>
      <c r="B14083" s="7" t="s">
        <v>1767</v>
      </c>
      <c r="C14083" s="7" t="s">
        <v>8</v>
      </c>
      <c r="D14083" s="8">
        <v>518794.72</v>
      </c>
    </row>
    <row r="14084" spans="1:4" ht="18.75" x14ac:dyDescent="0.3">
      <c r="A14084" s="7">
        <v>2015</v>
      </c>
      <c r="B14084" s="7" t="s">
        <v>1768</v>
      </c>
      <c r="C14084" s="7" t="s">
        <v>5</v>
      </c>
      <c r="D14084" s="8">
        <v>515129.05</v>
      </c>
    </row>
    <row r="14085" spans="1:4" ht="18.75" x14ac:dyDescent="0.3">
      <c r="A14085" s="7">
        <v>2014</v>
      </c>
      <c r="B14085" s="7" t="s">
        <v>1768</v>
      </c>
      <c r="C14085" s="7" t="s">
        <v>5</v>
      </c>
      <c r="D14085" s="8">
        <v>570236.91</v>
      </c>
    </row>
    <row r="14086" spans="1:4" ht="18.75" x14ac:dyDescent="0.3">
      <c r="A14086" s="7">
        <v>2015</v>
      </c>
      <c r="B14086" s="7" t="s">
        <v>1768</v>
      </c>
      <c r="C14086" s="7" t="s">
        <v>6</v>
      </c>
      <c r="D14086" s="8">
        <v>447856.54</v>
      </c>
    </row>
    <row r="14087" spans="1:4" ht="18.75" x14ac:dyDescent="0.3">
      <c r="A14087" s="7">
        <v>2014</v>
      </c>
      <c r="B14087" s="7" t="s">
        <v>1768</v>
      </c>
      <c r="C14087" s="7" t="s">
        <v>6</v>
      </c>
      <c r="D14087" s="8">
        <v>313926.69</v>
      </c>
    </row>
    <row r="14088" spans="1:4" ht="18.75" x14ac:dyDescent="0.3">
      <c r="A14088" s="7">
        <v>2015</v>
      </c>
      <c r="B14088" s="7" t="s">
        <v>1768</v>
      </c>
      <c r="C14088" s="7" t="s">
        <v>7</v>
      </c>
      <c r="D14088" s="8">
        <v>110530.84</v>
      </c>
    </row>
    <row r="14089" spans="1:4" ht="18.75" x14ac:dyDescent="0.3">
      <c r="A14089" s="7">
        <v>2014</v>
      </c>
      <c r="B14089" s="7" t="s">
        <v>1768</v>
      </c>
      <c r="C14089" s="7" t="s">
        <v>7</v>
      </c>
      <c r="D14089" s="8">
        <v>117138.66</v>
      </c>
    </row>
    <row r="14090" spans="1:4" ht="18.75" x14ac:dyDescent="0.3">
      <c r="A14090" s="7">
        <v>2015</v>
      </c>
      <c r="B14090" s="7" t="s">
        <v>1768</v>
      </c>
      <c r="C14090" s="7" t="s">
        <v>8</v>
      </c>
      <c r="D14090" s="8">
        <v>642954.46</v>
      </c>
    </row>
    <row r="14091" spans="1:4" ht="18.75" x14ac:dyDescent="0.3">
      <c r="A14091" s="7">
        <v>2014</v>
      </c>
      <c r="B14091" s="7" t="s">
        <v>1768</v>
      </c>
      <c r="C14091" s="7" t="s">
        <v>8</v>
      </c>
      <c r="D14091" s="8">
        <v>674046.13</v>
      </c>
    </row>
    <row r="14092" spans="1:4" ht="18.75" x14ac:dyDescent="0.3">
      <c r="A14092" s="7">
        <v>2015</v>
      </c>
      <c r="B14092" s="7" t="s">
        <v>1769</v>
      </c>
      <c r="C14092" s="7" t="s">
        <v>5</v>
      </c>
      <c r="D14092" s="8">
        <v>575550.18000000005</v>
      </c>
    </row>
    <row r="14093" spans="1:4" ht="18.75" x14ac:dyDescent="0.3">
      <c r="A14093" s="7">
        <v>2014</v>
      </c>
      <c r="B14093" s="7" t="s">
        <v>1769</v>
      </c>
      <c r="C14093" s="7" t="s">
        <v>5</v>
      </c>
      <c r="D14093" s="8">
        <v>634860.47</v>
      </c>
    </row>
    <row r="14094" spans="1:4" ht="18.75" x14ac:dyDescent="0.3">
      <c r="A14094" s="7">
        <v>2015</v>
      </c>
      <c r="B14094" s="7" t="s">
        <v>1769</v>
      </c>
      <c r="C14094" s="7" t="s">
        <v>6</v>
      </c>
      <c r="D14094" s="8">
        <v>582340.42000000004</v>
      </c>
    </row>
    <row r="14095" spans="1:4" ht="18.75" x14ac:dyDescent="0.3">
      <c r="A14095" s="7">
        <v>2014</v>
      </c>
      <c r="B14095" s="7" t="s">
        <v>1769</v>
      </c>
      <c r="C14095" s="7" t="s">
        <v>6</v>
      </c>
      <c r="D14095" s="8">
        <v>402571.09</v>
      </c>
    </row>
    <row r="14096" spans="1:4" ht="18.75" x14ac:dyDescent="0.3">
      <c r="A14096" s="7">
        <v>2015</v>
      </c>
      <c r="B14096" s="7" t="s">
        <v>1769</v>
      </c>
      <c r="C14096" s="7" t="s">
        <v>7</v>
      </c>
      <c r="D14096" s="8">
        <v>177291.97</v>
      </c>
    </row>
    <row r="14097" spans="1:4" ht="18.75" x14ac:dyDescent="0.3">
      <c r="A14097" s="7">
        <v>2014</v>
      </c>
      <c r="B14097" s="7" t="s">
        <v>1769</v>
      </c>
      <c r="C14097" s="7" t="s">
        <v>7</v>
      </c>
      <c r="D14097" s="8">
        <v>187091.61</v>
      </c>
    </row>
    <row r="14098" spans="1:4" ht="18.75" x14ac:dyDescent="0.3">
      <c r="A14098" s="7">
        <v>2015</v>
      </c>
      <c r="B14098" s="7" t="s">
        <v>1769</v>
      </c>
      <c r="C14098" s="7" t="s">
        <v>8</v>
      </c>
      <c r="D14098" s="8">
        <v>507835.96</v>
      </c>
    </row>
    <row r="14099" spans="1:4" ht="18.75" x14ac:dyDescent="0.3">
      <c r="A14099" s="7">
        <v>2014</v>
      </c>
      <c r="B14099" s="7" t="s">
        <v>1769</v>
      </c>
      <c r="C14099" s="7" t="s">
        <v>8</v>
      </c>
      <c r="D14099" s="8">
        <v>526619.47</v>
      </c>
    </row>
    <row r="14100" spans="1:4" ht="18.75" x14ac:dyDescent="0.3">
      <c r="A14100" s="7">
        <v>2015</v>
      </c>
      <c r="B14100" s="7" t="s">
        <v>1770</v>
      </c>
      <c r="C14100" s="7" t="s">
        <v>5</v>
      </c>
      <c r="D14100" s="8">
        <v>538064.77</v>
      </c>
    </row>
    <row r="14101" spans="1:4" ht="18.75" x14ac:dyDescent="0.3">
      <c r="A14101" s="7">
        <v>2014</v>
      </c>
      <c r="B14101" s="7" t="s">
        <v>1770</v>
      </c>
      <c r="C14101" s="7" t="s">
        <v>5</v>
      </c>
      <c r="D14101" s="8">
        <v>590058.62</v>
      </c>
    </row>
    <row r="14102" spans="1:4" ht="18.75" x14ac:dyDescent="0.3">
      <c r="A14102" s="7">
        <v>2015</v>
      </c>
      <c r="B14102" s="7" t="s">
        <v>1770</v>
      </c>
      <c r="C14102" s="7" t="s">
        <v>6</v>
      </c>
      <c r="D14102" s="8">
        <v>304975.44</v>
      </c>
    </row>
    <row r="14103" spans="1:4" ht="18.75" x14ac:dyDescent="0.3">
      <c r="A14103" s="7">
        <v>2014</v>
      </c>
      <c r="B14103" s="7" t="s">
        <v>1770</v>
      </c>
      <c r="C14103" s="7" t="s">
        <v>6</v>
      </c>
      <c r="D14103" s="8">
        <v>224095.27</v>
      </c>
    </row>
    <row r="14104" spans="1:4" ht="18.75" x14ac:dyDescent="0.3">
      <c r="A14104" s="7">
        <v>2015</v>
      </c>
      <c r="B14104" s="7" t="s">
        <v>1770</v>
      </c>
      <c r="C14104" s="7" t="s">
        <v>7</v>
      </c>
      <c r="D14104" s="8">
        <v>103859.85</v>
      </c>
    </row>
    <row r="14105" spans="1:4" ht="18.75" x14ac:dyDescent="0.3">
      <c r="A14105" s="7">
        <v>2014</v>
      </c>
      <c r="B14105" s="7" t="s">
        <v>1770</v>
      </c>
      <c r="C14105" s="7" t="s">
        <v>7</v>
      </c>
      <c r="D14105" s="8">
        <v>108635.54</v>
      </c>
    </row>
    <row r="14106" spans="1:4" ht="18.75" x14ac:dyDescent="0.3">
      <c r="A14106" s="7">
        <v>2015</v>
      </c>
      <c r="B14106" s="7" t="s">
        <v>1770</v>
      </c>
      <c r="C14106" s="7" t="s">
        <v>8</v>
      </c>
      <c r="D14106" s="8">
        <v>771916.19</v>
      </c>
    </row>
    <row r="14107" spans="1:4" ht="18.75" x14ac:dyDescent="0.3">
      <c r="A14107" s="7">
        <v>2014</v>
      </c>
      <c r="B14107" s="7" t="s">
        <v>1770</v>
      </c>
      <c r="C14107" s="7" t="s">
        <v>8</v>
      </c>
      <c r="D14107" s="8">
        <v>808313.26</v>
      </c>
    </row>
    <row r="14108" spans="1:4" ht="18.75" x14ac:dyDescent="0.3">
      <c r="A14108" s="7">
        <v>2015</v>
      </c>
      <c r="B14108" s="7" t="s">
        <v>1771</v>
      </c>
      <c r="C14108" s="7" t="s">
        <v>5</v>
      </c>
      <c r="D14108" s="8">
        <v>507074.63</v>
      </c>
    </row>
    <row r="14109" spans="1:4" ht="18.75" x14ac:dyDescent="0.3">
      <c r="A14109" s="7">
        <v>2014</v>
      </c>
      <c r="B14109" s="7" t="s">
        <v>1771</v>
      </c>
      <c r="C14109" s="7" t="s">
        <v>5</v>
      </c>
      <c r="D14109" s="8">
        <v>555984.44999999995</v>
      </c>
    </row>
    <row r="14110" spans="1:4" ht="18.75" x14ac:dyDescent="0.3">
      <c r="A14110" s="7">
        <v>2015</v>
      </c>
      <c r="B14110" s="7" t="s">
        <v>1771</v>
      </c>
      <c r="C14110" s="7" t="s">
        <v>6</v>
      </c>
      <c r="D14110" s="8">
        <v>383088.94</v>
      </c>
    </row>
    <row r="14111" spans="1:4" ht="18.75" x14ac:dyDescent="0.3">
      <c r="A14111" s="7">
        <v>2014</v>
      </c>
      <c r="B14111" s="7" t="s">
        <v>1771</v>
      </c>
      <c r="C14111" s="7" t="s">
        <v>6</v>
      </c>
      <c r="D14111" s="8">
        <v>265116.88</v>
      </c>
    </row>
    <row r="14112" spans="1:4" ht="18.75" x14ac:dyDescent="0.3">
      <c r="A14112" s="7">
        <v>2015</v>
      </c>
      <c r="B14112" s="7" t="s">
        <v>1771</v>
      </c>
      <c r="C14112" s="7" t="s">
        <v>7</v>
      </c>
      <c r="D14112" s="8">
        <v>96650.2</v>
      </c>
    </row>
    <row r="14113" spans="1:4" ht="18.75" x14ac:dyDescent="0.3">
      <c r="A14113" s="7">
        <v>2014</v>
      </c>
      <c r="B14113" s="7" t="s">
        <v>1771</v>
      </c>
      <c r="C14113" s="7" t="s">
        <v>7</v>
      </c>
      <c r="D14113" s="8">
        <v>102361.62</v>
      </c>
    </row>
    <row r="14114" spans="1:4" ht="18.75" x14ac:dyDescent="0.3">
      <c r="A14114" s="7">
        <v>2015</v>
      </c>
      <c r="B14114" s="7" t="s">
        <v>1771</v>
      </c>
      <c r="C14114" s="7" t="s">
        <v>8</v>
      </c>
      <c r="D14114" s="8">
        <v>521576.73</v>
      </c>
    </row>
    <row r="14115" spans="1:4" ht="18.75" x14ac:dyDescent="0.3">
      <c r="A14115" s="7">
        <v>2014</v>
      </c>
      <c r="B14115" s="7" t="s">
        <v>1771</v>
      </c>
      <c r="C14115" s="7" t="s">
        <v>8</v>
      </c>
      <c r="D14115" s="8">
        <v>547401</v>
      </c>
    </row>
    <row r="14116" spans="1:4" ht="18.75" x14ac:dyDescent="0.3">
      <c r="A14116" s="7">
        <v>2015</v>
      </c>
      <c r="B14116" s="7" t="s">
        <v>1772</v>
      </c>
      <c r="C14116" s="7" t="s">
        <v>5</v>
      </c>
      <c r="D14116" s="8">
        <v>930281.12</v>
      </c>
    </row>
    <row r="14117" spans="1:4" ht="18.75" x14ac:dyDescent="0.3">
      <c r="A14117" s="7">
        <v>2014</v>
      </c>
      <c r="B14117" s="7" t="s">
        <v>1772</v>
      </c>
      <c r="C14117" s="7" t="s">
        <v>5</v>
      </c>
      <c r="D14117" s="8">
        <v>1017897.74</v>
      </c>
    </row>
    <row r="14118" spans="1:4" ht="18.75" x14ac:dyDescent="0.3">
      <c r="A14118" s="7">
        <v>2015</v>
      </c>
      <c r="B14118" s="7" t="s">
        <v>1772</v>
      </c>
      <c r="C14118" s="7" t="s">
        <v>6</v>
      </c>
      <c r="D14118" s="8">
        <v>321882.49</v>
      </c>
    </row>
    <row r="14119" spans="1:4" ht="18.75" x14ac:dyDescent="0.3">
      <c r="A14119" s="7">
        <v>2014</v>
      </c>
      <c r="B14119" s="7" t="s">
        <v>1772</v>
      </c>
      <c r="C14119" s="7" t="s">
        <v>6</v>
      </c>
      <c r="D14119" s="8">
        <v>237744.85</v>
      </c>
    </row>
    <row r="14120" spans="1:4" ht="18.75" x14ac:dyDescent="0.3">
      <c r="A14120" s="7">
        <v>2015</v>
      </c>
      <c r="B14120" s="7" t="s">
        <v>1772</v>
      </c>
      <c r="C14120" s="7" t="s">
        <v>7</v>
      </c>
      <c r="D14120" s="8">
        <v>166543.87</v>
      </c>
    </row>
    <row r="14121" spans="1:4" ht="18.75" x14ac:dyDescent="0.3">
      <c r="A14121" s="7">
        <v>2014</v>
      </c>
      <c r="B14121" s="7" t="s">
        <v>1772</v>
      </c>
      <c r="C14121" s="7" t="s">
        <v>7</v>
      </c>
      <c r="D14121" s="8">
        <v>175495.45</v>
      </c>
    </row>
    <row r="14122" spans="1:4" ht="18.75" x14ac:dyDescent="0.3">
      <c r="A14122" s="7">
        <v>2015</v>
      </c>
      <c r="B14122" s="7" t="s">
        <v>1772</v>
      </c>
      <c r="C14122" s="7" t="s">
        <v>8</v>
      </c>
      <c r="D14122" s="8">
        <v>444790.39</v>
      </c>
    </row>
    <row r="14123" spans="1:4" ht="18.75" x14ac:dyDescent="0.3">
      <c r="A14123" s="7">
        <v>2014</v>
      </c>
      <c r="B14123" s="7" t="s">
        <v>1772</v>
      </c>
      <c r="C14123" s="7" t="s">
        <v>8</v>
      </c>
      <c r="D14123" s="8">
        <v>463299.21</v>
      </c>
    </row>
    <row r="14124" spans="1:4" ht="18.75" x14ac:dyDescent="0.3">
      <c r="A14124" s="7">
        <v>2015</v>
      </c>
      <c r="B14124" s="7" t="s">
        <v>1773</v>
      </c>
      <c r="C14124" s="7" t="s">
        <v>5</v>
      </c>
      <c r="D14124" s="8">
        <v>879520.33</v>
      </c>
    </row>
    <row r="14125" spans="1:4" ht="18.75" x14ac:dyDescent="0.3">
      <c r="A14125" s="7">
        <v>2014</v>
      </c>
      <c r="B14125" s="7" t="s">
        <v>1773</v>
      </c>
      <c r="C14125" s="7" t="s">
        <v>5</v>
      </c>
      <c r="D14125" s="8">
        <v>964238.96</v>
      </c>
    </row>
    <row r="14126" spans="1:4" ht="18.75" x14ac:dyDescent="0.3">
      <c r="A14126" s="7">
        <v>2015</v>
      </c>
      <c r="B14126" s="7" t="s">
        <v>1773</v>
      </c>
      <c r="C14126" s="7" t="s">
        <v>6</v>
      </c>
      <c r="D14126" s="8">
        <v>457097.51</v>
      </c>
    </row>
    <row r="14127" spans="1:4" ht="18.75" x14ac:dyDescent="0.3">
      <c r="A14127" s="7">
        <v>2014</v>
      </c>
      <c r="B14127" s="7" t="s">
        <v>1773</v>
      </c>
      <c r="C14127" s="7" t="s">
        <v>6</v>
      </c>
      <c r="D14127" s="8">
        <v>332280.57</v>
      </c>
    </row>
    <row r="14128" spans="1:4" ht="18.75" x14ac:dyDescent="0.3">
      <c r="A14128" s="7">
        <v>2015</v>
      </c>
      <c r="B14128" s="7" t="s">
        <v>1773</v>
      </c>
      <c r="C14128" s="7" t="s">
        <v>7</v>
      </c>
      <c r="D14128" s="8">
        <v>109889.88</v>
      </c>
    </row>
    <row r="14129" spans="1:4" ht="18.75" x14ac:dyDescent="0.3">
      <c r="A14129" s="7">
        <v>2014</v>
      </c>
      <c r="B14129" s="7" t="s">
        <v>1773</v>
      </c>
      <c r="C14129" s="7" t="s">
        <v>7</v>
      </c>
      <c r="D14129" s="8">
        <v>115313.2</v>
      </c>
    </row>
    <row r="14130" spans="1:4" ht="18.75" x14ac:dyDescent="0.3">
      <c r="A14130" s="7">
        <v>2015</v>
      </c>
      <c r="B14130" s="7" t="s">
        <v>1773</v>
      </c>
      <c r="C14130" s="7" t="s">
        <v>8</v>
      </c>
      <c r="D14130" s="8">
        <v>718045</v>
      </c>
    </row>
    <row r="14131" spans="1:4" ht="18.75" x14ac:dyDescent="0.3">
      <c r="A14131" s="7">
        <v>2014</v>
      </c>
      <c r="B14131" s="7" t="s">
        <v>1773</v>
      </c>
      <c r="C14131" s="7" t="s">
        <v>8</v>
      </c>
      <c r="D14131" s="8">
        <v>748395.36</v>
      </c>
    </row>
    <row r="14132" spans="1:4" ht="18.75" x14ac:dyDescent="0.3">
      <c r="A14132" s="7">
        <v>2015</v>
      </c>
      <c r="B14132" s="7" t="s">
        <v>1774</v>
      </c>
      <c r="C14132" s="7" t="s">
        <v>5</v>
      </c>
      <c r="D14132" s="8">
        <v>508291.87</v>
      </c>
    </row>
    <row r="14133" spans="1:4" ht="18.75" x14ac:dyDescent="0.3">
      <c r="A14133" s="7">
        <v>2014</v>
      </c>
      <c r="B14133" s="7" t="s">
        <v>1774</v>
      </c>
      <c r="C14133" s="7" t="s">
        <v>5</v>
      </c>
      <c r="D14133" s="8">
        <v>552590.76</v>
      </c>
    </row>
    <row r="14134" spans="1:4" ht="18.75" x14ac:dyDescent="0.3">
      <c r="A14134" s="7">
        <v>2015</v>
      </c>
      <c r="B14134" s="7" t="s">
        <v>1774</v>
      </c>
      <c r="C14134" s="7" t="s">
        <v>6</v>
      </c>
      <c r="D14134" s="8">
        <v>473318.62</v>
      </c>
    </row>
    <row r="14135" spans="1:4" ht="18.75" x14ac:dyDescent="0.3">
      <c r="A14135" s="7">
        <v>2014</v>
      </c>
      <c r="B14135" s="7" t="s">
        <v>1774</v>
      </c>
      <c r="C14135" s="7" t="s">
        <v>6</v>
      </c>
      <c r="D14135" s="8">
        <v>348385.63</v>
      </c>
    </row>
    <row r="14136" spans="1:4" ht="18.75" x14ac:dyDescent="0.3">
      <c r="A14136" s="7">
        <v>2015</v>
      </c>
      <c r="B14136" s="7" t="s">
        <v>1774</v>
      </c>
      <c r="C14136" s="7" t="s">
        <v>7</v>
      </c>
      <c r="D14136" s="8">
        <v>172687.86</v>
      </c>
    </row>
    <row r="14137" spans="1:4" ht="18.75" x14ac:dyDescent="0.3">
      <c r="A14137" s="7">
        <v>2014</v>
      </c>
      <c r="B14137" s="7" t="s">
        <v>1774</v>
      </c>
      <c r="C14137" s="7" t="s">
        <v>7</v>
      </c>
      <c r="D14137" s="8">
        <v>182214.39</v>
      </c>
    </row>
    <row r="14138" spans="1:4" ht="18.75" x14ac:dyDescent="0.3">
      <c r="A14138" s="7">
        <v>2015</v>
      </c>
      <c r="B14138" s="7" t="s">
        <v>1774</v>
      </c>
      <c r="C14138" s="7" t="s">
        <v>8</v>
      </c>
      <c r="D14138" s="8">
        <v>506513.28</v>
      </c>
    </row>
    <row r="14139" spans="1:4" ht="18.75" x14ac:dyDescent="0.3">
      <c r="A14139" s="7">
        <v>2014</v>
      </c>
      <c r="B14139" s="7" t="s">
        <v>1774</v>
      </c>
      <c r="C14139" s="7" t="s">
        <v>8</v>
      </c>
      <c r="D14139" s="8">
        <v>523712.54</v>
      </c>
    </row>
    <row r="14140" spans="1:4" ht="18.75" x14ac:dyDescent="0.3">
      <c r="A14140" s="7">
        <v>2015</v>
      </c>
      <c r="B14140" s="7" t="s">
        <v>1775</v>
      </c>
      <c r="C14140" s="7" t="s">
        <v>5</v>
      </c>
      <c r="D14140" s="8">
        <v>885531.67</v>
      </c>
    </row>
    <row r="14141" spans="1:4" ht="18.75" x14ac:dyDescent="0.3">
      <c r="A14141" s="7">
        <v>2014</v>
      </c>
      <c r="B14141" s="7" t="s">
        <v>1775</v>
      </c>
      <c r="C14141" s="7" t="s">
        <v>5</v>
      </c>
      <c r="D14141" s="8">
        <v>974809.25</v>
      </c>
    </row>
    <row r="14142" spans="1:4" ht="18.75" x14ac:dyDescent="0.3">
      <c r="A14142" s="7">
        <v>2015</v>
      </c>
      <c r="B14142" s="7" t="s">
        <v>1775</v>
      </c>
      <c r="C14142" s="7" t="s">
        <v>6</v>
      </c>
      <c r="D14142" s="8">
        <v>570748.04</v>
      </c>
    </row>
    <row r="14143" spans="1:4" ht="18.75" x14ac:dyDescent="0.3">
      <c r="A14143" s="7">
        <v>2014</v>
      </c>
      <c r="B14143" s="7" t="s">
        <v>1775</v>
      </c>
      <c r="C14143" s="7" t="s">
        <v>6</v>
      </c>
      <c r="D14143" s="8">
        <v>409903.64</v>
      </c>
    </row>
    <row r="14144" spans="1:4" ht="18.75" x14ac:dyDescent="0.3">
      <c r="A14144" s="7">
        <v>2015</v>
      </c>
      <c r="B14144" s="7" t="s">
        <v>1775</v>
      </c>
      <c r="C14144" s="7" t="s">
        <v>7</v>
      </c>
      <c r="D14144" s="8">
        <v>113598.39999999999</v>
      </c>
    </row>
    <row r="14145" spans="1:4" ht="18.75" x14ac:dyDescent="0.3">
      <c r="A14145" s="7">
        <v>2014</v>
      </c>
      <c r="B14145" s="7" t="s">
        <v>1775</v>
      </c>
      <c r="C14145" s="7" t="s">
        <v>7</v>
      </c>
      <c r="D14145" s="8">
        <v>119986.57</v>
      </c>
    </row>
    <row r="14146" spans="1:4" ht="18.75" x14ac:dyDescent="0.3">
      <c r="A14146" s="7">
        <v>2015</v>
      </c>
      <c r="B14146" s="7" t="s">
        <v>1775</v>
      </c>
      <c r="C14146" s="7" t="s">
        <v>8</v>
      </c>
      <c r="D14146" s="8">
        <v>493023.06</v>
      </c>
    </row>
    <row r="14147" spans="1:4" ht="18.75" x14ac:dyDescent="0.3">
      <c r="A14147" s="7">
        <v>2014</v>
      </c>
      <c r="B14147" s="7" t="s">
        <v>1775</v>
      </c>
      <c r="C14147" s="7" t="s">
        <v>8</v>
      </c>
      <c r="D14147" s="8">
        <v>515827.32</v>
      </c>
    </row>
    <row r="14148" spans="1:4" ht="18.75" x14ac:dyDescent="0.3">
      <c r="A14148" s="7">
        <v>2015</v>
      </c>
      <c r="B14148" s="7" t="s">
        <v>1776</v>
      </c>
      <c r="C14148" s="7" t="s">
        <v>5</v>
      </c>
      <c r="D14148" s="8">
        <v>735351.58</v>
      </c>
    </row>
    <row r="14149" spans="1:4" ht="18.75" x14ac:dyDescent="0.3">
      <c r="A14149" s="7">
        <v>2014</v>
      </c>
      <c r="B14149" s="7" t="s">
        <v>1776</v>
      </c>
      <c r="C14149" s="7" t="s">
        <v>5</v>
      </c>
      <c r="D14149" s="8">
        <v>804825.18</v>
      </c>
    </row>
    <row r="14150" spans="1:4" ht="18.75" x14ac:dyDescent="0.3">
      <c r="A14150" s="7">
        <v>2015</v>
      </c>
      <c r="B14150" s="7" t="s">
        <v>1776</v>
      </c>
      <c r="C14150" s="7" t="s">
        <v>6</v>
      </c>
      <c r="D14150" s="8">
        <v>316025.32</v>
      </c>
    </row>
    <row r="14151" spans="1:4" ht="18.75" x14ac:dyDescent="0.3">
      <c r="A14151" s="7">
        <v>2014</v>
      </c>
      <c r="B14151" s="7" t="s">
        <v>1776</v>
      </c>
      <c r="C14151" s="7" t="s">
        <v>6</v>
      </c>
      <c r="D14151" s="8">
        <v>219209.92</v>
      </c>
    </row>
    <row r="14152" spans="1:4" ht="18.75" x14ac:dyDescent="0.3">
      <c r="A14152" s="7">
        <v>2015</v>
      </c>
      <c r="B14152" s="7" t="s">
        <v>1776</v>
      </c>
      <c r="C14152" s="7" t="s">
        <v>7</v>
      </c>
      <c r="D14152" s="8">
        <v>212579.46</v>
      </c>
    </row>
    <row r="14153" spans="1:4" ht="18.75" x14ac:dyDescent="0.3">
      <c r="A14153" s="7">
        <v>2014</v>
      </c>
      <c r="B14153" s="7" t="s">
        <v>1776</v>
      </c>
      <c r="C14153" s="7" t="s">
        <v>7</v>
      </c>
      <c r="D14153" s="8">
        <v>223419.72</v>
      </c>
    </row>
    <row r="14154" spans="1:4" ht="18.75" x14ac:dyDescent="0.3">
      <c r="A14154" s="7">
        <v>2015</v>
      </c>
      <c r="B14154" s="7" t="s">
        <v>1776</v>
      </c>
      <c r="C14154" s="7" t="s">
        <v>8</v>
      </c>
      <c r="D14154" s="8">
        <v>569996.28</v>
      </c>
    </row>
    <row r="14155" spans="1:4" ht="18.75" x14ac:dyDescent="0.3">
      <c r="A14155" s="7">
        <v>2014</v>
      </c>
      <c r="B14155" s="7" t="s">
        <v>1776</v>
      </c>
      <c r="C14155" s="7" t="s">
        <v>8</v>
      </c>
      <c r="D14155" s="8">
        <v>590594.62</v>
      </c>
    </row>
    <row r="14156" spans="1:4" ht="18.75" x14ac:dyDescent="0.3">
      <c r="A14156" s="7">
        <v>2015</v>
      </c>
      <c r="B14156" s="7" t="s">
        <v>1777</v>
      </c>
      <c r="C14156" s="7" t="s">
        <v>5</v>
      </c>
      <c r="D14156" s="8">
        <v>901665.41</v>
      </c>
    </row>
    <row r="14157" spans="1:4" ht="18.75" x14ac:dyDescent="0.3">
      <c r="A14157" s="7">
        <v>2014</v>
      </c>
      <c r="B14157" s="7" t="s">
        <v>1777</v>
      </c>
      <c r="C14157" s="7" t="s">
        <v>5</v>
      </c>
      <c r="D14157" s="8">
        <v>992776.51</v>
      </c>
    </row>
    <row r="14158" spans="1:4" ht="18.75" x14ac:dyDescent="0.3">
      <c r="A14158" s="7">
        <v>2015</v>
      </c>
      <c r="B14158" s="7" t="s">
        <v>1777</v>
      </c>
      <c r="C14158" s="7" t="s">
        <v>6</v>
      </c>
      <c r="D14158" s="8">
        <v>568904.67000000004</v>
      </c>
    </row>
    <row r="14159" spans="1:4" ht="18.75" x14ac:dyDescent="0.3">
      <c r="A14159" s="7">
        <v>2014</v>
      </c>
      <c r="B14159" s="7" t="s">
        <v>1777</v>
      </c>
      <c r="C14159" s="7" t="s">
        <v>6</v>
      </c>
      <c r="D14159" s="8">
        <v>406315.83</v>
      </c>
    </row>
    <row r="14160" spans="1:4" ht="18.75" x14ac:dyDescent="0.3">
      <c r="A14160" s="7">
        <v>2015</v>
      </c>
      <c r="B14160" s="7" t="s">
        <v>1777</v>
      </c>
      <c r="C14160" s="7" t="s">
        <v>7</v>
      </c>
      <c r="D14160" s="8">
        <v>168862.23</v>
      </c>
    </row>
    <row r="14161" spans="1:4" ht="18.75" x14ac:dyDescent="0.3">
      <c r="A14161" s="7">
        <v>2014</v>
      </c>
      <c r="B14161" s="7" t="s">
        <v>1777</v>
      </c>
      <c r="C14161" s="7" t="s">
        <v>7</v>
      </c>
      <c r="D14161" s="8">
        <v>179259.87</v>
      </c>
    </row>
    <row r="14162" spans="1:4" ht="18.75" x14ac:dyDescent="0.3">
      <c r="A14162" s="7">
        <v>2015</v>
      </c>
      <c r="B14162" s="7" t="s">
        <v>1777</v>
      </c>
      <c r="C14162" s="7" t="s">
        <v>8</v>
      </c>
      <c r="D14162" s="8">
        <v>565933.42000000004</v>
      </c>
    </row>
    <row r="14163" spans="1:4" ht="18.75" x14ac:dyDescent="0.3">
      <c r="A14163" s="7">
        <v>2014</v>
      </c>
      <c r="B14163" s="7" t="s">
        <v>1777</v>
      </c>
      <c r="C14163" s="7" t="s">
        <v>8</v>
      </c>
      <c r="D14163" s="8">
        <v>587660.41</v>
      </c>
    </row>
    <row r="14164" spans="1:4" ht="18.75" x14ac:dyDescent="0.3">
      <c r="A14164" s="7">
        <v>2015</v>
      </c>
      <c r="B14164" s="7" t="s">
        <v>1778</v>
      </c>
      <c r="C14164" s="7" t="s">
        <v>5</v>
      </c>
      <c r="D14164" s="8">
        <v>693419.63</v>
      </c>
    </row>
    <row r="14165" spans="1:4" ht="18.75" x14ac:dyDescent="0.3">
      <c r="A14165" s="7">
        <v>2014</v>
      </c>
      <c r="B14165" s="7" t="s">
        <v>1778</v>
      </c>
      <c r="C14165" s="7" t="s">
        <v>5</v>
      </c>
      <c r="D14165" s="8">
        <v>761907.9</v>
      </c>
    </row>
    <row r="14166" spans="1:4" ht="18.75" x14ac:dyDescent="0.3">
      <c r="A14166" s="7">
        <v>2015</v>
      </c>
      <c r="B14166" s="7" t="s">
        <v>1778</v>
      </c>
      <c r="C14166" s="7" t="s">
        <v>6</v>
      </c>
      <c r="D14166" s="8">
        <v>591534.62</v>
      </c>
    </row>
    <row r="14167" spans="1:4" ht="18.75" x14ac:dyDescent="0.3">
      <c r="A14167" s="7">
        <v>2014</v>
      </c>
      <c r="B14167" s="7" t="s">
        <v>1778</v>
      </c>
      <c r="C14167" s="7" t="s">
        <v>6</v>
      </c>
      <c r="D14167" s="8">
        <v>436356.26</v>
      </c>
    </row>
    <row r="14168" spans="1:4" ht="18.75" x14ac:dyDescent="0.3">
      <c r="A14168" s="7">
        <v>2015</v>
      </c>
      <c r="B14168" s="7" t="s">
        <v>1778</v>
      </c>
      <c r="C14168" s="7" t="s">
        <v>7</v>
      </c>
      <c r="D14168" s="8">
        <v>242886.94</v>
      </c>
    </row>
    <row r="14169" spans="1:4" ht="18.75" x14ac:dyDescent="0.3">
      <c r="A14169" s="7">
        <v>2014</v>
      </c>
      <c r="B14169" s="7" t="s">
        <v>1778</v>
      </c>
      <c r="C14169" s="7" t="s">
        <v>7</v>
      </c>
      <c r="D14169" s="8">
        <v>254539.6</v>
      </c>
    </row>
    <row r="14170" spans="1:4" ht="18.75" x14ac:dyDescent="0.3">
      <c r="A14170" s="7">
        <v>2015</v>
      </c>
      <c r="B14170" s="7" t="s">
        <v>1778</v>
      </c>
      <c r="C14170" s="7" t="s">
        <v>8</v>
      </c>
      <c r="D14170" s="8">
        <v>645976.84</v>
      </c>
    </row>
    <row r="14171" spans="1:4" ht="18.75" x14ac:dyDescent="0.3">
      <c r="A14171" s="7">
        <v>2014</v>
      </c>
      <c r="B14171" s="7" t="s">
        <v>1778</v>
      </c>
      <c r="C14171" s="7" t="s">
        <v>8</v>
      </c>
      <c r="D14171" s="8">
        <v>676763.26</v>
      </c>
    </row>
    <row r="14172" spans="1:4" ht="18.75" x14ac:dyDescent="0.3">
      <c r="A14172" s="7">
        <v>2015</v>
      </c>
      <c r="B14172" s="7" t="s">
        <v>1779</v>
      </c>
      <c r="C14172" s="7" t="s">
        <v>5</v>
      </c>
      <c r="D14172" s="8">
        <v>850704.98</v>
      </c>
    </row>
    <row r="14173" spans="1:4" ht="18.75" x14ac:dyDescent="0.3">
      <c r="A14173" s="7">
        <v>2014</v>
      </c>
      <c r="B14173" s="7" t="s">
        <v>1779</v>
      </c>
      <c r="C14173" s="7" t="s">
        <v>5</v>
      </c>
      <c r="D14173" s="8">
        <v>933897.31</v>
      </c>
    </row>
    <row r="14174" spans="1:4" ht="18.75" x14ac:dyDescent="0.3">
      <c r="A14174" s="7">
        <v>2015</v>
      </c>
      <c r="B14174" s="7" t="s">
        <v>1779</v>
      </c>
      <c r="C14174" s="7" t="s">
        <v>6</v>
      </c>
      <c r="D14174" s="8">
        <v>275262.21999999997</v>
      </c>
    </row>
    <row r="14175" spans="1:4" ht="18.75" x14ac:dyDescent="0.3">
      <c r="A14175" s="7">
        <v>2014</v>
      </c>
      <c r="B14175" s="7" t="s">
        <v>1779</v>
      </c>
      <c r="C14175" s="7" t="s">
        <v>6</v>
      </c>
      <c r="D14175" s="8">
        <v>190845.18</v>
      </c>
    </row>
    <row r="14176" spans="1:4" ht="18.75" x14ac:dyDescent="0.3">
      <c r="A14176" s="7">
        <v>2015</v>
      </c>
      <c r="B14176" s="7" t="s">
        <v>1779</v>
      </c>
      <c r="C14176" s="7" t="s">
        <v>7</v>
      </c>
      <c r="D14176" s="8">
        <v>219045.88</v>
      </c>
    </row>
    <row r="14177" spans="1:4" ht="18.75" x14ac:dyDescent="0.3">
      <c r="A14177" s="7">
        <v>2014</v>
      </c>
      <c r="B14177" s="7" t="s">
        <v>1779</v>
      </c>
      <c r="C14177" s="7" t="s">
        <v>7</v>
      </c>
      <c r="D14177" s="8">
        <v>230887.29</v>
      </c>
    </row>
    <row r="14178" spans="1:4" ht="18.75" x14ac:dyDescent="0.3">
      <c r="A14178" s="7">
        <v>2015</v>
      </c>
      <c r="B14178" s="7" t="s">
        <v>1779</v>
      </c>
      <c r="C14178" s="7" t="s">
        <v>8</v>
      </c>
      <c r="D14178" s="8">
        <v>479719.05</v>
      </c>
    </row>
    <row r="14179" spans="1:4" ht="18.75" x14ac:dyDescent="0.3">
      <c r="A14179" s="7">
        <v>2014</v>
      </c>
      <c r="B14179" s="7" t="s">
        <v>1779</v>
      </c>
      <c r="C14179" s="7" t="s">
        <v>8</v>
      </c>
      <c r="D14179" s="8">
        <v>500436.36</v>
      </c>
    </row>
    <row r="14180" spans="1:4" ht="18.75" x14ac:dyDescent="0.3">
      <c r="A14180" s="7">
        <v>2015</v>
      </c>
      <c r="B14180" s="7" t="s">
        <v>1780</v>
      </c>
      <c r="C14180" s="7" t="s">
        <v>5</v>
      </c>
      <c r="D14180" s="8">
        <v>747474.82</v>
      </c>
    </row>
    <row r="14181" spans="1:4" ht="18.75" x14ac:dyDescent="0.3">
      <c r="A14181" s="7">
        <v>2014</v>
      </c>
      <c r="B14181" s="7" t="s">
        <v>1780</v>
      </c>
      <c r="C14181" s="7" t="s">
        <v>5</v>
      </c>
      <c r="D14181" s="8">
        <v>825160.16</v>
      </c>
    </row>
    <row r="14182" spans="1:4" ht="18.75" x14ac:dyDescent="0.3">
      <c r="A14182" s="7">
        <v>2015</v>
      </c>
      <c r="B14182" s="7" t="s">
        <v>1780</v>
      </c>
      <c r="C14182" s="7" t="s">
        <v>6</v>
      </c>
      <c r="D14182" s="8">
        <v>522957.07</v>
      </c>
    </row>
    <row r="14183" spans="1:4" ht="18.75" x14ac:dyDescent="0.3">
      <c r="A14183" s="7">
        <v>2014</v>
      </c>
      <c r="B14183" s="7" t="s">
        <v>1780</v>
      </c>
      <c r="C14183" s="7" t="s">
        <v>6</v>
      </c>
      <c r="D14183" s="8">
        <v>363867.9</v>
      </c>
    </row>
    <row r="14184" spans="1:4" ht="18.75" x14ac:dyDescent="0.3">
      <c r="A14184" s="7">
        <v>2015</v>
      </c>
      <c r="B14184" s="7" t="s">
        <v>1780</v>
      </c>
      <c r="C14184" s="7" t="s">
        <v>7</v>
      </c>
      <c r="D14184" s="8">
        <v>187318.75</v>
      </c>
    </row>
    <row r="14185" spans="1:4" ht="18.75" x14ac:dyDescent="0.3">
      <c r="A14185" s="7">
        <v>2014</v>
      </c>
      <c r="B14185" s="7" t="s">
        <v>1780</v>
      </c>
      <c r="C14185" s="7" t="s">
        <v>7</v>
      </c>
      <c r="D14185" s="8">
        <v>197179.53</v>
      </c>
    </row>
    <row r="14186" spans="1:4" ht="18.75" x14ac:dyDescent="0.3">
      <c r="A14186" s="7">
        <v>2015</v>
      </c>
      <c r="B14186" s="7" t="s">
        <v>1780</v>
      </c>
      <c r="C14186" s="7" t="s">
        <v>8</v>
      </c>
      <c r="D14186" s="8">
        <v>490897.61</v>
      </c>
    </row>
    <row r="14187" spans="1:4" ht="18.75" x14ac:dyDescent="0.3">
      <c r="A14187" s="7">
        <v>2014</v>
      </c>
      <c r="B14187" s="7" t="s">
        <v>1780</v>
      </c>
      <c r="C14187" s="7" t="s">
        <v>8</v>
      </c>
      <c r="D14187" s="8">
        <v>506000.45</v>
      </c>
    </row>
    <row r="14188" spans="1:4" ht="18.75" x14ac:dyDescent="0.3">
      <c r="A14188" s="7">
        <v>2015</v>
      </c>
      <c r="B14188" s="7" t="s">
        <v>1781</v>
      </c>
      <c r="C14188" s="7" t="s">
        <v>5</v>
      </c>
      <c r="D14188" s="8">
        <v>567987.27</v>
      </c>
    </row>
    <row r="14189" spans="1:4" ht="18.75" x14ac:dyDescent="0.3">
      <c r="A14189" s="7">
        <v>2014</v>
      </c>
      <c r="B14189" s="7" t="s">
        <v>1781</v>
      </c>
      <c r="C14189" s="7" t="s">
        <v>5</v>
      </c>
      <c r="D14189" s="8">
        <v>627968.61</v>
      </c>
    </row>
    <row r="14190" spans="1:4" ht="18.75" x14ac:dyDescent="0.3">
      <c r="A14190" s="7">
        <v>2015</v>
      </c>
      <c r="B14190" s="7" t="s">
        <v>1781</v>
      </c>
      <c r="C14190" s="7" t="s">
        <v>6</v>
      </c>
      <c r="D14190" s="8">
        <v>286428.74</v>
      </c>
    </row>
    <row r="14191" spans="1:4" ht="18.75" x14ac:dyDescent="0.3">
      <c r="A14191" s="7">
        <v>2014</v>
      </c>
      <c r="B14191" s="7" t="s">
        <v>1781</v>
      </c>
      <c r="C14191" s="7" t="s">
        <v>6</v>
      </c>
      <c r="D14191" s="8">
        <v>209679.26</v>
      </c>
    </row>
    <row r="14192" spans="1:4" ht="18.75" x14ac:dyDescent="0.3">
      <c r="A14192" s="7">
        <v>2015</v>
      </c>
      <c r="B14192" s="7" t="s">
        <v>1781</v>
      </c>
      <c r="C14192" s="7" t="s">
        <v>7</v>
      </c>
      <c r="D14192" s="8">
        <v>68184.600000000006</v>
      </c>
    </row>
    <row r="14193" spans="1:4" ht="18.75" x14ac:dyDescent="0.3">
      <c r="A14193" s="7">
        <v>2014</v>
      </c>
      <c r="B14193" s="7" t="s">
        <v>1781</v>
      </c>
      <c r="C14193" s="7" t="s">
        <v>7</v>
      </c>
      <c r="D14193" s="8">
        <v>72301.63</v>
      </c>
    </row>
    <row r="14194" spans="1:4" ht="18.75" x14ac:dyDescent="0.3">
      <c r="A14194" s="7">
        <v>2015</v>
      </c>
      <c r="B14194" s="7" t="s">
        <v>1781</v>
      </c>
      <c r="C14194" s="7" t="s">
        <v>8</v>
      </c>
      <c r="D14194" s="8">
        <v>481047.97</v>
      </c>
    </row>
    <row r="14195" spans="1:4" ht="18.75" x14ac:dyDescent="0.3">
      <c r="A14195" s="7">
        <v>2014</v>
      </c>
      <c r="B14195" s="7" t="s">
        <v>1781</v>
      </c>
      <c r="C14195" s="7" t="s">
        <v>8</v>
      </c>
      <c r="D14195" s="8">
        <v>501909.21</v>
      </c>
    </row>
    <row r="14196" spans="1:4" ht="18.75" x14ac:dyDescent="0.3">
      <c r="A14196" s="7">
        <v>2015</v>
      </c>
      <c r="B14196" s="7" t="s">
        <v>1782</v>
      </c>
      <c r="C14196" s="7" t="s">
        <v>5</v>
      </c>
      <c r="D14196" s="8">
        <v>530442.94999999995</v>
      </c>
    </row>
    <row r="14197" spans="1:4" ht="18.75" x14ac:dyDescent="0.3">
      <c r="A14197" s="7">
        <v>2014</v>
      </c>
      <c r="B14197" s="7" t="s">
        <v>1782</v>
      </c>
      <c r="C14197" s="7" t="s">
        <v>5</v>
      </c>
      <c r="D14197" s="8">
        <v>587628.77</v>
      </c>
    </row>
    <row r="14198" spans="1:4" ht="18.75" x14ac:dyDescent="0.3">
      <c r="A14198" s="7">
        <v>2015</v>
      </c>
      <c r="B14198" s="7" t="s">
        <v>1782</v>
      </c>
      <c r="C14198" s="7" t="s">
        <v>6</v>
      </c>
      <c r="D14198" s="8">
        <v>471897.96</v>
      </c>
    </row>
    <row r="14199" spans="1:4" ht="18.75" x14ac:dyDescent="0.3">
      <c r="A14199" s="7">
        <v>2014</v>
      </c>
      <c r="B14199" s="7" t="s">
        <v>1782</v>
      </c>
      <c r="C14199" s="7" t="s">
        <v>6</v>
      </c>
      <c r="D14199" s="8">
        <v>329398.59999999998</v>
      </c>
    </row>
    <row r="14200" spans="1:4" ht="18.75" x14ac:dyDescent="0.3">
      <c r="A14200" s="7">
        <v>2015</v>
      </c>
      <c r="B14200" s="7" t="s">
        <v>1782</v>
      </c>
      <c r="C14200" s="7" t="s">
        <v>7</v>
      </c>
      <c r="D14200" s="8">
        <v>159881.18</v>
      </c>
    </row>
    <row r="14201" spans="1:4" ht="18.75" x14ac:dyDescent="0.3">
      <c r="A14201" s="7">
        <v>2014</v>
      </c>
      <c r="B14201" s="7" t="s">
        <v>1782</v>
      </c>
      <c r="C14201" s="7" t="s">
        <v>7</v>
      </c>
      <c r="D14201" s="8">
        <v>169990</v>
      </c>
    </row>
    <row r="14202" spans="1:4" ht="18.75" x14ac:dyDescent="0.3">
      <c r="A14202" s="7">
        <v>2015</v>
      </c>
      <c r="B14202" s="7" t="s">
        <v>1782</v>
      </c>
      <c r="C14202" s="7" t="s">
        <v>8</v>
      </c>
      <c r="D14202" s="8">
        <v>698331.39</v>
      </c>
    </row>
    <row r="14203" spans="1:4" ht="18.75" x14ac:dyDescent="0.3">
      <c r="A14203" s="7">
        <v>2014</v>
      </c>
      <c r="B14203" s="7" t="s">
        <v>1782</v>
      </c>
      <c r="C14203" s="7" t="s">
        <v>8</v>
      </c>
      <c r="D14203" s="8">
        <v>722617.02</v>
      </c>
    </row>
    <row r="14204" spans="1:4" ht="18.75" x14ac:dyDescent="0.3">
      <c r="A14204" s="7">
        <v>2015</v>
      </c>
      <c r="B14204" s="7" t="s">
        <v>1783</v>
      </c>
      <c r="C14204" s="7" t="s">
        <v>5</v>
      </c>
      <c r="D14204" s="8">
        <v>791001.06</v>
      </c>
    </row>
    <row r="14205" spans="1:4" ht="18.75" x14ac:dyDescent="0.3">
      <c r="A14205" s="7">
        <v>2014</v>
      </c>
      <c r="B14205" s="7" t="s">
        <v>1783</v>
      </c>
      <c r="C14205" s="7" t="s">
        <v>5</v>
      </c>
      <c r="D14205" s="8">
        <v>876417.21</v>
      </c>
    </row>
    <row r="14206" spans="1:4" ht="18.75" x14ac:dyDescent="0.3">
      <c r="A14206" s="7">
        <v>2015</v>
      </c>
      <c r="B14206" s="7" t="s">
        <v>1783</v>
      </c>
      <c r="C14206" s="7" t="s">
        <v>6</v>
      </c>
      <c r="D14206" s="8">
        <v>400713.15</v>
      </c>
    </row>
    <row r="14207" spans="1:4" ht="18.75" x14ac:dyDescent="0.3">
      <c r="A14207" s="7">
        <v>2014</v>
      </c>
      <c r="B14207" s="7" t="s">
        <v>1783</v>
      </c>
      <c r="C14207" s="7" t="s">
        <v>6</v>
      </c>
      <c r="D14207" s="8">
        <v>285547.86</v>
      </c>
    </row>
    <row r="14208" spans="1:4" ht="18.75" x14ac:dyDescent="0.3">
      <c r="A14208" s="7">
        <v>2015</v>
      </c>
      <c r="B14208" s="7" t="s">
        <v>1783</v>
      </c>
      <c r="C14208" s="7" t="s">
        <v>7</v>
      </c>
      <c r="D14208" s="8">
        <v>243576.68</v>
      </c>
    </row>
    <row r="14209" spans="1:4" ht="18.75" x14ac:dyDescent="0.3">
      <c r="A14209" s="7">
        <v>2014</v>
      </c>
      <c r="B14209" s="7" t="s">
        <v>1783</v>
      </c>
      <c r="C14209" s="7" t="s">
        <v>7</v>
      </c>
      <c r="D14209" s="8">
        <v>255611.3</v>
      </c>
    </row>
    <row r="14210" spans="1:4" ht="18.75" x14ac:dyDescent="0.3">
      <c r="A14210" s="7">
        <v>2015</v>
      </c>
      <c r="B14210" s="7" t="s">
        <v>1783</v>
      </c>
      <c r="C14210" s="7" t="s">
        <v>8</v>
      </c>
      <c r="D14210" s="8">
        <v>585541.12</v>
      </c>
    </row>
    <row r="14211" spans="1:4" ht="18.75" x14ac:dyDescent="0.3">
      <c r="A14211" s="7">
        <v>2014</v>
      </c>
      <c r="B14211" s="7" t="s">
        <v>1783</v>
      </c>
      <c r="C14211" s="7" t="s">
        <v>8</v>
      </c>
      <c r="D14211" s="8">
        <v>614725.18999999994</v>
      </c>
    </row>
    <row r="14212" spans="1:4" ht="18.75" x14ac:dyDescent="0.3">
      <c r="A14212" s="7">
        <v>2015</v>
      </c>
      <c r="B14212" s="7" t="s">
        <v>1784</v>
      </c>
      <c r="C14212" s="7" t="s">
        <v>5</v>
      </c>
      <c r="D14212" s="8">
        <v>642313.05000000005</v>
      </c>
    </row>
    <row r="14213" spans="1:4" ht="18.75" x14ac:dyDescent="0.3">
      <c r="A14213" s="7">
        <v>2014</v>
      </c>
      <c r="B14213" s="7" t="s">
        <v>1784</v>
      </c>
      <c r="C14213" s="7" t="s">
        <v>5</v>
      </c>
      <c r="D14213" s="8">
        <v>711509.1</v>
      </c>
    </row>
    <row r="14214" spans="1:4" ht="18.75" x14ac:dyDescent="0.3">
      <c r="A14214" s="7">
        <v>2015</v>
      </c>
      <c r="B14214" s="7" t="s">
        <v>1784</v>
      </c>
      <c r="C14214" s="7" t="s">
        <v>6</v>
      </c>
      <c r="D14214" s="8">
        <v>586126.75</v>
      </c>
    </row>
    <row r="14215" spans="1:4" ht="18.75" x14ac:dyDescent="0.3">
      <c r="A14215" s="7">
        <v>2014</v>
      </c>
      <c r="B14215" s="7" t="s">
        <v>1784</v>
      </c>
      <c r="C14215" s="7" t="s">
        <v>6</v>
      </c>
      <c r="D14215" s="8">
        <v>407835.29</v>
      </c>
    </row>
    <row r="14216" spans="1:4" ht="18.75" x14ac:dyDescent="0.3">
      <c r="A14216" s="7">
        <v>2015</v>
      </c>
      <c r="B14216" s="7" t="s">
        <v>1784</v>
      </c>
      <c r="C14216" s="7" t="s">
        <v>7</v>
      </c>
      <c r="D14216" s="8">
        <v>166331.15</v>
      </c>
    </row>
    <row r="14217" spans="1:4" ht="18.75" x14ac:dyDescent="0.3">
      <c r="A14217" s="7">
        <v>2014</v>
      </c>
      <c r="B14217" s="7" t="s">
        <v>1784</v>
      </c>
      <c r="C14217" s="7" t="s">
        <v>7</v>
      </c>
      <c r="D14217" s="8">
        <v>174564.14</v>
      </c>
    </row>
    <row r="14218" spans="1:4" ht="18.75" x14ac:dyDescent="0.3">
      <c r="A14218" s="7">
        <v>2015</v>
      </c>
      <c r="B14218" s="7" t="s">
        <v>1784</v>
      </c>
      <c r="C14218" s="7" t="s">
        <v>8</v>
      </c>
      <c r="D14218" s="8">
        <v>751071.28</v>
      </c>
    </row>
    <row r="14219" spans="1:4" ht="18.75" x14ac:dyDescent="0.3">
      <c r="A14219" s="7">
        <v>2014</v>
      </c>
      <c r="B14219" s="7" t="s">
        <v>1784</v>
      </c>
      <c r="C14219" s="7" t="s">
        <v>8</v>
      </c>
      <c r="D14219" s="8">
        <v>779641.33</v>
      </c>
    </row>
    <row r="14220" spans="1:4" ht="18.75" x14ac:dyDescent="0.3">
      <c r="A14220" s="7">
        <v>2015</v>
      </c>
      <c r="B14220" s="7" t="s">
        <v>1785</v>
      </c>
      <c r="C14220" s="7" t="s">
        <v>5</v>
      </c>
      <c r="D14220" s="8">
        <v>489112.22</v>
      </c>
    </row>
    <row r="14221" spans="1:4" ht="18.75" x14ac:dyDescent="0.3">
      <c r="A14221" s="7">
        <v>2014</v>
      </c>
      <c r="B14221" s="7" t="s">
        <v>1785</v>
      </c>
      <c r="C14221" s="7" t="s">
        <v>5</v>
      </c>
      <c r="D14221" s="8">
        <v>531736.43000000005</v>
      </c>
    </row>
    <row r="14222" spans="1:4" ht="18.75" x14ac:dyDescent="0.3">
      <c r="A14222" s="7">
        <v>2015</v>
      </c>
      <c r="B14222" s="7" t="s">
        <v>1785</v>
      </c>
      <c r="C14222" s="7" t="s">
        <v>6</v>
      </c>
      <c r="D14222" s="8">
        <v>366254.03</v>
      </c>
    </row>
    <row r="14223" spans="1:4" ht="18.75" x14ac:dyDescent="0.3">
      <c r="A14223" s="7">
        <v>2014</v>
      </c>
      <c r="B14223" s="7" t="s">
        <v>1785</v>
      </c>
      <c r="C14223" s="7" t="s">
        <v>6</v>
      </c>
      <c r="D14223" s="8">
        <v>256080.42</v>
      </c>
    </row>
    <row r="14224" spans="1:4" ht="18.75" x14ac:dyDescent="0.3">
      <c r="A14224" s="7">
        <v>2015</v>
      </c>
      <c r="B14224" s="7" t="s">
        <v>1785</v>
      </c>
      <c r="C14224" s="7" t="s">
        <v>7</v>
      </c>
      <c r="D14224" s="8">
        <v>178249.75</v>
      </c>
    </row>
    <row r="14225" spans="1:4" ht="18.75" x14ac:dyDescent="0.3">
      <c r="A14225" s="7">
        <v>2014</v>
      </c>
      <c r="B14225" s="7" t="s">
        <v>1785</v>
      </c>
      <c r="C14225" s="7" t="s">
        <v>7</v>
      </c>
      <c r="D14225" s="8">
        <v>189373.5</v>
      </c>
    </row>
    <row r="14226" spans="1:4" ht="18.75" x14ac:dyDescent="0.3">
      <c r="A14226" s="7">
        <v>2015</v>
      </c>
      <c r="B14226" s="7" t="s">
        <v>1785</v>
      </c>
      <c r="C14226" s="7" t="s">
        <v>8</v>
      </c>
      <c r="D14226" s="8">
        <v>500461.45</v>
      </c>
    </row>
    <row r="14227" spans="1:4" ht="18.75" x14ac:dyDescent="0.3">
      <c r="A14227" s="7">
        <v>2014</v>
      </c>
      <c r="B14227" s="7" t="s">
        <v>1785</v>
      </c>
      <c r="C14227" s="7" t="s">
        <v>8</v>
      </c>
      <c r="D14227" s="8">
        <v>523389.47</v>
      </c>
    </row>
    <row r="14228" spans="1:4" ht="18.75" x14ac:dyDescent="0.3">
      <c r="A14228" s="7">
        <v>2015</v>
      </c>
      <c r="B14228" s="7" t="s">
        <v>1786</v>
      </c>
      <c r="C14228" s="7" t="s">
        <v>5</v>
      </c>
      <c r="D14228" s="8">
        <v>591473.26</v>
      </c>
    </row>
    <row r="14229" spans="1:4" ht="18.75" x14ac:dyDescent="0.3">
      <c r="A14229" s="7">
        <v>2014</v>
      </c>
      <c r="B14229" s="7" t="s">
        <v>1786</v>
      </c>
      <c r="C14229" s="7" t="s">
        <v>5</v>
      </c>
      <c r="D14229" s="8">
        <v>648871</v>
      </c>
    </row>
    <row r="14230" spans="1:4" ht="18.75" x14ac:dyDescent="0.3">
      <c r="A14230" s="7">
        <v>2015</v>
      </c>
      <c r="B14230" s="7" t="s">
        <v>1786</v>
      </c>
      <c r="C14230" s="7" t="s">
        <v>6</v>
      </c>
      <c r="D14230" s="8">
        <v>412218.71</v>
      </c>
    </row>
    <row r="14231" spans="1:4" ht="18.75" x14ac:dyDescent="0.3">
      <c r="A14231" s="7">
        <v>2014</v>
      </c>
      <c r="B14231" s="7" t="s">
        <v>1786</v>
      </c>
      <c r="C14231" s="7" t="s">
        <v>6</v>
      </c>
      <c r="D14231" s="8">
        <v>304578.3</v>
      </c>
    </row>
    <row r="14232" spans="1:4" ht="18.75" x14ac:dyDescent="0.3">
      <c r="A14232" s="7">
        <v>2015</v>
      </c>
      <c r="B14232" s="7" t="s">
        <v>1786</v>
      </c>
      <c r="C14232" s="7" t="s">
        <v>7</v>
      </c>
      <c r="D14232" s="8">
        <v>210991.81</v>
      </c>
    </row>
    <row r="14233" spans="1:4" ht="18.75" x14ac:dyDescent="0.3">
      <c r="A14233" s="7">
        <v>2014</v>
      </c>
      <c r="B14233" s="7" t="s">
        <v>1786</v>
      </c>
      <c r="C14233" s="7" t="s">
        <v>7</v>
      </c>
      <c r="D14233" s="8">
        <v>223582.44</v>
      </c>
    </row>
    <row r="14234" spans="1:4" ht="18.75" x14ac:dyDescent="0.3">
      <c r="A14234" s="7">
        <v>2015</v>
      </c>
      <c r="B14234" s="7" t="s">
        <v>1786</v>
      </c>
      <c r="C14234" s="7" t="s">
        <v>8</v>
      </c>
      <c r="D14234" s="8">
        <v>430857.03</v>
      </c>
    </row>
    <row r="14235" spans="1:4" ht="18.75" x14ac:dyDescent="0.3">
      <c r="A14235" s="7">
        <v>2014</v>
      </c>
      <c r="B14235" s="7" t="s">
        <v>1786</v>
      </c>
      <c r="C14235" s="7" t="s">
        <v>8</v>
      </c>
      <c r="D14235" s="8">
        <v>447947.87</v>
      </c>
    </row>
    <row r="14236" spans="1:4" ht="18.75" x14ac:dyDescent="0.3">
      <c r="A14236" s="7">
        <v>2015</v>
      </c>
      <c r="B14236" s="7" t="s">
        <v>1787</v>
      </c>
      <c r="C14236" s="7" t="s">
        <v>5</v>
      </c>
      <c r="D14236" s="8">
        <v>854304</v>
      </c>
    </row>
    <row r="14237" spans="1:4" ht="18.75" x14ac:dyDescent="0.3">
      <c r="A14237" s="7">
        <v>2014</v>
      </c>
      <c r="B14237" s="7" t="s">
        <v>1787</v>
      </c>
      <c r="C14237" s="7" t="s">
        <v>5</v>
      </c>
      <c r="D14237" s="8">
        <v>938872.55</v>
      </c>
    </row>
    <row r="14238" spans="1:4" ht="18.75" x14ac:dyDescent="0.3">
      <c r="A14238" s="7">
        <v>2015</v>
      </c>
      <c r="B14238" s="7" t="s">
        <v>1787</v>
      </c>
      <c r="C14238" s="7" t="s">
        <v>6</v>
      </c>
      <c r="D14238" s="8">
        <v>568726.44999999995</v>
      </c>
    </row>
    <row r="14239" spans="1:4" ht="18.75" x14ac:dyDescent="0.3">
      <c r="A14239" s="7">
        <v>2014</v>
      </c>
      <c r="B14239" s="7" t="s">
        <v>1787</v>
      </c>
      <c r="C14239" s="7" t="s">
        <v>6</v>
      </c>
      <c r="D14239" s="8">
        <v>404094.43</v>
      </c>
    </row>
    <row r="14240" spans="1:4" ht="18.75" x14ac:dyDescent="0.3">
      <c r="A14240" s="7">
        <v>2015</v>
      </c>
      <c r="B14240" s="7" t="s">
        <v>1787</v>
      </c>
      <c r="C14240" s="7" t="s">
        <v>7</v>
      </c>
      <c r="D14240" s="8">
        <v>151482.03</v>
      </c>
    </row>
    <row r="14241" spans="1:4" ht="18.75" x14ac:dyDescent="0.3">
      <c r="A14241" s="7">
        <v>2014</v>
      </c>
      <c r="B14241" s="7" t="s">
        <v>1787</v>
      </c>
      <c r="C14241" s="7" t="s">
        <v>7</v>
      </c>
      <c r="D14241" s="8">
        <v>159719.67999999999</v>
      </c>
    </row>
    <row r="14242" spans="1:4" ht="18.75" x14ac:dyDescent="0.3">
      <c r="A14242" s="7">
        <v>2015</v>
      </c>
      <c r="B14242" s="7" t="s">
        <v>1787</v>
      </c>
      <c r="C14242" s="7" t="s">
        <v>8</v>
      </c>
      <c r="D14242" s="8">
        <v>625803.15</v>
      </c>
    </row>
    <row r="14243" spans="1:4" ht="18.75" x14ac:dyDescent="0.3">
      <c r="A14243" s="7">
        <v>2014</v>
      </c>
      <c r="B14243" s="7" t="s">
        <v>1787</v>
      </c>
      <c r="C14243" s="7" t="s">
        <v>8</v>
      </c>
      <c r="D14243" s="8">
        <v>652616.44999999995</v>
      </c>
    </row>
    <row r="14244" spans="1:4" ht="18.75" x14ac:dyDescent="0.3">
      <c r="A14244" s="7">
        <v>2015</v>
      </c>
      <c r="B14244" s="7" t="s">
        <v>1788</v>
      </c>
      <c r="C14244" s="7" t="s">
        <v>5</v>
      </c>
      <c r="D14244" s="8">
        <v>918624.68</v>
      </c>
    </row>
    <row r="14245" spans="1:4" ht="18.75" x14ac:dyDescent="0.3">
      <c r="A14245" s="7">
        <v>2014</v>
      </c>
      <c r="B14245" s="7" t="s">
        <v>1788</v>
      </c>
      <c r="C14245" s="7" t="s">
        <v>5</v>
      </c>
      <c r="D14245" s="8">
        <v>1007162.88</v>
      </c>
    </row>
    <row r="14246" spans="1:4" ht="18.75" x14ac:dyDescent="0.3">
      <c r="A14246" s="7">
        <v>2015</v>
      </c>
      <c r="B14246" s="7" t="s">
        <v>1788</v>
      </c>
      <c r="C14246" s="7" t="s">
        <v>6</v>
      </c>
      <c r="D14246" s="8">
        <v>444766.64</v>
      </c>
    </row>
    <row r="14247" spans="1:4" ht="18.75" x14ac:dyDescent="0.3">
      <c r="A14247" s="7">
        <v>2014</v>
      </c>
      <c r="B14247" s="7" t="s">
        <v>1788</v>
      </c>
      <c r="C14247" s="7" t="s">
        <v>6</v>
      </c>
      <c r="D14247" s="8">
        <v>322610.88</v>
      </c>
    </row>
    <row r="14248" spans="1:4" ht="18.75" x14ac:dyDescent="0.3">
      <c r="A14248" s="7">
        <v>2015</v>
      </c>
      <c r="B14248" s="7" t="s">
        <v>1788</v>
      </c>
      <c r="C14248" s="7" t="s">
        <v>7</v>
      </c>
      <c r="D14248" s="8">
        <v>107104.19</v>
      </c>
    </row>
    <row r="14249" spans="1:4" ht="18.75" x14ac:dyDescent="0.3">
      <c r="A14249" s="7">
        <v>2014</v>
      </c>
      <c r="B14249" s="7" t="s">
        <v>1788</v>
      </c>
      <c r="C14249" s="7" t="s">
        <v>7</v>
      </c>
      <c r="D14249" s="8">
        <v>112263.01</v>
      </c>
    </row>
    <row r="14250" spans="1:4" ht="18.75" x14ac:dyDescent="0.3">
      <c r="A14250" s="7">
        <v>2015</v>
      </c>
      <c r="B14250" s="7" t="s">
        <v>1788</v>
      </c>
      <c r="C14250" s="7" t="s">
        <v>8</v>
      </c>
      <c r="D14250" s="8">
        <v>422596.63</v>
      </c>
    </row>
    <row r="14251" spans="1:4" ht="18.75" x14ac:dyDescent="0.3">
      <c r="A14251" s="7">
        <v>2014</v>
      </c>
      <c r="B14251" s="7" t="s">
        <v>1788</v>
      </c>
      <c r="C14251" s="7" t="s">
        <v>8</v>
      </c>
      <c r="D14251" s="8">
        <v>443461.57</v>
      </c>
    </row>
    <row r="14252" spans="1:4" ht="18.75" x14ac:dyDescent="0.3">
      <c r="A14252" s="7">
        <v>2015</v>
      </c>
      <c r="B14252" s="7" t="s">
        <v>1789</v>
      </c>
      <c r="C14252" s="7" t="s">
        <v>5</v>
      </c>
      <c r="D14252" s="8">
        <v>680811.25</v>
      </c>
    </row>
    <row r="14253" spans="1:4" ht="18.75" x14ac:dyDescent="0.3">
      <c r="A14253" s="7">
        <v>2014</v>
      </c>
      <c r="B14253" s="7" t="s">
        <v>1789</v>
      </c>
      <c r="C14253" s="7" t="s">
        <v>5</v>
      </c>
      <c r="D14253" s="8">
        <v>750760.57</v>
      </c>
    </row>
    <row r="14254" spans="1:4" ht="18.75" x14ac:dyDescent="0.3">
      <c r="A14254" s="7">
        <v>2015</v>
      </c>
      <c r="B14254" s="7" t="s">
        <v>1789</v>
      </c>
      <c r="C14254" s="7" t="s">
        <v>6</v>
      </c>
      <c r="D14254" s="8">
        <v>492952.57</v>
      </c>
    </row>
    <row r="14255" spans="1:4" ht="18.75" x14ac:dyDescent="0.3">
      <c r="A14255" s="7">
        <v>2014</v>
      </c>
      <c r="B14255" s="7" t="s">
        <v>1789</v>
      </c>
      <c r="C14255" s="7" t="s">
        <v>6</v>
      </c>
      <c r="D14255" s="8">
        <v>343720.45</v>
      </c>
    </row>
    <row r="14256" spans="1:4" ht="18.75" x14ac:dyDescent="0.3">
      <c r="A14256" s="7">
        <v>2015</v>
      </c>
      <c r="B14256" s="7" t="s">
        <v>1789</v>
      </c>
      <c r="C14256" s="7" t="s">
        <v>7</v>
      </c>
      <c r="D14256" s="8">
        <v>99055.16</v>
      </c>
    </row>
    <row r="14257" spans="1:4" ht="18.75" x14ac:dyDescent="0.3">
      <c r="A14257" s="7">
        <v>2014</v>
      </c>
      <c r="B14257" s="7" t="s">
        <v>1789</v>
      </c>
      <c r="C14257" s="7" t="s">
        <v>7</v>
      </c>
      <c r="D14257" s="8">
        <v>105007.16</v>
      </c>
    </row>
    <row r="14258" spans="1:4" ht="18.75" x14ac:dyDescent="0.3">
      <c r="A14258" s="7">
        <v>2015</v>
      </c>
      <c r="B14258" s="7" t="s">
        <v>1789</v>
      </c>
      <c r="C14258" s="7" t="s">
        <v>8</v>
      </c>
      <c r="D14258" s="8">
        <v>778618.56</v>
      </c>
    </row>
    <row r="14259" spans="1:4" ht="18.75" x14ac:dyDescent="0.3">
      <c r="A14259" s="7">
        <v>2014</v>
      </c>
      <c r="B14259" s="7" t="s">
        <v>1789</v>
      </c>
      <c r="C14259" s="7" t="s">
        <v>8</v>
      </c>
      <c r="D14259" s="8">
        <v>805504.28</v>
      </c>
    </row>
    <row r="14260" spans="1:4" ht="18.75" x14ac:dyDescent="0.3">
      <c r="A14260" s="7">
        <v>2015</v>
      </c>
      <c r="B14260" s="7" t="s">
        <v>1790</v>
      </c>
      <c r="C14260" s="7" t="s">
        <v>5</v>
      </c>
      <c r="D14260" s="8">
        <v>621182.51</v>
      </c>
    </row>
    <row r="14261" spans="1:4" ht="18.75" x14ac:dyDescent="0.3">
      <c r="A14261" s="7">
        <v>2014</v>
      </c>
      <c r="B14261" s="7" t="s">
        <v>1790</v>
      </c>
      <c r="C14261" s="7" t="s">
        <v>5</v>
      </c>
      <c r="D14261" s="8">
        <v>684658.79</v>
      </c>
    </row>
    <row r="14262" spans="1:4" ht="18.75" x14ac:dyDescent="0.3">
      <c r="A14262" s="7">
        <v>2015</v>
      </c>
      <c r="B14262" s="7" t="s">
        <v>1790</v>
      </c>
      <c r="C14262" s="7" t="s">
        <v>6</v>
      </c>
      <c r="D14262" s="8">
        <v>363397.26</v>
      </c>
    </row>
    <row r="14263" spans="1:4" ht="18.75" x14ac:dyDescent="0.3">
      <c r="A14263" s="7">
        <v>2014</v>
      </c>
      <c r="B14263" s="7" t="s">
        <v>1790</v>
      </c>
      <c r="C14263" s="7" t="s">
        <v>6</v>
      </c>
      <c r="D14263" s="8">
        <v>251679.6</v>
      </c>
    </row>
    <row r="14264" spans="1:4" ht="18.75" x14ac:dyDescent="0.3">
      <c r="A14264" s="7">
        <v>2015</v>
      </c>
      <c r="B14264" s="7" t="s">
        <v>1790</v>
      </c>
      <c r="C14264" s="7" t="s">
        <v>7</v>
      </c>
      <c r="D14264" s="8">
        <v>81973.81</v>
      </c>
    </row>
    <row r="14265" spans="1:4" ht="18.75" x14ac:dyDescent="0.3">
      <c r="A14265" s="7">
        <v>2014</v>
      </c>
      <c r="B14265" s="7" t="s">
        <v>1790</v>
      </c>
      <c r="C14265" s="7" t="s">
        <v>7</v>
      </c>
      <c r="D14265" s="8">
        <v>86778.73</v>
      </c>
    </row>
    <row r="14266" spans="1:4" ht="18.75" x14ac:dyDescent="0.3">
      <c r="A14266" s="7">
        <v>2015</v>
      </c>
      <c r="B14266" s="7" t="s">
        <v>1790</v>
      </c>
      <c r="C14266" s="7" t="s">
        <v>8</v>
      </c>
      <c r="D14266" s="8">
        <v>409076.88</v>
      </c>
    </row>
    <row r="14267" spans="1:4" ht="18.75" x14ac:dyDescent="0.3">
      <c r="A14267" s="7">
        <v>2014</v>
      </c>
      <c r="B14267" s="7" t="s">
        <v>1790</v>
      </c>
      <c r="C14267" s="7" t="s">
        <v>8</v>
      </c>
      <c r="D14267" s="8">
        <v>428726.22</v>
      </c>
    </row>
    <row r="14268" spans="1:4" ht="18.75" x14ac:dyDescent="0.3">
      <c r="A14268" s="7">
        <v>2015</v>
      </c>
      <c r="B14268" s="7" t="s">
        <v>1791</v>
      </c>
      <c r="C14268" s="7" t="s">
        <v>5</v>
      </c>
      <c r="D14268" s="8">
        <v>733435.28</v>
      </c>
    </row>
    <row r="14269" spans="1:4" ht="18.75" x14ac:dyDescent="0.3">
      <c r="A14269" s="7">
        <v>2014</v>
      </c>
      <c r="B14269" s="7" t="s">
        <v>1791</v>
      </c>
      <c r="C14269" s="7" t="s">
        <v>5</v>
      </c>
      <c r="D14269" s="8">
        <v>812905.55</v>
      </c>
    </row>
    <row r="14270" spans="1:4" ht="18.75" x14ac:dyDescent="0.3">
      <c r="A14270" s="7">
        <v>2015</v>
      </c>
      <c r="B14270" s="7" t="s">
        <v>1791</v>
      </c>
      <c r="C14270" s="7" t="s">
        <v>6</v>
      </c>
      <c r="D14270" s="8">
        <v>243782.64</v>
      </c>
    </row>
    <row r="14271" spans="1:4" ht="18.75" x14ac:dyDescent="0.3">
      <c r="A14271" s="7">
        <v>2014</v>
      </c>
      <c r="B14271" s="7" t="s">
        <v>1791</v>
      </c>
      <c r="C14271" s="7" t="s">
        <v>6</v>
      </c>
      <c r="D14271" s="8">
        <v>180771.58</v>
      </c>
    </row>
    <row r="14272" spans="1:4" ht="18.75" x14ac:dyDescent="0.3">
      <c r="A14272" s="7">
        <v>2015</v>
      </c>
      <c r="B14272" s="7" t="s">
        <v>1791</v>
      </c>
      <c r="C14272" s="7" t="s">
        <v>7</v>
      </c>
      <c r="D14272" s="8">
        <v>235816.44</v>
      </c>
    </row>
    <row r="14273" spans="1:4" ht="18.75" x14ac:dyDescent="0.3">
      <c r="A14273" s="7">
        <v>2014</v>
      </c>
      <c r="B14273" s="7" t="s">
        <v>1791</v>
      </c>
      <c r="C14273" s="7" t="s">
        <v>7</v>
      </c>
      <c r="D14273" s="8">
        <v>246395.55</v>
      </c>
    </row>
    <row r="14274" spans="1:4" ht="18.75" x14ac:dyDescent="0.3">
      <c r="A14274" s="7">
        <v>2015</v>
      </c>
      <c r="B14274" s="7" t="s">
        <v>1791</v>
      </c>
      <c r="C14274" s="7" t="s">
        <v>8</v>
      </c>
      <c r="D14274" s="8">
        <v>605058.53</v>
      </c>
    </row>
    <row r="14275" spans="1:4" ht="18.75" x14ac:dyDescent="0.3">
      <c r="A14275" s="7">
        <v>2014</v>
      </c>
      <c r="B14275" s="7" t="s">
        <v>1791</v>
      </c>
      <c r="C14275" s="7" t="s">
        <v>8</v>
      </c>
      <c r="D14275" s="8">
        <v>632628.65</v>
      </c>
    </row>
    <row r="14276" spans="1:4" ht="18.75" x14ac:dyDescent="0.3">
      <c r="A14276" s="7">
        <v>2015</v>
      </c>
      <c r="B14276" s="7" t="s">
        <v>1792</v>
      </c>
      <c r="C14276" s="7" t="s">
        <v>5</v>
      </c>
      <c r="D14276" s="8">
        <v>642669.11</v>
      </c>
    </row>
    <row r="14277" spans="1:4" ht="18.75" x14ac:dyDescent="0.3">
      <c r="A14277" s="7">
        <v>2014</v>
      </c>
      <c r="B14277" s="7" t="s">
        <v>1792</v>
      </c>
      <c r="C14277" s="7" t="s">
        <v>5</v>
      </c>
      <c r="D14277" s="8">
        <v>698763.9</v>
      </c>
    </row>
    <row r="14278" spans="1:4" ht="18.75" x14ac:dyDescent="0.3">
      <c r="A14278" s="7">
        <v>2015</v>
      </c>
      <c r="B14278" s="7" t="s">
        <v>1792</v>
      </c>
      <c r="C14278" s="7" t="s">
        <v>6</v>
      </c>
      <c r="D14278" s="8">
        <v>355518.73</v>
      </c>
    </row>
    <row r="14279" spans="1:4" ht="18.75" x14ac:dyDescent="0.3">
      <c r="A14279" s="7">
        <v>2014</v>
      </c>
      <c r="B14279" s="7" t="s">
        <v>1792</v>
      </c>
      <c r="C14279" s="7" t="s">
        <v>6</v>
      </c>
      <c r="D14279" s="8">
        <v>260767.64</v>
      </c>
    </row>
    <row r="14280" spans="1:4" ht="18.75" x14ac:dyDescent="0.3">
      <c r="A14280" s="7">
        <v>2015</v>
      </c>
      <c r="B14280" s="7" t="s">
        <v>1792</v>
      </c>
      <c r="C14280" s="7" t="s">
        <v>7</v>
      </c>
      <c r="D14280" s="8">
        <v>159961.16</v>
      </c>
    </row>
    <row r="14281" spans="1:4" ht="18.75" x14ac:dyDescent="0.3">
      <c r="A14281" s="7">
        <v>2014</v>
      </c>
      <c r="B14281" s="7" t="s">
        <v>1792</v>
      </c>
      <c r="C14281" s="7" t="s">
        <v>7</v>
      </c>
      <c r="D14281" s="8">
        <v>167261.35999999999</v>
      </c>
    </row>
    <row r="14282" spans="1:4" ht="18.75" x14ac:dyDescent="0.3">
      <c r="A14282" s="7">
        <v>2015</v>
      </c>
      <c r="B14282" s="7" t="s">
        <v>1792</v>
      </c>
      <c r="C14282" s="7" t="s">
        <v>8</v>
      </c>
      <c r="D14282" s="8">
        <v>507617.79</v>
      </c>
    </row>
    <row r="14283" spans="1:4" ht="18.75" x14ac:dyDescent="0.3">
      <c r="A14283" s="7">
        <v>2014</v>
      </c>
      <c r="B14283" s="7" t="s">
        <v>1792</v>
      </c>
      <c r="C14283" s="7" t="s">
        <v>8</v>
      </c>
      <c r="D14283" s="8">
        <v>533069.93999999994</v>
      </c>
    </row>
    <row r="14284" spans="1:4" ht="18.75" x14ac:dyDescent="0.3">
      <c r="A14284" s="7">
        <v>2015</v>
      </c>
      <c r="B14284" s="7" t="s">
        <v>1793</v>
      </c>
      <c r="C14284" s="7" t="s">
        <v>5</v>
      </c>
      <c r="D14284" s="8">
        <v>487740.18</v>
      </c>
    </row>
    <row r="14285" spans="1:4" ht="18.75" x14ac:dyDescent="0.3">
      <c r="A14285" s="7">
        <v>2014</v>
      </c>
      <c r="B14285" s="7" t="s">
        <v>1793</v>
      </c>
      <c r="C14285" s="7" t="s">
        <v>5</v>
      </c>
      <c r="D14285" s="8">
        <v>531125.02</v>
      </c>
    </row>
    <row r="14286" spans="1:4" ht="18.75" x14ac:dyDescent="0.3">
      <c r="A14286" s="7">
        <v>2015</v>
      </c>
      <c r="B14286" s="7" t="s">
        <v>1793</v>
      </c>
      <c r="C14286" s="7" t="s">
        <v>6</v>
      </c>
      <c r="D14286" s="8">
        <v>444383.07</v>
      </c>
    </row>
    <row r="14287" spans="1:4" ht="18.75" x14ac:dyDescent="0.3">
      <c r="A14287" s="7">
        <v>2014</v>
      </c>
      <c r="B14287" s="7" t="s">
        <v>1793</v>
      </c>
      <c r="C14287" s="7" t="s">
        <v>6</v>
      </c>
      <c r="D14287" s="8">
        <v>326855.38</v>
      </c>
    </row>
    <row r="14288" spans="1:4" ht="18.75" x14ac:dyDescent="0.3">
      <c r="A14288" s="7">
        <v>2015</v>
      </c>
      <c r="B14288" s="7" t="s">
        <v>1793</v>
      </c>
      <c r="C14288" s="7" t="s">
        <v>7</v>
      </c>
      <c r="D14288" s="8">
        <v>232538.48</v>
      </c>
    </row>
    <row r="14289" spans="1:4" ht="18.75" x14ac:dyDescent="0.3">
      <c r="A14289" s="7">
        <v>2014</v>
      </c>
      <c r="B14289" s="7" t="s">
        <v>1793</v>
      </c>
      <c r="C14289" s="7" t="s">
        <v>7</v>
      </c>
      <c r="D14289" s="8">
        <v>244357.36</v>
      </c>
    </row>
    <row r="14290" spans="1:4" ht="18.75" x14ac:dyDescent="0.3">
      <c r="A14290" s="7">
        <v>2015</v>
      </c>
      <c r="B14290" s="7" t="s">
        <v>1793</v>
      </c>
      <c r="C14290" s="7" t="s">
        <v>8</v>
      </c>
      <c r="D14290" s="8">
        <v>397929.49</v>
      </c>
    </row>
    <row r="14291" spans="1:4" ht="18.75" x14ac:dyDescent="0.3">
      <c r="A14291" s="7">
        <v>2014</v>
      </c>
      <c r="B14291" s="7" t="s">
        <v>1793</v>
      </c>
      <c r="C14291" s="7" t="s">
        <v>8</v>
      </c>
      <c r="D14291" s="8">
        <v>412508.48</v>
      </c>
    </row>
    <row r="14292" spans="1:4" ht="18.75" x14ac:dyDescent="0.3">
      <c r="A14292" s="7">
        <v>2015</v>
      </c>
      <c r="B14292" s="7" t="s">
        <v>1794</v>
      </c>
      <c r="C14292" s="7" t="s">
        <v>5</v>
      </c>
      <c r="D14292" s="8">
        <v>571947.86</v>
      </c>
    </row>
    <row r="14293" spans="1:4" ht="18.75" x14ac:dyDescent="0.3">
      <c r="A14293" s="7">
        <v>2014</v>
      </c>
      <c r="B14293" s="7" t="s">
        <v>1794</v>
      </c>
      <c r="C14293" s="7" t="s">
        <v>5</v>
      </c>
      <c r="D14293" s="8">
        <v>631588.93000000005</v>
      </c>
    </row>
    <row r="14294" spans="1:4" ht="18.75" x14ac:dyDescent="0.3">
      <c r="A14294" s="7">
        <v>2015</v>
      </c>
      <c r="B14294" s="7" t="s">
        <v>1794</v>
      </c>
      <c r="C14294" s="7" t="s">
        <v>6</v>
      </c>
      <c r="D14294" s="8">
        <v>387650.6</v>
      </c>
    </row>
    <row r="14295" spans="1:4" ht="18.75" x14ac:dyDescent="0.3">
      <c r="A14295" s="7">
        <v>2014</v>
      </c>
      <c r="B14295" s="7" t="s">
        <v>1794</v>
      </c>
      <c r="C14295" s="7" t="s">
        <v>6</v>
      </c>
      <c r="D14295" s="8">
        <v>281877.03999999998</v>
      </c>
    </row>
    <row r="14296" spans="1:4" ht="18.75" x14ac:dyDescent="0.3">
      <c r="A14296" s="7">
        <v>2015</v>
      </c>
      <c r="B14296" s="7" t="s">
        <v>1794</v>
      </c>
      <c r="C14296" s="7" t="s">
        <v>7</v>
      </c>
      <c r="D14296" s="8">
        <v>164469.63</v>
      </c>
    </row>
    <row r="14297" spans="1:4" ht="18.75" x14ac:dyDescent="0.3">
      <c r="A14297" s="7">
        <v>2014</v>
      </c>
      <c r="B14297" s="7" t="s">
        <v>1794</v>
      </c>
      <c r="C14297" s="7" t="s">
        <v>7</v>
      </c>
      <c r="D14297" s="8">
        <v>173579.69</v>
      </c>
    </row>
    <row r="14298" spans="1:4" ht="18.75" x14ac:dyDescent="0.3">
      <c r="A14298" s="7">
        <v>2015</v>
      </c>
      <c r="B14298" s="7" t="s">
        <v>1794</v>
      </c>
      <c r="C14298" s="7" t="s">
        <v>8</v>
      </c>
      <c r="D14298" s="8">
        <v>682980.7</v>
      </c>
    </row>
    <row r="14299" spans="1:4" ht="18.75" x14ac:dyDescent="0.3">
      <c r="A14299" s="7">
        <v>2014</v>
      </c>
      <c r="B14299" s="7" t="s">
        <v>1794</v>
      </c>
      <c r="C14299" s="7" t="s">
        <v>8</v>
      </c>
      <c r="D14299" s="8">
        <v>708554.04</v>
      </c>
    </row>
    <row r="14300" spans="1:4" ht="18.75" x14ac:dyDescent="0.3">
      <c r="A14300" s="7">
        <v>2015</v>
      </c>
      <c r="B14300" s="7" t="s">
        <v>1795</v>
      </c>
      <c r="C14300" s="7" t="s">
        <v>5</v>
      </c>
      <c r="D14300" s="8">
        <v>698450.98</v>
      </c>
    </row>
    <row r="14301" spans="1:4" ht="18.75" x14ac:dyDescent="0.3">
      <c r="A14301" s="7">
        <v>2014</v>
      </c>
      <c r="B14301" s="7" t="s">
        <v>1795</v>
      </c>
      <c r="C14301" s="7" t="s">
        <v>5</v>
      </c>
      <c r="D14301" s="8">
        <v>771002.23</v>
      </c>
    </row>
    <row r="14302" spans="1:4" ht="18.75" x14ac:dyDescent="0.3">
      <c r="A14302" s="7">
        <v>2015</v>
      </c>
      <c r="B14302" s="7" t="s">
        <v>1795</v>
      </c>
      <c r="C14302" s="7" t="s">
        <v>6</v>
      </c>
      <c r="D14302" s="8">
        <v>364182.62</v>
      </c>
    </row>
    <row r="14303" spans="1:4" ht="18.75" x14ac:dyDescent="0.3">
      <c r="A14303" s="7">
        <v>2014</v>
      </c>
      <c r="B14303" s="7" t="s">
        <v>1795</v>
      </c>
      <c r="C14303" s="7" t="s">
        <v>6</v>
      </c>
      <c r="D14303" s="8">
        <v>251711.32</v>
      </c>
    </row>
    <row r="14304" spans="1:4" ht="18.75" x14ac:dyDescent="0.3">
      <c r="A14304" s="7">
        <v>2015</v>
      </c>
      <c r="B14304" s="7" t="s">
        <v>1795</v>
      </c>
      <c r="C14304" s="7" t="s">
        <v>7</v>
      </c>
      <c r="D14304" s="8">
        <v>133487.23000000001</v>
      </c>
    </row>
    <row r="14305" spans="1:4" ht="18.75" x14ac:dyDescent="0.3">
      <c r="A14305" s="7">
        <v>2014</v>
      </c>
      <c r="B14305" s="7" t="s">
        <v>1795</v>
      </c>
      <c r="C14305" s="7" t="s">
        <v>7</v>
      </c>
      <c r="D14305" s="8">
        <v>139632.6</v>
      </c>
    </row>
    <row r="14306" spans="1:4" ht="18.75" x14ac:dyDescent="0.3">
      <c r="A14306" s="7">
        <v>2015</v>
      </c>
      <c r="B14306" s="7" t="s">
        <v>1795</v>
      </c>
      <c r="C14306" s="7" t="s">
        <v>8</v>
      </c>
      <c r="D14306" s="8">
        <v>518973.68</v>
      </c>
    </row>
    <row r="14307" spans="1:4" ht="18.75" x14ac:dyDescent="0.3">
      <c r="A14307" s="7">
        <v>2014</v>
      </c>
      <c r="B14307" s="7" t="s">
        <v>1795</v>
      </c>
      <c r="C14307" s="7" t="s">
        <v>8</v>
      </c>
      <c r="D14307" s="8">
        <v>538927.07999999996</v>
      </c>
    </row>
    <row r="14308" spans="1:4" ht="18.75" x14ac:dyDescent="0.3">
      <c r="A14308" s="7">
        <v>2015</v>
      </c>
      <c r="B14308" s="7" t="s">
        <v>1796</v>
      </c>
      <c r="C14308" s="7" t="s">
        <v>5</v>
      </c>
      <c r="D14308" s="8">
        <v>502870.49</v>
      </c>
    </row>
    <row r="14309" spans="1:4" ht="18.75" x14ac:dyDescent="0.3">
      <c r="A14309" s="7">
        <v>2014</v>
      </c>
      <c r="B14309" s="7" t="s">
        <v>1796</v>
      </c>
      <c r="C14309" s="7" t="s">
        <v>5</v>
      </c>
      <c r="D14309" s="8">
        <v>553205.29</v>
      </c>
    </row>
    <row r="14310" spans="1:4" ht="18.75" x14ac:dyDescent="0.3">
      <c r="A14310" s="7">
        <v>2015</v>
      </c>
      <c r="B14310" s="7" t="s">
        <v>1796</v>
      </c>
      <c r="C14310" s="7" t="s">
        <v>6</v>
      </c>
      <c r="D14310" s="8">
        <v>574263.5</v>
      </c>
    </row>
    <row r="14311" spans="1:4" ht="18.75" x14ac:dyDescent="0.3">
      <c r="A14311" s="7">
        <v>2014</v>
      </c>
      <c r="B14311" s="7" t="s">
        <v>1796</v>
      </c>
      <c r="C14311" s="7" t="s">
        <v>6</v>
      </c>
      <c r="D14311" s="8">
        <v>395874.44</v>
      </c>
    </row>
    <row r="14312" spans="1:4" ht="18.75" x14ac:dyDescent="0.3">
      <c r="A14312" s="7">
        <v>2015</v>
      </c>
      <c r="B14312" s="7" t="s">
        <v>1796</v>
      </c>
      <c r="C14312" s="7" t="s">
        <v>7</v>
      </c>
      <c r="D14312" s="8">
        <v>81885.73</v>
      </c>
    </row>
    <row r="14313" spans="1:4" ht="18.75" x14ac:dyDescent="0.3">
      <c r="A14313" s="7">
        <v>2014</v>
      </c>
      <c r="B14313" s="7" t="s">
        <v>1796</v>
      </c>
      <c r="C14313" s="7" t="s">
        <v>7</v>
      </c>
      <c r="D14313" s="8">
        <v>85800.23</v>
      </c>
    </row>
    <row r="14314" spans="1:4" ht="18.75" x14ac:dyDescent="0.3">
      <c r="A14314" s="7">
        <v>2015</v>
      </c>
      <c r="B14314" s="7" t="s">
        <v>1796</v>
      </c>
      <c r="C14314" s="7" t="s">
        <v>8</v>
      </c>
      <c r="D14314" s="8">
        <v>590356.53</v>
      </c>
    </row>
    <row r="14315" spans="1:4" ht="18.75" x14ac:dyDescent="0.3">
      <c r="A14315" s="7">
        <v>2014</v>
      </c>
      <c r="B14315" s="7" t="s">
        <v>1796</v>
      </c>
      <c r="C14315" s="7" t="s">
        <v>8</v>
      </c>
      <c r="D14315" s="8">
        <v>612853.18000000005</v>
      </c>
    </row>
    <row r="14316" spans="1:4" ht="18.75" x14ac:dyDescent="0.3">
      <c r="A14316" s="7">
        <v>2015</v>
      </c>
      <c r="B14316" s="7" t="s">
        <v>1797</v>
      </c>
      <c r="C14316" s="7" t="s">
        <v>5</v>
      </c>
      <c r="D14316" s="8">
        <v>757405.85</v>
      </c>
    </row>
    <row r="14317" spans="1:4" ht="18.75" x14ac:dyDescent="0.3">
      <c r="A14317" s="7">
        <v>2014</v>
      </c>
      <c r="B14317" s="7" t="s">
        <v>1797</v>
      </c>
      <c r="C14317" s="7" t="s">
        <v>5</v>
      </c>
      <c r="D14317" s="8">
        <v>834804.49</v>
      </c>
    </row>
    <row r="14318" spans="1:4" ht="18.75" x14ac:dyDescent="0.3">
      <c r="A14318" s="7">
        <v>2015</v>
      </c>
      <c r="B14318" s="7" t="s">
        <v>1797</v>
      </c>
      <c r="C14318" s="7" t="s">
        <v>6</v>
      </c>
      <c r="D14318" s="8">
        <v>396573.79</v>
      </c>
    </row>
    <row r="14319" spans="1:4" ht="18.75" x14ac:dyDescent="0.3">
      <c r="A14319" s="7">
        <v>2014</v>
      </c>
      <c r="B14319" s="7" t="s">
        <v>1797</v>
      </c>
      <c r="C14319" s="7" t="s">
        <v>6</v>
      </c>
      <c r="D14319" s="8">
        <v>279370.93</v>
      </c>
    </row>
    <row r="14320" spans="1:4" ht="18.75" x14ac:dyDescent="0.3">
      <c r="A14320" s="7">
        <v>2015</v>
      </c>
      <c r="B14320" s="7" t="s">
        <v>1797</v>
      </c>
      <c r="C14320" s="7" t="s">
        <v>7</v>
      </c>
      <c r="D14320" s="8">
        <v>163577.57999999999</v>
      </c>
    </row>
    <row r="14321" spans="1:4" ht="18.75" x14ac:dyDescent="0.3">
      <c r="A14321" s="7">
        <v>2014</v>
      </c>
      <c r="B14321" s="7" t="s">
        <v>1797</v>
      </c>
      <c r="C14321" s="7" t="s">
        <v>7</v>
      </c>
      <c r="D14321" s="8">
        <v>171100.27</v>
      </c>
    </row>
    <row r="14322" spans="1:4" ht="18.75" x14ac:dyDescent="0.3">
      <c r="A14322" s="7">
        <v>2015</v>
      </c>
      <c r="B14322" s="7" t="s">
        <v>1797</v>
      </c>
      <c r="C14322" s="7" t="s">
        <v>8</v>
      </c>
      <c r="D14322" s="8">
        <v>747858.27</v>
      </c>
    </row>
    <row r="14323" spans="1:4" ht="18.75" x14ac:dyDescent="0.3">
      <c r="A14323" s="7">
        <v>2014</v>
      </c>
      <c r="B14323" s="7" t="s">
        <v>1797</v>
      </c>
      <c r="C14323" s="7" t="s">
        <v>8</v>
      </c>
      <c r="D14323" s="8">
        <v>776643.6</v>
      </c>
    </row>
    <row r="14324" spans="1:4" ht="18.75" x14ac:dyDescent="0.3">
      <c r="A14324" s="7">
        <v>2015</v>
      </c>
      <c r="B14324" s="7" t="s">
        <v>1798</v>
      </c>
      <c r="C14324" s="7" t="s">
        <v>5</v>
      </c>
      <c r="D14324" s="8">
        <v>622269.84</v>
      </c>
    </row>
    <row r="14325" spans="1:4" ht="18.75" x14ac:dyDescent="0.3">
      <c r="A14325" s="7">
        <v>2014</v>
      </c>
      <c r="B14325" s="7" t="s">
        <v>1798</v>
      </c>
      <c r="C14325" s="7" t="s">
        <v>5</v>
      </c>
      <c r="D14325" s="8">
        <v>680198.74</v>
      </c>
    </row>
    <row r="14326" spans="1:4" ht="18.75" x14ac:dyDescent="0.3">
      <c r="A14326" s="7">
        <v>2015</v>
      </c>
      <c r="B14326" s="7" t="s">
        <v>1798</v>
      </c>
      <c r="C14326" s="7" t="s">
        <v>6</v>
      </c>
      <c r="D14326" s="8">
        <v>465990.86</v>
      </c>
    </row>
    <row r="14327" spans="1:4" ht="18.75" x14ac:dyDescent="0.3">
      <c r="A14327" s="7">
        <v>2014</v>
      </c>
      <c r="B14327" s="7" t="s">
        <v>1798</v>
      </c>
      <c r="C14327" s="7" t="s">
        <v>6</v>
      </c>
      <c r="D14327" s="8">
        <v>324692.67</v>
      </c>
    </row>
    <row r="14328" spans="1:4" ht="18.75" x14ac:dyDescent="0.3">
      <c r="A14328" s="7">
        <v>2015</v>
      </c>
      <c r="B14328" s="7" t="s">
        <v>1798</v>
      </c>
      <c r="C14328" s="7" t="s">
        <v>7</v>
      </c>
      <c r="D14328" s="8">
        <v>231626.75</v>
      </c>
    </row>
    <row r="14329" spans="1:4" ht="18.75" x14ac:dyDescent="0.3">
      <c r="A14329" s="7">
        <v>2014</v>
      </c>
      <c r="B14329" s="7" t="s">
        <v>1798</v>
      </c>
      <c r="C14329" s="7" t="s">
        <v>7</v>
      </c>
      <c r="D14329" s="8">
        <v>245379.96</v>
      </c>
    </row>
    <row r="14330" spans="1:4" ht="18.75" x14ac:dyDescent="0.3">
      <c r="A14330" s="7">
        <v>2015</v>
      </c>
      <c r="B14330" s="7" t="s">
        <v>1798</v>
      </c>
      <c r="C14330" s="7" t="s">
        <v>8</v>
      </c>
      <c r="D14330" s="8">
        <v>729953.46</v>
      </c>
    </row>
    <row r="14331" spans="1:4" ht="18.75" x14ac:dyDescent="0.3">
      <c r="A14331" s="7">
        <v>2014</v>
      </c>
      <c r="B14331" s="7" t="s">
        <v>1798</v>
      </c>
      <c r="C14331" s="7" t="s">
        <v>8</v>
      </c>
      <c r="D14331" s="8">
        <v>758412.56</v>
      </c>
    </row>
    <row r="14332" spans="1:4" ht="18.75" x14ac:dyDescent="0.3">
      <c r="A14332" s="7">
        <v>2015</v>
      </c>
      <c r="B14332" s="7" t="s">
        <v>1799</v>
      </c>
      <c r="C14332" s="7" t="s">
        <v>5</v>
      </c>
      <c r="D14332" s="8">
        <v>602724.81000000006</v>
      </c>
    </row>
    <row r="14333" spans="1:4" ht="18.75" x14ac:dyDescent="0.3">
      <c r="A14333" s="7">
        <v>2014</v>
      </c>
      <c r="B14333" s="7" t="s">
        <v>1799</v>
      </c>
      <c r="C14333" s="7" t="s">
        <v>5</v>
      </c>
      <c r="D14333" s="8">
        <v>667125.12</v>
      </c>
    </row>
    <row r="14334" spans="1:4" ht="18.75" x14ac:dyDescent="0.3">
      <c r="A14334" s="7">
        <v>2015</v>
      </c>
      <c r="B14334" s="7" t="s">
        <v>1799</v>
      </c>
      <c r="C14334" s="7" t="s">
        <v>6</v>
      </c>
      <c r="D14334" s="8">
        <v>234713.26</v>
      </c>
    </row>
    <row r="14335" spans="1:4" ht="18.75" x14ac:dyDescent="0.3">
      <c r="A14335" s="7">
        <v>2014</v>
      </c>
      <c r="B14335" s="7" t="s">
        <v>1799</v>
      </c>
      <c r="C14335" s="7" t="s">
        <v>6</v>
      </c>
      <c r="D14335" s="8">
        <v>168704.1</v>
      </c>
    </row>
    <row r="14336" spans="1:4" ht="18.75" x14ac:dyDescent="0.3">
      <c r="A14336" s="7">
        <v>2015</v>
      </c>
      <c r="B14336" s="7" t="s">
        <v>1799</v>
      </c>
      <c r="C14336" s="7" t="s">
        <v>7</v>
      </c>
      <c r="D14336" s="8">
        <v>90707.85</v>
      </c>
    </row>
    <row r="14337" spans="1:4" ht="18.75" x14ac:dyDescent="0.3">
      <c r="A14337" s="7">
        <v>2014</v>
      </c>
      <c r="B14337" s="7" t="s">
        <v>1799</v>
      </c>
      <c r="C14337" s="7" t="s">
        <v>7</v>
      </c>
      <c r="D14337" s="8">
        <v>94982.34</v>
      </c>
    </row>
    <row r="14338" spans="1:4" ht="18.75" x14ac:dyDescent="0.3">
      <c r="A14338" s="7">
        <v>2015</v>
      </c>
      <c r="B14338" s="7" t="s">
        <v>1799</v>
      </c>
      <c r="C14338" s="7" t="s">
        <v>8</v>
      </c>
      <c r="D14338" s="8">
        <v>600081.56999999995</v>
      </c>
    </row>
    <row r="14339" spans="1:4" ht="18.75" x14ac:dyDescent="0.3">
      <c r="A14339" s="7">
        <v>2014</v>
      </c>
      <c r="B14339" s="7" t="s">
        <v>1799</v>
      </c>
      <c r="C14339" s="7" t="s">
        <v>8</v>
      </c>
      <c r="D14339" s="8">
        <v>619785.28</v>
      </c>
    </row>
    <row r="14340" spans="1:4" ht="18.75" x14ac:dyDescent="0.3">
      <c r="A14340" s="7">
        <v>2015</v>
      </c>
      <c r="B14340" s="7" t="s">
        <v>1800</v>
      </c>
      <c r="C14340" s="7" t="s">
        <v>5</v>
      </c>
      <c r="D14340" s="8">
        <v>475909.32</v>
      </c>
    </row>
    <row r="14341" spans="1:4" ht="18.75" x14ac:dyDescent="0.3">
      <c r="A14341" s="7">
        <v>2014</v>
      </c>
      <c r="B14341" s="7" t="s">
        <v>1800</v>
      </c>
      <c r="C14341" s="7" t="s">
        <v>5</v>
      </c>
      <c r="D14341" s="8">
        <v>522322.49</v>
      </c>
    </row>
    <row r="14342" spans="1:4" ht="18.75" x14ac:dyDescent="0.3">
      <c r="A14342" s="7">
        <v>2015</v>
      </c>
      <c r="B14342" s="7" t="s">
        <v>1800</v>
      </c>
      <c r="C14342" s="7" t="s">
        <v>6</v>
      </c>
      <c r="D14342" s="8">
        <v>322841.87</v>
      </c>
    </row>
    <row r="14343" spans="1:4" ht="18.75" x14ac:dyDescent="0.3">
      <c r="A14343" s="7">
        <v>2014</v>
      </c>
      <c r="B14343" s="7" t="s">
        <v>1800</v>
      </c>
      <c r="C14343" s="7" t="s">
        <v>6</v>
      </c>
      <c r="D14343" s="8">
        <v>235119.07</v>
      </c>
    </row>
    <row r="14344" spans="1:4" ht="18.75" x14ac:dyDescent="0.3">
      <c r="A14344" s="7">
        <v>2015</v>
      </c>
      <c r="B14344" s="7" t="s">
        <v>1800</v>
      </c>
      <c r="C14344" s="7" t="s">
        <v>7</v>
      </c>
      <c r="D14344" s="8">
        <v>65040.66</v>
      </c>
    </row>
    <row r="14345" spans="1:4" ht="18.75" x14ac:dyDescent="0.3">
      <c r="A14345" s="7">
        <v>2014</v>
      </c>
      <c r="B14345" s="7" t="s">
        <v>1800</v>
      </c>
      <c r="C14345" s="7" t="s">
        <v>7</v>
      </c>
      <c r="D14345" s="8">
        <v>68234.63</v>
      </c>
    </row>
    <row r="14346" spans="1:4" ht="18.75" x14ac:dyDescent="0.3">
      <c r="A14346" s="7">
        <v>2015</v>
      </c>
      <c r="B14346" s="7" t="s">
        <v>1800</v>
      </c>
      <c r="C14346" s="7" t="s">
        <v>8</v>
      </c>
      <c r="D14346" s="8">
        <v>449647.23</v>
      </c>
    </row>
    <row r="14347" spans="1:4" ht="18.75" x14ac:dyDescent="0.3">
      <c r="A14347" s="7">
        <v>2014</v>
      </c>
      <c r="B14347" s="7" t="s">
        <v>1800</v>
      </c>
      <c r="C14347" s="7" t="s">
        <v>8</v>
      </c>
      <c r="D14347" s="8">
        <v>462894.73</v>
      </c>
    </row>
    <row r="14348" spans="1:4" ht="18.75" x14ac:dyDescent="0.3">
      <c r="A14348" s="7">
        <v>2015</v>
      </c>
      <c r="B14348" s="7" t="s">
        <v>1801</v>
      </c>
      <c r="C14348" s="7" t="s">
        <v>5</v>
      </c>
      <c r="D14348" s="8">
        <v>880029.42</v>
      </c>
    </row>
    <row r="14349" spans="1:4" ht="18.75" x14ac:dyDescent="0.3">
      <c r="A14349" s="7">
        <v>2014</v>
      </c>
      <c r="B14349" s="7" t="s">
        <v>1801</v>
      </c>
      <c r="C14349" s="7" t="s">
        <v>5</v>
      </c>
      <c r="D14349" s="8">
        <v>974560.92</v>
      </c>
    </row>
    <row r="14350" spans="1:4" ht="18.75" x14ac:dyDescent="0.3">
      <c r="A14350" s="7">
        <v>2015</v>
      </c>
      <c r="B14350" s="7" t="s">
        <v>1801</v>
      </c>
      <c r="C14350" s="7" t="s">
        <v>6</v>
      </c>
      <c r="D14350" s="8">
        <v>269360.84999999998</v>
      </c>
    </row>
    <row r="14351" spans="1:4" ht="18.75" x14ac:dyDescent="0.3">
      <c r="A14351" s="7">
        <v>2014</v>
      </c>
      <c r="B14351" s="7" t="s">
        <v>1801</v>
      </c>
      <c r="C14351" s="7" t="s">
        <v>6</v>
      </c>
      <c r="D14351" s="8">
        <v>186237.69</v>
      </c>
    </row>
    <row r="14352" spans="1:4" ht="18.75" x14ac:dyDescent="0.3">
      <c r="A14352" s="7">
        <v>2015</v>
      </c>
      <c r="B14352" s="7" t="s">
        <v>1801</v>
      </c>
      <c r="C14352" s="7" t="s">
        <v>7</v>
      </c>
      <c r="D14352" s="8">
        <v>85695.39</v>
      </c>
    </row>
    <row r="14353" spans="1:4" ht="18.75" x14ac:dyDescent="0.3">
      <c r="A14353" s="7">
        <v>2014</v>
      </c>
      <c r="B14353" s="7" t="s">
        <v>1801</v>
      </c>
      <c r="C14353" s="7" t="s">
        <v>7</v>
      </c>
      <c r="D14353" s="8">
        <v>90659.37</v>
      </c>
    </row>
    <row r="14354" spans="1:4" ht="18.75" x14ac:dyDescent="0.3">
      <c r="A14354" s="7">
        <v>2015</v>
      </c>
      <c r="B14354" s="7" t="s">
        <v>1801</v>
      </c>
      <c r="C14354" s="7" t="s">
        <v>8</v>
      </c>
      <c r="D14354" s="8">
        <v>576853.98</v>
      </c>
    </row>
    <row r="14355" spans="1:4" ht="18.75" x14ac:dyDescent="0.3">
      <c r="A14355" s="7">
        <v>2014</v>
      </c>
      <c r="B14355" s="7" t="s">
        <v>1801</v>
      </c>
      <c r="C14355" s="7" t="s">
        <v>8</v>
      </c>
      <c r="D14355" s="8">
        <v>597214.93000000005</v>
      </c>
    </row>
    <row r="14356" spans="1:4" ht="18.75" x14ac:dyDescent="0.3">
      <c r="A14356" s="7">
        <v>2015</v>
      </c>
      <c r="B14356" s="7" t="s">
        <v>1802</v>
      </c>
      <c r="C14356" s="7" t="s">
        <v>5</v>
      </c>
      <c r="D14356" s="8">
        <v>497600.33</v>
      </c>
    </row>
    <row r="14357" spans="1:4" ht="18.75" x14ac:dyDescent="0.3">
      <c r="A14357" s="7">
        <v>2014</v>
      </c>
      <c r="B14357" s="7" t="s">
        <v>1802</v>
      </c>
      <c r="C14357" s="7" t="s">
        <v>5</v>
      </c>
      <c r="D14357" s="8">
        <v>550684.93000000005</v>
      </c>
    </row>
    <row r="14358" spans="1:4" ht="18.75" x14ac:dyDescent="0.3">
      <c r="A14358" s="7">
        <v>2015</v>
      </c>
      <c r="B14358" s="7" t="s">
        <v>1802</v>
      </c>
      <c r="C14358" s="7" t="s">
        <v>6</v>
      </c>
      <c r="D14358" s="8">
        <v>215353.93</v>
      </c>
    </row>
    <row r="14359" spans="1:4" ht="18.75" x14ac:dyDescent="0.3">
      <c r="A14359" s="7">
        <v>2014</v>
      </c>
      <c r="B14359" s="7" t="s">
        <v>1802</v>
      </c>
      <c r="C14359" s="7" t="s">
        <v>6</v>
      </c>
      <c r="D14359" s="8">
        <v>151950.04999999999</v>
      </c>
    </row>
    <row r="14360" spans="1:4" ht="18.75" x14ac:dyDescent="0.3">
      <c r="A14360" s="7">
        <v>2015</v>
      </c>
      <c r="B14360" s="7" t="s">
        <v>1802</v>
      </c>
      <c r="C14360" s="7" t="s">
        <v>7</v>
      </c>
      <c r="D14360" s="8">
        <v>234634.66</v>
      </c>
    </row>
    <row r="14361" spans="1:4" ht="18.75" x14ac:dyDescent="0.3">
      <c r="A14361" s="7">
        <v>2014</v>
      </c>
      <c r="B14361" s="7" t="s">
        <v>1802</v>
      </c>
      <c r="C14361" s="7" t="s">
        <v>7</v>
      </c>
      <c r="D14361" s="8">
        <v>245323.82</v>
      </c>
    </row>
    <row r="14362" spans="1:4" ht="18.75" x14ac:dyDescent="0.3">
      <c r="A14362" s="7">
        <v>2015</v>
      </c>
      <c r="B14362" s="7" t="s">
        <v>1802</v>
      </c>
      <c r="C14362" s="7" t="s">
        <v>8</v>
      </c>
      <c r="D14362" s="8">
        <v>692468.85</v>
      </c>
    </row>
    <row r="14363" spans="1:4" ht="18.75" x14ac:dyDescent="0.3">
      <c r="A14363" s="7">
        <v>2014</v>
      </c>
      <c r="B14363" s="7" t="s">
        <v>1802</v>
      </c>
      <c r="C14363" s="7" t="s">
        <v>8</v>
      </c>
      <c r="D14363" s="8">
        <v>714443.03</v>
      </c>
    </row>
    <row r="14364" spans="1:4" ht="18.75" x14ac:dyDescent="0.3">
      <c r="A14364" s="7">
        <v>2015</v>
      </c>
      <c r="B14364" s="7" t="s">
        <v>1803</v>
      </c>
      <c r="C14364" s="7" t="s">
        <v>5</v>
      </c>
      <c r="D14364" s="8">
        <v>637473.32999999996</v>
      </c>
    </row>
    <row r="14365" spans="1:4" ht="18.75" x14ac:dyDescent="0.3">
      <c r="A14365" s="7">
        <v>2014</v>
      </c>
      <c r="B14365" s="7" t="s">
        <v>1803</v>
      </c>
      <c r="C14365" s="7" t="s">
        <v>5</v>
      </c>
      <c r="D14365" s="8">
        <v>698335.94</v>
      </c>
    </row>
    <row r="14366" spans="1:4" ht="18.75" x14ac:dyDescent="0.3">
      <c r="A14366" s="7">
        <v>2015</v>
      </c>
      <c r="B14366" s="7" t="s">
        <v>1803</v>
      </c>
      <c r="C14366" s="7" t="s">
        <v>6</v>
      </c>
      <c r="D14366" s="8">
        <v>481684.88</v>
      </c>
    </row>
    <row r="14367" spans="1:4" ht="18.75" x14ac:dyDescent="0.3">
      <c r="A14367" s="7">
        <v>2014</v>
      </c>
      <c r="B14367" s="7" t="s">
        <v>1803</v>
      </c>
      <c r="C14367" s="7" t="s">
        <v>6</v>
      </c>
      <c r="D14367" s="8">
        <v>337128.09</v>
      </c>
    </row>
    <row r="14368" spans="1:4" ht="18.75" x14ac:dyDescent="0.3">
      <c r="A14368" s="7">
        <v>2015</v>
      </c>
      <c r="B14368" s="7" t="s">
        <v>1803</v>
      </c>
      <c r="C14368" s="7" t="s">
        <v>7</v>
      </c>
      <c r="D14368" s="8">
        <v>199511.73</v>
      </c>
    </row>
    <row r="14369" spans="1:4" ht="18.75" x14ac:dyDescent="0.3">
      <c r="A14369" s="7">
        <v>2014</v>
      </c>
      <c r="B14369" s="7" t="s">
        <v>1803</v>
      </c>
      <c r="C14369" s="7" t="s">
        <v>7</v>
      </c>
      <c r="D14369" s="8">
        <v>210344.13</v>
      </c>
    </row>
    <row r="14370" spans="1:4" ht="18.75" x14ac:dyDescent="0.3">
      <c r="A14370" s="7">
        <v>2015</v>
      </c>
      <c r="B14370" s="7" t="s">
        <v>1803</v>
      </c>
      <c r="C14370" s="7" t="s">
        <v>8</v>
      </c>
      <c r="D14370" s="8">
        <v>468908.26</v>
      </c>
    </row>
    <row r="14371" spans="1:4" ht="18.75" x14ac:dyDescent="0.3">
      <c r="A14371" s="7">
        <v>2014</v>
      </c>
      <c r="B14371" s="7" t="s">
        <v>1803</v>
      </c>
      <c r="C14371" s="7" t="s">
        <v>8</v>
      </c>
      <c r="D14371" s="8">
        <v>484642.4</v>
      </c>
    </row>
    <row r="14372" spans="1:4" ht="18.75" x14ac:dyDescent="0.3">
      <c r="A14372" s="7">
        <v>2015</v>
      </c>
      <c r="B14372" s="7" t="s">
        <v>1804</v>
      </c>
      <c r="C14372" s="7" t="s">
        <v>5</v>
      </c>
      <c r="D14372" s="8">
        <v>573364.69999999995</v>
      </c>
    </row>
    <row r="14373" spans="1:4" ht="18.75" x14ac:dyDescent="0.3">
      <c r="A14373" s="7">
        <v>2014</v>
      </c>
      <c r="B14373" s="7" t="s">
        <v>1804</v>
      </c>
      <c r="C14373" s="7" t="s">
        <v>5</v>
      </c>
      <c r="D14373" s="8">
        <v>624686.13</v>
      </c>
    </row>
    <row r="14374" spans="1:4" ht="18.75" x14ac:dyDescent="0.3">
      <c r="A14374" s="7">
        <v>2015</v>
      </c>
      <c r="B14374" s="7" t="s">
        <v>1804</v>
      </c>
      <c r="C14374" s="7" t="s">
        <v>6</v>
      </c>
      <c r="D14374" s="8">
        <v>334773.38</v>
      </c>
    </row>
    <row r="14375" spans="1:4" ht="18.75" x14ac:dyDescent="0.3">
      <c r="A14375" s="7">
        <v>2014</v>
      </c>
      <c r="B14375" s="7" t="s">
        <v>1804</v>
      </c>
      <c r="C14375" s="7" t="s">
        <v>6</v>
      </c>
      <c r="D14375" s="8">
        <v>245327.66</v>
      </c>
    </row>
    <row r="14376" spans="1:4" ht="18.75" x14ac:dyDescent="0.3">
      <c r="A14376" s="7">
        <v>2015</v>
      </c>
      <c r="B14376" s="7" t="s">
        <v>1804</v>
      </c>
      <c r="C14376" s="7" t="s">
        <v>7</v>
      </c>
      <c r="D14376" s="8">
        <v>178726.8</v>
      </c>
    </row>
    <row r="14377" spans="1:4" ht="18.75" x14ac:dyDescent="0.3">
      <c r="A14377" s="7">
        <v>2014</v>
      </c>
      <c r="B14377" s="7" t="s">
        <v>1804</v>
      </c>
      <c r="C14377" s="7" t="s">
        <v>7</v>
      </c>
      <c r="D14377" s="8">
        <v>188197.76000000001</v>
      </c>
    </row>
    <row r="14378" spans="1:4" ht="18.75" x14ac:dyDescent="0.3">
      <c r="A14378" s="7">
        <v>2015</v>
      </c>
      <c r="B14378" s="7" t="s">
        <v>1804</v>
      </c>
      <c r="C14378" s="7" t="s">
        <v>8</v>
      </c>
      <c r="D14378" s="8">
        <v>616728.26</v>
      </c>
    </row>
    <row r="14379" spans="1:4" ht="18.75" x14ac:dyDescent="0.3">
      <c r="A14379" s="7">
        <v>2014</v>
      </c>
      <c r="B14379" s="7" t="s">
        <v>1804</v>
      </c>
      <c r="C14379" s="7" t="s">
        <v>8</v>
      </c>
      <c r="D14379" s="8">
        <v>645338.98</v>
      </c>
    </row>
    <row r="14380" spans="1:4" ht="18.75" x14ac:dyDescent="0.3">
      <c r="A14380" s="7">
        <v>2015</v>
      </c>
      <c r="B14380" s="7" t="s">
        <v>1805</v>
      </c>
      <c r="C14380" s="7" t="s">
        <v>5</v>
      </c>
      <c r="D14380" s="8">
        <v>796699.56</v>
      </c>
    </row>
    <row r="14381" spans="1:4" ht="18.75" x14ac:dyDescent="0.3">
      <c r="A14381" s="7">
        <v>2014</v>
      </c>
      <c r="B14381" s="7" t="s">
        <v>1805</v>
      </c>
      <c r="C14381" s="7" t="s">
        <v>5</v>
      </c>
      <c r="D14381" s="8">
        <v>879662.06</v>
      </c>
    </row>
    <row r="14382" spans="1:4" ht="18.75" x14ac:dyDescent="0.3">
      <c r="A14382" s="7">
        <v>2015</v>
      </c>
      <c r="B14382" s="7" t="s">
        <v>1805</v>
      </c>
      <c r="C14382" s="7" t="s">
        <v>6</v>
      </c>
      <c r="D14382" s="8">
        <v>376026.88</v>
      </c>
    </row>
    <row r="14383" spans="1:4" ht="18.75" x14ac:dyDescent="0.3">
      <c r="A14383" s="7">
        <v>2014</v>
      </c>
      <c r="B14383" s="7" t="s">
        <v>1805</v>
      </c>
      <c r="C14383" s="7" t="s">
        <v>6</v>
      </c>
      <c r="D14383" s="8">
        <v>265940.82</v>
      </c>
    </row>
    <row r="14384" spans="1:4" ht="18.75" x14ac:dyDescent="0.3">
      <c r="A14384" s="7">
        <v>2015</v>
      </c>
      <c r="B14384" s="7" t="s">
        <v>1805</v>
      </c>
      <c r="C14384" s="7" t="s">
        <v>7</v>
      </c>
      <c r="D14384" s="8">
        <v>84976.85</v>
      </c>
    </row>
    <row r="14385" spans="1:4" ht="18.75" x14ac:dyDescent="0.3">
      <c r="A14385" s="7">
        <v>2014</v>
      </c>
      <c r="B14385" s="7" t="s">
        <v>1805</v>
      </c>
      <c r="C14385" s="7" t="s">
        <v>7</v>
      </c>
      <c r="D14385" s="8">
        <v>89250.14</v>
      </c>
    </row>
    <row r="14386" spans="1:4" ht="18.75" x14ac:dyDescent="0.3">
      <c r="A14386" s="7">
        <v>2015</v>
      </c>
      <c r="B14386" s="7" t="s">
        <v>1805</v>
      </c>
      <c r="C14386" s="7" t="s">
        <v>8</v>
      </c>
      <c r="D14386" s="8">
        <v>465284.47</v>
      </c>
    </row>
    <row r="14387" spans="1:4" ht="18.75" x14ac:dyDescent="0.3">
      <c r="A14387" s="7">
        <v>2014</v>
      </c>
      <c r="B14387" s="7" t="s">
        <v>1805</v>
      </c>
      <c r="C14387" s="7" t="s">
        <v>8</v>
      </c>
      <c r="D14387" s="8">
        <v>488380.84</v>
      </c>
    </row>
    <row r="14388" spans="1:4" ht="18.75" x14ac:dyDescent="0.3">
      <c r="A14388" s="7">
        <v>2015</v>
      </c>
      <c r="B14388" s="7" t="s">
        <v>1806</v>
      </c>
      <c r="C14388" s="7" t="s">
        <v>5</v>
      </c>
      <c r="D14388" s="8">
        <v>651153.43999999994</v>
      </c>
    </row>
    <row r="14389" spans="1:4" ht="18.75" x14ac:dyDescent="0.3">
      <c r="A14389" s="7">
        <v>2014</v>
      </c>
      <c r="B14389" s="7" t="s">
        <v>1806</v>
      </c>
      <c r="C14389" s="7" t="s">
        <v>5</v>
      </c>
      <c r="D14389" s="8">
        <v>717127.22</v>
      </c>
    </row>
    <row r="14390" spans="1:4" ht="18.75" x14ac:dyDescent="0.3">
      <c r="A14390" s="7">
        <v>2015</v>
      </c>
      <c r="B14390" s="7" t="s">
        <v>1806</v>
      </c>
      <c r="C14390" s="7" t="s">
        <v>6</v>
      </c>
      <c r="D14390" s="8">
        <v>447214.38</v>
      </c>
    </row>
    <row r="14391" spans="1:4" ht="18.75" x14ac:dyDescent="0.3">
      <c r="A14391" s="7">
        <v>2014</v>
      </c>
      <c r="B14391" s="7" t="s">
        <v>1806</v>
      </c>
      <c r="C14391" s="7" t="s">
        <v>6</v>
      </c>
      <c r="D14391" s="8">
        <v>312377.84999999998</v>
      </c>
    </row>
    <row r="14392" spans="1:4" ht="18.75" x14ac:dyDescent="0.3">
      <c r="A14392" s="7">
        <v>2015</v>
      </c>
      <c r="B14392" s="7" t="s">
        <v>1806</v>
      </c>
      <c r="C14392" s="7" t="s">
        <v>7</v>
      </c>
      <c r="D14392" s="8">
        <v>146037.68</v>
      </c>
    </row>
    <row r="14393" spans="1:4" ht="18.75" x14ac:dyDescent="0.3">
      <c r="A14393" s="7">
        <v>2014</v>
      </c>
      <c r="B14393" s="7" t="s">
        <v>1806</v>
      </c>
      <c r="C14393" s="7" t="s">
        <v>7</v>
      </c>
      <c r="D14393" s="8">
        <v>153431.72</v>
      </c>
    </row>
    <row r="14394" spans="1:4" ht="18.75" x14ac:dyDescent="0.3">
      <c r="A14394" s="7">
        <v>2015</v>
      </c>
      <c r="B14394" s="7" t="s">
        <v>1806</v>
      </c>
      <c r="C14394" s="7" t="s">
        <v>8</v>
      </c>
      <c r="D14394" s="8">
        <v>690841.89</v>
      </c>
    </row>
    <row r="14395" spans="1:4" ht="18.75" x14ac:dyDescent="0.3">
      <c r="A14395" s="7">
        <v>2014</v>
      </c>
      <c r="B14395" s="7" t="s">
        <v>1806</v>
      </c>
      <c r="C14395" s="7" t="s">
        <v>8</v>
      </c>
      <c r="D14395" s="8">
        <v>720686.27</v>
      </c>
    </row>
    <row r="14396" spans="1:4" ht="18.75" x14ac:dyDescent="0.3">
      <c r="A14396" s="7">
        <v>2015</v>
      </c>
      <c r="B14396" s="7" t="s">
        <v>1807</v>
      </c>
      <c r="C14396" s="7" t="s">
        <v>5</v>
      </c>
      <c r="D14396" s="8">
        <v>489331.54</v>
      </c>
    </row>
    <row r="14397" spans="1:4" ht="18.75" x14ac:dyDescent="0.3">
      <c r="A14397" s="7">
        <v>2014</v>
      </c>
      <c r="B14397" s="7" t="s">
        <v>1807</v>
      </c>
      <c r="C14397" s="7" t="s">
        <v>5</v>
      </c>
      <c r="D14397" s="8">
        <v>538241.77</v>
      </c>
    </row>
    <row r="14398" spans="1:4" ht="18.75" x14ac:dyDescent="0.3">
      <c r="A14398" s="7">
        <v>2015</v>
      </c>
      <c r="B14398" s="7" t="s">
        <v>1807</v>
      </c>
      <c r="C14398" s="7" t="s">
        <v>6</v>
      </c>
      <c r="D14398" s="8">
        <v>520021.56</v>
      </c>
    </row>
    <row r="14399" spans="1:4" ht="18.75" x14ac:dyDescent="0.3">
      <c r="A14399" s="7">
        <v>2014</v>
      </c>
      <c r="B14399" s="7" t="s">
        <v>1807</v>
      </c>
      <c r="C14399" s="7" t="s">
        <v>6</v>
      </c>
      <c r="D14399" s="8">
        <v>378771.92</v>
      </c>
    </row>
    <row r="14400" spans="1:4" ht="18.75" x14ac:dyDescent="0.3">
      <c r="A14400" s="7">
        <v>2015</v>
      </c>
      <c r="B14400" s="7" t="s">
        <v>1807</v>
      </c>
      <c r="C14400" s="7" t="s">
        <v>7</v>
      </c>
      <c r="D14400" s="8">
        <v>72024.19</v>
      </c>
    </row>
    <row r="14401" spans="1:4" ht="18.75" x14ac:dyDescent="0.3">
      <c r="A14401" s="7">
        <v>2014</v>
      </c>
      <c r="B14401" s="7" t="s">
        <v>1807</v>
      </c>
      <c r="C14401" s="7" t="s">
        <v>7</v>
      </c>
      <c r="D14401" s="8">
        <v>76538.080000000002</v>
      </c>
    </row>
    <row r="14402" spans="1:4" ht="18.75" x14ac:dyDescent="0.3">
      <c r="A14402" s="7">
        <v>2015</v>
      </c>
      <c r="B14402" s="7" t="s">
        <v>1807</v>
      </c>
      <c r="C14402" s="7" t="s">
        <v>8</v>
      </c>
      <c r="D14402" s="8">
        <v>460383.74</v>
      </c>
    </row>
    <row r="14403" spans="1:4" ht="18.75" x14ac:dyDescent="0.3">
      <c r="A14403" s="7">
        <v>2014</v>
      </c>
      <c r="B14403" s="7" t="s">
        <v>1807</v>
      </c>
      <c r="C14403" s="7" t="s">
        <v>8</v>
      </c>
      <c r="D14403" s="8">
        <v>482599.37</v>
      </c>
    </row>
    <row r="14404" spans="1:4" ht="18.75" x14ac:dyDescent="0.3">
      <c r="A14404" s="7">
        <v>2015</v>
      </c>
      <c r="B14404" s="7" t="s">
        <v>1808</v>
      </c>
      <c r="C14404" s="7" t="s">
        <v>5</v>
      </c>
      <c r="D14404" s="8">
        <v>908358.16</v>
      </c>
    </row>
    <row r="14405" spans="1:4" ht="18.75" x14ac:dyDescent="0.3">
      <c r="A14405" s="7">
        <v>2014</v>
      </c>
      <c r="B14405" s="7" t="s">
        <v>1808</v>
      </c>
      <c r="C14405" s="7" t="s">
        <v>5</v>
      </c>
      <c r="D14405" s="8">
        <v>1001694.98</v>
      </c>
    </row>
    <row r="14406" spans="1:4" ht="18.75" x14ac:dyDescent="0.3">
      <c r="A14406" s="7">
        <v>2015</v>
      </c>
      <c r="B14406" s="7" t="s">
        <v>1808</v>
      </c>
      <c r="C14406" s="7" t="s">
        <v>6</v>
      </c>
      <c r="D14406" s="8">
        <v>317028.05</v>
      </c>
    </row>
    <row r="14407" spans="1:4" ht="18.75" x14ac:dyDescent="0.3">
      <c r="A14407" s="7">
        <v>2014</v>
      </c>
      <c r="B14407" s="7" t="s">
        <v>1808</v>
      </c>
      <c r="C14407" s="7" t="s">
        <v>6</v>
      </c>
      <c r="D14407" s="8">
        <v>231305.28</v>
      </c>
    </row>
    <row r="14408" spans="1:4" ht="18.75" x14ac:dyDescent="0.3">
      <c r="A14408" s="7">
        <v>2015</v>
      </c>
      <c r="B14408" s="7" t="s">
        <v>1808</v>
      </c>
      <c r="C14408" s="7" t="s">
        <v>7</v>
      </c>
      <c r="D14408" s="8">
        <v>141485.31</v>
      </c>
    </row>
    <row r="14409" spans="1:4" ht="18.75" x14ac:dyDescent="0.3">
      <c r="A14409" s="7">
        <v>2014</v>
      </c>
      <c r="B14409" s="7" t="s">
        <v>1808</v>
      </c>
      <c r="C14409" s="7" t="s">
        <v>7</v>
      </c>
      <c r="D14409" s="8">
        <v>150422.09</v>
      </c>
    </row>
    <row r="14410" spans="1:4" ht="18.75" x14ac:dyDescent="0.3">
      <c r="A14410" s="7">
        <v>2015</v>
      </c>
      <c r="B14410" s="7" t="s">
        <v>1808</v>
      </c>
      <c r="C14410" s="7" t="s">
        <v>8</v>
      </c>
      <c r="D14410" s="8">
        <v>413646.36</v>
      </c>
    </row>
    <row r="14411" spans="1:4" ht="18.75" x14ac:dyDescent="0.3">
      <c r="A14411" s="7">
        <v>2014</v>
      </c>
      <c r="B14411" s="7" t="s">
        <v>1808</v>
      </c>
      <c r="C14411" s="7" t="s">
        <v>8</v>
      </c>
      <c r="D14411" s="8">
        <v>433089.48</v>
      </c>
    </row>
    <row r="14412" spans="1:4" ht="18.75" x14ac:dyDescent="0.3">
      <c r="A14412" s="7">
        <v>2015</v>
      </c>
      <c r="B14412" s="7" t="s">
        <v>1809</v>
      </c>
      <c r="C14412" s="7" t="s">
        <v>5</v>
      </c>
      <c r="D14412" s="8">
        <v>533797.67000000004</v>
      </c>
    </row>
    <row r="14413" spans="1:4" ht="18.75" x14ac:dyDescent="0.3">
      <c r="A14413" s="7">
        <v>2014</v>
      </c>
      <c r="B14413" s="7" t="s">
        <v>1809</v>
      </c>
      <c r="C14413" s="7" t="s">
        <v>5</v>
      </c>
      <c r="D14413" s="8">
        <v>586117.38</v>
      </c>
    </row>
    <row r="14414" spans="1:4" ht="18.75" x14ac:dyDescent="0.3">
      <c r="A14414" s="7">
        <v>2015</v>
      </c>
      <c r="B14414" s="7" t="s">
        <v>1809</v>
      </c>
      <c r="C14414" s="7" t="s">
        <v>6</v>
      </c>
      <c r="D14414" s="8">
        <v>412570.03</v>
      </c>
    </row>
    <row r="14415" spans="1:4" ht="18.75" x14ac:dyDescent="0.3">
      <c r="A14415" s="7">
        <v>2014</v>
      </c>
      <c r="B14415" s="7" t="s">
        <v>1809</v>
      </c>
      <c r="C14415" s="7" t="s">
        <v>6</v>
      </c>
      <c r="D14415" s="8">
        <v>304218.34000000003</v>
      </c>
    </row>
    <row r="14416" spans="1:4" ht="18.75" x14ac:dyDescent="0.3">
      <c r="A14416" s="7">
        <v>2015</v>
      </c>
      <c r="B14416" s="7" t="s">
        <v>1809</v>
      </c>
      <c r="C14416" s="7" t="s">
        <v>7</v>
      </c>
      <c r="D14416" s="8">
        <v>99644.86</v>
      </c>
    </row>
    <row r="14417" spans="1:4" ht="18.75" x14ac:dyDescent="0.3">
      <c r="A14417" s="7">
        <v>2014</v>
      </c>
      <c r="B14417" s="7" t="s">
        <v>1809</v>
      </c>
      <c r="C14417" s="7" t="s">
        <v>7</v>
      </c>
      <c r="D14417" s="8">
        <v>105779.8</v>
      </c>
    </row>
    <row r="14418" spans="1:4" ht="18.75" x14ac:dyDescent="0.3">
      <c r="A14418" s="7">
        <v>2015</v>
      </c>
      <c r="B14418" s="7" t="s">
        <v>1809</v>
      </c>
      <c r="C14418" s="7" t="s">
        <v>8</v>
      </c>
      <c r="D14418" s="8">
        <v>420362.8</v>
      </c>
    </row>
    <row r="14419" spans="1:4" ht="18.75" x14ac:dyDescent="0.3">
      <c r="A14419" s="7">
        <v>2014</v>
      </c>
      <c r="B14419" s="7" t="s">
        <v>1809</v>
      </c>
      <c r="C14419" s="7" t="s">
        <v>8</v>
      </c>
      <c r="D14419" s="8">
        <v>436496</v>
      </c>
    </row>
    <row r="14420" spans="1:4" ht="18.75" x14ac:dyDescent="0.3">
      <c r="A14420" s="7">
        <v>2015</v>
      </c>
      <c r="B14420" s="7" t="s">
        <v>1810</v>
      </c>
      <c r="C14420" s="7" t="s">
        <v>5</v>
      </c>
      <c r="D14420" s="8">
        <v>504140.57</v>
      </c>
    </row>
    <row r="14421" spans="1:4" ht="18.75" x14ac:dyDescent="0.3">
      <c r="A14421" s="7">
        <v>2014</v>
      </c>
      <c r="B14421" s="7" t="s">
        <v>1810</v>
      </c>
      <c r="C14421" s="7" t="s">
        <v>5</v>
      </c>
      <c r="D14421" s="8">
        <v>556087</v>
      </c>
    </row>
    <row r="14422" spans="1:4" ht="18.75" x14ac:dyDescent="0.3">
      <c r="A14422" s="7">
        <v>2015</v>
      </c>
      <c r="B14422" s="7" t="s">
        <v>1810</v>
      </c>
      <c r="C14422" s="7" t="s">
        <v>6</v>
      </c>
      <c r="D14422" s="8">
        <v>393169.14</v>
      </c>
    </row>
    <row r="14423" spans="1:4" ht="18.75" x14ac:dyDescent="0.3">
      <c r="A14423" s="7">
        <v>2014</v>
      </c>
      <c r="B14423" s="7" t="s">
        <v>1810</v>
      </c>
      <c r="C14423" s="7" t="s">
        <v>6</v>
      </c>
      <c r="D14423" s="8">
        <v>281769.03000000003</v>
      </c>
    </row>
    <row r="14424" spans="1:4" ht="18.75" x14ac:dyDescent="0.3">
      <c r="A14424" s="7">
        <v>2015</v>
      </c>
      <c r="B14424" s="7" t="s">
        <v>1810</v>
      </c>
      <c r="C14424" s="7" t="s">
        <v>7</v>
      </c>
      <c r="D14424" s="8">
        <v>211398.55</v>
      </c>
    </row>
    <row r="14425" spans="1:4" ht="18.75" x14ac:dyDescent="0.3">
      <c r="A14425" s="7">
        <v>2014</v>
      </c>
      <c r="B14425" s="7" t="s">
        <v>1810</v>
      </c>
      <c r="C14425" s="7" t="s">
        <v>7</v>
      </c>
      <c r="D14425" s="8">
        <v>223049.45</v>
      </c>
    </row>
    <row r="14426" spans="1:4" ht="18.75" x14ac:dyDescent="0.3">
      <c r="A14426" s="7">
        <v>2015</v>
      </c>
      <c r="B14426" s="7" t="s">
        <v>1810</v>
      </c>
      <c r="C14426" s="7" t="s">
        <v>8</v>
      </c>
      <c r="D14426" s="8">
        <v>691163.57</v>
      </c>
    </row>
    <row r="14427" spans="1:4" ht="18.75" x14ac:dyDescent="0.3">
      <c r="A14427" s="7">
        <v>2014</v>
      </c>
      <c r="B14427" s="7" t="s">
        <v>1810</v>
      </c>
      <c r="C14427" s="7" t="s">
        <v>8</v>
      </c>
      <c r="D14427" s="8">
        <v>720551.81</v>
      </c>
    </row>
    <row r="14428" spans="1:4" ht="18.75" x14ac:dyDescent="0.3">
      <c r="A14428" s="7">
        <v>2015</v>
      </c>
      <c r="B14428" s="7" t="s">
        <v>1811</v>
      </c>
      <c r="C14428" s="7" t="s">
        <v>5</v>
      </c>
      <c r="D14428" s="8">
        <v>867016.98</v>
      </c>
    </row>
    <row r="14429" spans="1:4" ht="18.75" x14ac:dyDescent="0.3">
      <c r="A14429" s="7">
        <v>2014</v>
      </c>
      <c r="B14429" s="7" t="s">
        <v>1811</v>
      </c>
      <c r="C14429" s="7" t="s">
        <v>5</v>
      </c>
      <c r="D14429" s="8">
        <v>958965.63</v>
      </c>
    </row>
    <row r="14430" spans="1:4" ht="18.75" x14ac:dyDescent="0.3">
      <c r="A14430" s="7">
        <v>2015</v>
      </c>
      <c r="B14430" s="7" t="s">
        <v>1811</v>
      </c>
      <c r="C14430" s="7" t="s">
        <v>6</v>
      </c>
      <c r="D14430" s="8">
        <v>517122.3</v>
      </c>
    </row>
    <row r="14431" spans="1:4" ht="18.75" x14ac:dyDescent="0.3">
      <c r="A14431" s="7">
        <v>2014</v>
      </c>
      <c r="B14431" s="7" t="s">
        <v>1811</v>
      </c>
      <c r="C14431" s="7" t="s">
        <v>6</v>
      </c>
      <c r="D14431" s="8">
        <v>370037.52</v>
      </c>
    </row>
    <row r="14432" spans="1:4" ht="18.75" x14ac:dyDescent="0.3">
      <c r="A14432" s="7">
        <v>2015</v>
      </c>
      <c r="B14432" s="7" t="s">
        <v>1811</v>
      </c>
      <c r="C14432" s="7" t="s">
        <v>7</v>
      </c>
      <c r="D14432" s="8">
        <v>203321.95</v>
      </c>
    </row>
    <row r="14433" spans="1:4" ht="18.75" x14ac:dyDescent="0.3">
      <c r="A14433" s="7">
        <v>2014</v>
      </c>
      <c r="B14433" s="7" t="s">
        <v>1811</v>
      </c>
      <c r="C14433" s="7" t="s">
        <v>7</v>
      </c>
      <c r="D14433" s="8">
        <v>215104.05</v>
      </c>
    </row>
    <row r="14434" spans="1:4" ht="18.75" x14ac:dyDescent="0.3">
      <c r="A14434" s="7">
        <v>2015</v>
      </c>
      <c r="B14434" s="7" t="s">
        <v>1811</v>
      </c>
      <c r="C14434" s="7" t="s">
        <v>8</v>
      </c>
      <c r="D14434" s="8">
        <v>792440.28</v>
      </c>
    </row>
    <row r="14435" spans="1:4" ht="18.75" x14ac:dyDescent="0.3">
      <c r="A14435" s="7">
        <v>2014</v>
      </c>
      <c r="B14435" s="7" t="s">
        <v>1811</v>
      </c>
      <c r="C14435" s="7" t="s">
        <v>8</v>
      </c>
      <c r="D14435" s="8">
        <v>818417.99</v>
      </c>
    </row>
    <row r="14436" spans="1:4" ht="18.75" x14ac:dyDescent="0.3">
      <c r="A14436" s="7">
        <v>2015</v>
      </c>
      <c r="B14436" s="7" t="s">
        <v>1812</v>
      </c>
      <c r="C14436" s="7" t="s">
        <v>5</v>
      </c>
      <c r="D14436" s="8">
        <v>578347.67000000004</v>
      </c>
    </row>
    <row r="14437" spans="1:4" ht="18.75" x14ac:dyDescent="0.3">
      <c r="A14437" s="7">
        <v>2014</v>
      </c>
      <c r="B14437" s="7" t="s">
        <v>1812</v>
      </c>
      <c r="C14437" s="7" t="s">
        <v>5</v>
      </c>
      <c r="D14437" s="8">
        <v>640051.41</v>
      </c>
    </row>
    <row r="14438" spans="1:4" ht="18.75" x14ac:dyDescent="0.3">
      <c r="A14438" s="7">
        <v>2015</v>
      </c>
      <c r="B14438" s="7" t="s">
        <v>1812</v>
      </c>
      <c r="C14438" s="7" t="s">
        <v>6</v>
      </c>
      <c r="D14438" s="8">
        <v>575902.28</v>
      </c>
    </row>
    <row r="14439" spans="1:4" ht="18.75" x14ac:dyDescent="0.3">
      <c r="A14439" s="7">
        <v>2014</v>
      </c>
      <c r="B14439" s="7" t="s">
        <v>1812</v>
      </c>
      <c r="C14439" s="7" t="s">
        <v>6</v>
      </c>
      <c r="D14439" s="8">
        <v>414220.44</v>
      </c>
    </row>
    <row r="14440" spans="1:4" ht="18.75" x14ac:dyDescent="0.3">
      <c r="A14440" s="7">
        <v>2015</v>
      </c>
      <c r="B14440" s="7" t="s">
        <v>1812</v>
      </c>
      <c r="C14440" s="7" t="s">
        <v>7</v>
      </c>
      <c r="D14440" s="8">
        <v>84085.68</v>
      </c>
    </row>
    <row r="14441" spans="1:4" ht="18.75" x14ac:dyDescent="0.3">
      <c r="A14441" s="7">
        <v>2014</v>
      </c>
      <c r="B14441" s="7" t="s">
        <v>1812</v>
      </c>
      <c r="C14441" s="7" t="s">
        <v>7</v>
      </c>
      <c r="D14441" s="8">
        <v>88952.57</v>
      </c>
    </row>
    <row r="14442" spans="1:4" ht="18.75" x14ac:dyDescent="0.3">
      <c r="A14442" s="7">
        <v>2015</v>
      </c>
      <c r="B14442" s="7" t="s">
        <v>1812</v>
      </c>
      <c r="C14442" s="7" t="s">
        <v>8</v>
      </c>
      <c r="D14442" s="8">
        <v>546309.31000000006</v>
      </c>
    </row>
    <row r="14443" spans="1:4" ht="18.75" x14ac:dyDescent="0.3">
      <c r="A14443" s="7">
        <v>2014</v>
      </c>
      <c r="B14443" s="7" t="s">
        <v>1812</v>
      </c>
      <c r="C14443" s="7" t="s">
        <v>8</v>
      </c>
      <c r="D14443" s="8">
        <v>563096.61</v>
      </c>
    </row>
    <row r="14444" spans="1:4" ht="18.75" x14ac:dyDescent="0.3">
      <c r="A14444" s="7">
        <v>2015</v>
      </c>
      <c r="B14444" s="7" t="s">
        <v>1813</v>
      </c>
      <c r="C14444" s="7" t="s">
        <v>5</v>
      </c>
      <c r="D14444" s="8">
        <v>539521.91</v>
      </c>
    </row>
    <row r="14445" spans="1:4" ht="18.75" x14ac:dyDescent="0.3">
      <c r="A14445" s="7">
        <v>2014</v>
      </c>
      <c r="B14445" s="7" t="s">
        <v>1813</v>
      </c>
      <c r="C14445" s="7" t="s">
        <v>5</v>
      </c>
      <c r="D14445" s="8">
        <v>594986.19999999995</v>
      </c>
    </row>
    <row r="14446" spans="1:4" ht="18.75" x14ac:dyDescent="0.3">
      <c r="A14446" s="7">
        <v>2015</v>
      </c>
      <c r="B14446" s="7" t="s">
        <v>1813</v>
      </c>
      <c r="C14446" s="7" t="s">
        <v>6</v>
      </c>
      <c r="D14446" s="8">
        <v>482230.81</v>
      </c>
    </row>
    <row r="14447" spans="1:4" ht="18.75" x14ac:dyDescent="0.3">
      <c r="A14447" s="7">
        <v>2014</v>
      </c>
      <c r="B14447" s="7" t="s">
        <v>1813</v>
      </c>
      <c r="C14447" s="7" t="s">
        <v>6</v>
      </c>
      <c r="D14447" s="8">
        <v>353484.78</v>
      </c>
    </row>
    <row r="14448" spans="1:4" ht="18.75" x14ac:dyDescent="0.3">
      <c r="A14448" s="7">
        <v>2015</v>
      </c>
      <c r="B14448" s="7" t="s">
        <v>1813</v>
      </c>
      <c r="C14448" s="7" t="s">
        <v>7</v>
      </c>
      <c r="D14448" s="8">
        <v>198388.75</v>
      </c>
    </row>
    <row r="14449" spans="1:4" ht="18.75" x14ac:dyDescent="0.3">
      <c r="A14449" s="7">
        <v>2014</v>
      </c>
      <c r="B14449" s="7" t="s">
        <v>1813</v>
      </c>
      <c r="C14449" s="7" t="s">
        <v>7</v>
      </c>
      <c r="D14449" s="8">
        <v>211007.97</v>
      </c>
    </row>
    <row r="14450" spans="1:4" ht="18.75" x14ac:dyDescent="0.3">
      <c r="A14450" s="7">
        <v>2015</v>
      </c>
      <c r="B14450" s="7" t="s">
        <v>1813</v>
      </c>
      <c r="C14450" s="7" t="s">
        <v>8</v>
      </c>
      <c r="D14450" s="8">
        <v>788302.31</v>
      </c>
    </row>
    <row r="14451" spans="1:4" ht="18.75" x14ac:dyDescent="0.3">
      <c r="A14451" s="7">
        <v>2014</v>
      </c>
      <c r="B14451" s="7" t="s">
        <v>1813</v>
      </c>
      <c r="C14451" s="7" t="s">
        <v>8</v>
      </c>
      <c r="D14451" s="8">
        <v>820695.28</v>
      </c>
    </row>
    <row r="14452" spans="1:4" ht="18.75" x14ac:dyDescent="0.3">
      <c r="A14452" s="7">
        <v>2015</v>
      </c>
      <c r="B14452" s="7" t="s">
        <v>1814</v>
      </c>
      <c r="C14452" s="7" t="s">
        <v>5</v>
      </c>
      <c r="D14452" s="8">
        <v>589408.12</v>
      </c>
    </row>
    <row r="14453" spans="1:4" ht="18.75" x14ac:dyDescent="0.3">
      <c r="A14453" s="7">
        <v>2014</v>
      </c>
      <c r="B14453" s="7" t="s">
        <v>1814</v>
      </c>
      <c r="C14453" s="7" t="s">
        <v>5</v>
      </c>
      <c r="D14453" s="8">
        <v>650197.21</v>
      </c>
    </row>
    <row r="14454" spans="1:4" ht="18.75" x14ac:dyDescent="0.3">
      <c r="A14454" s="7">
        <v>2015</v>
      </c>
      <c r="B14454" s="7" t="s">
        <v>1814</v>
      </c>
      <c r="C14454" s="7" t="s">
        <v>6</v>
      </c>
      <c r="D14454" s="8">
        <v>228479.63</v>
      </c>
    </row>
    <row r="14455" spans="1:4" ht="18.75" x14ac:dyDescent="0.3">
      <c r="A14455" s="7">
        <v>2014</v>
      </c>
      <c r="B14455" s="7" t="s">
        <v>1814</v>
      </c>
      <c r="C14455" s="7" t="s">
        <v>6</v>
      </c>
      <c r="D14455" s="8">
        <v>160423.20000000001</v>
      </c>
    </row>
    <row r="14456" spans="1:4" ht="18.75" x14ac:dyDescent="0.3">
      <c r="A14456" s="7">
        <v>2015</v>
      </c>
      <c r="B14456" s="7" t="s">
        <v>1814</v>
      </c>
      <c r="C14456" s="7" t="s">
        <v>7</v>
      </c>
      <c r="D14456" s="8">
        <v>175743.91</v>
      </c>
    </row>
    <row r="14457" spans="1:4" ht="18.75" x14ac:dyDescent="0.3">
      <c r="A14457" s="7">
        <v>2014</v>
      </c>
      <c r="B14457" s="7" t="s">
        <v>1814</v>
      </c>
      <c r="C14457" s="7" t="s">
        <v>7</v>
      </c>
      <c r="D14457" s="8">
        <v>185290.36</v>
      </c>
    </row>
    <row r="14458" spans="1:4" ht="18.75" x14ac:dyDescent="0.3">
      <c r="A14458" s="7">
        <v>2015</v>
      </c>
      <c r="B14458" s="7" t="s">
        <v>1814</v>
      </c>
      <c r="C14458" s="7" t="s">
        <v>8</v>
      </c>
      <c r="D14458" s="8">
        <v>573185.18000000005</v>
      </c>
    </row>
    <row r="14459" spans="1:4" ht="18.75" x14ac:dyDescent="0.3">
      <c r="A14459" s="7">
        <v>2014</v>
      </c>
      <c r="B14459" s="7" t="s">
        <v>1814</v>
      </c>
      <c r="C14459" s="7" t="s">
        <v>8</v>
      </c>
      <c r="D14459" s="8">
        <v>601191.42000000004</v>
      </c>
    </row>
    <row r="14460" spans="1:4" ht="18.75" x14ac:dyDescent="0.3">
      <c r="A14460" s="7">
        <v>2015</v>
      </c>
      <c r="B14460" s="7" t="s">
        <v>1815</v>
      </c>
      <c r="C14460" s="7" t="s">
        <v>5</v>
      </c>
      <c r="D14460" s="8">
        <v>756075.28</v>
      </c>
    </row>
    <row r="14461" spans="1:4" ht="18.75" x14ac:dyDescent="0.3">
      <c r="A14461" s="7">
        <v>2014</v>
      </c>
      <c r="B14461" s="7" t="s">
        <v>1815</v>
      </c>
      <c r="C14461" s="7" t="s">
        <v>5</v>
      </c>
      <c r="D14461" s="8">
        <v>831647.49</v>
      </c>
    </row>
    <row r="14462" spans="1:4" ht="18.75" x14ac:dyDescent="0.3">
      <c r="A14462" s="7">
        <v>2015</v>
      </c>
      <c r="B14462" s="7" t="s">
        <v>1815</v>
      </c>
      <c r="C14462" s="7" t="s">
        <v>6</v>
      </c>
      <c r="D14462" s="8">
        <v>580136.37</v>
      </c>
    </row>
    <row r="14463" spans="1:4" ht="18.75" x14ac:dyDescent="0.3">
      <c r="A14463" s="7">
        <v>2014</v>
      </c>
      <c r="B14463" s="7" t="s">
        <v>1815</v>
      </c>
      <c r="C14463" s="7" t="s">
        <v>6</v>
      </c>
      <c r="D14463" s="8">
        <v>430675.39</v>
      </c>
    </row>
    <row r="14464" spans="1:4" ht="18.75" x14ac:dyDescent="0.3">
      <c r="A14464" s="7">
        <v>2015</v>
      </c>
      <c r="B14464" s="7" t="s">
        <v>1815</v>
      </c>
      <c r="C14464" s="7" t="s">
        <v>7</v>
      </c>
      <c r="D14464" s="8">
        <v>214930.76</v>
      </c>
    </row>
    <row r="14465" spans="1:4" ht="18.75" x14ac:dyDescent="0.3">
      <c r="A14465" s="7">
        <v>2014</v>
      </c>
      <c r="B14465" s="7" t="s">
        <v>1815</v>
      </c>
      <c r="C14465" s="7" t="s">
        <v>7</v>
      </c>
      <c r="D14465" s="8">
        <v>228119.4</v>
      </c>
    </row>
    <row r="14466" spans="1:4" ht="18.75" x14ac:dyDescent="0.3">
      <c r="A14466" s="7">
        <v>2015</v>
      </c>
      <c r="B14466" s="7" t="s">
        <v>1815</v>
      </c>
      <c r="C14466" s="7" t="s">
        <v>8</v>
      </c>
      <c r="D14466" s="8">
        <v>468438.79</v>
      </c>
    </row>
    <row r="14467" spans="1:4" ht="18.75" x14ac:dyDescent="0.3">
      <c r="A14467" s="7">
        <v>2014</v>
      </c>
      <c r="B14467" s="7" t="s">
        <v>1815</v>
      </c>
      <c r="C14467" s="7" t="s">
        <v>8</v>
      </c>
      <c r="D14467" s="8">
        <v>487883.82</v>
      </c>
    </row>
    <row r="14468" spans="1:4" ht="18.75" x14ac:dyDescent="0.3">
      <c r="A14468" s="7">
        <v>2015</v>
      </c>
      <c r="B14468" s="7" t="s">
        <v>1816</v>
      </c>
      <c r="C14468" s="7" t="s">
        <v>5</v>
      </c>
      <c r="D14468" s="8">
        <v>475769.46</v>
      </c>
    </row>
    <row r="14469" spans="1:4" ht="18.75" x14ac:dyDescent="0.3">
      <c r="A14469" s="7">
        <v>2014</v>
      </c>
      <c r="B14469" s="7" t="s">
        <v>1816</v>
      </c>
      <c r="C14469" s="7" t="s">
        <v>5</v>
      </c>
      <c r="D14469" s="8">
        <v>526767.81999999995</v>
      </c>
    </row>
    <row r="14470" spans="1:4" ht="18.75" x14ac:dyDescent="0.3">
      <c r="A14470" s="7">
        <v>2015</v>
      </c>
      <c r="B14470" s="7" t="s">
        <v>1816</v>
      </c>
      <c r="C14470" s="7" t="s">
        <v>6</v>
      </c>
      <c r="D14470" s="8">
        <v>247262.62</v>
      </c>
    </row>
    <row r="14471" spans="1:4" ht="18.75" x14ac:dyDescent="0.3">
      <c r="A14471" s="7">
        <v>2014</v>
      </c>
      <c r="B14471" s="7" t="s">
        <v>1816</v>
      </c>
      <c r="C14471" s="7" t="s">
        <v>6</v>
      </c>
      <c r="D14471" s="8">
        <v>179605.52</v>
      </c>
    </row>
    <row r="14472" spans="1:4" ht="18.75" x14ac:dyDescent="0.3">
      <c r="A14472" s="7">
        <v>2015</v>
      </c>
      <c r="B14472" s="7" t="s">
        <v>1816</v>
      </c>
      <c r="C14472" s="7" t="s">
        <v>7</v>
      </c>
      <c r="D14472" s="8">
        <v>232960.86</v>
      </c>
    </row>
    <row r="14473" spans="1:4" ht="18.75" x14ac:dyDescent="0.3">
      <c r="A14473" s="7">
        <v>2014</v>
      </c>
      <c r="B14473" s="7" t="s">
        <v>1816</v>
      </c>
      <c r="C14473" s="7" t="s">
        <v>7</v>
      </c>
      <c r="D14473" s="8">
        <v>246008.23</v>
      </c>
    </row>
    <row r="14474" spans="1:4" ht="18.75" x14ac:dyDescent="0.3">
      <c r="A14474" s="7">
        <v>2015</v>
      </c>
      <c r="B14474" s="7" t="s">
        <v>1816</v>
      </c>
      <c r="C14474" s="7" t="s">
        <v>8</v>
      </c>
      <c r="D14474" s="8">
        <v>433281.88</v>
      </c>
    </row>
    <row r="14475" spans="1:4" ht="18.75" x14ac:dyDescent="0.3">
      <c r="A14475" s="7">
        <v>2014</v>
      </c>
      <c r="B14475" s="7" t="s">
        <v>1816</v>
      </c>
      <c r="C14475" s="7" t="s">
        <v>8</v>
      </c>
      <c r="D14475" s="8">
        <v>451300.27</v>
      </c>
    </row>
    <row r="14476" spans="1:4" ht="18.75" x14ac:dyDescent="0.3">
      <c r="A14476" s="7">
        <v>2015</v>
      </c>
      <c r="B14476" s="7" t="s">
        <v>1817</v>
      </c>
      <c r="C14476" s="7" t="s">
        <v>5</v>
      </c>
      <c r="D14476" s="8">
        <v>538646.92000000004</v>
      </c>
    </row>
    <row r="14477" spans="1:4" ht="18.75" x14ac:dyDescent="0.3">
      <c r="A14477" s="7">
        <v>2014</v>
      </c>
      <c r="B14477" s="7" t="s">
        <v>1817</v>
      </c>
      <c r="C14477" s="7" t="s">
        <v>5</v>
      </c>
      <c r="D14477" s="8">
        <v>589905.43000000005</v>
      </c>
    </row>
    <row r="14478" spans="1:4" ht="18.75" x14ac:dyDescent="0.3">
      <c r="A14478" s="7">
        <v>2015</v>
      </c>
      <c r="B14478" s="7" t="s">
        <v>1817</v>
      </c>
      <c r="C14478" s="7" t="s">
        <v>6</v>
      </c>
      <c r="D14478" s="8">
        <v>561279.53</v>
      </c>
    </row>
    <row r="14479" spans="1:4" ht="18.75" x14ac:dyDescent="0.3">
      <c r="A14479" s="7">
        <v>2014</v>
      </c>
      <c r="B14479" s="7" t="s">
        <v>1817</v>
      </c>
      <c r="C14479" s="7" t="s">
        <v>6</v>
      </c>
      <c r="D14479" s="8">
        <v>396546.55</v>
      </c>
    </row>
    <row r="14480" spans="1:4" ht="18.75" x14ac:dyDescent="0.3">
      <c r="A14480" s="7">
        <v>2015</v>
      </c>
      <c r="B14480" s="7" t="s">
        <v>1817</v>
      </c>
      <c r="C14480" s="7" t="s">
        <v>7</v>
      </c>
      <c r="D14480" s="8">
        <v>113328.85</v>
      </c>
    </row>
    <row r="14481" spans="1:4" ht="18.75" x14ac:dyDescent="0.3">
      <c r="A14481" s="7">
        <v>2014</v>
      </c>
      <c r="B14481" s="7" t="s">
        <v>1817</v>
      </c>
      <c r="C14481" s="7" t="s">
        <v>7</v>
      </c>
      <c r="D14481" s="8">
        <v>119635.16</v>
      </c>
    </row>
    <row r="14482" spans="1:4" ht="18.75" x14ac:dyDescent="0.3">
      <c r="A14482" s="7">
        <v>2015</v>
      </c>
      <c r="B14482" s="7" t="s">
        <v>1817</v>
      </c>
      <c r="C14482" s="7" t="s">
        <v>8</v>
      </c>
      <c r="D14482" s="8">
        <v>745738.49</v>
      </c>
    </row>
    <row r="14483" spans="1:4" ht="18.75" x14ac:dyDescent="0.3">
      <c r="A14483" s="7">
        <v>2014</v>
      </c>
      <c r="B14483" s="7" t="s">
        <v>1817</v>
      </c>
      <c r="C14483" s="7" t="s">
        <v>8</v>
      </c>
      <c r="D14483" s="8">
        <v>771938.75</v>
      </c>
    </row>
    <row r="14484" spans="1:4" ht="18.75" x14ac:dyDescent="0.3">
      <c r="A14484" s="7">
        <v>2015</v>
      </c>
      <c r="B14484" s="7" t="s">
        <v>1818</v>
      </c>
      <c r="C14484" s="7" t="s">
        <v>5</v>
      </c>
      <c r="D14484" s="8">
        <v>612188.46</v>
      </c>
    </row>
    <row r="14485" spans="1:4" ht="18.75" x14ac:dyDescent="0.3">
      <c r="A14485" s="7">
        <v>2014</v>
      </c>
      <c r="B14485" s="7" t="s">
        <v>1818</v>
      </c>
      <c r="C14485" s="7" t="s">
        <v>5</v>
      </c>
      <c r="D14485" s="8">
        <v>667365.79</v>
      </c>
    </row>
    <row r="14486" spans="1:4" ht="18.75" x14ac:dyDescent="0.3">
      <c r="A14486" s="7">
        <v>2015</v>
      </c>
      <c r="B14486" s="7" t="s">
        <v>1818</v>
      </c>
      <c r="C14486" s="7" t="s">
        <v>6</v>
      </c>
      <c r="D14486" s="8">
        <v>207532.96</v>
      </c>
    </row>
    <row r="14487" spans="1:4" ht="18.75" x14ac:dyDescent="0.3">
      <c r="A14487" s="7">
        <v>2014</v>
      </c>
      <c r="B14487" s="7" t="s">
        <v>1818</v>
      </c>
      <c r="C14487" s="7" t="s">
        <v>6</v>
      </c>
      <c r="D14487" s="8">
        <v>150890.07</v>
      </c>
    </row>
    <row r="14488" spans="1:4" ht="18.75" x14ac:dyDescent="0.3">
      <c r="A14488" s="7">
        <v>2015</v>
      </c>
      <c r="B14488" s="7" t="s">
        <v>1818</v>
      </c>
      <c r="C14488" s="7" t="s">
        <v>7</v>
      </c>
      <c r="D14488" s="8">
        <v>60521.06</v>
      </c>
    </row>
    <row r="14489" spans="1:4" ht="18.75" x14ac:dyDescent="0.3">
      <c r="A14489" s="7">
        <v>2014</v>
      </c>
      <c r="B14489" s="7" t="s">
        <v>1818</v>
      </c>
      <c r="C14489" s="7" t="s">
        <v>7</v>
      </c>
      <c r="D14489" s="8">
        <v>63508.26</v>
      </c>
    </row>
    <row r="14490" spans="1:4" ht="18.75" x14ac:dyDescent="0.3">
      <c r="A14490" s="7">
        <v>2015</v>
      </c>
      <c r="B14490" s="7" t="s">
        <v>1818</v>
      </c>
      <c r="C14490" s="7" t="s">
        <v>8</v>
      </c>
      <c r="D14490" s="8">
        <v>599275.63</v>
      </c>
    </row>
    <row r="14491" spans="1:4" ht="18.75" x14ac:dyDescent="0.3">
      <c r="A14491" s="7">
        <v>2014</v>
      </c>
      <c r="B14491" s="7" t="s">
        <v>1818</v>
      </c>
      <c r="C14491" s="7" t="s">
        <v>8</v>
      </c>
      <c r="D14491" s="8">
        <v>628623.84</v>
      </c>
    </row>
    <row r="14492" spans="1:4" ht="18.75" x14ac:dyDescent="0.3">
      <c r="A14492" s="7">
        <v>2015</v>
      </c>
      <c r="B14492" s="7" t="s">
        <v>1819</v>
      </c>
      <c r="C14492" s="7" t="s">
        <v>5</v>
      </c>
      <c r="D14492" s="8">
        <v>712651.73</v>
      </c>
    </row>
    <row r="14493" spans="1:4" ht="18.75" x14ac:dyDescent="0.3">
      <c r="A14493" s="7">
        <v>2014</v>
      </c>
      <c r="B14493" s="7" t="s">
        <v>1819</v>
      </c>
      <c r="C14493" s="7" t="s">
        <v>5</v>
      </c>
      <c r="D14493" s="8">
        <v>779020.84</v>
      </c>
    </row>
    <row r="14494" spans="1:4" ht="18.75" x14ac:dyDescent="0.3">
      <c r="A14494" s="7">
        <v>2015</v>
      </c>
      <c r="B14494" s="7" t="s">
        <v>1819</v>
      </c>
      <c r="C14494" s="7" t="s">
        <v>6</v>
      </c>
      <c r="D14494" s="8">
        <v>223918.67</v>
      </c>
    </row>
    <row r="14495" spans="1:4" ht="18.75" x14ac:dyDescent="0.3">
      <c r="A14495" s="7">
        <v>2014</v>
      </c>
      <c r="B14495" s="7" t="s">
        <v>1819</v>
      </c>
      <c r="C14495" s="7" t="s">
        <v>6</v>
      </c>
      <c r="D14495" s="8">
        <v>159510.06</v>
      </c>
    </row>
    <row r="14496" spans="1:4" ht="18.75" x14ac:dyDescent="0.3">
      <c r="A14496" s="7">
        <v>2015</v>
      </c>
      <c r="B14496" s="7" t="s">
        <v>1819</v>
      </c>
      <c r="C14496" s="7" t="s">
        <v>7</v>
      </c>
      <c r="D14496" s="8">
        <v>102018.62</v>
      </c>
    </row>
    <row r="14497" spans="1:4" ht="18.75" x14ac:dyDescent="0.3">
      <c r="A14497" s="7">
        <v>2014</v>
      </c>
      <c r="B14497" s="7" t="s">
        <v>1819</v>
      </c>
      <c r="C14497" s="7" t="s">
        <v>7</v>
      </c>
      <c r="D14497" s="8">
        <v>107804.29</v>
      </c>
    </row>
    <row r="14498" spans="1:4" ht="18.75" x14ac:dyDescent="0.3">
      <c r="A14498" s="7">
        <v>2015</v>
      </c>
      <c r="B14498" s="7" t="s">
        <v>1819</v>
      </c>
      <c r="C14498" s="7" t="s">
        <v>8</v>
      </c>
      <c r="D14498" s="8">
        <v>762327.61</v>
      </c>
    </row>
    <row r="14499" spans="1:4" ht="18.75" x14ac:dyDescent="0.3">
      <c r="A14499" s="7">
        <v>2014</v>
      </c>
      <c r="B14499" s="7" t="s">
        <v>1819</v>
      </c>
      <c r="C14499" s="7" t="s">
        <v>8</v>
      </c>
      <c r="D14499" s="8">
        <v>784503.72</v>
      </c>
    </row>
    <row r="14500" spans="1:4" ht="18.75" x14ac:dyDescent="0.3">
      <c r="A14500" s="7">
        <v>2015</v>
      </c>
      <c r="B14500" s="7" t="s">
        <v>1820</v>
      </c>
      <c r="C14500" s="7" t="s">
        <v>5</v>
      </c>
      <c r="D14500" s="8">
        <v>608307.27</v>
      </c>
    </row>
    <row r="14501" spans="1:4" ht="18.75" x14ac:dyDescent="0.3">
      <c r="A14501" s="7">
        <v>2014</v>
      </c>
      <c r="B14501" s="7" t="s">
        <v>1820</v>
      </c>
      <c r="C14501" s="7" t="s">
        <v>5</v>
      </c>
      <c r="D14501" s="8">
        <v>669760.04</v>
      </c>
    </row>
    <row r="14502" spans="1:4" ht="18.75" x14ac:dyDescent="0.3">
      <c r="A14502" s="7">
        <v>2015</v>
      </c>
      <c r="B14502" s="7" t="s">
        <v>1820</v>
      </c>
      <c r="C14502" s="7" t="s">
        <v>6</v>
      </c>
      <c r="D14502" s="8">
        <v>221656.41</v>
      </c>
    </row>
    <row r="14503" spans="1:4" ht="18.75" x14ac:dyDescent="0.3">
      <c r="A14503" s="7">
        <v>2014</v>
      </c>
      <c r="B14503" s="7" t="s">
        <v>1820</v>
      </c>
      <c r="C14503" s="7" t="s">
        <v>6</v>
      </c>
      <c r="D14503" s="8">
        <v>164634.97</v>
      </c>
    </row>
    <row r="14504" spans="1:4" ht="18.75" x14ac:dyDescent="0.3">
      <c r="A14504" s="7">
        <v>2015</v>
      </c>
      <c r="B14504" s="7" t="s">
        <v>1820</v>
      </c>
      <c r="C14504" s="7" t="s">
        <v>7</v>
      </c>
      <c r="D14504" s="8">
        <v>54901.52</v>
      </c>
    </row>
    <row r="14505" spans="1:4" ht="18.75" x14ac:dyDescent="0.3">
      <c r="A14505" s="7">
        <v>2014</v>
      </c>
      <c r="B14505" s="7" t="s">
        <v>1820</v>
      </c>
      <c r="C14505" s="7" t="s">
        <v>7</v>
      </c>
      <c r="D14505" s="8">
        <v>58145.63</v>
      </c>
    </row>
    <row r="14506" spans="1:4" ht="18.75" x14ac:dyDescent="0.3">
      <c r="A14506" s="7">
        <v>2015</v>
      </c>
      <c r="B14506" s="7" t="s">
        <v>1820</v>
      </c>
      <c r="C14506" s="7" t="s">
        <v>8</v>
      </c>
      <c r="D14506" s="8">
        <v>544277.73</v>
      </c>
    </row>
    <row r="14507" spans="1:4" ht="18.75" x14ac:dyDescent="0.3">
      <c r="A14507" s="7">
        <v>2014</v>
      </c>
      <c r="B14507" s="7" t="s">
        <v>1820</v>
      </c>
      <c r="C14507" s="7" t="s">
        <v>8</v>
      </c>
      <c r="D14507" s="8">
        <v>568042.06000000006</v>
      </c>
    </row>
    <row r="14508" spans="1:4" ht="18.75" x14ac:dyDescent="0.3">
      <c r="A14508" s="7">
        <v>2015</v>
      </c>
      <c r="B14508" s="7" t="s">
        <v>1821</v>
      </c>
      <c r="C14508" s="7" t="s">
        <v>5</v>
      </c>
      <c r="D14508" s="8">
        <v>914824.58</v>
      </c>
    </row>
    <row r="14509" spans="1:4" ht="18.75" x14ac:dyDescent="0.3">
      <c r="A14509" s="7">
        <v>2014</v>
      </c>
      <c r="B14509" s="7" t="s">
        <v>1821</v>
      </c>
      <c r="C14509" s="7" t="s">
        <v>5</v>
      </c>
      <c r="D14509" s="8">
        <v>1009884.56</v>
      </c>
    </row>
    <row r="14510" spans="1:4" ht="18.75" x14ac:dyDescent="0.3">
      <c r="A14510" s="7">
        <v>2015</v>
      </c>
      <c r="B14510" s="7" t="s">
        <v>1821</v>
      </c>
      <c r="C14510" s="7" t="s">
        <v>6</v>
      </c>
      <c r="D14510" s="8">
        <v>205046.56</v>
      </c>
    </row>
    <row r="14511" spans="1:4" ht="18.75" x14ac:dyDescent="0.3">
      <c r="A14511" s="7">
        <v>2014</v>
      </c>
      <c r="B14511" s="7" t="s">
        <v>1821</v>
      </c>
      <c r="C14511" s="7" t="s">
        <v>6</v>
      </c>
      <c r="D14511" s="8">
        <v>146019.88</v>
      </c>
    </row>
    <row r="14512" spans="1:4" ht="18.75" x14ac:dyDescent="0.3">
      <c r="A14512" s="7">
        <v>2015</v>
      </c>
      <c r="B14512" s="7" t="s">
        <v>1821</v>
      </c>
      <c r="C14512" s="7" t="s">
        <v>7</v>
      </c>
      <c r="D14512" s="8">
        <v>87978.49</v>
      </c>
    </row>
    <row r="14513" spans="1:4" ht="18.75" x14ac:dyDescent="0.3">
      <c r="A14513" s="7">
        <v>2014</v>
      </c>
      <c r="B14513" s="7" t="s">
        <v>1821</v>
      </c>
      <c r="C14513" s="7" t="s">
        <v>7</v>
      </c>
      <c r="D14513" s="8">
        <v>92054.6</v>
      </c>
    </row>
    <row r="14514" spans="1:4" ht="18.75" x14ac:dyDescent="0.3">
      <c r="A14514" s="7">
        <v>2015</v>
      </c>
      <c r="B14514" s="7" t="s">
        <v>1821</v>
      </c>
      <c r="C14514" s="7" t="s">
        <v>8</v>
      </c>
      <c r="D14514" s="8">
        <v>640494.04</v>
      </c>
    </row>
    <row r="14515" spans="1:4" ht="18.75" x14ac:dyDescent="0.3">
      <c r="A14515" s="7">
        <v>2014</v>
      </c>
      <c r="B14515" s="7" t="s">
        <v>1821</v>
      </c>
      <c r="C14515" s="7" t="s">
        <v>8</v>
      </c>
      <c r="D14515" s="8">
        <v>665889.99</v>
      </c>
    </row>
    <row r="14516" spans="1:4" ht="18.75" x14ac:dyDescent="0.3">
      <c r="A14516" s="7">
        <v>2015</v>
      </c>
      <c r="B14516" s="7" t="s">
        <v>1822</v>
      </c>
      <c r="C14516" s="7" t="s">
        <v>5</v>
      </c>
      <c r="D14516" s="8">
        <v>866233.97</v>
      </c>
    </row>
    <row r="14517" spans="1:4" ht="18.75" x14ac:dyDescent="0.3">
      <c r="A14517" s="7">
        <v>2014</v>
      </c>
      <c r="B14517" s="7" t="s">
        <v>1822</v>
      </c>
      <c r="C14517" s="7" t="s">
        <v>5</v>
      </c>
      <c r="D14517" s="8">
        <v>959510.43</v>
      </c>
    </row>
    <row r="14518" spans="1:4" ht="18.75" x14ac:dyDescent="0.3">
      <c r="A14518" s="7">
        <v>2015</v>
      </c>
      <c r="B14518" s="7" t="s">
        <v>1822</v>
      </c>
      <c r="C14518" s="7" t="s">
        <v>6</v>
      </c>
      <c r="D14518" s="8">
        <v>474940.8</v>
      </c>
    </row>
    <row r="14519" spans="1:4" ht="18.75" x14ac:dyDescent="0.3">
      <c r="A14519" s="7">
        <v>2014</v>
      </c>
      <c r="B14519" s="7" t="s">
        <v>1822</v>
      </c>
      <c r="C14519" s="7" t="s">
        <v>6</v>
      </c>
      <c r="D14519" s="8">
        <v>338262.84</v>
      </c>
    </row>
    <row r="14520" spans="1:4" ht="18.75" x14ac:dyDescent="0.3">
      <c r="A14520" s="7">
        <v>2015</v>
      </c>
      <c r="B14520" s="7" t="s">
        <v>1822</v>
      </c>
      <c r="C14520" s="7" t="s">
        <v>7</v>
      </c>
      <c r="D14520" s="8">
        <v>90818.26</v>
      </c>
    </row>
    <row r="14521" spans="1:4" ht="18.75" x14ac:dyDescent="0.3">
      <c r="A14521" s="7">
        <v>2014</v>
      </c>
      <c r="B14521" s="7" t="s">
        <v>1822</v>
      </c>
      <c r="C14521" s="7" t="s">
        <v>7</v>
      </c>
      <c r="D14521" s="8">
        <v>96782.13</v>
      </c>
    </row>
    <row r="14522" spans="1:4" ht="18.75" x14ac:dyDescent="0.3">
      <c r="A14522" s="7">
        <v>2015</v>
      </c>
      <c r="B14522" s="7" t="s">
        <v>1822</v>
      </c>
      <c r="C14522" s="7" t="s">
        <v>8</v>
      </c>
      <c r="D14522" s="8">
        <v>470193.51</v>
      </c>
    </row>
    <row r="14523" spans="1:4" ht="18.75" x14ac:dyDescent="0.3">
      <c r="A14523" s="7">
        <v>2014</v>
      </c>
      <c r="B14523" s="7" t="s">
        <v>1822</v>
      </c>
      <c r="C14523" s="7" t="s">
        <v>8</v>
      </c>
      <c r="D14523" s="8">
        <v>491886.4</v>
      </c>
    </row>
    <row r="14524" spans="1:4" ht="18.75" x14ac:dyDescent="0.3">
      <c r="A14524" s="7">
        <v>2015</v>
      </c>
      <c r="B14524" s="7" t="s">
        <v>1823</v>
      </c>
      <c r="C14524" s="7" t="s">
        <v>5</v>
      </c>
      <c r="D14524" s="8">
        <v>911751.57</v>
      </c>
    </row>
    <row r="14525" spans="1:4" ht="18.75" x14ac:dyDescent="0.3">
      <c r="A14525" s="7">
        <v>2014</v>
      </c>
      <c r="B14525" s="7" t="s">
        <v>1823</v>
      </c>
      <c r="C14525" s="7" t="s">
        <v>5</v>
      </c>
      <c r="D14525" s="8">
        <v>994022.42</v>
      </c>
    </row>
    <row r="14526" spans="1:4" ht="18.75" x14ac:dyDescent="0.3">
      <c r="A14526" s="7">
        <v>2015</v>
      </c>
      <c r="B14526" s="7" t="s">
        <v>1823</v>
      </c>
      <c r="C14526" s="7" t="s">
        <v>6</v>
      </c>
      <c r="D14526" s="8">
        <v>539151.81000000006</v>
      </c>
    </row>
    <row r="14527" spans="1:4" ht="18.75" x14ac:dyDescent="0.3">
      <c r="A14527" s="7">
        <v>2014</v>
      </c>
      <c r="B14527" s="7" t="s">
        <v>1823</v>
      </c>
      <c r="C14527" s="7" t="s">
        <v>6</v>
      </c>
      <c r="D14527" s="8">
        <v>377546.37</v>
      </c>
    </row>
    <row r="14528" spans="1:4" ht="18.75" x14ac:dyDescent="0.3">
      <c r="A14528" s="7">
        <v>2015</v>
      </c>
      <c r="B14528" s="7" t="s">
        <v>1823</v>
      </c>
      <c r="C14528" s="7" t="s">
        <v>7</v>
      </c>
      <c r="D14528" s="8">
        <v>125979.54</v>
      </c>
    </row>
    <row r="14529" spans="1:4" ht="18.75" x14ac:dyDescent="0.3">
      <c r="A14529" s="7">
        <v>2014</v>
      </c>
      <c r="B14529" s="7" t="s">
        <v>1823</v>
      </c>
      <c r="C14529" s="7" t="s">
        <v>7</v>
      </c>
      <c r="D14529" s="8">
        <v>133485.92000000001</v>
      </c>
    </row>
    <row r="14530" spans="1:4" ht="18.75" x14ac:dyDescent="0.3">
      <c r="A14530" s="7">
        <v>2015</v>
      </c>
      <c r="B14530" s="7" t="s">
        <v>1823</v>
      </c>
      <c r="C14530" s="7" t="s">
        <v>8</v>
      </c>
      <c r="D14530" s="8">
        <v>730013.91</v>
      </c>
    </row>
    <row r="14531" spans="1:4" ht="18.75" x14ac:dyDescent="0.3">
      <c r="A14531" s="7">
        <v>2014</v>
      </c>
      <c r="B14531" s="7" t="s">
        <v>1823</v>
      </c>
      <c r="C14531" s="7" t="s">
        <v>8</v>
      </c>
      <c r="D14531" s="8">
        <v>755180.45</v>
      </c>
    </row>
    <row r="14532" spans="1:4" ht="18.75" x14ac:dyDescent="0.3">
      <c r="A14532" s="7">
        <v>2015</v>
      </c>
      <c r="B14532" s="7" t="s">
        <v>1824</v>
      </c>
      <c r="C14532" s="7" t="s">
        <v>5</v>
      </c>
      <c r="D14532" s="8">
        <v>814099.07</v>
      </c>
    </row>
    <row r="14533" spans="1:4" ht="18.75" x14ac:dyDescent="0.3">
      <c r="A14533" s="7">
        <v>2014</v>
      </c>
      <c r="B14533" s="7" t="s">
        <v>1824</v>
      </c>
      <c r="C14533" s="7" t="s">
        <v>5</v>
      </c>
      <c r="D14533" s="8">
        <v>897898.26</v>
      </c>
    </row>
    <row r="14534" spans="1:4" ht="18.75" x14ac:dyDescent="0.3">
      <c r="A14534" s="7">
        <v>2015</v>
      </c>
      <c r="B14534" s="7" t="s">
        <v>1824</v>
      </c>
      <c r="C14534" s="7" t="s">
        <v>6</v>
      </c>
      <c r="D14534" s="8">
        <v>581235.59</v>
      </c>
    </row>
    <row r="14535" spans="1:4" ht="18.75" x14ac:dyDescent="0.3">
      <c r="A14535" s="7">
        <v>2014</v>
      </c>
      <c r="B14535" s="7" t="s">
        <v>1824</v>
      </c>
      <c r="C14535" s="7" t="s">
        <v>6</v>
      </c>
      <c r="D14535" s="8">
        <v>428057.87</v>
      </c>
    </row>
    <row r="14536" spans="1:4" ht="18.75" x14ac:dyDescent="0.3">
      <c r="A14536" s="7">
        <v>2015</v>
      </c>
      <c r="B14536" s="7" t="s">
        <v>1824</v>
      </c>
      <c r="C14536" s="7" t="s">
        <v>7</v>
      </c>
      <c r="D14536" s="8">
        <v>94264.52</v>
      </c>
    </row>
    <row r="14537" spans="1:4" ht="18.75" x14ac:dyDescent="0.3">
      <c r="A14537" s="7">
        <v>2014</v>
      </c>
      <c r="B14537" s="7" t="s">
        <v>1824</v>
      </c>
      <c r="C14537" s="7" t="s">
        <v>7</v>
      </c>
      <c r="D14537" s="8">
        <v>100082.48</v>
      </c>
    </row>
    <row r="14538" spans="1:4" ht="18.75" x14ac:dyDescent="0.3">
      <c r="A14538" s="7">
        <v>2015</v>
      </c>
      <c r="B14538" s="7" t="s">
        <v>1824</v>
      </c>
      <c r="C14538" s="7" t="s">
        <v>8</v>
      </c>
      <c r="D14538" s="8">
        <v>768828.59</v>
      </c>
    </row>
    <row r="14539" spans="1:4" ht="18.75" x14ac:dyDescent="0.3">
      <c r="A14539" s="7">
        <v>2014</v>
      </c>
      <c r="B14539" s="7" t="s">
        <v>1824</v>
      </c>
      <c r="C14539" s="7" t="s">
        <v>8</v>
      </c>
      <c r="D14539" s="8">
        <v>805758.28</v>
      </c>
    </row>
    <row r="14540" spans="1:4" ht="18.75" x14ac:dyDescent="0.3">
      <c r="A14540" s="7">
        <v>2015</v>
      </c>
      <c r="B14540" s="7" t="s">
        <v>1825</v>
      </c>
      <c r="C14540" s="7" t="s">
        <v>5</v>
      </c>
      <c r="D14540" s="8">
        <v>645363.56000000006</v>
      </c>
    </row>
    <row r="14541" spans="1:4" ht="18.75" x14ac:dyDescent="0.3">
      <c r="A14541" s="7">
        <v>2014</v>
      </c>
      <c r="B14541" s="7" t="s">
        <v>1825</v>
      </c>
      <c r="C14541" s="7" t="s">
        <v>5</v>
      </c>
      <c r="D14541" s="8">
        <v>702116.4</v>
      </c>
    </row>
    <row r="14542" spans="1:4" ht="18.75" x14ac:dyDescent="0.3">
      <c r="A14542" s="7">
        <v>2015</v>
      </c>
      <c r="B14542" s="7" t="s">
        <v>1825</v>
      </c>
      <c r="C14542" s="7" t="s">
        <v>6</v>
      </c>
      <c r="D14542" s="8">
        <v>481443.85</v>
      </c>
    </row>
    <row r="14543" spans="1:4" ht="18.75" x14ac:dyDescent="0.3">
      <c r="A14543" s="7">
        <v>2014</v>
      </c>
      <c r="B14543" s="7" t="s">
        <v>1825</v>
      </c>
      <c r="C14543" s="7" t="s">
        <v>6</v>
      </c>
      <c r="D14543" s="8">
        <v>339489.06</v>
      </c>
    </row>
    <row r="14544" spans="1:4" ht="18.75" x14ac:dyDescent="0.3">
      <c r="A14544" s="7">
        <v>2015</v>
      </c>
      <c r="B14544" s="7" t="s">
        <v>1825</v>
      </c>
      <c r="C14544" s="7" t="s">
        <v>7</v>
      </c>
      <c r="D14544" s="8">
        <v>165706.09</v>
      </c>
    </row>
    <row r="14545" spans="1:4" ht="18.75" x14ac:dyDescent="0.3">
      <c r="A14545" s="7">
        <v>2014</v>
      </c>
      <c r="B14545" s="7" t="s">
        <v>1825</v>
      </c>
      <c r="C14545" s="7" t="s">
        <v>7</v>
      </c>
      <c r="D14545" s="8">
        <v>174616.84</v>
      </c>
    </row>
    <row r="14546" spans="1:4" ht="18.75" x14ac:dyDescent="0.3">
      <c r="A14546" s="7">
        <v>2015</v>
      </c>
      <c r="B14546" s="7" t="s">
        <v>1825</v>
      </c>
      <c r="C14546" s="7" t="s">
        <v>8</v>
      </c>
      <c r="D14546" s="8">
        <v>730010.4</v>
      </c>
    </row>
    <row r="14547" spans="1:4" ht="18.75" x14ac:dyDescent="0.3">
      <c r="A14547" s="7">
        <v>2014</v>
      </c>
      <c r="B14547" s="7" t="s">
        <v>1825</v>
      </c>
      <c r="C14547" s="7" t="s">
        <v>8</v>
      </c>
      <c r="D14547" s="8">
        <v>765022.51</v>
      </c>
    </row>
    <row r="14548" spans="1:4" ht="18.75" x14ac:dyDescent="0.3">
      <c r="A14548" s="7">
        <v>2015</v>
      </c>
      <c r="B14548" s="7" t="s">
        <v>1826</v>
      </c>
      <c r="C14548" s="7" t="s">
        <v>5</v>
      </c>
      <c r="D14548" s="8">
        <v>580318.31999999995</v>
      </c>
    </row>
    <row r="14549" spans="1:4" ht="18.75" x14ac:dyDescent="0.3">
      <c r="A14549" s="7">
        <v>2014</v>
      </c>
      <c r="B14549" s="7" t="s">
        <v>1826</v>
      </c>
      <c r="C14549" s="7" t="s">
        <v>5</v>
      </c>
      <c r="D14549" s="8">
        <v>637292.71</v>
      </c>
    </row>
    <row r="14550" spans="1:4" ht="18.75" x14ac:dyDescent="0.3">
      <c r="A14550" s="7">
        <v>2015</v>
      </c>
      <c r="B14550" s="7" t="s">
        <v>1826</v>
      </c>
      <c r="C14550" s="7" t="s">
        <v>6</v>
      </c>
      <c r="D14550" s="8">
        <v>540546.18000000005</v>
      </c>
    </row>
    <row r="14551" spans="1:4" ht="18.75" x14ac:dyDescent="0.3">
      <c r="A14551" s="7">
        <v>2014</v>
      </c>
      <c r="B14551" s="7" t="s">
        <v>1826</v>
      </c>
      <c r="C14551" s="7" t="s">
        <v>6</v>
      </c>
      <c r="D14551" s="8">
        <v>382082.54</v>
      </c>
    </row>
    <row r="14552" spans="1:4" ht="18.75" x14ac:dyDescent="0.3">
      <c r="A14552" s="7">
        <v>2015</v>
      </c>
      <c r="B14552" s="7" t="s">
        <v>1826</v>
      </c>
      <c r="C14552" s="7" t="s">
        <v>7</v>
      </c>
      <c r="D14552" s="8">
        <v>175740.4</v>
      </c>
    </row>
    <row r="14553" spans="1:4" ht="18.75" x14ac:dyDescent="0.3">
      <c r="A14553" s="7">
        <v>2014</v>
      </c>
      <c r="B14553" s="7" t="s">
        <v>1826</v>
      </c>
      <c r="C14553" s="7" t="s">
        <v>7</v>
      </c>
      <c r="D14553" s="8">
        <v>185452.98</v>
      </c>
    </row>
    <row r="14554" spans="1:4" ht="18.75" x14ac:dyDescent="0.3">
      <c r="A14554" s="7">
        <v>2015</v>
      </c>
      <c r="B14554" s="7" t="s">
        <v>1826</v>
      </c>
      <c r="C14554" s="7" t="s">
        <v>8</v>
      </c>
      <c r="D14554" s="8">
        <v>505377.31</v>
      </c>
    </row>
    <row r="14555" spans="1:4" ht="18.75" x14ac:dyDescent="0.3">
      <c r="A14555" s="7">
        <v>2014</v>
      </c>
      <c r="B14555" s="7" t="s">
        <v>1826</v>
      </c>
      <c r="C14555" s="7" t="s">
        <v>8</v>
      </c>
      <c r="D14555" s="8">
        <v>525688.37</v>
      </c>
    </row>
    <row r="14556" spans="1:4" ht="18.75" x14ac:dyDescent="0.3">
      <c r="A14556" s="7">
        <v>2015</v>
      </c>
      <c r="B14556" s="7" t="s">
        <v>1827</v>
      </c>
      <c r="C14556" s="7" t="s">
        <v>5</v>
      </c>
      <c r="D14556" s="8">
        <v>818806.1</v>
      </c>
    </row>
    <row r="14557" spans="1:4" ht="18.75" x14ac:dyDescent="0.3">
      <c r="A14557" s="7">
        <v>2014</v>
      </c>
      <c r="B14557" s="7" t="s">
        <v>1827</v>
      </c>
      <c r="C14557" s="7" t="s">
        <v>5</v>
      </c>
      <c r="D14557" s="8">
        <v>897481.25</v>
      </c>
    </row>
    <row r="14558" spans="1:4" ht="18.75" x14ac:dyDescent="0.3">
      <c r="A14558" s="7">
        <v>2015</v>
      </c>
      <c r="B14558" s="7" t="s">
        <v>1827</v>
      </c>
      <c r="C14558" s="7" t="s">
        <v>6</v>
      </c>
      <c r="D14558" s="8">
        <v>271437.09000000003</v>
      </c>
    </row>
    <row r="14559" spans="1:4" ht="18.75" x14ac:dyDescent="0.3">
      <c r="A14559" s="7">
        <v>2014</v>
      </c>
      <c r="B14559" s="7" t="s">
        <v>1827</v>
      </c>
      <c r="C14559" s="7" t="s">
        <v>6</v>
      </c>
      <c r="D14559" s="8">
        <v>192133.06</v>
      </c>
    </row>
    <row r="14560" spans="1:4" ht="18.75" x14ac:dyDescent="0.3">
      <c r="A14560" s="7">
        <v>2015</v>
      </c>
      <c r="B14560" s="7" t="s">
        <v>1827</v>
      </c>
      <c r="C14560" s="7" t="s">
        <v>7</v>
      </c>
      <c r="D14560" s="8">
        <v>137983</v>
      </c>
    </row>
    <row r="14561" spans="1:4" ht="18.75" x14ac:dyDescent="0.3">
      <c r="A14561" s="7">
        <v>2014</v>
      </c>
      <c r="B14561" s="7" t="s">
        <v>1827</v>
      </c>
      <c r="C14561" s="7" t="s">
        <v>7</v>
      </c>
      <c r="D14561" s="8">
        <v>146479.92000000001</v>
      </c>
    </row>
    <row r="14562" spans="1:4" ht="18.75" x14ac:dyDescent="0.3">
      <c r="A14562" s="7">
        <v>2015</v>
      </c>
      <c r="B14562" s="7" t="s">
        <v>1827</v>
      </c>
      <c r="C14562" s="7" t="s">
        <v>8</v>
      </c>
      <c r="D14562" s="8">
        <v>417801.46</v>
      </c>
    </row>
    <row r="14563" spans="1:4" ht="18.75" x14ac:dyDescent="0.3">
      <c r="A14563" s="7">
        <v>2014</v>
      </c>
      <c r="B14563" s="7" t="s">
        <v>1827</v>
      </c>
      <c r="C14563" s="7" t="s">
        <v>8</v>
      </c>
      <c r="D14563" s="8">
        <v>433092.02</v>
      </c>
    </row>
    <row r="14564" spans="1:4" ht="18.75" x14ac:dyDescent="0.3">
      <c r="A14564" s="7">
        <v>2015</v>
      </c>
      <c r="B14564" s="7" t="s">
        <v>1828</v>
      </c>
      <c r="C14564" s="7" t="s">
        <v>5</v>
      </c>
      <c r="D14564" s="8">
        <v>663094.93999999994</v>
      </c>
    </row>
    <row r="14565" spans="1:4" ht="18.75" x14ac:dyDescent="0.3">
      <c r="A14565" s="7">
        <v>2014</v>
      </c>
      <c r="B14565" s="7" t="s">
        <v>1828</v>
      </c>
      <c r="C14565" s="7" t="s">
        <v>5</v>
      </c>
      <c r="D14565" s="8">
        <v>728146.63</v>
      </c>
    </row>
    <row r="14566" spans="1:4" ht="18.75" x14ac:dyDescent="0.3">
      <c r="A14566" s="7">
        <v>2015</v>
      </c>
      <c r="B14566" s="7" t="s">
        <v>1828</v>
      </c>
      <c r="C14566" s="7" t="s">
        <v>6</v>
      </c>
      <c r="D14566" s="8">
        <v>524867.81000000006</v>
      </c>
    </row>
    <row r="14567" spans="1:4" ht="18.75" x14ac:dyDescent="0.3">
      <c r="A14567" s="7">
        <v>2014</v>
      </c>
      <c r="B14567" s="7" t="s">
        <v>1828</v>
      </c>
      <c r="C14567" s="7" t="s">
        <v>6</v>
      </c>
      <c r="D14567" s="8">
        <v>382062.76</v>
      </c>
    </row>
    <row r="14568" spans="1:4" ht="18.75" x14ac:dyDescent="0.3">
      <c r="A14568" s="7">
        <v>2015</v>
      </c>
      <c r="B14568" s="7" t="s">
        <v>1828</v>
      </c>
      <c r="C14568" s="7" t="s">
        <v>7</v>
      </c>
      <c r="D14568" s="8">
        <v>222692.89</v>
      </c>
    </row>
    <row r="14569" spans="1:4" ht="18.75" x14ac:dyDescent="0.3">
      <c r="A14569" s="7">
        <v>2014</v>
      </c>
      <c r="B14569" s="7" t="s">
        <v>1828</v>
      </c>
      <c r="C14569" s="7" t="s">
        <v>7</v>
      </c>
      <c r="D14569" s="8">
        <v>233447.7</v>
      </c>
    </row>
    <row r="14570" spans="1:4" ht="18.75" x14ac:dyDescent="0.3">
      <c r="A14570" s="7">
        <v>2015</v>
      </c>
      <c r="B14570" s="7" t="s">
        <v>1828</v>
      </c>
      <c r="C14570" s="7" t="s">
        <v>8</v>
      </c>
      <c r="D14570" s="8">
        <v>784996.4</v>
      </c>
    </row>
    <row r="14571" spans="1:4" ht="18.75" x14ac:dyDescent="0.3">
      <c r="A14571" s="7">
        <v>2014</v>
      </c>
      <c r="B14571" s="7" t="s">
        <v>1828</v>
      </c>
      <c r="C14571" s="7" t="s">
        <v>8</v>
      </c>
      <c r="D14571" s="8">
        <v>812651.09</v>
      </c>
    </row>
    <row r="14572" spans="1:4" ht="18.75" x14ac:dyDescent="0.3">
      <c r="A14572" s="7">
        <v>2015</v>
      </c>
      <c r="B14572" s="7" t="s">
        <v>1829</v>
      </c>
      <c r="C14572" s="7" t="s">
        <v>5</v>
      </c>
      <c r="D14572" s="8">
        <v>809435.66</v>
      </c>
    </row>
    <row r="14573" spans="1:4" ht="18.75" x14ac:dyDescent="0.3">
      <c r="A14573" s="7">
        <v>2014</v>
      </c>
      <c r="B14573" s="7" t="s">
        <v>1829</v>
      </c>
      <c r="C14573" s="7" t="s">
        <v>5</v>
      </c>
      <c r="D14573" s="8">
        <v>889828.94</v>
      </c>
    </row>
    <row r="14574" spans="1:4" ht="18.75" x14ac:dyDescent="0.3">
      <c r="A14574" s="7">
        <v>2015</v>
      </c>
      <c r="B14574" s="7" t="s">
        <v>1829</v>
      </c>
      <c r="C14574" s="7" t="s">
        <v>6</v>
      </c>
      <c r="D14574" s="8">
        <v>332831.99</v>
      </c>
    </row>
    <row r="14575" spans="1:4" ht="18.75" x14ac:dyDescent="0.3">
      <c r="A14575" s="7">
        <v>2014</v>
      </c>
      <c r="B14575" s="7" t="s">
        <v>1829</v>
      </c>
      <c r="C14575" s="7" t="s">
        <v>6</v>
      </c>
      <c r="D14575" s="8">
        <v>231345.96</v>
      </c>
    </row>
    <row r="14576" spans="1:4" ht="18.75" x14ac:dyDescent="0.3">
      <c r="A14576" s="7">
        <v>2015</v>
      </c>
      <c r="B14576" s="7" t="s">
        <v>1829</v>
      </c>
      <c r="C14576" s="7" t="s">
        <v>7</v>
      </c>
      <c r="D14576" s="8">
        <v>178943</v>
      </c>
    </row>
    <row r="14577" spans="1:4" ht="18.75" x14ac:dyDescent="0.3">
      <c r="A14577" s="7">
        <v>2014</v>
      </c>
      <c r="B14577" s="7" t="s">
        <v>1829</v>
      </c>
      <c r="C14577" s="7" t="s">
        <v>7</v>
      </c>
      <c r="D14577" s="8">
        <v>188693.85</v>
      </c>
    </row>
    <row r="14578" spans="1:4" ht="18.75" x14ac:dyDescent="0.3">
      <c r="A14578" s="7">
        <v>2015</v>
      </c>
      <c r="B14578" s="7" t="s">
        <v>1829</v>
      </c>
      <c r="C14578" s="7" t="s">
        <v>8</v>
      </c>
      <c r="D14578" s="8">
        <v>699873.71</v>
      </c>
    </row>
    <row r="14579" spans="1:4" ht="18.75" x14ac:dyDescent="0.3">
      <c r="A14579" s="7">
        <v>2014</v>
      </c>
      <c r="B14579" s="7" t="s">
        <v>1829</v>
      </c>
      <c r="C14579" s="7" t="s">
        <v>8</v>
      </c>
      <c r="D14579" s="8">
        <v>730375.97</v>
      </c>
    </row>
    <row r="14580" spans="1:4" ht="18.75" x14ac:dyDescent="0.3">
      <c r="A14580" s="7">
        <v>2015</v>
      </c>
      <c r="B14580" s="7" t="s">
        <v>1830</v>
      </c>
      <c r="C14580" s="7" t="s">
        <v>5</v>
      </c>
      <c r="D14580" s="8">
        <v>817431.11</v>
      </c>
    </row>
    <row r="14581" spans="1:4" ht="18.75" x14ac:dyDescent="0.3">
      <c r="A14581" s="7">
        <v>2014</v>
      </c>
      <c r="B14581" s="7" t="s">
        <v>1830</v>
      </c>
      <c r="C14581" s="7" t="s">
        <v>5</v>
      </c>
      <c r="D14581" s="8">
        <v>900481.47</v>
      </c>
    </row>
    <row r="14582" spans="1:4" ht="18.75" x14ac:dyDescent="0.3">
      <c r="A14582" s="7">
        <v>2015</v>
      </c>
      <c r="B14582" s="7" t="s">
        <v>1830</v>
      </c>
      <c r="C14582" s="7" t="s">
        <v>6</v>
      </c>
      <c r="D14582" s="8">
        <v>343187.68</v>
      </c>
    </row>
    <row r="14583" spans="1:4" ht="18.75" x14ac:dyDescent="0.3">
      <c r="A14583" s="7">
        <v>2014</v>
      </c>
      <c r="B14583" s="7" t="s">
        <v>1830</v>
      </c>
      <c r="C14583" s="7" t="s">
        <v>6</v>
      </c>
      <c r="D14583" s="8">
        <v>252806.47</v>
      </c>
    </row>
    <row r="14584" spans="1:4" ht="18.75" x14ac:dyDescent="0.3">
      <c r="A14584" s="7">
        <v>2015</v>
      </c>
      <c r="B14584" s="7" t="s">
        <v>1830</v>
      </c>
      <c r="C14584" s="7" t="s">
        <v>7</v>
      </c>
      <c r="D14584" s="8">
        <v>180348.31</v>
      </c>
    </row>
    <row r="14585" spans="1:4" ht="18.75" x14ac:dyDescent="0.3">
      <c r="A14585" s="7">
        <v>2014</v>
      </c>
      <c r="B14585" s="7" t="s">
        <v>1830</v>
      </c>
      <c r="C14585" s="7" t="s">
        <v>7</v>
      </c>
      <c r="D14585" s="8">
        <v>189850.12</v>
      </c>
    </row>
    <row r="14586" spans="1:4" ht="18.75" x14ac:dyDescent="0.3">
      <c r="A14586" s="7">
        <v>2015</v>
      </c>
      <c r="B14586" s="7" t="s">
        <v>1830</v>
      </c>
      <c r="C14586" s="7" t="s">
        <v>8</v>
      </c>
      <c r="D14586" s="8">
        <v>531475.52</v>
      </c>
    </row>
    <row r="14587" spans="1:4" ht="18.75" x14ac:dyDescent="0.3">
      <c r="A14587" s="7">
        <v>2014</v>
      </c>
      <c r="B14587" s="7" t="s">
        <v>1830</v>
      </c>
      <c r="C14587" s="7" t="s">
        <v>8</v>
      </c>
      <c r="D14587" s="8">
        <v>548873.98</v>
      </c>
    </row>
    <row r="14588" spans="1:4" ht="18.75" x14ac:dyDescent="0.3">
      <c r="A14588" s="7">
        <v>2015</v>
      </c>
      <c r="B14588" s="7" t="s">
        <v>1831</v>
      </c>
      <c r="C14588" s="7" t="s">
        <v>5</v>
      </c>
      <c r="D14588" s="8">
        <v>555640.42000000004</v>
      </c>
    </row>
    <row r="14589" spans="1:4" ht="18.75" x14ac:dyDescent="0.3">
      <c r="A14589" s="7">
        <v>2014</v>
      </c>
      <c r="B14589" s="7" t="s">
        <v>1831</v>
      </c>
      <c r="C14589" s="7" t="s">
        <v>5</v>
      </c>
      <c r="D14589" s="8">
        <v>608440.49</v>
      </c>
    </row>
    <row r="14590" spans="1:4" ht="18.75" x14ac:dyDescent="0.3">
      <c r="A14590" s="7">
        <v>2015</v>
      </c>
      <c r="B14590" s="7" t="s">
        <v>1831</v>
      </c>
      <c r="C14590" s="7" t="s">
        <v>6</v>
      </c>
      <c r="D14590" s="8">
        <v>557094.71</v>
      </c>
    </row>
    <row r="14591" spans="1:4" ht="18.75" x14ac:dyDescent="0.3">
      <c r="A14591" s="7">
        <v>2014</v>
      </c>
      <c r="B14591" s="7" t="s">
        <v>1831</v>
      </c>
      <c r="C14591" s="7" t="s">
        <v>6</v>
      </c>
      <c r="D14591" s="8">
        <v>402234.21</v>
      </c>
    </row>
    <row r="14592" spans="1:4" ht="18.75" x14ac:dyDescent="0.3">
      <c r="A14592" s="7">
        <v>2015</v>
      </c>
      <c r="B14592" s="7" t="s">
        <v>1831</v>
      </c>
      <c r="C14592" s="7" t="s">
        <v>7</v>
      </c>
      <c r="D14592" s="8">
        <v>199772.04</v>
      </c>
    </row>
    <row r="14593" spans="1:4" ht="18.75" x14ac:dyDescent="0.3">
      <c r="A14593" s="7">
        <v>2014</v>
      </c>
      <c r="B14593" s="7" t="s">
        <v>1831</v>
      </c>
      <c r="C14593" s="7" t="s">
        <v>7</v>
      </c>
      <c r="D14593" s="8">
        <v>212764.4</v>
      </c>
    </row>
    <row r="14594" spans="1:4" ht="18.75" x14ac:dyDescent="0.3">
      <c r="A14594" s="7">
        <v>2015</v>
      </c>
      <c r="B14594" s="7" t="s">
        <v>1831</v>
      </c>
      <c r="C14594" s="7" t="s">
        <v>8</v>
      </c>
      <c r="D14594" s="8">
        <v>715437.04</v>
      </c>
    </row>
    <row r="14595" spans="1:4" ht="18.75" x14ac:dyDescent="0.3">
      <c r="A14595" s="7">
        <v>2014</v>
      </c>
      <c r="B14595" s="7" t="s">
        <v>1831</v>
      </c>
      <c r="C14595" s="7" t="s">
        <v>8</v>
      </c>
      <c r="D14595" s="8">
        <v>748302.82</v>
      </c>
    </row>
    <row r="14596" spans="1:4" ht="18.75" x14ac:dyDescent="0.3">
      <c r="A14596" s="7">
        <v>2015</v>
      </c>
      <c r="B14596" s="7" t="s">
        <v>1832</v>
      </c>
      <c r="C14596" s="7" t="s">
        <v>5</v>
      </c>
      <c r="D14596" s="8">
        <v>478774.73</v>
      </c>
    </row>
    <row r="14597" spans="1:4" ht="18.75" x14ac:dyDescent="0.3">
      <c r="A14597" s="7">
        <v>2014</v>
      </c>
      <c r="B14597" s="7" t="s">
        <v>1832</v>
      </c>
      <c r="C14597" s="7" t="s">
        <v>5</v>
      </c>
      <c r="D14597" s="8">
        <v>527818.39</v>
      </c>
    </row>
    <row r="14598" spans="1:4" ht="18.75" x14ac:dyDescent="0.3">
      <c r="A14598" s="7">
        <v>2015</v>
      </c>
      <c r="B14598" s="7" t="s">
        <v>1832</v>
      </c>
      <c r="C14598" s="7" t="s">
        <v>6</v>
      </c>
      <c r="D14598" s="8">
        <v>545870.68999999994</v>
      </c>
    </row>
    <row r="14599" spans="1:4" ht="18.75" x14ac:dyDescent="0.3">
      <c r="A14599" s="7">
        <v>2014</v>
      </c>
      <c r="B14599" s="7" t="s">
        <v>1832</v>
      </c>
      <c r="C14599" s="7" t="s">
        <v>6</v>
      </c>
      <c r="D14599" s="8">
        <v>405608.67</v>
      </c>
    </row>
    <row r="14600" spans="1:4" ht="18.75" x14ac:dyDescent="0.3">
      <c r="A14600" s="7">
        <v>2015</v>
      </c>
      <c r="B14600" s="7" t="s">
        <v>1832</v>
      </c>
      <c r="C14600" s="7" t="s">
        <v>7</v>
      </c>
      <c r="D14600" s="8">
        <v>227043.17</v>
      </c>
    </row>
    <row r="14601" spans="1:4" ht="18.75" x14ac:dyDescent="0.3">
      <c r="A14601" s="7">
        <v>2014</v>
      </c>
      <c r="B14601" s="7" t="s">
        <v>1832</v>
      </c>
      <c r="C14601" s="7" t="s">
        <v>7</v>
      </c>
      <c r="D14601" s="8">
        <v>237929.79</v>
      </c>
    </row>
    <row r="14602" spans="1:4" ht="18.75" x14ac:dyDescent="0.3">
      <c r="A14602" s="7">
        <v>2015</v>
      </c>
      <c r="B14602" s="7" t="s">
        <v>1832</v>
      </c>
      <c r="C14602" s="7" t="s">
        <v>8</v>
      </c>
      <c r="D14602" s="8">
        <v>698701.73</v>
      </c>
    </row>
    <row r="14603" spans="1:4" ht="18.75" x14ac:dyDescent="0.3">
      <c r="A14603" s="7">
        <v>2014</v>
      </c>
      <c r="B14603" s="7" t="s">
        <v>1832</v>
      </c>
      <c r="C14603" s="7" t="s">
        <v>8</v>
      </c>
      <c r="D14603" s="8">
        <v>724712.1</v>
      </c>
    </row>
    <row r="14604" spans="1:4" ht="18.75" x14ac:dyDescent="0.3">
      <c r="A14604" s="7">
        <v>2015</v>
      </c>
      <c r="B14604" s="7" t="s">
        <v>1833</v>
      </c>
      <c r="C14604" s="7" t="s">
        <v>5</v>
      </c>
      <c r="D14604" s="8">
        <v>780173.27</v>
      </c>
    </row>
    <row r="14605" spans="1:4" ht="18.75" x14ac:dyDescent="0.3">
      <c r="A14605" s="7">
        <v>2014</v>
      </c>
      <c r="B14605" s="7" t="s">
        <v>1833</v>
      </c>
      <c r="C14605" s="7" t="s">
        <v>5</v>
      </c>
      <c r="D14605" s="8">
        <v>848466</v>
      </c>
    </row>
    <row r="14606" spans="1:4" ht="18.75" x14ac:dyDescent="0.3">
      <c r="A14606" s="7">
        <v>2015</v>
      </c>
      <c r="B14606" s="7" t="s">
        <v>1833</v>
      </c>
      <c r="C14606" s="7" t="s">
        <v>6</v>
      </c>
      <c r="D14606" s="8">
        <v>350608.41</v>
      </c>
    </row>
    <row r="14607" spans="1:4" ht="18.75" x14ac:dyDescent="0.3">
      <c r="A14607" s="7">
        <v>2014</v>
      </c>
      <c r="B14607" s="7" t="s">
        <v>1833</v>
      </c>
      <c r="C14607" s="7" t="s">
        <v>6</v>
      </c>
      <c r="D14607" s="8">
        <v>253257.29</v>
      </c>
    </row>
    <row r="14608" spans="1:4" ht="18.75" x14ac:dyDescent="0.3">
      <c r="A14608" s="7">
        <v>2015</v>
      </c>
      <c r="B14608" s="7" t="s">
        <v>1833</v>
      </c>
      <c r="C14608" s="7" t="s">
        <v>7</v>
      </c>
      <c r="D14608" s="8">
        <v>164658.92000000001</v>
      </c>
    </row>
    <row r="14609" spans="1:4" ht="18.75" x14ac:dyDescent="0.3">
      <c r="A14609" s="7">
        <v>2014</v>
      </c>
      <c r="B14609" s="7" t="s">
        <v>1833</v>
      </c>
      <c r="C14609" s="7" t="s">
        <v>7</v>
      </c>
      <c r="D14609" s="8">
        <v>172265.32</v>
      </c>
    </row>
    <row r="14610" spans="1:4" ht="18.75" x14ac:dyDescent="0.3">
      <c r="A14610" s="7">
        <v>2015</v>
      </c>
      <c r="B14610" s="7" t="s">
        <v>1833</v>
      </c>
      <c r="C14610" s="7" t="s">
        <v>8</v>
      </c>
      <c r="D14610" s="8">
        <v>785818.32</v>
      </c>
    </row>
    <row r="14611" spans="1:4" ht="18.75" x14ac:dyDescent="0.3">
      <c r="A14611" s="7">
        <v>2014</v>
      </c>
      <c r="B14611" s="7" t="s">
        <v>1833</v>
      </c>
      <c r="C14611" s="7" t="s">
        <v>8</v>
      </c>
      <c r="D14611" s="8">
        <v>813981.51</v>
      </c>
    </row>
    <row r="14612" spans="1:4" ht="18.75" x14ac:dyDescent="0.3">
      <c r="A14612" s="7">
        <v>2015</v>
      </c>
      <c r="B14612" s="7" t="s">
        <v>1834</v>
      </c>
      <c r="C14612" s="7" t="s">
        <v>5</v>
      </c>
      <c r="D14612" s="8">
        <v>557769.54</v>
      </c>
    </row>
    <row r="14613" spans="1:4" ht="18.75" x14ac:dyDescent="0.3">
      <c r="A14613" s="7">
        <v>2014</v>
      </c>
      <c r="B14613" s="7" t="s">
        <v>1834</v>
      </c>
      <c r="C14613" s="7" t="s">
        <v>5</v>
      </c>
      <c r="D14613" s="8">
        <v>615006.77</v>
      </c>
    </row>
    <row r="14614" spans="1:4" ht="18.75" x14ac:dyDescent="0.3">
      <c r="A14614" s="7">
        <v>2015</v>
      </c>
      <c r="B14614" s="7" t="s">
        <v>1834</v>
      </c>
      <c r="C14614" s="7" t="s">
        <v>6</v>
      </c>
      <c r="D14614" s="8">
        <v>274335.09000000003</v>
      </c>
    </row>
    <row r="14615" spans="1:4" ht="18.75" x14ac:dyDescent="0.3">
      <c r="A14615" s="7">
        <v>2014</v>
      </c>
      <c r="B14615" s="7" t="s">
        <v>1834</v>
      </c>
      <c r="C14615" s="7" t="s">
        <v>6</v>
      </c>
      <c r="D14615" s="8">
        <v>193851.02</v>
      </c>
    </row>
    <row r="14616" spans="1:4" ht="18.75" x14ac:dyDescent="0.3">
      <c r="A14616" s="7">
        <v>2015</v>
      </c>
      <c r="B14616" s="7" t="s">
        <v>1834</v>
      </c>
      <c r="C14616" s="7" t="s">
        <v>7</v>
      </c>
      <c r="D14616" s="8">
        <v>120789.35</v>
      </c>
    </row>
    <row r="14617" spans="1:4" ht="18.75" x14ac:dyDescent="0.3">
      <c r="A14617" s="7">
        <v>2014</v>
      </c>
      <c r="B14617" s="7" t="s">
        <v>1834</v>
      </c>
      <c r="C14617" s="7" t="s">
        <v>7</v>
      </c>
      <c r="D14617" s="8">
        <v>127671.15</v>
      </c>
    </row>
    <row r="14618" spans="1:4" ht="18.75" x14ac:dyDescent="0.3">
      <c r="A14618" s="7">
        <v>2015</v>
      </c>
      <c r="B14618" s="7" t="s">
        <v>1834</v>
      </c>
      <c r="C14618" s="7" t="s">
        <v>8</v>
      </c>
      <c r="D14618" s="8">
        <v>620153.15</v>
      </c>
    </row>
    <row r="14619" spans="1:4" ht="18.75" x14ac:dyDescent="0.3">
      <c r="A14619" s="7">
        <v>2014</v>
      </c>
      <c r="B14619" s="7" t="s">
        <v>1834</v>
      </c>
      <c r="C14619" s="7" t="s">
        <v>8</v>
      </c>
      <c r="D14619" s="8">
        <v>647424.77</v>
      </c>
    </row>
    <row r="14620" spans="1:4" ht="18.75" x14ac:dyDescent="0.3">
      <c r="A14620" s="7">
        <v>2015</v>
      </c>
      <c r="B14620" s="7" t="s">
        <v>1835</v>
      </c>
      <c r="C14620" s="7" t="s">
        <v>5</v>
      </c>
      <c r="D14620" s="8">
        <v>882377.79</v>
      </c>
    </row>
    <row r="14621" spans="1:4" ht="18.75" x14ac:dyDescent="0.3">
      <c r="A14621" s="7">
        <v>2014</v>
      </c>
      <c r="B14621" s="7" t="s">
        <v>1835</v>
      </c>
      <c r="C14621" s="7" t="s">
        <v>5</v>
      </c>
      <c r="D14621" s="8">
        <v>978076.59</v>
      </c>
    </row>
    <row r="14622" spans="1:4" ht="18.75" x14ac:dyDescent="0.3">
      <c r="A14622" s="7">
        <v>2015</v>
      </c>
      <c r="B14622" s="7" t="s">
        <v>1835</v>
      </c>
      <c r="C14622" s="7" t="s">
        <v>6</v>
      </c>
      <c r="D14622" s="8">
        <v>313421.73</v>
      </c>
    </row>
    <row r="14623" spans="1:4" ht="18.75" x14ac:dyDescent="0.3">
      <c r="A14623" s="7">
        <v>2014</v>
      </c>
      <c r="B14623" s="7" t="s">
        <v>1835</v>
      </c>
      <c r="C14623" s="7" t="s">
        <v>6</v>
      </c>
      <c r="D14623" s="8">
        <v>217066.45</v>
      </c>
    </row>
    <row r="14624" spans="1:4" ht="18.75" x14ac:dyDescent="0.3">
      <c r="A14624" s="7">
        <v>2015</v>
      </c>
      <c r="B14624" s="7" t="s">
        <v>1835</v>
      </c>
      <c r="C14624" s="7" t="s">
        <v>7</v>
      </c>
      <c r="D14624" s="8">
        <v>215919.87</v>
      </c>
    </row>
    <row r="14625" spans="1:4" ht="18.75" x14ac:dyDescent="0.3">
      <c r="A14625" s="7">
        <v>2014</v>
      </c>
      <c r="B14625" s="7" t="s">
        <v>1835</v>
      </c>
      <c r="C14625" s="7" t="s">
        <v>7</v>
      </c>
      <c r="D14625" s="8">
        <v>225556.01</v>
      </c>
    </row>
    <row r="14626" spans="1:4" ht="18.75" x14ac:dyDescent="0.3">
      <c r="A14626" s="7">
        <v>2015</v>
      </c>
      <c r="B14626" s="7" t="s">
        <v>1835</v>
      </c>
      <c r="C14626" s="7" t="s">
        <v>8</v>
      </c>
      <c r="D14626" s="8">
        <v>554657.43999999994</v>
      </c>
    </row>
    <row r="14627" spans="1:4" ht="18.75" x14ac:dyDescent="0.3">
      <c r="A14627" s="7">
        <v>2014</v>
      </c>
      <c r="B14627" s="7" t="s">
        <v>1835</v>
      </c>
      <c r="C14627" s="7" t="s">
        <v>8</v>
      </c>
      <c r="D14627" s="8">
        <v>580096.34</v>
      </c>
    </row>
    <row r="14628" spans="1:4" ht="18.75" x14ac:dyDescent="0.3">
      <c r="A14628" s="7">
        <v>2015</v>
      </c>
      <c r="B14628" s="7" t="s">
        <v>1836</v>
      </c>
      <c r="C14628" s="7" t="s">
        <v>5</v>
      </c>
      <c r="D14628" s="8">
        <v>788759.31</v>
      </c>
    </row>
    <row r="14629" spans="1:4" ht="18.75" x14ac:dyDescent="0.3">
      <c r="A14629" s="7">
        <v>2014</v>
      </c>
      <c r="B14629" s="7" t="s">
        <v>1836</v>
      </c>
      <c r="C14629" s="7" t="s">
        <v>5</v>
      </c>
      <c r="D14629" s="8">
        <v>864149.01</v>
      </c>
    </row>
    <row r="14630" spans="1:4" ht="18.75" x14ac:dyDescent="0.3">
      <c r="A14630" s="7">
        <v>2015</v>
      </c>
      <c r="B14630" s="7" t="s">
        <v>1836</v>
      </c>
      <c r="C14630" s="7" t="s">
        <v>6</v>
      </c>
      <c r="D14630" s="8">
        <v>265706.23</v>
      </c>
    </row>
    <row r="14631" spans="1:4" ht="18.75" x14ac:dyDescent="0.3">
      <c r="A14631" s="7">
        <v>2014</v>
      </c>
      <c r="B14631" s="7" t="s">
        <v>1836</v>
      </c>
      <c r="C14631" s="7" t="s">
        <v>6</v>
      </c>
      <c r="D14631" s="8">
        <v>195127.4</v>
      </c>
    </row>
    <row r="14632" spans="1:4" ht="18.75" x14ac:dyDescent="0.3">
      <c r="A14632" s="7">
        <v>2015</v>
      </c>
      <c r="B14632" s="7" t="s">
        <v>1836</v>
      </c>
      <c r="C14632" s="7" t="s">
        <v>7</v>
      </c>
      <c r="D14632" s="8">
        <v>88081.89</v>
      </c>
    </row>
    <row r="14633" spans="1:4" ht="18.75" x14ac:dyDescent="0.3">
      <c r="A14633" s="7">
        <v>2014</v>
      </c>
      <c r="B14633" s="7" t="s">
        <v>1836</v>
      </c>
      <c r="C14633" s="7" t="s">
        <v>7</v>
      </c>
      <c r="D14633" s="8">
        <v>92664.19</v>
      </c>
    </row>
    <row r="14634" spans="1:4" ht="18.75" x14ac:dyDescent="0.3">
      <c r="A14634" s="7">
        <v>2015</v>
      </c>
      <c r="B14634" s="7" t="s">
        <v>1836</v>
      </c>
      <c r="C14634" s="7" t="s">
        <v>8</v>
      </c>
      <c r="D14634" s="8">
        <v>488637.41</v>
      </c>
    </row>
    <row r="14635" spans="1:4" ht="18.75" x14ac:dyDescent="0.3">
      <c r="A14635" s="7">
        <v>2014</v>
      </c>
      <c r="B14635" s="7" t="s">
        <v>1836</v>
      </c>
      <c r="C14635" s="7" t="s">
        <v>8</v>
      </c>
      <c r="D14635" s="8">
        <v>508074.47</v>
      </c>
    </row>
    <row r="14636" spans="1:4" ht="18.75" x14ac:dyDescent="0.3">
      <c r="A14636" s="7">
        <v>2015</v>
      </c>
      <c r="B14636" s="7" t="s">
        <v>1837</v>
      </c>
      <c r="C14636" s="7" t="s">
        <v>5</v>
      </c>
      <c r="D14636" s="8">
        <v>723013.58</v>
      </c>
    </row>
    <row r="14637" spans="1:4" ht="18.75" x14ac:dyDescent="0.3">
      <c r="A14637" s="7">
        <v>2014</v>
      </c>
      <c r="B14637" s="7" t="s">
        <v>1837</v>
      </c>
      <c r="C14637" s="7" t="s">
        <v>5</v>
      </c>
      <c r="D14637" s="8">
        <v>798777.55</v>
      </c>
    </row>
    <row r="14638" spans="1:4" ht="18.75" x14ac:dyDescent="0.3">
      <c r="A14638" s="7">
        <v>2015</v>
      </c>
      <c r="B14638" s="7" t="s">
        <v>1837</v>
      </c>
      <c r="C14638" s="7" t="s">
        <v>6</v>
      </c>
      <c r="D14638" s="8">
        <v>391140.91</v>
      </c>
    </row>
    <row r="14639" spans="1:4" ht="18.75" x14ac:dyDescent="0.3">
      <c r="A14639" s="7">
        <v>2014</v>
      </c>
      <c r="B14639" s="7" t="s">
        <v>1837</v>
      </c>
      <c r="C14639" s="7" t="s">
        <v>6</v>
      </c>
      <c r="D14639" s="8">
        <v>277412.59000000003</v>
      </c>
    </row>
    <row r="14640" spans="1:4" ht="18.75" x14ac:dyDescent="0.3">
      <c r="A14640" s="7">
        <v>2015</v>
      </c>
      <c r="B14640" s="7" t="s">
        <v>1837</v>
      </c>
      <c r="C14640" s="7" t="s">
        <v>7</v>
      </c>
      <c r="D14640" s="8">
        <v>84307.81</v>
      </c>
    </row>
    <row r="14641" spans="1:4" ht="18.75" x14ac:dyDescent="0.3">
      <c r="A14641" s="7">
        <v>2014</v>
      </c>
      <c r="B14641" s="7" t="s">
        <v>1837</v>
      </c>
      <c r="C14641" s="7" t="s">
        <v>7</v>
      </c>
      <c r="D14641" s="8">
        <v>88989.02</v>
      </c>
    </row>
    <row r="14642" spans="1:4" ht="18.75" x14ac:dyDescent="0.3">
      <c r="A14642" s="7">
        <v>2015</v>
      </c>
      <c r="B14642" s="7" t="s">
        <v>1837</v>
      </c>
      <c r="C14642" s="7" t="s">
        <v>8</v>
      </c>
      <c r="D14642" s="8">
        <v>682672.02</v>
      </c>
    </row>
    <row r="14643" spans="1:4" ht="18.75" x14ac:dyDescent="0.3">
      <c r="A14643" s="7">
        <v>2014</v>
      </c>
      <c r="B14643" s="7" t="s">
        <v>1837</v>
      </c>
      <c r="C14643" s="7" t="s">
        <v>8</v>
      </c>
      <c r="D14643" s="8">
        <v>711675.63</v>
      </c>
    </row>
    <row r="14644" spans="1:4" ht="18.75" x14ac:dyDescent="0.3">
      <c r="A14644" s="7">
        <v>2015</v>
      </c>
      <c r="B14644" s="7" t="s">
        <v>1838</v>
      </c>
      <c r="C14644" s="7" t="s">
        <v>5</v>
      </c>
      <c r="D14644" s="8">
        <v>863113.57</v>
      </c>
    </row>
    <row r="14645" spans="1:4" ht="18.75" x14ac:dyDescent="0.3">
      <c r="A14645" s="7">
        <v>2014</v>
      </c>
      <c r="B14645" s="7" t="s">
        <v>1838</v>
      </c>
      <c r="C14645" s="7" t="s">
        <v>5</v>
      </c>
      <c r="D14645" s="8">
        <v>943095.71</v>
      </c>
    </row>
    <row r="14646" spans="1:4" ht="18.75" x14ac:dyDescent="0.3">
      <c r="A14646" s="7">
        <v>2015</v>
      </c>
      <c r="B14646" s="7" t="s">
        <v>1838</v>
      </c>
      <c r="C14646" s="7" t="s">
        <v>6</v>
      </c>
      <c r="D14646" s="8">
        <v>593507.44999999995</v>
      </c>
    </row>
    <row r="14647" spans="1:4" ht="18.75" x14ac:dyDescent="0.3">
      <c r="A14647" s="7">
        <v>2014</v>
      </c>
      <c r="B14647" s="7" t="s">
        <v>1838</v>
      </c>
      <c r="C14647" s="7" t="s">
        <v>6</v>
      </c>
      <c r="D14647" s="8">
        <v>416489.93</v>
      </c>
    </row>
    <row r="14648" spans="1:4" ht="18.75" x14ac:dyDescent="0.3">
      <c r="A14648" s="7">
        <v>2015</v>
      </c>
      <c r="B14648" s="7" t="s">
        <v>1838</v>
      </c>
      <c r="C14648" s="7" t="s">
        <v>7</v>
      </c>
      <c r="D14648" s="8">
        <v>213212.86</v>
      </c>
    </row>
    <row r="14649" spans="1:4" ht="18.75" x14ac:dyDescent="0.3">
      <c r="A14649" s="7">
        <v>2014</v>
      </c>
      <c r="B14649" s="7" t="s">
        <v>1838</v>
      </c>
      <c r="C14649" s="7" t="s">
        <v>7</v>
      </c>
      <c r="D14649" s="8">
        <v>223096.95</v>
      </c>
    </row>
    <row r="14650" spans="1:4" ht="18.75" x14ac:dyDescent="0.3">
      <c r="A14650" s="7">
        <v>2015</v>
      </c>
      <c r="B14650" s="7" t="s">
        <v>1838</v>
      </c>
      <c r="C14650" s="7" t="s">
        <v>8</v>
      </c>
      <c r="D14650" s="8">
        <v>682203.9</v>
      </c>
    </row>
    <row r="14651" spans="1:4" ht="18.75" x14ac:dyDescent="0.3">
      <c r="A14651" s="7">
        <v>2014</v>
      </c>
      <c r="B14651" s="7" t="s">
        <v>1838</v>
      </c>
      <c r="C14651" s="7" t="s">
        <v>8</v>
      </c>
      <c r="D14651" s="8">
        <v>703739.9</v>
      </c>
    </row>
    <row r="14652" spans="1:4" ht="18.75" x14ac:dyDescent="0.3">
      <c r="A14652" s="7">
        <v>2015</v>
      </c>
      <c r="B14652" s="7" t="s">
        <v>1839</v>
      </c>
      <c r="C14652" s="7" t="s">
        <v>5</v>
      </c>
      <c r="D14652" s="8">
        <v>621936.42000000004</v>
      </c>
    </row>
    <row r="14653" spans="1:4" ht="18.75" x14ac:dyDescent="0.3">
      <c r="A14653" s="7">
        <v>2014</v>
      </c>
      <c r="B14653" s="7" t="s">
        <v>1839</v>
      </c>
      <c r="C14653" s="7" t="s">
        <v>5</v>
      </c>
      <c r="D14653" s="8">
        <v>681236.23</v>
      </c>
    </row>
    <row r="14654" spans="1:4" ht="18.75" x14ac:dyDescent="0.3">
      <c r="A14654" s="7">
        <v>2015</v>
      </c>
      <c r="B14654" s="7" t="s">
        <v>1839</v>
      </c>
      <c r="C14654" s="7" t="s">
        <v>6</v>
      </c>
      <c r="D14654" s="8">
        <v>461431.9</v>
      </c>
    </row>
    <row r="14655" spans="1:4" ht="18.75" x14ac:dyDescent="0.3">
      <c r="A14655" s="7">
        <v>2014</v>
      </c>
      <c r="B14655" s="7" t="s">
        <v>1839</v>
      </c>
      <c r="C14655" s="7" t="s">
        <v>6</v>
      </c>
      <c r="D14655" s="8">
        <v>320887.18</v>
      </c>
    </row>
    <row r="14656" spans="1:4" ht="18.75" x14ac:dyDescent="0.3">
      <c r="A14656" s="7">
        <v>2015</v>
      </c>
      <c r="B14656" s="7" t="s">
        <v>1839</v>
      </c>
      <c r="C14656" s="7" t="s">
        <v>7</v>
      </c>
      <c r="D14656" s="8">
        <v>162466.87</v>
      </c>
    </row>
    <row r="14657" spans="1:4" ht="18.75" x14ac:dyDescent="0.3">
      <c r="A14657" s="7">
        <v>2014</v>
      </c>
      <c r="B14657" s="7" t="s">
        <v>1839</v>
      </c>
      <c r="C14657" s="7" t="s">
        <v>7</v>
      </c>
      <c r="D14657" s="8">
        <v>172833.92000000001</v>
      </c>
    </row>
    <row r="14658" spans="1:4" ht="18.75" x14ac:dyDescent="0.3">
      <c r="A14658" s="7">
        <v>2015</v>
      </c>
      <c r="B14658" s="7" t="s">
        <v>1839</v>
      </c>
      <c r="C14658" s="7" t="s">
        <v>8</v>
      </c>
      <c r="D14658" s="8">
        <v>640006.40000000002</v>
      </c>
    </row>
    <row r="14659" spans="1:4" ht="18.75" x14ac:dyDescent="0.3">
      <c r="A14659" s="7">
        <v>2014</v>
      </c>
      <c r="B14659" s="7" t="s">
        <v>1839</v>
      </c>
      <c r="C14659" s="7" t="s">
        <v>8</v>
      </c>
      <c r="D14659" s="8">
        <v>660307.38</v>
      </c>
    </row>
    <row r="14660" spans="1:4" ht="18.75" x14ac:dyDescent="0.3">
      <c r="A14660" s="7">
        <v>2015</v>
      </c>
      <c r="B14660" s="7" t="s">
        <v>1840</v>
      </c>
      <c r="C14660" s="7" t="s">
        <v>5</v>
      </c>
      <c r="D14660" s="8">
        <v>872106.4</v>
      </c>
    </row>
    <row r="14661" spans="1:4" ht="18.75" x14ac:dyDescent="0.3">
      <c r="A14661" s="7">
        <v>2014</v>
      </c>
      <c r="B14661" s="7" t="s">
        <v>1840</v>
      </c>
      <c r="C14661" s="7" t="s">
        <v>5</v>
      </c>
      <c r="D14661" s="8">
        <v>961249.97</v>
      </c>
    </row>
    <row r="14662" spans="1:4" ht="18.75" x14ac:dyDescent="0.3">
      <c r="A14662" s="7">
        <v>2015</v>
      </c>
      <c r="B14662" s="7" t="s">
        <v>1840</v>
      </c>
      <c r="C14662" s="7" t="s">
        <v>6</v>
      </c>
      <c r="D14662" s="8">
        <v>294012.07</v>
      </c>
    </row>
    <row r="14663" spans="1:4" ht="18.75" x14ac:dyDescent="0.3">
      <c r="A14663" s="7">
        <v>2014</v>
      </c>
      <c r="B14663" s="7" t="s">
        <v>1840</v>
      </c>
      <c r="C14663" s="7" t="s">
        <v>6</v>
      </c>
      <c r="D14663" s="8">
        <v>209809.64</v>
      </c>
    </row>
    <row r="14664" spans="1:4" ht="18.75" x14ac:dyDescent="0.3">
      <c r="A14664" s="7">
        <v>2015</v>
      </c>
      <c r="B14664" s="7" t="s">
        <v>1840</v>
      </c>
      <c r="C14664" s="7" t="s">
        <v>7</v>
      </c>
      <c r="D14664" s="8">
        <v>114790.39</v>
      </c>
    </row>
    <row r="14665" spans="1:4" ht="18.75" x14ac:dyDescent="0.3">
      <c r="A14665" s="7">
        <v>2014</v>
      </c>
      <c r="B14665" s="7" t="s">
        <v>1840</v>
      </c>
      <c r="C14665" s="7" t="s">
        <v>7</v>
      </c>
      <c r="D14665" s="8">
        <v>122096.8</v>
      </c>
    </row>
    <row r="14666" spans="1:4" ht="18.75" x14ac:dyDescent="0.3">
      <c r="A14666" s="7">
        <v>2015</v>
      </c>
      <c r="B14666" s="7" t="s">
        <v>1840</v>
      </c>
      <c r="C14666" s="7" t="s">
        <v>8</v>
      </c>
      <c r="D14666" s="8">
        <v>646622.92000000004</v>
      </c>
    </row>
    <row r="14667" spans="1:4" ht="18.75" x14ac:dyDescent="0.3">
      <c r="A14667" s="7">
        <v>2014</v>
      </c>
      <c r="B14667" s="7" t="s">
        <v>1840</v>
      </c>
      <c r="C14667" s="7" t="s">
        <v>8</v>
      </c>
      <c r="D14667" s="8">
        <v>669088.79</v>
      </c>
    </row>
    <row r="14668" spans="1:4" ht="18.75" x14ac:dyDescent="0.3">
      <c r="A14668" s="7">
        <v>2015</v>
      </c>
      <c r="B14668" s="7" t="s">
        <v>1841</v>
      </c>
      <c r="C14668" s="7" t="s">
        <v>5</v>
      </c>
      <c r="D14668" s="8">
        <v>500524.15</v>
      </c>
    </row>
    <row r="14669" spans="1:4" ht="18.75" x14ac:dyDescent="0.3">
      <c r="A14669" s="7">
        <v>2014</v>
      </c>
      <c r="B14669" s="7" t="s">
        <v>1841</v>
      </c>
      <c r="C14669" s="7" t="s">
        <v>5</v>
      </c>
      <c r="D14669" s="8">
        <v>546752.51</v>
      </c>
    </row>
    <row r="14670" spans="1:4" ht="18.75" x14ac:dyDescent="0.3">
      <c r="A14670" s="7">
        <v>2015</v>
      </c>
      <c r="B14670" s="7" t="s">
        <v>1841</v>
      </c>
      <c r="C14670" s="7" t="s">
        <v>6</v>
      </c>
      <c r="D14670" s="8">
        <v>555636.54</v>
      </c>
    </row>
    <row r="14671" spans="1:4" ht="18.75" x14ac:dyDescent="0.3">
      <c r="A14671" s="7">
        <v>2014</v>
      </c>
      <c r="B14671" s="7" t="s">
        <v>1841</v>
      </c>
      <c r="C14671" s="7" t="s">
        <v>6</v>
      </c>
      <c r="D14671" s="8">
        <v>388686.06</v>
      </c>
    </row>
    <row r="14672" spans="1:4" ht="18.75" x14ac:dyDescent="0.3">
      <c r="A14672" s="7">
        <v>2015</v>
      </c>
      <c r="B14672" s="7" t="s">
        <v>1841</v>
      </c>
      <c r="C14672" s="7" t="s">
        <v>7</v>
      </c>
      <c r="D14672" s="8">
        <v>126010.62</v>
      </c>
    </row>
    <row r="14673" spans="1:4" ht="18.75" x14ac:dyDescent="0.3">
      <c r="A14673" s="7">
        <v>2014</v>
      </c>
      <c r="B14673" s="7" t="s">
        <v>1841</v>
      </c>
      <c r="C14673" s="7" t="s">
        <v>7</v>
      </c>
      <c r="D14673" s="8">
        <v>134168.99</v>
      </c>
    </row>
    <row r="14674" spans="1:4" ht="18.75" x14ac:dyDescent="0.3">
      <c r="A14674" s="7">
        <v>2015</v>
      </c>
      <c r="B14674" s="7" t="s">
        <v>1841</v>
      </c>
      <c r="C14674" s="7" t="s">
        <v>8</v>
      </c>
      <c r="D14674" s="8">
        <v>617623.4</v>
      </c>
    </row>
    <row r="14675" spans="1:4" ht="18.75" x14ac:dyDescent="0.3">
      <c r="A14675" s="7">
        <v>2014</v>
      </c>
      <c r="B14675" s="7" t="s">
        <v>1841</v>
      </c>
      <c r="C14675" s="7" t="s">
        <v>8</v>
      </c>
      <c r="D14675" s="8">
        <v>637077.34</v>
      </c>
    </row>
    <row r="14676" spans="1:4" ht="18.75" x14ac:dyDescent="0.3">
      <c r="A14676" s="7">
        <v>2015</v>
      </c>
      <c r="B14676" s="7" t="s">
        <v>1842</v>
      </c>
      <c r="C14676" s="7" t="s">
        <v>5</v>
      </c>
      <c r="D14676" s="8">
        <v>868412.71</v>
      </c>
    </row>
    <row r="14677" spans="1:4" ht="18.75" x14ac:dyDescent="0.3">
      <c r="A14677" s="7">
        <v>2014</v>
      </c>
      <c r="B14677" s="7" t="s">
        <v>1842</v>
      </c>
      <c r="C14677" s="7" t="s">
        <v>5</v>
      </c>
      <c r="D14677" s="8">
        <v>956158.62</v>
      </c>
    </row>
    <row r="14678" spans="1:4" ht="18.75" x14ac:dyDescent="0.3">
      <c r="A14678" s="7">
        <v>2015</v>
      </c>
      <c r="B14678" s="7" t="s">
        <v>1842</v>
      </c>
      <c r="C14678" s="7" t="s">
        <v>6</v>
      </c>
      <c r="D14678" s="8">
        <v>212825.28</v>
      </c>
    </row>
    <row r="14679" spans="1:4" ht="18.75" x14ac:dyDescent="0.3">
      <c r="A14679" s="7">
        <v>2014</v>
      </c>
      <c r="B14679" s="7" t="s">
        <v>1842</v>
      </c>
      <c r="C14679" s="7" t="s">
        <v>6</v>
      </c>
      <c r="D14679" s="8">
        <v>148102.28</v>
      </c>
    </row>
    <row r="14680" spans="1:4" ht="18.75" x14ac:dyDescent="0.3">
      <c r="A14680" s="7">
        <v>2015</v>
      </c>
      <c r="B14680" s="7" t="s">
        <v>1842</v>
      </c>
      <c r="C14680" s="7" t="s">
        <v>7</v>
      </c>
      <c r="D14680" s="8">
        <v>123211.78</v>
      </c>
    </row>
    <row r="14681" spans="1:4" ht="18.75" x14ac:dyDescent="0.3">
      <c r="A14681" s="7">
        <v>2014</v>
      </c>
      <c r="B14681" s="7" t="s">
        <v>1842</v>
      </c>
      <c r="C14681" s="7" t="s">
        <v>7</v>
      </c>
      <c r="D14681" s="8">
        <v>129979.97</v>
      </c>
    </row>
    <row r="14682" spans="1:4" ht="18.75" x14ac:dyDescent="0.3">
      <c r="A14682" s="7">
        <v>2015</v>
      </c>
      <c r="B14682" s="7" t="s">
        <v>1842</v>
      </c>
      <c r="C14682" s="7" t="s">
        <v>8</v>
      </c>
      <c r="D14682" s="8">
        <v>531527.38</v>
      </c>
    </row>
    <row r="14683" spans="1:4" ht="18.75" x14ac:dyDescent="0.3">
      <c r="A14683" s="7">
        <v>2014</v>
      </c>
      <c r="B14683" s="7" t="s">
        <v>1842</v>
      </c>
      <c r="C14683" s="7" t="s">
        <v>8</v>
      </c>
      <c r="D14683" s="8">
        <v>552711.93000000005</v>
      </c>
    </row>
    <row r="14684" spans="1:4" ht="18.75" x14ac:dyDescent="0.3">
      <c r="A14684" s="7">
        <v>2015</v>
      </c>
      <c r="B14684" s="7" t="s">
        <v>1843</v>
      </c>
      <c r="C14684" s="7" t="s">
        <v>5</v>
      </c>
      <c r="D14684" s="8">
        <v>595453.89</v>
      </c>
    </row>
    <row r="14685" spans="1:4" ht="18.75" x14ac:dyDescent="0.3">
      <c r="A14685" s="7">
        <v>2014</v>
      </c>
      <c r="B14685" s="7" t="s">
        <v>1843</v>
      </c>
      <c r="C14685" s="7" t="s">
        <v>5</v>
      </c>
      <c r="D14685" s="8">
        <v>659674.64</v>
      </c>
    </row>
    <row r="14686" spans="1:4" ht="18.75" x14ac:dyDescent="0.3">
      <c r="A14686" s="7">
        <v>2015</v>
      </c>
      <c r="B14686" s="7" t="s">
        <v>1843</v>
      </c>
      <c r="C14686" s="7" t="s">
        <v>6</v>
      </c>
      <c r="D14686" s="8">
        <v>349099.67</v>
      </c>
    </row>
    <row r="14687" spans="1:4" ht="18.75" x14ac:dyDescent="0.3">
      <c r="A14687" s="7">
        <v>2014</v>
      </c>
      <c r="B14687" s="7" t="s">
        <v>1843</v>
      </c>
      <c r="C14687" s="7" t="s">
        <v>6</v>
      </c>
      <c r="D14687" s="8">
        <v>242792.88</v>
      </c>
    </row>
    <row r="14688" spans="1:4" ht="18.75" x14ac:dyDescent="0.3">
      <c r="A14688" s="7">
        <v>2015</v>
      </c>
      <c r="B14688" s="7" t="s">
        <v>1843</v>
      </c>
      <c r="C14688" s="7" t="s">
        <v>7</v>
      </c>
      <c r="D14688" s="8">
        <v>160117.34</v>
      </c>
    </row>
    <row r="14689" spans="1:4" ht="18.75" x14ac:dyDescent="0.3">
      <c r="A14689" s="7">
        <v>2014</v>
      </c>
      <c r="B14689" s="7" t="s">
        <v>1843</v>
      </c>
      <c r="C14689" s="7" t="s">
        <v>7</v>
      </c>
      <c r="D14689" s="8">
        <v>170418.61</v>
      </c>
    </row>
    <row r="14690" spans="1:4" ht="18.75" x14ac:dyDescent="0.3">
      <c r="A14690" s="7">
        <v>2015</v>
      </c>
      <c r="B14690" s="7" t="s">
        <v>1843</v>
      </c>
      <c r="C14690" s="7" t="s">
        <v>8</v>
      </c>
      <c r="D14690" s="8">
        <v>685236.22</v>
      </c>
    </row>
    <row r="14691" spans="1:4" ht="18.75" x14ac:dyDescent="0.3">
      <c r="A14691" s="7">
        <v>2014</v>
      </c>
      <c r="B14691" s="7" t="s">
        <v>1843</v>
      </c>
      <c r="C14691" s="7" t="s">
        <v>8</v>
      </c>
      <c r="D14691" s="8">
        <v>716254.33</v>
      </c>
    </row>
    <row r="14692" spans="1:4" ht="18.75" x14ac:dyDescent="0.3">
      <c r="A14692" s="7">
        <v>2015</v>
      </c>
      <c r="B14692" s="7" t="s">
        <v>1844</v>
      </c>
      <c r="C14692" s="7" t="s">
        <v>5</v>
      </c>
      <c r="D14692" s="8">
        <v>913829.07</v>
      </c>
    </row>
    <row r="14693" spans="1:4" ht="18.75" x14ac:dyDescent="0.3">
      <c r="A14693" s="7">
        <v>2014</v>
      </c>
      <c r="B14693" s="7" t="s">
        <v>1844</v>
      </c>
      <c r="C14693" s="7" t="s">
        <v>5</v>
      </c>
      <c r="D14693" s="8">
        <v>996462.48</v>
      </c>
    </row>
    <row r="14694" spans="1:4" ht="18.75" x14ac:dyDescent="0.3">
      <c r="A14694" s="7">
        <v>2015</v>
      </c>
      <c r="B14694" s="7" t="s">
        <v>1844</v>
      </c>
      <c r="C14694" s="7" t="s">
        <v>6</v>
      </c>
      <c r="D14694" s="8">
        <v>311068.25</v>
      </c>
    </row>
    <row r="14695" spans="1:4" ht="18.75" x14ac:dyDescent="0.3">
      <c r="A14695" s="7">
        <v>2014</v>
      </c>
      <c r="B14695" s="7" t="s">
        <v>1844</v>
      </c>
      <c r="C14695" s="7" t="s">
        <v>6</v>
      </c>
      <c r="D14695" s="8">
        <v>221391.5</v>
      </c>
    </row>
    <row r="14696" spans="1:4" ht="18.75" x14ac:dyDescent="0.3">
      <c r="A14696" s="7">
        <v>2015</v>
      </c>
      <c r="B14696" s="7" t="s">
        <v>1844</v>
      </c>
      <c r="C14696" s="7" t="s">
        <v>7</v>
      </c>
      <c r="D14696" s="8">
        <v>91890.37</v>
      </c>
    </row>
    <row r="14697" spans="1:4" ht="18.75" x14ac:dyDescent="0.3">
      <c r="A14697" s="7">
        <v>2014</v>
      </c>
      <c r="B14697" s="7" t="s">
        <v>1844</v>
      </c>
      <c r="C14697" s="7" t="s">
        <v>7</v>
      </c>
      <c r="D14697" s="8">
        <v>96396.01</v>
      </c>
    </row>
    <row r="14698" spans="1:4" ht="18.75" x14ac:dyDescent="0.3">
      <c r="A14698" s="7">
        <v>2015</v>
      </c>
      <c r="B14698" s="7" t="s">
        <v>1844</v>
      </c>
      <c r="C14698" s="7" t="s">
        <v>8</v>
      </c>
      <c r="D14698" s="8">
        <v>729051.11</v>
      </c>
    </row>
    <row r="14699" spans="1:4" ht="18.75" x14ac:dyDescent="0.3">
      <c r="A14699" s="7">
        <v>2014</v>
      </c>
      <c r="B14699" s="7" t="s">
        <v>1844</v>
      </c>
      <c r="C14699" s="7" t="s">
        <v>8</v>
      </c>
      <c r="D14699" s="8">
        <v>762731.33</v>
      </c>
    </row>
    <row r="14700" spans="1:4" ht="18.75" x14ac:dyDescent="0.3">
      <c r="A14700" s="7">
        <v>2015</v>
      </c>
      <c r="B14700" s="7" t="s">
        <v>1845</v>
      </c>
      <c r="C14700" s="7" t="s">
        <v>5</v>
      </c>
      <c r="D14700" s="8">
        <v>607399.79</v>
      </c>
    </row>
    <row r="14701" spans="1:4" ht="18.75" x14ac:dyDescent="0.3">
      <c r="A14701" s="7">
        <v>2014</v>
      </c>
      <c r="B14701" s="7" t="s">
        <v>1845</v>
      </c>
      <c r="C14701" s="7" t="s">
        <v>5</v>
      </c>
      <c r="D14701" s="8">
        <v>661530.94999999995</v>
      </c>
    </row>
    <row r="14702" spans="1:4" ht="18.75" x14ac:dyDescent="0.3">
      <c r="A14702" s="7">
        <v>2015</v>
      </c>
      <c r="B14702" s="7" t="s">
        <v>1845</v>
      </c>
      <c r="C14702" s="7" t="s">
        <v>6</v>
      </c>
      <c r="D14702" s="8">
        <v>351130.63</v>
      </c>
    </row>
    <row r="14703" spans="1:4" ht="18.75" x14ac:dyDescent="0.3">
      <c r="A14703" s="7">
        <v>2014</v>
      </c>
      <c r="B14703" s="7" t="s">
        <v>1845</v>
      </c>
      <c r="C14703" s="7" t="s">
        <v>6</v>
      </c>
      <c r="D14703" s="8">
        <v>251658.51</v>
      </c>
    </row>
    <row r="14704" spans="1:4" ht="18.75" x14ac:dyDescent="0.3">
      <c r="A14704" s="7">
        <v>2015</v>
      </c>
      <c r="B14704" s="7" t="s">
        <v>1845</v>
      </c>
      <c r="C14704" s="7" t="s">
        <v>7</v>
      </c>
      <c r="D14704" s="8">
        <v>130991.32</v>
      </c>
    </row>
    <row r="14705" spans="1:4" ht="18.75" x14ac:dyDescent="0.3">
      <c r="A14705" s="7">
        <v>2014</v>
      </c>
      <c r="B14705" s="7" t="s">
        <v>1845</v>
      </c>
      <c r="C14705" s="7" t="s">
        <v>7</v>
      </c>
      <c r="D14705" s="8">
        <v>138773.17000000001</v>
      </c>
    </row>
    <row r="14706" spans="1:4" ht="18.75" x14ac:dyDescent="0.3">
      <c r="A14706" s="7">
        <v>2015</v>
      </c>
      <c r="B14706" s="7" t="s">
        <v>1845</v>
      </c>
      <c r="C14706" s="7" t="s">
        <v>8</v>
      </c>
      <c r="D14706" s="8">
        <v>573270.41</v>
      </c>
    </row>
    <row r="14707" spans="1:4" ht="18.75" x14ac:dyDescent="0.3">
      <c r="A14707" s="7">
        <v>2014</v>
      </c>
      <c r="B14707" s="7" t="s">
        <v>1845</v>
      </c>
      <c r="C14707" s="7" t="s">
        <v>8</v>
      </c>
      <c r="D14707" s="8">
        <v>592691.72</v>
      </c>
    </row>
    <row r="14708" spans="1:4" ht="18.75" x14ac:dyDescent="0.3">
      <c r="A14708" s="7">
        <v>2015</v>
      </c>
      <c r="B14708" s="7" t="s">
        <v>1846</v>
      </c>
      <c r="C14708" s="7" t="s">
        <v>5</v>
      </c>
      <c r="D14708" s="8">
        <v>799437.2</v>
      </c>
    </row>
    <row r="14709" spans="1:4" ht="18.75" x14ac:dyDescent="0.3">
      <c r="A14709" s="7">
        <v>2014</v>
      </c>
      <c r="B14709" s="7" t="s">
        <v>1846</v>
      </c>
      <c r="C14709" s="7" t="s">
        <v>5</v>
      </c>
      <c r="D14709" s="8">
        <v>877547.56</v>
      </c>
    </row>
    <row r="14710" spans="1:4" ht="18.75" x14ac:dyDescent="0.3">
      <c r="A14710" s="7">
        <v>2015</v>
      </c>
      <c r="B14710" s="7" t="s">
        <v>1846</v>
      </c>
      <c r="C14710" s="7" t="s">
        <v>6</v>
      </c>
      <c r="D14710" s="8">
        <v>398037.7</v>
      </c>
    </row>
    <row r="14711" spans="1:4" ht="18.75" x14ac:dyDescent="0.3">
      <c r="A14711" s="7">
        <v>2014</v>
      </c>
      <c r="B14711" s="7" t="s">
        <v>1846</v>
      </c>
      <c r="C14711" s="7" t="s">
        <v>6</v>
      </c>
      <c r="D14711" s="8">
        <v>290288.65999999997</v>
      </c>
    </row>
    <row r="14712" spans="1:4" ht="18.75" x14ac:dyDescent="0.3">
      <c r="A14712" s="7">
        <v>2015</v>
      </c>
      <c r="B14712" s="7" t="s">
        <v>1846</v>
      </c>
      <c r="C14712" s="7" t="s">
        <v>7</v>
      </c>
      <c r="D14712" s="8">
        <v>59099.92</v>
      </c>
    </row>
    <row r="14713" spans="1:4" ht="18.75" x14ac:dyDescent="0.3">
      <c r="A14713" s="7">
        <v>2014</v>
      </c>
      <c r="B14713" s="7" t="s">
        <v>1846</v>
      </c>
      <c r="C14713" s="7" t="s">
        <v>7</v>
      </c>
      <c r="D14713" s="8">
        <v>62045.34</v>
      </c>
    </row>
    <row r="14714" spans="1:4" ht="18.75" x14ac:dyDescent="0.3">
      <c r="A14714" s="7">
        <v>2015</v>
      </c>
      <c r="B14714" s="7" t="s">
        <v>1846</v>
      </c>
      <c r="C14714" s="7" t="s">
        <v>8</v>
      </c>
      <c r="D14714" s="8">
        <v>489256.06</v>
      </c>
    </row>
    <row r="14715" spans="1:4" ht="18.75" x14ac:dyDescent="0.3">
      <c r="A14715" s="7">
        <v>2014</v>
      </c>
      <c r="B14715" s="7" t="s">
        <v>1846</v>
      </c>
      <c r="C14715" s="7" t="s">
        <v>8</v>
      </c>
      <c r="D14715" s="8">
        <v>503643.5</v>
      </c>
    </row>
    <row r="14716" spans="1:4" ht="18.75" x14ac:dyDescent="0.3">
      <c r="A14716" s="7">
        <v>2015</v>
      </c>
      <c r="B14716" s="7" t="s">
        <v>1847</v>
      </c>
      <c r="C14716" s="7" t="s">
        <v>5</v>
      </c>
      <c r="D14716" s="8">
        <v>926140.86</v>
      </c>
    </row>
    <row r="14717" spans="1:4" ht="18.75" x14ac:dyDescent="0.3">
      <c r="A14717" s="7">
        <v>2014</v>
      </c>
      <c r="B14717" s="7" t="s">
        <v>1847</v>
      </c>
      <c r="C14717" s="7" t="s">
        <v>5</v>
      </c>
      <c r="D14717" s="8">
        <v>1013437.35</v>
      </c>
    </row>
    <row r="14718" spans="1:4" ht="18.75" x14ac:dyDescent="0.3">
      <c r="A14718" s="7">
        <v>2015</v>
      </c>
      <c r="B14718" s="7" t="s">
        <v>1847</v>
      </c>
      <c r="C14718" s="7" t="s">
        <v>6</v>
      </c>
      <c r="D14718" s="8">
        <v>283933.52</v>
      </c>
    </row>
    <row r="14719" spans="1:4" ht="18.75" x14ac:dyDescent="0.3">
      <c r="A14719" s="7">
        <v>2014</v>
      </c>
      <c r="B14719" s="7" t="s">
        <v>1847</v>
      </c>
      <c r="C14719" s="7" t="s">
        <v>6</v>
      </c>
      <c r="D14719" s="8">
        <v>205341.71</v>
      </c>
    </row>
    <row r="14720" spans="1:4" ht="18.75" x14ac:dyDescent="0.3">
      <c r="A14720" s="7">
        <v>2015</v>
      </c>
      <c r="B14720" s="7" t="s">
        <v>1847</v>
      </c>
      <c r="C14720" s="7" t="s">
        <v>7</v>
      </c>
      <c r="D14720" s="8">
        <v>62977.85</v>
      </c>
    </row>
    <row r="14721" spans="1:4" ht="18.75" x14ac:dyDescent="0.3">
      <c r="A14721" s="7">
        <v>2014</v>
      </c>
      <c r="B14721" s="7" t="s">
        <v>1847</v>
      </c>
      <c r="C14721" s="7" t="s">
        <v>7</v>
      </c>
      <c r="D14721" s="8">
        <v>66868.37</v>
      </c>
    </row>
    <row r="14722" spans="1:4" ht="18.75" x14ac:dyDescent="0.3">
      <c r="A14722" s="7">
        <v>2015</v>
      </c>
      <c r="B14722" s="7" t="s">
        <v>1847</v>
      </c>
      <c r="C14722" s="7" t="s">
        <v>8</v>
      </c>
      <c r="D14722" s="8">
        <v>547953.46</v>
      </c>
    </row>
    <row r="14723" spans="1:4" ht="18.75" x14ac:dyDescent="0.3">
      <c r="A14723" s="7">
        <v>2014</v>
      </c>
      <c r="B14723" s="7" t="s">
        <v>1847</v>
      </c>
      <c r="C14723" s="7" t="s">
        <v>8</v>
      </c>
      <c r="D14723" s="8">
        <v>564402.84</v>
      </c>
    </row>
    <row r="14724" spans="1:4" ht="18.75" x14ac:dyDescent="0.3">
      <c r="A14724" s="7">
        <v>2015</v>
      </c>
      <c r="B14724" s="7" t="s">
        <v>1848</v>
      </c>
      <c r="C14724" s="7" t="s">
        <v>5</v>
      </c>
      <c r="D14724" s="8">
        <v>662856.71</v>
      </c>
    </row>
    <row r="14725" spans="1:4" ht="18.75" x14ac:dyDescent="0.3">
      <c r="A14725" s="7">
        <v>2014</v>
      </c>
      <c r="B14725" s="7" t="s">
        <v>1848</v>
      </c>
      <c r="C14725" s="7" t="s">
        <v>5</v>
      </c>
      <c r="D14725" s="8">
        <v>723279.67</v>
      </c>
    </row>
    <row r="14726" spans="1:4" ht="18.75" x14ac:dyDescent="0.3">
      <c r="A14726" s="7">
        <v>2015</v>
      </c>
      <c r="B14726" s="7" t="s">
        <v>1848</v>
      </c>
      <c r="C14726" s="7" t="s">
        <v>6</v>
      </c>
      <c r="D14726" s="8">
        <v>262559.18</v>
      </c>
    </row>
    <row r="14727" spans="1:4" ht="18.75" x14ac:dyDescent="0.3">
      <c r="A14727" s="7">
        <v>2014</v>
      </c>
      <c r="B14727" s="7" t="s">
        <v>1848</v>
      </c>
      <c r="C14727" s="7" t="s">
        <v>6</v>
      </c>
      <c r="D14727" s="8">
        <v>192498.03</v>
      </c>
    </row>
    <row r="14728" spans="1:4" ht="18.75" x14ac:dyDescent="0.3">
      <c r="A14728" s="7">
        <v>2015</v>
      </c>
      <c r="B14728" s="7" t="s">
        <v>1848</v>
      </c>
      <c r="C14728" s="7" t="s">
        <v>7</v>
      </c>
      <c r="D14728" s="8">
        <v>153669.03</v>
      </c>
    </row>
    <row r="14729" spans="1:4" ht="18.75" x14ac:dyDescent="0.3">
      <c r="A14729" s="7">
        <v>2014</v>
      </c>
      <c r="B14729" s="7" t="s">
        <v>1848</v>
      </c>
      <c r="C14729" s="7" t="s">
        <v>7</v>
      </c>
      <c r="D14729" s="8">
        <v>161926.29999999999</v>
      </c>
    </row>
    <row r="14730" spans="1:4" ht="18.75" x14ac:dyDescent="0.3">
      <c r="A14730" s="7">
        <v>2015</v>
      </c>
      <c r="B14730" s="7" t="s">
        <v>1848</v>
      </c>
      <c r="C14730" s="7" t="s">
        <v>8</v>
      </c>
      <c r="D14730" s="8">
        <v>788008.02</v>
      </c>
    </row>
    <row r="14731" spans="1:4" ht="18.75" x14ac:dyDescent="0.3">
      <c r="A14731" s="7">
        <v>2014</v>
      </c>
      <c r="B14731" s="7" t="s">
        <v>1848</v>
      </c>
      <c r="C14731" s="7" t="s">
        <v>8</v>
      </c>
      <c r="D14731" s="8">
        <v>816823.34</v>
      </c>
    </row>
    <row r="14732" spans="1:4" ht="18.75" x14ac:dyDescent="0.3">
      <c r="A14732" s="7">
        <v>2015</v>
      </c>
      <c r="B14732" s="7" t="s">
        <v>1849</v>
      </c>
      <c r="C14732" s="7" t="s">
        <v>5</v>
      </c>
      <c r="D14732" s="8">
        <v>628440.21</v>
      </c>
    </row>
    <row r="14733" spans="1:4" ht="18.75" x14ac:dyDescent="0.3">
      <c r="A14733" s="7">
        <v>2014</v>
      </c>
      <c r="B14733" s="7" t="s">
        <v>1849</v>
      </c>
      <c r="C14733" s="7" t="s">
        <v>5</v>
      </c>
      <c r="D14733" s="8">
        <v>689703.3</v>
      </c>
    </row>
    <row r="14734" spans="1:4" ht="18.75" x14ac:dyDescent="0.3">
      <c r="A14734" s="7">
        <v>2015</v>
      </c>
      <c r="B14734" s="7" t="s">
        <v>1849</v>
      </c>
      <c r="C14734" s="7" t="s">
        <v>6</v>
      </c>
      <c r="D14734" s="8">
        <v>354356.18</v>
      </c>
    </row>
    <row r="14735" spans="1:4" ht="18.75" x14ac:dyDescent="0.3">
      <c r="A14735" s="7">
        <v>2014</v>
      </c>
      <c r="B14735" s="7" t="s">
        <v>1849</v>
      </c>
      <c r="C14735" s="7" t="s">
        <v>6</v>
      </c>
      <c r="D14735" s="8">
        <v>262366.78000000003</v>
      </c>
    </row>
    <row r="14736" spans="1:4" ht="18.75" x14ac:dyDescent="0.3">
      <c r="A14736" s="7">
        <v>2015</v>
      </c>
      <c r="B14736" s="7" t="s">
        <v>1849</v>
      </c>
      <c r="C14736" s="7" t="s">
        <v>7</v>
      </c>
      <c r="D14736" s="8">
        <v>121437.48</v>
      </c>
    </row>
    <row r="14737" spans="1:4" ht="18.75" x14ac:dyDescent="0.3">
      <c r="A14737" s="7">
        <v>2014</v>
      </c>
      <c r="B14737" s="7" t="s">
        <v>1849</v>
      </c>
      <c r="C14737" s="7" t="s">
        <v>7</v>
      </c>
      <c r="D14737" s="8">
        <v>128606.47</v>
      </c>
    </row>
    <row r="14738" spans="1:4" ht="18.75" x14ac:dyDescent="0.3">
      <c r="A14738" s="7">
        <v>2015</v>
      </c>
      <c r="B14738" s="7" t="s">
        <v>1849</v>
      </c>
      <c r="C14738" s="7" t="s">
        <v>8</v>
      </c>
      <c r="D14738" s="8">
        <v>473202.05</v>
      </c>
    </row>
    <row r="14739" spans="1:4" ht="18.75" x14ac:dyDescent="0.3">
      <c r="A14739" s="7">
        <v>2014</v>
      </c>
      <c r="B14739" s="7" t="s">
        <v>1849</v>
      </c>
      <c r="C14739" s="7" t="s">
        <v>8</v>
      </c>
      <c r="D14739" s="8">
        <v>491967.7</v>
      </c>
    </row>
    <row r="14740" spans="1:4" ht="18.75" x14ac:dyDescent="0.3">
      <c r="A14740" s="7">
        <v>2015</v>
      </c>
      <c r="B14740" s="7" t="s">
        <v>1850</v>
      </c>
      <c r="C14740" s="7" t="s">
        <v>5</v>
      </c>
      <c r="D14740" s="8">
        <v>781289.96</v>
      </c>
    </row>
    <row r="14741" spans="1:4" ht="18.75" x14ac:dyDescent="0.3">
      <c r="A14741" s="7">
        <v>2014</v>
      </c>
      <c r="B14741" s="7" t="s">
        <v>1850</v>
      </c>
      <c r="C14741" s="7" t="s">
        <v>5</v>
      </c>
      <c r="D14741" s="8">
        <v>863630.74</v>
      </c>
    </row>
    <row r="14742" spans="1:4" ht="18.75" x14ac:dyDescent="0.3">
      <c r="A14742" s="7">
        <v>2015</v>
      </c>
      <c r="B14742" s="7" t="s">
        <v>1850</v>
      </c>
      <c r="C14742" s="7" t="s">
        <v>6</v>
      </c>
      <c r="D14742" s="8">
        <v>318214.51</v>
      </c>
    </row>
    <row r="14743" spans="1:4" ht="18.75" x14ac:dyDescent="0.3">
      <c r="A14743" s="7">
        <v>2014</v>
      </c>
      <c r="B14743" s="7" t="s">
        <v>1850</v>
      </c>
      <c r="C14743" s="7" t="s">
        <v>6</v>
      </c>
      <c r="D14743" s="8">
        <v>222996.45</v>
      </c>
    </row>
    <row r="14744" spans="1:4" ht="18.75" x14ac:dyDescent="0.3">
      <c r="A14744" s="7">
        <v>2015</v>
      </c>
      <c r="B14744" s="7" t="s">
        <v>1850</v>
      </c>
      <c r="C14744" s="7" t="s">
        <v>7</v>
      </c>
      <c r="D14744" s="8">
        <v>78822.13</v>
      </c>
    </row>
    <row r="14745" spans="1:4" ht="18.75" x14ac:dyDescent="0.3">
      <c r="A14745" s="7">
        <v>2014</v>
      </c>
      <c r="B14745" s="7" t="s">
        <v>1850</v>
      </c>
      <c r="C14745" s="7" t="s">
        <v>7</v>
      </c>
      <c r="D14745" s="8">
        <v>82956.289999999994</v>
      </c>
    </row>
    <row r="14746" spans="1:4" ht="18.75" x14ac:dyDescent="0.3">
      <c r="A14746" s="7">
        <v>2015</v>
      </c>
      <c r="B14746" s="7" t="s">
        <v>1850</v>
      </c>
      <c r="C14746" s="7" t="s">
        <v>8</v>
      </c>
      <c r="D14746" s="8">
        <v>471120.46</v>
      </c>
    </row>
    <row r="14747" spans="1:4" ht="18.75" x14ac:dyDescent="0.3">
      <c r="A14747" s="7">
        <v>2014</v>
      </c>
      <c r="B14747" s="7" t="s">
        <v>1850</v>
      </c>
      <c r="C14747" s="7" t="s">
        <v>8</v>
      </c>
      <c r="D14747" s="8">
        <v>489046.05</v>
      </c>
    </row>
    <row r="14748" spans="1:4" ht="18.75" x14ac:dyDescent="0.3">
      <c r="A14748" s="7">
        <v>2015</v>
      </c>
      <c r="B14748" s="7" t="s">
        <v>1851</v>
      </c>
      <c r="C14748" s="7" t="s">
        <v>5</v>
      </c>
      <c r="D14748" s="8">
        <v>795466.58</v>
      </c>
    </row>
    <row r="14749" spans="1:4" ht="18.75" x14ac:dyDescent="0.3">
      <c r="A14749" s="7">
        <v>2014</v>
      </c>
      <c r="B14749" s="7" t="s">
        <v>1851</v>
      </c>
      <c r="C14749" s="7" t="s">
        <v>5</v>
      </c>
      <c r="D14749" s="8">
        <v>877474.37</v>
      </c>
    </row>
    <row r="14750" spans="1:4" ht="18.75" x14ac:dyDescent="0.3">
      <c r="A14750" s="7">
        <v>2015</v>
      </c>
      <c r="B14750" s="7" t="s">
        <v>1851</v>
      </c>
      <c r="C14750" s="7" t="s">
        <v>6</v>
      </c>
      <c r="D14750" s="8">
        <v>329056.27</v>
      </c>
    </row>
    <row r="14751" spans="1:4" ht="18.75" x14ac:dyDescent="0.3">
      <c r="A14751" s="7">
        <v>2014</v>
      </c>
      <c r="B14751" s="7" t="s">
        <v>1851</v>
      </c>
      <c r="C14751" s="7" t="s">
        <v>6</v>
      </c>
      <c r="D14751" s="8">
        <v>233296.86</v>
      </c>
    </row>
    <row r="14752" spans="1:4" ht="18.75" x14ac:dyDescent="0.3">
      <c r="A14752" s="7">
        <v>2015</v>
      </c>
      <c r="B14752" s="7" t="s">
        <v>1851</v>
      </c>
      <c r="C14752" s="7" t="s">
        <v>7</v>
      </c>
      <c r="D14752" s="8">
        <v>51624.639999999999</v>
      </c>
    </row>
    <row r="14753" spans="1:4" ht="18.75" x14ac:dyDescent="0.3">
      <c r="A14753" s="7">
        <v>2014</v>
      </c>
      <c r="B14753" s="7" t="s">
        <v>1851</v>
      </c>
      <c r="C14753" s="7" t="s">
        <v>7</v>
      </c>
      <c r="D14753" s="8">
        <v>54092.52</v>
      </c>
    </row>
    <row r="14754" spans="1:4" ht="18.75" x14ac:dyDescent="0.3">
      <c r="A14754" s="7">
        <v>2015</v>
      </c>
      <c r="B14754" s="7" t="s">
        <v>1851</v>
      </c>
      <c r="C14754" s="7" t="s">
        <v>8</v>
      </c>
      <c r="D14754" s="8">
        <v>423916.65</v>
      </c>
    </row>
    <row r="14755" spans="1:4" ht="18.75" x14ac:dyDescent="0.3">
      <c r="A14755" s="7">
        <v>2014</v>
      </c>
      <c r="B14755" s="7" t="s">
        <v>1851</v>
      </c>
      <c r="C14755" s="7" t="s">
        <v>8</v>
      </c>
      <c r="D14755" s="8">
        <v>440808.44</v>
      </c>
    </row>
    <row r="14756" spans="1:4" ht="18.75" x14ac:dyDescent="0.3">
      <c r="A14756" s="7">
        <v>2015</v>
      </c>
      <c r="B14756" s="7" t="s">
        <v>1852</v>
      </c>
      <c r="C14756" s="7" t="s">
        <v>5</v>
      </c>
      <c r="D14756" s="8">
        <v>738506.1</v>
      </c>
    </row>
    <row r="14757" spans="1:4" ht="18.75" x14ac:dyDescent="0.3">
      <c r="A14757" s="7">
        <v>2014</v>
      </c>
      <c r="B14757" s="7" t="s">
        <v>1852</v>
      </c>
      <c r="C14757" s="7" t="s">
        <v>5</v>
      </c>
      <c r="D14757" s="8">
        <v>814847.38</v>
      </c>
    </row>
    <row r="14758" spans="1:4" ht="18.75" x14ac:dyDescent="0.3">
      <c r="A14758" s="7">
        <v>2015</v>
      </c>
      <c r="B14758" s="7" t="s">
        <v>1852</v>
      </c>
      <c r="C14758" s="7" t="s">
        <v>6</v>
      </c>
      <c r="D14758" s="8">
        <v>276380.61</v>
      </c>
    </row>
    <row r="14759" spans="1:4" ht="18.75" x14ac:dyDescent="0.3">
      <c r="A14759" s="7">
        <v>2014</v>
      </c>
      <c r="B14759" s="7" t="s">
        <v>1852</v>
      </c>
      <c r="C14759" s="7" t="s">
        <v>6</v>
      </c>
      <c r="D14759" s="8">
        <v>192333.07</v>
      </c>
    </row>
    <row r="14760" spans="1:4" ht="18.75" x14ac:dyDescent="0.3">
      <c r="A14760" s="7">
        <v>2015</v>
      </c>
      <c r="B14760" s="7" t="s">
        <v>1852</v>
      </c>
      <c r="C14760" s="7" t="s">
        <v>7</v>
      </c>
      <c r="D14760" s="8">
        <v>180035.31</v>
      </c>
    </row>
    <row r="14761" spans="1:4" ht="18.75" x14ac:dyDescent="0.3">
      <c r="A14761" s="7">
        <v>2014</v>
      </c>
      <c r="B14761" s="7" t="s">
        <v>1852</v>
      </c>
      <c r="C14761" s="7" t="s">
        <v>7</v>
      </c>
      <c r="D14761" s="8">
        <v>190510.11</v>
      </c>
    </row>
    <row r="14762" spans="1:4" ht="18.75" x14ac:dyDescent="0.3">
      <c r="A14762" s="7">
        <v>2015</v>
      </c>
      <c r="B14762" s="7" t="s">
        <v>1852</v>
      </c>
      <c r="C14762" s="7" t="s">
        <v>8</v>
      </c>
      <c r="D14762" s="8">
        <v>628095.28</v>
      </c>
    </row>
    <row r="14763" spans="1:4" ht="18.75" x14ac:dyDescent="0.3">
      <c r="A14763" s="7">
        <v>2014</v>
      </c>
      <c r="B14763" s="7" t="s">
        <v>1852</v>
      </c>
      <c r="C14763" s="7" t="s">
        <v>8</v>
      </c>
      <c r="D14763" s="8">
        <v>647281.59</v>
      </c>
    </row>
    <row r="14764" spans="1:4" ht="18.75" x14ac:dyDescent="0.3">
      <c r="A14764" s="7">
        <v>2015</v>
      </c>
      <c r="B14764" s="7" t="s">
        <v>1853</v>
      </c>
      <c r="C14764" s="7" t="s">
        <v>5</v>
      </c>
      <c r="D14764" s="8">
        <v>873416.79</v>
      </c>
    </row>
    <row r="14765" spans="1:4" ht="18.75" x14ac:dyDescent="0.3">
      <c r="A14765" s="7">
        <v>2014</v>
      </c>
      <c r="B14765" s="7" t="s">
        <v>1853</v>
      </c>
      <c r="C14765" s="7" t="s">
        <v>5</v>
      </c>
      <c r="D14765" s="8">
        <v>967182.11</v>
      </c>
    </row>
    <row r="14766" spans="1:4" ht="18.75" x14ac:dyDescent="0.3">
      <c r="A14766" s="7">
        <v>2015</v>
      </c>
      <c r="B14766" s="7" t="s">
        <v>1853</v>
      </c>
      <c r="C14766" s="7" t="s">
        <v>6</v>
      </c>
      <c r="D14766" s="8">
        <v>292772.52</v>
      </c>
    </row>
    <row r="14767" spans="1:4" ht="18.75" x14ac:dyDescent="0.3">
      <c r="A14767" s="7">
        <v>2014</v>
      </c>
      <c r="B14767" s="7" t="s">
        <v>1853</v>
      </c>
      <c r="C14767" s="7" t="s">
        <v>6</v>
      </c>
      <c r="D14767" s="8">
        <v>208941.72</v>
      </c>
    </row>
    <row r="14768" spans="1:4" ht="18.75" x14ac:dyDescent="0.3">
      <c r="A14768" s="7">
        <v>2015</v>
      </c>
      <c r="B14768" s="7" t="s">
        <v>1853</v>
      </c>
      <c r="C14768" s="7" t="s">
        <v>7</v>
      </c>
      <c r="D14768" s="8">
        <v>62514.78</v>
      </c>
    </row>
    <row r="14769" spans="1:4" ht="18.75" x14ac:dyDescent="0.3">
      <c r="A14769" s="7">
        <v>2014</v>
      </c>
      <c r="B14769" s="7" t="s">
        <v>1853</v>
      </c>
      <c r="C14769" s="7" t="s">
        <v>7</v>
      </c>
      <c r="D14769" s="8">
        <v>66533.88</v>
      </c>
    </row>
    <row r="14770" spans="1:4" ht="18.75" x14ac:dyDescent="0.3">
      <c r="A14770" s="7">
        <v>2015</v>
      </c>
      <c r="B14770" s="7" t="s">
        <v>1853</v>
      </c>
      <c r="C14770" s="7" t="s">
        <v>8</v>
      </c>
      <c r="D14770" s="8">
        <v>745331</v>
      </c>
    </row>
    <row r="14771" spans="1:4" ht="18.75" x14ac:dyDescent="0.3">
      <c r="A14771" s="7">
        <v>2014</v>
      </c>
      <c r="B14771" s="7" t="s">
        <v>1853</v>
      </c>
      <c r="C14771" s="7" t="s">
        <v>8</v>
      </c>
      <c r="D14771" s="8">
        <v>779204.77</v>
      </c>
    </row>
    <row r="14772" spans="1:4" ht="18.75" x14ac:dyDescent="0.3">
      <c r="A14772" s="7">
        <v>2015</v>
      </c>
      <c r="B14772" s="7" t="s">
        <v>1854</v>
      </c>
      <c r="C14772" s="7" t="s">
        <v>5</v>
      </c>
      <c r="D14772" s="8">
        <v>682024.56</v>
      </c>
    </row>
    <row r="14773" spans="1:4" ht="18.75" x14ac:dyDescent="0.3">
      <c r="A14773" s="7">
        <v>2014</v>
      </c>
      <c r="B14773" s="7" t="s">
        <v>1854</v>
      </c>
      <c r="C14773" s="7" t="s">
        <v>5</v>
      </c>
      <c r="D14773" s="8">
        <v>750040.09</v>
      </c>
    </row>
    <row r="14774" spans="1:4" ht="18.75" x14ac:dyDescent="0.3">
      <c r="A14774" s="7">
        <v>2015</v>
      </c>
      <c r="B14774" s="7" t="s">
        <v>1854</v>
      </c>
      <c r="C14774" s="7" t="s">
        <v>6</v>
      </c>
      <c r="D14774" s="8">
        <v>522755.02</v>
      </c>
    </row>
    <row r="14775" spans="1:4" ht="18.75" x14ac:dyDescent="0.3">
      <c r="A14775" s="7">
        <v>2014</v>
      </c>
      <c r="B14775" s="7" t="s">
        <v>1854</v>
      </c>
      <c r="C14775" s="7" t="s">
        <v>6</v>
      </c>
      <c r="D14775" s="8">
        <v>373957.4</v>
      </c>
    </row>
    <row r="14776" spans="1:4" ht="18.75" x14ac:dyDescent="0.3">
      <c r="A14776" s="7">
        <v>2015</v>
      </c>
      <c r="B14776" s="7" t="s">
        <v>1854</v>
      </c>
      <c r="C14776" s="7" t="s">
        <v>7</v>
      </c>
      <c r="D14776" s="8">
        <v>164335</v>
      </c>
    </row>
    <row r="14777" spans="1:4" ht="18.75" x14ac:dyDescent="0.3">
      <c r="A14777" s="7">
        <v>2014</v>
      </c>
      <c r="B14777" s="7" t="s">
        <v>1854</v>
      </c>
      <c r="C14777" s="7" t="s">
        <v>7</v>
      </c>
      <c r="D14777" s="8">
        <v>171667.18</v>
      </c>
    </row>
    <row r="14778" spans="1:4" ht="18.75" x14ac:dyDescent="0.3">
      <c r="A14778" s="7">
        <v>2015</v>
      </c>
      <c r="B14778" s="7" t="s">
        <v>1854</v>
      </c>
      <c r="C14778" s="7" t="s">
        <v>8</v>
      </c>
      <c r="D14778" s="8">
        <v>741287.89</v>
      </c>
    </row>
    <row r="14779" spans="1:4" ht="18.75" x14ac:dyDescent="0.3">
      <c r="A14779" s="7">
        <v>2014</v>
      </c>
      <c r="B14779" s="7" t="s">
        <v>1854</v>
      </c>
      <c r="C14779" s="7" t="s">
        <v>8</v>
      </c>
      <c r="D14779" s="8">
        <v>766447.99</v>
      </c>
    </row>
    <row r="14780" spans="1:4" ht="18.75" x14ac:dyDescent="0.3">
      <c r="A14780" s="7">
        <v>2015</v>
      </c>
      <c r="B14780" s="7" t="s">
        <v>1855</v>
      </c>
      <c r="C14780" s="7" t="s">
        <v>5</v>
      </c>
      <c r="D14780" s="8">
        <v>915985.17</v>
      </c>
    </row>
    <row r="14781" spans="1:4" ht="18.75" x14ac:dyDescent="0.3">
      <c r="A14781" s="7">
        <v>2014</v>
      </c>
      <c r="B14781" s="7" t="s">
        <v>1855</v>
      </c>
      <c r="C14781" s="7" t="s">
        <v>5</v>
      </c>
      <c r="D14781" s="8">
        <v>1003755.46</v>
      </c>
    </row>
    <row r="14782" spans="1:4" ht="18.75" x14ac:dyDescent="0.3">
      <c r="A14782" s="7">
        <v>2015</v>
      </c>
      <c r="B14782" s="7" t="s">
        <v>1855</v>
      </c>
      <c r="C14782" s="7" t="s">
        <v>6</v>
      </c>
      <c r="D14782" s="8">
        <v>480903.09</v>
      </c>
    </row>
    <row r="14783" spans="1:4" ht="18.75" x14ac:dyDescent="0.3">
      <c r="A14783" s="7">
        <v>2014</v>
      </c>
      <c r="B14783" s="7" t="s">
        <v>1855</v>
      </c>
      <c r="C14783" s="7" t="s">
        <v>6</v>
      </c>
      <c r="D14783" s="8">
        <v>345774.04</v>
      </c>
    </row>
    <row r="14784" spans="1:4" ht="18.75" x14ac:dyDescent="0.3">
      <c r="A14784" s="7">
        <v>2015</v>
      </c>
      <c r="B14784" s="7" t="s">
        <v>1855</v>
      </c>
      <c r="C14784" s="7" t="s">
        <v>7</v>
      </c>
      <c r="D14784" s="8">
        <v>109376.18</v>
      </c>
    </row>
    <row r="14785" spans="1:4" ht="18.75" x14ac:dyDescent="0.3">
      <c r="A14785" s="7">
        <v>2014</v>
      </c>
      <c r="B14785" s="7" t="s">
        <v>1855</v>
      </c>
      <c r="C14785" s="7" t="s">
        <v>7</v>
      </c>
      <c r="D14785" s="8">
        <v>114332.83</v>
      </c>
    </row>
    <row r="14786" spans="1:4" ht="18.75" x14ac:dyDescent="0.3">
      <c r="A14786" s="7">
        <v>2015</v>
      </c>
      <c r="B14786" s="7" t="s">
        <v>1855</v>
      </c>
      <c r="C14786" s="7" t="s">
        <v>8</v>
      </c>
      <c r="D14786" s="8">
        <v>617461.51</v>
      </c>
    </row>
    <row r="14787" spans="1:4" ht="18.75" x14ac:dyDescent="0.3">
      <c r="A14787" s="7">
        <v>2014</v>
      </c>
      <c r="B14787" s="7" t="s">
        <v>1855</v>
      </c>
      <c r="C14787" s="7" t="s">
        <v>8</v>
      </c>
      <c r="D14787" s="8">
        <v>637542.72</v>
      </c>
    </row>
    <row r="14788" spans="1:4" ht="18.75" x14ac:dyDescent="0.3">
      <c r="A14788" s="7">
        <v>2015</v>
      </c>
      <c r="B14788" s="7" t="s">
        <v>1856</v>
      </c>
      <c r="C14788" s="7" t="s">
        <v>5</v>
      </c>
      <c r="D14788" s="8">
        <v>676674.92</v>
      </c>
    </row>
    <row r="14789" spans="1:4" ht="18.75" x14ac:dyDescent="0.3">
      <c r="A14789" s="7">
        <v>2014</v>
      </c>
      <c r="B14789" s="7" t="s">
        <v>1856</v>
      </c>
      <c r="C14789" s="7" t="s">
        <v>5</v>
      </c>
      <c r="D14789" s="8">
        <v>738607.79</v>
      </c>
    </row>
    <row r="14790" spans="1:4" ht="18.75" x14ac:dyDescent="0.3">
      <c r="A14790" s="7">
        <v>2015</v>
      </c>
      <c r="B14790" s="7" t="s">
        <v>1856</v>
      </c>
      <c r="C14790" s="7" t="s">
        <v>6</v>
      </c>
      <c r="D14790" s="8">
        <v>586814.89</v>
      </c>
    </row>
    <row r="14791" spans="1:4" ht="18.75" x14ac:dyDescent="0.3">
      <c r="A14791" s="7">
        <v>2014</v>
      </c>
      <c r="B14791" s="7" t="s">
        <v>1856</v>
      </c>
      <c r="C14791" s="7" t="s">
        <v>6</v>
      </c>
      <c r="D14791" s="8">
        <v>409925.12</v>
      </c>
    </row>
    <row r="14792" spans="1:4" ht="18.75" x14ac:dyDescent="0.3">
      <c r="A14792" s="7">
        <v>2015</v>
      </c>
      <c r="B14792" s="7" t="s">
        <v>1856</v>
      </c>
      <c r="C14792" s="7" t="s">
        <v>7</v>
      </c>
      <c r="D14792" s="8">
        <v>173937.71</v>
      </c>
    </row>
    <row r="14793" spans="1:4" ht="18.75" x14ac:dyDescent="0.3">
      <c r="A14793" s="7">
        <v>2014</v>
      </c>
      <c r="B14793" s="7" t="s">
        <v>1856</v>
      </c>
      <c r="C14793" s="7" t="s">
        <v>7</v>
      </c>
      <c r="D14793" s="8">
        <v>184506.42</v>
      </c>
    </row>
    <row r="14794" spans="1:4" ht="18.75" x14ac:dyDescent="0.3">
      <c r="A14794" s="7">
        <v>2015</v>
      </c>
      <c r="B14794" s="7" t="s">
        <v>1856</v>
      </c>
      <c r="C14794" s="7" t="s">
        <v>8</v>
      </c>
      <c r="D14794" s="8">
        <v>510324.82</v>
      </c>
    </row>
    <row r="14795" spans="1:4" ht="18.75" x14ac:dyDescent="0.3">
      <c r="A14795" s="7">
        <v>2014</v>
      </c>
      <c r="B14795" s="7" t="s">
        <v>1856</v>
      </c>
      <c r="C14795" s="7" t="s">
        <v>8</v>
      </c>
      <c r="D14795" s="8">
        <v>525337.09</v>
      </c>
    </row>
    <row r="14796" spans="1:4" ht="18.75" x14ac:dyDescent="0.3">
      <c r="A14796" s="7">
        <v>2015</v>
      </c>
      <c r="B14796" s="7" t="s">
        <v>1857</v>
      </c>
      <c r="C14796" s="7" t="s">
        <v>5</v>
      </c>
      <c r="D14796" s="8">
        <v>631378.73</v>
      </c>
    </row>
    <row r="14797" spans="1:4" ht="18.75" x14ac:dyDescent="0.3">
      <c r="A14797" s="7">
        <v>2014</v>
      </c>
      <c r="B14797" s="7" t="s">
        <v>1857</v>
      </c>
      <c r="C14797" s="7" t="s">
        <v>5</v>
      </c>
      <c r="D14797" s="8">
        <v>697432.21</v>
      </c>
    </row>
    <row r="14798" spans="1:4" ht="18.75" x14ac:dyDescent="0.3">
      <c r="A14798" s="7">
        <v>2015</v>
      </c>
      <c r="B14798" s="7" t="s">
        <v>1857</v>
      </c>
      <c r="C14798" s="7" t="s">
        <v>6</v>
      </c>
      <c r="D14798" s="8">
        <v>464540.5</v>
      </c>
    </row>
    <row r="14799" spans="1:4" ht="18.75" x14ac:dyDescent="0.3">
      <c r="A14799" s="7">
        <v>2014</v>
      </c>
      <c r="B14799" s="7" t="s">
        <v>1857</v>
      </c>
      <c r="C14799" s="7" t="s">
        <v>6</v>
      </c>
      <c r="D14799" s="8">
        <v>333834.61</v>
      </c>
    </row>
    <row r="14800" spans="1:4" ht="18.75" x14ac:dyDescent="0.3">
      <c r="A14800" s="7">
        <v>2015</v>
      </c>
      <c r="B14800" s="7" t="s">
        <v>1857</v>
      </c>
      <c r="C14800" s="7" t="s">
        <v>7</v>
      </c>
      <c r="D14800" s="8">
        <v>97467.32</v>
      </c>
    </row>
    <row r="14801" spans="1:4" ht="18.75" x14ac:dyDescent="0.3">
      <c r="A14801" s="7">
        <v>2014</v>
      </c>
      <c r="B14801" s="7" t="s">
        <v>1857</v>
      </c>
      <c r="C14801" s="7" t="s">
        <v>7</v>
      </c>
      <c r="D14801" s="8">
        <v>102763.14</v>
      </c>
    </row>
    <row r="14802" spans="1:4" ht="18.75" x14ac:dyDescent="0.3">
      <c r="A14802" s="7">
        <v>2015</v>
      </c>
      <c r="B14802" s="7" t="s">
        <v>1857</v>
      </c>
      <c r="C14802" s="7" t="s">
        <v>8</v>
      </c>
      <c r="D14802" s="8">
        <v>585164.55000000005</v>
      </c>
    </row>
    <row r="14803" spans="1:4" ht="18.75" x14ac:dyDescent="0.3">
      <c r="A14803" s="7">
        <v>2014</v>
      </c>
      <c r="B14803" s="7" t="s">
        <v>1857</v>
      </c>
      <c r="C14803" s="7" t="s">
        <v>8</v>
      </c>
      <c r="D14803" s="8">
        <v>605350.09</v>
      </c>
    </row>
    <row r="14804" spans="1:4" ht="18.75" x14ac:dyDescent="0.3">
      <c r="A14804" s="7">
        <v>2015</v>
      </c>
      <c r="B14804" s="7" t="s">
        <v>1858</v>
      </c>
      <c r="C14804" s="7" t="s">
        <v>5</v>
      </c>
      <c r="D14804" s="8">
        <v>928658.02</v>
      </c>
    </row>
    <row r="14805" spans="1:4" ht="18.75" x14ac:dyDescent="0.3">
      <c r="A14805" s="7">
        <v>2014</v>
      </c>
      <c r="B14805" s="7" t="s">
        <v>1858</v>
      </c>
      <c r="C14805" s="7" t="s">
        <v>5</v>
      </c>
      <c r="D14805" s="8">
        <v>1010329.04</v>
      </c>
    </row>
    <row r="14806" spans="1:4" ht="18.75" x14ac:dyDescent="0.3">
      <c r="A14806" s="7">
        <v>2015</v>
      </c>
      <c r="B14806" s="7" t="s">
        <v>1858</v>
      </c>
      <c r="C14806" s="7" t="s">
        <v>6</v>
      </c>
      <c r="D14806" s="8">
        <v>406052.52</v>
      </c>
    </row>
    <row r="14807" spans="1:4" ht="18.75" x14ac:dyDescent="0.3">
      <c r="A14807" s="7">
        <v>2014</v>
      </c>
      <c r="B14807" s="7" t="s">
        <v>1858</v>
      </c>
      <c r="C14807" s="7" t="s">
        <v>6</v>
      </c>
      <c r="D14807" s="8">
        <v>286281.84000000003</v>
      </c>
    </row>
    <row r="14808" spans="1:4" ht="18.75" x14ac:dyDescent="0.3">
      <c r="A14808" s="7">
        <v>2015</v>
      </c>
      <c r="B14808" s="7" t="s">
        <v>1858</v>
      </c>
      <c r="C14808" s="7" t="s">
        <v>7</v>
      </c>
      <c r="D14808" s="8">
        <v>231255.06</v>
      </c>
    </row>
    <row r="14809" spans="1:4" ht="18.75" x14ac:dyDescent="0.3">
      <c r="A14809" s="7">
        <v>2014</v>
      </c>
      <c r="B14809" s="7" t="s">
        <v>1858</v>
      </c>
      <c r="C14809" s="7" t="s">
        <v>7</v>
      </c>
      <c r="D14809" s="8">
        <v>246349.29</v>
      </c>
    </row>
    <row r="14810" spans="1:4" ht="18.75" x14ac:dyDescent="0.3">
      <c r="A14810" s="7">
        <v>2015</v>
      </c>
      <c r="B14810" s="7" t="s">
        <v>1858</v>
      </c>
      <c r="C14810" s="7" t="s">
        <v>8</v>
      </c>
      <c r="D14810" s="8">
        <v>642803.54</v>
      </c>
    </row>
    <row r="14811" spans="1:4" ht="18.75" x14ac:dyDescent="0.3">
      <c r="A14811" s="7">
        <v>2014</v>
      </c>
      <c r="B14811" s="7" t="s">
        <v>1858</v>
      </c>
      <c r="C14811" s="7" t="s">
        <v>8</v>
      </c>
      <c r="D14811" s="8">
        <v>672092.28</v>
      </c>
    </row>
    <row r="14812" spans="1:4" ht="18.75" x14ac:dyDescent="0.3">
      <c r="A14812" s="7">
        <v>2015</v>
      </c>
      <c r="B14812" s="7" t="s">
        <v>1859</v>
      </c>
      <c r="C14812" s="7" t="s">
        <v>5</v>
      </c>
      <c r="D14812" s="8">
        <v>531799.74</v>
      </c>
    </row>
    <row r="14813" spans="1:4" ht="18.75" x14ac:dyDescent="0.3">
      <c r="A14813" s="7">
        <v>2014</v>
      </c>
      <c r="B14813" s="7" t="s">
        <v>1859</v>
      </c>
      <c r="C14813" s="7" t="s">
        <v>5</v>
      </c>
      <c r="D14813" s="8">
        <v>588792.41</v>
      </c>
    </row>
    <row r="14814" spans="1:4" ht="18.75" x14ac:dyDescent="0.3">
      <c r="A14814" s="7">
        <v>2015</v>
      </c>
      <c r="B14814" s="7" t="s">
        <v>1859</v>
      </c>
      <c r="C14814" s="7" t="s">
        <v>6</v>
      </c>
      <c r="D14814" s="8">
        <v>212296.44</v>
      </c>
    </row>
    <row r="14815" spans="1:4" ht="18.75" x14ac:dyDescent="0.3">
      <c r="A14815" s="7">
        <v>2014</v>
      </c>
      <c r="B14815" s="7" t="s">
        <v>1859</v>
      </c>
      <c r="C14815" s="7" t="s">
        <v>6</v>
      </c>
      <c r="D14815" s="8">
        <v>148830.92000000001</v>
      </c>
    </row>
    <row r="14816" spans="1:4" ht="18.75" x14ac:dyDescent="0.3">
      <c r="A14816" s="7">
        <v>2015</v>
      </c>
      <c r="B14816" s="7" t="s">
        <v>1859</v>
      </c>
      <c r="C14816" s="7" t="s">
        <v>7</v>
      </c>
      <c r="D14816" s="8">
        <v>88717.77</v>
      </c>
    </row>
    <row r="14817" spans="1:4" ht="18.75" x14ac:dyDescent="0.3">
      <c r="A14817" s="7">
        <v>2014</v>
      </c>
      <c r="B14817" s="7" t="s">
        <v>1859</v>
      </c>
      <c r="C14817" s="7" t="s">
        <v>7</v>
      </c>
      <c r="D14817" s="8">
        <v>94603.08</v>
      </c>
    </row>
    <row r="14818" spans="1:4" ht="18.75" x14ac:dyDescent="0.3">
      <c r="A14818" s="7">
        <v>2015</v>
      </c>
      <c r="B14818" s="7" t="s">
        <v>1859</v>
      </c>
      <c r="C14818" s="7" t="s">
        <v>8</v>
      </c>
      <c r="D14818" s="8">
        <v>709181.88</v>
      </c>
    </row>
    <row r="14819" spans="1:4" ht="18.75" x14ac:dyDescent="0.3">
      <c r="A14819" s="7">
        <v>2014</v>
      </c>
      <c r="B14819" s="7" t="s">
        <v>1859</v>
      </c>
      <c r="C14819" s="7" t="s">
        <v>8</v>
      </c>
      <c r="D14819" s="8">
        <v>743217.07</v>
      </c>
    </row>
    <row r="14820" spans="1:4" ht="18.75" x14ac:dyDescent="0.3">
      <c r="A14820" s="7">
        <v>2015</v>
      </c>
      <c r="B14820" s="7" t="s">
        <v>1860</v>
      </c>
      <c r="C14820" s="7" t="s">
        <v>5</v>
      </c>
      <c r="D14820" s="8">
        <v>616280.48</v>
      </c>
    </row>
    <row r="14821" spans="1:4" ht="18.75" x14ac:dyDescent="0.3">
      <c r="A14821" s="7">
        <v>2014</v>
      </c>
      <c r="B14821" s="7" t="s">
        <v>1860</v>
      </c>
      <c r="C14821" s="7" t="s">
        <v>5</v>
      </c>
      <c r="D14821" s="8">
        <v>673887.98</v>
      </c>
    </row>
    <row r="14822" spans="1:4" ht="18.75" x14ac:dyDescent="0.3">
      <c r="A14822" s="7">
        <v>2015</v>
      </c>
      <c r="B14822" s="7" t="s">
        <v>1860</v>
      </c>
      <c r="C14822" s="7" t="s">
        <v>6</v>
      </c>
      <c r="D14822" s="8">
        <v>340414.28</v>
      </c>
    </row>
    <row r="14823" spans="1:4" ht="18.75" x14ac:dyDescent="0.3">
      <c r="A14823" s="7">
        <v>2014</v>
      </c>
      <c r="B14823" s="7" t="s">
        <v>1860</v>
      </c>
      <c r="C14823" s="7" t="s">
        <v>6</v>
      </c>
      <c r="D14823" s="8">
        <v>241675.96</v>
      </c>
    </row>
    <row r="14824" spans="1:4" ht="18.75" x14ac:dyDescent="0.3">
      <c r="A14824" s="7">
        <v>2015</v>
      </c>
      <c r="B14824" s="7" t="s">
        <v>1860</v>
      </c>
      <c r="C14824" s="7" t="s">
        <v>7</v>
      </c>
      <c r="D14824" s="8">
        <v>74924.820000000007</v>
      </c>
    </row>
    <row r="14825" spans="1:4" ht="18.75" x14ac:dyDescent="0.3">
      <c r="A14825" s="7">
        <v>2014</v>
      </c>
      <c r="B14825" s="7" t="s">
        <v>1860</v>
      </c>
      <c r="C14825" s="7" t="s">
        <v>7</v>
      </c>
      <c r="D14825" s="8">
        <v>79713.850000000006</v>
      </c>
    </row>
    <row r="14826" spans="1:4" ht="18.75" x14ac:dyDescent="0.3">
      <c r="A14826" s="7">
        <v>2015</v>
      </c>
      <c r="B14826" s="7" t="s">
        <v>1860</v>
      </c>
      <c r="C14826" s="7" t="s">
        <v>8</v>
      </c>
      <c r="D14826" s="8">
        <v>504820.38</v>
      </c>
    </row>
    <row r="14827" spans="1:4" ht="18.75" x14ac:dyDescent="0.3">
      <c r="A14827" s="7">
        <v>2014</v>
      </c>
      <c r="B14827" s="7" t="s">
        <v>1860</v>
      </c>
      <c r="C14827" s="7" t="s">
        <v>8</v>
      </c>
      <c r="D14827" s="8">
        <v>528940.86</v>
      </c>
    </row>
    <row r="14828" spans="1:4" ht="18.75" x14ac:dyDescent="0.3">
      <c r="A14828" s="7">
        <v>2015</v>
      </c>
      <c r="B14828" s="7" t="s">
        <v>1861</v>
      </c>
      <c r="C14828" s="7" t="s">
        <v>5</v>
      </c>
      <c r="D14828" s="8">
        <v>662489.91</v>
      </c>
    </row>
    <row r="14829" spans="1:4" ht="18.75" x14ac:dyDescent="0.3">
      <c r="A14829" s="7">
        <v>2014</v>
      </c>
      <c r="B14829" s="7" t="s">
        <v>1861</v>
      </c>
      <c r="C14829" s="7" t="s">
        <v>5</v>
      </c>
      <c r="D14829" s="8">
        <v>733513.71</v>
      </c>
    </row>
    <row r="14830" spans="1:4" ht="18.75" x14ac:dyDescent="0.3">
      <c r="A14830" s="7">
        <v>2015</v>
      </c>
      <c r="B14830" s="7" t="s">
        <v>1861</v>
      </c>
      <c r="C14830" s="7" t="s">
        <v>6</v>
      </c>
      <c r="D14830" s="8">
        <v>552243.84</v>
      </c>
    </row>
    <row r="14831" spans="1:4" ht="18.75" x14ac:dyDescent="0.3">
      <c r="A14831" s="7">
        <v>2014</v>
      </c>
      <c r="B14831" s="7" t="s">
        <v>1861</v>
      </c>
      <c r="C14831" s="7" t="s">
        <v>6</v>
      </c>
      <c r="D14831" s="8">
        <v>385674.75</v>
      </c>
    </row>
    <row r="14832" spans="1:4" ht="18.75" x14ac:dyDescent="0.3">
      <c r="A14832" s="7">
        <v>2015</v>
      </c>
      <c r="B14832" s="7" t="s">
        <v>1861</v>
      </c>
      <c r="C14832" s="7" t="s">
        <v>7</v>
      </c>
      <c r="D14832" s="8">
        <v>75754.460000000006</v>
      </c>
    </row>
    <row r="14833" spans="1:4" ht="18.75" x14ac:dyDescent="0.3">
      <c r="A14833" s="7">
        <v>2014</v>
      </c>
      <c r="B14833" s="7" t="s">
        <v>1861</v>
      </c>
      <c r="C14833" s="7" t="s">
        <v>7</v>
      </c>
      <c r="D14833" s="8">
        <v>80395.460000000006</v>
      </c>
    </row>
    <row r="14834" spans="1:4" ht="18.75" x14ac:dyDescent="0.3">
      <c r="A14834" s="7">
        <v>2015</v>
      </c>
      <c r="B14834" s="7" t="s">
        <v>1861</v>
      </c>
      <c r="C14834" s="7" t="s">
        <v>8</v>
      </c>
      <c r="D14834" s="8">
        <v>789317.36</v>
      </c>
    </row>
    <row r="14835" spans="1:4" ht="18.75" x14ac:dyDescent="0.3">
      <c r="A14835" s="7">
        <v>2014</v>
      </c>
      <c r="B14835" s="7" t="s">
        <v>1861</v>
      </c>
      <c r="C14835" s="7" t="s">
        <v>8</v>
      </c>
      <c r="D14835" s="8">
        <v>826189.23</v>
      </c>
    </row>
    <row r="14836" spans="1:4" ht="18.75" x14ac:dyDescent="0.3">
      <c r="A14836" s="7">
        <v>2015</v>
      </c>
      <c r="B14836" s="7" t="s">
        <v>1862</v>
      </c>
      <c r="C14836" s="7" t="s">
        <v>5</v>
      </c>
      <c r="D14836" s="8">
        <v>581501.28</v>
      </c>
    </row>
    <row r="14837" spans="1:4" ht="18.75" x14ac:dyDescent="0.3">
      <c r="A14837" s="7">
        <v>2014</v>
      </c>
      <c r="B14837" s="7" t="s">
        <v>1862</v>
      </c>
      <c r="C14837" s="7" t="s">
        <v>5</v>
      </c>
      <c r="D14837" s="8">
        <v>634819.88</v>
      </c>
    </row>
    <row r="14838" spans="1:4" ht="18.75" x14ac:dyDescent="0.3">
      <c r="A14838" s="7">
        <v>2015</v>
      </c>
      <c r="B14838" s="7" t="s">
        <v>1862</v>
      </c>
      <c r="C14838" s="7" t="s">
        <v>6</v>
      </c>
      <c r="D14838" s="8">
        <v>220881.96</v>
      </c>
    </row>
    <row r="14839" spans="1:4" ht="18.75" x14ac:dyDescent="0.3">
      <c r="A14839" s="7">
        <v>2014</v>
      </c>
      <c r="B14839" s="7" t="s">
        <v>1862</v>
      </c>
      <c r="C14839" s="7" t="s">
        <v>6</v>
      </c>
      <c r="D14839" s="8">
        <v>159468.42000000001</v>
      </c>
    </row>
    <row r="14840" spans="1:4" ht="18.75" x14ac:dyDescent="0.3">
      <c r="A14840" s="7">
        <v>2015</v>
      </c>
      <c r="B14840" s="7" t="s">
        <v>1862</v>
      </c>
      <c r="C14840" s="7" t="s">
        <v>7</v>
      </c>
      <c r="D14840" s="8">
        <v>125821.86</v>
      </c>
    </row>
    <row r="14841" spans="1:4" ht="18.75" x14ac:dyDescent="0.3">
      <c r="A14841" s="7">
        <v>2014</v>
      </c>
      <c r="B14841" s="7" t="s">
        <v>1862</v>
      </c>
      <c r="C14841" s="7" t="s">
        <v>7</v>
      </c>
      <c r="D14841" s="8">
        <v>132182.88</v>
      </c>
    </row>
    <row r="14842" spans="1:4" ht="18.75" x14ac:dyDescent="0.3">
      <c r="A14842" s="7">
        <v>2015</v>
      </c>
      <c r="B14842" s="7" t="s">
        <v>1862</v>
      </c>
      <c r="C14842" s="7" t="s">
        <v>8</v>
      </c>
      <c r="D14842" s="8">
        <v>457825.94</v>
      </c>
    </row>
    <row r="14843" spans="1:4" ht="18.75" x14ac:dyDescent="0.3">
      <c r="A14843" s="7">
        <v>2014</v>
      </c>
      <c r="B14843" s="7" t="s">
        <v>1862</v>
      </c>
      <c r="C14843" s="7" t="s">
        <v>8</v>
      </c>
      <c r="D14843" s="8">
        <v>475408.53</v>
      </c>
    </row>
    <row r="14844" spans="1:4" ht="18.75" x14ac:dyDescent="0.3">
      <c r="A14844" s="7">
        <v>2015</v>
      </c>
      <c r="B14844" s="7" t="s">
        <v>1863</v>
      </c>
      <c r="C14844" s="7" t="s">
        <v>5</v>
      </c>
      <c r="D14844" s="8">
        <v>801026.07</v>
      </c>
    </row>
    <row r="14845" spans="1:4" ht="18.75" x14ac:dyDescent="0.3">
      <c r="A14845" s="7">
        <v>2014</v>
      </c>
      <c r="B14845" s="7" t="s">
        <v>1863</v>
      </c>
      <c r="C14845" s="7" t="s">
        <v>5</v>
      </c>
      <c r="D14845" s="8">
        <v>876398.96</v>
      </c>
    </row>
    <row r="14846" spans="1:4" ht="18.75" x14ac:dyDescent="0.3">
      <c r="A14846" s="7">
        <v>2015</v>
      </c>
      <c r="B14846" s="7" t="s">
        <v>1863</v>
      </c>
      <c r="C14846" s="7" t="s">
        <v>6</v>
      </c>
      <c r="D14846" s="8">
        <v>316663.36</v>
      </c>
    </row>
    <row r="14847" spans="1:4" ht="18.75" x14ac:dyDescent="0.3">
      <c r="A14847" s="7">
        <v>2014</v>
      </c>
      <c r="B14847" s="7" t="s">
        <v>1863</v>
      </c>
      <c r="C14847" s="7" t="s">
        <v>6</v>
      </c>
      <c r="D14847" s="8">
        <v>227669.45</v>
      </c>
    </row>
    <row r="14848" spans="1:4" ht="18.75" x14ac:dyDescent="0.3">
      <c r="A14848" s="7">
        <v>2015</v>
      </c>
      <c r="B14848" s="7" t="s">
        <v>1863</v>
      </c>
      <c r="C14848" s="7" t="s">
        <v>7</v>
      </c>
      <c r="D14848" s="8">
        <v>85309.43</v>
      </c>
    </row>
    <row r="14849" spans="1:4" ht="18.75" x14ac:dyDescent="0.3">
      <c r="A14849" s="7">
        <v>2014</v>
      </c>
      <c r="B14849" s="7" t="s">
        <v>1863</v>
      </c>
      <c r="C14849" s="7" t="s">
        <v>7</v>
      </c>
      <c r="D14849" s="8">
        <v>90295.23</v>
      </c>
    </row>
    <row r="14850" spans="1:4" ht="18.75" x14ac:dyDescent="0.3">
      <c r="A14850" s="7">
        <v>2015</v>
      </c>
      <c r="B14850" s="7" t="s">
        <v>1863</v>
      </c>
      <c r="C14850" s="7" t="s">
        <v>8</v>
      </c>
      <c r="D14850" s="8">
        <v>737748.64</v>
      </c>
    </row>
    <row r="14851" spans="1:4" ht="18.75" x14ac:dyDescent="0.3">
      <c r="A14851" s="7">
        <v>2014</v>
      </c>
      <c r="B14851" s="7" t="s">
        <v>1863</v>
      </c>
      <c r="C14851" s="7" t="s">
        <v>8</v>
      </c>
      <c r="D14851" s="8">
        <v>769645.56</v>
      </c>
    </row>
    <row r="14852" spans="1:4" ht="18.75" x14ac:dyDescent="0.3">
      <c r="A14852" s="7">
        <v>2015</v>
      </c>
      <c r="B14852" s="7" t="s">
        <v>1864</v>
      </c>
      <c r="C14852" s="7" t="s">
        <v>5</v>
      </c>
      <c r="D14852" s="8">
        <v>564233.30000000005</v>
      </c>
    </row>
    <row r="14853" spans="1:4" ht="18.75" x14ac:dyDescent="0.3">
      <c r="A14853" s="7">
        <v>2014</v>
      </c>
      <c r="B14853" s="7" t="s">
        <v>1864</v>
      </c>
      <c r="C14853" s="7" t="s">
        <v>5</v>
      </c>
      <c r="D14853" s="8">
        <v>618290.09</v>
      </c>
    </row>
    <row r="14854" spans="1:4" ht="18.75" x14ac:dyDescent="0.3">
      <c r="A14854" s="7">
        <v>2015</v>
      </c>
      <c r="B14854" s="7" t="s">
        <v>1864</v>
      </c>
      <c r="C14854" s="7" t="s">
        <v>6</v>
      </c>
      <c r="D14854" s="8">
        <v>355219.03</v>
      </c>
    </row>
    <row r="14855" spans="1:4" ht="18.75" x14ac:dyDescent="0.3">
      <c r="A14855" s="7">
        <v>2014</v>
      </c>
      <c r="B14855" s="7" t="s">
        <v>1864</v>
      </c>
      <c r="C14855" s="7" t="s">
        <v>6</v>
      </c>
      <c r="D14855" s="8">
        <v>256086.97</v>
      </c>
    </row>
    <row r="14856" spans="1:4" ht="18.75" x14ac:dyDescent="0.3">
      <c r="A14856" s="7">
        <v>2015</v>
      </c>
      <c r="B14856" s="7" t="s">
        <v>1864</v>
      </c>
      <c r="C14856" s="7" t="s">
        <v>7</v>
      </c>
      <c r="D14856" s="8">
        <v>166256.16</v>
      </c>
    </row>
    <row r="14857" spans="1:4" ht="18.75" x14ac:dyDescent="0.3">
      <c r="A14857" s="7">
        <v>2014</v>
      </c>
      <c r="B14857" s="7" t="s">
        <v>1864</v>
      </c>
      <c r="C14857" s="7" t="s">
        <v>7</v>
      </c>
      <c r="D14857" s="8">
        <v>176067.57</v>
      </c>
    </row>
    <row r="14858" spans="1:4" ht="18.75" x14ac:dyDescent="0.3">
      <c r="A14858" s="7">
        <v>2015</v>
      </c>
      <c r="B14858" s="7" t="s">
        <v>1864</v>
      </c>
      <c r="C14858" s="7" t="s">
        <v>8</v>
      </c>
      <c r="D14858" s="8">
        <v>418616.81</v>
      </c>
    </row>
    <row r="14859" spans="1:4" ht="18.75" x14ac:dyDescent="0.3">
      <c r="A14859" s="7">
        <v>2014</v>
      </c>
      <c r="B14859" s="7" t="s">
        <v>1864</v>
      </c>
      <c r="C14859" s="7" t="s">
        <v>8</v>
      </c>
      <c r="D14859" s="8">
        <v>434053.32</v>
      </c>
    </row>
    <row r="14860" spans="1:4" ht="18.75" x14ac:dyDescent="0.3">
      <c r="A14860" s="7">
        <v>2015</v>
      </c>
      <c r="B14860" s="7" t="s">
        <v>1865</v>
      </c>
      <c r="C14860" s="7" t="s">
        <v>5</v>
      </c>
      <c r="D14860" s="8">
        <v>909452.9</v>
      </c>
    </row>
    <row r="14861" spans="1:4" ht="18.75" x14ac:dyDescent="0.3">
      <c r="A14861" s="7">
        <v>2014</v>
      </c>
      <c r="B14861" s="7" t="s">
        <v>1865</v>
      </c>
      <c r="C14861" s="7" t="s">
        <v>5</v>
      </c>
      <c r="D14861" s="8">
        <v>995192.15</v>
      </c>
    </row>
    <row r="14862" spans="1:4" ht="18.75" x14ac:dyDescent="0.3">
      <c r="A14862" s="7">
        <v>2015</v>
      </c>
      <c r="B14862" s="7" t="s">
        <v>1865</v>
      </c>
      <c r="C14862" s="7" t="s">
        <v>6</v>
      </c>
      <c r="D14862" s="8">
        <v>433159.34</v>
      </c>
    </row>
    <row r="14863" spans="1:4" ht="18.75" x14ac:dyDescent="0.3">
      <c r="A14863" s="7">
        <v>2014</v>
      </c>
      <c r="B14863" s="7" t="s">
        <v>1865</v>
      </c>
      <c r="C14863" s="7" t="s">
        <v>6</v>
      </c>
      <c r="D14863" s="8">
        <v>317003.69</v>
      </c>
    </row>
    <row r="14864" spans="1:4" ht="18.75" x14ac:dyDescent="0.3">
      <c r="A14864" s="7">
        <v>2015</v>
      </c>
      <c r="B14864" s="7" t="s">
        <v>1865</v>
      </c>
      <c r="C14864" s="7" t="s">
        <v>7</v>
      </c>
      <c r="D14864" s="8">
        <v>166359.70000000001</v>
      </c>
    </row>
    <row r="14865" spans="1:4" ht="18.75" x14ac:dyDescent="0.3">
      <c r="A14865" s="7">
        <v>2014</v>
      </c>
      <c r="B14865" s="7" t="s">
        <v>1865</v>
      </c>
      <c r="C14865" s="7" t="s">
        <v>7</v>
      </c>
      <c r="D14865" s="8">
        <v>177293.97</v>
      </c>
    </row>
    <row r="14866" spans="1:4" ht="18.75" x14ac:dyDescent="0.3">
      <c r="A14866" s="7">
        <v>2015</v>
      </c>
      <c r="B14866" s="7" t="s">
        <v>1865</v>
      </c>
      <c r="C14866" s="7" t="s">
        <v>8</v>
      </c>
      <c r="D14866" s="8">
        <v>655204.98</v>
      </c>
    </row>
    <row r="14867" spans="1:4" ht="18.75" x14ac:dyDescent="0.3">
      <c r="A14867" s="7">
        <v>2014</v>
      </c>
      <c r="B14867" s="7" t="s">
        <v>1865</v>
      </c>
      <c r="C14867" s="7" t="s">
        <v>8</v>
      </c>
      <c r="D14867" s="8">
        <v>674806.57</v>
      </c>
    </row>
    <row r="14868" spans="1:4" ht="18.75" x14ac:dyDescent="0.3">
      <c r="A14868" s="7">
        <v>2015</v>
      </c>
      <c r="B14868" s="7" t="s">
        <v>1866</v>
      </c>
      <c r="C14868" s="7" t="s">
        <v>5</v>
      </c>
      <c r="D14868" s="8">
        <v>553313.84</v>
      </c>
    </row>
    <row r="14869" spans="1:4" ht="18.75" x14ac:dyDescent="0.3">
      <c r="A14869" s="7">
        <v>2014</v>
      </c>
      <c r="B14869" s="7" t="s">
        <v>1866</v>
      </c>
      <c r="C14869" s="7" t="s">
        <v>5</v>
      </c>
      <c r="D14869" s="8">
        <v>608193.97</v>
      </c>
    </row>
    <row r="14870" spans="1:4" ht="18.75" x14ac:dyDescent="0.3">
      <c r="A14870" s="7">
        <v>2015</v>
      </c>
      <c r="B14870" s="7" t="s">
        <v>1866</v>
      </c>
      <c r="C14870" s="7" t="s">
        <v>6</v>
      </c>
      <c r="D14870" s="8">
        <v>232358.9</v>
      </c>
    </row>
    <row r="14871" spans="1:4" ht="18.75" x14ac:dyDescent="0.3">
      <c r="A14871" s="7">
        <v>2014</v>
      </c>
      <c r="B14871" s="7" t="s">
        <v>1866</v>
      </c>
      <c r="C14871" s="7" t="s">
        <v>6</v>
      </c>
      <c r="D14871" s="8">
        <v>166506.72</v>
      </c>
    </row>
    <row r="14872" spans="1:4" ht="18.75" x14ac:dyDescent="0.3">
      <c r="A14872" s="7">
        <v>2015</v>
      </c>
      <c r="B14872" s="7" t="s">
        <v>1866</v>
      </c>
      <c r="C14872" s="7" t="s">
        <v>7</v>
      </c>
      <c r="D14872" s="8">
        <v>137328.51</v>
      </c>
    </row>
    <row r="14873" spans="1:4" ht="18.75" x14ac:dyDescent="0.3">
      <c r="A14873" s="7">
        <v>2014</v>
      </c>
      <c r="B14873" s="7" t="s">
        <v>1866</v>
      </c>
      <c r="C14873" s="7" t="s">
        <v>7</v>
      </c>
      <c r="D14873" s="8">
        <v>145483.73000000001</v>
      </c>
    </row>
    <row r="14874" spans="1:4" ht="18.75" x14ac:dyDescent="0.3">
      <c r="A14874" s="7">
        <v>2015</v>
      </c>
      <c r="B14874" s="7" t="s">
        <v>1866</v>
      </c>
      <c r="C14874" s="7" t="s">
        <v>8</v>
      </c>
      <c r="D14874" s="8">
        <v>726958.07999999996</v>
      </c>
    </row>
    <row r="14875" spans="1:4" ht="18.75" x14ac:dyDescent="0.3">
      <c r="A14875" s="7">
        <v>2014</v>
      </c>
      <c r="B14875" s="7" t="s">
        <v>1866</v>
      </c>
      <c r="C14875" s="7" t="s">
        <v>8</v>
      </c>
      <c r="D14875" s="8">
        <v>754499.2</v>
      </c>
    </row>
    <row r="14876" spans="1:4" ht="18.75" x14ac:dyDescent="0.3">
      <c r="A14876" s="7">
        <v>2015</v>
      </c>
      <c r="B14876" s="7" t="s">
        <v>1867</v>
      </c>
      <c r="C14876" s="7" t="s">
        <v>5</v>
      </c>
      <c r="D14876" s="8">
        <v>877950.5</v>
      </c>
    </row>
    <row r="14877" spans="1:4" ht="18.75" x14ac:dyDescent="0.3">
      <c r="A14877" s="7">
        <v>2014</v>
      </c>
      <c r="B14877" s="7" t="s">
        <v>1867</v>
      </c>
      <c r="C14877" s="7" t="s">
        <v>5</v>
      </c>
      <c r="D14877" s="8">
        <v>967867.58</v>
      </c>
    </row>
    <row r="14878" spans="1:4" ht="18.75" x14ac:dyDescent="0.3">
      <c r="A14878" s="7">
        <v>2015</v>
      </c>
      <c r="B14878" s="7" t="s">
        <v>1867</v>
      </c>
      <c r="C14878" s="7" t="s">
        <v>6</v>
      </c>
      <c r="D14878" s="8">
        <v>395303.17</v>
      </c>
    </row>
    <row r="14879" spans="1:4" ht="18.75" x14ac:dyDescent="0.3">
      <c r="A14879" s="7">
        <v>2014</v>
      </c>
      <c r="B14879" s="7" t="s">
        <v>1867</v>
      </c>
      <c r="C14879" s="7" t="s">
        <v>6</v>
      </c>
      <c r="D14879" s="8">
        <v>291491.42</v>
      </c>
    </row>
    <row r="14880" spans="1:4" ht="18.75" x14ac:dyDescent="0.3">
      <c r="A14880" s="7">
        <v>2015</v>
      </c>
      <c r="B14880" s="7" t="s">
        <v>1867</v>
      </c>
      <c r="C14880" s="7" t="s">
        <v>7</v>
      </c>
      <c r="D14880" s="8">
        <v>242495.52</v>
      </c>
    </row>
    <row r="14881" spans="1:4" ht="18.75" x14ac:dyDescent="0.3">
      <c r="A14881" s="7">
        <v>2014</v>
      </c>
      <c r="B14881" s="7" t="s">
        <v>1867</v>
      </c>
      <c r="C14881" s="7" t="s">
        <v>7</v>
      </c>
      <c r="D14881" s="8">
        <v>255217.09</v>
      </c>
    </row>
    <row r="14882" spans="1:4" ht="18.75" x14ac:dyDescent="0.3">
      <c r="A14882" s="7">
        <v>2015</v>
      </c>
      <c r="B14882" s="7" t="s">
        <v>1867</v>
      </c>
      <c r="C14882" s="7" t="s">
        <v>8</v>
      </c>
      <c r="D14882" s="8">
        <v>577583.51</v>
      </c>
    </row>
    <row r="14883" spans="1:4" ht="18.75" x14ac:dyDescent="0.3">
      <c r="A14883" s="7">
        <v>2014</v>
      </c>
      <c r="B14883" s="7" t="s">
        <v>1867</v>
      </c>
      <c r="C14883" s="7" t="s">
        <v>8</v>
      </c>
      <c r="D14883" s="8">
        <v>600668.4</v>
      </c>
    </row>
    <row r="14884" spans="1:4" ht="18.75" x14ac:dyDescent="0.3">
      <c r="A14884" s="7">
        <v>2015</v>
      </c>
      <c r="B14884" s="7" t="s">
        <v>1868</v>
      </c>
      <c r="C14884" s="7" t="s">
        <v>5</v>
      </c>
      <c r="D14884" s="8">
        <v>733969.03</v>
      </c>
    </row>
    <row r="14885" spans="1:4" ht="18.75" x14ac:dyDescent="0.3">
      <c r="A14885" s="7">
        <v>2014</v>
      </c>
      <c r="B14885" s="7" t="s">
        <v>1868</v>
      </c>
      <c r="C14885" s="7" t="s">
        <v>5</v>
      </c>
      <c r="D14885" s="8">
        <v>804811.38</v>
      </c>
    </row>
    <row r="14886" spans="1:4" ht="18.75" x14ac:dyDescent="0.3">
      <c r="A14886" s="7">
        <v>2015</v>
      </c>
      <c r="B14886" s="7" t="s">
        <v>1868</v>
      </c>
      <c r="C14886" s="7" t="s">
        <v>6</v>
      </c>
      <c r="D14886" s="8">
        <v>295799.14</v>
      </c>
    </row>
    <row r="14887" spans="1:4" ht="18.75" x14ac:dyDescent="0.3">
      <c r="A14887" s="7">
        <v>2014</v>
      </c>
      <c r="B14887" s="7" t="s">
        <v>1868</v>
      </c>
      <c r="C14887" s="7" t="s">
        <v>6</v>
      </c>
      <c r="D14887" s="8">
        <v>217112.81</v>
      </c>
    </row>
    <row r="14888" spans="1:4" ht="18.75" x14ac:dyDescent="0.3">
      <c r="A14888" s="7">
        <v>2015</v>
      </c>
      <c r="B14888" s="7" t="s">
        <v>1868</v>
      </c>
      <c r="C14888" s="7" t="s">
        <v>7</v>
      </c>
      <c r="D14888" s="8">
        <v>166745.32</v>
      </c>
    </row>
    <row r="14889" spans="1:4" ht="18.75" x14ac:dyDescent="0.3">
      <c r="A14889" s="7">
        <v>2014</v>
      </c>
      <c r="B14889" s="7" t="s">
        <v>1868</v>
      </c>
      <c r="C14889" s="7" t="s">
        <v>7</v>
      </c>
      <c r="D14889" s="8">
        <v>176985.94</v>
      </c>
    </row>
    <row r="14890" spans="1:4" ht="18.75" x14ac:dyDescent="0.3">
      <c r="A14890" s="7">
        <v>2015</v>
      </c>
      <c r="B14890" s="7" t="s">
        <v>1868</v>
      </c>
      <c r="C14890" s="7" t="s">
        <v>8</v>
      </c>
      <c r="D14890" s="8">
        <v>600818.18999999994</v>
      </c>
    </row>
    <row r="14891" spans="1:4" ht="18.75" x14ac:dyDescent="0.3">
      <c r="A14891" s="7">
        <v>2014</v>
      </c>
      <c r="B14891" s="7" t="s">
        <v>1868</v>
      </c>
      <c r="C14891" s="7" t="s">
        <v>8</v>
      </c>
      <c r="D14891" s="8">
        <v>627991.86</v>
      </c>
    </row>
    <row r="14892" spans="1:4" ht="18.75" x14ac:dyDescent="0.3">
      <c r="A14892" s="7">
        <v>2015</v>
      </c>
      <c r="B14892" s="7" t="s">
        <v>1869</v>
      </c>
      <c r="C14892" s="7" t="s">
        <v>5</v>
      </c>
      <c r="D14892" s="8">
        <v>725199.44</v>
      </c>
    </row>
    <row r="14893" spans="1:4" ht="18.75" x14ac:dyDescent="0.3">
      <c r="A14893" s="7">
        <v>2014</v>
      </c>
      <c r="B14893" s="7" t="s">
        <v>1869</v>
      </c>
      <c r="C14893" s="7" t="s">
        <v>5</v>
      </c>
      <c r="D14893" s="8">
        <v>799369.68</v>
      </c>
    </row>
    <row r="14894" spans="1:4" ht="18.75" x14ac:dyDescent="0.3">
      <c r="A14894" s="7">
        <v>2015</v>
      </c>
      <c r="B14894" s="7" t="s">
        <v>1869</v>
      </c>
      <c r="C14894" s="7" t="s">
        <v>6</v>
      </c>
      <c r="D14894" s="8">
        <v>212302.48</v>
      </c>
    </row>
    <row r="14895" spans="1:4" ht="18.75" x14ac:dyDescent="0.3">
      <c r="A14895" s="7">
        <v>2014</v>
      </c>
      <c r="B14895" s="7" t="s">
        <v>1869</v>
      </c>
      <c r="C14895" s="7" t="s">
        <v>6</v>
      </c>
      <c r="D14895" s="8">
        <v>156799.51999999999</v>
      </c>
    </row>
    <row r="14896" spans="1:4" ht="18.75" x14ac:dyDescent="0.3">
      <c r="A14896" s="7">
        <v>2015</v>
      </c>
      <c r="B14896" s="7" t="s">
        <v>1869</v>
      </c>
      <c r="C14896" s="7" t="s">
        <v>7</v>
      </c>
      <c r="D14896" s="8">
        <v>235929.9</v>
      </c>
    </row>
    <row r="14897" spans="1:4" ht="18.75" x14ac:dyDescent="0.3">
      <c r="A14897" s="7">
        <v>2014</v>
      </c>
      <c r="B14897" s="7" t="s">
        <v>1869</v>
      </c>
      <c r="C14897" s="7" t="s">
        <v>7</v>
      </c>
      <c r="D14897" s="8">
        <v>251343.51</v>
      </c>
    </row>
    <row r="14898" spans="1:4" ht="18.75" x14ac:dyDescent="0.3">
      <c r="A14898" s="7">
        <v>2015</v>
      </c>
      <c r="B14898" s="7" t="s">
        <v>1869</v>
      </c>
      <c r="C14898" s="7" t="s">
        <v>8</v>
      </c>
      <c r="D14898" s="8">
        <v>539060.99</v>
      </c>
    </row>
    <row r="14899" spans="1:4" ht="18.75" x14ac:dyDescent="0.3">
      <c r="A14899" s="7">
        <v>2014</v>
      </c>
      <c r="B14899" s="7" t="s">
        <v>1869</v>
      </c>
      <c r="C14899" s="7" t="s">
        <v>8</v>
      </c>
      <c r="D14899" s="8">
        <v>555846.63</v>
      </c>
    </row>
    <row r="14900" spans="1:4" ht="18.75" x14ac:dyDescent="0.3">
      <c r="A14900" s="7">
        <v>2015</v>
      </c>
      <c r="B14900" s="7" t="s">
        <v>1870</v>
      </c>
      <c r="C14900" s="7" t="s">
        <v>5</v>
      </c>
      <c r="D14900" s="8">
        <v>766007.62</v>
      </c>
    </row>
    <row r="14901" spans="1:4" ht="18.75" x14ac:dyDescent="0.3">
      <c r="A14901" s="7">
        <v>2014</v>
      </c>
      <c r="B14901" s="7" t="s">
        <v>1870</v>
      </c>
      <c r="C14901" s="7" t="s">
        <v>5</v>
      </c>
      <c r="D14901" s="8">
        <v>835231.16</v>
      </c>
    </row>
    <row r="14902" spans="1:4" ht="18.75" x14ac:dyDescent="0.3">
      <c r="A14902" s="7">
        <v>2015</v>
      </c>
      <c r="B14902" s="7" t="s">
        <v>1870</v>
      </c>
      <c r="C14902" s="7" t="s">
        <v>6</v>
      </c>
      <c r="D14902" s="8">
        <v>316908.76</v>
      </c>
    </row>
    <row r="14903" spans="1:4" ht="18.75" x14ac:dyDescent="0.3">
      <c r="A14903" s="7">
        <v>2014</v>
      </c>
      <c r="B14903" s="7" t="s">
        <v>1870</v>
      </c>
      <c r="C14903" s="7" t="s">
        <v>6</v>
      </c>
      <c r="D14903" s="8">
        <v>226170.87</v>
      </c>
    </row>
    <row r="14904" spans="1:4" ht="18.75" x14ac:dyDescent="0.3">
      <c r="A14904" s="7">
        <v>2015</v>
      </c>
      <c r="B14904" s="7" t="s">
        <v>1870</v>
      </c>
      <c r="C14904" s="7" t="s">
        <v>7</v>
      </c>
      <c r="D14904" s="8">
        <v>87980.58</v>
      </c>
    </row>
    <row r="14905" spans="1:4" ht="18.75" x14ac:dyDescent="0.3">
      <c r="A14905" s="7">
        <v>2014</v>
      </c>
      <c r="B14905" s="7" t="s">
        <v>1870</v>
      </c>
      <c r="C14905" s="7" t="s">
        <v>7</v>
      </c>
      <c r="D14905" s="8">
        <v>92356.13</v>
      </c>
    </row>
    <row r="14906" spans="1:4" ht="18.75" x14ac:dyDescent="0.3">
      <c r="A14906" s="7">
        <v>2015</v>
      </c>
      <c r="B14906" s="7" t="s">
        <v>1870</v>
      </c>
      <c r="C14906" s="7" t="s">
        <v>8</v>
      </c>
      <c r="D14906" s="8">
        <v>634633.65</v>
      </c>
    </row>
    <row r="14907" spans="1:4" ht="18.75" x14ac:dyDescent="0.3">
      <c r="A14907" s="7">
        <v>2014</v>
      </c>
      <c r="B14907" s="7" t="s">
        <v>1870</v>
      </c>
      <c r="C14907" s="7" t="s">
        <v>8</v>
      </c>
      <c r="D14907" s="8">
        <v>657940.51</v>
      </c>
    </row>
    <row r="14908" spans="1:4" ht="18.75" x14ac:dyDescent="0.3">
      <c r="A14908" s="7">
        <v>2015</v>
      </c>
      <c r="B14908" s="7" t="s">
        <v>1871</v>
      </c>
      <c r="C14908" s="7" t="s">
        <v>5</v>
      </c>
      <c r="D14908" s="8">
        <v>821103.15</v>
      </c>
    </row>
    <row r="14909" spans="1:4" ht="18.75" x14ac:dyDescent="0.3">
      <c r="A14909" s="7">
        <v>2014</v>
      </c>
      <c r="B14909" s="7" t="s">
        <v>1871</v>
      </c>
      <c r="C14909" s="7" t="s">
        <v>5</v>
      </c>
      <c r="D14909" s="8">
        <v>910323.35</v>
      </c>
    </row>
    <row r="14910" spans="1:4" ht="18.75" x14ac:dyDescent="0.3">
      <c r="A14910" s="7">
        <v>2015</v>
      </c>
      <c r="B14910" s="7" t="s">
        <v>1871</v>
      </c>
      <c r="C14910" s="7" t="s">
        <v>6</v>
      </c>
      <c r="D14910" s="8">
        <v>541981.86</v>
      </c>
    </row>
    <row r="14911" spans="1:4" ht="18.75" x14ac:dyDescent="0.3">
      <c r="A14911" s="7">
        <v>2014</v>
      </c>
      <c r="B14911" s="7" t="s">
        <v>1871</v>
      </c>
      <c r="C14911" s="7" t="s">
        <v>6</v>
      </c>
      <c r="D14911" s="8">
        <v>387409.12</v>
      </c>
    </row>
    <row r="14912" spans="1:4" ht="18.75" x14ac:dyDescent="0.3">
      <c r="A14912" s="7">
        <v>2015</v>
      </c>
      <c r="B14912" s="7" t="s">
        <v>1871</v>
      </c>
      <c r="C14912" s="7" t="s">
        <v>7</v>
      </c>
      <c r="D14912" s="8">
        <v>104658.05</v>
      </c>
    </row>
    <row r="14913" spans="1:4" ht="18.75" x14ac:dyDescent="0.3">
      <c r="A14913" s="7">
        <v>2014</v>
      </c>
      <c r="B14913" s="7" t="s">
        <v>1871</v>
      </c>
      <c r="C14913" s="7" t="s">
        <v>7</v>
      </c>
      <c r="D14913" s="8">
        <v>110365.16</v>
      </c>
    </row>
    <row r="14914" spans="1:4" ht="18.75" x14ac:dyDescent="0.3">
      <c r="A14914" s="7">
        <v>2015</v>
      </c>
      <c r="B14914" s="7" t="s">
        <v>1871</v>
      </c>
      <c r="C14914" s="7" t="s">
        <v>8</v>
      </c>
      <c r="D14914" s="8">
        <v>689119.9</v>
      </c>
    </row>
    <row r="14915" spans="1:4" ht="18.75" x14ac:dyDescent="0.3">
      <c r="A14915" s="7">
        <v>2014</v>
      </c>
      <c r="B14915" s="7" t="s">
        <v>1871</v>
      </c>
      <c r="C14915" s="7" t="s">
        <v>8</v>
      </c>
      <c r="D14915" s="8">
        <v>710200.33</v>
      </c>
    </row>
    <row r="14916" spans="1:4" ht="18.75" x14ac:dyDescent="0.3">
      <c r="A14916" s="7">
        <v>2015</v>
      </c>
      <c r="B14916" s="7" t="s">
        <v>1872</v>
      </c>
      <c r="C14916" s="7" t="s">
        <v>5</v>
      </c>
      <c r="D14916" s="8">
        <v>552230.53</v>
      </c>
    </row>
    <row r="14917" spans="1:4" ht="18.75" x14ac:dyDescent="0.3">
      <c r="A14917" s="7">
        <v>2014</v>
      </c>
      <c r="B14917" s="7" t="s">
        <v>1872</v>
      </c>
      <c r="C14917" s="7" t="s">
        <v>5</v>
      </c>
      <c r="D14917" s="8">
        <v>604270.89</v>
      </c>
    </row>
    <row r="14918" spans="1:4" ht="18.75" x14ac:dyDescent="0.3">
      <c r="A14918" s="7">
        <v>2015</v>
      </c>
      <c r="B14918" s="7" t="s">
        <v>1872</v>
      </c>
      <c r="C14918" s="7" t="s">
        <v>6</v>
      </c>
      <c r="D14918" s="8">
        <v>562972.15</v>
      </c>
    </row>
    <row r="14919" spans="1:4" ht="18.75" x14ac:dyDescent="0.3">
      <c r="A14919" s="7">
        <v>2014</v>
      </c>
      <c r="B14919" s="7" t="s">
        <v>1872</v>
      </c>
      <c r="C14919" s="7" t="s">
        <v>6</v>
      </c>
      <c r="D14919" s="8">
        <v>411395.69</v>
      </c>
    </row>
    <row r="14920" spans="1:4" ht="18.75" x14ac:dyDescent="0.3">
      <c r="A14920" s="7">
        <v>2015</v>
      </c>
      <c r="B14920" s="7" t="s">
        <v>1872</v>
      </c>
      <c r="C14920" s="7" t="s">
        <v>7</v>
      </c>
      <c r="D14920" s="8">
        <v>103811.37</v>
      </c>
    </row>
    <row r="14921" spans="1:4" ht="18.75" x14ac:dyDescent="0.3">
      <c r="A14921" s="7">
        <v>2014</v>
      </c>
      <c r="B14921" s="7" t="s">
        <v>1872</v>
      </c>
      <c r="C14921" s="7" t="s">
        <v>7</v>
      </c>
      <c r="D14921" s="8">
        <v>110548.09</v>
      </c>
    </row>
    <row r="14922" spans="1:4" ht="18.75" x14ac:dyDescent="0.3">
      <c r="A14922" s="7">
        <v>2015</v>
      </c>
      <c r="B14922" s="7" t="s">
        <v>1872</v>
      </c>
      <c r="C14922" s="7" t="s">
        <v>8</v>
      </c>
      <c r="D14922" s="8">
        <v>725517.18</v>
      </c>
    </row>
    <row r="14923" spans="1:4" ht="18.75" x14ac:dyDescent="0.3">
      <c r="A14923" s="7">
        <v>2014</v>
      </c>
      <c r="B14923" s="7" t="s">
        <v>1872</v>
      </c>
      <c r="C14923" s="7" t="s">
        <v>8</v>
      </c>
      <c r="D14923" s="8">
        <v>747903.16</v>
      </c>
    </row>
    <row r="14924" spans="1:4" ht="18.75" x14ac:dyDescent="0.3">
      <c r="A14924" s="7">
        <v>2015</v>
      </c>
      <c r="B14924" s="7" t="s">
        <v>1873</v>
      </c>
      <c r="C14924" s="7" t="s">
        <v>5</v>
      </c>
      <c r="D14924" s="8">
        <v>511493.72</v>
      </c>
    </row>
    <row r="14925" spans="1:4" ht="18.75" x14ac:dyDescent="0.3">
      <c r="A14925" s="7">
        <v>2014</v>
      </c>
      <c r="B14925" s="7" t="s">
        <v>1873</v>
      </c>
      <c r="C14925" s="7" t="s">
        <v>5</v>
      </c>
      <c r="D14925" s="8">
        <v>563342.18999999994</v>
      </c>
    </row>
    <row r="14926" spans="1:4" ht="18.75" x14ac:dyDescent="0.3">
      <c r="A14926" s="7">
        <v>2015</v>
      </c>
      <c r="B14926" s="7" t="s">
        <v>1873</v>
      </c>
      <c r="C14926" s="7" t="s">
        <v>6</v>
      </c>
      <c r="D14926" s="8">
        <v>420518.03</v>
      </c>
    </row>
    <row r="14927" spans="1:4" ht="18.75" x14ac:dyDescent="0.3">
      <c r="A14927" s="7">
        <v>2014</v>
      </c>
      <c r="B14927" s="7" t="s">
        <v>1873</v>
      </c>
      <c r="C14927" s="7" t="s">
        <v>6</v>
      </c>
      <c r="D14927" s="8">
        <v>297475.52</v>
      </c>
    </row>
    <row r="14928" spans="1:4" ht="18.75" x14ac:dyDescent="0.3">
      <c r="A14928" s="7">
        <v>2015</v>
      </c>
      <c r="B14928" s="7" t="s">
        <v>1873</v>
      </c>
      <c r="C14928" s="7" t="s">
        <v>7</v>
      </c>
      <c r="D14928" s="8">
        <v>69048.59</v>
      </c>
    </row>
    <row r="14929" spans="1:4" ht="18.75" x14ac:dyDescent="0.3">
      <c r="A14929" s="7">
        <v>2014</v>
      </c>
      <c r="B14929" s="7" t="s">
        <v>1873</v>
      </c>
      <c r="C14929" s="7" t="s">
        <v>7</v>
      </c>
      <c r="D14929" s="8">
        <v>72777.929999999993</v>
      </c>
    </row>
    <row r="14930" spans="1:4" ht="18.75" x14ac:dyDescent="0.3">
      <c r="A14930" s="7">
        <v>2015</v>
      </c>
      <c r="B14930" s="7" t="s">
        <v>1873</v>
      </c>
      <c r="C14930" s="7" t="s">
        <v>8</v>
      </c>
      <c r="D14930" s="8">
        <v>538053.26</v>
      </c>
    </row>
    <row r="14931" spans="1:4" ht="18.75" x14ac:dyDescent="0.3">
      <c r="A14931" s="7">
        <v>2014</v>
      </c>
      <c r="B14931" s="7" t="s">
        <v>1873</v>
      </c>
      <c r="C14931" s="7" t="s">
        <v>8</v>
      </c>
      <c r="D14931" s="8">
        <v>564532.55000000005</v>
      </c>
    </row>
    <row r="14932" spans="1:4" ht="18.75" x14ac:dyDescent="0.3">
      <c r="A14932" s="7">
        <v>2015</v>
      </c>
      <c r="B14932" s="7" t="s">
        <v>1874</v>
      </c>
      <c r="C14932" s="7" t="s">
        <v>5</v>
      </c>
      <c r="D14932" s="8">
        <v>575470.44999999995</v>
      </c>
    </row>
    <row r="14933" spans="1:4" ht="18.75" x14ac:dyDescent="0.3">
      <c r="A14933" s="7">
        <v>2014</v>
      </c>
      <c r="B14933" s="7" t="s">
        <v>1874</v>
      </c>
      <c r="C14933" s="7" t="s">
        <v>5</v>
      </c>
      <c r="D14933" s="8">
        <v>636638.71</v>
      </c>
    </row>
    <row r="14934" spans="1:4" ht="18.75" x14ac:dyDescent="0.3">
      <c r="A14934" s="7">
        <v>2015</v>
      </c>
      <c r="B14934" s="7" t="s">
        <v>1874</v>
      </c>
      <c r="C14934" s="7" t="s">
        <v>6</v>
      </c>
      <c r="D14934" s="8">
        <v>570526.05000000005</v>
      </c>
    </row>
    <row r="14935" spans="1:4" ht="18.75" x14ac:dyDescent="0.3">
      <c r="A14935" s="7">
        <v>2014</v>
      </c>
      <c r="B14935" s="7" t="s">
        <v>1874</v>
      </c>
      <c r="C14935" s="7" t="s">
        <v>6</v>
      </c>
      <c r="D14935" s="8">
        <v>404066.2</v>
      </c>
    </row>
    <row r="14936" spans="1:4" ht="18.75" x14ac:dyDescent="0.3">
      <c r="A14936" s="7">
        <v>2015</v>
      </c>
      <c r="B14936" s="7" t="s">
        <v>1874</v>
      </c>
      <c r="C14936" s="7" t="s">
        <v>7</v>
      </c>
      <c r="D14936" s="8">
        <v>180134.78</v>
      </c>
    </row>
    <row r="14937" spans="1:4" ht="18.75" x14ac:dyDescent="0.3">
      <c r="A14937" s="7">
        <v>2014</v>
      </c>
      <c r="B14937" s="7" t="s">
        <v>1874</v>
      </c>
      <c r="C14937" s="7" t="s">
        <v>7</v>
      </c>
      <c r="D14937" s="8">
        <v>189900.03</v>
      </c>
    </row>
    <row r="14938" spans="1:4" ht="18.75" x14ac:dyDescent="0.3">
      <c r="A14938" s="7">
        <v>2015</v>
      </c>
      <c r="B14938" s="7" t="s">
        <v>1874</v>
      </c>
      <c r="C14938" s="7" t="s">
        <v>8</v>
      </c>
      <c r="D14938" s="8">
        <v>580749.42000000004</v>
      </c>
    </row>
    <row r="14939" spans="1:4" ht="18.75" x14ac:dyDescent="0.3">
      <c r="A14939" s="7">
        <v>2014</v>
      </c>
      <c r="B14939" s="7" t="s">
        <v>1874</v>
      </c>
      <c r="C14939" s="7" t="s">
        <v>8</v>
      </c>
      <c r="D14939" s="8">
        <v>603026.68000000005</v>
      </c>
    </row>
    <row r="14940" spans="1:4" ht="18.75" x14ac:dyDescent="0.3">
      <c r="A14940" s="7">
        <v>2015</v>
      </c>
      <c r="B14940" s="7" t="s">
        <v>1875</v>
      </c>
      <c r="C14940" s="7" t="s">
        <v>5</v>
      </c>
      <c r="D14940" s="8">
        <v>649362.54</v>
      </c>
    </row>
    <row r="14941" spans="1:4" ht="18.75" x14ac:dyDescent="0.3">
      <c r="A14941" s="7">
        <v>2014</v>
      </c>
      <c r="B14941" s="7" t="s">
        <v>1875</v>
      </c>
      <c r="C14941" s="7" t="s">
        <v>5</v>
      </c>
      <c r="D14941" s="8">
        <v>708812.96</v>
      </c>
    </row>
    <row r="14942" spans="1:4" ht="18.75" x14ac:dyDescent="0.3">
      <c r="A14942" s="7">
        <v>2015</v>
      </c>
      <c r="B14942" s="7" t="s">
        <v>1875</v>
      </c>
      <c r="C14942" s="7" t="s">
        <v>6</v>
      </c>
      <c r="D14942" s="8">
        <v>545799.47</v>
      </c>
    </row>
    <row r="14943" spans="1:4" ht="18.75" x14ac:dyDescent="0.3">
      <c r="A14943" s="7">
        <v>2014</v>
      </c>
      <c r="B14943" s="7" t="s">
        <v>1875</v>
      </c>
      <c r="C14943" s="7" t="s">
        <v>6</v>
      </c>
      <c r="D14943" s="8">
        <v>385551.61</v>
      </c>
    </row>
    <row r="14944" spans="1:4" ht="18.75" x14ac:dyDescent="0.3">
      <c r="A14944" s="7">
        <v>2015</v>
      </c>
      <c r="B14944" s="7" t="s">
        <v>1875</v>
      </c>
      <c r="C14944" s="7" t="s">
        <v>7</v>
      </c>
      <c r="D14944" s="8">
        <v>223117.25</v>
      </c>
    </row>
    <row r="14945" spans="1:4" ht="18.75" x14ac:dyDescent="0.3">
      <c r="A14945" s="7">
        <v>2014</v>
      </c>
      <c r="B14945" s="7" t="s">
        <v>1875</v>
      </c>
      <c r="C14945" s="7" t="s">
        <v>7</v>
      </c>
      <c r="D14945" s="8">
        <v>233192.52</v>
      </c>
    </row>
    <row r="14946" spans="1:4" ht="18.75" x14ac:dyDescent="0.3">
      <c r="A14946" s="7">
        <v>2015</v>
      </c>
      <c r="B14946" s="7" t="s">
        <v>1875</v>
      </c>
      <c r="C14946" s="7" t="s">
        <v>8</v>
      </c>
      <c r="D14946" s="8">
        <v>411720.11</v>
      </c>
    </row>
    <row r="14947" spans="1:4" ht="18.75" x14ac:dyDescent="0.3">
      <c r="A14947" s="7">
        <v>2014</v>
      </c>
      <c r="B14947" s="7" t="s">
        <v>1875</v>
      </c>
      <c r="C14947" s="7" t="s">
        <v>8</v>
      </c>
      <c r="D14947" s="8">
        <v>431899.88</v>
      </c>
    </row>
    <row r="14948" spans="1:4" ht="18.75" x14ac:dyDescent="0.3">
      <c r="A14948" s="7">
        <v>2015</v>
      </c>
      <c r="B14948" s="7" t="s">
        <v>1876</v>
      </c>
      <c r="C14948" s="7" t="s">
        <v>5</v>
      </c>
      <c r="D14948" s="8">
        <v>701788.34</v>
      </c>
    </row>
    <row r="14949" spans="1:4" ht="18.75" x14ac:dyDescent="0.3">
      <c r="A14949" s="7">
        <v>2014</v>
      </c>
      <c r="B14949" s="7" t="s">
        <v>1876</v>
      </c>
      <c r="C14949" s="7" t="s">
        <v>5</v>
      </c>
      <c r="D14949" s="8">
        <v>771480.95</v>
      </c>
    </row>
    <row r="14950" spans="1:4" ht="18.75" x14ac:dyDescent="0.3">
      <c r="A14950" s="7">
        <v>2015</v>
      </c>
      <c r="B14950" s="7" t="s">
        <v>1876</v>
      </c>
      <c r="C14950" s="7" t="s">
        <v>6</v>
      </c>
      <c r="D14950" s="8">
        <v>339674.92</v>
      </c>
    </row>
    <row r="14951" spans="1:4" ht="18.75" x14ac:dyDescent="0.3">
      <c r="A14951" s="7">
        <v>2014</v>
      </c>
      <c r="B14951" s="7" t="s">
        <v>1876</v>
      </c>
      <c r="C14951" s="7" t="s">
        <v>6</v>
      </c>
      <c r="D14951" s="8">
        <v>252146.19</v>
      </c>
    </row>
    <row r="14952" spans="1:4" ht="18.75" x14ac:dyDescent="0.3">
      <c r="A14952" s="7">
        <v>2015</v>
      </c>
      <c r="B14952" s="7" t="s">
        <v>1876</v>
      </c>
      <c r="C14952" s="7" t="s">
        <v>7</v>
      </c>
      <c r="D14952" s="8">
        <v>232351.21</v>
      </c>
    </row>
    <row r="14953" spans="1:4" ht="18.75" x14ac:dyDescent="0.3">
      <c r="A14953" s="7">
        <v>2014</v>
      </c>
      <c r="B14953" s="7" t="s">
        <v>1876</v>
      </c>
      <c r="C14953" s="7" t="s">
        <v>7</v>
      </c>
      <c r="D14953" s="8">
        <v>244371.84</v>
      </c>
    </row>
    <row r="14954" spans="1:4" ht="18.75" x14ac:dyDescent="0.3">
      <c r="A14954" s="7">
        <v>2015</v>
      </c>
      <c r="B14954" s="7" t="s">
        <v>1876</v>
      </c>
      <c r="C14954" s="7" t="s">
        <v>8</v>
      </c>
      <c r="D14954" s="8">
        <v>402521.86</v>
      </c>
    </row>
    <row r="14955" spans="1:4" ht="18.75" x14ac:dyDescent="0.3">
      <c r="A14955" s="7">
        <v>2014</v>
      </c>
      <c r="B14955" s="7" t="s">
        <v>1876</v>
      </c>
      <c r="C14955" s="7" t="s">
        <v>8</v>
      </c>
      <c r="D14955" s="8">
        <v>420852.47999999998</v>
      </c>
    </row>
    <row r="14956" spans="1:4" ht="18.75" x14ac:dyDescent="0.3">
      <c r="A14956" s="7">
        <v>2015</v>
      </c>
      <c r="B14956" s="7" t="s">
        <v>1877</v>
      </c>
      <c r="C14956" s="7" t="s">
        <v>5</v>
      </c>
      <c r="D14956" s="8">
        <v>550162.32999999996</v>
      </c>
    </row>
    <row r="14957" spans="1:4" ht="18.75" x14ac:dyDescent="0.3">
      <c r="A14957" s="7">
        <v>2014</v>
      </c>
      <c r="B14957" s="7" t="s">
        <v>1877</v>
      </c>
      <c r="C14957" s="7" t="s">
        <v>5</v>
      </c>
      <c r="D14957" s="8">
        <v>607953.94999999995</v>
      </c>
    </row>
    <row r="14958" spans="1:4" ht="18.75" x14ac:dyDescent="0.3">
      <c r="A14958" s="7">
        <v>2015</v>
      </c>
      <c r="B14958" s="7" t="s">
        <v>1877</v>
      </c>
      <c r="C14958" s="7" t="s">
        <v>6</v>
      </c>
      <c r="D14958" s="8">
        <v>241232.95</v>
      </c>
    </row>
    <row r="14959" spans="1:4" ht="18.75" x14ac:dyDescent="0.3">
      <c r="A14959" s="7">
        <v>2014</v>
      </c>
      <c r="B14959" s="7" t="s">
        <v>1877</v>
      </c>
      <c r="C14959" s="7" t="s">
        <v>6</v>
      </c>
      <c r="D14959" s="8">
        <v>175948.37</v>
      </c>
    </row>
    <row r="14960" spans="1:4" ht="18.75" x14ac:dyDescent="0.3">
      <c r="A14960" s="7">
        <v>2015</v>
      </c>
      <c r="B14960" s="7" t="s">
        <v>1877</v>
      </c>
      <c r="C14960" s="7" t="s">
        <v>7</v>
      </c>
      <c r="D14960" s="8">
        <v>210800.37</v>
      </c>
    </row>
    <row r="14961" spans="1:4" ht="18.75" x14ac:dyDescent="0.3">
      <c r="A14961" s="7">
        <v>2014</v>
      </c>
      <c r="B14961" s="7" t="s">
        <v>1877</v>
      </c>
      <c r="C14961" s="7" t="s">
        <v>7</v>
      </c>
      <c r="D14961" s="8">
        <v>223041.52</v>
      </c>
    </row>
    <row r="14962" spans="1:4" ht="18.75" x14ac:dyDescent="0.3">
      <c r="A14962" s="7">
        <v>2015</v>
      </c>
      <c r="B14962" s="7" t="s">
        <v>1877</v>
      </c>
      <c r="C14962" s="7" t="s">
        <v>8</v>
      </c>
      <c r="D14962" s="8">
        <v>528407.89</v>
      </c>
    </row>
    <row r="14963" spans="1:4" ht="18.75" x14ac:dyDescent="0.3">
      <c r="A14963" s="7">
        <v>2014</v>
      </c>
      <c r="B14963" s="7" t="s">
        <v>1877</v>
      </c>
      <c r="C14963" s="7" t="s">
        <v>8</v>
      </c>
      <c r="D14963" s="8">
        <v>545701.81000000006</v>
      </c>
    </row>
    <row r="14964" spans="1:4" ht="18.75" x14ac:dyDescent="0.3">
      <c r="A14964" s="7">
        <v>2015</v>
      </c>
      <c r="B14964" s="7" t="s">
        <v>1878</v>
      </c>
      <c r="C14964" s="7" t="s">
        <v>5</v>
      </c>
      <c r="D14964" s="8">
        <v>700879.15</v>
      </c>
    </row>
    <row r="14965" spans="1:4" ht="18.75" x14ac:dyDescent="0.3">
      <c r="A14965" s="7">
        <v>2014</v>
      </c>
      <c r="B14965" s="7" t="s">
        <v>1878</v>
      </c>
      <c r="C14965" s="7" t="s">
        <v>5</v>
      </c>
      <c r="D14965" s="8">
        <v>768284.13</v>
      </c>
    </row>
    <row r="14966" spans="1:4" ht="18.75" x14ac:dyDescent="0.3">
      <c r="A14966" s="7">
        <v>2015</v>
      </c>
      <c r="B14966" s="7" t="s">
        <v>1878</v>
      </c>
      <c r="C14966" s="7" t="s">
        <v>6</v>
      </c>
      <c r="D14966" s="8">
        <v>415056.6</v>
      </c>
    </row>
    <row r="14967" spans="1:4" ht="18.75" x14ac:dyDescent="0.3">
      <c r="A14967" s="7">
        <v>2014</v>
      </c>
      <c r="B14967" s="7" t="s">
        <v>1878</v>
      </c>
      <c r="C14967" s="7" t="s">
        <v>6</v>
      </c>
      <c r="D14967" s="8">
        <v>307912.36</v>
      </c>
    </row>
    <row r="14968" spans="1:4" ht="18.75" x14ac:dyDescent="0.3">
      <c r="A14968" s="7">
        <v>2015</v>
      </c>
      <c r="B14968" s="7" t="s">
        <v>1878</v>
      </c>
      <c r="C14968" s="7" t="s">
        <v>7</v>
      </c>
      <c r="D14968" s="8">
        <v>184495.64</v>
      </c>
    </row>
    <row r="14969" spans="1:4" ht="18.75" x14ac:dyDescent="0.3">
      <c r="A14969" s="7">
        <v>2014</v>
      </c>
      <c r="B14969" s="7" t="s">
        <v>1878</v>
      </c>
      <c r="C14969" s="7" t="s">
        <v>7</v>
      </c>
      <c r="D14969" s="8">
        <v>193100.93</v>
      </c>
    </row>
    <row r="14970" spans="1:4" ht="18.75" x14ac:dyDescent="0.3">
      <c r="A14970" s="7">
        <v>2015</v>
      </c>
      <c r="B14970" s="7" t="s">
        <v>1878</v>
      </c>
      <c r="C14970" s="7" t="s">
        <v>8</v>
      </c>
      <c r="D14970" s="8">
        <v>687955.15</v>
      </c>
    </row>
    <row r="14971" spans="1:4" ht="18.75" x14ac:dyDescent="0.3">
      <c r="A14971" s="7">
        <v>2014</v>
      </c>
      <c r="B14971" s="7" t="s">
        <v>1878</v>
      </c>
      <c r="C14971" s="7" t="s">
        <v>8</v>
      </c>
      <c r="D14971" s="8">
        <v>716617.65</v>
      </c>
    </row>
    <row r="14972" spans="1:4" ht="18.75" x14ac:dyDescent="0.3">
      <c r="A14972" s="7">
        <v>2015</v>
      </c>
      <c r="B14972" s="7" t="s">
        <v>1879</v>
      </c>
      <c r="C14972" s="7" t="s">
        <v>5</v>
      </c>
      <c r="D14972" s="8">
        <v>750618.38</v>
      </c>
    </row>
    <row r="14973" spans="1:4" ht="18.75" x14ac:dyDescent="0.3">
      <c r="A14973" s="7">
        <v>2014</v>
      </c>
      <c r="B14973" s="7" t="s">
        <v>1879</v>
      </c>
      <c r="C14973" s="7" t="s">
        <v>5</v>
      </c>
      <c r="D14973" s="8">
        <v>818838.04</v>
      </c>
    </row>
    <row r="14974" spans="1:4" ht="18.75" x14ac:dyDescent="0.3">
      <c r="A14974" s="7">
        <v>2015</v>
      </c>
      <c r="B14974" s="7" t="s">
        <v>1879</v>
      </c>
      <c r="C14974" s="7" t="s">
        <v>6</v>
      </c>
      <c r="D14974" s="8">
        <v>301164.34000000003</v>
      </c>
    </row>
    <row r="14975" spans="1:4" ht="18.75" x14ac:dyDescent="0.3">
      <c r="A14975" s="7">
        <v>2014</v>
      </c>
      <c r="B14975" s="7" t="s">
        <v>1879</v>
      </c>
      <c r="C14975" s="7" t="s">
        <v>6</v>
      </c>
      <c r="D14975" s="8">
        <v>220499.78</v>
      </c>
    </row>
    <row r="14976" spans="1:4" ht="18.75" x14ac:dyDescent="0.3">
      <c r="A14976" s="7">
        <v>2015</v>
      </c>
      <c r="B14976" s="7" t="s">
        <v>1879</v>
      </c>
      <c r="C14976" s="7" t="s">
        <v>7</v>
      </c>
      <c r="D14976" s="8">
        <v>222817.73</v>
      </c>
    </row>
    <row r="14977" spans="1:4" ht="18.75" x14ac:dyDescent="0.3">
      <c r="A14977" s="7">
        <v>2014</v>
      </c>
      <c r="B14977" s="7" t="s">
        <v>1879</v>
      </c>
      <c r="C14977" s="7" t="s">
        <v>7</v>
      </c>
      <c r="D14977" s="8">
        <v>235544.08</v>
      </c>
    </row>
    <row r="14978" spans="1:4" ht="18.75" x14ac:dyDescent="0.3">
      <c r="A14978" s="7">
        <v>2015</v>
      </c>
      <c r="B14978" s="7" t="s">
        <v>1879</v>
      </c>
      <c r="C14978" s="7" t="s">
        <v>8</v>
      </c>
      <c r="D14978" s="8">
        <v>766031.62</v>
      </c>
    </row>
    <row r="14979" spans="1:4" ht="18.75" x14ac:dyDescent="0.3">
      <c r="A14979" s="7">
        <v>2014</v>
      </c>
      <c r="B14979" s="7" t="s">
        <v>1879</v>
      </c>
      <c r="C14979" s="7" t="s">
        <v>8</v>
      </c>
      <c r="D14979" s="8">
        <v>804148.35</v>
      </c>
    </row>
    <row r="14980" spans="1:4" ht="18.75" x14ac:dyDescent="0.3">
      <c r="A14980" s="7">
        <v>2015</v>
      </c>
      <c r="B14980" s="7" t="s">
        <v>1880</v>
      </c>
      <c r="C14980" s="7" t="s">
        <v>5</v>
      </c>
      <c r="D14980" s="8">
        <v>601839.67000000004</v>
      </c>
    </row>
    <row r="14981" spans="1:4" ht="18.75" x14ac:dyDescent="0.3">
      <c r="A14981" s="7">
        <v>2014</v>
      </c>
      <c r="B14981" s="7" t="s">
        <v>1880</v>
      </c>
      <c r="C14981" s="7" t="s">
        <v>5</v>
      </c>
      <c r="D14981" s="8">
        <v>655273.75</v>
      </c>
    </row>
    <row r="14982" spans="1:4" ht="18.75" x14ac:dyDescent="0.3">
      <c r="A14982" s="7">
        <v>2015</v>
      </c>
      <c r="B14982" s="7" t="s">
        <v>1880</v>
      </c>
      <c r="C14982" s="7" t="s">
        <v>6</v>
      </c>
      <c r="D14982" s="8">
        <v>412577.04</v>
      </c>
    </row>
    <row r="14983" spans="1:4" ht="18.75" x14ac:dyDescent="0.3">
      <c r="A14983" s="7">
        <v>2014</v>
      </c>
      <c r="B14983" s="7" t="s">
        <v>1880</v>
      </c>
      <c r="C14983" s="7" t="s">
        <v>6</v>
      </c>
      <c r="D14983" s="8">
        <v>302036.84999999998</v>
      </c>
    </row>
    <row r="14984" spans="1:4" ht="18.75" x14ac:dyDescent="0.3">
      <c r="A14984" s="7">
        <v>2015</v>
      </c>
      <c r="B14984" s="7" t="s">
        <v>1880</v>
      </c>
      <c r="C14984" s="7" t="s">
        <v>7</v>
      </c>
      <c r="D14984" s="8">
        <v>88506.31</v>
      </c>
    </row>
    <row r="14985" spans="1:4" ht="18.75" x14ac:dyDescent="0.3">
      <c r="A14985" s="7">
        <v>2014</v>
      </c>
      <c r="B14985" s="7" t="s">
        <v>1880</v>
      </c>
      <c r="C14985" s="7" t="s">
        <v>7</v>
      </c>
      <c r="D14985" s="8">
        <v>94070.45</v>
      </c>
    </row>
    <row r="14986" spans="1:4" ht="18.75" x14ac:dyDescent="0.3">
      <c r="A14986" s="7">
        <v>2015</v>
      </c>
      <c r="B14986" s="7" t="s">
        <v>1880</v>
      </c>
      <c r="C14986" s="7" t="s">
        <v>8</v>
      </c>
      <c r="D14986" s="8">
        <v>698672.97</v>
      </c>
    </row>
    <row r="14987" spans="1:4" ht="18.75" x14ac:dyDescent="0.3">
      <c r="A14987" s="7">
        <v>2014</v>
      </c>
      <c r="B14987" s="7" t="s">
        <v>1880</v>
      </c>
      <c r="C14987" s="7" t="s">
        <v>8</v>
      </c>
      <c r="D14987" s="8">
        <v>721243.66</v>
      </c>
    </row>
    <row r="14988" spans="1:4" ht="18.75" x14ac:dyDescent="0.3">
      <c r="A14988" s="7">
        <v>2015</v>
      </c>
      <c r="B14988" s="7" t="s">
        <v>1881</v>
      </c>
      <c r="C14988" s="7" t="s">
        <v>5</v>
      </c>
      <c r="D14988" s="8">
        <v>610912.39</v>
      </c>
    </row>
    <row r="14989" spans="1:4" ht="18.75" x14ac:dyDescent="0.3">
      <c r="A14989" s="7">
        <v>2014</v>
      </c>
      <c r="B14989" s="7" t="s">
        <v>1881</v>
      </c>
      <c r="C14989" s="7" t="s">
        <v>5</v>
      </c>
      <c r="D14989" s="8">
        <v>675386.93</v>
      </c>
    </row>
    <row r="14990" spans="1:4" ht="18.75" x14ac:dyDescent="0.3">
      <c r="A14990" s="7">
        <v>2015</v>
      </c>
      <c r="B14990" s="7" t="s">
        <v>1881</v>
      </c>
      <c r="C14990" s="7" t="s">
        <v>6</v>
      </c>
      <c r="D14990" s="8">
        <v>438447.77</v>
      </c>
    </row>
    <row r="14991" spans="1:4" ht="18.75" x14ac:dyDescent="0.3">
      <c r="A14991" s="7">
        <v>2014</v>
      </c>
      <c r="B14991" s="7" t="s">
        <v>1881</v>
      </c>
      <c r="C14991" s="7" t="s">
        <v>6</v>
      </c>
      <c r="D14991" s="8">
        <v>302475.78999999998</v>
      </c>
    </row>
    <row r="14992" spans="1:4" ht="18.75" x14ac:dyDescent="0.3">
      <c r="A14992" s="7">
        <v>2015</v>
      </c>
      <c r="B14992" s="7" t="s">
        <v>1881</v>
      </c>
      <c r="C14992" s="7" t="s">
        <v>7</v>
      </c>
      <c r="D14992" s="8">
        <v>67888.58</v>
      </c>
    </row>
    <row r="14993" spans="1:4" ht="18.75" x14ac:dyDescent="0.3">
      <c r="A14993" s="7">
        <v>2014</v>
      </c>
      <c r="B14993" s="7" t="s">
        <v>1881</v>
      </c>
      <c r="C14993" s="7" t="s">
        <v>7</v>
      </c>
      <c r="D14993" s="8">
        <v>72087.31</v>
      </c>
    </row>
    <row r="14994" spans="1:4" ht="18.75" x14ac:dyDescent="0.3">
      <c r="A14994" s="7">
        <v>2015</v>
      </c>
      <c r="B14994" s="7" t="s">
        <v>1881</v>
      </c>
      <c r="C14994" s="7" t="s">
        <v>8</v>
      </c>
      <c r="D14994" s="8">
        <v>598548.96</v>
      </c>
    </row>
    <row r="14995" spans="1:4" ht="18.75" x14ac:dyDescent="0.3">
      <c r="A14995" s="7">
        <v>2014</v>
      </c>
      <c r="B14995" s="7" t="s">
        <v>1881</v>
      </c>
      <c r="C14995" s="7" t="s">
        <v>8</v>
      </c>
      <c r="D14995" s="8">
        <v>624817.56999999995</v>
      </c>
    </row>
    <row r="14996" spans="1:4" ht="18.75" x14ac:dyDescent="0.3">
      <c r="A14996" s="7">
        <v>2015</v>
      </c>
      <c r="B14996" s="7" t="s">
        <v>1882</v>
      </c>
      <c r="C14996" s="7" t="s">
        <v>5</v>
      </c>
      <c r="D14996" s="8">
        <v>613503.35</v>
      </c>
    </row>
    <row r="14997" spans="1:4" ht="18.75" x14ac:dyDescent="0.3">
      <c r="A14997" s="7">
        <v>2014</v>
      </c>
      <c r="B14997" s="7" t="s">
        <v>1882</v>
      </c>
      <c r="C14997" s="7" t="s">
        <v>5</v>
      </c>
      <c r="D14997" s="8">
        <v>679627.37</v>
      </c>
    </row>
    <row r="14998" spans="1:4" ht="18.75" x14ac:dyDescent="0.3">
      <c r="A14998" s="7">
        <v>2015</v>
      </c>
      <c r="B14998" s="7" t="s">
        <v>1882</v>
      </c>
      <c r="C14998" s="7" t="s">
        <v>6</v>
      </c>
      <c r="D14998" s="8">
        <v>217698.6</v>
      </c>
    </row>
    <row r="14999" spans="1:4" ht="18.75" x14ac:dyDescent="0.3">
      <c r="A14999" s="7">
        <v>2014</v>
      </c>
      <c r="B14999" s="7" t="s">
        <v>1882</v>
      </c>
      <c r="C14999" s="7" t="s">
        <v>6</v>
      </c>
      <c r="D14999" s="8">
        <v>152131.18</v>
      </c>
    </row>
    <row r="15000" spans="1:4" ht="18.75" x14ac:dyDescent="0.3">
      <c r="A15000" s="7">
        <v>2015</v>
      </c>
      <c r="B15000" s="7" t="s">
        <v>1882</v>
      </c>
      <c r="C15000" s="7" t="s">
        <v>7</v>
      </c>
      <c r="D15000" s="8">
        <v>193767.39</v>
      </c>
    </row>
    <row r="15001" spans="1:4" ht="18.75" x14ac:dyDescent="0.3">
      <c r="A15001" s="7">
        <v>2014</v>
      </c>
      <c r="B15001" s="7" t="s">
        <v>1882</v>
      </c>
      <c r="C15001" s="7" t="s">
        <v>7</v>
      </c>
      <c r="D15001" s="8">
        <v>202687.04</v>
      </c>
    </row>
    <row r="15002" spans="1:4" ht="18.75" x14ac:dyDescent="0.3">
      <c r="A15002" s="7">
        <v>2015</v>
      </c>
      <c r="B15002" s="7" t="s">
        <v>1882</v>
      </c>
      <c r="C15002" s="7" t="s">
        <v>8</v>
      </c>
      <c r="D15002" s="8">
        <v>471171.43</v>
      </c>
    </row>
    <row r="15003" spans="1:4" ht="18.75" x14ac:dyDescent="0.3">
      <c r="A15003" s="7">
        <v>2014</v>
      </c>
      <c r="B15003" s="7" t="s">
        <v>1882</v>
      </c>
      <c r="C15003" s="7" t="s">
        <v>8</v>
      </c>
      <c r="D15003" s="8">
        <v>491334.07</v>
      </c>
    </row>
    <row r="15004" spans="1:4" ht="18.75" x14ac:dyDescent="0.3">
      <c r="A15004" s="7">
        <v>2015</v>
      </c>
      <c r="B15004" s="7" t="s">
        <v>1883</v>
      </c>
      <c r="C15004" s="7" t="s">
        <v>5</v>
      </c>
      <c r="D15004" s="8">
        <v>716534.42</v>
      </c>
    </row>
    <row r="15005" spans="1:4" ht="18.75" x14ac:dyDescent="0.3">
      <c r="A15005" s="7">
        <v>2014</v>
      </c>
      <c r="B15005" s="7" t="s">
        <v>1883</v>
      </c>
      <c r="C15005" s="7" t="s">
        <v>5</v>
      </c>
      <c r="D15005" s="8">
        <v>783998.4</v>
      </c>
    </row>
    <row r="15006" spans="1:4" ht="18.75" x14ac:dyDescent="0.3">
      <c r="A15006" s="7">
        <v>2015</v>
      </c>
      <c r="B15006" s="7" t="s">
        <v>1883</v>
      </c>
      <c r="C15006" s="7" t="s">
        <v>6</v>
      </c>
      <c r="D15006" s="8">
        <v>538235.72</v>
      </c>
    </row>
    <row r="15007" spans="1:4" ht="18.75" x14ac:dyDescent="0.3">
      <c r="A15007" s="7">
        <v>2014</v>
      </c>
      <c r="B15007" s="7" t="s">
        <v>1883</v>
      </c>
      <c r="C15007" s="7" t="s">
        <v>6</v>
      </c>
      <c r="D15007" s="8">
        <v>393507.02</v>
      </c>
    </row>
    <row r="15008" spans="1:4" ht="18.75" x14ac:dyDescent="0.3">
      <c r="A15008" s="7">
        <v>2015</v>
      </c>
      <c r="B15008" s="7" t="s">
        <v>1883</v>
      </c>
      <c r="C15008" s="7" t="s">
        <v>7</v>
      </c>
      <c r="D15008" s="8">
        <v>125992.35</v>
      </c>
    </row>
    <row r="15009" spans="1:4" ht="18.75" x14ac:dyDescent="0.3">
      <c r="A15009" s="7">
        <v>2014</v>
      </c>
      <c r="B15009" s="7" t="s">
        <v>1883</v>
      </c>
      <c r="C15009" s="7" t="s">
        <v>7</v>
      </c>
      <c r="D15009" s="8">
        <v>132656.4</v>
      </c>
    </row>
    <row r="15010" spans="1:4" ht="18.75" x14ac:dyDescent="0.3">
      <c r="A15010" s="7">
        <v>2015</v>
      </c>
      <c r="B15010" s="7" t="s">
        <v>1883</v>
      </c>
      <c r="C15010" s="7" t="s">
        <v>8</v>
      </c>
      <c r="D15010" s="8">
        <v>420199.66</v>
      </c>
    </row>
    <row r="15011" spans="1:4" ht="18.75" x14ac:dyDescent="0.3">
      <c r="A15011" s="7">
        <v>2014</v>
      </c>
      <c r="B15011" s="7" t="s">
        <v>1883</v>
      </c>
      <c r="C15011" s="7" t="s">
        <v>8</v>
      </c>
      <c r="D15011" s="8">
        <v>436195.84000000003</v>
      </c>
    </row>
    <row r="15012" spans="1:4" ht="18.75" x14ac:dyDescent="0.3">
      <c r="A15012" s="7">
        <v>2015</v>
      </c>
      <c r="B15012" s="7" t="s">
        <v>1884</v>
      </c>
      <c r="C15012" s="7" t="s">
        <v>5</v>
      </c>
      <c r="D15012" s="8">
        <v>844603.8</v>
      </c>
    </row>
    <row r="15013" spans="1:4" ht="18.75" x14ac:dyDescent="0.3">
      <c r="A15013" s="7">
        <v>2014</v>
      </c>
      <c r="B15013" s="7" t="s">
        <v>1884</v>
      </c>
      <c r="C15013" s="7" t="s">
        <v>5</v>
      </c>
      <c r="D15013" s="8">
        <v>931837.51</v>
      </c>
    </row>
    <row r="15014" spans="1:4" ht="18.75" x14ac:dyDescent="0.3">
      <c r="A15014" s="7">
        <v>2015</v>
      </c>
      <c r="B15014" s="7" t="s">
        <v>1884</v>
      </c>
      <c r="C15014" s="7" t="s">
        <v>6</v>
      </c>
      <c r="D15014" s="8">
        <v>258370.39</v>
      </c>
    </row>
    <row r="15015" spans="1:4" ht="18.75" x14ac:dyDescent="0.3">
      <c r="A15015" s="7">
        <v>2014</v>
      </c>
      <c r="B15015" s="7" t="s">
        <v>1884</v>
      </c>
      <c r="C15015" s="7" t="s">
        <v>6</v>
      </c>
      <c r="D15015" s="8">
        <v>183410.79</v>
      </c>
    </row>
    <row r="15016" spans="1:4" ht="18.75" x14ac:dyDescent="0.3">
      <c r="A15016" s="7">
        <v>2015</v>
      </c>
      <c r="B15016" s="7" t="s">
        <v>1884</v>
      </c>
      <c r="C15016" s="7" t="s">
        <v>7</v>
      </c>
      <c r="D15016" s="8">
        <v>60920.05</v>
      </c>
    </row>
    <row r="15017" spans="1:4" ht="18.75" x14ac:dyDescent="0.3">
      <c r="A15017" s="7">
        <v>2014</v>
      </c>
      <c r="B15017" s="7" t="s">
        <v>1884</v>
      </c>
      <c r="C15017" s="7" t="s">
        <v>7</v>
      </c>
      <c r="D15017" s="8">
        <v>64712.76</v>
      </c>
    </row>
    <row r="15018" spans="1:4" ht="18.75" x14ac:dyDescent="0.3">
      <c r="A15018" s="7">
        <v>2015</v>
      </c>
      <c r="B15018" s="7" t="s">
        <v>1884</v>
      </c>
      <c r="C15018" s="7" t="s">
        <v>8</v>
      </c>
      <c r="D15018" s="8">
        <v>500130.76</v>
      </c>
    </row>
    <row r="15019" spans="1:4" ht="18.75" x14ac:dyDescent="0.3">
      <c r="A15019" s="7">
        <v>2014</v>
      </c>
      <c r="B15019" s="7" t="s">
        <v>1884</v>
      </c>
      <c r="C15019" s="7" t="s">
        <v>8</v>
      </c>
      <c r="D15019" s="8">
        <v>523196.15999999997</v>
      </c>
    </row>
    <row r="15020" spans="1:4" ht="18.75" x14ac:dyDescent="0.3">
      <c r="A15020" s="7">
        <v>2015</v>
      </c>
      <c r="B15020" s="7" t="s">
        <v>1885</v>
      </c>
      <c r="C15020" s="7" t="s">
        <v>5</v>
      </c>
      <c r="D15020" s="8">
        <v>601649.43000000005</v>
      </c>
    </row>
    <row r="15021" spans="1:4" ht="18.75" x14ac:dyDescent="0.3">
      <c r="A15021" s="7">
        <v>2014</v>
      </c>
      <c r="B15021" s="7" t="s">
        <v>1885</v>
      </c>
      <c r="C15021" s="7" t="s">
        <v>5</v>
      </c>
      <c r="D15021" s="8">
        <v>655066.17000000004</v>
      </c>
    </row>
    <row r="15022" spans="1:4" ht="18.75" x14ac:dyDescent="0.3">
      <c r="A15022" s="7">
        <v>2015</v>
      </c>
      <c r="B15022" s="7" t="s">
        <v>1885</v>
      </c>
      <c r="C15022" s="7" t="s">
        <v>6</v>
      </c>
      <c r="D15022" s="8">
        <v>593004.57999999996</v>
      </c>
    </row>
    <row r="15023" spans="1:4" ht="18.75" x14ac:dyDescent="0.3">
      <c r="A15023" s="7">
        <v>2014</v>
      </c>
      <c r="B15023" s="7" t="s">
        <v>1885</v>
      </c>
      <c r="C15023" s="7" t="s">
        <v>6</v>
      </c>
      <c r="D15023" s="8">
        <v>414070.57</v>
      </c>
    </row>
    <row r="15024" spans="1:4" ht="18.75" x14ac:dyDescent="0.3">
      <c r="A15024" s="7">
        <v>2015</v>
      </c>
      <c r="B15024" s="7" t="s">
        <v>1885</v>
      </c>
      <c r="C15024" s="7" t="s">
        <v>7</v>
      </c>
      <c r="D15024" s="8">
        <v>144166.24</v>
      </c>
    </row>
    <row r="15025" spans="1:4" ht="18.75" x14ac:dyDescent="0.3">
      <c r="A15025" s="7">
        <v>2014</v>
      </c>
      <c r="B15025" s="7" t="s">
        <v>1885</v>
      </c>
      <c r="C15025" s="7" t="s">
        <v>7</v>
      </c>
      <c r="D15025" s="8">
        <v>152728.49</v>
      </c>
    </row>
    <row r="15026" spans="1:4" ht="18.75" x14ac:dyDescent="0.3">
      <c r="A15026" s="7">
        <v>2015</v>
      </c>
      <c r="B15026" s="7" t="s">
        <v>1885</v>
      </c>
      <c r="C15026" s="7" t="s">
        <v>8</v>
      </c>
      <c r="D15026" s="8">
        <v>401060.29</v>
      </c>
    </row>
    <row r="15027" spans="1:4" ht="18.75" x14ac:dyDescent="0.3">
      <c r="A15027" s="7">
        <v>2014</v>
      </c>
      <c r="B15027" s="7" t="s">
        <v>1885</v>
      </c>
      <c r="C15027" s="7" t="s">
        <v>8</v>
      </c>
      <c r="D15027" s="8">
        <v>418105.55</v>
      </c>
    </row>
    <row r="15028" spans="1:4" ht="18.75" x14ac:dyDescent="0.3">
      <c r="A15028" s="7">
        <v>2015</v>
      </c>
      <c r="B15028" s="7" t="s">
        <v>1886</v>
      </c>
      <c r="C15028" s="7" t="s">
        <v>5</v>
      </c>
      <c r="D15028" s="8">
        <v>530140.24</v>
      </c>
    </row>
    <row r="15029" spans="1:4" ht="18.75" x14ac:dyDescent="0.3">
      <c r="A15029" s="7">
        <v>2014</v>
      </c>
      <c r="B15029" s="7" t="s">
        <v>1886</v>
      </c>
      <c r="C15029" s="7" t="s">
        <v>5</v>
      </c>
      <c r="D15029" s="8">
        <v>577439.38</v>
      </c>
    </row>
    <row r="15030" spans="1:4" ht="18.75" x14ac:dyDescent="0.3">
      <c r="A15030" s="7">
        <v>2015</v>
      </c>
      <c r="B15030" s="7" t="s">
        <v>1886</v>
      </c>
      <c r="C15030" s="7" t="s">
        <v>6</v>
      </c>
      <c r="D15030" s="8">
        <v>525151.34</v>
      </c>
    </row>
    <row r="15031" spans="1:4" ht="18.75" x14ac:dyDescent="0.3">
      <c r="A15031" s="7">
        <v>2014</v>
      </c>
      <c r="B15031" s="7" t="s">
        <v>1886</v>
      </c>
      <c r="C15031" s="7" t="s">
        <v>6</v>
      </c>
      <c r="D15031" s="8">
        <v>385608.03</v>
      </c>
    </row>
    <row r="15032" spans="1:4" ht="18.75" x14ac:dyDescent="0.3">
      <c r="A15032" s="7">
        <v>2015</v>
      </c>
      <c r="B15032" s="7" t="s">
        <v>1886</v>
      </c>
      <c r="C15032" s="7" t="s">
        <v>7</v>
      </c>
      <c r="D15032" s="8">
        <v>118138.91</v>
      </c>
    </row>
    <row r="15033" spans="1:4" ht="18.75" x14ac:dyDescent="0.3">
      <c r="A15033" s="7">
        <v>2014</v>
      </c>
      <c r="B15033" s="7" t="s">
        <v>1886</v>
      </c>
      <c r="C15033" s="7" t="s">
        <v>7</v>
      </c>
      <c r="D15033" s="8">
        <v>125675.86</v>
      </c>
    </row>
    <row r="15034" spans="1:4" ht="18.75" x14ac:dyDescent="0.3">
      <c r="A15034" s="7">
        <v>2015</v>
      </c>
      <c r="B15034" s="7" t="s">
        <v>1886</v>
      </c>
      <c r="C15034" s="7" t="s">
        <v>8</v>
      </c>
      <c r="D15034" s="8">
        <v>693926.63</v>
      </c>
    </row>
    <row r="15035" spans="1:4" ht="18.75" x14ac:dyDescent="0.3">
      <c r="A15035" s="7">
        <v>2014</v>
      </c>
      <c r="B15035" s="7" t="s">
        <v>1886</v>
      </c>
      <c r="C15035" s="7" t="s">
        <v>8</v>
      </c>
      <c r="D15035" s="8">
        <v>723127.54</v>
      </c>
    </row>
    <row r="15036" spans="1:4" ht="18.75" x14ac:dyDescent="0.3">
      <c r="A15036" s="7">
        <v>2015</v>
      </c>
      <c r="B15036" s="7" t="s">
        <v>1887</v>
      </c>
      <c r="C15036" s="7" t="s">
        <v>5</v>
      </c>
      <c r="D15036" s="8">
        <v>915127.94</v>
      </c>
    </row>
    <row r="15037" spans="1:4" ht="18.75" x14ac:dyDescent="0.3">
      <c r="A15037" s="7">
        <v>2014</v>
      </c>
      <c r="B15037" s="7" t="s">
        <v>1887</v>
      </c>
      <c r="C15037" s="7" t="s">
        <v>5</v>
      </c>
      <c r="D15037" s="8">
        <v>1003545.7</v>
      </c>
    </row>
    <row r="15038" spans="1:4" ht="18.75" x14ac:dyDescent="0.3">
      <c r="A15038" s="7">
        <v>2015</v>
      </c>
      <c r="B15038" s="7" t="s">
        <v>1887</v>
      </c>
      <c r="C15038" s="7" t="s">
        <v>6</v>
      </c>
      <c r="D15038" s="8">
        <v>560685.89</v>
      </c>
    </row>
    <row r="15039" spans="1:4" ht="18.75" x14ac:dyDescent="0.3">
      <c r="A15039" s="7">
        <v>2014</v>
      </c>
      <c r="B15039" s="7" t="s">
        <v>1887</v>
      </c>
      <c r="C15039" s="7" t="s">
        <v>6</v>
      </c>
      <c r="D15039" s="8">
        <v>389292.69</v>
      </c>
    </row>
    <row r="15040" spans="1:4" ht="18.75" x14ac:dyDescent="0.3">
      <c r="A15040" s="7">
        <v>2015</v>
      </c>
      <c r="B15040" s="7" t="s">
        <v>1887</v>
      </c>
      <c r="C15040" s="7" t="s">
        <v>7</v>
      </c>
      <c r="D15040" s="8">
        <v>175491.45</v>
      </c>
    </row>
    <row r="15041" spans="1:4" ht="18.75" x14ac:dyDescent="0.3">
      <c r="A15041" s="7">
        <v>2014</v>
      </c>
      <c r="B15041" s="7" t="s">
        <v>1887</v>
      </c>
      <c r="C15041" s="7" t="s">
        <v>7</v>
      </c>
      <c r="D15041" s="8">
        <v>185921.96</v>
      </c>
    </row>
    <row r="15042" spans="1:4" ht="18.75" x14ac:dyDescent="0.3">
      <c r="A15042" s="7">
        <v>2015</v>
      </c>
      <c r="B15042" s="7" t="s">
        <v>1887</v>
      </c>
      <c r="C15042" s="7" t="s">
        <v>8</v>
      </c>
      <c r="D15042" s="8">
        <v>794785.69</v>
      </c>
    </row>
    <row r="15043" spans="1:4" ht="18.75" x14ac:dyDescent="0.3">
      <c r="A15043" s="7">
        <v>2014</v>
      </c>
      <c r="B15043" s="7" t="s">
        <v>1887</v>
      </c>
      <c r="C15043" s="7" t="s">
        <v>8</v>
      </c>
      <c r="D15043" s="8">
        <v>821740.75</v>
      </c>
    </row>
    <row r="15044" spans="1:4" ht="18.75" x14ac:dyDescent="0.3">
      <c r="A15044" s="7">
        <v>2015</v>
      </c>
      <c r="B15044" s="7" t="s">
        <v>1888</v>
      </c>
      <c r="C15044" s="7" t="s">
        <v>5</v>
      </c>
      <c r="D15044" s="8">
        <v>668546.46</v>
      </c>
    </row>
    <row r="15045" spans="1:4" ht="18.75" x14ac:dyDescent="0.3">
      <c r="A15045" s="7">
        <v>2014</v>
      </c>
      <c r="B15045" s="7" t="s">
        <v>1888</v>
      </c>
      <c r="C15045" s="7" t="s">
        <v>5</v>
      </c>
      <c r="D15045" s="8">
        <v>737720.95</v>
      </c>
    </row>
    <row r="15046" spans="1:4" ht="18.75" x14ac:dyDescent="0.3">
      <c r="A15046" s="7">
        <v>2015</v>
      </c>
      <c r="B15046" s="7" t="s">
        <v>1888</v>
      </c>
      <c r="C15046" s="7" t="s">
        <v>6</v>
      </c>
      <c r="D15046" s="8">
        <v>558451.59</v>
      </c>
    </row>
    <row r="15047" spans="1:4" ht="18.75" x14ac:dyDescent="0.3">
      <c r="A15047" s="7">
        <v>2014</v>
      </c>
      <c r="B15047" s="7" t="s">
        <v>1888</v>
      </c>
      <c r="C15047" s="7" t="s">
        <v>6</v>
      </c>
      <c r="D15047" s="8">
        <v>400462.21</v>
      </c>
    </row>
    <row r="15048" spans="1:4" ht="18.75" x14ac:dyDescent="0.3">
      <c r="A15048" s="7">
        <v>2015</v>
      </c>
      <c r="B15048" s="7" t="s">
        <v>1888</v>
      </c>
      <c r="C15048" s="7" t="s">
        <v>7</v>
      </c>
      <c r="D15048" s="8">
        <v>148838.15</v>
      </c>
    </row>
    <row r="15049" spans="1:4" ht="18.75" x14ac:dyDescent="0.3">
      <c r="A15049" s="7">
        <v>2014</v>
      </c>
      <c r="B15049" s="7" t="s">
        <v>1888</v>
      </c>
      <c r="C15049" s="7" t="s">
        <v>7</v>
      </c>
      <c r="D15049" s="8">
        <v>156798.67000000001</v>
      </c>
    </row>
    <row r="15050" spans="1:4" ht="18.75" x14ac:dyDescent="0.3">
      <c r="A15050" s="7">
        <v>2015</v>
      </c>
      <c r="B15050" s="7" t="s">
        <v>1888</v>
      </c>
      <c r="C15050" s="7" t="s">
        <v>8</v>
      </c>
      <c r="D15050" s="8">
        <v>757385.3</v>
      </c>
    </row>
    <row r="15051" spans="1:4" ht="18.75" x14ac:dyDescent="0.3">
      <c r="A15051" s="7">
        <v>2014</v>
      </c>
      <c r="B15051" s="7" t="s">
        <v>1888</v>
      </c>
      <c r="C15051" s="7" t="s">
        <v>8</v>
      </c>
      <c r="D15051" s="8">
        <v>783045.33</v>
      </c>
    </row>
    <row r="15052" spans="1:4" ht="18.75" x14ac:dyDescent="0.3">
      <c r="A15052" s="7">
        <v>2015</v>
      </c>
      <c r="B15052" s="7" t="s">
        <v>1889</v>
      </c>
      <c r="C15052" s="7" t="s">
        <v>5</v>
      </c>
      <c r="D15052" s="8">
        <v>747537.61</v>
      </c>
    </row>
    <row r="15053" spans="1:4" ht="18.75" x14ac:dyDescent="0.3">
      <c r="A15053" s="7">
        <v>2014</v>
      </c>
      <c r="B15053" s="7" t="s">
        <v>1889</v>
      </c>
      <c r="C15053" s="7" t="s">
        <v>5</v>
      </c>
      <c r="D15053" s="8">
        <v>826815.87</v>
      </c>
    </row>
    <row r="15054" spans="1:4" ht="18.75" x14ac:dyDescent="0.3">
      <c r="A15054" s="7">
        <v>2015</v>
      </c>
      <c r="B15054" s="7" t="s">
        <v>1889</v>
      </c>
      <c r="C15054" s="7" t="s">
        <v>6</v>
      </c>
      <c r="D15054" s="8">
        <v>515978.37</v>
      </c>
    </row>
    <row r="15055" spans="1:4" ht="18.75" x14ac:dyDescent="0.3">
      <c r="A15055" s="7">
        <v>2014</v>
      </c>
      <c r="B15055" s="7" t="s">
        <v>1889</v>
      </c>
      <c r="C15055" s="7" t="s">
        <v>6</v>
      </c>
      <c r="D15055" s="8">
        <v>382630.56</v>
      </c>
    </row>
    <row r="15056" spans="1:4" ht="18.75" x14ac:dyDescent="0.3">
      <c r="A15056" s="7">
        <v>2015</v>
      </c>
      <c r="B15056" s="7" t="s">
        <v>1889</v>
      </c>
      <c r="C15056" s="7" t="s">
        <v>7</v>
      </c>
      <c r="D15056" s="8">
        <v>117504.71</v>
      </c>
    </row>
    <row r="15057" spans="1:4" ht="18.75" x14ac:dyDescent="0.3">
      <c r="A15057" s="7">
        <v>2014</v>
      </c>
      <c r="B15057" s="7" t="s">
        <v>1889</v>
      </c>
      <c r="C15057" s="7" t="s">
        <v>7</v>
      </c>
      <c r="D15057" s="8">
        <v>125098.01</v>
      </c>
    </row>
    <row r="15058" spans="1:4" ht="18.75" x14ac:dyDescent="0.3">
      <c r="A15058" s="7">
        <v>2015</v>
      </c>
      <c r="B15058" s="7" t="s">
        <v>1889</v>
      </c>
      <c r="C15058" s="7" t="s">
        <v>8</v>
      </c>
      <c r="D15058" s="8">
        <v>712210.41</v>
      </c>
    </row>
    <row r="15059" spans="1:4" ht="18.75" x14ac:dyDescent="0.3">
      <c r="A15059" s="7">
        <v>2014</v>
      </c>
      <c r="B15059" s="7" t="s">
        <v>1889</v>
      </c>
      <c r="C15059" s="7" t="s">
        <v>8</v>
      </c>
      <c r="D15059" s="8">
        <v>736777.61</v>
      </c>
    </row>
    <row r="15060" spans="1:4" ht="18.75" x14ac:dyDescent="0.3">
      <c r="A15060" s="7">
        <v>2015</v>
      </c>
      <c r="B15060" s="7" t="s">
        <v>1890</v>
      </c>
      <c r="C15060" s="7" t="s">
        <v>5</v>
      </c>
      <c r="D15060" s="8">
        <v>714415</v>
      </c>
    </row>
    <row r="15061" spans="1:4" ht="18.75" x14ac:dyDescent="0.3">
      <c r="A15061" s="7">
        <v>2014</v>
      </c>
      <c r="B15061" s="7" t="s">
        <v>1890</v>
      </c>
      <c r="C15061" s="7" t="s">
        <v>5</v>
      </c>
      <c r="D15061" s="8">
        <v>789890.14</v>
      </c>
    </row>
    <row r="15062" spans="1:4" ht="18.75" x14ac:dyDescent="0.3">
      <c r="A15062" s="7">
        <v>2015</v>
      </c>
      <c r="B15062" s="7" t="s">
        <v>1890</v>
      </c>
      <c r="C15062" s="7" t="s">
        <v>6</v>
      </c>
      <c r="D15062" s="8">
        <v>267024.78999999998</v>
      </c>
    </row>
    <row r="15063" spans="1:4" ht="18.75" x14ac:dyDescent="0.3">
      <c r="A15063" s="7">
        <v>2014</v>
      </c>
      <c r="B15063" s="7" t="s">
        <v>1890</v>
      </c>
      <c r="C15063" s="7" t="s">
        <v>6</v>
      </c>
      <c r="D15063" s="8">
        <v>189783.15</v>
      </c>
    </row>
    <row r="15064" spans="1:4" ht="18.75" x14ac:dyDescent="0.3">
      <c r="A15064" s="7">
        <v>2015</v>
      </c>
      <c r="B15064" s="7" t="s">
        <v>1890</v>
      </c>
      <c r="C15064" s="7" t="s">
        <v>7</v>
      </c>
      <c r="D15064" s="8">
        <v>143870.15</v>
      </c>
    </row>
    <row r="15065" spans="1:4" ht="18.75" x14ac:dyDescent="0.3">
      <c r="A15065" s="7">
        <v>2014</v>
      </c>
      <c r="B15065" s="7" t="s">
        <v>1890</v>
      </c>
      <c r="C15065" s="7" t="s">
        <v>7</v>
      </c>
      <c r="D15065" s="8">
        <v>153222.60999999999</v>
      </c>
    </row>
    <row r="15066" spans="1:4" ht="18.75" x14ac:dyDescent="0.3">
      <c r="A15066" s="7">
        <v>2015</v>
      </c>
      <c r="B15066" s="7" t="s">
        <v>1890</v>
      </c>
      <c r="C15066" s="7" t="s">
        <v>8</v>
      </c>
      <c r="D15066" s="8">
        <v>469699.64</v>
      </c>
    </row>
    <row r="15067" spans="1:4" ht="18.75" x14ac:dyDescent="0.3">
      <c r="A15067" s="7">
        <v>2014</v>
      </c>
      <c r="B15067" s="7" t="s">
        <v>1890</v>
      </c>
      <c r="C15067" s="7" t="s">
        <v>8</v>
      </c>
      <c r="D15067" s="8">
        <v>485142.26</v>
      </c>
    </row>
    <row r="15068" spans="1:4" ht="18.75" x14ac:dyDescent="0.3">
      <c r="A15068" s="7">
        <v>2015</v>
      </c>
      <c r="B15068" s="7" t="s">
        <v>1891</v>
      </c>
      <c r="C15068" s="7" t="s">
        <v>5</v>
      </c>
      <c r="D15068" s="8">
        <v>901419.93</v>
      </c>
    </row>
    <row r="15069" spans="1:4" ht="18.75" x14ac:dyDescent="0.3">
      <c r="A15069" s="7">
        <v>2014</v>
      </c>
      <c r="B15069" s="7" t="s">
        <v>1891</v>
      </c>
      <c r="C15069" s="7" t="s">
        <v>5</v>
      </c>
      <c r="D15069" s="8">
        <v>997009.44</v>
      </c>
    </row>
    <row r="15070" spans="1:4" ht="18.75" x14ac:dyDescent="0.3">
      <c r="A15070" s="7">
        <v>2015</v>
      </c>
      <c r="B15070" s="7" t="s">
        <v>1891</v>
      </c>
      <c r="C15070" s="7" t="s">
        <v>6</v>
      </c>
      <c r="D15070" s="8">
        <v>529968.69999999995</v>
      </c>
    </row>
    <row r="15071" spans="1:4" ht="18.75" x14ac:dyDescent="0.3">
      <c r="A15071" s="7">
        <v>2014</v>
      </c>
      <c r="B15071" s="7" t="s">
        <v>1891</v>
      </c>
      <c r="C15071" s="7" t="s">
        <v>6</v>
      </c>
      <c r="D15071" s="8">
        <v>370793.78</v>
      </c>
    </row>
    <row r="15072" spans="1:4" ht="18.75" x14ac:dyDescent="0.3">
      <c r="A15072" s="7">
        <v>2015</v>
      </c>
      <c r="B15072" s="7" t="s">
        <v>1891</v>
      </c>
      <c r="C15072" s="7" t="s">
        <v>7</v>
      </c>
      <c r="D15072" s="8">
        <v>226617.14</v>
      </c>
    </row>
    <row r="15073" spans="1:4" ht="18.75" x14ac:dyDescent="0.3">
      <c r="A15073" s="7">
        <v>2014</v>
      </c>
      <c r="B15073" s="7" t="s">
        <v>1891</v>
      </c>
      <c r="C15073" s="7" t="s">
        <v>7</v>
      </c>
      <c r="D15073" s="8">
        <v>241606.17</v>
      </c>
    </row>
    <row r="15074" spans="1:4" ht="18.75" x14ac:dyDescent="0.3">
      <c r="A15074" s="7">
        <v>2015</v>
      </c>
      <c r="B15074" s="7" t="s">
        <v>1891</v>
      </c>
      <c r="C15074" s="7" t="s">
        <v>8</v>
      </c>
      <c r="D15074" s="8">
        <v>699725.89</v>
      </c>
    </row>
    <row r="15075" spans="1:4" ht="18.75" x14ac:dyDescent="0.3">
      <c r="A15075" s="7">
        <v>2014</v>
      </c>
      <c r="B15075" s="7" t="s">
        <v>1891</v>
      </c>
      <c r="C15075" s="7" t="s">
        <v>8</v>
      </c>
      <c r="D15075" s="8">
        <v>732410.41</v>
      </c>
    </row>
    <row r="15076" spans="1:4" ht="18.75" x14ac:dyDescent="0.3">
      <c r="A15076" s="7">
        <v>2015</v>
      </c>
      <c r="B15076" s="7" t="s">
        <v>1892</v>
      </c>
      <c r="C15076" s="7" t="s">
        <v>5</v>
      </c>
      <c r="D15076" s="8">
        <v>507786.5</v>
      </c>
    </row>
    <row r="15077" spans="1:4" ht="18.75" x14ac:dyDescent="0.3">
      <c r="A15077" s="7">
        <v>2014</v>
      </c>
      <c r="B15077" s="7" t="s">
        <v>1892</v>
      </c>
      <c r="C15077" s="7" t="s">
        <v>5</v>
      </c>
      <c r="D15077" s="8">
        <v>556686.24</v>
      </c>
    </row>
    <row r="15078" spans="1:4" ht="18.75" x14ac:dyDescent="0.3">
      <c r="A15078" s="7">
        <v>2015</v>
      </c>
      <c r="B15078" s="7" t="s">
        <v>1892</v>
      </c>
      <c r="C15078" s="7" t="s">
        <v>6</v>
      </c>
      <c r="D15078" s="8">
        <v>516806.94</v>
      </c>
    </row>
    <row r="15079" spans="1:4" ht="18.75" x14ac:dyDescent="0.3">
      <c r="A15079" s="7">
        <v>2014</v>
      </c>
      <c r="B15079" s="7" t="s">
        <v>1892</v>
      </c>
      <c r="C15079" s="7" t="s">
        <v>6</v>
      </c>
      <c r="D15079" s="8">
        <v>373065.92</v>
      </c>
    </row>
    <row r="15080" spans="1:4" ht="18.75" x14ac:dyDescent="0.3">
      <c r="A15080" s="7">
        <v>2015</v>
      </c>
      <c r="B15080" s="7" t="s">
        <v>1892</v>
      </c>
      <c r="C15080" s="7" t="s">
        <v>7</v>
      </c>
      <c r="D15080" s="8">
        <v>71291.259999999995</v>
      </c>
    </row>
    <row r="15081" spans="1:4" ht="18.75" x14ac:dyDescent="0.3">
      <c r="A15081" s="7">
        <v>2014</v>
      </c>
      <c r="B15081" s="7" t="s">
        <v>1892</v>
      </c>
      <c r="C15081" s="7" t="s">
        <v>7</v>
      </c>
      <c r="D15081" s="8">
        <v>75240.58</v>
      </c>
    </row>
    <row r="15082" spans="1:4" ht="18.75" x14ac:dyDescent="0.3">
      <c r="A15082" s="7">
        <v>2015</v>
      </c>
      <c r="B15082" s="7" t="s">
        <v>1892</v>
      </c>
      <c r="C15082" s="7" t="s">
        <v>8</v>
      </c>
      <c r="D15082" s="8">
        <v>673397.85</v>
      </c>
    </row>
    <row r="15083" spans="1:4" ht="18.75" x14ac:dyDescent="0.3">
      <c r="A15083" s="7">
        <v>2014</v>
      </c>
      <c r="B15083" s="7" t="s">
        <v>1892</v>
      </c>
      <c r="C15083" s="7" t="s">
        <v>8</v>
      </c>
      <c r="D15083" s="8">
        <v>695219.81</v>
      </c>
    </row>
    <row r="15084" spans="1:4" ht="18.75" x14ac:dyDescent="0.3">
      <c r="A15084" s="7">
        <v>2015</v>
      </c>
      <c r="B15084" s="7" t="s">
        <v>1893</v>
      </c>
      <c r="C15084" s="7" t="s">
        <v>5</v>
      </c>
      <c r="D15084" s="8">
        <v>481437.47</v>
      </c>
    </row>
    <row r="15085" spans="1:4" ht="18.75" x14ac:dyDescent="0.3">
      <c r="A15085" s="7">
        <v>2014</v>
      </c>
      <c r="B15085" s="7" t="s">
        <v>1893</v>
      </c>
      <c r="C15085" s="7" t="s">
        <v>5</v>
      </c>
      <c r="D15085" s="8">
        <v>529831.43000000005</v>
      </c>
    </row>
    <row r="15086" spans="1:4" ht="18.75" x14ac:dyDescent="0.3">
      <c r="A15086" s="7">
        <v>2015</v>
      </c>
      <c r="B15086" s="7" t="s">
        <v>1893</v>
      </c>
      <c r="C15086" s="7" t="s">
        <v>6</v>
      </c>
      <c r="D15086" s="8">
        <v>555449.15</v>
      </c>
    </row>
    <row r="15087" spans="1:4" ht="18.75" x14ac:dyDescent="0.3">
      <c r="A15087" s="7">
        <v>2014</v>
      </c>
      <c r="B15087" s="7" t="s">
        <v>1893</v>
      </c>
      <c r="C15087" s="7" t="s">
        <v>6</v>
      </c>
      <c r="D15087" s="8">
        <v>406172.49</v>
      </c>
    </row>
    <row r="15088" spans="1:4" ht="18.75" x14ac:dyDescent="0.3">
      <c r="A15088" s="7">
        <v>2015</v>
      </c>
      <c r="B15088" s="7" t="s">
        <v>1893</v>
      </c>
      <c r="C15088" s="7" t="s">
        <v>7</v>
      </c>
      <c r="D15088" s="8">
        <v>223614.07999999999</v>
      </c>
    </row>
    <row r="15089" spans="1:4" ht="18.75" x14ac:dyDescent="0.3">
      <c r="A15089" s="7">
        <v>2014</v>
      </c>
      <c r="B15089" s="7" t="s">
        <v>1893</v>
      </c>
      <c r="C15089" s="7" t="s">
        <v>7</v>
      </c>
      <c r="D15089" s="8">
        <v>234932.6</v>
      </c>
    </row>
    <row r="15090" spans="1:4" ht="18.75" x14ac:dyDescent="0.3">
      <c r="A15090" s="7">
        <v>2015</v>
      </c>
      <c r="B15090" s="7" t="s">
        <v>1893</v>
      </c>
      <c r="C15090" s="7" t="s">
        <v>8</v>
      </c>
      <c r="D15090" s="8">
        <v>654693.1</v>
      </c>
    </row>
    <row r="15091" spans="1:4" ht="18.75" x14ac:dyDescent="0.3">
      <c r="A15091" s="7">
        <v>2014</v>
      </c>
      <c r="B15091" s="7" t="s">
        <v>1893</v>
      </c>
      <c r="C15091" s="7" t="s">
        <v>8</v>
      </c>
      <c r="D15091" s="8">
        <v>677685.14</v>
      </c>
    </row>
    <row r="15092" spans="1:4" ht="18.75" x14ac:dyDescent="0.3">
      <c r="A15092" s="7">
        <v>2015</v>
      </c>
      <c r="B15092" s="7" t="s">
        <v>1894</v>
      </c>
      <c r="C15092" s="7" t="s">
        <v>5</v>
      </c>
      <c r="D15092" s="8">
        <v>851384.62</v>
      </c>
    </row>
    <row r="15093" spans="1:4" ht="18.75" x14ac:dyDescent="0.3">
      <c r="A15093" s="7">
        <v>2014</v>
      </c>
      <c r="B15093" s="7" t="s">
        <v>1894</v>
      </c>
      <c r="C15093" s="7" t="s">
        <v>5</v>
      </c>
      <c r="D15093" s="8">
        <v>929691.58</v>
      </c>
    </row>
    <row r="15094" spans="1:4" ht="18.75" x14ac:dyDescent="0.3">
      <c r="A15094" s="7">
        <v>2015</v>
      </c>
      <c r="B15094" s="7" t="s">
        <v>1894</v>
      </c>
      <c r="C15094" s="7" t="s">
        <v>6</v>
      </c>
      <c r="D15094" s="8">
        <v>405928.72</v>
      </c>
    </row>
    <row r="15095" spans="1:4" ht="18.75" x14ac:dyDescent="0.3">
      <c r="A15095" s="7">
        <v>2014</v>
      </c>
      <c r="B15095" s="7" t="s">
        <v>1894</v>
      </c>
      <c r="C15095" s="7" t="s">
        <v>6</v>
      </c>
      <c r="D15095" s="8">
        <v>281654.27</v>
      </c>
    </row>
    <row r="15096" spans="1:4" ht="18.75" x14ac:dyDescent="0.3">
      <c r="A15096" s="7">
        <v>2015</v>
      </c>
      <c r="B15096" s="7" t="s">
        <v>1894</v>
      </c>
      <c r="C15096" s="7" t="s">
        <v>7</v>
      </c>
      <c r="D15096" s="8">
        <v>240926.69</v>
      </c>
    </row>
    <row r="15097" spans="1:4" ht="18.75" x14ac:dyDescent="0.3">
      <c r="A15097" s="7">
        <v>2014</v>
      </c>
      <c r="B15097" s="7" t="s">
        <v>1894</v>
      </c>
      <c r="C15097" s="7" t="s">
        <v>7</v>
      </c>
      <c r="D15097" s="8">
        <v>253314.37</v>
      </c>
    </row>
    <row r="15098" spans="1:4" ht="18.75" x14ac:dyDescent="0.3">
      <c r="A15098" s="7">
        <v>2015</v>
      </c>
      <c r="B15098" s="7" t="s">
        <v>1894</v>
      </c>
      <c r="C15098" s="7" t="s">
        <v>8</v>
      </c>
      <c r="D15098" s="8">
        <v>752861.34</v>
      </c>
    </row>
    <row r="15099" spans="1:4" ht="18.75" x14ac:dyDescent="0.3">
      <c r="A15099" s="7">
        <v>2014</v>
      </c>
      <c r="B15099" s="7" t="s">
        <v>1894</v>
      </c>
      <c r="C15099" s="7" t="s">
        <v>8</v>
      </c>
      <c r="D15099" s="8">
        <v>780590.51</v>
      </c>
    </row>
    <row r="15100" spans="1:4" ht="18.75" x14ac:dyDescent="0.3">
      <c r="A15100" s="7">
        <v>2015</v>
      </c>
      <c r="B15100" s="7" t="s">
        <v>1895</v>
      </c>
      <c r="C15100" s="7" t="s">
        <v>5</v>
      </c>
      <c r="D15100" s="8">
        <v>487866.79</v>
      </c>
    </row>
    <row r="15101" spans="1:4" ht="18.75" x14ac:dyDescent="0.3">
      <c r="A15101" s="7">
        <v>2014</v>
      </c>
      <c r="B15101" s="7" t="s">
        <v>1895</v>
      </c>
      <c r="C15101" s="7" t="s">
        <v>5</v>
      </c>
      <c r="D15101" s="8">
        <v>538253.47</v>
      </c>
    </row>
    <row r="15102" spans="1:4" ht="18.75" x14ac:dyDescent="0.3">
      <c r="A15102" s="7">
        <v>2015</v>
      </c>
      <c r="B15102" s="7" t="s">
        <v>1895</v>
      </c>
      <c r="C15102" s="7" t="s">
        <v>6</v>
      </c>
      <c r="D15102" s="8">
        <v>216877.01</v>
      </c>
    </row>
    <row r="15103" spans="1:4" ht="18.75" x14ac:dyDescent="0.3">
      <c r="A15103" s="7">
        <v>2014</v>
      </c>
      <c r="B15103" s="7" t="s">
        <v>1895</v>
      </c>
      <c r="C15103" s="7" t="s">
        <v>6</v>
      </c>
      <c r="D15103" s="8">
        <v>154740.99</v>
      </c>
    </row>
    <row r="15104" spans="1:4" ht="18.75" x14ac:dyDescent="0.3">
      <c r="A15104" s="7">
        <v>2015</v>
      </c>
      <c r="B15104" s="7" t="s">
        <v>1895</v>
      </c>
      <c r="C15104" s="7" t="s">
        <v>7</v>
      </c>
      <c r="D15104" s="8">
        <v>174738.62</v>
      </c>
    </row>
    <row r="15105" spans="1:4" ht="18.75" x14ac:dyDescent="0.3">
      <c r="A15105" s="7">
        <v>2014</v>
      </c>
      <c r="B15105" s="7" t="s">
        <v>1895</v>
      </c>
      <c r="C15105" s="7" t="s">
        <v>7</v>
      </c>
      <c r="D15105" s="8">
        <v>184463.51</v>
      </c>
    </row>
    <row r="15106" spans="1:4" ht="18.75" x14ac:dyDescent="0.3">
      <c r="A15106" s="7">
        <v>2015</v>
      </c>
      <c r="B15106" s="7" t="s">
        <v>1895</v>
      </c>
      <c r="C15106" s="7" t="s">
        <v>8</v>
      </c>
      <c r="D15106" s="8">
        <v>765183.82</v>
      </c>
    </row>
    <row r="15107" spans="1:4" ht="18.75" x14ac:dyDescent="0.3">
      <c r="A15107" s="7">
        <v>2014</v>
      </c>
      <c r="B15107" s="7" t="s">
        <v>1895</v>
      </c>
      <c r="C15107" s="7" t="s">
        <v>8</v>
      </c>
      <c r="D15107" s="8">
        <v>798055.41</v>
      </c>
    </row>
    <row r="15108" spans="1:4" ht="18.75" x14ac:dyDescent="0.3">
      <c r="A15108" s="7">
        <v>2015</v>
      </c>
      <c r="B15108" s="7" t="s">
        <v>1896</v>
      </c>
      <c r="C15108" s="7" t="s">
        <v>5</v>
      </c>
      <c r="D15108" s="8">
        <v>717294.64</v>
      </c>
    </row>
    <row r="15109" spans="1:4" ht="18.75" x14ac:dyDescent="0.3">
      <c r="A15109" s="7">
        <v>2014</v>
      </c>
      <c r="B15109" s="7" t="s">
        <v>1896</v>
      </c>
      <c r="C15109" s="7" t="s">
        <v>5</v>
      </c>
      <c r="D15109" s="8">
        <v>787311.51</v>
      </c>
    </row>
    <row r="15110" spans="1:4" ht="18.75" x14ac:dyDescent="0.3">
      <c r="A15110" s="7">
        <v>2015</v>
      </c>
      <c r="B15110" s="7" t="s">
        <v>1896</v>
      </c>
      <c r="C15110" s="7" t="s">
        <v>6</v>
      </c>
      <c r="D15110" s="8">
        <v>359917.43</v>
      </c>
    </row>
    <row r="15111" spans="1:4" ht="18.75" x14ac:dyDescent="0.3">
      <c r="A15111" s="7">
        <v>2014</v>
      </c>
      <c r="B15111" s="7" t="s">
        <v>1896</v>
      </c>
      <c r="C15111" s="7" t="s">
        <v>6</v>
      </c>
      <c r="D15111" s="8">
        <v>264738.53000000003</v>
      </c>
    </row>
    <row r="15112" spans="1:4" ht="18.75" x14ac:dyDescent="0.3">
      <c r="A15112" s="7">
        <v>2015</v>
      </c>
      <c r="B15112" s="7" t="s">
        <v>1896</v>
      </c>
      <c r="C15112" s="7" t="s">
        <v>7</v>
      </c>
      <c r="D15112" s="8">
        <v>235436.09</v>
      </c>
    </row>
    <row r="15113" spans="1:4" ht="18.75" x14ac:dyDescent="0.3">
      <c r="A15113" s="7">
        <v>2014</v>
      </c>
      <c r="B15113" s="7" t="s">
        <v>1896</v>
      </c>
      <c r="C15113" s="7" t="s">
        <v>7</v>
      </c>
      <c r="D15113" s="8">
        <v>248753.47</v>
      </c>
    </row>
    <row r="15114" spans="1:4" ht="18.75" x14ac:dyDescent="0.3">
      <c r="A15114" s="7">
        <v>2015</v>
      </c>
      <c r="B15114" s="7" t="s">
        <v>1896</v>
      </c>
      <c r="C15114" s="7" t="s">
        <v>8</v>
      </c>
      <c r="D15114" s="8">
        <v>560835.30000000005</v>
      </c>
    </row>
    <row r="15115" spans="1:4" ht="18.75" x14ac:dyDescent="0.3">
      <c r="A15115" s="7">
        <v>2014</v>
      </c>
      <c r="B15115" s="7" t="s">
        <v>1896</v>
      </c>
      <c r="C15115" s="7" t="s">
        <v>8</v>
      </c>
      <c r="D15115" s="8">
        <v>580929.48</v>
      </c>
    </row>
    <row r="15116" spans="1:4" ht="18.75" x14ac:dyDescent="0.3">
      <c r="A15116" s="7">
        <v>2015</v>
      </c>
      <c r="B15116" s="7" t="s">
        <v>1897</v>
      </c>
      <c r="C15116" s="7" t="s">
        <v>5</v>
      </c>
      <c r="D15116" s="8">
        <v>745008.65</v>
      </c>
    </row>
    <row r="15117" spans="1:4" ht="18.75" x14ac:dyDescent="0.3">
      <c r="A15117" s="7">
        <v>2014</v>
      </c>
      <c r="B15117" s="7" t="s">
        <v>1897</v>
      </c>
      <c r="C15117" s="7" t="s">
        <v>5</v>
      </c>
      <c r="D15117" s="8">
        <v>822058.68</v>
      </c>
    </row>
    <row r="15118" spans="1:4" ht="18.75" x14ac:dyDescent="0.3">
      <c r="A15118" s="7">
        <v>2015</v>
      </c>
      <c r="B15118" s="7" t="s">
        <v>1897</v>
      </c>
      <c r="C15118" s="7" t="s">
        <v>6</v>
      </c>
      <c r="D15118" s="8">
        <v>595347.4</v>
      </c>
    </row>
    <row r="15119" spans="1:4" ht="18.75" x14ac:dyDescent="0.3">
      <c r="A15119" s="7">
        <v>2014</v>
      </c>
      <c r="B15119" s="7" t="s">
        <v>1897</v>
      </c>
      <c r="C15119" s="7" t="s">
        <v>6</v>
      </c>
      <c r="D15119" s="8">
        <v>421019.87</v>
      </c>
    </row>
    <row r="15120" spans="1:4" ht="18.75" x14ac:dyDescent="0.3">
      <c r="A15120" s="7">
        <v>2015</v>
      </c>
      <c r="B15120" s="7" t="s">
        <v>1897</v>
      </c>
      <c r="C15120" s="7" t="s">
        <v>7</v>
      </c>
      <c r="D15120" s="8">
        <v>58823.93</v>
      </c>
    </row>
    <row r="15121" spans="1:4" ht="18.75" x14ac:dyDescent="0.3">
      <c r="A15121" s="7">
        <v>2014</v>
      </c>
      <c r="B15121" s="7" t="s">
        <v>1897</v>
      </c>
      <c r="C15121" s="7" t="s">
        <v>7</v>
      </c>
      <c r="D15121" s="8">
        <v>62085.81</v>
      </c>
    </row>
    <row r="15122" spans="1:4" ht="18.75" x14ac:dyDescent="0.3">
      <c r="A15122" s="7">
        <v>2015</v>
      </c>
      <c r="B15122" s="7" t="s">
        <v>1897</v>
      </c>
      <c r="C15122" s="7" t="s">
        <v>8</v>
      </c>
      <c r="D15122" s="8">
        <v>557131.75</v>
      </c>
    </row>
    <row r="15123" spans="1:4" ht="18.75" x14ac:dyDescent="0.3">
      <c r="A15123" s="7">
        <v>2014</v>
      </c>
      <c r="B15123" s="7" t="s">
        <v>1897</v>
      </c>
      <c r="C15123" s="7" t="s">
        <v>8</v>
      </c>
      <c r="D15123" s="8">
        <v>575774.38</v>
      </c>
    </row>
    <row r="15124" spans="1:4" ht="18.75" x14ac:dyDescent="0.3">
      <c r="A15124" s="7">
        <v>2015</v>
      </c>
      <c r="B15124" s="7" t="s">
        <v>1898</v>
      </c>
      <c r="C15124" s="7" t="s">
        <v>5</v>
      </c>
      <c r="D15124" s="8">
        <v>851157.29</v>
      </c>
    </row>
    <row r="15125" spans="1:4" ht="18.75" x14ac:dyDescent="0.3">
      <c r="A15125" s="7">
        <v>2014</v>
      </c>
      <c r="B15125" s="7" t="s">
        <v>1898</v>
      </c>
      <c r="C15125" s="7" t="s">
        <v>5</v>
      </c>
      <c r="D15125" s="8">
        <v>925934.48</v>
      </c>
    </row>
    <row r="15126" spans="1:4" ht="18.75" x14ac:dyDescent="0.3">
      <c r="A15126" s="7">
        <v>2015</v>
      </c>
      <c r="B15126" s="7" t="s">
        <v>1898</v>
      </c>
      <c r="C15126" s="7" t="s">
        <v>6</v>
      </c>
      <c r="D15126" s="8">
        <v>449326.98</v>
      </c>
    </row>
    <row r="15127" spans="1:4" ht="18.75" x14ac:dyDescent="0.3">
      <c r="A15127" s="7">
        <v>2014</v>
      </c>
      <c r="B15127" s="7" t="s">
        <v>1898</v>
      </c>
      <c r="C15127" s="7" t="s">
        <v>6</v>
      </c>
      <c r="D15127" s="8">
        <v>329796.96999999997</v>
      </c>
    </row>
    <row r="15128" spans="1:4" ht="18.75" x14ac:dyDescent="0.3">
      <c r="A15128" s="7">
        <v>2015</v>
      </c>
      <c r="B15128" s="7" t="s">
        <v>1898</v>
      </c>
      <c r="C15128" s="7" t="s">
        <v>7</v>
      </c>
      <c r="D15128" s="8">
        <v>59536.11</v>
      </c>
    </row>
    <row r="15129" spans="1:4" ht="18.75" x14ac:dyDescent="0.3">
      <c r="A15129" s="7">
        <v>2014</v>
      </c>
      <c r="B15129" s="7" t="s">
        <v>1898</v>
      </c>
      <c r="C15129" s="7" t="s">
        <v>7</v>
      </c>
      <c r="D15129" s="8">
        <v>62707.08</v>
      </c>
    </row>
    <row r="15130" spans="1:4" ht="18.75" x14ac:dyDescent="0.3">
      <c r="A15130" s="7">
        <v>2015</v>
      </c>
      <c r="B15130" s="7" t="s">
        <v>1898</v>
      </c>
      <c r="C15130" s="7" t="s">
        <v>8</v>
      </c>
      <c r="D15130" s="8">
        <v>724597.17</v>
      </c>
    </row>
    <row r="15131" spans="1:4" ht="18.75" x14ac:dyDescent="0.3">
      <c r="A15131" s="7">
        <v>2014</v>
      </c>
      <c r="B15131" s="7" t="s">
        <v>1898</v>
      </c>
      <c r="C15131" s="7" t="s">
        <v>8</v>
      </c>
      <c r="D15131" s="8">
        <v>756857.77</v>
      </c>
    </row>
    <row r="15132" spans="1:4" ht="18.75" x14ac:dyDescent="0.3">
      <c r="A15132" s="7">
        <v>2015</v>
      </c>
      <c r="B15132" s="7" t="s">
        <v>1899</v>
      </c>
      <c r="C15132" s="7" t="s">
        <v>5</v>
      </c>
      <c r="D15132" s="8">
        <v>755064.28</v>
      </c>
    </row>
    <row r="15133" spans="1:4" ht="18.75" x14ac:dyDescent="0.3">
      <c r="A15133" s="7">
        <v>2014</v>
      </c>
      <c r="B15133" s="7" t="s">
        <v>1899</v>
      </c>
      <c r="C15133" s="7" t="s">
        <v>5</v>
      </c>
      <c r="D15133" s="8">
        <v>821484.94</v>
      </c>
    </row>
    <row r="15134" spans="1:4" ht="18.75" x14ac:dyDescent="0.3">
      <c r="A15134" s="7">
        <v>2015</v>
      </c>
      <c r="B15134" s="7" t="s">
        <v>1899</v>
      </c>
      <c r="C15134" s="7" t="s">
        <v>6</v>
      </c>
      <c r="D15134" s="8">
        <v>496439.77</v>
      </c>
    </row>
    <row r="15135" spans="1:4" ht="18.75" x14ac:dyDescent="0.3">
      <c r="A15135" s="7">
        <v>2014</v>
      </c>
      <c r="B15135" s="7" t="s">
        <v>1899</v>
      </c>
      <c r="C15135" s="7" t="s">
        <v>6</v>
      </c>
      <c r="D15135" s="8">
        <v>363967.07</v>
      </c>
    </row>
    <row r="15136" spans="1:4" ht="18.75" x14ac:dyDescent="0.3">
      <c r="A15136" s="7">
        <v>2015</v>
      </c>
      <c r="B15136" s="7" t="s">
        <v>1899</v>
      </c>
      <c r="C15136" s="7" t="s">
        <v>7</v>
      </c>
      <c r="D15136" s="8">
        <v>195901.97</v>
      </c>
    </row>
    <row r="15137" spans="1:4" ht="18.75" x14ac:dyDescent="0.3">
      <c r="A15137" s="7">
        <v>2014</v>
      </c>
      <c r="B15137" s="7" t="s">
        <v>1899</v>
      </c>
      <c r="C15137" s="7" t="s">
        <v>7</v>
      </c>
      <c r="D15137" s="8">
        <v>207649.31</v>
      </c>
    </row>
    <row r="15138" spans="1:4" ht="18.75" x14ac:dyDescent="0.3">
      <c r="A15138" s="7">
        <v>2015</v>
      </c>
      <c r="B15138" s="7" t="s">
        <v>1899</v>
      </c>
      <c r="C15138" s="7" t="s">
        <v>8</v>
      </c>
      <c r="D15138" s="8">
        <v>582449.14</v>
      </c>
    </row>
    <row r="15139" spans="1:4" ht="18.75" x14ac:dyDescent="0.3">
      <c r="A15139" s="7">
        <v>2014</v>
      </c>
      <c r="B15139" s="7" t="s">
        <v>1899</v>
      </c>
      <c r="C15139" s="7" t="s">
        <v>8</v>
      </c>
      <c r="D15139" s="8">
        <v>604650.88</v>
      </c>
    </row>
    <row r="15140" spans="1:4" ht="18.75" x14ac:dyDescent="0.3">
      <c r="A15140" s="7">
        <v>2015</v>
      </c>
      <c r="B15140" s="7" t="s">
        <v>1900</v>
      </c>
      <c r="C15140" s="7" t="s">
        <v>5</v>
      </c>
      <c r="D15140" s="8">
        <v>529318.49</v>
      </c>
    </row>
    <row r="15141" spans="1:4" ht="18.75" x14ac:dyDescent="0.3">
      <c r="A15141" s="7">
        <v>2014</v>
      </c>
      <c r="B15141" s="7" t="s">
        <v>1900</v>
      </c>
      <c r="C15141" s="7" t="s">
        <v>5</v>
      </c>
      <c r="D15141" s="8">
        <v>578079.22</v>
      </c>
    </row>
    <row r="15142" spans="1:4" ht="18.75" x14ac:dyDescent="0.3">
      <c r="A15142" s="7">
        <v>2015</v>
      </c>
      <c r="B15142" s="7" t="s">
        <v>1900</v>
      </c>
      <c r="C15142" s="7" t="s">
        <v>6</v>
      </c>
      <c r="D15142" s="8">
        <v>515283.14</v>
      </c>
    </row>
    <row r="15143" spans="1:4" ht="18.75" x14ac:dyDescent="0.3">
      <c r="A15143" s="7">
        <v>2014</v>
      </c>
      <c r="B15143" s="7" t="s">
        <v>1900</v>
      </c>
      <c r="C15143" s="7" t="s">
        <v>6</v>
      </c>
      <c r="D15143" s="8">
        <v>378866.5</v>
      </c>
    </row>
    <row r="15144" spans="1:4" ht="18.75" x14ac:dyDescent="0.3">
      <c r="A15144" s="7">
        <v>2015</v>
      </c>
      <c r="B15144" s="7" t="s">
        <v>1900</v>
      </c>
      <c r="C15144" s="7" t="s">
        <v>7</v>
      </c>
      <c r="D15144" s="8">
        <v>54639.51</v>
      </c>
    </row>
    <row r="15145" spans="1:4" ht="18.75" x14ac:dyDescent="0.3">
      <c r="A15145" s="7">
        <v>2014</v>
      </c>
      <c r="B15145" s="7" t="s">
        <v>1900</v>
      </c>
      <c r="C15145" s="7" t="s">
        <v>7</v>
      </c>
      <c r="D15145" s="8">
        <v>57436.61</v>
      </c>
    </row>
    <row r="15146" spans="1:4" ht="18.75" x14ac:dyDescent="0.3">
      <c r="A15146" s="7">
        <v>2015</v>
      </c>
      <c r="B15146" s="7" t="s">
        <v>1900</v>
      </c>
      <c r="C15146" s="7" t="s">
        <v>8</v>
      </c>
      <c r="D15146" s="8">
        <v>715929.35</v>
      </c>
    </row>
    <row r="15147" spans="1:4" ht="18.75" x14ac:dyDescent="0.3">
      <c r="A15147" s="7">
        <v>2014</v>
      </c>
      <c r="B15147" s="7" t="s">
        <v>1900</v>
      </c>
      <c r="C15147" s="7" t="s">
        <v>8</v>
      </c>
      <c r="D15147" s="8">
        <v>736624.39</v>
      </c>
    </row>
    <row r="15148" spans="1:4" ht="18.75" x14ac:dyDescent="0.3">
      <c r="A15148" s="7">
        <v>2015</v>
      </c>
      <c r="B15148" s="7" t="s">
        <v>1901</v>
      </c>
      <c r="C15148" s="7" t="s">
        <v>5</v>
      </c>
      <c r="D15148" s="8">
        <v>825841.96</v>
      </c>
    </row>
    <row r="15149" spans="1:4" ht="18.75" x14ac:dyDescent="0.3">
      <c r="A15149" s="7">
        <v>2014</v>
      </c>
      <c r="B15149" s="7" t="s">
        <v>1901</v>
      </c>
      <c r="C15149" s="7" t="s">
        <v>5</v>
      </c>
      <c r="D15149" s="8">
        <v>915482.02</v>
      </c>
    </row>
    <row r="15150" spans="1:4" ht="18.75" x14ac:dyDescent="0.3">
      <c r="A15150" s="7">
        <v>2015</v>
      </c>
      <c r="B15150" s="7" t="s">
        <v>1901</v>
      </c>
      <c r="C15150" s="7" t="s">
        <v>6</v>
      </c>
      <c r="D15150" s="8">
        <v>205259.92</v>
      </c>
    </row>
    <row r="15151" spans="1:4" ht="18.75" x14ac:dyDescent="0.3">
      <c r="A15151" s="7">
        <v>2014</v>
      </c>
      <c r="B15151" s="7" t="s">
        <v>1901</v>
      </c>
      <c r="C15151" s="7" t="s">
        <v>6</v>
      </c>
      <c r="D15151" s="8">
        <v>142996.98000000001</v>
      </c>
    </row>
    <row r="15152" spans="1:4" ht="18.75" x14ac:dyDescent="0.3">
      <c r="A15152" s="7">
        <v>2015</v>
      </c>
      <c r="B15152" s="7" t="s">
        <v>1901</v>
      </c>
      <c r="C15152" s="7" t="s">
        <v>7</v>
      </c>
      <c r="D15152" s="8">
        <v>55004.63</v>
      </c>
    </row>
    <row r="15153" spans="1:4" ht="18.75" x14ac:dyDescent="0.3">
      <c r="A15153" s="7">
        <v>2014</v>
      </c>
      <c r="B15153" s="7" t="s">
        <v>1901</v>
      </c>
      <c r="C15153" s="7" t="s">
        <v>7</v>
      </c>
      <c r="D15153" s="8">
        <v>58537.66</v>
      </c>
    </row>
    <row r="15154" spans="1:4" ht="18.75" x14ac:dyDescent="0.3">
      <c r="A15154" s="7">
        <v>2015</v>
      </c>
      <c r="B15154" s="7" t="s">
        <v>1901</v>
      </c>
      <c r="C15154" s="7" t="s">
        <v>8</v>
      </c>
      <c r="D15154" s="8">
        <v>477794.2</v>
      </c>
    </row>
    <row r="15155" spans="1:4" ht="18.75" x14ac:dyDescent="0.3">
      <c r="A15155" s="7">
        <v>2014</v>
      </c>
      <c r="B15155" s="7" t="s">
        <v>1901</v>
      </c>
      <c r="C15155" s="7" t="s">
        <v>8</v>
      </c>
      <c r="D15155" s="8">
        <v>496154.4</v>
      </c>
    </row>
    <row r="15156" spans="1:4" ht="18.75" x14ac:dyDescent="0.3">
      <c r="A15156" s="7">
        <v>2015</v>
      </c>
      <c r="B15156" s="7" t="s">
        <v>1902</v>
      </c>
      <c r="C15156" s="7" t="s">
        <v>5</v>
      </c>
      <c r="D15156" s="8">
        <v>932387.06</v>
      </c>
    </row>
    <row r="15157" spans="1:4" ht="18.75" x14ac:dyDescent="0.3">
      <c r="A15157" s="7">
        <v>2014</v>
      </c>
      <c r="B15157" s="7" t="s">
        <v>1902</v>
      </c>
      <c r="C15157" s="7" t="s">
        <v>5</v>
      </c>
      <c r="D15157" s="8">
        <v>1020789.49</v>
      </c>
    </row>
    <row r="15158" spans="1:4" ht="18.75" x14ac:dyDescent="0.3">
      <c r="A15158" s="7">
        <v>2015</v>
      </c>
      <c r="B15158" s="7" t="s">
        <v>1902</v>
      </c>
      <c r="C15158" s="7" t="s">
        <v>6</v>
      </c>
      <c r="D15158" s="8">
        <v>360058.33</v>
      </c>
    </row>
    <row r="15159" spans="1:4" ht="18.75" x14ac:dyDescent="0.3">
      <c r="A15159" s="7">
        <v>2014</v>
      </c>
      <c r="B15159" s="7" t="s">
        <v>1902</v>
      </c>
      <c r="C15159" s="7" t="s">
        <v>6</v>
      </c>
      <c r="D15159" s="8">
        <v>255226.96</v>
      </c>
    </row>
    <row r="15160" spans="1:4" ht="18.75" x14ac:dyDescent="0.3">
      <c r="A15160" s="7">
        <v>2015</v>
      </c>
      <c r="B15160" s="7" t="s">
        <v>1902</v>
      </c>
      <c r="C15160" s="7" t="s">
        <v>7</v>
      </c>
      <c r="D15160" s="8">
        <v>87429.29</v>
      </c>
    </row>
    <row r="15161" spans="1:4" ht="18.75" x14ac:dyDescent="0.3">
      <c r="A15161" s="7">
        <v>2014</v>
      </c>
      <c r="B15161" s="7" t="s">
        <v>1902</v>
      </c>
      <c r="C15161" s="7" t="s">
        <v>7</v>
      </c>
      <c r="D15161" s="8">
        <v>93140.84</v>
      </c>
    </row>
    <row r="15162" spans="1:4" ht="18.75" x14ac:dyDescent="0.3">
      <c r="A15162" s="7">
        <v>2015</v>
      </c>
      <c r="B15162" s="7" t="s">
        <v>1902</v>
      </c>
      <c r="C15162" s="7" t="s">
        <v>8</v>
      </c>
      <c r="D15162" s="8">
        <v>436837.73</v>
      </c>
    </row>
    <row r="15163" spans="1:4" ht="18.75" x14ac:dyDescent="0.3">
      <c r="A15163" s="7">
        <v>2014</v>
      </c>
      <c r="B15163" s="7" t="s">
        <v>1902</v>
      </c>
      <c r="C15163" s="7" t="s">
        <v>8</v>
      </c>
      <c r="D15163" s="8">
        <v>458143.55</v>
      </c>
    </row>
    <row r="15164" spans="1:4" ht="18.75" x14ac:dyDescent="0.3">
      <c r="A15164" s="7">
        <v>2015</v>
      </c>
      <c r="B15164" s="7" t="s">
        <v>1903</v>
      </c>
      <c r="C15164" s="7" t="s">
        <v>5</v>
      </c>
      <c r="D15164" s="8">
        <v>672035.19</v>
      </c>
    </row>
    <row r="15165" spans="1:4" ht="18.75" x14ac:dyDescent="0.3">
      <c r="A15165" s="7">
        <v>2014</v>
      </c>
      <c r="B15165" s="7" t="s">
        <v>1903</v>
      </c>
      <c r="C15165" s="7" t="s">
        <v>5</v>
      </c>
      <c r="D15165" s="8">
        <v>736263.1</v>
      </c>
    </row>
    <row r="15166" spans="1:4" ht="18.75" x14ac:dyDescent="0.3">
      <c r="A15166" s="7">
        <v>2015</v>
      </c>
      <c r="B15166" s="7" t="s">
        <v>1903</v>
      </c>
      <c r="C15166" s="7" t="s">
        <v>6</v>
      </c>
      <c r="D15166" s="8">
        <v>554249.63</v>
      </c>
    </row>
    <row r="15167" spans="1:4" ht="18.75" x14ac:dyDescent="0.3">
      <c r="A15167" s="7">
        <v>2014</v>
      </c>
      <c r="B15167" s="7" t="s">
        <v>1903</v>
      </c>
      <c r="C15167" s="7" t="s">
        <v>6</v>
      </c>
      <c r="D15167" s="8">
        <v>401412.86</v>
      </c>
    </row>
    <row r="15168" spans="1:4" ht="18.75" x14ac:dyDescent="0.3">
      <c r="A15168" s="7">
        <v>2015</v>
      </c>
      <c r="B15168" s="7" t="s">
        <v>1903</v>
      </c>
      <c r="C15168" s="7" t="s">
        <v>7</v>
      </c>
      <c r="D15168" s="8">
        <v>231936.26</v>
      </c>
    </row>
    <row r="15169" spans="1:4" ht="18.75" x14ac:dyDescent="0.3">
      <c r="A15169" s="7">
        <v>2014</v>
      </c>
      <c r="B15169" s="7" t="s">
        <v>1903</v>
      </c>
      <c r="C15169" s="7" t="s">
        <v>7</v>
      </c>
      <c r="D15169" s="8">
        <v>245370.29</v>
      </c>
    </row>
    <row r="15170" spans="1:4" ht="18.75" x14ac:dyDescent="0.3">
      <c r="A15170" s="7">
        <v>2015</v>
      </c>
      <c r="B15170" s="7" t="s">
        <v>1903</v>
      </c>
      <c r="C15170" s="7" t="s">
        <v>8</v>
      </c>
      <c r="D15170" s="8">
        <v>431414.77</v>
      </c>
    </row>
    <row r="15171" spans="1:4" ht="18.75" x14ac:dyDescent="0.3">
      <c r="A15171" s="7">
        <v>2014</v>
      </c>
      <c r="B15171" s="7" t="s">
        <v>1903</v>
      </c>
      <c r="C15171" s="7" t="s">
        <v>8</v>
      </c>
      <c r="D15171" s="8">
        <v>450371.02</v>
      </c>
    </row>
    <row r="15172" spans="1:4" ht="18.75" x14ac:dyDescent="0.3">
      <c r="A15172" s="7">
        <v>2015</v>
      </c>
      <c r="B15172" s="7" t="s">
        <v>1904</v>
      </c>
      <c r="C15172" s="7" t="s">
        <v>5</v>
      </c>
      <c r="D15172" s="8">
        <v>670584.67000000004</v>
      </c>
    </row>
    <row r="15173" spans="1:4" ht="18.75" x14ac:dyDescent="0.3">
      <c r="A15173" s="7">
        <v>2014</v>
      </c>
      <c r="B15173" s="7" t="s">
        <v>1904</v>
      </c>
      <c r="C15173" s="7" t="s">
        <v>5</v>
      </c>
      <c r="D15173" s="8">
        <v>742711.17</v>
      </c>
    </row>
    <row r="15174" spans="1:4" ht="18.75" x14ac:dyDescent="0.3">
      <c r="A15174" s="7">
        <v>2015</v>
      </c>
      <c r="B15174" s="7" t="s">
        <v>1904</v>
      </c>
      <c r="C15174" s="7" t="s">
        <v>6</v>
      </c>
      <c r="D15174" s="8">
        <v>553490.49</v>
      </c>
    </row>
    <row r="15175" spans="1:4" ht="18.75" x14ac:dyDescent="0.3">
      <c r="A15175" s="7">
        <v>2014</v>
      </c>
      <c r="B15175" s="7" t="s">
        <v>1904</v>
      </c>
      <c r="C15175" s="7" t="s">
        <v>6</v>
      </c>
      <c r="D15175" s="8">
        <v>388264.33</v>
      </c>
    </row>
    <row r="15176" spans="1:4" ht="18.75" x14ac:dyDescent="0.3">
      <c r="A15176" s="7">
        <v>2015</v>
      </c>
      <c r="B15176" s="7" t="s">
        <v>1904</v>
      </c>
      <c r="C15176" s="7" t="s">
        <v>7</v>
      </c>
      <c r="D15176" s="8">
        <v>229222.7</v>
      </c>
    </row>
    <row r="15177" spans="1:4" ht="18.75" x14ac:dyDescent="0.3">
      <c r="A15177" s="7">
        <v>2014</v>
      </c>
      <c r="B15177" s="7" t="s">
        <v>1904</v>
      </c>
      <c r="C15177" s="7" t="s">
        <v>7</v>
      </c>
      <c r="D15177" s="8">
        <v>243078.53</v>
      </c>
    </row>
    <row r="15178" spans="1:4" ht="18.75" x14ac:dyDescent="0.3">
      <c r="A15178" s="7">
        <v>2015</v>
      </c>
      <c r="B15178" s="7" t="s">
        <v>1904</v>
      </c>
      <c r="C15178" s="7" t="s">
        <v>8</v>
      </c>
      <c r="D15178" s="8">
        <v>444367.67</v>
      </c>
    </row>
    <row r="15179" spans="1:4" ht="18.75" x14ac:dyDescent="0.3">
      <c r="A15179" s="7">
        <v>2014</v>
      </c>
      <c r="B15179" s="7" t="s">
        <v>1904</v>
      </c>
      <c r="C15179" s="7" t="s">
        <v>8</v>
      </c>
      <c r="D15179" s="8">
        <v>459760.21</v>
      </c>
    </row>
    <row r="15180" spans="1:4" ht="18.75" x14ac:dyDescent="0.3">
      <c r="A15180" s="7">
        <v>2015</v>
      </c>
      <c r="B15180" s="7" t="s">
        <v>1905</v>
      </c>
      <c r="C15180" s="7" t="s">
        <v>5</v>
      </c>
      <c r="D15180" s="8">
        <v>701558.01</v>
      </c>
    </row>
    <row r="15181" spans="1:4" ht="18.75" x14ac:dyDescent="0.3">
      <c r="A15181" s="7">
        <v>2014</v>
      </c>
      <c r="B15181" s="7" t="s">
        <v>1905</v>
      </c>
      <c r="C15181" s="7" t="s">
        <v>5</v>
      </c>
      <c r="D15181" s="8">
        <v>776803.18</v>
      </c>
    </row>
    <row r="15182" spans="1:4" ht="18.75" x14ac:dyDescent="0.3">
      <c r="A15182" s="7">
        <v>2015</v>
      </c>
      <c r="B15182" s="7" t="s">
        <v>1905</v>
      </c>
      <c r="C15182" s="7" t="s">
        <v>6</v>
      </c>
      <c r="D15182" s="8">
        <v>253061.77</v>
      </c>
    </row>
    <row r="15183" spans="1:4" ht="18.75" x14ac:dyDescent="0.3">
      <c r="A15183" s="7">
        <v>2014</v>
      </c>
      <c r="B15183" s="7" t="s">
        <v>1905</v>
      </c>
      <c r="C15183" s="7" t="s">
        <v>6</v>
      </c>
      <c r="D15183" s="8">
        <v>178634.98</v>
      </c>
    </row>
    <row r="15184" spans="1:4" ht="18.75" x14ac:dyDescent="0.3">
      <c r="A15184" s="7">
        <v>2015</v>
      </c>
      <c r="B15184" s="7" t="s">
        <v>1905</v>
      </c>
      <c r="C15184" s="7" t="s">
        <v>7</v>
      </c>
      <c r="D15184" s="8">
        <v>121273.53</v>
      </c>
    </row>
    <row r="15185" spans="1:4" ht="18.75" x14ac:dyDescent="0.3">
      <c r="A15185" s="7">
        <v>2014</v>
      </c>
      <c r="B15185" s="7" t="s">
        <v>1905</v>
      </c>
      <c r="C15185" s="7" t="s">
        <v>7</v>
      </c>
      <c r="D15185" s="8">
        <v>128803.06</v>
      </c>
    </row>
    <row r="15186" spans="1:4" ht="18.75" x14ac:dyDescent="0.3">
      <c r="A15186" s="7">
        <v>2015</v>
      </c>
      <c r="B15186" s="7" t="s">
        <v>1905</v>
      </c>
      <c r="C15186" s="7" t="s">
        <v>8</v>
      </c>
      <c r="D15186" s="8">
        <v>763926.5</v>
      </c>
    </row>
    <row r="15187" spans="1:4" ht="18.75" x14ac:dyDescent="0.3">
      <c r="A15187" s="7">
        <v>2014</v>
      </c>
      <c r="B15187" s="7" t="s">
        <v>1905</v>
      </c>
      <c r="C15187" s="7" t="s">
        <v>8</v>
      </c>
      <c r="D15187" s="8">
        <v>789624.48</v>
      </c>
    </row>
    <row r="15188" spans="1:4" ht="18.75" x14ac:dyDescent="0.3">
      <c r="A15188" s="7">
        <v>2015</v>
      </c>
      <c r="B15188" s="7" t="s">
        <v>1906</v>
      </c>
      <c r="C15188" s="7" t="s">
        <v>5</v>
      </c>
      <c r="D15188" s="8">
        <v>737960.37</v>
      </c>
    </row>
    <row r="15189" spans="1:4" ht="18.75" x14ac:dyDescent="0.3">
      <c r="A15189" s="7">
        <v>2014</v>
      </c>
      <c r="B15189" s="7" t="s">
        <v>1906</v>
      </c>
      <c r="C15189" s="7" t="s">
        <v>5</v>
      </c>
      <c r="D15189" s="8">
        <v>806086.36</v>
      </c>
    </row>
    <row r="15190" spans="1:4" ht="18.75" x14ac:dyDescent="0.3">
      <c r="A15190" s="7">
        <v>2015</v>
      </c>
      <c r="B15190" s="7" t="s">
        <v>1906</v>
      </c>
      <c r="C15190" s="7" t="s">
        <v>6</v>
      </c>
      <c r="D15190" s="8">
        <v>271822.15999999997</v>
      </c>
    </row>
    <row r="15191" spans="1:4" ht="18.75" x14ac:dyDescent="0.3">
      <c r="A15191" s="7">
        <v>2014</v>
      </c>
      <c r="B15191" s="7" t="s">
        <v>1906</v>
      </c>
      <c r="C15191" s="7" t="s">
        <v>6</v>
      </c>
      <c r="D15191" s="8">
        <v>198935.62</v>
      </c>
    </row>
    <row r="15192" spans="1:4" ht="18.75" x14ac:dyDescent="0.3">
      <c r="A15192" s="7">
        <v>2015</v>
      </c>
      <c r="B15192" s="7" t="s">
        <v>1906</v>
      </c>
      <c r="C15192" s="7" t="s">
        <v>7</v>
      </c>
      <c r="D15192" s="8">
        <v>164579.26999999999</v>
      </c>
    </row>
    <row r="15193" spans="1:4" ht="18.75" x14ac:dyDescent="0.3">
      <c r="A15193" s="7">
        <v>2014</v>
      </c>
      <c r="B15193" s="7" t="s">
        <v>1906</v>
      </c>
      <c r="C15193" s="7" t="s">
        <v>7</v>
      </c>
      <c r="D15193" s="8">
        <v>174858.53</v>
      </c>
    </row>
    <row r="15194" spans="1:4" ht="18.75" x14ac:dyDescent="0.3">
      <c r="A15194" s="7">
        <v>2015</v>
      </c>
      <c r="B15194" s="7" t="s">
        <v>1906</v>
      </c>
      <c r="C15194" s="7" t="s">
        <v>8</v>
      </c>
      <c r="D15194" s="8">
        <v>450676.64</v>
      </c>
    </row>
    <row r="15195" spans="1:4" ht="18.75" x14ac:dyDescent="0.3">
      <c r="A15195" s="7">
        <v>2014</v>
      </c>
      <c r="B15195" s="7" t="s">
        <v>1906</v>
      </c>
      <c r="C15195" s="7" t="s">
        <v>8</v>
      </c>
      <c r="D15195" s="8">
        <v>470914.01</v>
      </c>
    </row>
    <row r="15196" spans="1:4" ht="18.75" x14ac:dyDescent="0.3">
      <c r="A15196" s="7">
        <v>2015</v>
      </c>
      <c r="B15196" s="7" t="s">
        <v>1907</v>
      </c>
      <c r="C15196" s="7" t="s">
        <v>5</v>
      </c>
      <c r="D15196" s="8">
        <v>628751.68999999994</v>
      </c>
    </row>
    <row r="15197" spans="1:4" ht="18.75" x14ac:dyDescent="0.3">
      <c r="A15197" s="7">
        <v>2014</v>
      </c>
      <c r="B15197" s="7" t="s">
        <v>1907</v>
      </c>
      <c r="C15197" s="7" t="s">
        <v>5</v>
      </c>
      <c r="D15197" s="8">
        <v>690964.92</v>
      </c>
    </row>
    <row r="15198" spans="1:4" ht="18.75" x14ac:dyDescent="0.3">
      <c r="A15198" s="7">
        <v>2015</v>
      </c>
      <c r="B15198" s="7" t="s">
        <v>1907</v>
      </c>
      <c r="C15198" s="7" t="s">
        <v>6</v>
      </c>
      <c r="D15198" s="8">
        <v>438024.9</v>
      </c>
    </row>
    <row r="15199" spans="1:4" ht="18.75" x14ac:dyDescent="0.3">
      <c r="A15199" s="7">
        <v>2014</v>
      </c>
      <c r="B15199" s="7" t="s">
        <v>1907</v>
      </c>
      <c r="C15199" s="7" t="s">
        <v>6</v>
      </c>
      <c r="D15199" s="8">
        <v>316804.65999999997</v>
      </c>
    </row>
    <row r="15200" spans="1:4" ht="18.75" x14ac:dyDescent="0.3">
      <c r="A15200" s="7">
        <v>2015</v>
      </c>
      <c r="B15200" s="7" t="s">
        <v>1907</v>
      </c>
      <c r="C15200" s="7" t="s">
        <v>7</v>
      </c>
      <c r="D15200" s="8">
        <v>200847.59</v>
      </c>
    </row>
    <row r="15201" spans="1:4" ht="18.75" x14ac:dyDescent="0.3">
      <c r="A15201" s="7">
        <v>2014</v>
      </c>
      <c r="B15201" s="7" t="s">
        <v>1907</v>
      </c>
      <c r="C15201" s="7" t="s">
        <v>7</v>
      </c>
      <c r="D15201" s="8">
        <v>210955.82</v>
      </c>
    </row>
    <row r="15202" spans="1:4" ht="18.75" x14ac:dyDescent="0.3">
      <c r="A15202" s="7">
        <v>2015</v>
      </c>
      <c r="B15202" s="7" t="s">
        <v>1907</v>
      </c>
      <c r="C15202" s="7" t="s">
        <v>8</v>
      </c>
      <c r="D15202" s="8">
        <v>636998.14</v>
      </c>
    </row>
    <row r="15203" spans="1:4" ht="18.75" x14ac:dyDescent="0.3">
      <c r="A15203" s="7">
        <v>2014</v>
      </c>
      <c r="B15203" s="7" t="s">
        <v>1907</v>
      </c>
      <c r="C15203" s="7" t="s">
        <v>8</v>
      </c>
      <c r="D15203" s="8">
        <v>666818.79</v>
      </c>
    </row>
    <row r="15204" spans="1:4" ht="18.75" x14ac:dyDescent="0.3">
      <c r="A15204" s="7">
        <v>2015</v>
      </c>
      <c r="B15204" s="7" t="s">
        <v>1908</v>
      </c>
      <c r="C15204" s="7" t="s">
        <v>5</v>
      </c>
      <c r="D15204" s="8">
        <v>737598.94</v>
      </c>
    </row>
    <row r="15205" spans="1:4" ht="18.75" x14ac:dyDescent="0.3">
      <c r="A15205" s="7">
        <v>2014</v>
      </c>
      <c r="B15205" s="7" t="s">
        <v>1908</v>
      </c>
      <c r="C15205" s="7" t="s">
        <v>5</v>
      </c>
      <c r="D15205" s="8">
        <v>809861.66</v>
      </c>
    </row>
    <row r="15206" spans="1:4" ht="18.75" x14ac:dyDescent="0.3">
      <c r="A15206" s="7">
        <v>2015</v>
      </c>
      <c r="B15206" s="7" t="s">
        <v>1908</v>
      </c>
      <c r="C15206" s="7" t="s">
        <v>6</v>
      </c>
      <c r="D15206" s="8">
        <v>505555.20000000001</v>
      </c>
    </row>
    <row r="15207" spans="1:4" ht="18.75" x14ac:dyDescent="0.3">
      <c r="A15207" s="7">
        <v>2014</v>
      </c>
      <c r="B15207" s="7" t="s">
        <v>1908</v>
      </c>
      <c r="C15207" s="7" t="s">
        <v>6</v>
      </c>
      <c r="D15207" s="8">
        <v>352471.74</v>
      </c>
    </row>
    <row r="15208" spans="1:4" ht="18.75" x14ac:dyDescent="0.3">
      <c r="A15208" s="7">
        <v>2015</v>
      </c>
      <c r="B15208" s="7" t="s">
        <v>1908</v>
      </c>
      <c r="C15208" s="7" t="s">
        <v>7</v>
      </c>
      <c r="D15208" s="8">
        <v>72912.649999999994</v>
      </c>
    </row>
    <row r="15209" spans="1:4" ht="18.75" x14ac:dyDescent="0.3">
      <c r="A15209" s="7">
        <v>2014</v>
      </c>
      <c r="B15209" s="7" t="s">
        <v>1908</v>
      </c>
      <c r="C15209" s="7" t="s">
        <v>7</v>
      </c>
      <c r="D15209" s="8">
        <v>76899.19</v>
      </c>
    </row>
    <row r="15210" spans="1:4" ht="18.75" x14ac:dyDescent="0.3">
      <c r="A15210" s="7">
        <v>2015</v>
      </c>
      <c r="B15210" s="7" t="s">
        <v>1908</v>
      </c>
      <c r="C15210" s="7" t="s">
        <v>8</v>
      </c>
      <c r="D15210" s="8">
        <v>669958.29</v>
      </c>
    </row>
    <row r="15211" spans="1:4" ht="18.75" x14ac:dyDescent="0.3">
      <c r="A15211" s="7">
        <v>2014</v>
      </c>
      <c r="B15211" s="7" t="s">
        <v>1908</v>
      </c>
      <c r="C15211" s="7" t="s">
        <v>8</v>
      </c>
      <c r="D15211" s="8">
        <v>690211.36</v>
      </c>
    </row>
    <row r="15212" spans="1:4" ht="18.75" x14ac:dyDescent="0.3">
      <c r="A15212" s="7">
        <v>2015</v>
      </c>
      <c r="B15212" s="7" t="s">
        <v>1909</v>
      </c>
      <c r="C15212" s="7" t="s">
        <v>5</v>
      </c>
      <c r="D15212" s="8">
        <v>925530.18</v>
      </c>
    </row>
    <row r="15213" spans="1:4" ht="18.75" x14ac:dyDescent="0.3">
      <c r="A15213" s="7">
        <v>2014</v>
      </c>
      <c r="B15213" s="7" t="s">
        <v>1909</v>
      </c>
      <c r="C15213" s="7" t="s">
        <v>5</v>
      </c>
      <c r="D15213" s="8">
        <v>1006563.1</v>
      </c>
    </row>
    <row r="15214" spans="1:4" ht="18.75" x14ac:dyDescent="0.3">
      <c r="A15214" s="7">
        <v>2015</v>
      </c>
      <c r="B15214" s="7" t="s">
        <v>1909</v>
      </c>
      <c r="C15214" s="7" t="s">
        <v>6</v>
      </c>
      <c r="D15214" s="8">
        <v>530491.39</v>
      </c>
    </row>
    <row r="15215" spans="1:4" ht="18.75" x14ac:dyDescent="0.3">
      <c r="A15215" s="7">
        <v>2014</v>
      </c>
      <c r="B15215" s="7" t="s">
        <v>1909</v>
      </c>
      <c r="C15215" s="7" t="s">
        <v>6</v>
      </c>
      <c r="D15215" s="8">
        <v>380853.42</v>
      </c>
    </row>
    <row r="15216" spans="1:4" ht="18.75" x14ac:dyDescent="0.3">
      <c r="A15216" s="7">
        <v>2015</v>
      </c>
      <c r="B15216" s="7" t="s">
        <v>1909</v>
      </c>
      <c r="C15216" s="7" t="s">
        <v>7</v>
      </c>
      <c r="D15216" s="8">
        <v>174545.06</v>
      </c>
    </row>
    <row r="15217" spans="1:4" ht="18.75" x14ac:dyDescent="0.3">
      <c r="A15217" s="7">
        <v>2014</v>
      </c>
      <c r="B15217" s="7" t="s">
        <v>1909</v>
      </c>
      <c r="C15217" s="7" t="s">
        <v>7</v>
      </c>
      <c r="D15217" s="8">
        <v>185819.08</v>
      </c>
    </row>
    <row r="15218" spans="1:4" ht="18.75" x14ac:dyDescent="0.3">
      <c r="A15218" s="7">
        <v>2015</v>
      </c>
      <c r="B15218" s="7" t="s">
        <v>1909</v>
      </c>
      <c r="C15218" s="7" t="s">
        <v>8</v>
      </c>
      <c r="D15218" s="8">
        <v>439594.88</v>
      </c>
    </row>
    <row r="15219" spans="1:4" ht="18.75" x14ac:dyDescent="0.3">
      <c r="A15219" s="7">
        <v>2014</v>
      </c>
      <c r="B15219" s="7" t="s">
        <v>1909</v>
      </c>
      <c r="C15219" s="7" t="s">
        <v>8</v>
      </c>
      <c r="D15219" s="8">
        <v>453523.02</v>
      </c>
    </row>
    <row r="15220" spans="1:4" ht="18.75" x14ac:dyDescent="0.3">
      <c r="A15220" s="7">
        <v>2015</v>
      </c>
      <c r="B15220" s="7" t="s">
        <v>1910</v>
      </c>
      <c r="C15220" s="7" t="s">
        <v>5</v>
      </c>
      <c r="D15220" s="8">
        <v>792239.14</v>
      </c>
    </row>
    <row r="15221" spans="1:4" ht="18.75" x14ac:dyDescent="0.3">
      <c r="A15221" s="7">
        <v>2014</v>
      </c>
      <c r="B15221" s="7" t="s">
        <v>1910</v>
      </c>
      <c r="C15221" s="7" t="s">
        <v>5</v>
      </c>
      <c r="D15221" s="8">
        <v>874173.39</v>
      </c>
    </row>
    <row r="15222" spans="1:4" ht="18.75" x14ac:dyDescent="0.3">
      <c r="A15222" s="7">
        <v>2015</v>
      </c>
      <c r="B15222" s="7" t="s">
        <v>1910</v>
      </c>
      <c r="C15222" s="7" t="s">
        <v>6</v>
      </c>
      <c r="D15222" s="8">
        <v>557117.88</v>
      </c>
    </row>
    <row r="15223" spans="1:4" ht="18.75" x14ac:dyDescent="0.3">
      <c r="A15223" s="7">
        <v>2014</v>
      </c>
      <c r="B15223" s="7" t="s">
        <v>1910</v>
      </c>
      <c r="C15223" s="7" t="s">
        <v>6</v>
      </c>
      <c r="D15223" s="8">
        <v>409482.3</v>
      </c>
    </row>
    <row r="15224" spans="1:4" ht="18.75" x14ac:dyDescent="0.3">
      <c r="A15224" s="7">
        <v>2015</v>
      </c>
      <c r="B15224" s="7" t="s">
        <v>1910</v>
      </c>
      <c r="C15224" s="7" t="s">
        <v>7</v>
      </c>
      <c r="D15224" s="8">
        <v>109525.46</v>
      </c>
    </row>
    <row r="15225" spans="1:4" ht="18.75" x14ac:dyDescent="0.3">
      <c r="A15225" s="7">
        <v>2014</v>
      </c>
      <c r="B15225" s="7" t="s">
        <v>1910</v>
      </c>
      <c r="C15225" s="7" t="s">
        <v>7</v>
      </c>
      <c r="D15225" s="8">
        <v>114958.47</v>
      </c>
    </row>
    <row r="15226" spans="1:4" ht="18.75" x14ac:dyDescent="0.3">
      <c r="A15226" s="7">
        <v>2015</v>
      </c>
      <c r="B15226" s="7" t="s">
        <v>1910</v>
      </c>
      <c r="C15226" s="7" t="s">
        <v>8</v>
      </c>
      <c r="D15226" s="8">
        <v>583283.76</v>
      </c>
    </row>
    <row r="15227" spans="1:4" ht="18.75" x14ac:dyDescent="0.3">
      <c r="A15227" s="7">
        <v>2014</v>
      </c>
      <c r="B15227" s="7" t="s">
        <v>1910</v>
      </c>
      <c r="C15227" s="7" t="s">
        <v>8</v>
      </c>
      <c r="D15227" s="8">
        <v>612204.17000000004</v>
      </c>
    </row>
    <row r="15228" spans="1:4" ht="18.75" x14ac:dyDescent="0.3">
      <c r="A15228" s="7">
        <v>2015</v>
      </c>
      <c r="B15228" s="7" t="s">
        <v>1911</v>
      </c>
      <c r="C15228" s="7" t="s">
        <v>5</v>
      </c>
      <c r="D15228" s="8">
        <v>800609.1</v>
      </c>
    </row>
    <row r="15229" spans="1:4" ht="18.75" x14ac:dyDescent="0.3">
      <c r="A15229" s="7">
        <v>2014</v>
      </c>
      <c r="B15229" s="7" t="s">
        <v>1911</v>
      </c>
      <c r="C15229" s="7" t="s">
        <v>5</v>
      </c>
      <c r="D15229" s="8">
        <v>874005.63</v>
      </c>
    </row>
    <row r="15230" spans="1:4" ht="18.75" x14ac:dyDescent="0.3">
      <c r="A15230" s="7">
        <v>2015</v>
      </c>
      <c r="B15230" s="7" t="s">
        <v>1911</v>
      </c>
      <c r="C15230" s="7" t="s">
        <v>6</v>
      </c>
      <c r="D15230" s="8">
        <v>435769.25</v>
      </c>
    </row>
    <row r="15231" spans="1:4" ht="18.75" x14ac:dyDescent="0.3">
      <c r="A15231" s="7">
        <v>2014</v>
      </c>
      <c r="B15231" s="7" t="s">
        <v>1911</v>
      </c>
      <c r="C15231" s="7" t="s">
        <v>6</v>
      </c>
      <c r="D15231" s="8">
        <v>316682.98</v>
      </c>
    </row>
    <row r="15232" spans="1:4" ht="18.75" x14ac:dyDescent="0.3">
      <c r="A15232" s="7">
        <v>2015</v>
      </c>
      <c r="B15232" s="7" t="s">
        <v>1911</v>
      </c>
      <c r="C15232" s="7" t="s">
        <v>7</v>
      </c>
      <c r="D15232" s="8">
        <v>204476.14</v>
      </c>
    </row>
    <row r="15233" spans="1:4" ht="18.75" x14ac:dyDescent="0.3">
      <c r="A15233" s="7">
        <v>2014</v>
      </c>
      <c r="B15233" s="7" t="s">
        <v>1911</v>
      </c>
      <c r="C15233" s="7" t="s">
        <v>7</v>
      </c>
      <c r="D15233" s="8">
        <v>213878.82</v>
      </c>
    </row>
    <row r="15234" spans="1:4" ht="18.75" x14ac:dyDescent="0.3">
      <c r="A15234" s="7">
        <v>2015</v>
      </c>
      <c r="B15234" s="7" t="s">
        <v>1911</v>
      </c>
      <c r="C15234" s="7" t="s">
        <v>8</v>
      </c>
      <c r="D15234" s="8">
        <v>505159.8</v>
      </c>
    </row>
    <row r="15235" spans="1:4" ht="18.75" x14ac:dyDescent="0.3">
      <c r="A15235" s="7">
        <v>2014</v>
      </c>
      <c r="B15235" s="7" t="s">
        <v>1911</v>
      </c>
      <c r="C15235" s="7" t="s">
        <v>8</v>
      </c>
      <c r="D15235" s="8">
        <v>527561.66</v>
      </c>
    </row>
    <row r="15236" spans="1:4" ht="18.75" x14ac:dyDescent="0.3">
      <c r="A15236" s="7">
        <v>2015</v>
      </c>
      <c r="B15236" s="7" t="s">
        <v>1912</v>
      </c>
      <c r="C15236" s="7" t="s">
        <v>5</v>
      </c>
      <c r="D15236" s="8">
        <v>584382.06999999995</v>
      </c>
    </row>
    <row r="15237" spans="1:4" ht="18.75" x14ac:dyDescent="0.3">
      <c r="A15237" s="7">
        <v>2014</v>
      </c>
      <c r="B15237" s="7" t="s">
        <v>1912</v>
      </c>
      <c r="C15237" s="7" t="s">
        <v>5</v>
      </c>
      <c r="D15237" s="8">
        <v>642232.09</v>
      </c>
    </row>
    <row r="15238" spans="1:4" ht="18.75" x14ac:dyDescent="0.3">
      <c r="A15238" s="7">
        <v>2015</v>
      </c>
      <c r="B15238" s="7" t="s">
        <v>1912</v>
      </c>
      <c r="C15238" s="7" t="s">
        <v>6</v>
      </c>
      <c r="D15238" s="8">
        <v>595005.4</v>
      </c>
    </row>
    <row r="15239" spans="1:4" ht="18.75" x14ac:dyDescent="0.3">
      <c r="A15239" s="7">
        <v>2014</v>
      </c>
      <c r="B15239" s="7" t="s">
        <v>1912</v>
      </c>
      <c r="C15239" s="7" t="s">
        <v>6</v>
      </c>
      <c r="D15239" s="8">
        <v>434863.51</v>
      </c>
    </row>
    <row r="15240" spans="1:4" ht="18.75" x14ac:dyDescent="0.3">
      <c r="A15240" s="7">
        <v>2015</v>
      </c>
      <c r="B15240" s="7" t="s">
        <v>1912</v>
      </c>
      <c r="C15240" s="7" t="s">
        <v>7</v>
      </c>
      <c r="D15240" s="8">
        <v>215766.49</v>
      </c>
    </row>
    <row r="15241" spans="1:4" ht="18.75" x14ac:dyDescent="0.3">
      <c r="A15241" s="7">
        <v>2014</v>
      </c>
      <c r="B15241" s="7" t="s">
        <v>1912</v>
      </c>
      <c r="C15241" s="7" t="s">
        <v>7</v>
      </c>
      <c r="D15241" s="8">
        <v>230012.13</v>
      </c>
    </row>
    <row r="15242" spans="1:4" ht="18.75" x14ac:dyDescent="0.3">
      <c r="A15242" s="7">
        <v>2015</v>
      </c>
      <c r="B15242" s="7" t="s">
        <v>1912</v>
      </c>
      <c r="C15242" s="7" t="s">
        <v>8</v>
      </c>
      <c r="D15242" s="8">
        <v>540109.35</v>
      </c>
    </row>
    <row r="15243" spans="1:4" ht="18.75" x14ac:dyDescent="0.3">
      <c r="A15243" s="7">
        <v>2014</v>
      </c>
      <c r="B15243" s="7" t="s">
        <v>1912</v>
      </c>
      <c r="C15243" s="7" t="s">
        <v>8</v>
      </c>
      <c r="D15243" s="8">
        <v>566503.30000000005</v>
      </c>
    </row>
    <row r="15244" spans="1:4" ht="18.75" x14ac:dyDescent="0.3">
      <c r="A15244" s="7">
        <v>2015</v>
      </c>
      <c r="B15244" s="7" t="s">
        <v>1913</v>
      </c>
      <c r="C15244" s="7" t="s">
        <v>5</v>
      </c>
      <c r="D15244" s="8">
        <v>477185.95</v>
      </c>
    </row>
    <row r="15245" spans="1:4" ht="18.75" x14ac:dyDescent="0.3">
      <c r="A15245" s="7">
        <v>2014</v>
      </c>
      <c r="B15245" s="7" t="s">
        <v>1913</v>
      </c>
      <c r="C15245" s="7" t="s">
        <v>5</v>
      </c>
      <c r="D15245" s="8">
        <v>524582.26</v>
      </c>
    </row>
    <row r="15246" spans="1:4" ht="18.75" x14ac:dyDescent="0.3">
      <c r="A15246" s="7">
        <v>2015</v>
      </c>
      <c r="B15246" s="7" t="s">
        <v>1913</v>
      </c>
      <c r="C15246" s="7" t="s">
        <v>6</v>
      </c>
      <c r="D15246" s="8">
        <v>427580.61</v>
      </c>
    </row>
    <row r="15247" spans="1:4" ht="18.75" x14ac:dyDescent="0.3">
      <c r="A15247" s="7">
        <v>2014</v>
      </c>
      <c r="B15247" s="7" t="s">
        <v>1913</v>
      </c>
      <c r="C15247" s="7" t="s">
        <v>6</v>
      </c>
      <c r="D15247" s="8">
        <v>309731.56</v>
      </c>
    </row>
    <row r="15248" spans="1:4" ht="18.75" x14ac:dyDescent="0.3">
      <c r="A15248" s="7">
        <v>2015</v>
      </c>
      <c r="B15248" s="7" t="s">
        <v>1913</v>
      </c>
      <c r="C15248" s="7" t="s">
        <v>7</v>
      </c>
      <c r="D15248" s="8">
        <v>92191.31</v>
      </c>
    </row>
    <row r="15249" spans="1:4" ht="18.75" x14ac:dyDescent="0.3">
      <c r="A15249" s="7">
        <v>2014</v>
      </c>
      <c r="B15249" s="7" t="s">
        <v>1913</v>
      </c>
      <c r="C15249" s="7" t="s">
        <v>7</v>
      </c>
      <c r="D15249" s="8">
        <v>97727.02</v>
      </c>
    </row>
    <row r="15250" spans="1:4" ht="18.75" x14ac:dyDescent="0.3">
      <c r="A15250" s="7">
        <v>2015</v>
      </c>
      <c r="B15250" s="7" t="s">
        <v>1913</v>
      </c>
      <c r="C15250" s="7" t="s">
        <v>8</v>
      </c>
      <c r="D15250" s="8">
        <v>614194.66</v>
      </c>
    </row>
    <row r="15251" spans="1:4" ht="18.75" x14ac:dyDescent="0.3">
      <c r="A15251" s="7">
        <v>2014</v>
      </c>
      <c r="B15251" s="7" t="s">
        <v>1913</v>
      </c>
      <c r="C15251" s="7" t="s">
        <v>8</v>
      </c>
      <c r="D15251" s="8">
        <v>643074.85</v>
      </c>
    </row>
    <row r="15252" spans="1:4" ht="18.75" x14ac:dyDescent="0.3">
      <c r="A15252" s="7">
        <v>2015</v>
      </c>
      <c r="B15252" s="7" t="s">
        <v>1914</v>
      </c>
      <c r="C15252" s="7" t="s">
        <v>5</v>
      </c>
      <c r="D15252" s="8">
        <v>756666.95</v>
      </c>
    </row>
    <row r="15253" spans="1:4" ht="18.75" x14ac:dyDescent="0.3">
      <c r="A15253" s="7">
        <v>2014</v>
      </c>
      <c r="B15253" s="7" t="s">
        <v>1914</v>
      </c>
      <c r="C15253" s="7" t="s">
        <v>5</v>
      </c>
      <c r="D15253" s="8">
        <v>834206.77</v>
      </c>
    </row>
    <row r="15254" spans="1:4" ht="18.75" x14ac:dyDescent="0.3">
      <c r="A15254" s="7">
        <v>2015</v>
      </c>
      <c r="B15254" s="7" t="s">
        <v>1914</v>
      </c>
      <c r="C15254" s="7" t="s">
        <v>6</v>
      </c>
      <c r="D15254" s="8">
        <v>291079.81</v>
      </c>
    </row>
    <row r="15255" spans="1:4" ht="18.75" x14ac:dyDescent="0.3">
      <c r="A15255" s="7">
        <v>2014</v>
      </c>
      <c r="B15255" s="7" t="s">
        <v>1914</v>
      </c>
      <c r="C15255" s="7" t="s">
        <v>6</v>
      </c>
      <c r="D15255" s="8">
        <v>214527.78</v>
      </c>
    </row>
    <row r="15256" spans="1:4" ht="18.75" x14ac:dyDescent="0.3">
      <c r="A15256" s="7">
        <v>2015</v>
      </c>
      <c r="B15256" s="7" t="s">
        <v>1914</v>
      </c>
      <c r="C15256" s="7" t="s">
        <v>7</v>
      </c>
      <c r="D15256" s="8">
        <v>60652.57</v>
      </c>
    </row>
    <row r="15257" spans="1:4" ht="18.75" x14ac:dyDescent="0.3">
      <c r="A15257" s="7">
        <v>2014</v>
      </c>
      <c r="B15257" s="7" t="s">
        <v>1914</v>
      </c>
      <c r="C15257" s="7" t="s">
        <v>7</v>
      </c>
      <c r="D15257" s="8">
        <v>64025.32</v>
      </c>
    </row>
    <row r="15258" spans="1:4" ht="18.75" x14ac:dyDescent="0.3">
      <c r="A15258" s="7">
        <v>2015</v>
      </c>
      <c r="B15258" s="7" t="s">
        <v>1914</v>
      </c>
      <c r="C15258" s="7" t="s">
        <v>8</v>
      </c>
      <c r="D15258" s="8">
        <v>731849.08</v>
      </c>
    </row>
    <row r="15259" spans="1:4" ht="18.75" x14ac:dyDescent="0.3">
      <c r="A15259" s="7">
        <v>2014</v>
      </c>
      <c r="B15259" s="7" t="s">
        <v>1914</v>
      </c>
      <c r="C15259" s="7" t="s">
        <v>8</v>
      </c>
      <c r="D15259" s="8">
        <v>754234.64</v>
      </c>
    </row>
    <row r="15260" spans="1:4" ht="18.75" x14ac:dyDescent="0.3">
      <c r="A15260" s="7">
        <v>2015</v>
      </c>
      <c r="B15260" s="7" t="s">
        <v>1915</v>
      </c>
      <c r="C15260" s="7" t="s">
        <v>5</v>
      </c>
      <c r="D15260" s="8">
        <v>505829.96</v>
      </c>
    </row>
    <row r="15261" spans="1:4" ht="18.75" x14ac:dyDescent="0.3">
      <c r="A15261" s="7">
        <v>2014</v>
      </c>
      <c r="B15261" s="7" t="s">
        <v>1915</v>
      </c>
      <c r="C15261" s="7" t="s">
        <v>5</v>
      </c>
      <c r="D15261" s="8">
        <v>560177.93000000005</v>
      </c>
    </row>
    <row r="15262" spans="1:4" ht="18.75" x14ac:dyDescent="0.3">
      <c r="A15262" s="7">
        <v>2015</v>
      </c>
      <c r="B15262" s="7" t="s">
        <v>1915</v>
      </c>
      <c r="C15262" s="7" t="s">
        <v>6</v>
      </c>
      <c r="D15262" s="8">
        <v>583124.18000000005</v>
      </c>
    </row>
    <row r="15263" spans="1:4" ht="18.75" x14ac:dyDescent="0.3">
      <c r="A15263" s="7">
        <v>2014</v>
      </c>
      <c r="B15263" s="7" t="s">
        <v>1915</v>
      </c>
      <c r="C15263" s="7" t="s">
        <v>6</v>
      </c>
      <c r="D15263" s="8">
        <v>426229.11</v>
      </c>
    </row>
    <row r="15264" spans="1:4" ht="18.75" x14ac:dyDescent="0.3">
      <c r="A15264" s="7">
        <v>2015</v>
      </c>
      <c r="B15264" s="7" t="s">
        <v>1915</v>
      </c>
      <c r="C15264" s="7" t="s">
        <v>7</v>
      </c>
      <c r="D15264" s="8">
        <v>166250.25</v>
      </c>
    </row>
    <row r="15265" spans="1:4" ht="18.75" x14ac:dyDescent="0.3">
      <c r="A15265" s="7">
        <v>2014</v>
      </c>
      <c r="B15265" s="7" t="s">
        <v>1915</v>
      </c>
      <c r="C15265" s="7" t="s">
        <v>7</v>
      </c>
      <c r="D15265" s="8">
        <v>175498.17</v>
      </c>
    </row>
    <row r="15266" spans="1:4" ht="18.75" x14ac:dyDescent="0.3">
      <c r="A15266" s="7">
        <v>2015</v>
      </c>
      <c r="B15266" s="7" t="s">
        <v>1915</v>
      </c>
      <c r="C15266" s="7" t="s">
        <v>8</v>
      </c>
      <c r="D15266" s="8">
        <v>454357.02</v>
      </c>
    </row>
    <row r="15267" spans="1:4" ht="18.75" x14ac:dyDescent="0.3">
      <c r="A15267" s="7">
        <v>2014</v>
      </c>
      <c r="B15267" s="7" t="s">
        <v>1915</v>
      </c>
      <c r="C15267" s="7" t="s">
        <v>8</v>
      </c>
      <c r="D15267" s="8">
        <v>470775.44</v>
      </c>
    </row>
    <row r="15268" spans="1:4" ht="18.75" x14ac:dyDescent="0.3">
      <c r="A15268" s="7">
        <v>2015</v>
      </c>
      <c r="B15268" s="7" t="s">
        <v>1916</v>
      </c>
      <c r="C15268" s="7" t="s">
        <v>5</v>
      </c>
      <c r="D15268" s="8">
        <v>798691.7</v>
      </c>
    </row>
    <row r="15269" spans="1:4" ht="18.75" x14ac:dyDescent="0.3">
      <c r="A15269" s="7">
        <v>2014</v>
      </c>
      <c r="B15269" s="7" t="s">
        <v>1916</v>
      </c>
      <c r="C15269" s="7" t="s">
        <v>5</v>
      </c>
      <c r="D15269" s="8">
        <v>873403.3</v>
      </c>
    </row>
    <row r="15270" spans="1:4" ht="18.75" x14ac:dyDescent="0.3">
      <c r="A15270" s="7">
        <v>2015</v>
      </c>
      <c r="B15270" s="7" t="s">
        <v>1916</v>
      </c>
      <c r="C15270" s="7" t="s">
        <v>6</v>
      </c>
      <c r="D15270" s="8">
        <v>242642.71</v>
      </c>
    </row>
    <row r="15271" spans="1:4" ht="18.75" x14ac:dyDescent="0.3">
      <c r="A15271" s="7">
        <v>2014</v>
      </c>
      <c r="B15271" s="7" t="s">
        <v>1916</v>
      </c>
      <c r="C15271" s="7" t="s">
        <v>6</v>
      </c>
      <c r="D15271" s="8">
        <v>171092.91</v>
      </c>
    </row>
    <row r="15272" spans="1:4" ht="18.75" x14ac:dyDescent="0.3">
      <c r="A15272" s="7">
        <v>2015</v>
      </c>
      <c r="B15272" s="7" t="s">
        <v>1916</v>
      </c>
      <c r="C15272" s="7" t="s">
        <v>7</v>
      </c>
      <c r="D15272" s="8">
        <v>184674.27</v>
      </c>
    </row>
    <row r="15273" spans="1:4" ht="18.75" x14ac:dyDescent="0.3">
      <c r="A15273" s="7">
        <v>2014</v>
      </c>
      <c r="B15273" s="7" t="s">
        <v>1916</v>
      </c>
      <c r="C15273" s="7" t="s">
        <v>7</v>
      </c>
      <c r="D15273" s="8">
        <v>195607.52</v>
      </c>
    </row>
    <row r="15274" spans="1:4" ht="18.75" x14ac:dyDescent="0.3">
      <c r="A15274" s="7">
        <v>2015</v>
      </c>
      <c r="B15274" s="7" t="s">
        <v>1916</v>
      </c>
      <c r="C15274" s="7" t="s">
        <v>8</v>
      </c>
      <c r="D15274" s="8">
        <v>423449.37</v>
      </c>
    </row>
    <row r="15275" spans="1:4" ht="18.75" x14ac:dyDescent="0.3">
      <c r="A15275" s="7">
        <v>2014</v>
      </c>
      <c r="B15275" s="7" t="s">
        <v>1916</v>
      </c>
      <c r="C15275" s="7" t="s">
        <v>8</v>
      </c>
      <c r="D15275" s="8">
        <v>436113.27</v>
      </c>
    </row>
    <row r="15276" spans="1:4" ht="18.75" x14ac:dyDescent="0.3">
      <c r="A15276" s="7">
        <v>2015</v>
      </c>
      <c r="B15276" s="7" t="s">
        <v>1917</v>
      </c>
      <c r="C15276" s="7" t="s">
        <v>5</v>
      </c>
      <c r="D15276" s="8">
        <v>582320.5</v>
      </c>
    </row>
    <row r="15277" spans="1:4" ht="18.75" x14ac:dyDescent="0.3">
      <c r="A15277" s="7">
        <v>2014</v>
      </c>
      <c r="B15277" s="7" t="s">
        <v>1917</v>
      </c>
      <c r="C15277" s="7" t="s">
        <v>5</v>
      </c>
      <c r="D15277" s="8">
        <v>633640.57999999996</v>
      </c>
    </row>
    <row r="15278" spans="1:4" ht="18.75" x14ac:dyDescent="0.3">
      <c r="A15278" s="7">
        <v>2015</v>
      </c>
      <c r="B15278" s="7" t="s">
        <v>1917</v>
      </c>
      <c r="C15278" s="7" t="s">
        <v>6</v>
      </c>
      <c r="D15278" s="8">
        <v>278109.61</v>
      </c>
    </row>
    <row r="15279" spans="1:4" ht="18.75" x14ac:dyDescent="0.3">
      <c r="A15279" s="7">
        <v>2014</v>
      </c>
      <c r="B15279" s="7" t="s">
        <v>1917</v>
      </c>
      <c r="C15279" s="7" t="s">
        <v>6</v>
      </c>
      <c r="D15279" s="8">
        <v>193141.84</v>
      </c>
    </row>
    <row r="15280" spans="1:4" ht="18.75" x14ac:dyDescent="0.3">
      <c r="A15280" s="7">
        <v>2015</v>
      </c>
      <c r="B15280" s="7" t="s">
        <v>1917</v>
      </c>
      <c r="C15280" s="7" t="s">
        <v>7</v>
      </c>
      <c r="D15280" s="8">
        <v>85693.83</v>
      </c>
    </row>
    <row r="15281" spans="1:4" ht="18.75" x14ac:dyDescent="0.3">
      <c r="A15281" s="7">
        <v>2014</v>
      </c>
      <c r="B15281" s="7" t="s">
        <v>1917</v>
      </c>
      <c r="C15281" s="7" t="s">
        <v>7</v>
      </c>
      <c r="D15281" s="8">
        <v>90376.97</v>
      </c>
    </row>
    <row r="15282" spans="1:4" ht="18.75" x14ac:dyDescent="0.3">
      <c r="A15282" s="7">
        <v>2015</v>
      </c>
      <c r="B15282" s="7" t="s">
        <v>1917</v>
      </c>
      <c r="C15282" s="7" t="s">
        <v>8</v>
      </c>
      <c r="D15282" s="8">
        <v>604942.30000000005</v>
      </c>
    </row>
    <row r="15283" spans="1:4" ht="18.75" x14ac:dyDescent="0.3">
      <c r="A15283" s="7">
        <v>2014</v>
      </c>
      <c r="B15283" s="7" t="s">
        <v>1917</v>
      </c>
      <c r="C15283" s="7" t="s">
        <v>8</v>
      </c>
      <c r="D15283" s="8">
        <v>622925.15</v>
      </c>
    </row>
    <row r="15284" spans="1:4" ht="18.75" x14ac:dyDescent="0.3">
      <c r="A15284" s="7">
        <v>2015</v>
      </c>
      <c r="B15284" s="7" t="s">
        <v>1918</v>
      </c>
      <c r="C15284" s="7" t="s">
        <v>5</v>
      </c>
      <c r="D15284" s="8">
        <v>497174.07</v>
      </c>
    </row>
    <row r="15285" spans="1:4" ht="18.75" x14ac:dyDescent="0.3">
      <c r="A15285" s="7">
        <v>2014</v>
      </c>
      <c r="B15285" s="7" t="s">
        <v>1918</v>
      </c>
      <c r="C15285" s="7" t="s">
        <v>5</v>
      </c>
      <c r="D15285" s="8">
        <v>543675.38</v>
      </c>
    </row>
    <row r="15286" spans="1:4" ht="18.75" x14ac:dyDescent="0.3">
      <c r="A15286" s="7">
        <v>2015</v>
      </c>
      <c r="B15286" s="7" t="s">
        <v>1918</v>
      </c>
      <c r="C15286" s="7" t="s">
        <v>6</v>
      </c>
      <c r="D15286" s="8">
        <v>432577.91</v>
      </c>
    </row>
    <row r="15287" spans="1:4" ht="18.75" x14ac:dyDescent="0.3">
      <c r="A15287" s="7">
        <v>2014</v>
      </c>
      <c r="B15287" s="7" t="s">
        <v>1918</v>
      </c>
      <c r="C15287" s="7" t="s">
        <v>6</v>
      </c>
      <c r="D15287" s="8">
        <v>312223.45</v>
      </c>
    </row>
    <row r="15288" spans="1:4" ht="18.75" x14ac:dyDescent="0.3">
      <c r="A15288" s="7">
        <v>2015</v>
      </c>
      <c r="B15288" s="7" t="s">
        <v>1918</v>
      </c>
      <c r="C15288" s="7" t="s">
        <v>7</v>
      </c>
      <c r="D15288" s="8">
        <v>128734.99</v>
      </c>
    </row>
    <row r="15289" spans="1:4" ht="18.75" x14ac:dyDescent="0.3">
      <c r="A15289" s="7">
        <v>2014</v>
      </c>
      <c r="B15289" s="7" t="s">
        <v>1918</v>
      </c>
      <c r="C15289" s="7" t="s">
        <v>7</v>
      </c>
      <c r="D15289" s="8">
        <v>134669.70000000001</v>
      </c>
    </row>
    <row r="15290" spans="1:4" ht="18.75" x14ac:dyDescent="0.3">
      <c r="A15290" s="7">
        <v>2015</v>
      </c>
      <c r="B15290" s="7" t="s">
        <v>1918</v>
      </c>
      <c r="C15290" s="7" t="s">
        <v>8</v>
      </c>
      <c r="D15290" s="8">
        <v>652689.13</v>
      </c>
    </row>
    <row r="15291" spans="1:4" ht="18.75" x14ac:dyDescent="0.3">
      <c r="A15291" s="7">
        <v>2014</v>
      </c>
      <c r="B15291" s="7" t="s">
        <v>1918</v>
      </c>
      <c r="C15291" s="7" t="s">
        <v>8</v>
      </c>
      <c r="D15291" s="8">
        <v>676375.31</v>
      </c>
    </row>
    <row r="15292" spans="1:4" ht="18.75" x14ac:dyDescent="0.3">
      <c r="A15292" s="7">
        <v>2015</v>
      </c>
      <c r="B15292" s="7" t="s">
        <v>1919</v>
      </c>
      <c r="C15292" s="7" t="s">
        <v>5</v>
      </c>
      <c r="D15292" s="8">
        <v>820002.54</v>
      </c>
    </row>
    <row r="15293" spans="1:4" ht="18.75" x14ac:dyDescent="0.3">
      <c r="A15293" s="7">
        <v>2014</v>
      </c>
      <c r="B15293" s="7" t="s">
        <v>1919</v>
      </c>
      <c r="C15293" s="7" t="s">
        <v>5</v>
      </c>
      <c r="D15293" s="8">
        <v>895435.2</v>
      </c>
    </row>
    <row r="15294" spans="1:4" ht="18.75" x14ac:dyDescent="0.3">
      <c r="A15294" s="7">
        <v>2015</v>
      </c>
      <c r="B15294" s="7" t="s">
        <v>1919</v>
      </c>
      <c r="C15294" s="7" t="s">
        <v>6</v>
      </c>
      <c r="D15294" s="8">
        <v>480381.59</v>
      </c>
    </row>
    <row r="15295" spans="1:4" ht="18.75" x14ac:dyDescent="0.3">
      <c r="A15295" s="7">
        <v>2014</v>
      </c>
      <c r="B15295" s="7" t="s">
        <v>1919</v>
      </c>
      <c r="C15295" s="7" t="s">
        <v>6</v>
      </c>
      <c r="D15295" s="8">
        <v>331688.77</v>
      </c>
    </row>
    <row r="15296" spans="1:4" ht="18.75" x14ac:dyDescent="0.3">
      <c r="A15296" s="7">
        <v>2015</v>
      </c>
      <c r="B15296" s="7" t="s">
        <v>1919</v>
      </c>
      <c r="C15296" s="7" t="s">
        <v>7</v>
      </c>
      <c r="D15296" s="8">
        <v>82668.149999999994</v>
      </c>
    </row>
    <row r="15297" spans="1:4" ht="18.75" x14ac:dyDescent="0.3">
      <c r="A15297" s="7">
        <v>2014</v>
      </c>
      <c r="B15297" s="7" t="s">
        <v>1919</v>
      </c>
      <c r="C15297" s="7" t="s">
        <v>7</v>
      </c>
      <c r="D15297" s="8">
        <v>87848.39</v>
      </c>
    </row>
    <row r="15298" spans="1:4" ht="18.75" x14ac:dyDescent="0.3">
      <c r="A15298" s="7">
        <v>2015</v>
      </c>
      <c r="B15298" s="7" t="s">
        <v>1919</v>
      </c>
      <c r="C15298" s="7" t="s">
        <v>8</v>
      </c>
      <c r="D15298" s="8">
        <v>609591.94999999995</v>
      </c>
    </row>
    <row r="15299" spans="1:4" ht="18.75" x14ac:dyDescent="0.3">
      <c r="A15299" s="7">
        <v>2014</v>
      </c>
      <c r="B15299" s="7" t="s">
        <v>1919</v>
      </c>
      <c r="C15299" s="7" t="s">
        <v>8</v>
      </c>
      <c r="D15299" s="8">
        <v>629988.73</v>
      </c>
    </row>
    <row r="15300" spans="1:4" ht="18.75" x14ac:dyDescent="0.3">
      <c r="A15300" s="7">
        <v>2015</v>
      </c>
      <c r="B15300" s="7" t="s">
        <v>1920</v>
      </c>
      <c r="C15300" s="7" t="s">
        <v>5</v>
      </c>
      <c r="D15300" s="8">
        <v>526222.18000000005</v>
      </c>
    </row>
    <row r="15301" spans="1:4" ht="18.75" x14ac:dyDescent="0.3">
      <c r="A15301" s="7">
        <v>2014</v>
      </c>
      <c r="B15301" s="7" t="s">
        <v>1920</v>
      </c>
      <c r="C15301" s="7" t="s">
        <v>5</v>
      </c>
      <c r="D15301" s="8">
        <v>581862.63</v>
      </c>
    </row>
    <row r="15302" spans="1:4" ht="18.75" x14ac:dyDescent="0.3">
      <c r="A15302" s="7">
        <v>2015</v>
      </c>
      <c r="B15302" s="7" t="s">
        <v>1920</v>
      </c>
      <c r="C15302" s="7" t="s">
        <v>6</v>
      </c>
      <c r="D15302" s="8">
        <v>293768.37</v>
      </c>
    </row>
    <row r="15303" spans="1:4" ht="18.75" x14ac:dyDescent="0.3">
      <c r="A15303" s="7">
        <v>2014</v>
      </c>
      <c r="B15303" s="7" t="s">
        <v>1920</v>
      </c>
      <c r="C15303" s="7" t="s">
        <v>6</v>
      </c>
      <c r="D15303" s="8">
        <v>204196.66</v>
      </c>
    </row>
    <row r="15304" spans="1:4" ht="18.75" x14ac:dyDescent="0.3">
      <c r="A15304" s="7">
        <v>2015</v>
      </c>
      <c r="B15304" s="7" t="s">
        <v>1920</v>
      </c>
      <c r="C15304" s="7" t="s">
        <v>7</v>
      </c>
      <c r="D15304" s="8">
        <v>158518.1</v>
      </c>
    </row>
    <row r="15305" spans="1:4" ht="18.75" x14ac:dyDescent="0.3">
      <c r="A15305" s="7">
        <v>2014</v>
      </c>
      <c r="B15305" s="7" t="s">
        <v>1920</v>
      </c>
      <c r="C15305" s="7" t="s">
        <v>7</v>
      </c>
      <c r="D15305" s="8">
        <v>166951.29999999999</v>
      </c>
    </row>
    <row r="15306" spans="1:4" ht="18.75" x14ac:dyDescent="0.3">
      <c r="A15306" s="7">
        <v>2015</v>
      </c>
      <c r="B15306" s="7" t="s">
        <v>1920</v>
      </c>
      <c r="C15306" s="7" t="s">
        <v>8</v>
      </c>
      <c r="D15306" s="8">
        <v>763981.95</v>
      </c>
    </row>
    <row r="15307" spans="1:4" ht="18.75" x14ac:dyDescent="0.3">
      <c r="A15307" s="7">
        <v>2014</v>
      </c>
      <c r="B15307" s="7" t="s">
        <v>1920</v>
      </c>
      <c r="C15307" s="7" t="s">
        <v>8</v>
      </c>
      <c r="D15307" s="8">
        <v>788885.23</v>
      </c>
    </row>
    <row r="15308" spans="1:4" ht="18.75" x14ac:dyDescent="0.3">
      <c r="A15308" s="7">
        <v>2015</v>
      </c>
      <c r="B15308" s="7" t="s">
        <v>1921</v>
      </c>
      <c r="C15308" s="7" t="s">
        <v>5</v>
      </c>
      <c r="D15308" s="8">
        <v>686279.41</v>
      </c>
    </row>
    <row r="15309" spans="1:4" ht="18.75" x14ac:dyDescent="0.3">
      <c r="A15309" s="7">
        <v>2014</v>
      </c>
      <c r="B15309" s="7" t="s">
        <v>1921</v>
      </c>
      <c r="C15309" s="7" t="s">
        <v>5</v>
      </c>
      <c r="D15309" s="8">
        <v>757631.82</v>
      </c>
    </row>
    <row r="15310" spans="1:4" ht="18.75" x14ac:dyDescent="0.3">
      <c r="A15310" s="7">
        <v>2015</v>
      </c>
      <c r="B15310" s="7" t="s">
        <v>1921</v>
      </c>
      <c r="C15310" s="7" t="s">
        <v>6</v>
      </c>
      <c r="D15310" s="8">
        <v>292157.89</v>
      </c>
    </row>
    <row r="15311" spans="1:4" ht="18.75" x14ac:dyDescent="0.3">
      <c r="A15311" s="7">
        <v>2014</v>
      </c>
      <c r="B15311" s="7" t="s">
        <v>1921</v>
      </c>
      <c r="C15311" s="7" t="s">
        <v>6</v>
      </c>
      <c r="D15311" s="8">
        <v>201918.32</v>
      </c>
    </row>
    <row r="15312" spans="1:4" ht="18.75" x14ac:dyDescent="0.3">
      <c r="A15312" s="7">
        <v>2015</v>
      </c>
      <c r="B15312" s="7" t="s">
        <v>1921</v>
      </c>
      <c r="C15312" s="7" t="s">
        <v>7</v>
      </c>
      <c r="D15312" s="8">
        <v>239661.48</v>
      </c>
    </row>
    <row r="15313" spans="1:4" ht="18.75" x14ac:dyDescent="0.3">
      <c r="A15313" s="7">
        <v>2014</v>
      </c>
      <c r="B15313" s="7" t="s">
        <v>1921</v>
      </c>
      <c r="C15313" s="7" t="s">
        <v>7</v>
      </c>
      <c r="D15313" s="8">
        <v>253218.38</v>
      </c>
    </row>
    <row r="15314" spans="1:4" ht="18.75" x14ac:dyDescent="0.3">
      <c r="A15314" s="7">
        <v>2015</v>
      </c>
      <c r="B15314" s="7" t="s">
        <v>1921</v>
      </c>
      <c r="C15314" s="7" t="s">
        <v>8</v>
      </c>
      <c r="D15314" s="8">
        <v>401840.02</v>
      </c>
    </row>
    <row r="15315" spans="1:4" ht="18.75" x14ac:dyDescent="0.3">
      <c r="A15315" s="7">
        <v>2014</v>
      </c>
      <c r="B15315" s="7" t="s">
        <v>1921</v>
      </c>
      <c r="C15315" s="7" t="s">
        <v>8</v>
      </c>
      <c r="D15315" s="8">
        <v>414353.45</v>
      </c>
    </row>
    <row r="15316" spans="1:4" ht="18.75" x14ac:dyDescent="0.3">
      <c r="A15316" s="7">
        <v>2015</v>
      </c>
      <c r="B15316" s="7" t="s">
        <v>1922</v>
      </c>
      <c r="C15316" s="7" t="s">
        <v>5</v>
      </c>
      <c r="D15316" s="8">
        <v>684721.01</v>
      </c>
    </row>
    <row r="15317" spans="1:4" ht="18.75" x14ac:dyDescent="0.3">
      <c r="A15317" s="7">
        <v>2014</v>
      </c>
      <c r="B15317" s="7" t="s">
        <v>1922</v>
      </c>
      <c r="C15317" s="7" t="s">
        <v>5</v>
      </c>
      <c r="D15317" s="8">
        <v>750428.83</v>
      </c>
    </row>
    <row r="15318" spans="1:4" ht="18.75" x14ac:dyDescent="0.3">
      <c r="A15318" s="7">
        <v>2015</v>
      </c>
      <c r="B15318" s="7" t="s">
        <v>1922</v>
      </c>
      <c r="C15318" s="7" t="s">
        <v>6</v>
      </c>
      <c r="D15318" s="8">
        <v>546761.81000000006</v>
      </c>
    </row>
    <row r="15319" spans="1:4" ht="18.75" x14ac:dyDescent="0.3">
      <c r="A15319" s="7">
        <v>2014</v>
      </c>
      <c r="B15319" s="7" t="s">
        <v>1922</v>
      </c>
      <c r="C15319" s="7" t="s">
        <v>6</v>
      </c>
      <c r="D15319" s="8">
        <v>393196.19</v>
      </c>
    </row>
    <row r="15320" spans="1:4" ht="18.75" x14ac:dyDescent="0.3">
      <c r="A15320" s="7">
        <v>2015</v>
      </c>
      <c r="B15320" s="7" t="s">
        <v>1922</v>
      </c>
      <c r="C15320" s="7" t="s">
        <v>7</v>
      </c>
      <c r="D15320" s="8">
        <v>151985.35999999999</v>
      </c>
    </row>
    <row r="15321" spans="1:4" ht="18.75" x14ac:dyDescent="0.3">
      <c r="A15321" s="7">
        <v>2014</v>
      </c>
      <c r="B15321" s="7" t="s">
        <v>1922</v>
      </c>
      <c r="C15321" s="7" t="s">
        <v>7</v>
      </c>
      <c r="D15321" s="8">
        <v>161385.99</v>
      </c>
    </row>
    <row r="15322" spans="1:4" ht="18.75" x14ac:dyDescent="0.3">
      <c r="A15322" s="7">
        <v>2015</v>
      </c>
      <c r="B15322" s="7" t="s">
        <v>1922</v>
      </c>
      <c r="C15322" s="7" t="s">
        <v>8</v>
      </c>
      <c r="D15322" s="8">
        <v>428655.11</v>
      </c>
    </row>
    <row r="15323" spans="1:4" ht="18.75" x14ac:dyDescent="0.3">
      <c r="A15323" s="7">
        <v>2014</v>
      </c>
      <c r="B15323" s="7" t="s">
        <v>1922</v>
      </c>
      <c r="C15323" s="7" t="s">
        <v>8</v>
      </c>
      <c r="D15323" s="8">
        <v>448414.5</v>
      </c>
    </row>
    <row r="15324" spans="1:4" ht="18.75" x14ac:dyDescent="0.3">
      <c r="A15324" s="7">
        <v>2015</v>
      </c>
      <c r="B15324" s="7" t="s">
        <v>1923</v>
      </c>
      <c r="C15324" s="7" t="s">
        <v>5</v>
      </c>
      <c r="D15324" s="8">
        <v>742346.55</v>
      </c>
    </row>
    <row r="15325" spans="1:4" ht="18.75" x14ac:dyDescent="0.3">
      <c r="A15325" s="7">
        <v>2014</v>
      </c>
      <c r="B15325" s="7" t="s">
        <v>1923</v>
      </c>
      <c r="C15325" s="7" t="s">
        <v>5</v>
      </c>
      <c r="D15325" s="8">
        <v>821928.95999999996</v>
      </c>
    </row>
    <row r="15326" spans="1:4" ht="18.75" x14ac:dyDescent="0.3">
      <c r="A15326" s="7">
        <v>2015</v>
      </c>
      <c r="B15326" s="7" t="s">
        <v>1923</v>
      </c>
      <c r="C15326" s="7" t="s">
        <v>6</v>
      </c>
      <c r="D15326" s="8">
        <v>216440.73</v>
      </c>
    </row>
    <row r="15327" spans="1:4" ht="18.75" x14ac:dyDescent="0.3">
      <c r="A15327" s="7">
        <v>2014</v>
      </c>
      <c r="B15327" s="7" t="s">
        <v>1923</v>
      </c>
      <c r="C15327" s="7" t="s">
        <v>6</v>
      </c>
      <c r="D15327" s="8">
        <v>158568.03</v>
      </c>
    </row>
    <row r="15328" spans="1:4" ht="18.75" x14ac:dyDescent="0.3">
      <c r="A15328" s="7">
        <v>2015</v>
      </c>
      <c r="B15328" s="7" t="s">
        <v>1923</v>
      </c>
      <c r="C15328" s="7" t="s">
        <v>7</v>
      </c>
      <c r="D15328" s="8">
        <v>149631.35999999999</v>
      </c>
    </row>
    <row r="15329" spans="1:4" ht="18.75" x14ac:dyDescent="0.3">
      <c r="A15329" s="7">
        <v>2014</v>
      </c>
      <c r="B15329" s="7" t="s">
        <v>1923</v>
      </c>
      <c r="C15329" s="7" t="s">
        <v>7</v>
      </c>
      <c r="D15329" s="8">
        <v>158571.38</v>
      </c>
    </row>
    <row r="15330" spans="1:4" ht="18.75" x14ac:dyDescent="0.3">
      <c r="A15330" s="7">
        <v>2015</v>
      </c>
      <c r="B15330" s="7" t="s">
        <v>1923</v>
      </c>
      <c r="C15330" s="7" t="s">
        <v>8</v>
      </c>
      <c r="D15330" s="8">
        <v>556543.07999999996</v>
      </c>
    </row>
    <row r="15331" spans="1:4" ht="18.75" x14ac:dyDescent="0.3">
      <c r="A15331" s="7">
        <v>2014</v>
      </c>
      <c r="B15331" s="7" t="s">
        <v>1923</v>
      </c>
      <c r="C15331" s="7" t="s">
        <v>8</v>
      </c>
      <c r="D15331" s="8">
        <v>575199.31999999995</v>
      </c>
    </row>
    <row r="15332" spans="1:4" ht="18.75" x14ac:dyDescent="0.3">
      <c r="A15332" s="7">
        <v>2015</v>
      </c>
      <c r="B15332" s="7" t="s">
        <v>1924</v>
      </c>
      <c r="C15332" s="7" t="s">
        <v>5</v>
      </c>
      <c r="D15332" s="8">
        <v>664125.93999999994</v>
      </c>
    </row>
    <row r="15333" spans="1:4" ht="18.75" x14ac:dyDescent="0.3">
      <c r="A15333" s="7">
        <v>2014</v>
      </c>
      <c r="B15333" s="7" t="s">
        <v>1924</v>
      </c>
      <c r="C15333" s="7" t="s">
        <v>5</v>
      </c>
      <c r="D15333" s="8">
        <v>722924.24</v>
      </c>
    </row>
    <row r="15334" spans="1:4" ht="18.75" x14ac:dyDescent="0.3">
      <c r="A15334" s="7">
        <v>2015</v>
      </c>
      <c r="B15334" s="7" t="s">
        <v>1924</v>
      </c>
      <c r="C15334" s="7" t="s">
        <v>6</v>
      </c>
      <c r="D15334" s="8">
        <v>268030.84999999998</v>
      </c>
    </row>
    <row r="15335" spans="1:4" ht="18.75" x14ac:dyDescent="0.3">
      <c r="A15335" s="7">
        <v>2014</v>
      </c>
      <c r="B15335" s="7" t="s">
        <v>1924</v>
      </c>
      <c r="C15335" s="7" t="s">
        <v>6</v>
      </c>
      <c r="D15335" s="8">
        <v>184763.86</v>
      </c>
    </row>
    <row r="15336" spans="1:4" ht="18.75" x14ac:dyDescent="0.3">
      <c r="A15336" s="7">
        <v>2015</v>
      </c>
      <c r="B15336" s="7" t="s">
        <v>1924</v>
      </c>
      <c r="C15336" s="7" t="s">
        <v>7</v>
      </c>
      <c r="D15336" s="8">
        <v>202225.88</v>
      </c>
    </row>
    <row r="15337" spans="1:4" ht="18.75" x14ac:dyDescent="0.3">
      <c r="A15337" s="7">
        <v>2014</v>
      </c>
      <c r="B15337" s="7" t="s">
        <v>1924</v>
      </c>
      <c r="C15337" s="7" t="s">
        <v>7</v>
      </c>
      <c r="D15337" s="8">
        <v>213154.22</v>
      </c>
    </row>
    <row r="15338" spans="1:4" ht="18.75" x14ac:dyDescent="0.3">
      <c r="A15338" s="7">
        <v>2015</v>
      </c>
      <c r="B15338" s="7" t="s">
        <v>1924</v>
      </c>
      <c r="C15338" s="7" t="s">
        <v>8</v>
      </c>
      <c r="D15338" s="8">
        <v>708599.58</v>
      </c>
    </row>
    <row r="15339" spans="1:4" ht="18.75" x14ac:dyDescent="0.3">
      <c r="A15339" s="7">
        <v>2014</v>
      </c>
      <c r="B15339" s="7" t="s">
        <v>1924</v>
      </c>
      <c r="C15339" s="7" t="s">
        <v>8</v>
      </c>
      <c r="D15339" s="8">
        <v>739540.41</v>
      </c>
    </row>
    <row r="15340" spans="1:4" ht="18.75" x14ac:dyDescent="0.3">
      <c r="A15340" s="7">
        <v>2015</v>
      </c>
      <c r="B15340" s="7" t="s">
        <v>1925</v>
      </c>
      <c r="C15340" s="7" t="s">
        <v>5</v>
      </c>
      <c r="D15340" s="8">
        <v>769186.47</v>
      </c>
    </row>
    <row r="15341" spans="1:4" ht="18.75" x14ac:dyDescent="0.3">
      <c r="A15341" s="7">
        <v>2014</v>
      </c>
      <c r="B15341" s="7" t="s">
        <v>1925</v>
      </c>
      <c r="C15341" s="7" t="s">
        <v>5</v>
      </c>
      <c r="D15341" s="8">
        <v>852271.23</v>
      </c>
    </row>
    <row r="15342" spans="1:4" ht="18.75" x14ac:dyDescent="0.3">
      <c r="A15342" s="7">
        <v>2015</v>
      </c>
      <c r="B15342" s="7" t="s">
        <v>1925</v>
      </c>
      <c r="C15342" s="7" t="s">
        <v>6</v>
      </c>
      <c r="D15342" s="8">
        <v>403383.92</v>
      </c>
    </row>
    <row r="15343" spans="1:4" ht="18.75" x14ac:dyDescent="0.3">
      <c r="A15343" s="7">
        <v>2014</v>
      </c>
      <c r="B15343" s="7" t="s">
        <v>1925</v>
      </c>
      <c r="C15343" s="7" t="s">
        <v>6</v>
      </c>
      <c r="D15343" s="8">
        <v>290484.01</v>
      </c>
    </row>
    <row r="15344" spans="1:4" ht="18.75" x14ac:dyDescent="0.3">
      <c r="A15344" s="7">
        <v>2015</v>
      </c>
      <c r="B15344" s="7" t="s">
        <v>1925</v>
      </c>
      <c r="C15344" s="7" t="s">
        <v>7</v>
      </c>
      <c r="D15344" s="8">
        <v>122577.33</v>
      </c>
    </row>
    <row r="15345" spans="1:4" ht="18.75" x14ac:dyDescent="0.3">
      <c r="A15345" s="7">
        <v>2014</v>
      </c>
      <c r="B15345" s="7" t="s">
        <v>1925</v>
      </c>
      <c r="C15345" s="7" t="s">
        <v>7</v>
      </c>
      <c r="D15345" s="8">
        <v>130623.67</v>
      </c>
    </row>
    <row r="15346" spans="1:4" ht="18.75" x14ac:dyDescent="0.3">
      <c r="A15346" s="7">
        <v>2015</v>
      </c>
      <c r="B15346" s="7" t="s">
        <v>1925</v>
      </c>
      <c r="C15346" s="7" t="s">
        <v>8</v>
      </c>
      <c r="D15346" s="8">
        <v>647882.80000000005</v>
      </c>
    </row>
    <row r="15347" spans="1:4" ht="18.75" x14ac:dyDescent="0.3">
      <c r="A15347" s="7">
        <v>2014</v>
      </c>
      <c r="B15347" s="7" t="s">
        <v>1925</v>
      </c>
      <c r="C15347" s="7" t="s">
        <v>8</v>
      </c>
      <c r="D15347" s="8">
        <v>674381.52</v>
      </c>
    </row>
    <row r="15348" spans="1:4" ht="18.75" x14ac:dyDescent="0.3">
      <c r="A15348" s="7">
        <v>2015</v>
      </c>
      <c r="B15348" s="7" t="s">
        <v>1926</v>
      </c>
      <c r="C15348" s="7" t="s">
        <v>5</v>
      </c>
      <c r="D15348" s="8">
        <v>921773.96</v>
      </c>
    </row>
    <row r="15349" spans="1:4" ht="18.75" x14ac:dyDescent="0.3">
      <c r="A15349" s="7">
        <v>2014</v>
      </c>
      <c r="B15349" s="7" t="s">
        <v>1926</v>
      </c>
      <c r="C15349" s="7" t="s">
        <v>5</v>
      </c>
      <c r="D15349" s="8">
        <v>1013224.34</v>
      </c>
    </row>
    <row r="15350" spans="1:4" ht="18.75" x14ac:dyDescent="0.3">
      <c r="A15350" s="7">
        <v>2015</v>
      </c>
      <c r="B15350" s="7" t="s">
        <v>1926</v>
      </c>
      <c r="C15350" s="7" t="s">
        <v>6</v>
      </c>
      <c r="D15350" s="8">
        <v>207726.81</v>
      </c>
    </row>
    <row r="15351" spans="1:4" ht="18.75" x14ac:dyDescent="0.3">
      <c r="A15351" s="7">
        <v>2014</v>
      </c>
      <c r="B15351" s="7" t="s">
        <v>1926</v>
      </c>
      <c r="C15351" s="7" t="s">
        <v>6</v>
      </c>
      <c r="D15351" s="8">
        <v>143215.07999999999</v>
      </c>
    </row>
    <row r="15352" spans="1:4" ht="18.75" x14ac:dyDescent="0.3">
      <c r="A15352" s="7">
        <v>2015</v>
      </c>
      <c r="B15352" s="7" t="s">
        <v>1926</v>
      </c>
      <c r="C15352" s="7" t="s">
        <v>7</v>
      </c>
      <c r="D15352" s="8">
        <v>156954.49</v>
      </c>
    </row>
    <row r="15353" spans="1:4" ht="18.75" x14ac:dyDescent="0.3">
      <c r="A15353" s="7">
        <v>2014</v>
      </c>
      <c r="B15353" s="7" t="s">
        <v>1926</v>
      </c>
      <c r="C15353" s="7" t="s">
        <v>7</v>
      </c>
      <c r="D15353" s="8">
        <v>164432.92000000001</v>
      </c>
    </row>
    <row r="15354" spans="1:4" ht="18.75" x14ac:dyDescent="0.3">
      <c r="A15354" s="7">
        <v>2015</v>
      </c>
      <c r="B15354" s="7" t="s">
        <v>1926</v>
      </c>
      <c r="C15354" s="7" t="s">
        <v>8</v>
      </c>
      <c r="D15354" s="8">
        <v>472930.98</v>
      </c>
    </row>
    <row r="15355" spans="1:4" ht="18.75" x14ac:dyDescent="0.3">
      <c r="A15355" s="7">
        <v>2014</v>
      </c>
      <c r="B15355" s="7" t="s">
        <v>1926</v>
      </c>
      <c r="C15355" s="7" t="s">
        <v>8</v>
      </c>
      <c r="D15355" s="8">
        <v>495975.2</v>
      </c>
    </row>
    <row r="15356" spans="1:4" ht="18.75" x14ac:dyDescent="0.3">
      <c r="A15356" s="7">
        <v>2015</v>
      </c>
      <c r="B15356" s="7" t="s">
        <v>1927</v>
      </c>
      <c r="C15356" s="7" t="s">
        <v>5</v>
      </c>
      <c r="D15356" s="8">
        <v>767963.53</v>
      </c>
    </row>
    <row r="15357" spans="1:4" ht="18.75" x14ac:dyDescent="0.3">
      <c r="A15357" s="7">
        <v>2014</v>
      </c>
      <c r="B15357" s="7" t="s">
        <v>1927</v>
      </c>
      <c r="C15357" s="7" t="s">
        <v>5</v>
      </c>
      <c r="D15357" s="8">
        <v>837308.12</v>
      </c>
    </row>
    <row r="15358" spans="1:4" ht="18.75" x14ac:dyDescent="0.3">
      <c r="A15358" s="7">
        <v>2015</v>
      </c>
      <c r="B15358" s="7" t="s">
        <v>1927</v>
      </c>
      <c r="C15358" s="7" t="s">
        <v>6</v>
      </c>
      <c r="D15358" s="8">
        <v>397831.23</v>
      </c>
    </row>
    <row r="15359" spans="1:4" ht="18.75" x14ac:dyDescent="0.3">
      <c r="A15359" s="7">
        <v>2014</v>
      </c>
      <c r="B15359" s="7" t="s">
        <v>1927</v>
      </c>
      <c r="C15359" s="7" t="s">
        <v>6</v>
      </c>
      <c r="D15359" s="8">
        <v>281008.73</v>
      </c>
    </row>
    <row r="15360" spans="1:4" ht="18.75" x14ac:dyDescent="0.3">
      <c r="A15360" s="7">
        <v>2015</v>
      </c>
      <c r="B15360" s="7" t="s">
        <v>1927</v>
      </c>
      <c r="C15360" s="7" t="s">
        <v>7</v>
      </c>
      <c r="D15360" s="8">
        <v>82053.820000000007</v>
      </c>
    </row>
    <row r="15361" spans="1:4" ht="18.75" x14ac:dyDescent="0.3">
      <c r="A15361" s="7">
        <v>2014</v>
      </c>
      <c r="B15361" s="7" t="s">
        <v>1927</v>
      </c>
      <c r="C15361" s="7" t="s">
        <v>7</v>
      </c>
      <c r="D15361" s="8">
        <v>87345.78</v>
      </c>
    </row>
    <row r="15362" spans="1:4" ht="18.75" x14ac:dyDescent="0.3">
      <c r="A15362" s="7">
        <v>2015</v>
      </c>
      <c r="B15362" s="7" t="s">
        <v>1927</v>
      </c>
      <c r="C15362" s="7" t="s">
        <v>8</v>
      </c>
      <c r="D15362" s="8">
        <v>791667.68</v>
      </c>
    </row>
    <row r="15363" spans="1:4" ht="18.75" x14ac:dyDescent="0.3">
      <c r="A15363" s="7">
        <v>2014</v>
      </c>
      <c r="B15363" s="7" t="s">
        <v>1927</v>
      </c>
      <c r="C15363" s="7" t="s">
        <v>8</v>
      </c>
      <c r="D15363" s="8">
        <v>824421.11</v>
      </c>
    </row>
    <row r="15364" spans="1:4" ht="18.75" x14ac:dyDescent="0.3">
      <c r="A15364" s="7">
        <v>2015</v>
      </c>
      <c r="B15364" s="7" t="s">
        <v>1928</v>
      </c>
      <c r="C15364" s="7" t="s">
        <v>5</v>
      </c>
      <c r="D15364" s="8">
        <v>684787.24</v>
      </c>
    </row>
    <row r="15365" spans="1:4" ht="18.75" x14ac:dyDescent="0.3">
      <c r="A15365" s="7">
        <v>2014</v>
      </c>
      <c r="B15365" s="7" t="s">
        <v>1928</v>
      </c>
      <c r="C15365" s="7" t="s">
        <v>5</v>
      </c>
      <c r="D15365" s="8">
        <v>756306.49</v>
      </c>
    </row>
    <row r="15366" spans="1:4" ht="18.75" x14ac:dyDescent="0.3">
      <c r="A15366" s="7">
        <v>2015</v>
      </c>
      <c r="B15366" s="7" t="s">
        <v>1928</v>
      </c>
      <c r="C15366" s="7" t="s">
        <v>6</v>
      </c>
      <c r="D15366" s="8">
        <v>355464.56</v>
      </c>
    </row>
    <row r="15367" spans="1:4" ht="18.75" x14ac:dyDescent="0.3">
      <c r="A15367" s="7">
        <v>2014</v>
      </c>
      <c r="B15367" s="7" t="s">
        <v>1928</v>
      </c>
      <c r="C15367" s="7" t="s">
        <v>6</v>
      </c>
      <c r="D15367" s="8">
        <v>261644.47</v>
      </c>
    </row>
    <row r="15368" spans="1:4" ht="18.75" x14ac:dyDescent="0.3">
      <c r="A15368" s="7">
        <v>2015</v>
      </c>
      <c r="B15368" s="7" t="s">
        <v>1928</v>
      </c>
      <c r="C15368" s="7" t="s">
        <v>7</v>
      </c>
      <c r="D15368" s="8">
        <v>101704.21</v>
      </c>
    </row>
    <row r="15369" spans="1:4" ht="18.75" x14ac:dyDescent="0.3">
      <c r="A15369" s="7">
        <v>2014</v>
      </c>
      <c r="B15369" s="7" t="s">
        <v>1928</v>
      </c>
      <c r="C15369" s="7" t="s">
        <v>7</v>
      </c>
      <c r="D15369" s="8">
        <v>106906.97</v>
      </c>
    </row>
    <row r="15370" spans="1:4" ht="18.75" x14ac:dyDescent="0.3">
      <c r="A15370" s="7">
        <v>2015</v>
      </c>
      <c r="B15370" s="7" t="s">
        <v>1928</v>
      </c>
      <c r="C15370" s="7" t="s">
        <v>8</v>
      </c>
      <c r="D15370" s="8">
        <v>577361.89</v>
      </c>
    </row>
    <row r="15371" spans="1:4" ht="18.75" x14ac:dyDescent="0.3">
      <c r="A15371" s="7">
        <v>2014</v>
      </c>
      <c r="B15371" s="7" t="s">
        <v>1928</v>
      </c>
      <c r="C15371" s="7" t="s">
        <v>8</v>
      </c>
      <c r="D15371" s="8">
        <v>596444.06000000006</v>
      </c>
    </row>
    <row r="15372" spans="1:4" ht="18.75" x14ac:dyDescent="0.3">
      <c r="A15372" s="7">
        <v>2015</v>
      </c>
      <c r="B15372" s="7" t="s">
        <v>1929</v>
      </c>
      <c r="C15372" s="7" t="s">
        <v>5</v>
      </c>
      <c r="D15372" s="8">
        <v>758178.61</v>
      </c>
    </row>
    <row r="15373" spans="1:4" ht="18.75" x14ac:dyDescent="0.3">
      <c r="A15373" s="7">
        <v>2014</v>
      </c>
      <c r="B15373" s="7" t="s">
        <v>1929</v>
      </c>
      <c r="C15373" s="7" t="s">
        <v>5</v>
      </c>
      <c r="D15373" s="8">
        <v>824929</v>
      </c>
    </row>
    <row r="15374" spans="1:4" ht="18.75" x14ac:dyDescent="0.3">
      <c r="A15374" s="7">
        <v>2015</v>
      </c>
      <c r="B15374" s="7" t="s">
        <v>1929</v>
      </c>
      <c r="C15374" s="7" t="s">
        <v>6</v>
      </c>
      <c r="D15374" s="8">
        <v>398070.63</v>
      </c>
    </row>
    <row r="15375" spans="1:4" ht="18.75" x14ac:dyDescent="0.3">
      <c r="A15375" s="7">
        <v>2014</v>
      </c>
      <c r="B15375" s="7" t="s">
        <v>1929</v>
      </c>
      <c r="C15375" s="7" t="s">
        <v>6</v>
      </c>
      <c r="D15375" s="8">
        <v>294074.03999999998</v>
      </c>
    </row>
    <row r="15376" spans="1:4" ht="18.75" x14ac:dyDescent="0.3">
      <c r="A15376" s="7">
        <v>2015</v>
      </c>
      <c r="B15376" s="7" t="s">
        <v>1929</v>
      </c>
      <c r="C15376" s="7" t="s">
        <v>7</v>
      </c>
      <c r="D15376" s="8">
        <v>106070.94</v>
      </c>
    </row>
    <row r="15377" spans="1:4" ht="18.75" x14ac:dyDescent="0.3">
      <c r="A15377" s="7">
        <v>2014</v>
      </c>
      <c r="B15377" s="7" t="s">
        <v>1929</v>
      </c>
      <c r="C15377" s="7" t="s">
        <v>7</v>
      </c>
      <c r="D15377" s="8">
        <v>112373.27</v>
      </c>
    </row>
    <row r="15378" spans="1:4" ht="18.75" x14ac:dyDescent="0.3">
      <c r="A15378" s="7">
        <v>2015</v>
      </c>
      <c r="B15378" s="7" t="s">
        <v>1929</v>
      </c>
      <c r="C15378" s="7" t="s">
        <v>8</v>
      </c>
      <c r="D15378" s="8">
        <v>768428.02</v>
      </c>
    </row>
    <row r="15379" spans="1:4" ht="18.75" x14ac:dyDescent="0.3">
      <c r="A15379" s="7">
        <v>2014</v>
      </c>
      <c r="B15379" s="7" t="s">
        <v>1929</v>
      </c>
      <c r="C15379" s="7" t="s">
        <v>8</v>
      </c>
      <c r="D15379" s="8">
        <v>804355.72</v>
      </c>
    </row>
    <row r="15380" spans="1:4" ht="18.75" x14ac:dyDescent="0.3">
      <c r="A15380" s="7">
        <v>2015</v>
      </c>
      <c r="B15380" s="7" t="s">
        <v>1930</v>
      </c>
      <c r="C15380" s="7" t="s">
        <v>5</v>
      </c>
      <c r="D15380" s="8">
        <v>534109.64</v>
      </c>
    </row>
    <row r="15381" spans="1:4" ht="18.75" x14ac:dyDescent="0.3">
      <c r="A15381" s="7">
        <v>2014</v>
      </c>
      <c r="B15381" s="7" t="s">
        <v>1930</v>
      </c>
      <c r="C15381" s="7" t="s">
        <v>5</v>
      </c>
      <c r="D15381" s="8">
        <v>584536.49</v>
      </c>
    </row>
    <row r="15382" spans="1:4" ht="18.75" x14ac:dyDescent="0.3">
      <c r="A15382" s="7">
        <v>2015</v>
      </c>
      <c r="B15382" s="7" t="s">
        <v>1930</v>
      </c>
      <c r="C15382" s="7" t="s">
        <v>6</v>
      </c>
      <c r="D15382" s="8">
        <v>436988.34</v>
      </c>
    </row>
    <row r="15383" spans="1:4" ht="18.75" x14ac:dyDescent="0.3">
      <c r="A15383" s="7">
        <v>2014</v>
      </c>
      <c r="B15383" s="7" t="s">
        <v>1930</v>
      </c>
      <c r="C15383" s="7" t="s">
        <v>6</v>
      </c>
      <c r="D15383" s="8">
        <v>321481.09000000003</v>
      </c>
    </row>
    <row r="15384" spans="1:4" ht="18.75" x14ac:dyDescent="0.3">
      <c r="A15384" s="7">
        <v>2015</v>
      </c>
      <c r="B15384" s="7" t="s">
        <v>1930</v>
      </c>
      <c r="C15384" s="7" t="s">
        <v>7</v>
      </c>
      <c r="D15384" s="8">
        <v>168050.23</v>
      </c>
    </row>
    <row r="15385" spans="1:4" ht="18.75" x14ac:dyDescent="0.3">
      <c r="A15385" s="7">
        <v>2014</v>
      </c>
      <c r="B15385" s="7" t="s">
        <v>1930</v>
      </c>
      <c r="C15385" s="7" t="s">
        <v>7</v>
      </c>
      <c r="D15385" s="8">
        <v>175645.33</v>
      </c>
    </row>
    <row r="15386" spans="1:4" ht="18.75" x14ac:dyDescent="0.3">
      <c r="A15386" s="7">
        <v>2015</v>
      </c>
      <c r="B15386" s="7" t="s">
        <v>1930</v>
      </c>
      <c r="C15386" s="7" t="s">
        <v>8</v>
      </c>
      <c r="D15386" s="8">
        <v>423970.07</v>
      </c>
    </row>
    <row r="15387" spans="1:4" ht="18.75" x14ac:dyDescent="0.3">
      <c r="A15387" s="7">
        <v>2014</v>
      </c>
      <c r="B15387" s="7" t="s">
        <v>1930</v>
      </c>
      <c r="C15387" s="7" t="s">
        <v>8</v>
      </c>
      <c r="D15387" s="8">
        <v>443256.26</v>
      </c>
    </row>
    <row r="15388" spans="1:4" ht="18.75" x14ac:dyDescent="0.3">
      <c r="A15388" s="7">
        <v>2015</v>
      </c>
      <c r="B15388" s="7" t="s">
        <v>1931</v>
      </c>
      <c r="C15388" s="7" t="s">
        <v>5</v>
      </c>
      <c r="D15388" s="8">
        <v>542721.77</v>
      </c>
    </row>
    <row r="15389" spans="1:4" ht="18.75" x14ac:dyDescent="0.3">
      <c r="A15389" s="7">
        <v>2014</v>
      </c>
      <c r="B15389" s="7" t="s">
        <v>1931</v>
      </c>
      <c r="C15389" s="7" t="s">
        <v>5</v>
      </c>
      <c r="D15389" s="8">
        <v>598943.80000000005</v>
      </c>
    </row>
    <row r="15390" spans="1:4" ht="18.75" x14ac:dyDescent="0.3">
      <c r="A15390" s="7">
        <v>2015</v>
      </c>
      <c r="B15390" s="7" t="s">
        <v>1931</v>
      </c>
      <c r="C15390" s="7" t="s">
        <v>6</v>
      </c>
      <c r="D15390" s="8">
        <v>220706.52</v>
      </c>
    </row>
    <row r="15391" spans="1:4" ht="18.75" x14ac:dyDescent="0.3">
      <c r="A15391" s="7">
        <v>2014</v>
      </c>
      <c r="B15391" s="7" t="s">
        <v>1931</v>
      </c>
      <c r="C15391" s="7" t="s">
        <v>6</v>
      </c>
      <c r="D15391" s="8">
        <v>158045.81</v>
      </c>
    </row>
    <row r="15392" spans="1:4" ht="18.75" x14ac:dyDescent="0.3">
      <c r="A15392" s="7">
        <v>2015</v>
      </c>
      <c r="B15392" s="7" t="s">
        <v>1931</v>
      </c>
      <c r="C15392" s="7" t="s">
        <v>7</v>
      </c>
      <c r="D15392" s="8">
        <v>151886.78</v>
      </c>
    </row>
    <row r="15393" spans="1:4" ht="18.75" x14ac:dyDescent="0.3">
      <c r="A15393" s="7">
        <v>2014</v>
      </c>
      <c r="B15393" s="7" t="s">
        <v>1931</v>
      </c>
      <c r="C15393" s="7" t="s">
        <v>7</v>
      </c>
      <c r="D15393" s="8">
        <v>160494.73000000001</v>
      </c>
    </row>
    <row r="15394" spans="1:4" ht="18.75" x14ac:dyDescent="0.3">
      <c r="A15394" s="7">
        <v>2015</v>
      </c>
      <c r="B15394" s="7" t="s">
        <v>1931</v>
      </c>
      <c r="C15394" s="7" t="s">
        <v>8</v>
      </c>
      <c r="D15394" s="8">
        <v>565342.24</v>
      </c>
    </row>
    <row r="15395" spans="1:4" ht="18.75" x14ac:dyDescent="0.3">
      <c r="A15395" s="7">
        <v>2014</v>
      </c>
      <c r="B15395" s="7" t="s">
        <v>1931</v>
      </c>
      <c r="C15395" s="7" t="s">
        <v>8</v>
      </c>
      <c r="D15395" s="8">
        <v>581600.9</v>
      </c>
    </row>
    <row r="15396" spans="1:4" ht="18.75" x14ac:dyDescent="0.3">
      <c r="A15396" s="7">
        <v>2015</v>
      </c>
      <c r="B15396" s="7" t="s">
        <v>1932</v>
      </c>
      <c r="C15396" s="7" t="s">
        <v>5</v>
      </c>
      <c r="D15396" s="8">
        <v>738291.43</v>
      </c>
    </row>
    <row r="15397" spans="1:4" ht="18.75" x14ac:dyDescent="0.3">
      <c r="A15397" s="7">
        <v>2014</v>
      </c>
      <c r="B15397" s="7" t="s">
        <v>1932</v>
      </c>
      <c r="C15397" s="7" t="s">
        <v>5</v>
      </c>
      <c r="D15397" s="8">
        <v>806086</v>
      </c>
    </row>
    <row r="15398" spans="1:4" ht="18.75" x14ac:dyDescent="0.3">
      <c r="A15398" s="7">
        <v>2015</v>
      </c>
      <c r="B15398" s="7" t="s">
        <v>1932</v>
      </c>
      <c r="C15398" s="7" t="s">
        <v>6</v>
      </c>
      <c r="D15398" s="8">
        <v>291934.02</v>
      </c>
    </row>
    <row r="15399" spans="1:4" ht="18.75" x14ac:dyDescent="0.3">
      <c r="A15399" s="7">
        <v>2014</v>
      </c>
      <c r="B15399" s="7" t="s">
        <v>1932</v>
      </c>
      <c r="C15399" s="7" t="s">
        <v>6</v>
      </c>
      <c r="D15399" s="8">
        <v>201528.52</v>
      </c>
    </row>
    <row r="15400" spans="1:4" ht="18.75" x14ac:dyDescent="0.3">
      <c r="A15400" s="7">
        <v>2015</v>
      </c>
      <c r="B15400" s="7" t="s">
        <v>1932</v>
      </c>
      <c r="C15400" s="7" t="s">
        <v>7</v>
      </c>
      <c r="D15400" s="8">
        <v>147812.54999999999</v>
      </c>
    </row>
    <row r="15401" spans="1:4" ht="18.75" x14ac:dyDescent="0.3">
      <c r="A15401" s="7">
        <v>2014</v>
      </c>
      <c r="B15401" s="7" t="s">
        <v>1932</v>
      </c>
      <c r="C15401" s="7" t="s">
        <v>7</v>
      </c>
      <c r="D15401" s="8">
        <v>156246.85</v>
      </c>
    </row>
    <row r="15402" spans="1:4" ht="18.75" x14ac:dyDescent="0.3">
      <c r="A15402" s="7">
        <v>2015</v>
      </c>
      <c r="B15402" s="7" t="s">
        <v>1932</v>
      </c>
      <c r="C15402" s="7" t="s">
        <v>8</v>
      </c>
      <c r="D15402" s="8">
        <v>484052.13</v>
      </c>
    </row>
    <row r="15403" spans="1:4" ht="18.75" x14ac:dyDescent="0.3">
      <c r="A15403" s="7">
        <v>2014</v>
      </c>
      <c r="B15403" s="7" t="s">
        <v>1932</v>
      </c>
      <c r="C15403" s="7" t="s">
        <v>8</v>
      </c>
      <c r="D15403" s="8">
        <v>498237.41</v>
      </c>
    </row>
    <row r="15404" spans="1:4" ht="18.75" x14ac:dyDescent="0.3">
      <c r="A15404" s="7">
        <v>2015</v>
      </c>
      <c r="B15404" s="7" t="s">
        <v>1933</v>
      </c>
      <c r="C15404" s="7" t="s">
        <v>5</v>
      </c>
      <c r="D15404" s="8">
        <v>589933.73</v>
      </c>
    </row>
    <row r="15405" spans="1:4" ht="18.75" x14ac:dyDescent="0.3">
      <c r="A15405" s="7">
        <v>2014</v>
      </c>
      <c r="B15405" s="7" t="s">
        <v>1933</v>
      </c>
      <c r="C15405" s="7" t="s">
        <v>5</v>
      </c>
      <c r="D15405" s="8">
        <v>642257.23</v>
      </c>
    </row>
    <row r="15406" spans="1:4" ht="18.75" x14ac:dyDescent="0.3">
      <c r="A15406" s="7">
        <v>2015</v>
      </c>
      <c r="B15406" s="7" t="s">
        <v>1933</v>
      </c>
      <c r="C15406" s="7" t="s">
        <v>6</v>
      </c>
      <c r="D15406" s="8">
        <v>465062.42</v>
      </c>
    </row>
    <row r="15407" spans="1:4" ht="18.75" x14ac:dyDescent="0.3">
      <c r="A15407" s="7">
        <v>2014</v>
      </c>
      <c r="B15407" s="7" t="s">
        <v>1933</v>
      </c>
      <c r="C15407" s="7" t="s">
        <v>6</v>
      </c>
      <c r="D15407" s="8">
        <v>337146.71</v>
      </c>
    </row>
    <row r="15408" spans="1:4" ht="18.75" x14ac:dyDescent="0.3">
      <c r="A15408" s="7">
        <v>2015</v>
      </c>
      <c r="B15408" s="7" t="s">
        <v>1933</v>
      </c>
      <c r="C15408" s="7" t="s">
        <v>7</v>
      </c>
      <c r="D15408" s="8">
        <v>65155.27</v>
      </c>
    </row>
    <row r="15409" spans="1:4" ht="18.75" x14ac:dyDescent="0.3">
      <c r="A15409" s="7">
        <v>2014</v>
      </c>
      <c r="B15409" s="7" t="s">
        <v>1933</v>
      </c>
      <c r="C15409" s="7" t="s">
        <v>7</v>
      </c>
      <c r="D15409" s="8">
        <v>69201.539999999994</v>
      </c>
    </row>
    <row r="15410" spans="1:4" ht="18.75" x14ac:dyDescent="0.3">
      <c r="A15410" s="7">
        <v>2015</v>
      </c>
      <c r="B15410" s="7" t="s">
        <v>1933</v>
      </c>
      <c r="C15410" s="7" t="s">
        <v>8</v>
      </c>
      <c r="D15410" s="8">
        <v>685852.74</v>
      </c>
    </row>
    <row r="15411" spans="1:4" ht="18.75" x14ac:dyDescent="0.3">
      <c r="A15411" s="7">
        <v>2014</v>
      </c>
      <c r="B15411" s="7" t="s">
        <v>1933</v>
      </c>
      <c r="C15411" s="7" t="s">
        <v>8</v>
      </c>
      <c r="D15411" s="8">
        <v>719586.96</v>
      </c>
    </row>
    <row r="15412" spans="1:4" ht="18.75" x14ac:dyDescent="0.3">
      <c r="A15412" s="7">
        <v>2015</v>
      </c>
      <c r="B15412" s="7" t="s">
        <v>1934</v>
      </c>
      <c r="C15412" s="7" t="s">
        <v>5</v>
      </c>
      <c r="D15412" s="8">
        <v>497823.9</v>
      </c>
    </row>
    <row r="15413" spans="1:4" ht="18.75" x14ac:dyDescent="0.3">
      <c r="A15413" s="7">
        <v>2014</v>
      </c>
      <c r="B15413" s="7" t="s">
        <v>1934</v>
      </c>
      <c r="C15413" s="7" t="s">
        <v>5</v>
      </c>
      <c r="D15413" s="8">
        <v>547853.51</v>
      </c>
    </row>
    <row r="15414" spans="1:4" ht="18.75" x14ac:dyDescent="0.3">
      <c r="A15414" s="7">
        <v>2015</v>
      </c>
      <c r="B15414" s="7" t="s">
        <v>1934</v>
      </c>
      <c r="C15414" s="7" t="s">
        <v>6</v>
      </c>
      <c r="D15414" s="8">
        <v>314906.14</v>
      </c>
    </row>
    <row r="15415" spans="1:4" ht="18.75" x14ac:dyDescent="0.3">
      <c r="A15415" s="7">
        <v>2014</v>
      </c>
      <c r="B15415" s="7" t="s">
        <v>1934</v>
      </c>
      <c r="C15415" s="7" t="s">
        <v>6</v>
      </c>
      <c r="D15415" s="8">
        <v>221563.11</v>
      </c>
    </row>
    <row r="15416" spans="1:4" ht="18.75" x14ac:dyDescent="0.3">
      <c r="A15416" s="7">
        <v>2015</v>
      </c>
      <c r="B15416" s="7" t="s">
        <v>1934</v>
      </c>
      <c r="C15416" s="7" t="s">
        <v>7</v>
      </c>
      <c r="D15416" s="8">
        <v>123219.11</v>
      </c>
    </row>
    <row r="15417" spans="1:4" ht="18.75" x14ac:dyDescent="0.3">
      <c r="A15417" s="7">
        <v>2014</v>
      </c>
      <c r="B15417" s="7" t="s">
        <v>1934</v>
      </c>
      <c r="C15417" s="7" t="s">
        <v>7</v>
      </c>
      <c r="D15417" s="8">
        <v>128764.59</v>
      </c>
    </row>
    <row r="15418" spans="1:4" ht="18.75" x14ac:dyDescent="0.3">
      <c r="A15418" s="7">
        <v>2015</v>
      </c>
      <c r="B15418" s="7" t="s">
        <v>1934</v>
      </c>
      <c r="C15418" s="7" t="s">
        <v>8</v>
      </c>
      <c r="D15418" s="8">
        <v>582252.67000000004</v>
      </c>
    </row>
    <row r="15419" spans="1:4" ht="18.75" x14ac:dyDescent="0.3">
      <c r="A15419" s="7">
        <v>2014</v>
      </c>
      <c r="B15419" s="7" t="s">
        <v>1934</v>
      </c>
      <c r="C15419" s="7" t="s">
        <v>8</v>
      </c>
      <c r="D15419" s="8">
        <v>600514.28</v>
      </c>
    </row>
    <row r="15420" spans="1:4" ht="18.75" x14ac:dyDescent="0.3">
      <c r="A15420" s="7">
        <v>2015</v>
      </c>
      <c r="B15420" s="7" t="s">
        <v>1935</v>
      </c>
      <c r="C15420" s="7" t="s">
        <v>5</v>
      </c>
      <c r="D15420" s="8">
        <v>631973.25</v>
      </c>
    </row>
    <row r="15421" spans="1:4" ht="18.75" x14ac:dyDescent="0.3">
      <c r="A15421" s="7">
        <v>2014</v>
      </c>
      <c r="B15421" s="7" t="s">
        <v>1935</v>
      </c>
      <c r="C15421" s="7" t="s">
        <v>5</v>
      </c>
      <c r="D15421" s="8">
        <v>693108.48</v>
      </c>
    </row>
    <row r="15422" spans="1:4" ht="18.75" x14ac:dyDescent="0.3">
      <c r="A15422" s="7">
        <v>2015</v>
      </c>
      <c r="B15422" s="7" t="s">
        <v>1935</v>
      </c>
      <c r="C15422" s="7" t="s">
        <v>6</v>
      </c>
      <c r="D15422" s="8">
        <v>382407.09</v>
      </c>
    </row>
    <row r="15423" spans="1:4" ht="18.75" x14ac:dyDescent="0.3">
      <c r="A15423" s="7">
        <v>2014</v>
      </c>
      <c r="B15423" s="7" t="s">
        <v>1935</v>
      </c>
      <c r="C15423" s="7" t="s">
        <v>6</v>
      </c>
      <c r="D15423" s="8">
        <v>281631.5</v>
      </c>
    </row>
    <row r="15424" spans="1:4" ht="18.75" x14ac:dyDescent="0.3">
      <c r="A15424" s="7">
        <v>2015</v>
      </c>
      <c r="B15424" s="7" t="s">
        <v>1935</v>
      </c>
      <c r="C15424" s="7" t="s">
        <v>7</v>
      </c>
      <c r="D15424" s="8">
        <v>155067.88</v>
      </c>
    </row>
    <row r="15425" spans="1:4" ht="18.75" x14ac:dyDescent="0.3">
      <c r="A15425" s="7">
        <v>2014</v>
      </c>
      <c r="B15425" s="7" t="s">
        <v>1935</v>
      </c>
      <c r="C15425" s="7" t="s">
        <v>7</v>
      </c>
      <c r="D15425" s="8">
        <v>163829.9</v>
      </c>
    </row>
    <row r="15426" spans="1:4" ht="18.75" x14ac:dyDescent="0.3">
      <c r="A15426" s="7">
        <v>2015</v>
      </c>
      <c r="B15426" s="7" t="s">
        <v>1935</v>
      </c>
      <c r="C15426" s="7" t="s">
        <v>8</v>
      </c>
      <c r="D15426" s="8">
        <v>767478.42</v>
      </c>
    </row>
    <row r="15427" spans="1:4" ht="18.75" x14ac:dyDescent="0.3">
      <c r="A15427" s="7">
        <v>2014</v>
      </c>
      <c r="B15427" s="7" t="s">
        <v>1935</v>
      </c>
      <c r="C15427" s="7" t="s">
        <v>8</v>
      </c>
      <c r="D15427" s="8">
        <v>800456.64</v>
      </c>
    </row>
    <row r="15428" spans="1:4" ht="18.75" x14ac:dyDescent="0.3">
      <c r="A15428" s="7">
        <v>2015</v>
      </c>
      <c r="B15428" s="7" t="s">
        <v>1936</v>
      </c>
      <c r="C15428" s="7" t="s">
        <v>5</v>
      </c>
      <c r="D15428" s="8">
        <v>482082.78</v>
      </c>
    </row>
    <row r="15429" spans="1:4" ht="18.75" x14ac:dyDescent="0.3">
      <c r="A15429" s="7">
        <v>2014</v>
      </c>
      <c r="B15429" s="7" t="s">
        <v>1936</v>
      </c>
      <c r="C15429" s="7" t="s">
        <v>5</v>
      </c>
      <c r="D15429" s="8">
        <v>531820.63</v>
      </c>
    </row>
    <row r="15430" spans="1:4" ht="18.75" x14ac:dyDescent="0.3">
      <c r="A15430" s="7">
        <v>2015</v>
      </c>
      <c r="B15430" s="7" t="s">
        <v>1936</v>
      </c>
      <c r="C15430" s="7" t="s">
        <v>6</v>
      </c>
      <c r="D15430" s="8">
        <v>524878.56999999995</v>
      </c>
    </row>
    <row r="15431" spans="1:4" ht="18.75" x14ac:dyDescent="0.3">
      <c r="A15431" s="7">
        <v>2014</v>
      </c>
      <c r="B15431" s="7" t="s">
        <v>1936</v>
      </c>
      <c r="C15431" s="7" t="s">
        <v>6</v>
      </c>
      <c r="D15431" s="8">
        <v>363736.72</v>
      </c>
    </row>
    <row r="15432" spans="1:4" ht="18.75" x14ac:dyDescent="0.3">
      <c r="A15432" s="7">
        <v>2015</v>
      </c>
      <c r="B15432" s="7" t="s">
        <v>1936</v>
      </c>
      <c r="C15432" s="7" t="s">
        <v>7</v>
      </c>
      <c r="D15432" s="8">
        <v>133039.04999999999</v>
      </c>
    </row>
    <row r="15433" spans="1:4" ht="18.75" x14ac:dyDescent="0.3">
      <c r="A15433" s="7">
        <v>2014</v>
      </c>
      <c r="B15433" s="7" t="s">
        <v>1936</v>
      </c>
      <c r="C15433" s="7" t="s">
        <v>7</v>
      </c>
      <c r="D15433" s="8">
        <v>141533.74</v>
      </c>
    </row>
    <row r="15434" spans="1:4" ht="18.75" x14ac:dyDescent="0.3">
      <c r="A15434" s="7">
        <v>2015</v>
      </c>
      <c r="B15434" s="7" t="s">
        <v>1936</v>
      </c>
      <c r="C15434" s="7" t="s">
        <v>8</v>
      </c>
      <c r="D15434" s="8">
        <v>711539.08</v>
      </c>
    </row>
    <row r="15435" spans="1:4" ht="18.75" x14ac:dyDescent="0.3">
      <c r="A15435" s="7">
        <v>2014</v>
      </c>
      <c r="B15435" s="7" t="s">
        <v>1936</v>
      </c>
      <c r="C15435" s="7" t="s">
        <v>8</v>
      </c>
      <c r="D15435" s="8">
        <v>740062.12</v>
      </c>
    </row>
    <row r="15436" spans="1:4" ht="18.75" x14ac:dyDescent="0.3">
      <c r="A15436" s="7">
        <v>2015</v>
      </c>
      <c r="B15436" s="7" t="s">
        <v>1937</v>
      </c>
      <c r="C15436" s="7" t="s">
        <v>5</v>
      </c>
      <c r="D15436" s="8">
        <v>528722.87</v>
      </c>
    </row>
    <row r="15437" spans="1:4" ht="18.75" x14ac:dyDescent="0.3">
      <c r="A15437" s="7">
        <v>2014</v>
      </c>
      <c r="B15437" s="7" t="s">
        <v>1937</v>
      </c>
      <c r="C15437" s="7" t="s">
        <v>5</v>
      </c>
      <c r="D15437" s="8">
        <v>577802.81000000006</v>
      </c>
    </row>
    <row r="15438" spans="1:4" ht="18.75" x14ac:dyDescent="0.3">
      <c r="A15438" s="7">
        <v>2015</v>
      </c>
      <c r="B15438" s="7" t="s">
        <v>1937</v>
      </c>
      <c r="C15438" s="7" t="s">
        <v>6</v>
      </c>
      <c r="D15438" s="8">
        <v>258072.66</v>
      </c>
    </row>
    <row r="15439" spans="1:4" ht="18.75" x14ac:dyDescent="0.3">
      <c r="A15439" s="7">
        <v>2014</v>
      </c>
      <c r="B15439" s="7" t="s">
        <v>1937</v>
      </c>
      <c r="C15439" s="7" t="s">
        <v>6</v>
      </c>
      <c r="D15439" s="8">
        <v>186317.82</v>
      </c>
    </row>
    <row r="15440" spans="1:4" ht="18.75" x14ac:dyDescent="0.3">
      <c r="A15440" s="7">
        <v>2015</v>
      </c>
      <c r="B15440" s="7" t="s">
        <v>1937</v>
      </c>
      <c r="C15440" s="7" t="s">
        <v>7</v>
      </c>
      <c r="D15440" s="8">
        <v>110480.49</v>
      </c>
    </row>
    <row r="15441" spans="1:4" ht="18.75" x14ac:dyDescent="0.3">
      <c r="A15441" s="7">
        <v>2014</v>
      </c>
      <c r="B15441" s="7" t="s">
        <v>1937</v>
      </c>
      <c r="C15441" s="7" t="s">
        <v>7</v>
      </c>
      <c r="D15441" s="8">
        <v>117509.27</v>
      </c>
    </row>
    <row r="15442" spans="1:4" ht="18.75" x14ac:dyDescent="0.3">
      <c r="A15442" s="7">
        <v>2015</v>
      </c>
      <c r="B15442" s="7" t="s">
        <v>1937</v>
      </c>
      <c r="C15442" s="7" t="s">
        <v>8</v>
      </c>
      <c r="D15442" s="8">
        <v>567118.16</v>
      </c>
    </row>
    <row r="15443" spans="1:4" ht="18.75" x14ac:dyDescent="0.3">
      <c r="A15443" s="7">
        <v>2014</v>
      </c>
      <c r="B15443" s="7" t="s">
        <v>1937</v>
      </c>
      <c r="C15443" s="7" t="s">
        <v>8</v>
      </c>
      <c r="D15443" s="8">
        <v>588709.34</v>
      </c>
    </row>
    <row r="15444" spans="1:4" ht="18.75" x14ac:dyDescent="0.3">
      <c r="A15444" s="7">
        <v>2015</v>
      </c>
      <c r="B15444" s="7" t="s">
        <v>1938</v>
      </c>
      <c r="C15444" s="7" t="s">
        <v>5</v>
      </c>
      <c r="D15444" s="8">
        <v>895167.04</v>
      </c>
    </row>
    <row r="15445" spans="1:4" ht="18.75" x14ac:dyDescent="0.3">
      <c r="A15445" s="7">
        <v>2014</v>
      </c>
      <c r="B15445" s="7" t="s">
        <v>1938</v>
      </c>
      <c r="C15445" s="7" t="s">
        <v>5</v>
      </c>
      <c r="D15445" s="8">
        <v>975446.41</v>
      </c>
    </row>
    <row r="15446" spans="1:4" ht="18.75" x14ac:dyDescent="0.3">
      <c r="A15446" s="7">
        <v>2015</v>
      </c>
      <c r="B15446" s="7" t="s">
        <v>1938</v>
      </c>
      <c r="C15446" s="7" t="s">
        <v>6</v>
      </c>
      <c r="D15446" s="8">
        <v>440589.34</v>
      </c>
    </row>
    <row r="15447" spans="1:4" ht="18.75" x14ac:dyDescent="0.3">
      <c r="A15447" s="7">
        <v>2014</v>
      </c>
      <c r="B15447" s="7" t="s">
        <v>1938</v>
      </c>
      <c r="C15447" s="7" t="s">
        <v>6</v>
      </c>
      <c r="D15447" s="8">
        <v>305327.87</v>
      </c>
    </row>
    <row r="15448" spans="1:4" ht="18.75" x14ac:dyDescent="0.3">
      <c r="A15448" s="7">
        <v>2015</v>
      </c>
      <c r="B15448" s="7" t="s">
        <v>1938</v>
      </c>
      <c r="C15448" s="7" t="s">
        <v>7</v>
      </c>
      <c r="D15448" s="8">
        <v>215682.82</v>
      </c>
    </row>
    <row r="15449" spans="1:4" ht="18.75" x14ac:dyDescent="0.3">
      <c r="A15449" s="7">
        <v>2014</v>
      </c>
      <c r="B15449" s="7" t="s">
        <v>1938</v>
      </c>
      <c r="C15449" s="7" t="s">
        <v>7</v>
      </c>
      <c r="D15449" s="8">
        <v>226651.35</v>
      </c>
    </row>
    <row r="15450" spans="1:4" ht="18.75" x14ac:dyDescent="0.3">
      <c r="A15450" s="7">
        <v>2015</v>
      </c>
      <c r="B15450" s="7" t="s">
        <v>1938</v>
      </c>
      <c r="C15450" s="7" t="s">
        <v>8</v>
      </c>
      <c r="D15450" s="8">
        <v>529538.87</v>
      </c>
    </row>
    <row r="15451" spans="1:4" ht="18.75" x14ac:dyDescent="0.3">
      <c r="A15451" s="7">
        <v>2014</v>
      </c>
      <c r="B15451" s="7" t="s">
        <v>1938</v>
      </c>
      <c r="C15451" s="7" t="s">
        <v>8</v>
      </c>
      <c r="D15451" s="8">
        <v>554615.93000000005</v>
      </c>
    </row>
    <row r="15452" spans="1:4" ht="18.75" x14ac:dyDescent="0.3">
      <c r="A15452" s="7">
        <v>2015</v>
      </c>
      <c r="B15452" s="7" t="s">
        <v>1939</v>
      </c>
      <c r="C15452" s="7" t="s">
        <v>5</v>
      </c>
      <c r="D15452" s="8">
        <v>897213.71</v>
      </c>
    </row>
    <row r="15453" spans="1:4" ht="18.75" x14ac:dyDescent="0.3">
      <c r="A15453" s="7">
        <v>2014</v>
      </c>
      <c r="B15453" s="7" t="s">
        <v>1939</v>
      </c>
      <c r="C15453" s="7" t="s">
        <v>5</v>
      </c>
      <c r="D15453" s="8">
        <v>993689.25</v>
      </c>
    </row>
    <row r="15454" spans="1:4" ht="18.75" x14ac:dyDescent="0.3">
      <c r="A15454" s="7">
        <v>2015</v>
      </c>
      <c r="B15454" s="7" t="s">
        <v>1939</v>
      </c>
      <c r="C15454" s="7" t="s">
        <v>6</v>
      </c>
      <c r="D15454" s="8">
        <v>209635.52</v>
      </c>
    </row>
    <row r="15455" spans="1:4" ht="18.75" x14ac:dyDescent="0.3">
      <c r="A15455" s="7">
        <v>2014</v>
      </c>
      <c r="B15455" s="7" t="s">
        <v>1939</v>
      </c>
      <c r="C15455" s="7" t="s">
        <v>6</v>
      </c>
      <c r="D15455" s="8">
        <v>152587.03</v>
      </c>
    </row>
    <row r="15456" spans="1:4" ht="18.75" x14ac:dyDescent="0.3">
      <c r="A15456" s="7">
        <v>2015</v>
      </c>
      <c r="B15456" s="7" t="s">
        <v>1939</v>
      </c>
      <c r="C15456" s="7" t="s">
        <v>7</v>
      </c>
      <c r="D15456" s="8">
        <v>74101.399999999994</v>
      </c>
    </row>
    <row r="15457" spans="1:4" ht="18.75" x14ac:dyDescent="0.3">
      <c r="A15457" s="7">
        <v>2014</v>
      </c>
      <c r="B15457" s="7" t="s">
        <v>1939</v>
      </c>
      <c r="C15457" s="7" t="s">
        <v>7</v>
      </c>
      <c r="D15457" s="8">
        <v>79006.48</v>
      </c>
    </row>
    <row r="15458" spans="1:4" ht="18.75" x14ac:dyDescent="0.3">
      <c r="A15458" s="7">
        <v>2015</v>
      </c>
      <c r="B15458" s="7" t="s">
        <v>1939</v>
      </c>
      <c r="C15458" s="7" t="s">
        <v>8</v>
      </c>
      <c r="D15458" s="8">
        <v>577586.4</v>
      </c>
    </row>
    <row r="15459" spans="1:4" ht="18.75" x14ac:dyDescent="0.3">
      <c r="A15459" s="7">
        <v>2014</v>
      </c>
      <c r="B15459" s="7" t="s">
        <v>1939</v>
      </c>
      <c r="C15459" s="7" t="s">
        <v>8</v>
      </c>
      <c r="D15459" s="8">
        <v>600698.57999999996</v>
      </c>
    </row>
    <row r="15460" spans="1:4" ht="18.75" x14ac:dyDescent="0.3">
      <c r="A15460" s="7">
        <v>2015</v>
      </c>
      <c r="B15460" s="7" t="s">
        <v>1940</v>
      </c>
      <c r="C15460" s="7" t="s">
        <v>5</v>
      </c>
      <c r="D15460" s="8">
        <v>595159.87</v>
      </c>
    </row>
    <row r="15461" spans="1:4" ht="18.75" x14ac:dyDescent="0.3">
      <c r="A15461" s="7">
        <v>2014</v>
      </c>
      <c r="B15461" s="7" t="s">
        <v>1940</v>
      </c>
      <c r="C15461" s="7" t="s">
        <v>5</v>
      </c>
      <c r="D15461" s="8">
        <v>649925.86</v>
      </c>
    </row>
    <row r="15462" spans="1:4" ht="18.75" x14ac:dyDescent="0.3">
      <c r="A15462" s="7">
        <v>2015</v>
      </c>
      <c r="B15462" s="7" t="s">
        <v>1940</v>
      </c>
      <c r="C15462" s="7" t="s">
        <v>6</v>
      </c>
      <c r="D15462" s="8">
        <v>371543.96</v>
      </c>
    </row>
    <row r="15463" spans="1:4" ht="18.75" x14ac:dyDescent="0.3">
      <c r="A15463" s="7">
        <v>2014</v>
      </c>
      <c r="B15463" s="7" t="s">
        <v>1940</v>
      </c>
      <c r="C15463" s="7" t="s">
        <v>6</v>
      </c>
      <c r="D15463" s="8">
        <v>258085.89</v>
      </c>
    </row>
    <row r="15464" spans="1:4" ht="18.75" x14ac:dyDescent="0.3">
      <c r="A15464" s="7">
        <v>2015</v>
      </c>
      <c r="B15464" s="7" t="s">
        <v>1940</v>
      </c>
      <c r="C15464" s="7" t="s">
        <v>7</v>
      </c>
      <c r="D15464" s="8">
        <v>176101.79</v>
      </c>
    </row>
    <row r="15465" spans="1:4" ht="18.75" x14ac:dyDescent="0.3">
      <c r="A15465" s="7">
        <v>2014</v>
      </c>
      <c r="B15465" s="7" t="s">
        <v>1940</v>
      </c>
      <c r="C15465" s="7" t="s">
        <v>7</v>
      </c>
      <c r="D15465" s="8">
        <v>184279.67</v>
      </c>
    </row>
    <row r="15466" spans="1:4" ht="18.75" x14ac:dyDescent="0.3">
      <c r="A15466" s="7">
        <v>2015</v>
      </c>
      <c r="B15466" s="7" t="s">
        <v>1940</v>
      </c>
      <c r="C15466" s="7" t="s">
        <v>8</v>
      </c>
      <c r="D15466" s="8">
        <v>492370.32</v>
      </c>
    </row>
    <row r="15467" spans="1:4" ht="18.75" x14ac:dyDescent="0.3">
      <c r="A15467" s="7">
        <v>2014</v>
      </c>
      <c r="B15467" s="7" t="s">
        <v>1940</v>
      </c>
      <c r="C15467" s="7" t="s">
        <v>8</v>
      </c>
      <c r="D15467" s="8">
        <v>515068.25</v>
      </c>
    </row>
    <row r="15468" spans="1:4" ht="18.75" x14ac:dyDescent="0.3">
      <c r="A15468" s="7">
        <v>2015</v>
      </c>
      <c r="B15468" s="7" t="s">
        <v>1941</v>
      </c>
      <c r="C15468" s="7" t="s">
        <v>5</v>
      </c>
      <c r="D15468" s="8">
        <v>810906.03</v>
      </c>
    </row>
    <row r="15469" spans="1:4" ht="18.75" x14ac:dyDescent="0.3">
      <c r="A15469" s="7">
        <v>2014</v>
      </c>
      <c r="B15469" s="7" t="s">
        <v>1941</v>
      </c>
      <c r="C15469" s="7" t="s">
        <v>5</v>
      </c>
      <c r="D15469" s="8">
        <v>896092.63</v>
      </c>
    </row>
    <row r="15470" spans="1:4" ht="18.75" x14ac:dyDescent="0.3">
      <c r="A15470" s="7">
        <v>2015</v>
      </c>
      <c r="B15470" s="7" t="s">
        <v>1941</v>
      </c>
      <c r="C15470" s="7" t="s">
        <v>6</v>
      </c>
      <c r="D15470" s="8">
        <v>426845.44</v>
      </c>
    </row>
    <row r="15471" spans="1:4" ht="18.75" x14ac:dyDescent="0.3">
      <c r="A15471" s="7">
        <v>2014</v>
      </c>
      <c r="B15471" s="7" t="s">
        <v>1941</v>
      </c>
      <c r="C15471" s="7" t="s">
        <v>6</v>
      </c>
      <c r="D15471" s="8">
        <v>310695.51</v>
      </c>
    </row>
    <row r="15472" spans="1:4" ht="18.75" x14ac:dyDescent="0.3">
      <c r="A15472" s="7">
        <v>2015</v>
      </c>
      <c r="B15472" s="7" t="s">
        <v>1941</v>
      </c>
      <c r="C15472" s="7" t="s">
        <v>7</v>
      </c>
      <c r="D15472" s="8">
        <v>150868.32999999999</v>
      </c>
    </row>
    <row r="15473" spans="1:4" ht="18.75" x14ac:dyDescent="0.3">
      <c r="A15473" s="7">
        <v>2014</v>
      </c>
      <c r="B15473" s="7" t="s">
        <v>1941</v>
      </c>
      <c r="C15473" s="7" t="s">
        <v>7</v>
      </c>
      <c r="D15473" s="8">
        <v>160110.13</v>
      </c>
    </row>
    <row r="15474" spans="1:4" ht="18.75" x14ac:dyDescent="0.3">
      <c r="A15474" s="7">
        <v>2015</v>
      </c>
      <c r="B15474" s="7" t="s">
        <v>1941</v>
      </c>
      <c r="C15474" s="7" t="s">
        <v>8</v>
      </c>
      <c r="D15474" s="8">
        <v>463074.75</v>
      </c>
    </row>
    <row r="15475" spans="1:4" ht="18.75" x14ac:dyDescent="0.3">
      <c r="A15475" s="7">
        <v>2014</v>
      </c>
      <c r="B15475" s="7" t="s">
        <v>1941</v>
      </c>
      <c r="C15475" s="7" t="s">
        <v>8</v>
      </c>
      <c r="D15475" s="8">
        <v>484269.58</v>
      </c>
    </row>
    <row r="15476" spans="1:4" ht="18.75" x14ac:dyDescent="0.3">
      <c r="A15476" s="7">
        <v>2015</v>
      </c>
      <c r="B15476" s="7" t="s">
        <v>1942</v>
      </c>
      <c r="C15476" s="7" t="s">
        <v>5</v>
      </c>
      <c r="D15476" s="8">
        <v>875045.35</v>
      </c>
    </row>
    <row r="15477" spans="1:4" ht="18.75" x14ac:dyDescent="0.3">
      <c r="A15477" s="7">
        <v>2014</v>
      </c>
      <c r="B15477" s="7" t="s">
        <v>1942</v>
      </c>
      <c r="C15477" s="7" t="s">
        <v>5</v>
      </c>
      <c r="D15477" s="8">
        <v>962426.86</v>
      </c>
    </row>
    <row r="15478" spans="1:4" ht="18.75" x14ac:dyDescent="0.3">
      <c r="A15478" s="7">
        <v>2015</v>
      </c>
      <c r="B15478" s="7" t="s">
        <v>1942</v>
      </c>
      <c r="C15478" s="7" t="s">
        <v>6</v>
      </c>
      <c r="D15478" s="8">
        <v>574238.31999999995</v>
      </c>
    </row>
    <row r="15479" spans="1:4" ht="18.75" x14ac:dyDescent="0.3">
      <c r="A15479" s="7">
        <v>2014</v>
      </c>
      <c r="B15479" s="7" t="s">
        <v>1942</v>
      </c>
      <c r="C15479" s="7" t="s">
        <v>6</v>
      </c>
      <c r="D15479" s="8">
        <v>406163.17</v>
      </c>
    </row>
    <row r="15480" spans="1:4" ht="18.75" x14ac:dyDescent="0.3">
      <c r="A15480" s="7">
        <v>2015</v>
      </c>
      <c r="B15480" s="7" t="s">
        <v>1942</v>
      </c>
      <c r="C15480" s="7" t="s">
        <v>7</v>
      </c>
      <c r="D15480" s="8">
        <v>161151.75</v>
      </c>
    </row>
    <row r="15481" spans="1:4" ht="18.75" x14ac:dyDescent="0.3">
      <c r="A15481" s="7">
        <v>2014</v>
      </c>
      <c r="B15481" s="7" t="s">
        <v>1942</v>
      </c>
      <c r="C15481" s="7" t="s">
        <v>7</v>
      </c>
      <c r="D15481" s="8">
        <v>171009.5</v>
      </c>
    </row>
    <row r="15482" spans="1:4" ht="18.75" x14ac:dyDescent="0.3">
      <c r="A15482" s="7">
        <v>2015</v>
      </c>
      <c r="B15482" s="7" t="s">
        <v>1942</v>
      </c>
      <c r="C15482" s="7" t="s">
        <v>8</v>
      </c>
      <c r="D15482" s="8">
        <v>650646.62</v>
      </c>
    </row>
    <row r="15483" spans="1:4" ht="18.75" x14ac:dyDescent="0.3">
      <c r="A15483" s="7">
        <v>2014</v>
      </c>
      <c r="B15483" s="7" t="s">
        <v>1942</v>
      </c>
      <c r="C15483" s="7" t="s">
        <v>8</v>
      </c>
      <c r="D15483" s="8">
        <v>674230.28</v>
      </c>
    </row>
    <row r="15484" spans="1:4" ht="18.75" x14ac:dyDescent="0.3">
      <c r="A15484" s="7">
        <v>2015</v>
      </c>
      <c r="B15484" s="7" t="s">
        <v>1943</v>
      </c>
      <c r="C15484" s="7" t="s">
        <v>5</v>
      </c>
      <c r="D15484" s="8">
        <v>809748.49</v>
      </c>
    </row>
    <row r="15485" spans="1:4" ht="18.75" x14ac:dyDescent="0.3">
      <c r="A15485" s="7">
        <v>2014</v>
      </c>
      <c r="B15485" s="7" t="s">
        <v>1943</v>
      </c>
      <c r="C15485" s="7" t="s">
        <v>5</v>
      </c>
      <c r="D15485" s="8">
        <v>895349.15</v>
      </c>
    </row>
    <row r="15486" spans="1:4" ht="18.75" x14ac:dyDescent="0.3">
      <c r="A15486" s="7">
        <v>2015</v>
      </c>
      <c r="B15486" s="7" t="s">
        <v>1943</v>
      </c>
      <c r="C15486" s="7" t="s">
        <v>6</v>
      </c>
      <c r="D15486" s="8">
        <v>474300.92</v>
      </c>
    </row>
    <row r="15487" spans="1:4" ht="18.75" x14ac:dyDescent="0.3">
      <c r="A15487" s="7">
        <v>2014</v>
      </c>
      <c r="B15487" s="7" t="s">
        <v>1943</v>
      </c>
      <c r="C15487" s="7" t="s">
        <v>6</v>
      </c>
      <c r="D15487" s="8">
        <v>351078.66</v>
      </c>
    </row>
    <row r="15488" spans="1:4" ht="18.75" x14ac:dyDescent="0.3">
      <c r="A15488" s="7">
        <v>2015</v>
      </c>
      <c r="B15488" s="7" t="s">
        <v>1943</v>
      </c>
      <c r="C15488" s="7" t="s">
        <v>7</v>
      </c>
      <c r="D15488" s="8">
        <v>144197.56</v>
      </c>
    </row>
    <row r="15489" spans="1:4" ht="18.75" x14ac:dyDescent="0.3">
      <c r="A15489" s="7">
        <v>2014</v>
      </c>
      <c r="B15489" s="7" t="s">
        <v>1943</v>
      </c>
      <c r="C15489" s="7" t="s">
        <v>7</v>
      </c>
      <c r="D15489" s="8">
        <v>153713.79999999999</v>
      </c>
    </row>
    <row r="15490" spans="1:4" ht="18.75" x14ac:dyDescent="0.3">
      <c r="A15490" s="7">
        <v>2015</v>
      </c>
      <c r="B15490" s="7" t="s">
        <v>1943</v>
      </c>
      <c r="C15490" s="7" t="s">
        <v>8</v>
      </c>
      <c r="D15490" s="8">
        <v>716337.02</v>
      </c>
    </row>
    <row r="15491" spans="1:4" ht="18.75" x14ac:dyDescent="0.3">
      <c r="A15491" s="7">
        <v>2014</v>
      </c>
      <c r="B15491" s="7" t="s">
        <v>1943</v>
      </c>
      <c r="C15491" s="7" t="s">
        <v>8</v>
      </c>
      <c r="D15491" s="8">
        <v>751533.06</v>
      </c>
    </row>
    <row r="15492" spans="1:4" ht="18.75" x14ac:dyDescent="0.3">
      <c r="A15492" s="7">
        <v>2015</v>
      </c>
      <c r="B15492" s="7" t="s">
        <v>1944</v>
      </c>
      <c r="C15492" s="7" t="s">
        <v>5</v>
      </c>
      <c r="D15492" s="8">
        <v>733788.82</v>
      </c>
    </row>
    <row r="15493" spans="1:4" ht="18.75" x14ac:dyDescent="0.3">
      <c r="A15493" s="7">
        <v>2014</v>
      </c>
      <c r="B15493" s="7" t="s">
        <v>1944</v>
      </c>
      <c r="C15493" s="7" t="s">
        <v>5</v>
      </c>
      <c r="D15493" s="8">
        <v>807224.71</v>
      </c>
    </row>
    <row r="15494" spans="1:4" ht="18.75" x14ac:dyDescent="0.3">
      <c r="A15494" s="7">
        <v>2015</v>
      </c>
      <c r="B15494" s="7" t="s">
        <v>1944</v>
      </c>
      <c r="C15494" s="7" t="s">
        <v>6</v>
      </c>
      <c r="D15494" s="8">
        <v>478794.17</v>
      </c>
    </row>
    <row r="15495" spans="1:4" ht="18.75" x14ac:dyDescent="0.3">
      <c r="A15495" s="7">
        <v>2014</v>
      </c>
      <c r="B15495" s="7" t="s">
        <v>1944</v>
      </c>
      <c r="C15495" s="7" t="s">
        <v>6</v>
      </c>
      <c r="D15495" s="8">
        <v>336997.34</v>
      </c>
    </row>
    <row r="15496" spans="1:4" ht="18.75" x14ac:dyDescent="0.3">
      <c r="A15496" s="7">
        <v>2015</v>
      </c>
      <c r="B15496" s="7" t="s">
        <v>1944</v>
      </c>
      <c r="C15496" s="7" t="s">
        <v>7</v>
      </c>
      <c r="D15496" s="8">
        <v>164886.18</v>
      </c>
    </row>
    <row r="15497" spans="1:4" ht="18.75" x14ac:dyDescent="0.3">
      <c r="A15497" s="7">
        <v>2014</v>
      </c>
      <c r="B15497" s="7" t="s">
        <v>1944</v>
      </c>
      <c r="C15497" s="7" t="s">
        <v>7</v>
      </c>
      <c r="D15497" s="8">
        <v>175573.4</v>
      </c>
    </row>
    <row r="15498" spans="1:4" ht="18.75" x14ac:dyDescent="0.3">
      <c r="A15498" s="7">
        <v>2015</v>
      </c>
      <c r="B15498" s="7" t="s">
        <v>1944</v>
      </c>
      <c r="C15498" s="7" t="s">
        <v>8</v>
      </c>
      <c r="D15498" s="8">
        <v>793688.25</v>
      </c>
    </row>
    <row r="15499" spans="1:4" ht="18.75" x14ac:dyDescent="0.3">
      <c r="A15499" s="7">
        <v>2014</v>
      </c>
      <c r="B15499" s="7" t="s">
        <v>1944</v>
      </c>
      <c r="C15499" s="7" t="s">
        <v>8</v>
      </c>
      <c r="D15499" s="8">
        <v>831280.83</v>
      </c>
    </row>
    <row r="15500" spans="1:4" ht="18.75" x14ac:dyDescent="0.3">
      <c r="A15500" s="7">
        <v>2015</v>
      </c>
      <c r="B15500" s="7" t="s">
        <v>1945</v>
      </c>
      <c r="C15500" s="7" t="s">
        <v>5</v>
      </c>
      <c r="D15500" s="8">
        <v>690859.27</v>
      </c>
    </row>
    <row r="15501" spans="1:4" ht="18.75" x14ac:dyDescent="0.3">
      <c r="A15501" s="7">
        <v>2014</v>
      </c>
      <c r="B15501" s="7" t="s">
        <v>1945</v>
      </c>
      <c r="C15501" s="7" t="s">
        <v>5</v>
      </c>
      <c r="D15501" s="8">
        <v>754169.35</v>
      </c>
    </row>
    <row r="15502" spans="1:4" ht="18.75" x14ac:dyDescent="0.3">
      <c r="A15502" s="7">
        <v>2015</v>
      </c>
      <c r="B15502" s="7" t="s">
        <v>1945</v>
      </c>
      <c r="C15502" s="7" t="s">
        <v>6</v>
      </c>
      <c r="D15502" s="8">
        <v>501560.28</v>
      </c>
    </row>
    <row r="15503" spans="1:4" ht="18.75" x14ac:dyDescent="0.3">
      <c r="A15503" s="7">
        <v>2014</v>
      </c>
      <c r="B15503" s="7" t="s">
        <v>1945</v>
      </c>
      <c r="C15503" s="7" t="s">
        <v>6</v>
      </c>
      <c r="D15503" s="8">
        <v>370402.09</v>
      </c>
    </row>
    <row r="15504" spans="1:4" ht="18.75" x14ac:dyDescent="0.3">
      <c r="A15504" s="7">
        <v>2015</v>
      </c>
      <c r="B15504" s="7" t="s">
        <v>1945</v>
      </c>
      <c r="C15504" s="7" t="s">
        <v>7</v>
      </c>
      <c r="D15504" s="8">
        <v>225225.01</v>
      </c>
    </row>
    <row r="15505" spans="1:4" ht="18.75" x14ac:dyDescent="0.3">
      <c r="A15505" s="7">
        <v>2014</v>
      </c>
      <c r="B15505" s="7" t="s">
        <v>1945</v>
      </c>
      <c r="C15505" s="7" t="s">
        <v>7</v>
      </c>
      <c r="D15505" s="8">
        <v>239646.72</v>
      </c>
    </row>
    <row r="15506" spans="1:4" ht="18.75" x14ac:dyDescent="0.3">
      <c r="A15506" s="7">
        <v>2015</v>
      </c>
      <c r="B15506" s="7" t="s">
        <v>1945</v>
      </c>
      <c r="C15506" s="7" t="s">
        <v>8</v>
      </c>
      <c r="D15506" s="8">
        <v>474980.43</v>
      </c>
    </row>
    <row r="15507" spans="1:4" ht="18.75" x14ac:dyDescent="0.3">
      <c r="A15507" s="7">
        <v>2014</v>
      </c>
      <c r="B15507" s="7" t="s">
        <v>1945</v>
      </c>
      <c r="C15507" s="7" t="s">
        <v>8</v>
      </c>
      <c r="D15507" s="8">
        <v>497377.82</v>
      </c>
    </row>
    <row r="15508" spans="1:4" ht="18.75" x14ac:dyDescent="0.3">
      <c r="A15508" s="7">
        <v>2015</v>
      </c>
      <c r="B15508" s="7" t="s">
        <v>1946</v>
      </c>
      <c r="C15508" s="7" t="s">
        <v>5</v>
      </c>
      <c r="D15508" s="8">
        <v>765199.92</v>
      </c>
    </row>
    <row r="15509" spans="1:4" ht="18.75" x14ac:dyDescent="0.3">
      <c r="A15509" s="7">
        <v>2014</v>
      </c>
      <c r="B15509" s="7" t="s">
        <v>1946</v>
      </c>
      <c r="C15509" s="7" t="s">
        <v>5</v>
      </c>
      <c r="D15509" s="8">
        <v>839589.22</v>
      </c>
    </row>
    <row r="15510" spans="1:4" ht="18.75" x14ac:dyDescent="0.3">
      <c r="A15510" s="7">
        <v>2015</v>
      </c>
      <c r="B15510" s="7" t="s">
        <v>1946</v>
      </c>
      <c r="C15510" s="7" t="s">
        <v>6</v>
      </c>
      <c r="D15510" s="8">
        <v>228437.01</v>
      </c>
    </row>
    <row r="15511" spans="1:4" ht="18.75" x14ac:dyDescent="0.3">
      <c r="A15511" s="7">
        <v>2014</v>
      </c>
      <c r="B15511" s="7" t="s">
        <v>1946</v>
      </c>
      <c r="C15511" s="7" t="s">
        <v>6</v>
      </c>
      <c r="D15511" s="8">
        <v>158068.24</v>
      </c>
    </row>
    <row r="15512" spans="1:4" ht="18.75" x14ac:dyDescent="0.3">
      <c r="A15512" s="7">
        <v>2015</v>
      </c>
      <c r="B15512" s="7" t="s">
        <v>1946</v>
      </c>
      <c r="C15512" s="7" t="s">
        <v>7</v>
      </c>
      <c r="D15512" s="8">
        <v>94171</v>
      </c>
    </row>
    <row r="15513" spans="1:4" ht="18.75" x14ac:dyDescent="0.3">
      <c r="A15513" s="7">
        <v>2014</v>
      </c>
      <c r="B15513" s="7" t="s">
        <v>1946</v>
      </c>
      <c r="C15513" s="7" t="s">
        <v>7</v>
      </c>
      <c r="D15513" s="8">
        <v>98375.92</v>
      </c>
    </row>
    <row r="15514" spans="1:4" ht="18.75" x14ac:dyDescent="0.3">
      <c r="A15514" s="7">
        <v>2015</v>
      </c>
      <c r="B15514" s="7" t="s">
        <v>1946</v>
      </c>
      <c r="C15514" s="7" t="s">
        <v>8</v>
      </c>
      <c r="D15514" s="8">
        <v>509681.99</v>
      </c>
    </row>
    <row r="15515" spans="1:4" ht="18.75" x14ac:dyDescent="0.3">
      <c r="A15515" s="7">
        <v>2014</v>
      </c>
      <c r="B15515" s="7" t="s">
        <v>1946</v>
      </c>
      <c r="C15515" s="7" t="s">
        <v>8</v>
      </c>
      <c r="D15515" s="8">
        <v>528917.18999999994</v>
      </c>
    </row>
    <row r="15516" spans="1:4" ht="18.75" x14ac:dyDescent="0.3">
      <c r="A15516" s="7">
        <v>2015</v>
      </c>
      <c r="B15516" s="7" t="s">
        <v>1947</v>
      </c>
      <c r="C15516" s="7" t="s">
        <v>5</v>
      </c>
      <c r="D15516" s="8">
        <v>540381.13</v>
      </c>
    </row>
    <row r="15517" spans="1:4" ht="18.75" x14ac:dyDescent="0.3">
      <c r="A15517" s="7">
        <v>2014</v>
      </c>
      <c r="B15517" s="7" t="s">
        <v>1947</v>
      </c>
      <c r="C15517" s="7" t="s">
        <v>5</v>
      </c>
      <c r="D15517" s="8">
        <v>597388.55000000005</v>
      </c>
    </row>
    <row r="15518" spans="1:4" ht="18.75" x14ac:dyDescent="0.3">
      <c r="A15518" s="7">
        <v>2015</v>
      </c>
      <c r="B15518" s="7" t="s">
        <v>1947</v>
      </c>
      <c r="C15518" s="7" t="s">
        <v>6</v>
      </c>
      <c r="D15518" s="8">
        <v>309060.23</v>
      </c>
    </row>
    <row r="15519" spans="1:4" ht="18.75" x14ac:dyDescent="0.3">
      <c r="A15519" s="7">
        <v>2014</v>
      </c>
      <c r="B15519" s="7" t="s">
        <v>1947</v>
      </c>
      <c r="C15519" s="7" t="s">
        <v>6</v>
      </c>
      <c r="D15519" s="8">
        <v>217742.93</v>
      </c>
    </row>
    <row r="15520" spans="1:4" ht="18.75" x14ac:dyDescent="0.3">
      <c r="A15520" s="7">
        <v>2015</v>
      </c>
      <c r="B15520" s="7" t="s">
        <v>1947</v>
      </c>
      <c r="C15520" s="7" t="s">
        <v>7</v>
      </c>
      <c r="D15520" s="8">
        <v>189839.24</v>
      </c>
    </row>
    <row r="15521" spans="1:4" ht="18.75" x14ac:dyDescent="0.3">
      <c r="A15521" s="7">
        <v>2014</v>
      </c>
      <c r="B15521" s="7" t="s">
        <v>1947</v>
      </c>
      <c r="C15521" s="7" t="s">
        <v>7</v>
      </c>
      <c r="D15521" s="8">
        <v>201082.96</v>
      </c>
    </row>
    <row r="15522" spans="1:4" ht="18.75" x14ac:dyDescent="0.3">
      <c r="A15522" s="7">
        <v>2015</v>
      </c>
      <c r="B15522" s="7" t="s">
        <v>1947</v>
      </c>
      <c r="C15522" s="7" t="s">
        <v>8</v>
      </c>
      <c r="D15522" s="8">
        <v>468389.99</v>
      </c>
    </row>
    <row r="15523" spans="1:4" ht="18.75" x14ac:dyDescent="0.3">
      <c r="A15523" s="7">
        <v>2014</v>
      </c>
      <c r="B15523" s="7" t="s">
        <v>1947</v>
      </c>
      <c r="C15523" s="7" t="s">
        <v>8</v>
      </c>
      <c r="D15523" s="8">
        <v>486934.33</v>
      </c>
    </row>
    <row r="15524" spans="1:4" ht="18.75" x14ac:dyDescent="0.3">
      <c r="A15524" s="7">
        <v>2015</v>
      </c>
      <c r="B15524" s="7" t="s">
        <v>1948</v>
      </c>
      <c r="C15524" s="7" t="s">
        <v>5</v>
      </c>
      <c r="D15524" s="8">
        <v>817353.26</v>
      </c>
    </row>
    <row r="15525" spans="1:4" ht="18.75" x14ac:dyDescent="0.3">
      <c r="A15525" s="7">
        <v>2014</v>
      </c>
      <c r="B15525" s="7" t="s">
        <v>1948</v>
      </c>
      <c r="C15525" s="7" t="s">
        <v>5</v>
      </c>
      <c r="D15525" s="8">
        <v>890282.42</v>
      </c>
    </row>
    <row r="15526" spans="1:4" ht="18.75" x14ac:dyDescent="0.3">
      <c r="A15526" s="7">
        <v>2015</v>
      </c>
      <c r="B15526" s="7" t="s">
        <v>1948</v>
      </c>
      <c r="C15526" s="7" t="s">
        <v>6</v>
      </c>
      <c r="D15526" s="8">
        <v>346667.1</v>
      </c>
    </row>
    <row r="15527" spans="1:4" ht="18.75" x14ac:dyDescent="0.3">
      <c r="A15527" s="7">
        <v>2014</v>
      </c>
      <c r="B15527" s="7" t="s">
        <v>1948</v>
      </c>
      <c r="C15527" s="7" t="s">
        <v>6</v>
      </c>
      <c r="D15527" s="8">
        <v>240443.96</v>
      </c>
    </row>
    <row r="15528" spans="1:4" ht="18.75" x14ac:dyDescent="0.3">
      <c r="A15528" s="7">
        <v>2015</v>
      </c>
      <c r="B15528" s="7" t="s">
        <v>1948</v>
      </c>
      <c r="C15528" s="7" t="s">
        <v>7</v>
      </c>
      <c r="D15528" s="8">
        <v>143402.45000000001</v>
      </c>
    </row>
    <row r="15529" spans="1:4" ht="18.75" x14ac:dyDescent="0.3">
      <c r="A15529" s="7">
        <v>2014</v>
      </c>
      <c r="B15529" s="7" t="s">
        <v>1948</v>
      </c>
      <c r="C15529" s="7" t="s">
        <v>7</v>
      </c>
      <c r="D15529" s="8">
        <v>152365.96</v>
      </c>
    </row>
    <row r="15530" spans="1:4" ht="18.75" x14ac:dyDescent="0.3">
      <c r="A15530" s="7">
        <v>2015</v>
      </c>
      <c r="B15530" s="7" t="s">
        <v>1948</v>
      </c>
      <c r="C15530" s="7" t="s">
        <v>8</v>
      </c>
      <c r="D15530" s="8">
        <v>620170.06999999995</v>
      </c>
    </row>
    <row r="15531" spans="1:4" ht="18.75" x14ac:dyDescent="0.3">
      <c r="A15531" s="7">
        <v>2014</v>
      </c>
      <c r="B15531" s="7" t="s">
        <v>1948</v>
      </c>
      <c r="C15531" s="7" t="s">
        <v>8</v>
      </c>
      <c r="D15531" s="8">
        <v>647633.68999999994</v>
      </c>
    </row>
    <row r="15532" spans="1:4" ht="18.75" x14ac:dyDescent="0.3">
      <c r="A15532" s="7">
        <v>2015</v>
      </c>
      <c r="B15532" s="7" t="s">
        <v>1949</v>
      </c>
      <c r="C15532" s="7" t="s">
        <v>5</v>
      </c>
      <c r="D15532" s="8">
        <v>912289.55</v>
      </c>
    </row>
    <row r="15533" spans="1:4" ht="18.75" x14ac:dyDescent="0.3">
      <c r="A15533" s="7">
        <v>2014</v>
      </c>
      <c r="B15533" s="7" t="s">
        <v>1949</v>
      </c>
      <c r="C15533" s="7" t="s">
        <v>5</v>
      </c>
      <c r="D15533" s="8">
        <v>1006286.44</v>
      </c>
    </row>
    <row r="15534" spans="1:4" ht="18.75" x14ac:dyDescent="0.3">
      <c r="A15534" s="7">
        <v>2015</v>
      </c>
      <c r="B15534" s="7" t="s">
        <v>1949</v>
      </c>
      <c r="C15534" s="7" t="s">
        <v>6</v>
      </c>
      <c r="D15534" s="8">
        <v>357764.43</v>
      </c>
    </row>
    <row r="15535" spans="1:4" ht="18.75" x14ac:dyDescent="0.3">
      <c r="A15535" s="7">
        <v>2014</v>
      </c>
      <c r="B15535" s="7" t="s">
        <v>1949</v>
      </c>
      <c r="C15535" s="7" t="s">
        <v>6</v>
      </c>
      <c r="D15535" s="8">
        <v>252571.53</v>
      </c>
    </row>
    <row r="15536" spans="1:4" ht="18.75" x14ac:dyDescent="0.3">
      <c r="A15536" s="7">
        <v>2015</v>
      </c>
      <c r="B15536" s="7" t="s">
        <v>1949</v>
      </c>
      <c r="C15536" s="7" t="s">
        <v>7</v>
      </c>
      <c r="D15536" s="8">
        <v>234559.76</v>
      </c>
    </row>
    <row r="15537" spans="1:4" ht="18.75" x14ac:dyDescent="0.3">
      <c r="A15537" s="7">
        <v>2014</v>
      </c>
      <c r="B15537" s="7" t="s">
        <v>1949</v>
      </c>
      <c r="C15537" s="7" t="s">
        <v>7</v>
      </c>
      <c r="D15537" s="8">
        <v>246989.53</v>
      </c>
    </row>
    <row r="15538" spans="1:4" ht="18.75" x14ac:dyDescent="0.3">
      <c r="A15538" s="7">
        <v>2015</v>
      </c>
      <c r="B15538" s="7" t="s">
        <v>1949</v>
      </c>
      <c r="C15538" s="7" t="s">
        <v>8</v>
      </c>
      <c r="D15538" s="8">
        <v>574595.36</v>
      </c>
    </row>
    <row r="15539" spans="1:4" ht="18.75" x14ac:dyDescent="0.3">
      <c r="A15539" s="7">
        <v>2014</v>
      </c>
      <c r="B15539" s="7" t="s">
        <v>1949</v>
      </c>
      <c r="C15539" s="7" t="s">
        <v>8</v>
      </c>
      <c r="D15539" s="8">
        <v>592938.01</v>
      </c>
    </row>
    <row r="15540" spans="1:4" ht="18.75" x14ac:dyDescent="0.3">
      <c r="A15540" s="7">
        <v>2015</v>
      </c>
      <c r="B15540" s="7" t="s">
        <v>1950</v>
      </c>
      <c r="C15540" s="7" t="s">
        <v>5</v>
      </c>
      <c r="D15540" s="8">
        <v>778675.28</v>
      </c>
    </row>
    <row r="15541" spans="1:4" ht="18.75" x14ac:dyDescent="0.3">
      <c r="A15541" s="7">
        <v>2014</v>
      </c>
      <c r="B15541" s="7" t="s">
        <v>1950</v>
      </c>
      <c r="C15541" s="7" t="s">
        <v>5</v>
      </c>
      <c r="D15541" s="8">
        <v>862535.81</v>
      </c>
    </row>
    <row r="15542" spans="1:4" ht="18.75" x14ac:dyDescent="0.3">
      <c r="A15542" s="7">
        <v>2015</v>
      </c>
      <c r="B15542" s="7" t="s">
        <v>1950</v>
      </c>
      <c r="C15542" s="7" t="s">
        <v>6</v>
      </c>
      <c r="D15542" s="8">
        <v>272410.73</v>
      </c>
    </row>
    <row r="15543" spans="1:4" ht="18.75" x14ac:dyDescent="0.3">
      <c r="A15543" s="7">
        <v>2014</v>
      </c>
      <c r="B15543" s="7" t="s">
        <v>1950</v>
      </c>
      <c r="C15543" s="7" t="s">
        <v>6</v>
      </c>
      <c r="D15543" s="8">
        <v>198609.73</v>
      </c>
    </row>
    <row r="15544" spans="1:4" ht="18.75" x14ac:dyDescent="0.3">
      <c r="A15544" s="7">
        <v>2015</v>
      </c>
      <c r="B15544" s="7" t="s">
        <v>1950</v>
      </c>
      <c r="C15544" s="7" t="s">
        <v>7</v>
      </c>
      <c r="D15544" s="8">
        <v>236472.64</v>
      </c>
    </row>
    <row r="15545" spans="1:4" ht="18.75" x14ac:dyDescent="0.3">
      <c r="A15545" s="7">
        <v>2014</v>
      </c>
      <c r="B15545" s="7" t="s">
        <v>1950</v>
      </c>
      <c r="C15545" s="7" t="s">
        <v>7</v>
      </c>
      <c r="D15545" s="8">
        <v>250472.73</v>
      </c>
    </row>
    <row r="15546" spans="1:4" ht="18.75" x14ac:dyDescent="0.3">
      <c r="A15546" s="7">
        <v>2015</v>
      </c>
      <c r="B15546" s="7" t="s">
        <v>1950</v>
      </c>
      <c r="C15546" s="7" t="s">
        <v>8</v>
      </c>
      <c r="D15546" s="8">
        <v>727104.84</v>
      </c>
    </row>
    <row r="15547" spans="1:4" ht="18.75" x14ac:dyDescent="0.3">
      <c r="A15547" s="7">
        <v>2014</v>
      </c>
      <c r="B15547" s="7" t="s">
        <v>1950</v>
      </c>
      <c r="C15547" s="7" t="s">
        <v>8</v>
      </c>
      <c r="D15547" s="8">
        <v>763519.14</v>
      </c>
    </row>
    <row r="15548" spans="1:4" ht="18.75" x14ac:dyDescent="0.3">
      <c r="A15548" s="7">
        <v>2015</v>
      </c>
      <c r="B15548" s="7" t="s">
        <v>1951</v>
      </c>
      <c r="C15548" s="7" t="s">
        <v>5</v>
      </c>
      <c r="D15548" s="8">
        <v>697617.97</v>
      </c>
    </row>
    <row r="15549" spans="1:4" ht="18.75" x14ac:dyDescent="0.3">
      <c r="A15549" s="7">
        <v>2014</v>
      </c>
      <c r="B15549" s="7" t="s">
        <v>1951</v>
      </c>
      <c r="C15549" s="7" t="s">
        <v>5</v>
      </c>
      <c r="D15549" s="8">
        <v>767085.78</v>
      </c>
    </row>
    <row r="15550" spans="1:4" ht="18.75" x14ac:dyDescent="0.3">
      <c r="A15550" s="7">
        <v>2015</v>
      </c>
      <c r="B15550" s="7" t="s">
        <v>1951</v>
      </c>
      <c r="C15550" s="7" t="s">
        <v>6</v>
      </c>
      <c r="D15550" s="8">
        <v>244052.69</v>
      </c>
    </row>
    <row r="15551" spans="1:4" ht="18.75" x14ac:dyDescent="0.3">
      <c r="A15551" s="7">
        <v>2014</v>
      </c>
      <c r="B15551" s="7" t="s">
        <v>1951</v>
      </c>
      <c r="C15551" s="7" t="s">
        <v>6</v>
      </c>
      <c r="D15551" s="8">
        <v>174891.77</v>
      </c>
    </row>
    <row r="15552" spans="1:4" ht="18.75" x14ac:dyDescent="0.3">
      <c r="A15552" s="7">
        <v>2015</v>
      </c>
      <c r="B15552" s="7" t="s">
        <v>1951</v>
      </c>
      <c r="C15552" s="7" t="s">
        <v>7</v>
      </c>
      <c r="D15552" s="8">
        <v>93110.02</v>
      </c>
    </row>
    <row r="15553" spans="1:4" ht="18.75" x14ac:dyDescent="0.3">
      <c r="A15553" s="7">
        <v>2014</v>
      </c>
      <c r="B15553" s="7" t="s">
        <v>1951</v>
      </c>
      <c r="C15553" s="7" t="s">
        <v>7</v>
      </c>
      <c r="D15553" s="8">
        <v>98679.6</v>
      </c>
    </row>
    <row r="15554" spans="1:4" ht="18.75" x14ac:dyDescent="0.3">
      <c r="A15554" s="7">
        <v>2015</v>
      </c>
      <c r="B15554" s="7" t="s">
        <v>1951</v>
      </c>
      <c r="C15554" s="7" t="s">
        <v>8</v>
      </c>
      <c r="D15554" s="8">
        <v>780090.25</v>
      </c>
    </row>
    <row r="15555" spans="1:4" ht="18.75" x14ac:dyDescent="0.3">
      <c r="A15555" s="7">
        <v>2014</v>
      </c>
      <c r="B15555" s="7" t="s">
        <v>1951</v>
      </c>
      <c r="C15555" s="7" t="s">
        <v>8</v>
      </c>
      <c r="D15555" s="8">
        <v>808394.07</v>
      </c>
    </row>
    <row r="15556" spans="1:4" ht="18.75" x14ac:dyDescent="0.3">
      <c r="A15556" s="7">
        <v>2015</v>
      </c>
      <c r="B15556" s="7" t="s">
        <v>1952</v>
      </c>
      <c r="C15556" s="7" t="s">
        <v>5</v>
      </c>
      <c r="D15556" s="8">
        <v>830733.75</v>
      </c>
    </row>
    <row r="15557" spans="1:4" ht="18.75" x14ac:dyDescent="0.3">
      <c r="A15557" s="7">
        <v>2014</v>
      </c>
      <c r="B15557" s="7" t="s">
        <v>1952</v>
      </c>
      <c r="C15557" s="7" t="s">
        <v>5</v>
      </c>
      <c r="D15557" s="8">
        <v>910668.87</v>
      </c>
    </row>
    <row r="15558" spans="1:4" ht="18.75" x14ac:dyDescent="0.3">
      <c r="A15558" s="7">
        <v>2015</v>
      </c>
      <c r="B15558" s="7" t="s">
        <v>1952</v>
      </c>
      <c r="C15558" s="7" t="s">
        <v>6</v>
      </c>
      <c r="D15558" s="8">
        <v>371400.62</v>
      </c>
    </row>
    <row r="15559" spans="1:4" ht="18.75" x14ac:dyDescent="0.3">
      <c r="A15559" s="7">
        <v>2014</v>
      </c>
      <c r="B15559" s="7" t="s">
        <v>1952</v>
      </c>
      <c r="C15559" s="7" t="s">
        <v>6</v>
      </c>
      <c r="D15559" s="8">
        <v>275264.77</v>
      </c>
    </row>
    <row r="15560" spans="1:4" ht="18.75" x14ac:dyDescent="0.3">
      <c r="A15560" s="7">
        <v>2015</v>
      </c>
      <c r="B15560" s="7" t="s">
        <v>1952</v>
      </c>
      <c r="C15560" s="7" t="s">
        <v>7</v>
      </c>
      <c r="D15560" s="8">
        <v>226041.47</v>
      </c>
    </row>
    <row r="15561" spans="1:4" ht="18.75" x14ac:dyDescent="0.3">
      <c r="A15561" s="7">
        <v>2014</v>
      </c>
      <c r="B15561" s="7" t="s">
        <v>1952</v>
      </c>
      <c r="C15561" s="7" t="s">
        <v>7</v>
      </c>
      <c r="D15561" s="8">
        <v>240280.43</v>
      </c>
    </row>
    <row r="15562" spans="1:4" ht="18.75" x14ac:dyDescent="0.3">
      <c r="A15562" s="7">
        <v>2015</v>
      </c>
      <c r="B15562" s="7" t="s">
        <v>1952</v>
      </c>
      <c r="C15562" s="7" t="s">
        <v>8</v>
      </c>
      <c r="D15562" s="8">
        <v>429606.62</v>
      </c>
    </row>
    <row r="15563" spans="1:4" ht="18.75" x14ac:dyDescent="0.3">
      <c r="A15563" s="7">
        <v>2014</v>
      </c>
      <c r="B15563" s="7" t="s">
        <v>1952</v>
      </c>
      <c r="C15563" s="7" t="s">
        <v>8</v>
      </c>
      <c r="D15563" s="8">
        <v>448945.9</v>
      </c>
    </row>
    <row r="15564" spans="1:4" ht="18.75" x14ac:dyDescent="0.3">
      <c r="A15564" s="7">
        <v>2015</v>
      </c>
      <c r="B15564" s="7" t="s">
        <v>1953</v>
      </c>
      <c r="C15564" s="7" t="s">
        <v>5</v>
      </c>
      <c r="D15564" s="8">
        <v>831486.75</v>
      </c>
    </row>
    <row r="15565" spans="1:4" ht="18.75" x14ac:dyDescent="0.3">
      <c r="A15565" s="7">
        <v>2014</v>
      </c>
      <c r="B15565" s="7" t="s">
        <v>1953</v>
      </c>
      <c r="C15565" s="7" t="s">
        <v>5</v>
      </c>
      <c r="D15565" s="8">
        <v>910623.41</v>
      </c>
    </row>
    <row r="15566" spans="1:4" ht="18.75" x14ac:dyDescent="0.3">
      <c r="A15566" s="7">
        <v>2015</v>
      </c>
      <c r="B15566" s="7" t="s">
        <v>1953</v>
      </c>
      <c r="C15566" s="7" t="s">
        <v>6</v>
      </c>
      <c r="D15566" s="8">
        <v>355012.91</v>
      </c>
    </row>
    <row r="15567" spans="1:4" ht="18.75" x14ac:dyDescent="0.3">
      <c r="A15567" s="7">
        <v>2014</v>
      </c>
      <c r="B15567" s="7" t="s">
        <v>1953</v>
      </c>
      <c r="C15567" s="7" t="s">
        <v>6</v>
      </c>
      <c r="D15567" s="8">
        <v>253473</v>
      </c>
    </row>
    <row r="15568" spans="1:4" ht="18.75" x14ac:dyDescent="0.3">
      <c r="A15568" s="7">
        <v>2015</v>
      </c>
      <c r="B15568" s="7" t="s">
        <v>1953</v>
      </c>
      <c r="C15568" s="7" t="s">
        <v>7</v>
      </c>
      <c r="D15568" s="8">
        <v>177500.06</v>
      </c>
    </row>
    <row r="15569" spans="1:4" ht="18.75" x14ac:dyDescent="0.3">
      <c r="A15569" s="7">
        <v>2014</v>
      </c>
      <c r="B15569" s="7" t="s">
        <v>1953</v>
      </c>
      <c r="C15569" s="7" t="s">
        <v>7</v>
      </c>
      <c r="D15569" s="8">
        <v>188780.32</v>
      </c>
    </row>
    <row r="15570" spans="1:4" ht="18.75" x14ac:dyDescent="0.3">
      <c r="A15570" s="7">
        <v>2015</v>
      </c>
      <c r="B15570" s="7" t="s">
        <v>1953</v>
      </c>
      <c r="C15570" s="7" t="s">
        <v>8</v>
      </c>
      <c r="D15570" s="8">
        <v>589863.51</v>
      </c>
    </row>
    <row r="15571" spans="1:4" ht="18.75" x14ac:dyDescent="0.3">
      <c r="A15571" s="7">
        <v>2014</v>
      </c>
      <c r="B15571" s="7" t="s">
        <v>1953</v>
      </c>
      <c r="C15571" s="7" t="s">
        <v>8</v>
      </c>
      <c r="D15571" s="8">
        <v>617559.9</v>
      </c>
    </row>
    <row r="15572" spans="1:4" ht="18.75" x14ac:dyDescent="0.3">
      <c r="A15572" s="7">
        <v>2015</v>
      </c>
      <c r="B15572" s="7" t="s">
        <v>1954</v>
      </c>
      <c r="C15572" s="7" t="s">
        <v>5</v>
      </c>
      <c r="D15572" s="8">
        <v>804742.09</v>
      </c>
    </row>
    <row r="15573" spans="1:4" ht="18.75" x14ac:dyDescent="0.3">
      <c r="A15573" s="7">
        <v>2014</v>
      </c>
      <c r="B15573" s="7" t="s">
        <v>1954</v>
      </c>
      <c r="C15573" s="7" t="s">
        <v>5</v>
      </c>
      <c r="D15573" s="8">
        <v>878886.03</v>
      </c>
    </row>
    <row r="15574" spans="1:4" ht="18.75" x14ac:dyDescent="0.3">
      <c r="A15574" s="7">
        <v>2015</v>
      </c>
      <c r="B15574" s="7" t="s">
        <v>1954</v>
      </c>
      <c r="C15574" s="7" t="s">
        <v>6</v>
      </c>
      <c r="D15574" s="8">
        <v>525296.31999999995</v>
      </c>
    </row>
    <row r="15575" spans="1:4" ht="18.75" x14ac:dyDescent="0.3">
      <c r="A15575" s="7">
        <v>2014</v>
      </c>
      <c r="B15575" s="7" t="s">
        <v>1954</v>
      </c>
      <c r="C15575" s="7" t="s">
        <v>6</v>
      </c>
      <c r="D15575" s="8">
        <v>375087.61</v>
      </c>
    </row>
    <row r="15576" spans="1:4" ht="18.75" x14ac:dyDescent="0.3">
      <c r="A15576" s="7">
        <v>2015</v>
      </c>
      <c r="B15576" s="7" t="s">
        <v>1954</v>
      </c>
      <c r="C15576" s="7" t="s">
        <v>7</v>
      </c>
      <c r="D15576" s="8">
        <v>63086.81</v>
      </c>
    </row>
    <row r="15577" spans="1:4" ht="18.75" x14ac:dyDescent="0.3">
      <c r="A15577" s="7">
        <v>2014</v>
      </c>
      <c r="B15577" s="7" t="s">
        <v>1954</v>
      </c>
      <c r="C15577" s="7" t="s">
        <v>7</v>
      </c>
      <c r="D15577" s="8">
        <v>67094.179999999993</v>
      </c>
    </row>
    <row r="15578" spans="1:4" ht="18.75" x14ac:dyDescent="0.3">
      <c r="A15578" s="7">
        <v>2015</v>
      </c>
      <c r="B15578" s="7" t="s">
        <v>1954</v>
      </c>
      <c r="C15578" s="7" t="s">
        <v>8</v>
      </c>
      <c r="D15578" s="8">
        <v>477815.76</v>
      </c>
    </row>
    <row r="15579" spans="1:4" ht="18.75" x14ac:dyDescent="0.3">
      <c r="A15579" s="7">
        <v>2014</v>
      </c>
      <c r="B15579" s="7" t="s">
        <v>1954</v>
      </c>
      <c r="C15579" s="7" t="s">
        <v>8</v>
      </c>
      <c r="D15579" s="8">
        <v>496335.66</v>
      </c>
    </row>
    <row r="15580" spans="1:4" ht="18.75" x14ac:dyDescent="0.3">
      <c r="A15580" s="7">
        <v>2015</v>
      </c>
      <c r="B15580" s="7" t="s">
        <v>1955</v>
      </c>
      <c r="C15580" s="7" t="s">
        <v>5</v>
      </c>
      <c r="D15580" s="8">
        <v>799677.64</v>
      </c>
    </row>
    <row r="15581" spans="1:4" ht="18.75" x14ac:dyDescent="0.3">
      <c r="A15581" s="7">
        <v>2014</v>
      </c>
      <c r="B15581" s="7" t="s">
        <v>1955</v>
      </c>
      <c r="C15581" s="7" t="s">
        <v>5</v>
      </c>
      <c r="D15581" s="8">
        <v>870337.43</v>
      </c>
    </row>
    <row r="15582" spans="1:4" ht="18.75" x14ac:dyDescent="0.3">
      <c r="A15582" s="7">
        <v>2015</v>
      </c>
      <c r="B15582" s="7" t="s">
        <v>1955</v>
      </c>
      <c r="C15582" s="7" t="s">
        <v>6</v>
      </c>
      <c r="D15582" s="8">
        <v>252763.28</v>
      </c>
    </row>
    <row r="15583" spans="1:4" ht="18.75" x14ac:dyDescent="0.3">
      <c r="A15583" s="7">
        <v>2014</v>
      </c>
      <c r="B15583" s="7" t="s">
        <v>1955</v>
      </c>
      <c r="C15583" s="7" t="s">
        <v>6</v>
      </c>
      <c r="D15583" s="8">
        <v>175994.34</v>
      </c>
    </row>
    <row r="15584" spans="1:4" ht="18.75" x14ac:dyDescent="0.3">
      <c r="A15584" s="7">
        <v>2015</v>
      </c>
      <c r="B15584" s="7" t="s">
        <v>1955</v>
      </c>
      <c r="C15584" s="7" t="s">
        <v>7</v>
      </c>
      <c r="D15584" s="8">
        <v>211735.16</v>
      </c>
    </row>
    <row r="15585" spans="1:4" ht="18.75" x14ac:dyDescent="0.3">
      <c r="A15585" s="7">
        <v>2014</v>
      </c>
      <c r="B15585" s="7" t="s">
        <v>1955</v>
      </c>
      <c r="C15585" s="7" t="s">
        <v>7</v>
      </c>
      <c r="D15585" s="8">
        <v>225127.02</v>
      </c>
    </row>
    <row r="15586" spans="1:4" ht="18.75" x14ac:dyDescent="0.3">
      <c r="A15586" s="7">
        <v>2015</v>
      </c>
      <c r="B15586" s="7" t="s">
        <v>1955</v>
      </c>
      <c r="C15586" s="7" t="s">
        <v>8</v>
      </c>
      <c r="D15586" s="8">
        <v>689543.47</v>
      </c>
    </row>
    <row r="15587" spans="1:4" ht="18.75" x14ac:dyDescent="0.3">
      <c r="A15587" s="7">
        <v>2014</v>
      </c>
      <c r="B15587" s="7" t="s">
        <v>1955</v>
      </c>
      <c r="C15587" s="7" t="s">
        <v>8</v>
      </c>
      <c r="D15587" s="8">
        <v>721455.74</v>
      </c>
    </row>
    <row r="15588" spans="1:4" ht="18.75" x14ac:dyDescent="0.3">
      <c r="A15588" s="7">
        <v>2015</v>
      </c>
      <c r="B15588" s="7" t="s">
        <v>1956</v>
      </c>
      <c r="C15588" s="7" t="s">
        <v>5</v>
      </c>
      <c r="D15588" s="8">
        <v>926791.44</v>
      </c>
    </row>
    <row r="15589" spans="1:4" ht="18.75" x14ac:dyDescent="0.3">
      <c r="A15589" s="7">
        <v>2014</v>
      </c>
      <c r="B15589" s="7" t="s">
        <v>1956</v>
      </c>
      <c r="C15589" s="7" t="s">
        <v>5</v>
      </c>
      <c r="D15589" s="8">
        <v>1012819.9</v>
      </c>
    </row>
    <row r="15590" spans="1:4" ht="18.75" x14ac:dyDescent="0.3">
      <c r="A15590" s="7">
        <v>2015</v>
      </c>
      <c r="B15590" s="7" t="s">
        <v>1956</v>
      </c>
      <c r="C15590" s="7" t="s">
        <v>6</v>
      </c>
      <c r="D15590" s="8">
        <v>248455.27</v>
      </c>
    </row>
    <row r="15591" spans="1:4" ht="18.75" x14ac:dyDescent="0.3">
      <c r="A15591" s="7">
        <v>2014</v>
      </c>
      <c r="B15591" s="7" t="s">
        <v>1956</v>
      </c>
      <c r="C15591" s="7" t="s">
        <v>6</v>
      </c>
      <c r="D15591" s="8">
        <v>178285.19</v>
      </c>
    </row>
    <row r="15592" spans="1:4" ht="18.75" x14ac:dyDescent="0.3">
      <c r="A15592" s="7">
        <v>2015</v>
      </c>
      <c r="B15592" s="7" t="s">
        <v>1956</v>
      </c>
      <c r="C15592" s="7" t="s">
        <v>7</v>
      </c>
      <c r="D15592" s="8">
        <v>222433.45</v>
      </c>
    </row>
    <row r="15593" spans="1:4" ht="18.75" x14ac:dyDescent="0.3">
      <c r="A15593" s="7">
        <v>2014</v>
      </c>
      <c r="B15593" s="7" t="s">
        <v>1956</v>
      </c>
      <c r="C15593" s="7" t="s">
        <v>7</v>
      </c>
      <c r="D15593" s="8">
        <v>235737.44</v>
      </c>
    </row>
    <row r="15594" spans="1:4" ht="18.75" x14ac:dyDescent="0.3">
      <c r="A15594" s="7">
        <v>2015</v>
      </c>
      <c r="B15594" s="7" t="s">
        <v>1956</v>
      </c>
      <c r="C15594" s="7" t="s">
        <v>8</v>
      </c>
      <c r="D15594" s="8">
        <v>653676.03</v>
      </c>
    </row>
    <row r="15595" spans="1:4" ht="18.75" x14ac:dyDescent="0.3">
      <c r="A15595" s="7">
        <v>2014</v>
      </c>
      <c r="B15595" s="7" t="s">
        <v>1956</v>
      </c>
      <c r="C15595" s="7" t="s">
        <v>8</v>
      </c>
      <c r="D15595" s="8">
        <v>673490.11</v>
      </c>
    </row>
    <row r="15596" spans="1:4" ht="18.75" x14ac:dyDescent="0.3">
      <c r="A15596" s="7">
        <v>2015</v>
      </c>
      <c r="B15596" s="7" t="s">
        <v>1957</v>
      </c>
      <c r="C15596" s="7" t="s">
        <v>5</v>
      </c>
      <c r="D15596" s="8">
        <v>634632.06999999995</v>
      </c>
    </row>
    <row r="15597" spans="1:4" ht="18.75" x14ac:dyDescent="0.3">
      <c r="A15597" s="7">
        <v>2014</v>
      </c>
      <c r="B15597" s="7" t="s">
        <v>1957</v>
      </c>
      <c r="C15597" s="7" t="s">
        <v>5</v>
      </c>
      <c r="D15597" s="8">
        <v>692425.47</v>
      </c>
    </row>
    <row r="15598" spans="1:4" ht="18.75" x14ac:dyDescent="0.3">
      <c r="A15598" s="7">
        <v>2015</v>
      </c>
      <c r="B15598" s="7" t="s">
        <v>1957</v>
      </c>
      <c r="C15598" s="7" t="s">
        <v>6</v>
      </c>
      <c r="D15598" s="8">
        <v>560844.06000000006</v>
      </c>
    </row>
    <row r="15599" spans="1:4" ht="18.75" x14ac:dyDescent="0.3">
      <c r="A15599" s="7">
        <v>2014</v>
      </c>
      <c r="B15599" s="7" t="s">
        <v>1957</v>
      </c>
      <c r="C15599" s="7" t="s">
        <v>6</v>
      </c>
      <c r="D15599" s="8">
        <v>411012.28</v>
      </c>
    </row>
    <row r="15600" spans="1:4" ht="18.75" x14ac:dyDescent="0.3">
      <c r="A15600" s="7">
        <v>2015</v>
      </c>
      <c r="B15600" s="7" t="s">
        <v>1957</v>
      </c>
      <c r="C15600" s="7" t="s">
        <v>7</v>
      </c>
      <c r="D15600" s="8">
        <v>109784.45</v>
      </c>
    </row>
    <row r="15601" spans="1:4" ht="18.75" x14ac:dyDescent="0.3">
      <c r="A15601" s="7">
        <v>2014</v>
      </c>
      <c r="B15601" s="7" t="s">
        <v>1957</v>
      </c>
      <c r="C15601" s="7" t="s">
        <v>7</v>
      </c>
      <c r="D15601" s="8">
        <v>115497.77</v>
      </c>
    </row>
    <row r="15602" spans="1:4" ht="18.75" x14ac:dyDescent="0.3">
      <c r="A15602" s="7">
        <v>2015</v>
      </c>
      <c r="B15602" s="7" t="s">
        <v>1957</v>
      </c>
      <c r="C15602" s="7" t="s">
        <v>8</v>
      </c>
      <c r="D15602" s="8">
        <v>775401.35</v>
      </c>
    </row>
    <row r="15603" spans="1:4" ht="18.75" x14ac:dyDescent="0.3">
      <c r="A15603" s="7">
        <v>2014</v>
      </c>
      <c r="B15603" s="7" t="s">
        <v>1957</v>
      </c>
      <c r="C15603" s="7" t="s">
        <v>8</v>
      </c>
      <c r="D15603" s="8">
        <v>798132.62</v>
      </c>
    </row>
    <row r="15604" spans="1:4" ht="18.75" x14ac:dyDescent="0.3">
      <c r="A15604" s="7">
        <v>2015</v>
      </c>
      <c r="B15604" s="7" t="s">
        <v>1958</v>
      </c>
      <c r="C15604" s="7" t="s">
        <v>5</v>
      </c>
      <c r="D15604" s="8">
        <v>599342.06999999995</v>
      </c>
    </row>
    <row r="15605" spans="1:4" ht="18.75" x14ac:dyDescent="0.3">
      <c r="A15605" s="7">
        <v>2014</v>
      </c>
      <c r="B15605" s="7" t="s">
        <v>1958</v>
      </c>
      <c r="C15605" s="7" t="s">
        <v>5</v>
      </c>
      <c r="D15605" s="8">
        <v>652656.76</v>
      </c>
    </row>
    <row r="15606" spans="1:4" ht="18.75" x14ac:dyDescent="0.3">
      <c r="A15606" s="7">
        <v>2015</v>
      </c>
      <c r="B15606" s="7" t="s">
        <v>1958</v>
      </c>
      <c r="C15606" s="7" t="s">
        <v>6</v>
      </c>
      <c r="D15606" s="8">
        <v>393454.57</v>
      </c>
    </row>
    <row r="15607" spans="1:4" ht="18.75" x14ac:dyDescent="0.3">
      <c r="A15607" s="7">
        <v>2014</v>
      </c>
      <c r="B15607" s="7" t="s">
        <v>1958</v>
      </c>
      <c r="C15607" s="7" t="s">
        <v>6</v>
      </c>
      <c r="D15607" s="8">
        <v>272261.95</v>
      </c>
    </row>
    <row r="15608" spans="1:4" ht="18.75" x14ac:dyDescent="0.3">
      <c r="A15608" s="7">
        <v>2015</v>
      </c>
      <c r="B15608" s="7" t="s">
        <v>1958</v>
      </c>
      <c r="C15608" s="7" t="s">
        <v>7</v>
      </c>
      <c r="D15608" s="8">
        <v>86959.2</v>
      </c>
    </row>
    <row r="15609" spans="1:4" ht="18.75" x14ac:dyDescent="0.3">
      <c r="A15609" s="7">
        <v>2014</v>
      </c>
      <c r="B15609" s="7" t="s">
        <v>1958</v>
      </c>
      <c r="C15609" s="7" t="s">
        <v>7</v>
      </c>
      <c r="D15609" s="8">
        <v>91351.37</v>
      </c>
    </row>
    <row r="15610" spans="1:4" ht="18.75" x14ac:dyDescent="0.3">
      <c r="A15610" s="7">
        <v>2015</v>
      </c>
      <c r="B15610" s="7" t="s">
        <v>1958</v>
      </c>
      <c r="C15610" s="7" t="s">
        <v>8</v>
      </c>
      <c r="D15610" s="8">
        <v>618075.03</v>
      </c>
    </row>
    <row r="15611" spans="1:4" ht="18.75" x14ac:dyDescent="0.3">
      <c r="A15611" s="7">
        <v>2014</v>
      </c>
      <c r="B15611" s="7" t="s">
        <v>1958</v>
      </c>
      <c r="C15611" s="7" t="s">
        <v>8</v>
      </c>
      <c r="D15611" s="8">
        <v>642878.71999999997</v>
      </c>
    </row>
    <row r="15612" spans="1:4" ht="18.75" x14ac:dyDescent="0.3">
      <c r="A15612" s="7">
        <v>2015</v>
      </c>
      <c r="B15612" s="7" t="s">
        <v>1959</v>
      </c>
      <c r="C15612" s="7" t="s">
        <v>5</v>
      </c>
      <c r="D15612" s="8">
        <v>551191.93999999994</v>
      </c>
    </row>
    <row r="15613" spans="1:4" ht="18.75" x14ac:dyDescent="0.3">
      <c r="A15613" s="7">
        <v>2014</v>
      </c>
      <c r="B15613" s="7" t="s">
        <v>1959</v>
      </c>
      <c r="C15613" s="7" t="s">
        <v>5</v>
      </c>
      <c r="D15613" s="8">
        <v>604884.1</v>
      </c>
    </row>
    <row r="15614" spans="1:4" ht="18.75" x14ac:dyDescent="0.3">
      <c r="A15614" s="7">
        <v>2015</v>
      </c>
      <c r="B15614" s="7" t="s">
        <v>1959</v>
      </c>
      <c r="C15614" s="7" t="s">
        <v>6</v>
      </c>
      <c r="D15614" s="8">
        <v>459938.27</v>
      </c>
    </row>
    <row r="15615" spans="1:4" ht="18.75" x14ac:dyDescent="0.3">
      <c r="A15615" s="7">
        <v>2014</v>
      </c>
      <c r="B15615" s="7" t="s">
        <v>1959</v>
      </c>
      <c r="C15615" s="7" t="s">
        <v>6</v>
      </c>
      <c r="D15615" s="8">
        <v>325099.78999999998</v>
      </c>
    </row>
    <row r="15616" spans="1:4" ht="18.75" x14ac:dyDescent="0.3">
      <c r="A15616" s="7">
        <v>2015</v>
      </c>
      <c r="B15616" s="7" t="s">
        <v>1959</v>
      </c>
      <c r="C15616" s="7" t="s">
        <v>7</v>
      </c>
      <c r="D15616" s="8">
        <v>86017.09</v>
      </c>
    </row>
    <row r="15617" spans="1:4" ht="18.75" x14ac:dyDescent="0.3">
      <c r="A15617" s="7">
        <v>2014</v>
      </c>
      <c r="B15617" s="7" t="s">
        <v>1959</v>
      </c>
      <c r="C15617" s="7" t="s">
        <v>7</v>
      </c>
      <c r="D15617" s="8">
        <v>89949.57</v>
      </c>
    </row>
    <row r="15618" spans="1:4" ht="18.75" x14ac:dyDescent="0.3">
      <c r="A15618" s="7">
        <v>2015</v>
      </c>
      <c r="B15618" s="7" t="s">
        <v>1959</v>
      </c>
      <c r="C15618" s="7" t="s">
        <v>8</v>
      </c>
      <c r="D15618" s="8">
        <v>499171.73</v>
      </c>
    </row>
    <row r="15619" spans="1:4" ht="18.75" x14ac:dyDescent="0.3">
      <c r="A15619" s="7">
        <v>2014</v>
      </c>
      <c r="B15619" s="7" t="s">
        <v>1959</v>
      </c>
      <c r="C15619" s="7" t="s">
        <v>8</v>
      </c>
      <c r="D15619" s="8">
        <v>521942.28</v>
      </c>
    </row>
    <row r="15620" spans="1:4" ht="18.75" x14ac:dyDescent="0.3">
      <c r="A15620" s="7">
        <v>2015</v>
      </c>
      <c r="B15620" s="7" t="s">
        <v>1960</v>
      </c>
      <c r="C15620" s="7" t="s">
        <v>5</v>
      </c>
      <c r="D15620" s="8">
        <v>847565.53</v>
      </c>
    </row>
    <row r="15621" spans="1:4" ht="18.75" x14ac:dyDescent="0.3">
      <c r="A15621" s="7">
        <v>2014</v>
      </c>
      <c r="B15621" s="7" t="s">
        <v>1960</v>
      </c>
      <c r="C15621" s="7" t="s">
        <v>5</v>
      </c>
      <c r="D15621" s="8">
        <v>924648.79</v>
      </c>
    </row>
    <row r="15622" spans="1:4" ht="18.75" x14ac:dyDescent="0.3">
      <c r="A15622" s="7">
        <v>2015</v>
      </c>
      <c r="B15622" s="7" t="s">
        <v>1960</v>
      </c>
      <c r="C15622" s="7" t="s">
        <v>6</v>
      </c>
      <c r="D15622" s="8">
        <v>418881.79</v>
      </c>
    </row>
    <row r="15623" spans="1:4" ht="18.75" x14ac:dyDescent="0.3">
      <c r="A15623" s="7">
        <v>2014</v>
      </c>
      <c r="B15623" s="7" t="s">
        <v>1960</v>
      </c>
      <c r="C15623" s="7" t="s">
        <v>6</v>
      </c>
      <c r="D15623" s="8">
        <v>301212.88</v>
      </c>
    </row>
    <row r="15624" spans="1:4" ht="18.75" x14ac:dyDescent="0.3">
      <c r="A15624" s="7">
        <v>2015</v>
      </c>
      <c r="B15624" s="7" t="s">
        <v>1960</v>
      </c>
      <c r="C15624" s="7" t="s">
        <v>7</v>
      </c>
      <c r="D15624" s="8">
        <v>55693.72</v>
      </c>
    </row>
    <row r="15625" spans="1:4" ht="18.75" x14ac:dyDescent="0.3">
      <c r="A15625" s="7">
        <v>2014</v>
      </c>
      <c r="B15625" s="7" t="s">
        <v>1960</v>
      </c>
      <c r="C15625" s="7" t="s">
        <v>7</v>
      </c>
      <c r="D15625" s="8">
        <v>58531.97</v>
      </c>
    </row>
    <row r="15626" spans="1:4" ht="18.75" x14ac:dyDescent="0.3">
      <c r="A15626" s="7">
        <v>2015</v>
      </c>
      <c r="B15626" s="7" t="s">
        <v>1960</v>
      </c>
      <c r="C15626" s="7" t="s">
        <v>8</v>
      </c>
      <c r="D15626" s="8">
        <v>663656.1</v>
      </c>
    </row>
    <row r="15627" spans="1:4" ht="18.75" x14ac:dyDescent="0.3">
      <c r="A15627" s="7">
        <v>2014</v>
      </c>
      <c r="B15627" s="7" t="s">
        <v>1960</v>
      </c>
      <c r="C15627" s="7" t="s">
        <v>8</v>
      </c>
      <c r="D15627" s="8">
        <v>689625.56</v>
      </c>
    </row>
    <row r="15628" spans="1:4" ht="18.75" x14ac:dyDescent="0.3">
      <c r="A15628" s="7">
        <v>2015</v>
      </c>
      <c r="B15628" s="7" t="s">
        <v>1961</v>
      </c>
      <c r="C15628" s="7" t="s">
        <v>5</v>
      </c>
      <c r="D15628" s="8">
        <v>931517.52</v>
      </c>
    </row>
    <row r="15629" spans="1:4" ht="18.75" x14ac:dyDescent="0.3">
      <c r="A15629" s="7">
        <v>2014</v>
      </c>
      <c r="B15629" s="7" t="s">
        <v>1961</v>
      </c>
      <c r="C15629" s="7" t="s">
        <v>5</v>
      </c>
      <c r="D15629" s="8">
        <v>1021226.4</v>
      </c>
    </row>
    <row r="15630" spans="1:4" ht="18.75" x14ac:dyDescent="0.3">
      <c r="A15630" s="7">
        <v>2015</v>
      </c>
      <c r="B15630" s="7" t="s">
        <v>1961</v>
      </c>
      <c r="C15630" s="7" t="s">
        <v>6</v>
      </c>
      <c r="D15630" s="8">
        <v>380447.09</v>
      </c>
    </row>
    <row r="15631" spans="1:4" ht="18.75" x14ac:dyDescent="0.3">
      <c r="A15631" s="7">
        <v>2014</v>
      </c>
      <c r="B15631" s="7" t="s">
        <v>1961</v>
      </c>
      <c r="C15631" s="7" t="s">
        <v>6</v>
      </c>
      <c r="D15631" s="8">
        <v>272538.44</v>
      </c>
    </row>
    <row r="15632" spans="1:4" ht="18.75" x14ac:dyDescent="0.3">
      <c r="A15632" s="7">
        <v>2015</v>
      </c>
      <c r="B15632" s="7" t="s">
        <v>1961</v>
      </c>
      <c r="C15632" s="7" t="s">
        <v>7</v>
      </c>
      <c r="D15632" s="8">
        <v>217251.76</v>
      </c>
    </row>
    <row r="15633" spans="1:4" ht="18.75" x14ac:dyDescent="0.3">
      <c r="A15633" s="7">
        <v>2014</v>
      </c>
      <c r="B15633" s="7" t="s">
        <v>1961</v>
      </c>
      <c r="C15633" s="7" t="s">
        <v>7</v>
      </c>
      <c r="D15633" s="8">
        <v>228600.5</v>
      </c>
    </row>
    <row r="15634" spans="1:4" ht="18.75" x14ac:dyDescent="0.3">
      <c r="A15634" s="7">
        <v>2015</v>
      </c>
      <c r="B15634" s="7" t="s">
        <v>1961</v>
      </c>
      <c r="C15634" s="7" t="s">
        <v>8</v>
      </c>
      <c r="D15634" s="8">
        <v>623095.25</v>
      </c>
    </row>
    <row r="15635" spans="1:4" ht="18.75" x14ac:dyDescent="0.3">
      <c r="A15635" s="7">
        <v>2014</v>
      </c>
      <c r="B15635" s="7" t="s">
        <v>1961</v>
      </c>
      <c r="C15635" s="7" t="s">
        <v>8</v>
      </c>
      <c r="D15635" s="8">
        <v>648859.80000000005</v>
      </c>
    </row>
    <row r="15636" spans="1:4" ht="18.75" x14ac:dyDescent="0.3">
      <c r="A15636" s="7">
        <v>2015</v>
      </c>
      <c r="B15636" s="7" t="s">
        <v>1962</v>
      </c>
      <c r="C15636" s="7" t="s">
        <v>5</v>
      </c>
      <c r="D15636" s="8">
        <v>859018.77</v>
      </c>
    </row>
    <row r="15637" spans="1:4" ht="18.75" x14ac:dyDescent="0.3">
      <c r="A15637" s="7">
        <v>2014</v>
      </c>
      <c r="B15637" s="7" t="s">
        <v>1962</v>
      </c>
      <c r="C15637" s="7" t="s">
        <v>5</v>
      </c>
      <c r="D15637" s="8">
        <v>936006.98</v>
      </c>
    </row>
    <row r="15638" spans="1:4" ht="18.75" x14ac:dyDescent="0.3">
      <c r="A15638" s="7">
        <v>2015</v>
      </c>
      <c r="B15638" s="7" t="s">
        <v>1962</v>
      </c>
      <c r="C15638" s="7" t="s">
        <v>6</v>
      </c>
      <c r="D15638" s="8">
        <v>283170.13</v>
      </c>
    </row>
    <row r="15639" spans="1:4" ht="18.75" x14ac:dyDescent="0.3">
      <c r="A15639" s="7">
        <v>2014</v>
      </c>
      <c r="B15639" s="7" t="s">
        <v>1962</v>
      </c>
      <c r="C15639" s="7" t="s">
        <v>6</v>
      </c>
      <c r="D15639" s="8">
        <v>199238.11</v>
      </c>
    </row>
    <row r="15640" spans="1:4" ht="18.75" x14ac:dyDescent="0.3">
      <c r="A15640" s="7">
        <v>2015</v>
      </c>
      <c r="B15640" s="7" t="s">
        <v>1962</v>
      </c>
      <c r="C15640" s="7" t="s">
        <v>7</v>
      </c>
      <c r="D15640" s="8">
        <v>63453.86</v>
      </c>
    </row>
    <row r="15641" spans="1:4" ht="18.75" x14ac:dyDescent="0.3">
      <c r="A15641" s="7">
        <v>2014</v>
      </c>
      <c r="B15641" s="7" t="s">
        <v>1962</v>
      </c>
      <c r="C15641" s="7" t="s">
        <v>7</v>
      </c>
      <c r="D15641" s="8">
        <v>67255.38</v>
      </c>
    </row>
    <row r="15642" spans="1:4" ht="18.75" x14ac:dyDescent="0.3">
      <c r="A15642" s="7">
        <v>2015</v>
      </c>
      <c r="B15642" s="7" t="s">
        <v>1962</v>
      </c>
      <c r="C15642" s="7" t="s">
        <v>8</v>
      </c>
      <c r="D15642" s="8">
        <v>791577.88</v>
      </c>
    </row>
    <row r="15643" spans="1:4" ht="18.75" x14ac:dyDescent="0.3">
      <c r="A15643" s="7">
        <v>2014</v>
      </c>
      <c r="B15643" s="7" t="s">
        <v>1962</v>
      </c>
      <c r="C15643" s="7" t="s">
        <v>8</v>
      </c>
      <c r="D15643" s="8">
        <v>829404.83</v>
      </c>
    </row>
    <row r="15644" spans="1:4" ht="18.75" x14ac:dyDescent="0.3">
      <c r="A15644" s="7">
        <v>2015</v>
      </c>
      <c r="B15644" s="7" t="s">
        <v>1963</v>
      </c>
      <c r="C15644" s="7" t="s">
        <v>5</v>
      </c>
      <c r="D15644" s="8">
        <v>626364.84</v>
      </c>
    </row>
    <row r="15645" spans="1:4" ht="18.75" x14ac:dyDescent="0.3">
      <c r="A15645" s="7">
        <v>2014</v>
      </c>
      <c r="B15645" s="7" t="s">
        <v>1963</v>
      </c>
      <c r="C15645" s="7" t="s">
        <v>5</v>
      </c>
      <c r="D15645" s="8">
        <v>686847.52</v>
      </c>
    </row>
    <row r="15646" spans="1:4" ht="18.75" x14ac:dyDescent="0.3">
      <c r="A15646" s="7">
        <v>2015</v>
      </c>
      <c r="B15646" s="7" t="s">
        <v>1963</v>
      </c>
      <c r="C15646" s="7" t="s">
        <v>6</v>
      </c>
      <c r="D15646" s="8">
        <v>483765.98</v>
      </c>
    </row>
    <row r="15647" spans="1:4" ht="18.75" x14ac:dyDescent="0.3">
      <c r="A15647" s="7">
        <v>2014</v>
      </c>
      <c r="B15647" s="7" t="s">
        <v>1963</v>
      </c>
      <c r="C15647" s="7" t="s">
        <v>6</v>
      </c>
      <c r="D15647" s="8">
        <v>333617.15000000002</v>
      </c>
    </row>
    <row r="15648" spans="1:4" ht="18.75" x14ac:dyDescent="0.3">
      <c r="A15648" s="7">
        <v>2015</v>
      </c>
      <c r="B15648" s="7" t="s">
        <v>1963</v>
      </c>
      <c r="C15648" s="7" t="s">
        <v>7</v>
      </c>
      <c r="D15648" s="8">
        <v>148252.97</v>
      </c>
    </row>
    <row r="15649" spans="1:4" ht="18.75" x14ac:dyDescent="0.3">
      <c r="A15649" s="7">
        <v>2014</v>
      </c>
      <c r="B15649" s="7" t="s">
        <v>1963</v>
      </c>
      <c r="C15649" s="7" t="s">
        <v>7</v>
      </c>
      <c r="D15649" s="8">
        <v>155507.92000000001</v>
      </c>
    </row>
    <row r="15650" spans="1:4" ht="18.75" x14ac:dyDescent="0.3">
      <c r="A15650" s="7">
        <v>2015</v>
      </c>
      <c r="B15650" s="7" t="s">
        <v>1963</v>
      </c>
      <c r="C15650" s="7" t="s">
        <v>8</v>
      </c>
      <c r="D15650" s="8">
        <v>675951.83</v>
      </c>
    </row>
    <row r="15651" spans="1:4" ht="18.75" x14ac:dyDescent="0.3">
      <c r="A15651" s="7">
        <v>2014</v>
      </c>
      <c r="B15651" s="7" t="s">
        <v>1963</v>
      </c>
      <c r="C15651" s="7" t="s">
        <v>8</v>
      </c>
      <c r="D15651" s="8">
        <v>705418.04</v>
      </c>
    </row>
    <row r="15652" spans="1:4" ht="18.75" x14ac:dyDescent="0.3">
      <c r="A15652" s="7">
        <v>2015</v>
      </c>
      <c r="B15652" s="7" t="s">
        <v>1964</v>
      </c>
      <c r="C15652" s="7" t="s">
        <v>5</v>
      </c>
      <c r="D15652" s="8">
        <v>558559.43999999994</v>
      </c>
    </row>
    <row r="15653" spans="1:4" ht="18.75" x14ac:dyDescent="0.3">
      <c r="A15653" s="7">
        <v>2014</v>
      </c>
      <c r="B15653" s="7" t="s">
        <v>1964</v>
      </c>
      <c r="C15653" s="7" t="s">
        <v>5</v>
      </c>
      <c r="D15653" s="8">
        <v>610168.36</v>
      </c>
    </row>
    <row r="15654" spans="1:4" ht="18.75" x14ac:dyDescent="0.3">
      <c r="A15654" s="7">
        <v>2015</v>
      </c>
      <c r="B15654" s="7" t="s">
        <v>1964</v>
      </c>
      <c r="C15654" s="7" t="s">
        <v>6</v>
      </c>
      <c r="D15654" s="8">
        <v>521349.24</v>
      </c>
    </row>
    <row r="15655" spans="1:4" ht="18.75" x14ac:dyDescent="0.3">
      <c r="A15655" s="7">
        <v>2014</v>
      </c>
      <c r="B15655" s="7" t="s">
        <v>1964</v>
      </c>
      <c r="C15655" s="7" t="s">
        <v>6</v>
      </c>
      <c r="D15655" s="8">
        <v>375976.99</v>
      </c>
    </row>
    <row r="15656" spans="1:4" ht="18.75" x14ac:dyDescent="0.3">
      <c r="A15656" s="7">
        <v>2015</v>
      </c>
      <c r="B15656" s="7" t="s">
        <v>1964</v>
      </c>
      <c r="C15656" s="7" t="s">
        <v>7</v>
      </c>
      <c r="D15656" s="8">
        <v>111489.19</v>
      </c>
    </row>
    <row r="15657" spans="1:4" ht="18.75" x14ac:dyDescent="0.3">
      <c r="A15657" s="7">
        <v>2014</v>
      </c>
      <c r="B15657" s="7" t="s">
        <v>1964</v>
      </c>
      <c r="C15657" s="7" t="s">
        <v>7</v>
      </c>
      <c r="D15657" s="8">
        <v>117356.76</v>
      </c>
    </row>
    <row r="15658" spans="1:4" ht="18.75" x14ac:dyDescent="0.3">
      <c r="A15658" s="7">
        <v>2015</v>
      </c>
      <c r="B15658" s="7" t="s">
        <v>1964</v>
      </c>
      <c r="C15658" s="7" t="s">
        <v>8</v>
      </c>
      <c r="D15658" s="8">
        <v>604708.42000000004</v>
      </c>
    </row>
    <row r="15659" spans="1:4" ht="18.75" x14ac:dyDescent="0.3">
      <c r="A15659" s="7">
        <v>2014</v>
      </c>
      <c r="B15659" s="7" t="s">
        <v>1964</v>
      </c>
      <c r="C15659" s="7" t="s">
        <v>8</v>
      </c>
      <c r="D15659" s="8">
        <v>623497.18000000005</v>
      </c>
    </row>
    <row r="15660" spans="1:4" ht="18.75" x14ac:dyDescent="0.3">
      <c r="A15660" s="7">
        <v>2015</v>
      </c>
      <c r="B15660" s="7" t="s">
        <v>1965</v>
      </c>
      <c r="C15660" s="7" t="s">
        <v>5</v>
      </c>
      <c r="D15660" s="8">
        <v>704005.07</v>
      </c>
    </row>
    <row r="15661" spans="1:4" ht="18.75" x14ac:dyDescent="0.3">
      <c r="A15661" s="7">
        <v>2014</v>
      </c>
      <c r="B15661" s="7" t="s">
        <v>1965</v>
      </c>
      <c r="C15661" s="7" t="s">
        <v>5</v>
      </c>
      <c r="D15661" s="8">
        <v>779682.22</v>
      </c>
    </row>
    <row r="15662" spans="1:4" ht="18.75" x14ac:dyDescent="0.3">
      <c r="A15662" s="7">
        <v>2015</v>
      </c>
      <c r="B15662" s="7" t="s">
        <v>1965</v>
      </c>
      <c r="C15662" s="7" t="s">
        <v>6</v>
      </c>
      <c r="D15662" s="8">
        <v>386345.27</v>
      </c>
    </row>
    <row r="15663" spans="1:4" ht="18.75" x14ac:dyDescent="0.3">
      <c r="A15663" s="7">
        <v>2014</v>
      </c>
      <c r="B15663" s="7" t="s">
        <v>1965</v>
      </c>
      <c r="C15663" s="7" t="s">
        <v>6</v>
      </c>
      <c r="D15663" s="8">
        <v>267353.19</v>
      </c>
    </row>
    <row r="15664" spans="1:4" ht="18.75" x14ac:dyDescent="0.3">
      <c r="A15664" s="7">
        <v>2015</v>
      </c>
      <c r="B15664" s="7" t="s">
        <v>1965</v>
      </c>
      <c r="C15664" s="7" t="s">
        <v>7</v>
      </c>
      <c r="D15664" s="8">
        <v>154656.26999999999</v>
      </c>
    </row>
    <row r="15665" spans="1:4" ht="18.75" x14ac:dyDescent="0.3">
      <c r="A15665" s="7">
        <v>2014</v>
      </c>
      <c r="B15665" s="7" t="s">
        <v>1965</v>
      </c>
      <c r="C15665" s="7" t="s">
        <v>7</v>
      </c>
      <c r="D15665" s="8">
        <v>162950.45000000001</v>
      </c>
    </row>
    <row r="15666" spans="1:4" ht="18.75" x14ac:dyDescent="0.3">
      <c r="A15666" s="7">
        <v>2015</v>
      </c>
      <c r="B15666" s="7" t="s">
        <v>1965</v>
      </c>
      <c r="C15666" s="7" t="s">
        <v>8</v>
      </c>
      <c r="D15666" s="8">
        <v>457522</v>
      </c>
    </row>
    <row r="15667" spans="1:4" ht="18.75" x14ac:dyDescent="0.3">
      <c r="A15667" s="7">
        <v>2014</v>
      </c>
      <c r="B15667" s="7" t="s">
        <v>1965</v>
      </c>
      <c r="C15667" s="7" t="s">
        <v>8</v>
      </c>
      <c r="D15667" s="8">
        <v>471484.22</v>
      </c>
    </row>
    <row r="15668" spans="1:4" ht="18.75" x14ac:dyDescent="0.3">
      <c r="A15668" s="7">
        <v>2015</v>
      </c>
      <c r="B15668" s="7" t="s">
        <v>1966</v>
      </c>
      <c r="C15668" s="7" t="s">
        <v>5</v>
      </c>
      <c r="D15668" s="8">
        <v>516504.35</v>
      </c>
    </row>
    <row r="15669" spans="1:4" ht="18.75" x14ac:dyDescent="0.3">
      <c r="A15669" s="7">
        <v>2014</v>
      </c>
      <c r="B15669" s="7" t="s">
        <v>1966</v>
      </c>
      <c r="C15669" s="7" t="s">
        <v>5</v>
      </c>
      <c r="D15669" s="8">
        <v>569496.11</v>
      </c>
    </row>
    <row r="15670" spans="1:4" ht="18.75" x14ac:dyDescent="0.3">
      <c r="A15670" s="7">
        <v>2015</v>
      </c>
      <c r="B15670" s="7" t="s">
        <v>1966</v>
      </c>
      <c r="C15670" s="7" t="s">
        <v>6</v>
      </c>
      <c r="D15670" s="8">
        <v>208425.57</v>
      </c>
    </row>
    <row r="15671" spans="1:4" ht="18.75" x14ac:dyDescent="0.3">
      <c r="A15671" s="7">
        <v>2014</v>
      </c>
      <c r="B15671" s="7" t="s">
        <v>1966</v>
      </c>
      <c r="C15671" s="7" t="s">
        <v>6</v>
      </c>
      <c r="D15671" s="8">
        <v>145042.93</v>
      </c>
    </row>
    <row r="15672" spans="1:4" ht="18.75" x14ac:dyDescent="0.3">
      <c r="A15672" s="7">
        <v>2015</v>
      </c>
      <c r="B15672" s="7" t="s">
        <v>1966</v>
      </c>
      <c r="C15672" s="7" t="s">
        <v>7</v>
      </c>
      <c r="D15672" s="8">
        <v>106109.63</v>
      </c>
    </row>
    <row r="15673" spans="1:4" ht="18.75" x14ac:dyDescent="0.3">
      <c r="A15673" s="7">
        <v>2014</v>
      </c>
      <c r="B15673" s="7" t="s">
        <v>1966</v>
      </c>
      <c r="C15673" s="7" t="s">
        <v>7</v>
      </c>
      <c r="D15673" s="8">
        <v>112598.21</v>
      </c>
    </row>
    <row r="15674" spans="1:4" ht="18.75" x14ac:dyDescent="0.3">
      <c r="A15674" s="7">
        <v>2015</v>
      </c>
      <c r="B15674" s="7" t="s">
        <v>1966</v>
      </c>
      <c r="C15674" s="7" t="s">
        <v>8</v>
      </c>
      <c r="D15674" s="8">
        <v>753114.42</v>
      </c>
    </row>
    <row r="15675" spans="1:4" ht="18.75" x14ac:dyDescent="0.3">
      <c r="A15675" s="7">
        <v>2014</v>
      </c>
      <c r="B15675" s="7" t="s">
        <v>1966</v>
      </c>
      <c r="C15675" s="7" t="s">
        <v>8</v>
      </c>
      <c r="D15675" s="8">
        <v>779717.35</v>
      </c>
    </row>
    <row r="15676" spans="1:4" ht="18.75" x14ac:dyDescent="0.3">
      <c r="A15676" s="7">
        <v>2015</v>
      </c>
      <c r="B15676" s="7" t="s">
        <v>1967</v>
      </c>
      <c r="C15676" s="7" t="s">
        <v>5</v>
      </c>
      <c r="D15676" s="8">
        <v>627796.06000000006</v>
      </c>
    </row>
    <row r="15677" spans="1:4" ht="18.75" x14ac:dyDescent="0.3">
      <c r="A15677" s="7">
        <v>2014</v>
      </c>
      <c r="B15677" s="7" t="s">
        <v>1967</v>
      </c>
      <c r="C15677" s="7" t="s">
        <v>5</v>
      </c>
      <c r="D15677" s="8">
        <v>683934.14</v>
      </c>
    </row>
    <row r="15678" spans="1:4" ht="18.75" x14ac:dyDescent="0.3">
      <c r="A15678" s="7">
        <v>2015</v>
      </c>
      <c r="B15678" s="7" t="s">
        <v>1967</v>
      </c>
      <c r="C15678" s="7" t="s">
        <v>6</v>
      </c>
      <c r="D15678" s="8">
        <v>547612.07999999996</v>
      </c>
    </row>
    <row r="15679" spans="1:4" ht="18.75" x14ac:dyDescent="0.3">
      <c r="A15679" s="7">
        <v>2014</v>
      </c>
      <c r="B15679" s="7" t="s">
        <v>1967</v>
      </c>
      <c r="C15679" s="7" t="s">
        <v>6</v>
      </c>
      <c r="D15679" s="8">
        <v>385909.75</v>
      </c>
    </row>
    <row r="15680" spans="1:4" ht="18.75" x14ac:dyDescent="0.3">
      <c r="A15680" s="7">
        <v>2015</v>
      </c>
      <c r="B15680" s="7" t="s">
        <v>1967</v>
      </c>
      <c r="C15680" s="7" t="s">
        <v>7</v>
      </c>
      <c r="D15680" s="8">
        <v>203889.01</v>
      </c>
    </row>
    <row r="15681" spans="1:4" ht="18.75" x14ac:dyDescent="0.3">
      <c r="A15681" s="7">
        <v>2014</v>
      </c>
      <c r="B15681" s="7" t="s">
        <v>1967</v>
      </c>
      <c r="C15681" s="7" t="s">
        <v>7</v>
      </c>
      <c r="D15681" s="8">
        <v>216024.84</v>
      </c>
    </row>
    <row r="15682" spans="1:4" ht="18.75" x14ac:dyDescent="0.3">
      <c r="A15682" s="7">
        <v>2015</v>
      </c>
      <c r="B15682" s="7" t="s">
        <v>1967</v>
      </c>
      <c r="C15682" s="7" t="s">
        <v>8</v>
      </c>
      <c r="D15682" s="8">
        <v>708989.41</v>
      </c>
    </row>
    <row r="15683" spans="1:4" ht="18.75" x14ac:dyDescent="0.3">
      <c r="A15683" s="7">
        <v>2014</v>
      </c>
      <c r="B15683" s="7" t="s">
        <v>1967</v>
      </c>
      <c r="C15683" s="7" t="s">
        <v>8</v>
      </c>
      <c r="D15683" s="8">
        <v>743553.44</v>
      </c>
    </row>
    <row r="15684" spans="1:4" ht="18.75" x14ac:dyDescent="0.3">
      <c r="A15684" s="7">
        <v>2015</v>
      </c>
      <c r="B15684" s="7" t="s">
        <v>1968</v>
      </c>
      <c r="C15684" s="7" t="s">
        <v>5</v>
      </c>
      <c r="D15684" s="8">
        <v>785988.04</v>
      </c>
    </row>
    <row r="15685" spans="1:4" ht="18.75" x14ac:dyDescent="0.3">
      <c r="A15685" s="7">
        <v>2014</v>
      </c>
      <c r="B15685" s="7" t="s">
        <v>1968</v>
      </c>
      <c r="C15685" s="7" t="s">
        <v>5</v>
      </c>
      <c r="D15685" s="8">
        <v>866403.41</v>
      </c>
    </row>
    <row r="15686" spans="1:4" ht="18.75" x14ac:dyDescent="0.3">
      <c r="A15686" s="7">
        <v>2015</v>
      </c>
      <c r="B15686" s="7" t="s">
        <v>1968</v>
      </c>
      <c r="C15686" s="7" t="s">
        <v>6</v>
      </c>
      <c r="D15686" s="8">
        <v>201725.95</v>
      </c>
    </row>
    <row r="15687" spans="1:4" ht="18.75" x14ac:dyDescent="0.3">
      <c r="A15687" s="7">
        <v>2014</v>
      </c>
      <c r="B15687" s="7" t="s">
        <v>1968</v>
      </c>
      <c r="C15687" s="7" t="s">
        <v>6</v>
      </c>
      <c r="D15687" s="8">
        <v>141243.29999999999</v>
      </c>
    </row>
    <row r="15688" spans="1:4" ht="18.75" x14ac:dyDescent="0.3">
      <c r="A15688" s="7">
        <v>2015</v>
      </c>
      <c r="B15688" s="7" t="s">
        <v>1968</v>
      </c>
      <c r="C15688" s="7" t="s">
        <v>7</v>
      </c>
      <c r="D15688" s="8">
        <v>153744.82999999999</v>
      </c>
    </row>
    <row r="15689" spans="1:4" ht="18.75" x14ac:dyDescent="0.3">
      <c r="A15689" s="7">
        <v>2014</v>
      </c>
      <c r="B15689" s="7" t="s">
        <v>1968</v>
      </c>
      <c r="C15689" s="7" t="s">
        <v>7</v>
      </c>
      <c r="D15689" s="8">
        <v>163874.82999999999</v>
      </c>
    </row>
    <row r="15690" spans="1:4" ht="18.75" x14ac:dyDescent="0.3">
      <c r="A15690" s="7">
        <v>2015</v>
      </c>
      <c r="B15690" s="7" t="s">
        <v>1968</v>
      </c>
      <c r="C15690" s="7" t="s">
        <v>8</v>
      </c>
      <c r="D15690" s="8">
        <v>450360.13</v>
      </c>
    </row>
    <row r="15691" spans="1:4" ht="18.75" x14ac:dyDescent="0.3">
      <c r="A15691" s="7">
        <v>2014</v>
      </c>
      <c r="B15691" s="7" t="s">
        <v>1968</v>
      </c>
      <c r="C15691" s="7" t="s">
        <v>8</v>
      </c>
      <c r="D15691" s="8">
        <v>471276.94</v>
      </c>
    </row>
    <row r="15692" spans="1:4" ht="18.75" x14ac:dyDescent="0.3">
      <c r="A15692" s="7">
        <v>2015</v>
      </c>
      <c r="B15692" s="7" t="s">
        <v>1969</v>
      </c>
      <c r="C15692" s="7" t="s">
        <v>5</v>
      </c>
      <c r="D15692" s="8">
        <v>602349.35</v>
      </c>
    </row>
    <row r="15693" spans="1:4" ht="18.75" x14ac:dyDescent="0.3">
      <c r="A15693" s="7">
        <v>2014</v>
      </c>
      <c r="B15693" s="7" t="s">
        <v>1969</v>
      </c>
      <c r="C15693" s="7" t="s">
        <v>5</v>
      </c>
      <c r="D15693" s="8">
        <v>665192.91</v>
      </c>
    </row>
    <row r="15694" spans="1:4" ht="18.75" x14ac:dyDescent="0.3">
      <c r="A15694" s="7">
        <v>2015</v>
      </c>
      <c r="B15694" s="7" t="s">
        <v>1969</v>
      </c>
      <c r="C15694" s="7" t="s">
        <v>6</v>
      </c>
      <c r="D15694" s="8">
        <v>231707.12</v>
      </c>
    </row>
    <row r="15695" spans="1:4" ht="18.75" x14ac:dyDescent="0.3">
      <c r="A15695" s="7">
        <v>2014</v>
      </c>
      <c r="B15695" s="7" t="s">
        <v>1969</v>
      </c>
      <c r="C15695" s="7" t="s">
        <v>6</v>
      </c>
      <c r="D15695" s="8">
        <v>171728.51</v>
      </c>
    </row>
    <row r="15696" spans="1:4" ht="18.75" x14ac:dyDescent="0.3">
      <c r="A15696" s="7">
        <v>2015</v>
      </c>
      <c r="B15696" s="7" t="s">
        <v>1969</v>
      </c>
      <c r="C15696" s="7" t="s">
        <v>7</v>
      </c>
      <c r="D15696" s="8">
        <v>176876.7</v>
      </c>
    </row>
    <row r="15697" spans="1:4" ht="18.75" x14ac:dyDescent="0.3">
      <c r="A15697" s="7">
        <v>2014</v>
      </c>
      <c r="B15697" s="7" t="s">
        <v>1969</v>
      </c>
      <c r="C15697" s="7" t="s">
        <v>7</v>
      </c>
      <c r="D15697" s="8">
        <v>185169.51</v>
      </c>
    </row>
    <row r="15698" spans="1:4" ht="18.75" x14ac:dyDescent="0.3">
      <c r="A15698" s="7">
        <v>2015</v>
      </c>
      <c r="B15698" s="7" t="s">
        <v>1969</v>
      </c>
      <c r="C15698" s="7" t="s">
        <v>8</v>
      </c>
      <c r="D15698" s="8">
        <v>664480.94999999995</v>
      </c>
    </row>
    <row r="15699" spans="1:4" ht="18.75" x14ac:dyDescent="0.3">
      <c r="A15699" s="7">
        <v>2014</v>
      </c>
      <c r="B15699" s="7" t="s">
        <v>1969</v>
      </c>
      <c r="C15699" s="7" t="s">
        <v>8</v>
      </c>
      <c r="D15699" s="8">
        <v>691806.71</v>
      </c>
    </row>
    <row r="15700" spans="1:4" ht="18.75" x14ac:dyDescent="0.3">
      <c r="A15700" s="7">
        <v>2015</v>
      </c>
      <c r="B15700" s="7" t="s">
        <v>1970</v>
      </c>
      <c r="C15700" s="7" t="s">
        <v>5</v>
      </c>
      <c r="D15700" s="8">
        <v>859528.19</v>
      </c>
    </row>
    <row r="15701" spans="1:4" ht="18.75" x14ac:dyDescent="0.3">
      <c r="A15701" s="7">
        <v>2014</v>
      </c>
      <c r="B15701" s="7" t="s">
        <v>1970</v>
      </c>
      <c r="C15701" s="7" t="s">
        <v>5</v>
      </c>
      <c r="D15701" s="8">
        <v>939097.53</v>
      </c>
    </row>
    <row r="15702" spans="1:4" ht="18.75" x14ac:dyDescent="0.3">
      <c r="A15702" s="7">
        <v>2015</v>
      </c>
      <c r="B15702" s="7" t="s">
        <v>1970</v>
      </c>
      <c r="C15702" s="7" t="s">
        <v>6</v>
      </c>
      <c r="D15702" s="8">
        <v>303786.62</v>
      </c>
    </row>
    <row r="15703" spans="1:4" ht="18.75" x14ac:dyDescent="0.3">
      <c r="A15703" s="7">
        <v>2014</v>
      </c>
      <c r="B15703" s="7" t="s">
        <v>1970</v>
      </c>
      <c r="C15703" s="7" t="s">
        <v>6</v>
      </c>
      <c r="D15703" s="8">
        <v>212661.8</v>
      </c>
    </row>
    <row r="15704" spans="1:4" ht="18.75" x14ac:dyDescent="0.3">
      <c r="A15704" s="7">
        <v>2015</v>
      </c>
      <c r="B15704" s="7" t="s">
        <v>1970</v>
      </c>
      <c r="C15704" s="7" t="s">
        <v>7</v>
      </c>
      <c r="D15704" s="8">
        <v>94686.36</v>
      </c>
    </row>
    <row r="15705" spans="1:4" ht="18.75" x14ac:dyDescent="0.3">
      <c r="A15705" s="7">
        <v>2014</v>
      </c>
      <c r="B15705" s="7" t="s">
        <v>1970</v>
      </c>
      <c r="C15705" s="7" t="s">
        <v>7</v>
      </c>
      <c r="D15705" s="8">
        <v>99161.34</v>
      </c>
    </row>
    <row r="15706" spans="1:4" ht="18.75" x14ac:dyDescent="0.3">
      <c r="A15706" s="7">
        <v>2015</v>
      </c>
      <c r="B15706" s="7" t="s">
        <v>1970</v>
      </c>
      <c r="C15706" s="7" t="s">
        <v>8</v>
      </c>
      <c r="D15706" s="8">
        <v>479051.35</v>
      </c>
    </row>
    <row r="15707" spans="1:4" ht="18.75" x14ac:dyDescent="0.3">
      <c r="A15707" s="7">
        <v>2014</v>
      </c>
      <c r="B15707" s="7" t="s">
        <v>1970</v>
      </c>
      <c r="C15707" s="7" t="s">
        <v>8</v>
      </c>
      <c r="D15707" s="8">
        <v>496471.01</v>
      </c>
    </row>
    <row r="15708" spans="1:4" ht="18.75" x14ac:dyDescent="0.3">
      <c r="A15708" s="7">
        <v>2015</v>
      </c>
      <c r="B15708" s="7" t="s">
        <v>1971</v>
      </c>
      <c r="C15708" s="7" t="s">
        <v>5</v>
      </c>
      <c r="D15708" s="8">
        <v>725336.82</v>
      </c>
    </row>
    <row r="15709" spans="1:4" ht="18.75" x14ac:dyDescent="0.3">
      <c r="A15709" s="7">
        <v>2014</v>
      </c>
      <c r="B15709" s="7" t="s">
        <v>1971</v>
      </c>
      <c r="C15709" s="7" t="s">
        <v>5</v>
      </c>
      <c r="D15709" s="8">
        <v>792296.43</v>
      </c>
    </row>
    <row r="15710" spans="1:4" ht="18.75" x14ac:dyDescent="0.3">
      <c r="A15710" s="7">
        <v>2015</v>
      </c>
      <c r="B15710" s="7" t="s">
        <v>1971</v>
      </c>
      <c r="C15710" s="7" t="s">
        <v>6</v>
      </c>
      <c r="D15710" s="8">
        <v>511308.67</v>
      </c>
    </row>
    <row r="15711" spans="1:4" ht="18.75" x14ac:dyDescent="0.3">
      <c r="A15711" s="7">
        <v>2014</v>
      </c>
      <c r="B15711" s="7" t="s">
        <v>1971</v>
      </c>
      <c r="C15711" s="7" t="s">
        <v>6</v>
      </c>
      <c r="D15711" s="8">
        <v>367603.76</v>
      </c>
    </row>
    <row r="15712" spans="1:4" ht="18.75" x14ac:dyDescent="0.3">
      <c r="A15712" s="7">
        <v>2015</v>
      </c>
      <c r="B15712" s="7" t="s">
        <v>1971</v>
      </c>
      <c r="C15712" s="7" t="s">
        <v>7</v>
      </c>
      <c r="D15712" s="8">
        <v>152229.32999999999</v>
      </c>
    </row>
    <row r="15713" spans="1:4" ht="18.75" x14ac:dyDescent="0.3">
      <c r="A15713" s="7">
        <v>2014</v>
      </c>
      <c r="B15713" s="7" t="s">
        <v>1971</v>
      </c>
      <c r="C15713" s="7" t="s">
        <v>7</v>
      </c>
      <c r="D15713" s="8">
        <v>160382.57999999999</v>
      </c>
    </row>
    <row r="15714" spans="1:4" ht="18.75" x14ac:dyDescent="0.3">
      <c r="A15714" s="7">
        <v>2015</v>
      </c>
      <c r="B15714" s="7" t="s">
        <v>1971</v>
      </c>
      <c r="C15714" s="7" t="s">
        <v>8</v>
      </c>
      <c r="D15714" s="8">
        <v>613913.25</v>
      </c>
    </row>
    <row r="15715" spans="1:4" ht="18.75" x14ac:dyDescent="0.3">
      <c r="A15715" s="7">
        <v>2014</v>
      </c>
      <c r="B15715" s="7" t="s">
        <v>1971</v>
      </c>
      <c r="C15715" s="7" t="s">
        <v>8</v>
      </c>
      <c r="D15715" s="8">
        <v>639471.97</v>
      </c>
    </row>
    <row r="15716" spans="1:4" ht="18.75" x14ac:dyDescent="0.3">
      <c r="A15716" s="7">
        <v>2015</v>
      </c>
      <c r="B15716" s="7" t="s">
        <v>1972</v>
      </c>
      <c r="C15716" s="7" t="s">
        <v>5</v>
      </c>
      <c r="D15716" s="8">
        <v>832366.31</v>
      </c>
    </row>
    <row r="15717" spans="1:4" ht="18.75" x14ac:dyDescent="0.3">
      <c r="A15717" s="7">
        <v>2014</v>
      </c>
      <c r="B15717" s="7" t="s">
        <v>1972</v>
      </c>
      <c r="C15717" s="7" t="s">
        <v>5</v>
      </c>
      <c r="D15717" s="8">
        <v>916938.9</v>
      </c>
    </row>
    <row r="15718" spans="1:4" ht="18.75" x14ac:dyDescent="0.3">
      <c r="A15718" s="7">
        <v>2015</v>
      </c>
      <c r="B15718" s="7" t="s">
        <v>1972</v>
      </c>
      <c r="C15718" s="7" t="s">
        <v>6</v>
      </c>
      <c r="D15718" s="8">
        <v>202736.9</v>
      </c>
    </row>
    <row r="15719" spans="1:4" ht="18.75" x14ac:dyDescent="0.3">
      <c r="A15719" s="7">
        <v>2014</v>
      </c>
      <c r="B15719" s="7" t="s">
        <v>1972</v>
      </c>
      <c r="C15719" s="7" t="s">
        <v>6</v>
      </c>
      <c r="D15719" s="8">
        <v>141431.66</v>
      </c>
    </row>
    <row r="15720" spans="1:4" ht="18.75" x14ac:dyDescent="0.3">
      <c r="A15720" s="7">
        <v>2015</v>
      </c>
      <c r="B15720" s="7" t="s">
        <v>1972</v>
      </c>
      <c r="C15720" s="7" t="s">
        <v>7</v>
      </c>
      <c r="D15720" s="8">
        <v>88692.02</v>
      </c>
    </row>
    <row r="15721" spans="1:4" ht="18.75" x14ac:dyDescent="0.3">
      <c r="A15721" s="7">
        <v>2014</v>
      </c>
      <c r="B15721" s="7" t="s">
        <v>1972</v>
      </c>
      <c r="C15721" s="7" t="s">
        <v>7</v>
      </c>
      <c r="D15721" s="8">
        <v>93816.69</v>
      </c>
    </row>
    <row r="15722" spans="1:4" ht="18.75" x14ac:dyDescent="0.3">
      <c r="A15722" s="7">
        <v>2015</v>
      </c>
      <c r="B15722" s="7" t="s">
        <v>1972</v>
      </c>
      <c r="C15722" s="7" t="s">
        <v>8</v>
      </c>
      <c r="D15722" s="8">
        <v>459567.57</v>
      </c>
    </row>
    <row r="15723" spans="1:4" ht="18.75" x14ac:dyDescent="0.3">
      <c r="A15723" s="7">
        <v>2014</v>
      </c>
      <c r="B15723" s="7" t="s">
        <v>1972</v>
      </c>
      <c r="C15723" s="7" t="s">
        <v>8</v>
      </c>
      <c r="D15723" s="8">
        <v>481459.94</v>
      </c>
    </row>
    <row r="15724" spans="1:4" ht="18.75" x14ac:dyDescent="0.3">
      <c r="A15724" s="7">
        <v>2015</v>
      </c>
      <c r="B15724" s="7" t="s">
        <v>1973</v>
      </c>
      <c r="C15724" s="7" t="s">
        <v>5</v>
      </c>
      <c r="D15724" s="8">
        <v>818326.74</v>
      </c>
    </row>
    <row r="15725" spans="1:4" ht="18.75" x14ac:dyDescent="0.3">
      <c r="A15725" s="7">
        <v>2014</v>
      </c>
      <c r="B15725" s="7" t="s">
        <v>1973</v>
      </c>
      <c r="C15725" s="7" t="s">
        <v>5</v>
      </c>
      <c r="D15725" s="8">
        <v>897814.6</v>
      </c>
    </row>
    <row r="15726" spans="1:4" ht="18.75" x14ac:dyDescent="0.3">
      <c r="A15726" s="7">
        <v>2015</v>
      </c>
      <c r="B15726" s="7" t="s">
        <v>1973</v>
      </c>
      <c r="C15726" s="7" t="s">
        <v>6</v>
      </c>
      <c r="D15726" s="8">
        <v>445194.23</v>
      </c>
    </row>
    <row r="15727" spans="1:4" ht="18.75" x14ac:dyDescent="0.3">
      <c r="A15727" s="7">
        <v>2014</v>
      </c>
      <c r="B15727" s="7" t="s">
        <v>1973</v>
      </c>
      <c r="C15727" s="7" t="s">
        <v>6</v>
      </c>
      <c r="D15727" s="8">
        <v>326782.26</v>
      </c>
    </row>
    <row r="15728" spans="1:4" ht="18.75" x14ac:dyDescent="0.3">
      <c r="A15728" s="7">
        <v>2015</v>
      </c>
      <c r="B15728" s="7" t="s">
        <v>1973</v>
      </c>
      <c r="C15728" s="7" t="s">
        <v>7</v>
      </c>
      <c r="D15728" s="8">
        <v>149574.95000000001</v>
      </c>
    </row>
    <row r="15729" spans="1:4" ht="18.75" x14ac:dyDescent="0.3">
      <c r="A15729" s="7">
        <v>2014</v>
      </c>
      <c r="B15729" s="7" t="s">
        <v>1973</v>
      </c>
      <c r="C15729" s="7" t="s">
        <v>7</v>
      </c>
      <c r="D15729" s="8">
        <v>158696.5</v>
      </c>
    </row>
    <row r="15730" spans="1:4" ht="18.75" x14ac:dyDescent="0.3">
      <c r="A15730" s="7">
        <v>2015</v>
      </c>
      <c r="B15730" s="7" t="s">
        <v>1973</v>
      </c>
      <c r="C15730" s="7" t="s">
        <v>8</v>
      </c>
      <c r="D15730" s="8">
        <v>513967.81</v>
      </c>
    </row>
    <row r="15731" spans="1:4" ht="18.75" x14ac:dyDescent="0.3">
      <c r="A15731" s="7">
        <v>2014</v>
      </c>
      <c r="B15731" s="7" t="s">
        <v>1973</v>
      </c>
      <c r="C15731" s="7" t="s">
        <v>8</v>
      </c>
      <c r="D15731" s="8">
        <v>537373.44999999995</v>
      </c>
    </row>
    <row r="15732" spans="1:4" ht="18.75" x14ac:dyDescent="0.3">
      <c r="A15732" s="7">
        <v>2015</v>
      </c>
      <c r="B15732" s="7" t="s">
        <v>1974</v>
      </c>
      <c r="C15732" s="7" t="s">
        <v>5</v>
      </c>
      <c r="D15732" s="8">
        <v>860125.54</v>
      </c>
    </row>
    <row r="15733" spans="1:4" ht="18.75" x14ac:dyDescent="0.3">
      <c r="A15733" s="7">
        <v>2014</v>
      </c>
      <c r="B15733" s="7" t="s">
        <v>1974</v>
      </c>
      <c r="C15733" s="7" t="s">
        <v>5</v>
      </c>
      <c r="D15733" s="8">
        <v>935325.46</v>
      </c>
    </row>
    <row r="15734" spans="1:4" ht="18.75" x14ac:dyDescent="0.3">
      <c r="A15734" s="7">
        <v>2015</v>
      </c>
      <c r="B15734" s="7" t="s">
        <v>1974</v>
      </c>
      <c r="C15734" s="7" t="s">
        <v>6</v>
      </c>
      <c r="D15734" s="8">
        <v>405061.11</v>
      </c>
    </row>
    <row r="15735" spans="1:4" ht="18.75" x14ac:dyDescent="0.3">
      <c r="A15735" s="7">
        <v>2014</v>
      </c>
      <c r="B15735" s="7" t="s">
        <v>1974</v>
      </c>
      <c r="C15735" s="7" t="s">
        <v>6</v>
      </c>
      <c r="D15735" s="8">
        <v>283239.07</v>
      </c>
    </row>
    <row r="15736" spans="1:4" ht="18.75" x14ac:dyDescent="0.3">
      <c r="A15736" s="7">
        <v>2015</v>
      </c>
      <c r="B15736" s="7" t="s">
        <v>1974</v>
      </c>
      <c r="C15736" s="7" t="s">
        <v>7</v>
      </c>
      <c r="D15736" s="8">
        <v>146736.51999999999</v>
      </c>
    </row>
    <row r="15737" spans="1:4" ht="18.75" x14ac:dyDescent="0.3">
      <c r="A15737" s="7">
        <v>2014</v>
      </c>
      <c r="B15737" s="7" t="s">
        <v>1974</v>
      </c>
      <c r="C15737" s="7" t="s">
        <v>7</v>
      </c>
      <c r="D15737" s="8">
        <v>154747.25</v>
      </c>
    </row>
    <row r="15738" spans="1:4" ht="18.75" x14ac:dyDescent="0.3">
      <c r="A15738" s="7">
        <v>2015</v>
      </c>
      <c r="B15738" s="7" t="s">
        <v>1974</v>
      </c>
      <c r="C15738" s="7" t="s">
        <v>8</v>
      </c>
      <c r="D15738" s="8">
        <v>439424.32</v>
      </c>
    </row>
    <row r="15739" spans="1:4" ht="18.75" x14ac:dyDescent="0.3">
      <c r="A15739" s="7">
        <v>2014</v>
      </c>
      <c r="B15739" s="7" t="s">
        <v>1974</v>
      </c>
      <c r="C15739" s="7" t="s">
        <v>8</v>
      </c>
      <c r="D15739" s="8">
        <v>458174.11</v>
      </c>
    </row>
    <row r="15740" spans="1:4" ht="18.75" x14ac:dyDescent="0.3">
      <c r="A15740" s="7">
        <v>2015</v>
      </c>
      <c r="B15740" s="7" t="s">
        <v>1975</v>
      </c>
      <c r="C15740" s="7" t="s">
        <v>5</v>
      </c>
      <c r="D15740" s="8">
        <v>645309.18999999994</v>
      </c>
    </row>
    <row r="15741" spans="1:4" ht="18.75" x14ac:dyDescent="0.3">
      <c r="A15741" s="7">
        <v>2014</v>
      </c>
      <c r="B15741" s="7" t="s">
        <v>1975</v>
      </c>
      <c r="C15741" s="7" t="s">
        <v>5</v>
      </c>
      <c r="D15741" s="8">
        <v>706505.24</v>
      </c>
    </row>
    <row r="15742" spans="1:4" ht="18.75" x14ac:dyDescent="0.3">
      <c r="A15742" s="7">
        <v>2015</v>
      </c>
      <c r="B15742" s="7" t="s">
        <v>1975</v>
      </c>
      <c r="C15742" s="7" t="s">
        <v>6</v>
      </c>
      <c r="D15742" s="8">
        <v>458038.2</v>
      </c>
    </row>
    <row r="15743" spans="1:4" ht="18.75" x14ac:dyDescent="0.3">
      <c r="A15743" s="7">
        <v>2014</v>
      </c>
      <c r="B15743" s="7" t="s">
        <v>1975</v>
      </c>
      <c r="C15743" s="7" t="s">
        <v>6</v>
      </c>
      <c r="D15743" s="8">
        <v>325127.76</v>
      </c>
    </row>
    <row r="15744" spans="1:4" ht="18.75" x14ac:dyDescent="0.3">
      <c r="A15744" s="7">
        <v>2015</v>
      </c>
      <c r="B15744" s="7" t="s">
        <v>1975</v>
      </c>
      <c r="C15744" s="7" t="s">
        <v>7</v>
      </c>
      <c r="D15744" s="8">
        <v>65253.85</v>
      </c>
    </row>
    <row r="15745" spans="1:4" ht="18.75" x14ac:dyDescent="0.3">
      <c r="A15745" s="7">
        <v>2014</v>
      </c>
      <c r="B15745" s="7" t="s">
        <v>1975</v>
      </c>
      <c r="C15745" s="7" t="s">
        <v>7</v>
      </c>
      <c r="D15745" s="8">
        <v>68527.86</v>
      </c>
    </row>
    <row r="15746" spans="1:4" ht="18.75" x14ac:dyDescent="0.3">
      <c r="A15746" s="7">
        <v>2015</v>
      </c>
      <c r="B15746" s="7" t="s">
        <v>1975</v>
      </c>
      <c r="C15746" s="7" t="s">
        <v>8</v>
      </c>
      <c r="D15746" s="8">
        <v>580553.55000000005</v>
      </c>
    </row>
    <row r="15747" spans="1:4" ht="18.75" x14ac:dyDescent="0.3">
      <c r="A15747" s="7">
        <v>2014</v>
      </c>
      <c r="B15747" s="7" t="s">
        <v>1975</v>
      </c>
      <c r="C15747" s="7" t="s">
        <v>8</v>
      </c>
      <c r="D15747" s="8">
        <v>598465.1</v>
      </c>
    </row>
    <row r="15748" spans="1:4" ht="18.75" x14ac:dyDescent="0.3">
      <c r="A15748" s="7">
        <v>2015</v>
      </c>
      <c r="B15748" s="7" t="s">
        <v>1976</v>
      </c>
      <c r="C15748" s="7" t="s">
        <v>5</v>
      </c>
      <c r="D15748" s="8">
        <v>529298.32999999996</v>
      </c>
    </row>
    <row r="15749" spans="1:4" ht="18.75" x14ac:dyDescent="0.3">
      <c r="A15749" s="7">
        <v>2014</v>
      </c>
      <c r="B15749" s="7" t="s">
        <v>1976</v>
      </c>
      <c r="C15749" s="7" t="s">
        <v>5</v>
      </c>
      <c r="D15749" s="8">
        <v>586630.81000000006</v>
      </c>
    </row>
    <row r="15750" spans="1:4" ht="18.75" x14ac:dyDescent="0.3">
      <c r="A15750" s="7">
        <v>2015</v>
      </c>
      <c r="B15750" s="7" t="s">
        <v>1976</v>
      </c>
      <c r="C15750" s="7" t="s">
        <v>6</v>
      </c>
      <c r="D15750" s="8">
        <v>450147.41</v>
      </c>
    </row>
    <row r="15751" spans="1:4" ht="18.75" x14ac:dyDescent="0.3">
      <c r="A15751" s="7">
        <v>2014</v>
      </c>
      <c r="B15751" s="7" t="s">
        <v>1976</v>
      </c>
      <c r="C15751" s="7" t="s">
        <v>6</v>
      </c>
      <c r="D15751" s="8">
        <v>310224.93</v>
      </c>
    </row>
    <row r="15752" spans="1:4" ht="18.75" x14ac:dyDescent="0.3">
      <c r="A15752" s="7">
        <v>2015</v>
      </c>
      <c r="B15752" s="7" t="s">
        <v>1976</v>
      </c>
      <c r="C15752" s="7" t="s">
        <v>7</v>
      </c>
      <c r="D15752" s="8">
        <v>57556.5</v>
      </c>
    </row>
    <row r="15753" spans="1:4" ht="18.75" x14ac:dyDescent="0.3">
      <c r="A15753" s="7">
        <v>2014</v>
      </c>
      <c r="B15753" s="7" t="s">
        <v>1976</v>
      </c>
      <c r="C15753" s="7" t="s">
        <v>7</v>
      </c>
      <c r="D15753" s="8">
        <v>60710.080000000002</v>
      </c>
    </row>
    <row r="15754" spans="1:4" ht="18.75" x14ac:dyDescent="0.3">
      <c r="A15754" s="7">
        <v>2015</v>
      </c>
      <c r="B15754" s="7" t="s">
        <v>1976</v>
      </c>
      <c r="C15754" s="7" t="s">
        <v>8</v>
      </c>
      <c r="D15754" s="8">
        <v>761839.04</v>
      </c>
    </row>
    <row r="15755" spans="1:4" ht="18.75" x14ac:dyDescent="0.3">
      <c r="A15755" s="7">
        <v>2014</v>
      </c>
      <c r="B15755" s="7" t="s">
        <v>1976</v>
      </c>
      <c r="C15755" s="7" t="s">
        <v>8</v>
      </c>
      <c r="D15755" s="8">
        <v>792182.59</v>
      </c>
    </row>
    <row r="15756" spans="1:4" ht="18.75" x14ac:dyDescent="0.3">
      <c r="A15756" s="7">
        <v>2015</v>
      </c>
      <c r="B15756" s="7" t="s">
        <v>1977</v>
      </c>
      <c r="C15756" s="7" t="s">
        <v>5</v>
      </c>
      <c r="D15756" s="8">
        <v>763630.7</v>
      </c>
    </row>
    <row r="15757" spans="1:4" ht="18.75" x14ac:dyDescent="0.3">
      <c r="A15757" s="7">
        <v>2014</v>
      </c>
      <c r="B15757" s="7" t="s">
        <v>1977</v>
      </c>
      <c r="C15757" s="7" t="s">
        <v>5</v>
      </c>
      <c r="D15757" s="8">
        <v>831515.06</v>
      </c>
    </row>
    <row r="15758" spans="1:4" ht="18.75" x14ac:dyDescent="0.3">
      <c r="A15758" s="7">
        <v>2015</v>
      </c>
      <c r="B15758" s="7" t="s">
        <v>1977</v>
      </c>
      <c r="C15758" s="7" t="s">
        <v>6</v>
      </c>
      <c r="D15758" s="8">
        <v>367591.33</v>
      </c>
    </row>
    <row r="15759" spans="1:4" ht="18.75" x14ac:dyDescent="0.3">
      <c r="A15759" s="7">
        <v>2014</v>
      </c>
      <c r="B15759" s="7" t="s">
        <v>1977</v>
      </c>
      <c r="C15759" s="7" t="s">
        <v>6</v>
      </c>
      <c r="D15759" s="8">
        <v>270262.43</v>
      </c>
    </row>
    <row r="15760" spans="1:4" ht="18.75" x14ac:dyDescent="0.3">
      <c r="A15760" s="7">
        <v>2015</v>
      </c>
      <c r="B15760" s="7" t="s">
        <v>1977</v>
      </c>
      <c r="C15760" s="7" t="s">
        <v>7</v>
      </c>
      <c r="D15760" s="8">
        <v>55146.78</v>
      </c>
    </row>
    <row r="15761" spans="1:4" ht="18.75" x14ac:dyDescent="0.3">
      <c r="A15761" s="7">
        <v>2014</v>
      </c>
      <c r="B15761" s="7" t="s">
        <v>1977</v>
      </c>
      <c r="C15761" s="7" t="s">
        <v>7</v>
      </c>
      <c r="D15761" s="8">
        <v>57713.86</v>
      </c>
    </row>
    <row r="15762" spans="1:4" ht="18.75" x14ac:dyDescent="0.3">
      <c r="A15762" s="7">
        <v>2015</v>
      </c>
      <c r="B15762" s="7" t="s">
        <v>1977</v>
      </c>
      <c r="C15762" s="7" t="s">
        <v>8</v>
      </c>
      <c r="D15762" s="8">
        <v>595455.84</v>
      </c>
    </row>
    <row r="15763" spans="1:4" ht="18.75" x14ac:dyDescent="0.3">
      <c r="A15763" s="7">
        <v>2014</v>
      </c>
      <c r="B15763" s="7" t="s">
        <v>1977</v>
      </c>
      <c r="C15763" s="7" t="s">
        <v>8</v>
      </c>
      <c r="D15763" s="8">
        <v>613871.84</v>
      </c>
    </row>
    <row r="15764" spans="1:4" ht="18.75" x14ac:dyDescent="0.3">
      <c r="A15764" s="7">
        <v>2015</v>
      </c>
      <c r="B15764" s="7" t="s">
        <v>1978</v>
      </c>
      <c r="C15764" s="7" t="s">
        <v>5</v>
      </c>
      <c r="D15764" s="8">
        <v>741499.93</v>
      </c>
    </row>
    <row r="15765" spans="1:4" ht="18.75" x14ac:dyDescent="0.3">
      <c r="A15765" s="7">
        <v>2014</v>
      </c>
      <c r="B15765" s="7" t="s">
        <v>1978</v>
      </c>
      <c r="C15765" s="7" t="s">
        <v>5</v>
      </c>
      <c r="D15765" s="8">
        <v>809623.98</v>
      </c>
    </row>
    <row r="15766" spans="1:4" ht="18.75" x14ac:dyDescent="0.3">
      <c r="A15766" s="7">
        <v>2015</v>
      </c>
      <c r="B15766" s="7" t="s">
        <v>1978</v>
      </c>
      <c r="C15766" s="7" t="s">
        <v>6</v>
      </c>
      <c r="D15766" s="8">
        <v>300003.08</v>
      </c>
    </row>
    <row r="15767" spans="1:4" ht="18.75" x14ac:dyDescent="0.3">
      <c r="A15767" s="7">
        <v>2014</v>
      </c>
      <c r="B15767" s="7" t="s">
        <v>1978</v>
      </c>
      <c r="C15767" s="7" t="s">
        <v>6</v>
      </c>
      <c r="D15767" s="8">
        <v>222773.99</v>
      </c>
    </row>
    <row r="15768" spans="1:4" ht="18.75" x14ac:dyDescent="0.3">
      <c r="A15768" s="7">
        <v>2015</v>
      </c>
      <c r="B15768" s="7" t="s">
        <v>1978</v>
      </c>
      <c r="C15768" s="7" t="s">
        <v>7</v>
      </c>
      <c r="D15768" s="8">
        <v>209903.78</v>
      </c>
    </row>
    <row r="15769" spans="1:4" ht="18.75" x14ac:dyDescent="0.3">
      <c r="A15769" s="7">
        <v>2014</v>
      </c>
      <c r="B15769" s="7" t="s">
        <v>1978</v>
      </c>
      <c r="C15769" s="7" t="s">
        <v>7</v>
      </c>
      <c r="D15769" s="8">
        <v>220205.39</v>
      </c>
    </row>
    <row r="15770" spans="1:4" ht="18.75" x14ac:dyDescent="0.3">
      <c r="A15770" s="7">
        <v>2015</v>
      </c>
      <c r="B15770" s="7" t="s">
        <v>1978</v>
      </c>
      <c r="C15770" s="7" t="s">
        <v>8</v>
      </c>
      <c r="D15770" s="8">
        <v>484107.09</v>
      </c>
    </row>
    <row r="15771" spans="1:4" ht="18.75" x14ac:dyDescent="0.3">
      <c r="A15771" s="7">
        <v>2014</v>
      </c>
      <c r="B15771" s="7" t="s">
        <v>1978</v>
      </c>
      <c r="C15771" s="7" t="s">
        <v>8</v>
      </c>
      <c r="D15771" s="8">
        <v>498321.21</v>
      </c>
    </row>
    <row r="15772" spans="1:4" ht="18.75" x14ac:dyDescent="0.3">
      <c r="A15772" s="7">
        <v>2015</v>
      </c>
      <c r="B15772" s="7" t="s">
        <v>1979</v>
      </c>
      <c r="C15772" s="7" t="s">
        <v>5</v>
      </c>
      <c r="D15772" s="8">
        <v>654663.56999999995</v>
      </c>
    </row>
    <row r="15773" spans="1:4" ht="18.75" x14ac:dyDescent="0.3">
      <c r="A15773" s="7">
        <v>2014</v>
      </c>
      <c r="B15773" s="7" t="s">
        <v>1979</v>
      </c>
      <c r="C15773" s="7" t="s">
        <v>5</v>
      </c>
      <c r="D15773" s="8">
        <v>724170.23</v>
      </c>
    </row>
    <row r="15774" spans="1:4" ht="18.75" x14ac:dyDescent="0.3">
      <c r="A15774" s="7">
        <v>2015</v>
      </c>
      <c r="B15774" s="7" t="s">
        <v>1979</v>
      </c>
      <c r="C15774" s="7" t="s">
        <v>6</v>
      </c>
      <c r="D15774" s="8">
        <v>208024.38</v>
      </c>
    </row>
    <row r="15775" spans="1:4" ht="18.75" x14ac:dyDescent="0.3">
      <c r="A15775" s="7">
        <v>2014</v>
      </c>
      <c r="B15775" s="7" t="s">
        <v>1979</v>
      </c>
      <c r="C15775" s="7" t="s">
        <v>6</v>
      </c>
      <c r="D15775" s="8">
        <v>149522.72</v>
      </c>
    </row>
    <row r="15776" spans="1:4" ht="18.75" x14ac:dyDescent="0.3">
      <c r="A15776" s="7">
        <v>2015</v>
      </c>
      <c r="B15776" s="7" t="s">
        <v>1979</v>
      </c>
      <c r="C15776" s="7" t="s">
        <v>7</v>
      </c>
      <c r="D15776" s="8">
        <v>120383.25</v>
      </c>
    </row>
    <row r="15777" spans="1:4" ht="18.75" x14ac:dyDescent="0.3">
      <c r="A15777" s="7">
        <v>2014</v>
      </c>
      <c r="B15777" s="7" t="s">
        <v>1979</v>
      </c>
      <c r="C15777" s="7" t="s">
        <v>7</v>
      </c>
      <c r="D15777" s="8">
        <v>128330.73</v>
      </c>
    </row>
    <row r="15778" spans="1:4" ht="18.75" x14ac:dyDescent="0.3">
      <c r="A15778" s="7">
        <v>2015</v>
      </c>
      <c r="B15778" s="7" t="s">
        <v>1979</v>
      </c>
      <c r="C15778" s="7" t="s">
        <v>8</v>
      </c>
      <c r="D15778" s="8">
        <v>497528.75</v>
      </c>
    </row>
    <row r="15779" spans="1:4" ht="18.75" x14ac:dyDescent="0.3">
      <c r="A15779" s="7">
        <v>2014</v>
      </c>
      <c r="B15779" s="7" t="s">
        <v>1979</v>
      </c>
      <c r="C15779" s="7" t="s">
        <v>8</v>
      </c>
      <c r="D15779" s="8">
        <v>517354.06</v>
      </c>
    </row>
    <row r="15780" spans="1:4" ht="18.75" x14ac:dyDescent="0.3">
      <c r="A15780" s="7">
        <v>2015</v>
      </c>
      <c r="B15780" s="7" t="s">
        <v>1980</v>
      </c>
      <c r="C15780" s="7" t="s">
        <v>5</v>
      </c>
      <c r="D15780" s="8">
        <v>648977.6</v>
      </c>
    </row>
    <row r="15781" spans="1:4" ht="18.75" x14ac:dyDescent="0.3">
      <c r="A15781" s="7">
        <v>2014</v>
      </c>
      <c r="B15781" s="7" t="s">
        <v>1980</v>
      </c>
      <c r="C15781" s="7" t="s">
        <v>5</v>
      </c>
      <c r="D15781" s="8">
        <v>712056.75</v>
      </c>
    </row>
    <row r="15782" spans="1:4" ht="18.75" x14ac:dyDescent="0.3">
      <c r="A15782" s="7">
        <v>2015</v>
      </c>
      <c r="B15782" s="7" t="s">
        <v>1980</v>
      </c>
      <c r="C15782" s="7" t="s">
        <v>6</v>
      </c>
      <c r="D15782" s="8">
        <v>446606.47</v>
      </c>
    </row>
    <row r="15783" spans="1:4" ht="18.75" x14ac:dyDescent="0.3">
      <c r="A15783" s="7">
        <v>2014</v>
      </c>
      <c r="B15783" s="7" t="s">
        <v>1980</v>
      </c>
      <c r="C15783" s="7" t="s">
        <v>6</v>
      </c>
      <c r="D15783" s="8">
        <v>316003.55</v>
      </c>
    </row>
    <row r="15784" spans="1:4" ht="18.75" x14ac:dyDescent="0.3">
      <c r="A15784" s="7">
        <v>2015</v>
      </c>
      <c r="B15784" s="7" t="s">
        <v>1980</v>
      </c>
      <c r="C15784" s="7" t="s">
        <v>7</v>
      </c>
      <c r="D15784" s="8">
        <v>193102.41</v>
      </c>
    </row>
    <row r="15785" spans="1:4" ht="18.75" x14ac:dyDescent="0.3">
      <c r="A15785" s="7">
        <v>2014</v>
      </c>
      <c r="B15785" s="7" t="s">
        <v>1980</v>
      </c>
      <c r="C15785" s="7" t="s">
        <v>7</v>
      </c>
      <c r="D15785" s="8">
        <v>205148.35</v>
      </c>
    </row>
    <row r="15786" spans="1:4" ht="18.75" x14ac:dyDescent="0.3">
      <c r="A15786" s="7">
        <v>2015</v>
      </c>
      <c r="B15786" s="7" t="s">
        <v>1980</v>
      </c>
      <c r="C15786" s="7" t="s">
        <v>8</v>
      </c>
      <c r="D15786" s="8">
        <v>495363.26</v>
      </c>
    </row>
    <row r="15787" spans="1:4" ht="18.75" x14ac:dyDescent="0.3">
      <c r="A15787" s="7">
        <v>2014</v>
      </c>
      <c r="B15787" s="7" t="s">
        <v>1980</v>
      </c>
      <c r="C15787" s="7" t="s">
        <v>8</v>
      </c>
      <c r="D15787" s="8">
        <v>516257.38</v>
      </c>
    </row>
    <row r="15788" spans="1:4" ht="18.75" x14ac:dyDescent="0.3">
      <c r="A15788" s="7">
        <v>2015</v>
      </c>
      <c r="B15788" s="7" t="s">
        <v>1981</v>
      </c>
      <c r="C15788" s="7" t="s">
        <v>5</v>
      </c>
      <c r="D15788" s="8">
        <v>596012.9</v>
      </c>
    </row>
    <row r="15789" spans="1:4" ht="18.75" x14ac:dyDescent="0.3">
      <c r="A15789" s="7">
        <v>2014</v>
      </c>
      <c r="B15789" s="7" t="s">
        <v>1981</v>
      </c>
      <c r="C15789" s="7" t="s">
        <v>5</v>
      </c>
      <c r="D15789" s="8">
        <v>653588.72</v>
      </c>
    </row>
    <row r="15790" spans="1:4" ht="18.75" x14ac:dyDescent="0.3">
      <c r="A15790" s="7">
        <v>2015</v>
      </c>
      <c r="B15790" s="7" t="s">
        <v>1981</v>
      </c>
      <c r="C15790" s="7" t="s">
        <v>6</v>
      </c>
      <c r="D15790" s="8">
        <v>317709</v>
      </c>
    </row>
    <row r="15791" spans="1:4" ht="18.75" x14ac:dyDescent="0.3">
      <c r="A15791" s="7">
        <v>2014</v>
      </c>
      <c r="B15791" s="7" t="s">
        <v>1981</v>
      </c>
      <c r="C15791" s="7" t="s">
        <v>6</v>
      </c>
      <c r="D15791" s="8">
        <v>229490.46</v>
      </c>
    </row>
    <row r="15792" spans="1:4" ht="18.75" x14ac:dyDescent="0.3">
      <c r="A15792" s="7">
        <v>2015</v>
      </c>
      <c r="B15792" s="7" t="s">
        <v>1981</v>
      </c>
      <c r="C15792" s="7" t="s">
        <v>7</v>
      </c>
      <c r="D15792" s="8">
        <v>205885.93</v>
      </c>
    </row>
    <row r="15793" spans="1:4" ht="18.75" x14ac:dyDescent="0.3">
      <c r="A15793" s="7">
        <v>2014</v>
      </c>
      <c r="B15793" s="7" t="s">
        <v>1981</v>
      </c>
      <c r="C15793" s="7" t="s">
        <v>7</v>
      </c>
      <c r="D15793" s="8">
        <v>216974.92</v>
      </c>
    </row>
    <row r="15794" spans="1:4" ht="18.75" x14ac:dyDescent="0.3">
      <c r="A15794" s="7">
        <v>2015</v>
      </c>
      <c r="B15794" s="7" t="s">
        <v>1981</v>
      </c>
      <c r="C15794" s="7" t="s">
        <v>8</v>
      </c>
      <c r="D15794" s="8">
        <v>739425.62</v>
      </c>
    </row>
    <row r="15795" spans="1:4" ht="18.75" x14ac:dyDescent="0.3">
      <c r="A15795" s="7">
        <v>2014</v>
      </c>
      <c r="B15795" s="7" t="s">
        <v>1981</v>
      </c>
      <c r="C15795" s="7" t="s">
        <v>8</v>
      </c>
      <c r="D15795" s="8">
        <v>765800.69</v>
      </c>
    </row>
    <row r="15796" spans="1:4" ht="18.75" x14ac:dyDescent="0.3">
      <c r="A15796" s="7">
        <v>2015</v>
      </c>
      <c r="B15796" s="7" t="s">
        <v>1982</v>
      </c>
      <c r="C15796" s="7" t="s">
        <v>5</v>
      </c>
      <c r="D15796" s="8">
        <v>873788.42</v>
      </c>
    </row>
    <row r="15797" spans="1:4" ht="18.75" x14ac:dyDescent="0.3">
      <c r="A15797" s="7">
        <v>2014</v>
      </c>
      <c r="B15797" s="7" t="s">
        <v>1982</v>
      </c>
      <c r="C15797" s="7" t="s">
        <v>5</v>
      </c>
      <c r="D15797" s="8">
        <v>963637.13</v>
      </c>
    </row>
    <row r="15798" spans="1:4" ht="18.75" x14ac:dyDescent="0.3">
      <c r="A15798" s="7">
        <v>2015</v>
      </c>
      <c r="B15798" s="7" t="s">
        <v>1982</v>
      </c>
      <c r="C15798" s="7" t="s">
        <v>6</v>
      </c>
      <c r="D15798" s="8">
        <v>393118.49</v>
      </c>
    </row>
    <row r="15799" spans="1:4" ht="18.75" x14ac:dyDescent="0.3">
      <c r="A15799" s="7">
        <v>2014</v>
      </c>
      <c r="B15799" s="7" t="s">
        <v>1982</v>
      </c>
      <c r="C15799" s="7" t="s">
        <v>6</v>
      </c>
      <c r="D15799" s="8">
        <v>281697.25</v>
      </c>
    </row>
    <row r="15800" spans="1:4" ht="18.75" x14ac:dyDescent="0.3">
      <c r="A15800" s="7">
        <v>2015</v>
      </c>
      <c r="B15800" s="7" t="s">
        <v>1982</v>
      </c>
      <c r="C15800" s="7" t="s">
        <v>7</v>
      </c>
      <c r="D15800" s="8">
        <v>92168.52</v>
      </c>
    </row>
    <row r="15801" spans="1:4" ht="18.75" x14ac:dyDescent="0.3">
      <c r="A15801" s="7">
        <v>2014</v>
      </c>
      <c r="B15801" s="7" t="s">
        <v>1982</v>
      </c>
      <c r="C15801" s="7" t="s">
        <v>7</v>
      </c>
      <c r="D15801" s="8">
        <v>96342.18</v>
      </c>
    </row>
    <row r="15802" spans="1:4" ht="18.75" x14ac:dyDescent="0.3">
      <c r="A15802" s="7">
        <v>2015</v>
      </c>
      <c r="B15802" s="7" t="s">
        <v>1982</v>
      </c>
      <c r="C15802" s="7" t="s">
        <v>8</v>
      </c>
      <c r="D15802" s="8">
        <v>638107.6</v>
      </c>
    </row>
    <row r="15803" spans="1:4" ht="18.75" x14ac:dyDescent="0.3">
      <c r="A15803" s="7">
        <v>2014</v>
      </c>
      <c r="B15803" s="7" t="s">
        <v>1982</v>
      </c>
      <c r="C15803" s="7" t="s">
        <v>8</v>
      </c>
      <c r="D15803" s="8">
        <v>663546.44999999995</v>
      </c>
    </row>
    <row r="15804" spans="1:4" ht="18.75" x14ac:dyDescent="0.3">
      <c r="A15804" s="7">
        <v>2015</v>
      </c>
      <c r="B15804" s="7" t="s">
        <v>1983</v>
      </c>
      <c r="C15804" s="7" t="s">
        <v>5</v>
      </c>
      <c r="D15804" s="8">
        <v>833895.3</v>
      </c>
    </row>
    <row r="15805" spans="1:4" ht="18.75" x14ac:dyDescent="0.3">
      <c r="A15805" s="7">
        <v>2014</v>
      </c>
      <c r="B15805" s="7" t="s">
        <v>1983</v>
      </c>
      <c r="C15805" s="7" t="s">
        <v>5</v>
      </c>
      <c r="D15805" s="8">
        <v>923636.51</v>
      </c>
    </row>
    <row r="15806" spans="1:4" ht="18.75" x14ac:dyDescent="0.3">
      <c r="A15806" s="7">
        <v>2015</v>
      </c>
      <c r="B15806" s="7" t="s">
        <v>1983</v>
      </c>
      <c r="C15806" s="7" t="s">
        <v>6</v>
      </c>
      <c r="D15806" s="8">
        <v>554274.16</v>
      </c>
    </row>
    <row r="15807" spans="1:4" ht="18.75" x14ac:dyDescent="0.3">
      <c r="A15807" s="7">
        <v>2014</v>
      </c>
      <c r="B15807" s="7" t="s">
        <v>1983</v>
      </c>
      <c r="C15807" s="7" t="s">
        <v>6</v>
      </c>
      <c r="D15807" s="8">
        <v>407438.62</v>
      </c>
    </row>
    <row r="15808" spans="1:4" ht="18.75" x14ac:dyDescent="0.3">
      <c r="A15808" s="7">
        <v>2015</v>
      </c>
      <c r="B15808" s="7" t="s">
        <v>1983</v>
      </c>
      <c r="C15808" s="7" t="s">
        <v>7</v>
      </c>
      <c r="D15808" s="8">
        <v>197140.21</v>
      </c>
    </row>
    <row r="15809" spans="1:4" ht="18.75" x14ac:dyDescent="0.3">
      <c r="A15809" s="7">
        <v>2014</v>
      </c>
      <c r="B15809" s="7" t="s">
        <v>1983</v>
      </c>
      <c r="C15809" s="7" t="s">
        <v>7</v>
      </c>
      <c r="D15809" s="8">
        <v>207015.08</v>
      </c>
    </row>
    <row r="15810" spans="1:4" ht="18.75" x14ac:dyDescent="0.3">
      <c r="A15810" s="7">
        <v>2015</v>
      </c>
      <c r="B15810" s="7" t="s">
        <v>1983</v>
      </c>
      <c r="C15810" s="7" t="s">
        <v>8</v>
      </c>
      <c r="D15810" s="8">
        <v>478984.62</v>
      </c>
    </row>
    <row r="15811" spans="1:4" ht="18.75" x14ac:dyDescent="0.3">
      <c r="A15811" s="7">
        <v>2014</v>
      </c>
      <c r="B15811" s="7" t="s">
        <v>1983</v>
      </c>
      <c r="C15811" s="7" t="s">
        <v>8</v>
      </c>
      <c r="D15811" s="8">
        <v>493089.97</v>
      </c>
    </row>
    <row r="15812" spans="1:4" ht="18.75" x14ac:dyDescent="0.3">
      <c r="A15812" s="7">
        <v>2015</v>
      </c>
      <c r="B15812" s="7" t="s">
        <v>1984</v>
      </c>
      <c r="C15812" s="7" t="s">
        <v>5</v>
      </c>
      <c r="D15812" s="8">
        <v>920291.03</v>
      </c>
    </row>
    <row r="15813" spans="1:4" ht="18.75" x14ac:dyDescent="0.3">
      <c r="A15813" s="7">
        <v>2014</v>
      </c>
      <c r="B15813" s="7" t="s">
        <v>1984</v>
      </c>
      <c r="C15813" s="7" t="s">
        <v>5</v>
      </c>
      <c r="D15813" s="8">
        <v>1005865.34</v>
      </c>
    </row>
    <row r="15814" spans="1:4" ht="18.75" x14ac:dyDescent="0.3">
      <c r="A15814" s="7">
        <v>2015</v>
      </c>
      <c r="B15814" s="7" t="s">
        <v>1984</v>
      </c>
      <c r="C15814" s="7" t="s">
        <v>6</v>
      </c>
      <c r="D15814" s="8">
        <v>239988.49</v>
      </c>
    </row>
    <row r="15815" spans="1:4" ht="18.75" x14ac:dyDescent="0.3">
      <c r="A15815" s="7">
        <v>2014</v>
      </c>
      <c r="B15815" s="7" t="s">
        <v>1984</v>
      </c>
      <c r="C15815" s="7" t="s">
        <v>6</v>
      </c>
      <c r="D15815" s="8">
        <v>170942.92</v>
      </c>
    </row>
    <row r="15816" spans="1:4" ht="18.75" x14ac:dyDescent="0.3">
      <c r="A15816" s="7">
        <v>2015</v>
      </c>
      <c r="B15816" s="7" t="s">
        <v>1984</v>
      </c>
      <c r="C15816" s="7" t="s">
        <v>7</v>
      </c>
      <c r="D15816" s="8">
        <v>190403.79</v>
      </c>
    </row>
    <row r="15817" spans="1:4" ht="18.75" x14ac:dyDescent="0.3">
      <c r="A15817" s="7">
        <v>2014</v>
      </c>
      <c r="B15817" s="7" t="s">
        <v>1984</v>
      </c>
      <c r="C15817" s="7" t="s">
        <v>7</v>
      </c>
      <c r="D15817" s="8">
        <v>199271.65</v>
      </c>
    </row>
    <row r="15818" spans="1:4" ht="18.75" x14ac:dyDescent="0.3">
      <c r="A15818" s="7">
        <v>2015</v>
      </c>
      <c r="B15818" s="7" t="s">
        <v>1984</v>
      </c>
      <c r="C15818" s="7" t="s">
        <v>8</v>
      </c>
      <c r="D15818" s="8">
        <v>430109.83</v>
      </c>
    </row>
    <row r="15819" spans="1:4" ht="18.75" x14ac:dyDescent="0.3">
      <c r="A15819" s="7">
        <v>2014</v>
      </c>
      <c r="B15819" s="7" t="s">
        <v>1984</v>
      </c>
      <c r="C15819" s="7" t="s">
        <v>8</v>
      </c>
      <c r="D15819" s="8">
        <v>448735.07</v>
      </c>
    </row>
    <row r="15820" spans="1:4" ht="18.75" x14ac:dyDescent="0.3">
      <c r="A15820" s="7">
        <v>2015</v>
      </c>
      <c r="B15820" s="7" t="s">
        <v>1985</v>
      </c>
      <c r="C15820" s="7" t="s">
        <v>5</v>
      </c>
      <c r="D15820" s="8">
        <v>863412.12</v>
      </c>
    </row>
    <row r="15821" spans="1:4" ht="18.75" x14ac:dyDescent="0.3">
      <c r="A15821" s="7">
        <v>2014</v>
      </c>
      <c r="B15821" s="7" t="s">
        <v>1985</v>
      </c>
      <c r="C15821" s="7" t="s">
        <v>5</v>
      </c>
      <c r="D15821" s="8">
        <v>944984.75</v>
      </c>
    </row>
    <row r="15822" spans="1:4" ht="18.75" x14ac:dyDescent="0.3">
      <c r="A15822" s="7">
        <v>2015</v>
      </c>
      <c r="B15822" s="7" t="s">
        <v>1985</v>
      </c>
      <c r="C15822" s="7" t="s">
        <v>6</v>
      </c>
      <c r="D15822" s="8">
        <v>462856.17</v>
      </c>
    </row>
    <row r="15823" spans="1:4" ht="18.75" x14ac:dyDescent="0.3">
      <c r="A15823" s="7">
        <v>2014</v>
      </c>
      <c r="B15823" s="7" t="s">
        <v>1985</v>
      </c>
      <c r="C15823" s="7" t="s">
        <v>6</v>
      </c>
      <c r="D15823" s="8">
        <v>331376.40999999997</v>
      </c>
    </row>
    <row r="15824" spans="1:4" ht="18.75" x14ac:dyDescent="0.3">
      <c r="A15824" s="7">
        <v>2015</v>
      </c>
      <c r="B15824" s="7" t="s">
        <v>1985</v>
      </c>
      <c r="C15824" s="7" t="s">
        <v>7</v>
      </c>
      <c r="D15824" s="8">
        <v>143268.18</v>
      </c>
    </row>
    <row r="15825" spans="1:4" ht="18.75" x14ac:dyDescent="0.3">
      <c r="A15825" s="7">
        <v>2014</v>
      </c>
      <c r="B15825" s="7" t="s">
        <v>1985</v>
      </c>
      <c r="C15825" s="7" t="s">
        <v>7</v>
      </c>
      <c r="D15825" s="8">
        <v>150149.34</v>
      </c>
    </row>
    <row r="15826" spans="1:4" ht="18.75" x14ac:dyDescent="0.3">
      <c r="A15826" s="7">
        <v>2015</v>
      </c>
      <c r="B15826" s="7" t="s">
        <v>1985</v>
      </c>
      <c r="C15826" s="7" t="s">
        <v>8</v>
      </c>
      <c r="D15826" s="8">
        <v>698833.77</v>
      </c>
    </row>
    <row r="15827" spans="1:4" ht="18.75" x14ac:dyDescent="0.3">
      <c r="A15827" s="7">
        <v>2014</v>
      </c>
      <c r="B15827" s="7" t="s">
        <v>1985</v>
      </c>
      <c r="C15827" s="7" t="s">
        <v>8</v>
      </c>
      <c r="D15827" s="8">
        <v>732186.25</v>
      </c>
    </row>
    <row r="15828" spans="1:4" ht="18.75" x14ac:dyDescent="0.3">
      <c r="A15828" s="7">
        <v>2015</v>
      </c>
      <c r="B15828" s="7" t="s">
        <v>1986</v>
      </c>
      <c r="C15828" s="7" t="s">
        <v>5</v>
      </c>
      <c r="D15828" s="8">
        <v>756278.96</v>
      </c>
    </row>
    <row r="15829" spans="1:4" ht="18.75" x14ac:dyDescent="0.3">
      <c r="A15829" s="7">
        <v>2014</v>
      </c>
      <c r="B15829" s="7" t="s">
        <v>1986</v>
      </c>
      <c r="C15829" s="7" t="s">
        <v>5</v>
      </c>
      <c r="D15829" s="8">
        <v>826311.19</v>
      </c>
    </row>
    <row r="15830" spans="1:4" ht="18.75" x14ac:dyDescent="0.3">
      <c r="A15830" s="7">
        <v>2015</v>
      </c>
      <c r="B15830" s="7" t="s">
        <v>1986</v>
      </c>
      <c r="C15830" s="7" t="s">
        <v>6</v>
      </c>
      <c r="D15830" s="8">
        <v>335026</v>
      </c>
    </row>
    <row r="15831" spans="1:4" ht="18.75" x14ac:dyDescent="0.3">
      <c r="A15831" s="7">
        <v>2014</v>
      </c>
      <c r="B15831" s="7" t="s">
        <v>1986</v>
      </c>
      <c r="C15831" s="7" t="s">
        <v>6</v>
      </c>
      <c r="D15831" s="8">
        <v>240648.78</v>
      </c>
    </row>
    <row r="15832" spans="1:4" ht="18.75" x14ac:dyDescent="0.3">
      <c r="A15832" s="7">
        <v>2015</v>
      </c>
      <c r="B15832" s="7" t="s">
        <v>1986</v>
      </c>
      <c r="C15832" s="7" t="s">
        <v>7</v>
      </c>
      <c r="D15832" s="8">
        <v>200437.3</v>
      </c>
    </row>
    <row r="15833" spans="1:4" ht="18.75" x14ac:dyDescent="0.3">
      <c r="A15833" s="7">
        <v>2014</v>
      </c>
      <c r="B15833" s="7" t="s">
        <v>1986</v>
      </c>
      <c r="C15833" s="7" t="s">
        <v>7</v>
      </c>
      <c r="D15833" s="8">
        <v>211673.57</v>
      </c>
    </row>
    <row r="15834" spans="1:4" ht="18.75" x14ac:dyDescent="0.3">
      <c r="A15834" s="7">
        <v>2015</v>
      </c>
      <c r="B15834" s="7" t="s">
        <v>1986</v>
      </c>
      <c r="C15834" s="7" t="s">
        <v>8</v>
      </c>
      <c r="D15834" s="8">
        <v>625497.5</v>
      </c>
    </row>
    <row r="15835" spans="1:4" ht="18.75" x14ac:dyDescent="0.3">
      <c r="A15835" s="7">
        <v>2014</v>
      </c>
      <c r="B15835" s="7" t="s">
        <v>1986</v>
      </c>
      <c r="C15835" s="7" t="s">
        <v>8</v>
      </c>
      <c r="D15835" s="8">
        <v>643701.89</v>
      </c>
    </row>
    <row r="15836" spans="1:4" ht="18.75" x14ac:dyDescent="0.3">
      <c r="A15836" s="7">
        <v>2015</v>
      </c>
      <c r="B15836" s="7" t="s">
        <v>1987</v>
      </c>
      <c r="C15836" s="7" t="s">
        <v>5</v>
      </c>
      <c r="D15836" s="8">
        <v>544426.78</v>
      </c>
    </row>
    <row r="15837" spans="1:4" ht="18.75" x14ac:dyDescent="0.3">
      <c r="A15837" s="7">
        <v>2014</v>
      </c>
      <c r="B15837" s="7" t="s">
        <v>1987</v>
      </c>
      <c r="C15837" s="7" t="s">
        <v>5</v>
      </c>
      <c r="D15837" s="8">
        <v>592140.29</v>
      </c>
    </row>
    <row r="15838" spans="1:4" ht="18.75" x14ac:dyDescent="0.3">
      <c r="A15838" s="7">
        <v>2015</v>
      </c>
      <c r="B15838" s="7" t="s">
        <v>1987</v>
      </c>
      <c r="C15838" s="7" t="s">
        <v>6</v>
      </c>
      <c r="D15838" s="8">
        <v>291280.3</v>
      </c>
    </row>
    <row r="15839" spans="1:4" ht="18.75" x14ac:dyDescent="0.3">
      <c r="A15839" s="7">
        <v>2014</v>
      </c>
      <c r="B15839" s="7" t="s">
        <v>1987</v>
      </c>
      <c r="C15839" s="7" t="s">
        <v>6</v>
      </c>
      <c r="D15839" s="8">
        <v>211137.22</v>
      </c>
    </row>
    <row r="15840" spans="1:4" ht="18.75" x14ac:dyDescent="0.3">
      <c r="A15840" s="7">
        <v>2015</v>
      </c>
      <c r="B15840" s="7" t="s">
        <v>1987</v>
      </c>
      <c r="C15840" s="7" t="s">
        <v>7</v>
      </c>
      <c r="D15840" s="8">
        <v>241574.16</v>
      </c>
    </row>
    <row r="15841" spans="1:4" ht="18.75" x14ac:dyDescent="0.3">
      <c r="A15841" s="7">
        <v>2014</v>
      </c>
      <c r="B15841" s="7" t="s">
        <v>1987</v>
      </c>
      <c r="C15841" s="7" t="s">
        <v>7</v>
      </c>
      <c r="D15841" s="8">
        <v>254349.68</v>
      </c>
    </row>
    <row r="15842" spans="1:4" ht="18.75" x14ac:dyDescent="0.3">
      <c r="A15842" s="7">
        <v>2015</v>
      </c>
      <c r="B15842" s="7" t="s">
        <v>1987</v>
      </c>
      <c r="C15842" s="7" t="s">
        <v>8</v>
      </c>
      <c r="D15842" s="8">
        <v>438003.69</v>
      </c>
    </row>
    <row r="15843" spans="1:4" ht="18.75" x14ac:dyDescent="0.3">
      <c r="A15843" s="7">
        <v>2014</v>
      </c>
      <c r="B15843" s="7" t="s">
        <v>1987</v>
      </c>
      <c r="C15843" s="7" t="s">
        <v>8</v>
      </c>
      <c r="D15843" s="8">
        <v>457780.47999999998</v>
      </c>
    </row>
    <row r="15844" spans="1:4" ht="18.75" x14ac:dyDescent="0.3">
      <c r="A15844" s="7">
        <v>2015</v>
      </c>
      <c r="B15844" s="7" t="s">
        <v>1988</v>
      </c>
      <c r="C15844" s="7" t="s">
        <v>5</v>
      </c>
      <c r="D15844" s="8">
        <v>572131.25</v>
      </c>
    </row>
    <row r="15845" spans="1:4" ht="18.75" x14ac:dyDescent="0.3">
      <c r="A15845" s="7">
        <v>2014</v>
      </c>
      <c r="B15845" s="7" t="s">
        <v>1988</v>
      </c>
      <c r="C15845" s="7" t="s">
        <v>5</v>
      </c>
      <c r="D15845" s="8">
        <v>626125.68999999994</v>
      </c>
    </row>
    <row r="15846" spans="1:4" ht="18.75" x14ac:dyDescent="0.3">
      <c r="A15846" s="7">
        <v>2015</v>
      </c>
      <c r="B15846" s="7" t="s">
        <v>1988</v>
      </c>
      <c r="C15846" s="7" t="s">
        <v>6</v>
      </c>
      <c r="D15846" s="8">
        <v>207064.62</v>
      </c>
    </row>
    <row r="15847" spans="1:4" ht="18.75" x14ac:dyDescent="0.3">
      <c r="A15847" s="7">
        <v>2014</v>
      </c>
      <c r="B15847" s="7" t="s">
        <v>1988</v>
      </c>
      <c r="C15847" s="7" t="s">
        <v>6</v>
      </c>
      <c r="D15847" s="8">
        <v>152801.74</v>
      </c>
    </row>
    <row r="15848" spans="1:4" ht="18.75" x14ac:dyDescent="0.3">
      <c r="A15848" s="7">
        <v>2015</v>
      </c>
      <c r="B15848" s="7" t="s">
        <v>1988</v>
      </c>
      <c r="C15848" s="7" t="s">
        <v>7</v>
      </c>
      <c r="D15848" s="8">
        <v>101105.48</v>
      </c>
    </row>
    <row r="15849" spans="1:4" ht="18.75" x14ac:dyDescent="0.3">
      <c r="A15849" s="7">
        <v>2014</v>
      </c>
      <c r="B15849" s="7" t="s">
        <v>1988</v>
      </c>
      <c r="C15849" s="7" t="s">
        <v>7</v>
      </c>
      <c r="D15849" s="8">
        <v>106532.73</v>
      </c>
    </row>
    <row r="15850" spans="1:4" ht="18.75" x14ac:dyDescent="0.3">
      <c r="A15850" s="7">
        <v>2015</v>
      </c>
      <c r="B15850" s="7" t="s">
        <v>1988</v>
      </c>
      <c r="C15850" s="7" t="s">
        <v>8</v>
      </c>
      <c r="D15850" s="8">
        <v>624784.43000000005</v>
      </c>
    </row>
    <row r="15851" spans="1:4" ht="18.75" x14ac:dyDescent="0.3">
      <c r="A15851" s="7">
        <v>2014</v>
      </c>
      <c r="B15851" s="7" t="s">
        <v>1988</v>
      </c>
      <c r="C15851" s="7" t="s">
        <v>8</v>
      </c>
      <c r="D15851" s="8">
        <v>642811.93999999994</v>
      </c>
    </row>
    <row r="15852" spans="1:4" ht="18.75" x14ac:dyDescent="0.3">
      <c r="A15852" s="7">
        <v>2015</v>
      </c>
      <c r="B15852" s="7" t="s">
        <v>1989</v>
      </c>
      <c r="C15852" s="7" t="s">
        <v>5</v>
      </c>
      <c r="D15852" s="8">
        <v>866213.65</v>
      </c>
    </row>
    <row r="15853" spans="1:4" ht="18.75" x14ac:dyDescent="0.3">
      <c r="A15853" s="7">
        <v>2014</v>
      </c>
      <c r="B15853" s="7" t="s">
        <v>1989</v>
      </c>
      <c r="C15853" s="7" t="s">
        <v>5</v>
      </c>
      <c r="D15853" s="8">
        <v>943139.45</v>
      </c>
    </row>
    <row r="15854" spans="1:4" ht="18.75" x14ac:dyDescent="0.3">
      <c r="A15854" s="7">
        <v>2015</v>
      </c>
      <c r="B15854" s="7" t="s">
        <v>1989</v>
      </c>
      <c r="C15854" s="7" t="s">
        <v>6</v>
      </c>
      <c r="D15854" s="8">
        <v>249439.52</v>
      </c>
    </row>
    <row r="15855" spans="1:4" ht="18.75" x14ac:dyDescent="0.3">
      <c r="A15855" s="7">
        <v>2014</v>
      </c>
      <c r="B15855" s="7" t="s">
        <v>1989</v>
      </c>
      <c r="C15855" s="7" t="s">
        <v>6</v>
      </c>
      <c r="D15855" s="8">
        <v>183235.47</v>
      </c>
    </row>
    <row r="15856" spans="1:4" ht="18.75" x14ac:dyDescent="0.3">
      <c r="A15856" s="7">
        <v>2015</v>
      </c>
      <c r="B15856" s="7" t="s">
        <v>1989</v>
      </c>
      <c r="C15856" s="7" t="s">
        <v>7</v>
      </c>
      <c r="D15856" s="8">
        <v>190803.43</v>
      </c>
    </row>
    <row r="15857" spans="1:4" ht="18.75" x14ac:dyDescent="0.3">
      <c r="A15857" s="7">
        <v>2014</v>
      </c>
      <c r="B15857" s="7" t="s">
        <v>1989</v>
      </c>
      <c r="C15857" s="7" t="s">
        <v>7</v>
      </c>
      <c r="D15857" s="8">
        <v>201423.29</v>
      </c>
    </row>
    <row r="15858" spans="1:4" ht="18.75" x14ac:dyDescent="0.3">
      <c r="A15858" s="7">
        <v>2015</v>
      </c>
      <c r="B15858" s="7" t="s">
        <v>1989</v>
      </c>
      <c r="C15858" s="7" t="s">
        <v>8</v>
      </c>
      <c r="D15858" s="8">
        <v>534169</v>
      </c>
    </row>
    <row r="15859" spans="1:4" ht="18.75" x14ac:dyDescent="0.3">
      <c r="A15859" s="7">
        <v>2014</v>
      </c>
      <c r="B15859" s="7" t="s">
        <v>1989</v>
      </c>
      <c r="C15859" s="7" t="s">
        <v>8</v>
      </c>
      <c r="D15859" s="8">
        <v>551240.4</v>
      </c>
    </row>
    <row r="15860" spans="1:4" ht="18.75" x14ac:dyDescent="0.3">
      <c r="A15860" s="7">
        <v>2015</v>
      </c>
      <c r="B15860" s="7" t="s">
        <v>1990</v>
      </c>
      <c r="C15860" s="7" t="s">
        <v>5</v>
      </c>
      <c r="D15860" s="8">
        <v>598783.18999999994</v>
      </c>
    </row>
    <row r="15861" spans="1:4" ht="18.75" x14ac:dyDescent="0.3">
      <c r="A15861" s="7">
        <v>2014</v>
      </c>
      <c r="B15861" s="7" t="s">
        <v>1990</v>
      </c>
      <c r="C15861" s="7" t="s">
        <v>5</v>
      </c>
      <c r="D15861" s="8">
        <v>656839.99</v>
      </c>
    </row>
    <row r="15862" spans="1:4" ht="18.75" x14ac:dyDescent="0.3">
      <c r="A15862" s="7">
        <v>2015</v>
      </c>
      <c r="B15862" s="7" t="s">
        <v>1990</v>
      </c>
      <c r="C15862" s="7" t="s">
        <v>6</v>
      </c>
      <c r="D15862" s="8">
        <v>575233.27</v>
      </c>
    </row>
    <row r="15863" spans="1:4" ht="18.75" x14ac:dyDescent="0.3">
      <c r="A15863" s="7">
        <v>2014</v>
      </c>
      <c r="B15863" s="7" t="s">
        <v>1990</v>
      </c>
      <c r="C15863" s="7" t="s">
        <v>6</v>
      </c>
      <c r="D15863" s="8">
        <v>404603.32</v>
      </c>
    </row>
    <row r="15864" spans="1:4" ht="18.75" x14ac:dyDescent="0.3">
      <c r="A15864" s="7">
        <v>2015</v>
      </c>
      <c r="B15864" s="7" t="s">
        <v>1990</v>
      </c>
      <c r="C15864" s="7" t="s">
        <v>7</v>
      </c>
      <c r="D15864" s="8">
        <v>243427.43</v>
      </c>
    </row>
    <row r="15865" spans="1:4" ht="18.75" x14ac:dyDescent="0.3">
      <c r="A15865" s="7">
        <v>2014</v>
      </c>
      <c r="B15865" s="7" t="s">
        <v>1990</v>
      </c>
      <c r="C15865" s="7" t="s">
        <v>7</v>
      </c>
      <c r="D15865" s="8">
        <v>256869.18</v>
      </c>
    </row>
    <row r="15866" spans="1:4" ht="18.75" x14ac:dyDescent="0.3">
      <c r="A15866" s="7">
        <v>2015</v>
      </c>
      <c r="B15866" s="7" t="s">
        <v>1990</v>
      </c>
      <c r="C15866" s="7" t="s">
        <v>8</v>
      </c>
      <c r="D15866" s="8">
        <v>604039.59</v>
      </c>
    </row>
    <row r="15867" spans="1:4" ht="18.75" x14ac:dyDescent="0.3">
      <c r="A15867" s="7">
        <v>2014</v>
      </c>
      <c r="B15867" s="7" t="s">
        <v>1990</v>
      </c>
      <c r="C15867" s="7" t="s">
        <v>8</v>
      </c>
      <c r="D15867" s="8">
        <v>621703.68000000005</v>
      </c>
    </row>
    <row r="15868" spans="1:4" ht="18.75" x14ac:dyDescent="0.3">
      <c r="A15868" s="7">
        <v>2015</v>
      </c>
      <c r="B15868" s="7" t="s">
        <v>1991</v>
      </c>
      <c r="C15868" s="7" t="s">
        <v>5</v>
      </c>
      <c r="D15868" s="8">
        <v>817089.95</v>
      </c>
    </row>
    <row r="15869" spans="1:4" ht="18.75" x14ac:dyDescent="0.3">
      <c r="A15869" s="7">
        <v>2014</v>
      </c>
      <c r="B15869" s="7" t="s">
        <v>1991</v>
      </c>
      <c r="C15869" s="7" t="s">
        <v>5</v>
      </c>
      <c r="D15869" s="8">
        <v>892035.71</v>
      </c>
    </row>
    <row r="15870" spans="1:4" ht="18.75" x14ac:dyDescent="0.3">
      <c r="A15870" s="7">
        <v>2015</v>
      </c>
      <c r="B15870" s="7" t="s">
        <v>1991</v>
      </c>
      <c r="C15870" s="7" t="s">
        <v>6</v>
      </c>
      <c r="D15870" s="8">
        <v>381971.72</v>
      </c>
    </row>
    <row r="15871" spans="1:4" ht="18.75" x14ac:dyDescent="0.3">
      <c r="A15871" s="7">
        <v>2014</v>
      </c>
      <c r="B15871" s="7" t="s">
        <v>1991</v>
      </c>
      <c r="C15871" s="7" t="s">
        <v>6</v>
      </c>
      <c r="D15871" s="8">
        <v>268814</v>
      </c>
    </row>
    <row r="15872" spans="1:4" ht="18.75" x14ac:dyDescent="0.3">
      <c r="A15872" s="7">
        <v>2015</v>
      </c>
      <c r="B15872" s="7" t="s">
        <v>1991</v>
      </c>
      <c r="C15872" s="7" t="s">
        <v>7</v>
      </c>
      <c r="D15872" s="8">
        <v>122931.69</v>
      </c>
    </row>
    <row r="15873" spans="1:4" ht="18.75" x14ac:dyDescent="0.3">
      <c r="A15873" s="7">
        <v>2014</v>
      </c>
      <c r="B15873" s="7" t="s">
        <v>1991</v>
      </c>
      <c r="C15873" s="7" t="s">
        <v>7</v>
      </c>
      <c r="D15873" s="8">
        <v>131044.7</v>
      </c>
    </row>
    <row r="15874" spans="1:4" ht="18.75" x14ac:dyDescent="0.3">
      <c r="A15874" s="7">
        <v>2015</v>
      </c>
      <c r="B15874" s="7" t="s">
        <v>1991</v>
      </c>
      <c r="C15874" s="7" t="s">
        <v>8</v>
      </c>
      <c r="D15874" s="8">
        <v>739646.19</v>
      </c>
    </row>
    <row r="15875" spans="1:4" ht="18.75" x14ac:dyDescent="0.3">
      <c r="A15875" s="7">
        <v>2014</v>
      </c>
      <c r="B15875" s="7" t="s">
        <v>1991</v>
      </c>
      <c r="C15875" s="7" t="s">
        <v>8</v>
      </c>
      <c r="D15875" s="8">
        <v>774178.96</v>
      </c>
    </row>
    <row r="15876" spans="1:4" ht="18.75" x14ac:dyDescent="0.3">
      <c r="A15876" s="7">
        <v>2015</v>
      </c>
      <c r="B15876" s="7" t="s">
        <v>1992</v>
      </c>
      <c r="C15876" s="7" t="s">
        <v>5</v>
      </c>
      <c r="D15876" s="8">
        <v>865727.3</v>
      </c>
    </row>
    <row r="15877" spans="1:4" ht="18.75" x14ac:dyDescent="0.3">
      <c r="A15877" s="7">
        <v>2014</v>
      </c>
      <c r="B15877" s="7" t="s">
        <v>1992</v>
      </c>
      <c r="C15877" s="7" t="s">
        <v>5</v>
      </c>
      <c r="D15877" s="8">
        <v>955623.33</v>
      </c>
    </row>
    <row r="15878" spans="1:4" ht="18.75" x14ac:dyDescent="0.3">
      <c r="A15878" s="7">
        <v>2015</v>
      </c>
      <c r="B15878" s="7" t="s">
        <v>1992</v>
      </c>
      <c r="C15878" s="7" t="s">
        <v>6</v>
      </c>
      <c r="D15878" s="8">
        <v>513158.16</v>
      </c>
    </row>
    <row r="15879" spans="1:4" ht="18.75" x14ac:dyDescent="0.3">
      <c r="A15879" s="7">
        <v>2014</v>
      </c>
      <c r="B15879" s="7" t="s">
        <v>1992</v>
      </c>
      <c r="C15879" s="7" t="s">
        <v>6</v>
      </c>
      <c r="D15879" s="8">
        <v>357524.45</v>
      </c>
    </row>
    <row r="15880" spans="1:4" ht="18.75" x14ac:dyDescent="0.3">
      <c r="A15880" s="7">
        <v>2015</v>
      </c>
      <c r="B15880" s="7" t="s">
        <v>1992</v>
      </c>
      <c r="C15880" s="7" t="s">
        <v>7</v>
      </c>
      <c r="D15880" s="8">
        <v>225147.67</v>
      </c>
    </row>
    <row r="15881" spans="1:4" ht="18.75" x14ac:dyDescent="0.3">
      <c r="A15881" s="7">
        <v>2014</v>
      </c>
      <c r="B15881" s="7" t="s">
        <v>1992</v>
      </c>
      <c r="C15881" s="7" t="s">
        <v>7</v>
      </c>
      <c r="D15881" s="8">
        <v>236477.55</v>
      </c>
    </row>
    <row r="15882" spans="1:4" ht="18.75" x14ac:dyDescent="0.3">
      <c r="A15882" s="7">
        <v>2015</v>
      </c>
      <c r="B15882" s="7" t="s">
        <v>1992</v>
      </c>
      <c r="C15882" s="7" t="s">
        <v>8</v>
      </c>
      <c r="D15882" s="8">
        <v>522847.53</v>
      </c>
    </row>
    <row r="15883" spans="1:4" ht="18.75" x14ac:dyDescent="0.3">
      <c r="A15883" s="7">
        <v>2014</v>
      </c>
      <c r="B15883" s="7" t="s">
        <v>1992</v>
      </c>
      <c r="C15883" s="7" t="s">
        <v>8</v>
      </c>
      <c r="D15883" s="8">
        <v>541939.59</v>
      </c>
    </row>
    <row r="15884" spans="1:4" ht="18.75" x14ac:dyDescent="0.3">
      <c r="A15884" s="7">
        <v>2015</v>
      </c>
      <c r="B15884" s="7" t="s">
        <v>1993</v>
      </c>
      <c r="C15884" s="7" t="s">
        <v>5</v>
      </c>
      <c r="D15884" s="8">
        <v>799545.6</v>
      </c>
    </row>
    <row r="15885" spans="1:4" ht="18.75" x14ac:dyDescent="0.3">
      <c r="A15885" s="7">
        <v>2014</v>
      </c>
      <c r="B15885" s="7" t="s">
        <v>1993</v>
      </c>
      <c r="C15885" s="7" t="s">
        <v>5</v>
      </c>
      <c r="D15885" s="8">
        <v>875756.54</v>
      </c>
    </row>
    <row r="15886" spans="1:4" ht="18.75" x14ac:dyDescent="0.3">
      <c r="A15886" s="7">
        <v>2015</v>
      </c>
      <c r="B15886" s="7" t="s">
        <v>1993</v>
      </c>
      <c r="C15886" s="7" t="s">
        <v>6</v>
      </c>
      <c r="D15886" s="8">
        <v>474877.79</v>
      </c>
    </row>
    <row r="15887" spans="1:4" ht="18.75" x14ac:dyDescent="0.3">
      <c r="A15887" s="7">
        <v>2014</v>
      </c>
      <c r="B15887" s="7" t="s">
        <v>1993</v>
      </c>
      <c r="C15887" s="7" t="s">
        <v>6</v>
      </c>
      <c r="D15887" s="8">
        <v>328696.13</v>
      </c>
    </row>
    <row r="15888" spans="1:4" ht="18.75" x14ac:dyDescent="0.3">
      <c r="A15888" s="7">
        <v>2015</v>
      </c>
      <c r="B15888" s="7" t="s">
        <v>1993</v>
      </c>
      <c r="C15888" s="7" t="s">
        <v>7</v>
      </c>
      <c r="D15888" s="8">
        <v>124260.64</v>
      </c>
    </row>
    <row r="15889" spans="1:4" ht="18.75" x14ac:dyDescent="0.3">
      <c r="A15889" s="7">
        <v>2014</v>
      </c>
      <c r="B15889" s="7" t="s">
        <v>1993</v>
      </c>
      <c r="C15889" s="7" t="s">
        <v>7</v>
      </c>
      <c r="D15889" s="8">
        <v>130844.06</v>
      </c>
    </row>
    <row r="15890" spans="1:4" ht="18.75" x14ac:dyDescent="0.3">
      <c r="A15890" s="7">
        <v>2015</v>
      </c>
      <c r="B15890" s="7" t="s">
        <v>1993</v>
      </c>
      <c r="C15890" s="7" t="s">
        <v>8</v>
      </c>
      <c r="D15890" s="8">
        <v>547100.56000000006</v>
      </c>
    </row>
    <row r="15891" spans="1:4" ht="18.75" x14ac:dyDescent="0.3">
      <c r="A15891" s="7">
        <v>2014</v>
      </c>
      <c r="B15891" s="7" t="s">
        <v>1993</v>
      </c>
      <c r="C15891" s="7" t="s">
        <v>8</v>
      </c>
      <c r="D15891" s="8">
        <v>568719.19999999995</v>
      </c>
    </row>
    <row r="15892" spans="1:4" ht="18.75" x14ac:dyDescent="0.3">
      <c r="A15892" s="7">
        <v>2015</v>
      </c>
      <c r="B15892" s="7" t="s">
        <v>1994</v>
      </c>
      <c r="C15892" s="7" t="s">
        <v>5</v>
      </c>
      <c r="D15892" s="8">
        <v>861854.11</v>
      </c>
    </row>
    <row r="15893" spans="1:4" ht="18.75" x14ac:dyDescent="0.3">
      <c r="A15893" s="7">
        <v>2014</v>
      </c>
      <c r="B15893" s="7" t="s">
        <v>1994</v>
      </c>
      <c r="C15893" s="7" t="s">
        <v>5</v>
      </c>
      <c r="D15893" s="8">
        <v>949090.8</v>
      </c>
    </row>
    <row r="15894" spans="1:4" ht="18.75" x14ac:dyDescent="0.3">
      <c r="A15894" s="7">
        <v>2015</v>
      </c>
      <c r="B15894" s="7" t="s">
        <v>1994</v>
      </c>
      <c r="C15894" s="7" t="s">
        <v>6</v>
      </c>
      <c r="D15894" s="8">
        <v>585399.01</v>
      </c>
    </row>
    <row r="15895" spans="1:4" ht="18.75" x14ac:dyDescent="0.3">
      <c r="A15895" s="7">
        <v>2014</v>
      </c>
      <c r="B15895" s="7" t="s">
        <v>1994</v>
      </c>
      <c r="C15895" s="7" t="s">
        <v>6</v>
      </c>
      <c r="D15895" s="8">
        <v>421102.11</v>
      </c>
    </row>
    <row r="15896" spans="1:4" ht="18.75" x14ac:dyDescent="0.3">
      <c r="A15896" s="7">
        <v>2015</v>
      </c>
      <c r="B15896" s="7" t="s">
        <v>1994</v>
      </c>
      <c r="C15896" s="7" t="s">
        <v>7</v>
      </c>
      <c r="D15896" s="8">
        <v>63751.85</v>
      </c>
    </row>
    <row r="15897" spans="1:4" ht="18.75" x14ac:dyDescent="0.3">
      <c r="A15897" s="7">
        <v>2014</v>
      </c>
      <c r="B15897" s="7" t="s">
        <v>1994</v>
      </c>
      <c r="C15897" s="7" t="s">
        <v>7</v>
      </c>
      <c r="D15897" s="8">
        <v>66867.600000000006</v>
      </c>
    </row>
    <row r="15898" spans="1:4" ht="18.75" x14ac:dyDescent="0.3">
      <c r="A15898" s="7">
        <v>2015</v>
      </c>
      <c r="B15898" s="7" t="s">
        <v>1994</v>
      </c>
      <c r="C15898" s="7" t="s">
        <v>8</v>
      </c>
      <c r="D15898" s="8">
        <v>732134.5</v>
      </c>
    </row>
    <row r="15899" spans="1:4" ht="18.75" x14ac:dyDescent="0.3">
      <c r="A15899" s="7">
        <v>2014</v>
      </c>
      <c r="B15899" s="7" t="s">
        <v>1994</v>
      </c>
      <c r="C15899" s="7" t="s">
        <v>8</v>
      </c>
      <c r="D15899" s="8">
        <v>756653.4</v>
      </c>
    </row>
    <row r="15900" spans="1:4" ht="18.75" x14ac:dyDescent="0.3">
      <c r="A15900" s="7">
        <v>2015</v>
      </c>
      <c r="B15900" s="7" t="s">
        <v>1995</v>
      </c>
      <c r="C15900" s="7" t="s">
        <v>5</v>
      </c>
      <c r="D15900" s="8">
        <v>916874</v>
      </c>
    </row>
    <row r="15901" spans="1:4" ht="18.75" x14ac:dyDescent="0.3">
      <c r="A15901" s="7">
        <v>2014</v>
      </c>
      <c r="B15901" s="7" t="s">
        <v>1995</v>
      </c>
      <c r="C15901" s="7" t="s">
        <v>5</v>
      </c>
      <c r="D15901" s="8">
        <v>1001435.02</v>
      </c>
    </row>
    <row r="15902" spans="1:4" ht="18.75" x14ac:dyDescent="0.3">
      <c r="A15902" s="7">
        <v>2015</v>
      </c>
      <c r="B15902" s="7" t="s">
        <v>1995</v>
      </c>
      <c r="C15902" s="7" t="s">
        <v>6</v>
      </c>
      <c r="D15902" s="8">
        <v>319515.13</v>
      </c>
    </row>
    <row r="15903" spans="1:4" ht="18.75" x14ac:dyDescent="0.3">
      <c r="A15903" s="7">
        <v>2014</v>
      </c>
      <c r="B15903" s="7" t="s">
        <v>1995</v>
      </c>
      <c r="C15903" s="7" t="s">
        <v>6</v>
      </c>
      <c r="D15903" s="8">
        <v>236398.73</v>
      </c>
    </row>
    <row r="15904" spans="1:4" ht="18.75" x14ac:dyDescent="0.3">
      <c r="A15904" s="7">
        <v>2015</v>
      </c>
      <c r="B15904" s="7" t="s">
        <v>1995</v>
      </c>
      <c r="C15904" s="7" t="s">
        <v>7</v>
      </c>
      <c r="D15904" s="8">
        <v>231498.66</v>
      </c>
    </row>
    <row r="15905" spans="1:4" ht="18.75" x14ac:dyDescent="0.3">
      <c r="A15905" s="7">
        <v>2014</v>
      </c>
      <c r="B15905" s="7" t="s">
        <v>1995</v>
      </c>
      <c r="C15905" s="7" t="s">
        <v>7</v>
      </c>
      <c r="D15905" s="8">
        <v>243781.52</v>
      </c>
    </row>
    <row r="15906" spans="1:4" ht="18.75" x14ac:dyDescent="0.3">
      <c r="A15906" s="7">
        <v>2015</v>
      </c>
      <c r="B15906" s="7" t="s">
        <v>1995</v>
      </c>
      <c r="C15906" s="7" t="s">
        <v>8</v>
      </c>
      <c r="D15906" s="8">
        <v>724108.18</v>
      </c>
    </row>
    <row r="15907" spans="1:4" ht="18.75" x14ac:dyDescent="0.3">
      <c r="A15907" s="7">
        <v>2014</v>
      </c>
      <c r="B15907" s="7" t="s">
        <v>1995</v>
      </c>
      <c r="C15907" s="7" t="s">
        <v>8</v>
      </c>
      <c r="D15907" s="8">
        <v>756085.11</v>
      </c>
    </row>
    <row r="15908" spans="1:4" ht="18.75" x14ac:dyDescent="0.3">
      <c r="A15908" s="7">
        <v>2015</v>
      </c>
      <c r="B15908" s="7" t="s">
        <v>1996</v>
      </c>
      <c r="C15908" s="7" t="s">
        <v>5</v>
      </c>
      <c r="D15908" s="8">
        <v>818620.04</v>
      </c>
    </row>
    <row r="15909" spans="1:4" ht="18.75" x14ac:dyDescent="0.3">
      <c r="A15909" s="7">
        <v>2014</v>
      </c>
      <c r="B15909" s="7" t="s">
        <v>1996</v>
      </c>
      <c r="C15909" s="7" t="s">
        <v>5</v>
      </c>
      <c r="D15909" s="8">
        <v>904194.04</v>
      </c>
    </row>
    <row r="15910" spans="1:4" ht="18.75" x14ac:dyDescent="0.3">
      <c r="A15910" s="7">
        <v>2015</v>
      </c>
      <c r="B15910" s="7" t="s">
        <v>1996</v>
      </c>
      <c r="C15910" s="7" t="s">
        <v>6</v>
      </c>
      <c r="D15910" s="8">
        <v>411656.66</v>
      </c>
    </row>
    <row r="15911" spans="1:4" ht="18.75" x14ac:dyDescent="0.3">
      <c r="A15911" s="7">
        <v>2014</v>
      </c>
      <c r="B15911" s="7" t="s">
        <v>1996</v>
      </c>
      <c r="C15911" s="7" t="s">
        <v>6</v>
      </c>
      <c r="D15911" s="8">
        <v>288813.15000000002</v>
      </c>
    </row>
    <row r="15912" spans="1:4" ht="18.75" x14ac:dyDescent="0.3">
      <c r="A15912" s="7">
        <v>2015</v>
      </c>
      <c r="B15912" s="7" t="s">
        <v>1996</v>
      </c>
      <c r="C15912" s="7" t="s">
        <v>7</v>
      </c>
      <c r="D15912" s="8">
        <v>170942.84</v>
      </c>
    </row>
    <row r="15913" spans="1:4" ht="18.75" x14ac:dyDescent="0.3">
      <c r="A15913" s="7">
        <v>2014</v>
      </c>
      <c r="B15913" s="7" t="s">
        <v>1996</v>
      </c>
      <c r="C15913" s="7" t="s">
        <v>7</v>
      </c>
      <c r="D15913" s="8">
        <v>178591.74</v>
      </c>
    </row>
    <row r="15914" spans="1:4" ht="18.75" x14ac:dyDescent="0.3">
      <c r="A15914" s="7">
        <v>2015</v>
      </c>
      <c r="B15914" s="7" t="s">
        <v>1996</v>
      </c>
      <c r="C15914" s="7" t="s">
        <v>8</v>
      </c>
      <c r="D15914" s="8">
        <v>510201.15</v>
      </c>
    </row>
    <row r="15915" spans="1:4" ht="18.75" x14ac:dyDescent="0.3">
      <c r="A15915" s="7">
        <v>2014</v>
      </c>
      <c r="B15915" s="7" t="s">
        <v>1996</v>
      </c>
      <c r="C15915" s="7" t="s">
        <v>8</v>
      </c>
      <c r="D15915" s="8">
        <v>530709.52</v>
      </c>
    </row>
    <row r="15916" spans="1:4" ht="18.75" x14ac:dyDescent="0.3">
      <c r="A15916" s="7">
        <v>2015</v>
      </c>
      <c r="B15916" s="7" t="s">
        <v>1997</v>
      </c>
      <c r="C15916" s="7" t="s">
        <v>5</v>
      </c>
      <c r="D15916" s="8">
        <v>921744.2</v>
      </c>
    </row>
    <row r="15917" spans="1:4" ht="18.75" x14ac:dyDescent="0.3">
      <c r="A15917" s="7">
        <v>2014</v>
      </c>
      <c r="B15917" s="7" t="s">
        <v>1997</v>
      </c>
      <c r="C15917" s="7" t="s">
        <v>5</v>
      </c>
      <c r="D15917" s="8">
        <v>1004286.24</v>
      </c>
    </row>
    <row r="15918" spans="1:4" ht="18.75" x14ac:dyDescent="0.3">
      <c r="A15918" s="7">
        <v>2015</v>
      </c>
      <c r="B15918" s="7" t="s">
        <v>1997</v>
      </c>
      <c r="C15918" s="7" t="s">
        <v>6</v>
      </c>
      <c r="D15918" s="8">
        <v>320468.39</v>
      </c>
    </row>
    <row r="15919" spans="1:4" ht="18.75" x14ac:dyDescent="0.3">
      <c r="A15919" s="7">
        <v>2014</v>
      </c>
      <c r="B15919" s="7" t="s">
        <v>1997</v>
      </c>
      <c r="C15919" s="7" t="s">
        <v>6</v>
      </c>
      <c r="D15919" s="8">
        <v>233357.51</v>
      </c>
    </row>
    <row r="15920" spans="1:4" ht="18.75" x14ac:dyDescent="0.3">
      <c r="A15920" s="7">
        <v>2015</v>
      </c>
      <c r="B15920" s="7" t="s">
        <v>1997</v>
      </c>
      <c r="C15920" s="7" t="s">
        <v>7</v>
      </c>
      <c r="D15920" s="8">
        <v>125639.23</v>
      </c>
    </row>
    <row r="15921" spans="1:4" ht="18.75" x14ac:dyDescent="0.3">
      <c r="A15921" s="7">
        <v>2014</v>
      </c>
      <c r="B15921" s="7" t="s">
        <v>1997</v>
      </c>
      <c r="C15921" s="7" t="s">
        <v>7</v>
      </c>
      <c r="D15921" s="8">
        <v>131735.43</v>
      </c>
    </row>
    <row r="15922" spans="1:4" ht="18.75" x14ac:dyDescent="0.3">
      <c r="A15922" s="7">
        <v>2015</v>
      </c>
      <c r="B15922" s="7" t="s">
        <v>1997</v>
      </c>
      <c r="C15922" s="7" t="s">
        <v>8</v>
      </c>
      <c r="D15922" s="8">
        <v>440390.62</v>
      </c>
    </row>
    <row r="15923" spans="1:4" ht="18.75" x14ac:dyDescent="0.3">
      <c r="A15923" s="7">
        <v>2014</v>
      </c>
      <c r="B15923" s="7" t="s">
        <v>1997</v>
      </c>
      <c r="C15923" s="7" t="s">
        <v>8</v>
      </c>
      <c r="D15923" s="8">
        <v>460016.69</v>
      </c>
    </row>
    <row r="15924" spans="1:4" ht="18.75" x14ac:dyDescent="0.3">
      <c r="A15924" s="7">
        <v>2015</v>
      </c>
      <c r="B15924" s="7" t="s">
        <v>1998</v>
      </c>
      <c r="C15924" s="7" t="s">
        <v>5</v>
      </c>
      <c r="D15924" s="8">
        <v>870273.33</v>
      </c>
    </row>
    <row r="15925" spans="1:4" ht="18.75" x14ac:dyDescent="0.3">
      <c r="A15925" s="7">
        <v>2014</v>
      </c>
      <c r="B15925" s="7" t="s">
        <v>1998</v>
      </c>
      <c r="C15925" s="7" t="s">
        <v>5</v>
      </c>
      <c r="D15925" s="8">
        <v>946172.29</v>
      </c>
    </row>
    <row r="15926" spans="1:4" ht="18.75" x14ac:dyDescent="0.3">
      <c r="A15926" s="7">
        <v>2015</v>
      </c>
      <c r="B15926" s="7" t="s">
        <v>1998</v>
      </c>
      <c r="C15926" s="7" t="s">
        <v>6</v>
      </c>
      <c r="D15926" s="8">
        <v>200221.56</v>
      </c>
    </row>
    <row r="15927" spans="1:4" ht="18.75" x14ac:dyDescent="0.3">
      <c r="A15927" s="7">
        <v>2014</v>
      </c>
      <c r="B15927" s="7" t="s">
        <v>1998</v>
      </c>
      <c r="C15927" s="7" t="s">
        <v>6</v>
      </c>
      <c r="D15927" s="8">
        <v>145724.22</v>
      </c>
    </row>
    <row r="15928" spans="1:4" ht="18.75" x14ac:dyDescent="0.3">
      <c r="A15928" s="7">
        <v>2015</v>
      </c>
      <c r="B15928" s="7" t="s">
        <v>1998</v>
      </c>
      <c r="C15928" s="7" t="s">
        <v>7</v>
      </c>
      <c r="D15928" s="8">
        <v>204286.62</v>
      </c>
    </row>
    <row r="15929" spans="1:4" ht="18.75" x14ac:dyDescent="0.3">
      <c r="A15929" s="7">
        <v>2014</v>
      </c>
      <c r="B15929" s="7" t="s">
        <v>1998</v>
      </c>
      <c r="C15929" s="7" t="s">
        <v>7</v>
      </c>
      <c r="D15929" s="8">
        <v>214497.31</v>
      </c>
    </row>
    <row r="15930" spans="1:4" ht="18.75" x14ac:dyDescent="0.3">
      <c r="A15930" s="7">
        <v>2015</v>
      </c>
      <c r="B15930" s="7" t="s">
        <v>1998</v>
      </c>
      <c r="C15930" s="7" t="s">
        <v>8</v>
      </c>
      <c r="D15930" s="8">
        <v>491734.39</v>
      </c>
    </row>
    <row r="15931" spans="1:4" ht="18.75" x14ac:dyDescent="0.3">
      <c r="A15931" s="7">
        <v>2014</v>
      </c>
      <c r="B15931" s="7" t="s">
        <v>1998</v>
      </c>
      <c r="C15931" s="7" t="s">
        <v>8</v>
      </c>
      <c r="D15931" s="8">
        <v>508812.87</v>
      </c>
    </row>
    <row r="15932" spans="1:4" ht="18.75" x14ac:dyDescent="0.3">
      <c r="A15932" s="7">
        <v>2015</v>
      </c>
      <c r="B15932" s="7" t="s">
        <v>1999</v>
      </c>
      <c r="C15932" s="7" t="s">
        <v>5</v>
      </c>
      <c r="D15932" s="8">
        <v>646191</v>
      </c>
    </row>
    <row r="15933" spans="1:4" ht="18.75" x14ac:dyDescent="0.3">
      <c r="A15933" s="7">
        <v>2014</v>
      </c>
      <c r="B15933" s="7" t="s">
        <v>1999</v>
      </c>
      <c r="C15933" s="7" t="s">
        <v>5</v>
      </c>
      <c r="D15933" s="8">
        <v>714558.86</v>
      </c>
    </row>
    <row r="15934" spans="1:4" ht="18.75" x14ac:dyDescent="0.3">
      <c r="A15934" s="7">
        <v>2015</v>
      </c>
      <c r="B15934" s="7" t="s">
        <v>1999</v>
      </c>
      <c r="C15934" s="7" t="s">
        <v>6</v>
      </c>
      <c r="D15934" s="8">
        <v>467799.51</v>
      </c>
    </row>
    <row r="15935" spans="1:4" ht="18.75" x14ac:dyDescent="0.3">
      <c r="A15935" s="7">
        <v>2014</v>
      </c>
      <c r="B15935" s="7" t="s">
        <v>1999</v>
      </c>
      <c r="C15935" s="7" t="s">
        <v>6</v>
      </c>
      <c r="D15935" s="8">
        <v>340706.2</v>
      </c>
    </row>
    <row r="15936" spans="1:4" ht="18.75" x14ac:dyDescent="0.3">
      <c r="A15936" s="7">
        <v>2015</v>
      </c>
      <c r="B15936" s="7" t="s">
        <v>1999</v>
      </c>
      <c r="C15936" s="7" t="s">
        <v>7</v>
      </c>
      <c r="D15936" s="8">
        <v>188593.78</v>
      </c>
    </row>
    <row r="15937" spans="1:4" ht="18.75" x14ac:dyDescent="0.3">
      <c r="A15937" s="7">
        <v>2014</v>
      </c>
      <c r="B15937" s="7" t="s">
        <v>1999</v>
      </c>
      <c r="C15937" s="7" t="s">
        <v>7</v>
      </c>
      <c r="D15937" s="8">
        <v>197089.35</v>
      </c>
    </row>
    <row r="15938" spans="1:4" ht="18.75" x14ac:dyDescent="0.3">
      <c r="A15938" s="7">
        <v>2015</v>
      </c>
      <c r="B15938" s="7" t="s">
        <v>1999</v>
      </c>
      <c r="C15938" s="7" t="s">
        <v>8</v>
      </c>
      <c r="D15938" s="8">
        <v>475750.06</v>
      </c>
    </row>
    <row r="15939" spans="1:4" ht="18.75" x14ac:dyDescent="0.3">
      <c r="A15939" s="7">
        <v>2014</v>
      </c>
      <c r="B15939" s="7" t="s">
        <v>1999</v>
      </c>
      <c r="C15939" s="7" t="s">
        <v>8</v>
      </c>
      <c r="D15939" s="8">
        <v>495379.75</v>
      </c>
    </row>
    <row r="15940" spans="1:4" ht="18.75" x14ac:dyDescent="0.3">
      <c r="A15940" s="7">
        <v>2015</v>
      </c>
      <c r="B15940" s="7" t="s">
        <v>2000</v>
      </c>
      <c r="C15940" s="7" t="s">
        <v>5</v>
      </c>
      <c r="D15940" s="8">
        <v>490653.07</v>
      </c>
    </row>
    <row r="15941" spans="1:4" ht="18.75" x14ac:dyDescent="0.3">
      <c r="A15941" s="7">
        <v>2014</v>
      </c>
      <c r="B15941" s="7" t="s">
        <v>2000</v>
      </c>
      <c r="C15941" s="7" t="s">
        <v>5</v>
      </c>
      <c r="D15941" s="8">
        <v>540796.5</v>
      </c>
    </row>
    <row r="15942" spans="1:4" ht="18.75" x14ac:dyDescent="0.3">
      <c r="A15942" s="7">
        <v>2015</v>
      </c>
      <c r="B15942" s="7" t="s">
        <v>2000</v>
      </c>
      <c r="C15942" s="7" t="s">
        <v>6</v>
      </c>
      <c r="D15942" s="8">
        <v>291294.19</v>
      </c>
    </row>
    <row r="15943" spans="1:4" ht="18.75" x14ac:dyDescent="0.3">
      <c r="A15943" s="7">
        <v>2014</v>
      </c>
      <c r="B15943" s="7" t="s">
        <v>2000</v>
      </c>
      <c r="C15943" s="7" t="s">
        <v>6</v>
      </c>
      <c r="D15943" s="8">
        <v>207456.12</v>
      </c>
    </row>
    <row r="15944" spans="1:4" ht="18.75" x14ac:dyDescent="0.3">
      <c r="A15944" s="7">
        <v>2015</v>
      </c>
      <c r="B15944" s="7" t="s">
        <v>2000</v>
      </c>
      <c r="C15944" s="7" t="s">
        <v>7</v>
      </c>
      <c r="D15944" s="8">
        <v>210939.61</v>
      </c>
    </row>
    <row r="15945" spans="1:4" ht="18.75" x14ac:dyDescent="0.3">
      <c r="A15945" s="7">
        <v>2014</v>
      </c>
      <c r="B15945" s="7" t="s">
        <v>2000</v>
      </c>
      <c r="C15945" s="7" t="s">
        <v>7</v>
      </c>
      <c r="D15945" s="8">
        <v>224139.86</v>
      </c>
    </row>
    <row r="15946" spans="1:4" ht="18.75" x14ac:dyDescent="0.3">
      <c r="A15946" s="7">
        <v>2015</v>
      </c>
      <c r="B15946" s="7" t="s">
        <v>2000</v>
      </c>
      <c r="C15946" s="7" t="s">
        <v>8</v>
      </c>
      <c r="D15946" s="8">
        <v>755289.35</v>
      </c>
    </row>
    <row r="15947" spans="1:4" ht="18.75" x14ac:dyDescent="0.3">
      <c r="A15947" s="7">
        <v>2014</v>
      </c>
      <c r="B15947" s="7" t="s">
        <v>2000</v>
      </c>
      <c r="C15947" s="7" t="s">
        <v>8</v>
      </c>
      <c r="D15947" s="8">
        <v>778468.5</v>
      </c>
    </row>
    <row r="15948" spans="1:4" ht="18.75" x14ac:dyDescent="0.3">
      <c r="A15948" s="7">
        <v>2015</v>
      </c>
      <c r="B15948" s="7" t="s">
        <v>2001</v>
      </c>
      <c r="C15948" s="7" t="s">
        <v>5</v>
      </c>
      <c r="D15948" s="8">
        <v>877845.28</v>
      </c>
    </row>
    <row r="15949" spans="1:4" ht="18.75" x14ac:dyDescent="0.3">
      <c r="A15949" s="7">
        <v>2014</v>
      </c>
      <c r="B15949" s="7" t="s">
        <v>2001</v>
      </c>
      <c r="C15949" s="7" t="s">
        <v>5</v>
      </c>
      <c r="D15949" s="8">
        <v>967456.34</v>
      </c>
    </row>
    <row r="15950" spans="1:4" ht="18.75" x14ac:dyDescent="0.3">
      <c r="A15950" s="7">
        <v>2015</v>
      </c>
      <c r="B15950" s="7" t="s">
        <v>2001</v>
      </c>
      <c r="C15950" s="7" t="s">
        <v>6</v>
      </c>
      <c r="D15950" s="8">
        <v>485728.66</v>
      </c>
    </row>
    <row r="15951" spans="1:4" ht="18.75" x14ac:dyDescent="0.3">
      <c r="A15951" s="7">
        <v>2014</v>
      </c>
      <c r="B15951" s="7" t="s">
        <v>2001</v>
      </c>
      <c r="C15951" s="7" t="s">
        <v>6</v>
      </c>
      <c r="D15951" s="8">
        <v>343213.19</v>
      </c>
    </row>
    <row r="15952" spans="1:4" ht="18.75" x14ac:dyDescent="0.3">
      <c r="A15952" s="7">
        <v>2015</v>
      </c>
      <c r="B15952" s="7" t="s">
        <v>2001</v>
      </c>
      <c r="C15952" s="7" t="s">
        <v>7</v>
      </c>
      <c r="D15952" s="8">
        <v>134403.6</v>
      </c>
    </row>
    <row r="15953" spans="1:4" ht="18.75" x14ac:dyDescent="0.3">
      <c r="A15953" s="7">
        <v>2014</v>
      </c>
      <c r="B15953" s="7" t="s">
        <v>2001</v>
      </c>
      <c r="C15953" s="7" t="s">
        <v>7</v>
      </c>
      <c r="D15953" s="8">
        <v>140773.45000000001</v>
      </c>
    </row>
    <row r="15954" spans="1:4" ht="18.75" x14ac:dyDescent="0.3">
      <c r="A15954" s="7">
        <v>2015</v>
      </c>
      <c r="B15954" s="7" t="s">
        <v>2001</v>
      </c>
      <c r="C15954" s="7" t="s">
        <v>8</v>
      </c>
      <c r="D15954" s="8">
        <v>506728.39</v>
      </c>
    </row>
    <row r="15955" spans="1:4" ht="18.75" x14ac:dyDescent="0.3">
      <c r="A15955" s="7">
        <v>2014</v>
      </c>
      <c r="B15955" s="7" t="s">
        <v>2001</v>
      </c>
      <c r="C15955" s="7" t="s">
        <v>8</v>
      </c>
      <c r="D15955" s="8">
        <v>531708.74</v>
      </c>
    </row>
    <row r="15956" spans="1:4" ht="18.75" x14ac:dyDescent="0.3">
      <c r="A15956" s="7">
        <v>2015</v>
      </c>
      <c r="B15956" s="7" t="s">
        <v>2002</v>
      </c>
      <c r="C15956" s="7" t="s">
        <v>5</v>
      </c>
      <c r="D15956" s="8">
        <v>804999.99</v>
      </c>
    </row>
    <row r="15957" spans="1:4" ht="18.75" x14ac:dyDescent="0.3">
      <c r="A15957" s="7">
        <v>2014</v>
      </c>
      <c r="B15957" s="7" t="s">
        <v>2002</v>
      </c>
      <c r="C15957" s="7" t="s">
        <v>5</v>
      </c>
      <c r="D15957" s="8">
        <v>886644.25</v>
      </c>
    </row>
    <row r="15958" spans="1:4" ht="18.75" x14ac:dyDescent="0.3">
      <c r="A15958" s="7">
        <v>2015</v>
      </c>
      <c r="B15958" s="7" t="s">
        <v>2002</v>
      </c>
      <c r="C15958" s="7" t="s">
        <v>6</v>
      </c>
      <c r="D15958" s="8">
        <v>230514.03</v>
      </c>
    </row>
    <row r="15959" spans="1:4" ht="18.75" x14ac:dyDescent="0.3">
      <c r="A15959" s="7">
        <v>2014</v>
      </c>
      <c r="B15959" s="7" t="s">
        <v>2002</v>
      </c>
      <c r="C15959" s="7" t="s">
        <v>6</v>
      </c>
      <c r="D15959" s="8">
        <v>159664.62</v>
      </c>
    </row>
    <row r="15960" spans="1:4" ht="18.75" x14ac:dyDescent="0.3">
      <c r="A15960" s="7">
        <v>2015</v>
      </c>
      <c r="B15960" s="7" t="s">
        <v>2002</v>
      </c>
      <c r="C15960" s="7" t="s">
        <v>7</v>
      </c>
      <c r="D15960" s="8">
        <v>58523.88</v>
      </c>
    </row>
    <row r="15961" spans="1:4" ht="18.75" x14ac:dyDescent="0.3">
      <c r="A15961" s="7">
        <v>2014</v>
      </c>
      <c r="B15961" s="7" t="s">
        <v>2002</v>
      </c>
      <c r="C15961" s="7" t="s">
        <v>7</v>
      </c>
      <c r="D15961" s="8">
        <v>62182.29</v>
      </c>
    </row>
    <row r="15962" spans="1:4" ht="18.75" x14ac:dyDescent="0.3">
      <c r="A15962" s="7">
        <v>2015</v>
      </c>
      <c r="B15962" s="7" t="s">
        <v>2002</v>
      </c>
      <c r="C15962" s="7" t="s">
        <v>8</v>
      </c>
      <c r="D15962" s="8">
        <v>613850.19999999995</v>
      </c>
    </row>
    <row r="15963" spans="1:4" ht="18.75" x14ac:dyDescent="0.3">
      <c r="A15963" s="7">
        <v>2014</v>
      </c>
      <c r="B15963" s="7" t="s">
        <v>2002</v>
      </c>
      <c r="C15963" s="7" t="s">
        <v>8</v>
      </c>
      <c r="D15963" s="8">
        <v>633852.22</v>
      </c>
    </row>
    <row r="15964" spans="1:4" ht="18.75" x14ac:dyDescent="0.3">
      <c r="A15964" s="7">
        <v>2015</v>
      </c>
      <c r="B15964" s="7" t="s">
        <v>2003</v>
      </c>
      <c r="C15964" s="7" t="s">
        <v>5</v>
      </c>
      <c r="D15964" s="8">
        <v>770886.56</v>
      </c>
    </row>
    <row r="15965" spans="1:4" ht="18.75" x14ac:dyDescent="0.3">
      <c r="A15965" s="7">
        <v>2014</v>
      </c>
      <c r="B15965" s="7" t="s">
        <v>2003</v>
      </c>
      <c r="C15965" s="7" t="s">
        <v>5</v>
      </c>
      <c r="D15965" s="8">
        <v>842685.07</v>
      </c>
    </row>
    <row r="15966" spans="1:4" ht="18.75" x14ac:dyDescent="0.3">
      <c r="A15966" s="7">
        <v>2015</v>
      </c>
      <c r="B15966" s="7" t="s">
        <v>2003</v>
      </c>
      <c r="C15966" s="7" t="s">
        <v>6</v>
      </c>
      <c r="D15966" s="8">
        <v>583691.29</v>
      </c>
    </row>
    <row r="15967" spans="1:4" ht="18.75" x14ac:dyDescent="0.3">
      <c r="A15967" s="7">
        <v>2014</v>
      </c>
      <c r="B15967" s="7" t="s">
        <v>2003</v>
      </c>
      <c r="C15967" s="7" t="s">
        <v>6</v>
      </c>
      <c r="D15967" s="8">
        <v>429458.37</v>
      </c>
    </row>
    <row r="15968" spans="1:4" ht="18.75" x14ac:dyDescent="0.3">
      <c r="A15968" s="7">
        <v>2015</v>
      </c>
      <c r="B15968" s="7" t="s">
        <v>2003</v>
      </c>
      <c r="C15968" s="7" t="s">
        <v>7</v>
      </c>
      <c r="D15968" s="8">
        <v>108555.02</v>
      </c>
    </row>
    <row r="15969" spans="1:4" ht="18.75" x14ac:dyDescent="0.3">
      <c r="A15969" s="7">
        <v>2014</v>
      </c>
      <c r="B15969" s="7" t="s">
        <v>2003</v>
      </c>
      <c r="C15969" s="7" t="s">
        <v>7</v>
      </c>
      <c r="D15969" s="8">
        <v>114683.91</v>
      </c>
    </row>
    <row r="15970" spans="1:4" ht="18.75" x14ac:dyDescent="0.3">
      <c r="A15970" s="7">
        <v>2015</v>
      </c>
      <c r="B15970" s="7" t="s">
        <v>2003</v>
      </c>
      <c r="C15970" s="7" t="s">
        <v>8</v>
      </c>
      <c r="D15970" s="8">
        <v>629017.86</v>
      </c>
    </row>
    <row r="15971" spans="1:4" ht="18.75" x14ac:dyDescent="0.3">
      <c r="A15971" s="7">
        <v>2014</v>
      </c>
      <c r="B15971" s="7" t="s">
        <v>2003</v>
      </c>
      <c r="C15971" s="7" t="s">
        <v>8</v>
      </c>
      <c r="D15971" s="8">
        <v>647641.12</v>
      </c>
    </row>
    <row r="15972" spans="1:4" ht="18.75" x14ac:dyDescent="0.3">
      <c r="A15972" s="7">
        <v>2015</v>
      </c>
      <c r="B15972" s="7" t="s">
        <v>2004</v>
      </c>
      <c r="C15972" s="7" t="s">
        <v>5</v>
      </c>
      <c r="D15972" s="8">
        <v>625390.94999999995</v>
      </c>
    </row>
    <row r="15973" spans="1:4" ht="18.75" x14ac:dyDescent="0.3">
      <c r="A15973" s="7">
        <v>2014</v>
      </c>
      <c r="B15973" s="7" t="s">
        <v>2004</v>
      </c>
      <c r="C15973" s="7" t="s">
        <v>5</v>
      </c>
      <c r="D15973" s="8">
        <v>685999.85</v>
      </c>
    </row>
    <row r="15974" spans="1:4" ht="18.75" x14ac:dyDescent="0.3">
      <c r="A15974" s="7">
        <v>2015</v>
      </c>
      <c r="B15974" s="7" t="s">
        <v>2004</v>
      </c>
      <c r="C15974" s="7" t="s">
        <v>6</v>
      </c>
      <c r="D15974" s="8">
        <v>459139.78</v>
      </c>
    </row>
    <row r="15975" spans="1:4" ht="18.75" x14ac:dyDescent="0.3">
      <c r="A15975" s="7">
        <v>2014</v>
      </c>
      <c r="B15975" s="7" t="s">
        <v>2004</v>
      </c>
      <c r="C15975" s="7" t="s">
        <v>6</v>
      </c>
      <c r="D15975" s="8">
        <v>339107.43</v>
      </c>
    </row>
    <row r="15976" spans="1:4" ht="18.75" x14ac:dyDescent="0.3">
      <c r="A15976" s="7">
        <v>2015</v>
      </c>
      <c r="B15976" s="7" t="s">
        <v>2004</v>
      </c>
      <c r="C15976" s="7" t="s">
        <v>7</v>
      </c>
      <c r="D15976" s="8">
        <v>83361.78</v>
      </c>
    </row>
    <row r="15977" spans="1:4" ht="18.75" x14ac:dyDescent="0.3">
      <c r="A15977" s="7">
        <v>2014</v>
      </c>
      <c r="B15977" s="7" t="s">
        <v>2004</v>
      </c>
      <c r="C15977" s="7" t="s">
        <v>7</v>
      </c>
      <c r="D15977" s="8">
        <v>88112.04</v>
      </c>
    </row>
    <row r="15978" spans="1:4" ht="18.75" x14ac:dyDescent="0.3">
      <c r="A15978" s="7">
        <v>2015</v>
      </c>
      <c r="B15978" s="7" t="s">
        <v>2004</v>
      </c>
      <c r="C15978" s="7" t="s">
        <v>8</v>
      </c>
      <c r="D15978" s="8">
        <v>697129.02</v>
      </c>
    </row>
    <row r="15979" spans="1:4" ht="18.75" x14ac:dyDescent="0.3">
      <c r="A15979" s="7">
        <v>2014</v>
      </c>
      <c r="B15979" s="7" t="s">
        <v>2004</v>
      </c>
      <c r="C15979" s="7" t="s">
        <v>8</v>
      </c>
      <c r="D15979" s="8">
        <v>717323.43</v>
      </c>
    </row>
    <row r="15980" spans="1:4" ht="18.75" x14ac:dyDescent="0.3">
      <c r="A15980" s="7">
        <v>2015</v>
      </c>
      <c r="B15980" s="7" t="s">
        <v>2005</v>
      </c>
      <c r="C15980" s="7" t="s">
        <v>5</v>
      </c>
      <c r="D15980" s="8">
        <v>600546.22</v>
      </c>
    </row>
    <row r="15981" spans="1:4" ht="18.75" x14ac:dyDescent="0.3">
      <c r="A15981" s="7">
        <v>2014</v>
      </c>
      <c r="B15981" s="7" t="s">
        <v>2005</v>
      </c>
      <c r="C15981" s="7" t="s">
        <v>5</v>
      </c>
      <c r="D15981" s="8">
        <v>659791.49</v>
      </c>
    </row>
    <row r="15982" spans="1:4" ht="18.75" x14ac:dyDescent="0.3">
      <c r="A15982" s="7">
        <v>2015</v>
      </c>
      <c r="B15982" s="7" t="s">
        <v>2005</v>
      </c>
      <c r="C15982" s="7" t="s">
        <v>6</v>
      </c>
      <c r="D15982" s="8">
        <v>213793.85</v>
      </c>
    </row>
    <row r="15983" spans="1:4" ht="18.75" x14ac:dyDescent="0.3">
      <c r="A15983" s="7">
        <v>2014</v>
      </c>
      <c r="B15983" s="7" t="s">
        <v>2005</v>
      </c>
      <c r="C15983" s="7" t="s">
        <v>6</v>
      </c>
      <c r="D15983" s="8">
        <v>150136.1</v>
      </c>
    </row>
    <row r="15984" spans="1:4" ht="18.75" x14ac:dyDescent="0.3">
      <c r="A15984" s="7">
        <v>2015</v>
      </c>
      <c r="B15984" s="7" t="s">
        <v>2005</v>
      </c>
      <c r="C15984" s="7" t="s">
        <v>7</v>
      </c>
      <c r="D15984" s="8">
        <v>184417.53</v>
      </c>
    </row>
    <row r="15985" spans="1:4" ht="18.75" x14ac:dyDescent="0.3">
      <c r="A15985" s="7">
        <v>2014</v>
      </c>
      <c r="B15985" s="7" t="s">
        <v>2005</v>
      </c>
      <c r="C15985" s="7" t="s">
        <v>7</v>
      </c>
      <c r="D15985" s="8">
        <v>194975.09</v>
      </c>
    </row>
    <row r="15986" spans="1:4" ht="18.75" x14ac:dyDescent="0.3">
      <c r="A15986" s="7">
        <v>2015</v>
      </c>
      <c r="B15986" s="7" t="s">
        <v>2005</v>
      </c>
      <c r="C15986" s="7" t="s">
        <v>8</v>
      </c>
      <c r="D15986" s="8">
        <v>549302.09</v>
      </c>
    </row>
    <row r="15987" spans="1:4" ht="18.75" x14ac:dyDescent="0.3">
      <c r="A15987" s="7">
        <v>2014</v>
      </c>
      <c r="B15987" s="7" t="s">
        <v>2005</v>
      </c>
      <c r="C15987" s="7" t="s">
        <v>8</v>
      </c>
      <c r="D15987" s="8">
        <v>576460.74</v>
      </c>
    </row>
    <row r="15988" spans="1:4" ht="18.75" x14ac:dyDescent="0.3">
      <c r="A15988" s="7">
        <v>2015</v>
      </c>
      <c r="B15988" s="7" t="s">
        <v>2006</v>
      </c>
      <c r="C15988" s="7" t="s">
        <v>5</v>
      </c>
      <c r="D15988" s="8">
        <v>753413.54</v>
      </c>
    </row>
    <row r="15989" spans="1:4" ht="18.75" x14ac:dyDescent="0.3">
      <c r="A15989" s="7">
        <v>2014</v>
      </c>
      <c r="B15989" s="7" t="s">
        <v>2006</v>
      </c>
      <c r="C15989" s="7" t="s">
        <v>5</v>
      </c>
      <c r="D15989" s="8">
        <v>826899.4</v>
      </c>
    </row>
    <row r="15990" spans="1:4" ht="18.75" x14ac:dyDescent="0.3">
      <c r="A15990" s="7">
        <v>2015</v>
      </c>
      <c r="B15990" s="7" t="s">
        <v>2006</v>
      </c>
      <c r="C15990" s="7" t="s">
        <v>6</v>
      </c>
      <c r="D15990" s="8">
        <v>594925.30000000005</v>
      </c>
    </row>
    <row r="15991" spans="1:4" ht="18.75" x14ac:dyDescent="0.3">
      <c r="A15991" s="7">
        <v>2014</v>
      </c>
      <c r="B15991" s="7" t="s">
        <v>2006</v>
      </c>
      <c r="C15991" s="7" t="s">
        <v>6</v>
      </c>
      <c r="D15991" s="8">
        <v>438166.98</v>
      </c>
    </row>
    <row r="15992" spans="1:4" ht="18.75" x14ac:dyDescent="0.3">
      <c r="A15992" s="7">
        <v>2015</v>
      </c>
      <c r="B15992" s="7" t="s">
        <v>2006</v>
      </c>
      <c r="C15992" s="7" t="s">
        <v>7</v>
      </c>
      <c r="D15992" s="8">
        <v>63154.92</v>
      </c>
    </row>
    <row r="15993" spans="1:4" ht="18.75" x14ac:dyDescent="0.3">
      <c r="A15993" s="7">
        <v>2014</v>
      </c>
      <c r="B15993" s="7" t="s">
        <v>2006</v>
      </c>
      <c r="C15993" s="7" t="s">
        <v>7</v>
      </c>
      <c r="D15993" s="8">
        <v>67035.86</v>
      </c>
    </row>
    <row r="15994" spans="1:4" ht="18.75" x14ac:dyDescent="0.3">
      <c r="A15994" s="7">
        <v>2015</v>
      </c>
      <c r="B15994" s="7" t="s">
        <v>2006</v>
      </c>
      <c r="C15994" s="7" t="s">
        <v>8</v>
      </c>
      <c r="D15994" s="8">
        <v>660568.19999999995</v>
      </c>
    </row>
    <row r="15995" spans="1:4" ht="18.75" x14ac:dyDescent="0.3">
      <c r="A15995" s="7">
        <v>2014</v>
      </c>
      <c r="B15995" s="7" t="s">
        <v>2006</v>
      </c>
      <c r="C15995" s="7" t="s">
        <v>8</v>
      </c>
      <c r="D15995" s="8">
        <v>685590.58</v>
      </c>
    </row>
    <row r="15996" spans="1:4" ht="18.75" x14ac:dyDescent="0.3">
      <c r="A15996" s="7">
        <v>2015</v>
      </c>
      <c r="B15996" s="7" t="s">
        <v>2007</v>
      </c>
      <c r="C15996" s="7" t="s">
        <v>5</v>
      </c>
      <c r="D15996" s="8">
        <v>927674.11</v>
      </c>
    </row>
    <row r="15997" spans="1:4" ht="18.75" x14ac:dyDescent="0.3">
      <c r="A15997" s="7">
        <v>2014</v>
      </c>
      <c r="B15997" s="7" t="s">
        <v>2007</v>
      </c>
      <c r="C15997" s="7" t="s">
        <v>5</v>
      </c>
      <c r="D15997" s="8">
        <v>1019256.37</v>
      </c>
    </row>
    <row r="15998" spans="1:4" ht="18.75" x14ac:dyDescent="0.3">
      <c r="A15998" s="7">
        <v>2015</v>
      </c>
      <c r="B15998" s="7" t="s">
        <v>2007</v>
      </c>
      <c r="C15998" s="7" t="s">
        <v>6</v>
      </c>
      <c r="D15998" s="8">
        <v>259482.2</v>
      </c>
    </row>
    <row r="15999" spans="1:4" ht="18.75" x14ac:dyDescent="0.3">
      <c r="A15999" s="7">
        <v>2014</v>
      </c>
      <c r="B15999" s="7" t="s">
        <v>2007</v>
      </c>
      <c r="C15999" s="7" t="s">
        <v>6</v>
      </c>
      <c r="D15999" s="8">
        <v>181463.89</v>
      </c>
    </row>
    <row r="16000" spans="1:4" ht="18.75" x14ac:dyDescent="0.3">
      <c r="A16000" s="7">
        <v>2015</v>
      </c>
      <c r="B16000" s="7" t="s">
        <v>2007</v>
      </c>
      <c r="C16000" s="7" t="s">
        <v>7</v>
      </c>
      <c r="D16000" s="8">
        <v>162160.82999999999</v>
      </c>
    </row>
    <row r="16001" spans="1:4" ht="18.75" x14ac:dyDescent="0.3">
      <c r="A16001" s="7">
        <v>2014</v>
      </c>
      <c r="B16001" s="7" t="s">
        <v>2007</v>
      </c>
      <c r="C16001" s="7" t="s">
        <v>7</v>
      </c>
      <c r="D16001" s="8">
        <v>171705.83</v>
      </c>
    </row>
    <row r="16002" spans="1:4" ht="18.75" x14ac:dyDescent="0.3">
      <c r="A16002" s="7">
        <v>2015</v>
      </c>
      <c r="B16002" s="7" t="s">
        <v>2007</v>
      </c>
      <c r="C16002" s="7" t="s">
        <v>8</v>
      </c>
      <c r="D16002" s="8">
        <v>630671.28</v>
      </c>
    </row>
    <row r="16003" spans="1:4" ht="18.75" x14ac:dyDescent="0.3">
      <c r="A16003" s="7">
        <v>2014</v>
      </c>
      <c r="B16003" s="7" t="s">
        <v>2007</v>
      </c>
      <c r="C16003" s="7" t="s">
        <v>8</v>
      </c>
      <c r="D16003" s="8">
        <v>654300.55000000005</v>
      </c>
    </row>
    <row r="16004" spans="1:4" ht="18.75" x14ac:dyDescent="0.3">
      <c r="A16004" s="7">
        <v>2015</v>
      </c>
      <c r="B16004" s="7" t="s">
        <v>2008</v>
      </c>
      <c r="C16004" s="7" t="s">
        <v>5</v>
      </c>
      <c r="D16004" s="8">
        <v>791784.46</v>
      </c>
    </row>
    <row r="16005" spans="1:4" ht="18.75" x14ac:dyDescent="0.3">
      <c r="A16005" s="7">
        <v>2014</v>
      </c>
      <c r="B16005" s="7" t="s">
        <v>2008</v>
      </c>
      <c r="C16005" s="7" t="s">
        <v>5</v>
      </c>
      <c r="D16005" s="8">
        <v>862775.19</v>
      </c>
    </row>
    <row r="16006" spans="1:4" ht="18.75" x14ac:dyDescent="0.3">
      <c r="A16006" s="7">
        <v>2015</v>
      </c>
      <c r="B16006" s="7" t="s">
        <v>2008</v>
      </c>
      <c r="C16006" s="7" t="s">
        <v>6</v>
      </c>
      <c r="D16006" s="8">
        <v>272915.82</v>
      </c>
    </row>
    <row r="16007" spans="1:4" ht="18.75" x14ac:dyDescent="0.3">
      <c r="A16007" s="7">
        <v>2014</v>
      </c>
      <c r="B16007" s="7" t="s">
        <v>2008</v>
      </c>
      <c r="C16007" s="7" t="s">
        <v>6</v>
      </c>
      <c r="D16007" s="8">
        <v>200938.47</v>
      </c>
    </row>
    <row r="16008" spans="1:4" ht="18.75" x14ac:dyDescent="0.3">
      <c r="A16008" s="7">
        <v>2015</v>
      </c>
      <c r="B16008" s="7" t="s">
        <v>2008</v>
      </c>
      <c r="C16008" s="7" t="s">
        <v>7</v>
      </c>
      <c r="D16008" s="8">
        <v>233025</v>
      </c>
    </row>
    <row r="16009" spans="1:4" ht="18.75" x14ac:dyDescent="0.3">
      <c r="A16009" s="7">
        <v>2014</v>
      </c>
      <c r="B16009" s="7" t="s">
        <v>2008</v>
      </c>
      <c r="C16009" s="7" t="s">
        <v>7</v>
      </c>
      <c r="D16009" s="8">
        <v>244523.36</v>
      </c>
    </row>
    <row r="16010" spans="1:4" ht="18.75" x14ac:dyDescent="0.3">
      <c r="A16010" s="7">
        <v>2015</v>
      </c>
      <c r="B16010" s="7" t="s">
        <v>2008</v>
      </c>
      <c r="C16010" s="7" t="s">
        <v>8</v>
      </c>
      <c r="D16010" s="8">
        <v>562465.47</v>
      </c>
    </row>
    <row r="16011" spans="1:4" ht="18.75" x14ac:dyDescent="0.3">
      <c r="A16011" s="7">
        <v>2014</v>
      </c>
      <c r="B16011" s="7" t="s">
        <v>2008</v>
      </c>
      <c r="C16011" s="7" t="s">
        <v>8</v>
      </c>
      <c r="D16011" s="8">
        <v>579564.51</v>
      </c>
    </row>
    <row r="16012" spans="1:4" ht="18.75" x14ac:dyDescent="0.3">
      <c r="A16012" s="7">
        <v>2015</v>
      </c>
      <c r="B16012" s="7" t="s">
        <v>2009</v>
      </c>
      <c r="C16012" s="7" t="s">
        <v>5</v>
      </c>
      <c r="D16012" s="8">
        <v>761172</v>
      </c>
    </row>
    <row r="16013" spans="1:4" ht="18.75" x14ac:dyDescent="0.3">
      <c r="A16013" s="7">
        <v>2014</v>
      </c>
      <c r="B16013" s="7" t="s">
        <v>2009</v>
      </c>
      <c r="C16013" s="7" t="s">
        <v>5</v>
      </c>
      <c r="D16013" s="8">
        <v>837995.22</v>
      </c>
    </row>
    <row r="16014" spans="1:4" ht="18.75" x14ac:dyDescent="0.3">
      <c r="A16014" s="7">
        <v>2015</v>
      </c>
      <c r="B16014" s="7" t="s">
        <v>2009</v>
      </c>
      <c r="C16014" s="7" t="s">
        <v>6</v>
      </c>
      <c r="D16014" s="8">
        <v>308750.3</v>
      </c>
    </row>
    <row r="16015" spans="1:4" ht="18.75" x14ac:dyDescent="0.3">
      <c r="A16015" s="7">
        <v>2014</v>
      </c>
      <c r="B16015" s="7" t="s">
        <v>2009</v>
      </c>
      <c r="C16015" s="7" t="s">
        <v>6</v>
      </c>
      <c r="D16015" s="8">
        <v>226353.35</v>
      </c>
    </row>
    <row r="16016" spans="1:4" ht="18.75" x14ac:dyDescent="0.3">
      <c r="A16016" s="7">
        <v>2015</v>
      </c>
      <c r="B16016" s="7" t="s">
        <v>2009</v>
      </c>
      <c r="C16016" s="7" t="s">
        <v>7</v>
      </c>
      <c r="D16016" s="8">
        <v>196446.13</v>
      </c>
    </row>
    <row r="16017" spans="1:4" ht="18.75" x14ac:dyDescent="0.3">
      <c r="A16017" s="7">
        <v>2014</v>
      </c>
      <c r="B16017" s="7" t="s">
        <v>2009</v>
      </c>
      <c r="C16017" s="7" t="s">
        <v>7</v>
      </c>
      <c r="D16017" s="8">
        <v>205953.18</v>
      </c>
    </row>
    <row r="16018" spans="1:4" ht="18.75" x14ac:dyDescent="0.3">
      <c r="A16018" s="7">
        <v>2015</v>
      </c>
      <c r="B16018" s="7" t="s">
        <v>2009</v>
      </c>
      <c r="C16018" s="7" t="s">
        <v>8</v>
      </c>
      <c r="D16018" s="8">
        <v>753862.15</v>
      </c>
    </row>
    <row r="16019" spans="1:4" ht="18.75" x14ac:dyDescent="0.3">
      <c r="A16019" s="7">
        <v>2014</v>
      </c>
      <c r="B16019" s="7" t="s">
        <v>2009</v>
      </c>
      <c r="C16019" s="7" t="s">
        <v>8</v>
      </c>
      <c r="D16019" s="8">
        <v>779435.42</v>
      </c>
    </row>
    <row r="16020" spans="1:4" ht="18.75" x14ac:dyDescent="0.3">
      <c r="A16020" s="7">
        <v>2015</v>
      </c>
      <c r="B16020" s="7" t="s">
        <v>2010</v>
      </c>
      <c r="C16020" s="7" t="s">
        <v>5</v>
      </c>
      <c r="D16020" s="8">
        <v>750351.08</v>
      </c>
    </row>
    <row r="16021" spans="1:4" ht="18.75" x14ac:dyDescent="0.3">
      <c r="A16021" s="7">
        <v>2014</v>
      </c>
      <c r="B16021" s="7" t="s">
        <v>2010</v>
      </c>
      <c r="C16021" s="7" t="s">
        <v>5</v>
      </c>
      <c r="D16021" s="8">
        <v>821801.95</v>
      </c>
    </row>
    <row r="16022" spans="1:4" ht="18.75" x14ac:dyDescent="0.3">
      <c r="A16022" s="7">
        <v>2015</v>
      </c>
      <c r="B16022" s="7" t="s">
        <v>2010</v>
      </c>
      <c r="C16022" s="7" t="s">
        <v>6</v>
      </c>
      <c r="D16022" s="8">
        <v>345733.6</v>
      </c>
    </row>
    <row r="16023" spans="1:4" ht="18.75" x14ac:dyDescent="0.3">
      <c r="A16023" s="7">
        <v>2014</v>
      </c>
      <c r="B16023" s="7" t="s">
        <v>2010</v>
      </c>
      <c r="C16023" s="7" t="s">
        <v>6</v>
      </c>
      <c r="D16023" s="8">
        <v>254788.35</v>
      </c>
    </row>
    <row r="16024" spans="1:4" ht="18.75" x14ac:dyDescent="0.3">
      <c r="A16024" s="7">
        <v>2015</v>
      </c>
      <c r="B16024" s="7" t="s">
        <v>2010</v>
      </c>
      <c r="C16024" s="7" t="s">
        <v>7</v>
      </c>
      <c r="D16024" s="8">
        <v>174022.24</v>
      </c>
    </row>
    <row r="16025" spans="1:4" ht="18.75" x14ac:dyDescent="0.3">
      <c r="A16025" s="7">
        <v>2014</v>
      </c>
      <c r="B16025" s="7" t="s">
        <v>2010</v>
      </c>
      <c r="C16025" s="7" t="s">
        <v>7</v>
      </c>
      <c r="D16025" s="8">
        <v>183752.39</v>
      </c>
    </row>
    <row r="16026" spans="1:4" ht="18.75" x14ac:dyDescent="0.3">
      <c r="A16026" s="7">
        <v>2015</v>
      </c>
      <c r="B16026" s="7" t="s">
        <v>2010</v>
      </c>
      <c r="C16026" s="7" t="s">
        <v>8</v>
      </c>
      <c r="D16026" s="8">
        <v>782465.91</v>
      </c>
    </row>
    <row r="16027" spans="1:4" ht="18.75" x14ac:dyDescent="0.3">
      <c r="A16027" s="7">
        <v>2014</v>
      </c>
      <c r="B16027" s="7" t="s">
        <v>2010</v>
      </c>
      <c r="C16027" s="7" t="s">
        <v>8</v>
      </c>
      <c r="D16027" s="8">
        <v>819784.93</v>
      </c>
    </row>
    <row r="16028" spans="1:4" ht="18.75" x14ac:dyDescent="0.3">
      <c r="A16028" s="7">
        <v>2015</v>
      </c>
      <c r="B16028" s="7" t="s">
        <v>2011</v>
      </c>
      <c r="C16028" s="7" t="s">
        <v>5</v>
      </c>
      <c r="D16028" s="8">
        <v>774725.08</v>
      </c>
    </row>
    <row r="16029" spans="1:4" ht="18.75" x14ac:dyDescent="0.3">
      <c r="A16029" s="7">
        <v>2014</v>
      </c>
      <c r="B16029" s="7" t="s">
        <v>2011</v>
      </c>
      <c r="C16029" s="7" t="s">
        <v>5</v>
      </c>
      <c r="D16029" s="8">
        <v>855591.94</v>
      </c>
    </row>
    <row r="16030" spans="1:4" ht="18.75" x14ac:dyDescent="0.3">
      <c r="A16030" s="7">
        <v>2015</v>
      </c>
      <c r="B16030" s="7" t="s">
        <v>2011</v>
      </c>
      <c r="C16030" s="7" t="s">
        <v>6</v>
      </c>
      <c r="D16030" s="8">
        <v>461000.12</v>
      </c>
    </row>
    <row r="16031" spans="1:4" ht="18.75" x14ac:dyDescent="0.3">
      <c r="A16031" s="7">
        <v>2014</v>
      </c>
      <c r="B16031" s="7" t="s">
        <v>2011</v>
      </c>
      <c r="C16031" s="7" t="s">
        <v>6</v>
      </c>
      <c r="D16031" s="8">
        <v>338567.84</v>
      </c>
    </row>
    <row r="16032" spans="1:4" ht="18.75" x14ac:dyDescent="0.3">
      <c r="A16032" s="7">
        <v>2015</v>
      </c>
      <c r="B16032" s="7" t="s">
        <v>2011</v>
      </c>
      <c r="C16032" s="7" t="s">
        <v>7</v>
      </c>
      <c r="D16032" s="8">
        <v>151097.95000000001</v>
      </c>
    </row>
    <row r="16033" spans="1:4" ht="18.75" x14ac:dyDescent="0.3">
      <c r="A16033" s="7">
        <v>2014</v>
      </c>
      <c r="B16033" s="7" t="s">
        <v>2011</v>
      </c>
      <c r="C16033" s="7" t="s">
        <v>7</v>
      </c>
      <c r="D16033" s="8">
        <v>160525.34</v>
      </c>
    </row>
    <row r="16034" spans="1:4" ht="18.75" x14ac:dyDescent="0.3">
      <c r="A16034" s="7">
        <v>2015</v>
      </c>
      <c r="B16034" s="7" t="s">
        <v>2011</v>
      </c>
      <c r="C16034" s="7" t="s">
        <v>8</v>
      </c>
      <c r="D16034" s="8">
        <v>624031.22</v>
      </c>
    </row>
    <row r="16035" spans="1:4" ht="18.75" x14ac:dyDescent="0.3">
      <c r="A16035" s="7">
        <v>2014</v>
      </c>
      <c r="B16035" s="7" t="s">
        <v>2011</v>
      </c>
      <c r="C16035" s="7" t="s">
        <v>8</v>
      </c>
      <c r="D16035" s="8">
        <v>645311.79</v>
      </c>
    </row>
    <row r="16036" spans="1:4" ht="18.75" x14ac:dyDescent="0.3">
      <c r="A16036" s="7">
        <v>2015</v>
      </c>
      <c r="B16036" s="7" t="s">
        <v>2012</v>
      </c>
      <c r="C16036" s="7" t="s">
        <v>5</v>
      </c>
      <c r="D16036" s="8">
        <v>753642.9</v>
      </c>
    </row>
    <row r="16037" spans="1:4" ht="18.75" x14ac:dyDescent="0.3">
      <c r="A16037" s="7">
        <v>2014</v>
      </c>
      <c r="B16037" s="7" t="s">
        <v>2012</v>
      </c>
      <c r="C16037" s="7" t="s">
        <v>5</v>
      </c>
      <c r="D16037" s="8">
        <v>822259.47</v>
      </c>
    </row>
    <row r="16038" spans="1:4" ht="18.75" x14ac:dyDescent="0.3">
      <c r="A16038" s="7">
        <v>2015</v>
      </c>
      <c r="B16038" s="7" t="s">
        <v>2012</v>
      </c>
      <c r="C16038" s="7" t="s">
        <v>6</v>
      </c>
      <c r="D16038" s="8">
        <v>390427.62</v>
      </c>
    </row>
    <row r="16039" spans="1:4" ht="18.75" x14ac:dyDescent="0.3">
      <c r="A16039" s="7">
        <v>2014</v>
      </c>
      <c r="B16039" s="7" t="s">
        <v>2012</v>
      </c>
      <c r="C16039" s="7" t="s">
        <v>6</v>
      </c>
      <c r="D16039" s="8">
        <v>289759.34000000003</v>
      </c>
    </row>
    <row r="16040" spans="1:4" ht="18.75" x14ac:dyDescent="0.3">
      <c r="A16040" s="7">
        <v>2015</v>
      </c>
      <c r="B16040" s="7" t="s">
        <v>2012</v>
      </c>
      <c r="C16040" s="7" t="s">
        <v>7</v>
      </c>
      <c r="D16040" s="8">
        <v>132219.04999999999</v>
      </c>
    </row>
    <row r="16041" spans="1:4" ht="18.75" x14ac:dyDescent="0.3">
      <c r="A16041" s="7">
        <v>2014</v>
      </c>
      <c r="B16041" s="7" t="s">
        <v>2012</v>
      </c>
      <c r="C16041" s="7" t="s">
        <v>7</v>
      </c>
      <c r="D16041" s="8">
        <v>138518.65</v>
      </c>
    </row>
    <row r="16042" spans="1:4" ht="18.75" x14ac:dyDescent="0.3">
      <c r="A16042" s="7">
        <v>2015</v>
      </c>
      <c r="B16042" s="7" t="s">
        <v>2012</v>
      </c>
      <c r="C16042" s="7" t="s">
        <v>8</v>
      </c>
      <c r="D16042" s="8">
        <v>743281.48</v>
      </c>
    </row>
    <row r="16043" spans="1:4" ht="18.75" x14ac:dyDescent="0.3">
      <c r="A16043" s="7">
        <v>2014</v>
      </c>
      <c r="B16043" s="7" t="s">
        <v>2012</v>
      </c>
      <c r="C16043" s="7" t="s">
        <v>8</v>
      </c>
      <c r="D16043" s="8">
        <v>767112.54</v>
      </c>
    </row>
    <row r="16044" spans="1:4" ht="18.75" x14ac:dyDescent="0.3">
      <c r="A16044" s="7">
        <v>2015</v>
      </c>
      <c r="B16044" s="7" t="s">
        <v>2013</v>
      </c>
      <c r="C16044" s="7" t="s">
        <v>5</v>
      </c>
      <c r="D16044" s="8">
        <v>707008.18</v>
      </c>
    </row>
    <row r="16045" spans="1:4" ht="18.75" x14ac:dyDescent="0.3">
      <c r="A16045" s="7">
        <v>2014</v>
      </c>
      <c r="B16045" s="7" t="s">
        <v>2013</v>
      </c>
      <c r="C16045" s="7" t="s">
        <v>5</v>
      </c>
      <c r="D16045" s="8">
        <v>776063.88</v>
      </c>
    </row>
    <row r="16046" spans="1:4" ht="18.75" x14ac:dyDescent="0.3">
      <c r="A16046" s="7">
        <v>2015</v>
      </c>
      <c r="B16046" s="7" t="s">
        <v>2013</v>
      </c>
      <c r="C16046" s="7" t="s">
        <v>6</v>
      </c>
      <c r="D16046" s="8">
        <v>422815.75</v>
      </c>
    </row>
    <row r="16047" spans="1:4" ht="18.75" x14ac:dyDescent="0.3">
      <c r="A16047" s="7">
        <v>2014</v>
      </c>
      <c r="B16047" s="7" t="s">
        <v>2013</v>
      </c>
      <c r="C16047" s="7" t="s">
        <v>6</v>
      </c>
      <c r="D16047" s="8">
        <v>291402.90999999997</v>
      </c>
    </row>
    <row r="16048" spans="1:4" ht="18.75" x14ac:dyDescent="0.3">
      <c r="A16048" s="7">
        <v>2015</v>
      </c>
      <c r="B16048" s="7" t="s">
        <v>2013</v>
      </c>
      <c r="C16048" s="7" t="s">
        <v>7</v>
      </c>
      <c r="D16048" s="8">
        <v>138298.54</v>
      </c>
    </row>
    <row r="16049" spans="1:4" ht="18.75" x14ac:dyDescent="0.3">
      <c r="A16049" s="7">
        <v>2014</v>
      </c>
      <c r="B16049" s="7" t="s">
        <v>2013</v>
      </c>
      <c r="C16049" s="7" t="s">
        <v>7</v>
      </c>
      <c r="D16049" s="8">
        <v>145695.51999999999</v>
      </c>
    </row>
    <row r="16050" spans="1:4" ht="18.75" x14ac:dyDescent="0.3">
      <c r="A16050" s="7">
        <v>2015</v>
      </c>
      <c r="B16050" s="7" t="s">
        <v>2013</v>
      </c>
      <c r="C16050" s="7" t="s">
        <v>8</v>
      </c>
      <c r="D16050" s="8">
        <v>663126.56999999995</v>
      </c>
    </row>
    <row r="16051" spans="1:4" ht="18.75" x14ac:dyDescent="0.3">
      <c r="A16051" s="7">
        <v>2014</v>
      </c>
      <c r="B16051" s="7" t="s">
        <v>2013</v>
      </c>
      <c r="C16051" s="7" t="s">
        <v>8</v>
      </c>
      <c r="D16051" s="8">
        <v>689335.54</v>
      </c>
    </row>
    <row r="16052" spans="1:4" ht="18.75" x14ac:dyDescent="0.3">
      <c r="A16052" s="7">
        <v>2015</v>
      </c>
      <c r="B16052" s="7" t="s">
        <v>2014</v>
      </c>
      <c r="C16052" s="7" t="s">
        <v>5</v>
      </c>
      <c r="D16052" s="8">
        <v>772462.34</v>
      </c>
    </row>
    <row r="16053" spans="1:4" ht="18.75" x14ac:dyDescent="0.3">
      <c r="A16053" s="7">
        <v>2014</v>
      </c>
      <c r="B16053" s="7" t="s">
        <v>2014</v>
      </c>
      <c r="C16053" s="7" t="s">
        <v>5</v>
      </c>
      <c r="D16053" s="8">
        <v>846042.98</v>
      </c>
    </row>
    <row r="16054" spans="1:4" ht="18.75" x14ac:dyDescent="0.3">
      <c r="A16054" s="7">
        <v>2015</v>
      </c>
      <c r="B16054" s="7" t="s">
        <v>2014</v>
      </c>
      <c r="C16054" s="7" t="s">
        <v>6</v>
      </c>
      <c r="D16054" s="8">
        <v>217818.07</v>
      </c>
    </row>
    <row r="16055" spans="1:4" ht="18.75" x14ac:dyDescent="0.3">
      <c r="A16055" s="7">
        <v>2014</v>
      </c>
      <c r="B16055" s="7" t="s">
        <v>2014</v>
      </c>
      <c r="C16055" s="7" t="s">
        <v>6</v>
      </c>
      <c r="D16055" s="8">
        <v>153448.9</v>
      </c>
    </row>
    <row r="16056" spans="1:4" ht="18.75" x14ac:dyDescent="0.3">
      <c r="A16056" s="7">
        <v>2015</v>
      </c>
      <c r="B16056" s="7" t="s">
        <v>2014</v>
      </c>
      <c r="C16056" s="7" t="s">
        <v>7</v>
      </c>
      <c r="D16056" s="8">
        <v>117006.69</v>
      </c>
    </row>
    <row r="16057" spans="1:4" ht="18.75" x14ac:dyDescent="0.3">
      <c r="A16057" s="7">
        <v>2014</v>
      </c>
      <c r="B16057" s="7" t="s">
        <v>2014</v>
      </c>
      <c r="C16057" s="7" t="s">
        <v>7</v>
      </c>
      <c r="D16057" s="8">
        <v>123654.83</v>
      </c>
    </row>
    <row r="16058" spans="1:4" ht="18.75" x14ac:dyDescent="0.3">
      <c r="A16058" s="7">
        <v>2015</v>
      </c>
      <c r="B16058" s="7" t="s">
        <v>2014</v>
      </c>
      <c r="C16058" s="7" t="s">
        <v>8</v>
      </c>
      <c r="D16058" s="8">
        <v>439007.1</v>
      </c>
    </row>
    <row r="16059" spans="1:4" ht="18.75" x14ac:dyDescent="0.3">
      <c r="A16059" s="7">
        <v>2014</v>
      </c>
      <c r="B16059" s="7" t="s">
        <v>2014</v>
      </c>
      <c r="C16059" s="7" t="s">
        <v>8</v>
      </c>
      <c r="D16059" s="8">
        <v>451525.63</v>
      </c>
    </row>
    <row r="16060" spans="1:4" ht="18.75" x14ac:dyDescent="0.3">
      <c r="A16060" s="7">
        <v>2015</v>
      </c>
      <c r="B16060" s="7" t="s">
        <v>2015</v>
      </c>
      <c r="C16060" s="7" t="s">
        <v>5</v>
      </c>
      <c r="D16060" s="8">
        <v>507083.46</v>
      </c>
    </row>
    <row r="16061" spans="1:4" ht="18.75" x14ac:dyDescent="0.3">
      <c r="A16061" s="7">
        <v>2014</v>
      </c>
      <c r="B16061" s="7" t="s">
        <v>2015</v>
      </c>
      <c r="C16061" s="7" t="s">
        <v>5</v>
      </c>
      <c r="D16061" s="8">
        <v>556777.87</v>
      </c>
    </row>
    <row r="16062" spans="1:4" ht="18.75" x14ac:dyDescent="0.3">
      <c r="A16062" s="7">
        <v>2015</v>
      </c>
      <c r="B16062" s="7" t="s">
        <v>2015</v>
      </c>
      <c r="C16062" s="7" t="s">
        <v>6</v>
      </c>
      <c r="D16062" s="8">
        <v>525367.56000000006</v>
      </c>
    </row>
    <row r="16063" spans="1:4" ht="18.75" x14ac:dyDescent="0.3">
      <c r="A16063" s="7">
        <v>2014</v>
      </c>
      <c r="B16063" s="7" t="s">
        <v>2015</v>
      </c>
      <c r="C16063" s="7" t="s">
        <v>6</v>
      </c>
      <c r="D16063" s="8">
        <v>387596.06</v>
      </c>
    </row>
    <row r="16064" spans="1:4" ht="18.75" x14ac:dyDescent="0.3">
      <c r="A16064" s="7">
        <v>2015</v>
      </c>
      <c r="B16064" s="7" t="s">
        <v>2015</v>
      </c>
      <c r="C16064" s="7" t="s">
        <v>7</v>
      </c>
      <c r="D16064" s="8">
        <v>165932.62</v>
      </c>
    </row>
    <row r="16065" spans="1:4" ht="18.75" x14ac:dyDescent="0.3">
      <c r="A16065" s="7">
        <v>2014</v>
      </c>
      <c r="B16065" s="7" t="s">
        <v>2015</v>
      </c>
      <c r="C16065" s="7" t="s">
        <v>7</v>
      </c>
      <c r="D16065" s="8">
        <v>173909.52</v>
      </c>
    </row>
    <row r="16066" spans="1:4" ht="18.75" x14ac:dyDescent="0.3">
      <c r="A16066" s="7">
        <v>2015</v>
      </c>
      <c r="B16066" s="7" t="s">
        <v>2015</v>
      </c>
      <c r="C16066" s="7" t="s">
        <v>8</v>
      </c>
      <c r="D16066" s="8">
        <v>480201.24</v>
      </c>
    </row>
    <row r="16067" spans="1:4" ht="18.75" x14ac:dyDescent="0.3">
      <c r="A16067" s="7">
        <v>2014</v>
      </c>
      <c r="B16067" s="7" t="s">
        <v>2015</v>
      </c>
      <c r="C16067" s="7" t="s">
        <v>8</v>
      </c>
      <c r="D16067" s="8">
        <v>502336.7</v>
      </c>
    </row>
    <row r="16068" spans="1:4" ht="18.75" x14ac:dyDescent="0.3">
      <c r="A16068" s="7">
        <v>2015</v>
      </c>
      <c r="B16068" s="7" t="s">
        <v>2016</v>
      </c>
      <c r="C16068" s="7" t="s">
        <v>5</v>
      </c>
      <c r="D16068" s="8">
        <v>670866.56999999995</v>
      </c>
    </row>
    <row r="16069" spans="1:4" ht="18.75" x14ac:dyDescent="0.3">
      <c r="A16069" s="7">
        <v>2014</v>
      </c>
      <c r="B16069" s="7" t="s">
        <v>2016</v>
      </c>
      <c r="C16069" s="7" t="s">
        <v>5</v>
      </c>
      <c r="D16069" s="8">
        <v>742741.58</v>
      </c>
    </row>
    <row r="16070" spans="1:4" ht="18.75" x14ac:dyDescent="0.3">
      <c r="A16070" s="7">
        <v>2015</v>
      </c>
      <c r="B16070" s="7" t="s">
        <v>2016</v>
      </c>
      <c r="C16070" s="7" t="s">
        <v>6</v>
      </c>
      <c r="D16070" s="8">
        <v>381501.58</v>
      </c>
    </row>
    <row r="16071" spans="1:4" ht="18.75" x14ac:dyDescent="0.3">
      <c r="A16071" s="7">
        <v>2014</v>
      </c>
      <c r="B16071" s="7" t="s">
        <v>2016</v>
      </c>
      <c r="C16071" s="7" t="s">
        <v>6</v>
      </c>
      <c r="D16071" s="8">
        <v>265314.84000000003</v>
      </c>
    </row>
    <row r="16072" spans="1:4" ht="18.75" x14ac:dyDescent="0.3">
      <c r="A16072" s="7">
        <v>2015</v>
      </c>
      <c r="B16072" s="7" t="s">
        <v>2016</v>
      </c>
      <c r="C16072" s="7" t="s">
        <v>7</v>
      </c>
      <c r="D16072" s="8">
        <v>77555.679999999993</v>
      </c>
    </row>
    <row r="16073" spans="1:4" ht="18.75" x14ac:dyDescent="0.3">
      <c r="A16073" s="7">
        <v>2014</v>
      </c>
      <c r="B16073" s="7" t="s">
        <v>2016</v>
      </c>
      <c r="C16073" s="7" t="s">
        <v>7</v>
      </c>
      <c r="D16073" s="8">
        <v>81972.95</v>
      </c>
    </row>
    <row r="16074" spans="1:4" ht="18.75" x14ac:dyDescent="0.3">
      <c r="A16074" s="7">
        <v>2015</v>
      </c>
      <c r="B16074" s="7" t="s">
        <v>2016</v>
      </c>
      <c r="C16074" s="7" t="s">
        <v>8</v>
      </c>
      <c r="D16074" s="8">
        <v>460114.3</v>
      </c>
    </row>
    <row r="16075" spans="1:4" ht="18.75" x14ac:dyDescent="0.3">
      <c r="A16075" s="7">
        <v>2014</v>
      </c>
      <c r="B16075" s="7" t="s">
        <v>2016</v>
      </c>
      <c r="C16075" s="7" t="s">
        <v>8</v>
      </c>
      <c r="D16075" s="8">
        <v>476850.76</v>
      </c>
    </row>
    <row r="16076" spans="1:4" ht="18.75" x14ac:dyDescent="0.3">
      <c r="A16076" s="7">
        <v>2015</v>
      </c>
      <c r="B16076" s="7" t="s">
        <v>2017</v>
      </c>
      <c r="C16076" s="7" t="s">
        <v>5</v>
      </c>
      <c r="D16076" s="8">
        <v>825014.02</v>
      </c>
    </row>
    <row r="16077" spans="1:4" ht="18.75" x14ac:dyDescent="0.3">
      <c r="A16077" s="7">
        <v>2014</v>
      </c>
      <c r="B16077" s="7" t="s">
        <v>2017</v>
      </c>
      <c r="C16077" s="7" t="s">
        <v>5</v>
      </c>
      <c r="D16077" s="8">
        <v>913916.39</v>
      </c>
    </row>
    <row r="16078" spans="1:4" ht="18.75" x14ac:dyDescent="0.3">
      <c r="A16078" s="7">
        <v>2015</v>
      </c>
      <c r="B16078" s="7" t="s">
        <v>2017</v>
      </c>
      <c r="C16078" s="7" t="s">
        <v>6</v>
      </c>
      <c r="D16078" s="8">
        <v>345573.8</v>
      </c>
    </row>
    <row r="16079" spans="1:4" ht="18.75" x14ac:dyDescent="0.3">
      <c r="A16079" s="7">
        <v>2014</v>
      </c>
      <c r="B16079" s="7" t="s">
        <v>2017</v>
      </c>
      <c r="C16079" s="7" t="s">
        <v>6</v>
      </c>
      <c r="D16079" s="8">
        <v>249305.75</v>
      </c>
    </row>
    <row r="16080" spans="1:4" ht="18.75" x14ac:dyDescent="0.3">
      <c r="A16080" s="7">
        <v>2015</v>
      </c>
      <c r="B16080" s="7" t="s">
        <v>2017</v>
      </c>
      <c r="C16080" s="7" t="s">
        <v>7</v>
      </c>
      <c r="D16080" s="8">
        <v>136120.45000000001</v>
      </c>
    </row>
    <row r="16081" spans="1:4" ht="18.75" x14ac:dyDescent="0.3">
      <c r="A16081" s="7">
        <v>2014</v>
      </c>
      <c r="B16081" s="7" t="s">
        <v>2017</v>
      </c>
      <c r="C16081" s="7" t="s">
        <v>7</v>
      </c>
      <c r="D16081" s="8">
        <v>143959.63</v>
      </c>
    </row>
    <row r="16082" spans="1:4" ht="18.75" x14ac:dyDescent="0.3">
      <c r="A16082" s="7">
        <v>2015</v>
      </c>
      <c r="B16082" s="7" t="s">
        <v>2017</v>
      </c>
      <c r="C16082" s="7" t="s">
        <v>8</v>
      </c>
      <c r="D16082" s="8">
        <v>747383.01</v>
      </c>
    </row>
    <row r="16083" spans="1:4" ht="18.75" x14ac:dyDescent="0.3">
      <c r="A16083" s="7">
        <v>2014</v>
      </c>
      <c r="B16083" s="7" t="s">
        <v>2017</v>
      </c>
      <c r="C16083" s="7" t="s">
        <v>8</v>
      </c>
      <c r="D16083" s="8">
        <v>783116.14</v>
      </c>
    </row>
    <row r="16084" spans="1:4" ht="18.75" x14ac:dyDescent="0.3">
      <c r="A16084" s="7">
        <v>2015</v>
      </c>
      <c r="B16084" s="7" t="s">
        <v>2018</v>
      </c>
      <c r="C16084" s="7" t="s">
        <v>5</v>
      </c>
      <c r="D16084" s="8">
        <v>553577.22</v>
      </c>
    </row>
    <row r="16085" spans="1:4" ht="18.75" x14ac:dyDescent="0.3">
      <c r="A16085" s="7">
        <v>2014</v>
      </c>
      <c r="B16085" s="7" t="s">
        <v>2018</v>
      </c>
      <c r="C16085" s="7" t="s">
        <v>5</v>
      </c>
      <c r="D16085" s="8">
        <v>606426.1</v>
      </c>
    </row>
    <row r="16086" spans="1:4" ht="18.75" x14ac:dyDescent="0.3">
      <c r="A16086" s="7">
        <v>2015</v>
      </c>
      <c r="B16086" s="7" t="s">
        <v>2018</v>
      </c>
      <c r="C16086" s="7" t="s">
        <v>6</v>
      </c>
      <c r="D16086" s="8">
        <v>273247.53000000003</v>
      </c>
    </row>
    <row r="16087" spans="1:4" ht="18.75" x14ac:dyDescent="0.3">
      <c r="A16087" s="7">
        <v>2014</v>
      </c>
      <c r="B16087" s="7" t="s">
        <v>2018</v>
      </c>
      <c r="C16087" s="7" t="s">
        <v>6</v>
      </c>
      <c r="D16087" s="8">
        <v>189778.43</v>
      </c>
    </row>
    <row r="16088" spans="1:4" ht="18.75" x14ac:dyDescent="0.3">
      <c r="A16088" s="7">
        <v>2015</v>
      </c>
      <c r="B16088" s="7" t="s">
        <v>2018</v>
      </c>
      <c r="C16088" s="7" t="s">
        <v>7</v>
      </c>
      <c r="D16088" s="8">
        <v>59282.49</v>
      </c>
    </row>
    <row r="16089" spans="1:4" ht="18.75" x14ac:dyDescent="0.3">
      <c r="A16089" s="7">
        <v>2014</v>
      </c>
      <c r="B16089" s="7" t="s">
        <v>2018</v>
      </c>
      <c r="C16089" s="7" t="s">
        <v>7</v>
      </c>
      <c r="D16089" s="8">
        <v>62399.79</v>
      </c>
    </row>
    <row r="16090" spans="1:4" ht="18.75" x14ac:dyDescent="0.3">
      <c r="A16090" s="7">
        <v>2015</v>
      </c>
      <c r="B16090" s="7" t="s">
        <v>2018</v>
      </c>
      <c r="C16090" s="7" t="s">
        <v>8</v>
      </c>
      <c r="D16090" s="8">
        <v>769064.53</v>
      </c>
    </row>
    <row r="16091" spans="1:4" ht="18.75" x14ac:dyDescent="0.3">
      <c r="A16091" s="7">
        <v>2014</v>
      </c>
      <c r="B16091" s="7" t="s">
        <v>2018</v>
      </c>
      <c r="C16091" s="7" t="s">
        <v>8</v>
      </c>
      <c r="D16091" s="8">
        <v>802089.06</v>
      </c>
    </row>
    <row r="16092" spans="1:4" ht="18.75" x14ac:dyDescent="0.3">
      <c r="A16092" s="7">
        <v>2015</v>
      </c>
      <c r="B16092" s="7" t="s">
        <v>2019</v>
      </c>
      <c r="C16092" s="7" t="s">
        <v>5</v>
      </c>
      <c r="D16092" s="8">
        <v>712309.63</v>
      </c>
    </row>
    <row r="16093" spans="1:4" ht="18.75" x14ac:dyDescent="0.3">
      <c r="A16093" s="7">
        <v>2014</v>
      </c>
      <c r="B16093" s="7" t="s">
        <v>2019</v>
      </c>
      <c r="C16093" s="7" t="s">
        <v>5</v>
      </c>
      <c r="D16093" s="8">
        <v>775398.09</v>
      </c>
    </row>
    <row r="16094" spans="1:4" ht="18.75" x14ac:dyDescent="0.3">
      <c r="A16094" s="7">
        <v>2015</v>
      </c>
      <c r="B16094" s="7" t="s">
        <v>2019</v>
      </c>
      <c r="C16094" s="7" t="s">
        <v>6</v>
      </c>
      <c r="D16094" s="8">
        <v>207182.68</v>
      </c>
    </row>
    <row r="16095" spans="1:4" ht="18.75" x14ac:dyDescent="0.3">
      <c r="A16095" s="7">
        <v>2014</v>
      </c>
      <c r="B16095" s="7" t="s">
        <v>2019</v>
      </c>
      <c r="C16095" s="7" t="s">
        <v>6</v>
      </c>
      <c r="D16095" s="8">
        <v>145851.47</v>
      </c>
    </row>
    <row r="16096" spans="1:4" ht="18.75" x14ac:dyDescent="0.3">
      <c r="A16096" s="7">
        <v>2015</v>
      </c>
      <c r="B16096" s="7" t="s">
        <v>2019</v>
      </c>
      <c r="C16096" s="7" t="s">
        <v>7</v>
      </c>
      <c r="D16096" s="8">
        <v>64258.02</v>
      </c>
    </row>
    <row r="16097" spans="1:4" ht="18.75" x14ac:dyDescent="0.3">
      <c r="A16097" s="7">
        <v>2014</v>
      </c>
      <c r="B16097" s="7" t="s">
        <v>2019</v>
      </c>
      <c r="C16097" s="7" t="s">
        <v>7</v>
      </c>
      <c r="D16097" s="8">
        <v>68476.399999999994</v>
      </c>
    </row>
    <row r="16098" spans="1:4" ht="18.75" x14ac:dyDescent="0.3">
      <c r="A16098" s="7">
        <v>2015</v>
      </c>
      <c r="B16098" s="7" t="s">
        <v>2019</v>
      </c>
      <c r="C16098" s="7" t="s">
        <v>8</v>
      </c>
      <c r="D16098" s="8">
        <v>434592.51</v>
      </c>
    </row>
    <row r="16099" spans="1:4" ht="18.75" x14ac:dyDescent="0.3">
      <c r="A16099" s="7">
        <v>2014</v>
      </c>
      <c r="B16099" s="7" t="s">
        <v>2019</v>
      </c>
      <c r="C16099" s="7" t="s">
        <v>8</v>
      </c>
      <c r="D16099" s="8">
        <v>453165.63</v>
      </c>
    </row>
    <row r="16100" spans="1:4" ht="18.75" x14ac:dyDescent="0.3">
      <c r="A16100" s="7">
        <v>2015</v>
      </c>
      <c r="B16100" s="7" t="s">
        <v>2020</v>
      </c>
      <c r="C16100" s="7" t="s">
        <v>5</v>
      </c>
      <c r="D16100" s="8">
        <v>692634.96</v>
      </c>
    </row>
    <row r="16101" spans="1:4" ht="18.75" x14ac:dyDescent="0.3">
      <c r="A16101" s="7">
        <v>2014</v>
      </c>
      <c r="B16101" s="7" t="s">
        <v>2020</v>
      </c>
      <c r="C16101" s="7" t="s">
        <v>5</v>
      </c>
      <c r="D16101" s="8">
        <v>761123.41</v>
      </c>
    </row>
    <row r="16102" spans="1:4" ht="18.75" x14ac:dyDescent="0.3">
      <c r="A16102" s="7">
        <v>2015</v>
      </c>
      <c r="B16102" s="7" t="s">
        <v>2020</v>
      </c>
      <c r="C16102" s="7" t="s">
        <v>6</v>
      </c>
      <c r="D16102" s="8">
        <v>318526.18</v>
      </c>
    </row>
    <row r="16103" spans="1:4" ht="18.75" x14ac:dyDescent="0.3">
      <c r="A16103" s="7">
        <v>2014</v>
      </c>
      <c r="B16103" s="7" t="s">
        <v>2020</v>
      </c>
      <c r="C16103" s="7" t="s">
        <v>6</v>
      </c>
      <c r="D16103" s="8">
        <v>226875.59</v>
      </c>
    </row>
    <row r="16104" spans="1:4" ht="18.75" x14ac:dyDescent="0.3">
      <c r="A16104" s="7">
        <v>2015</v>
      </c>
      <c r="B16104" s="7" t="s">
        <v>2020</v>
      </c>
      <c r="C16104" s="7" t="s">
        <v>7</v>
      </c>
      <c r="D16104" s="8">
        <v>130999.96</v>
      </c>
    </row>
    <row r="16105" spans="1:4" ht="18.75" x14ac:dyDescent="0.3">
      <c r="A16105" s="7">
        <v>2014</v>
      </c>
      <c r="B16105" s="7" t="s">
        <v>2020</v>
      </c>
      <c r="C16105" s="7" t="s">
        <v>7</v>
      </c>
      <c r="D16105" s="8">
        <v>138722.18</v>
      </c>
    </row>
    <row r="16106" spans="1:4" ht="18.75" x14ac:dyDescent="0.3">
      <c r="A16106" s="7">
        <v>2015</v>
      </c>
      <c r="B16106" s="7" t="s">
        <v>2020</v>
      </c>
      <c r="C16106" s="7" t="s">
        <v>8</v>
      </c>
      <c r="D16106" s="8">
        <v>755469.57</v>
      </c>
    </row>
    <row r="16107" spans="1:4" ht="18.75" x14ac:dyDescent="0.3">
      <c r="A16107" s="7">
        <v>2014</v>
      </c>
      <c r="B16107" s="7" t="s">
        <v>2020</v>
      </c>
      <c r="C16107" s="7" t="s">
        <v>8</v>
      </c>
      <c r="D16107" s="8">
        <v>782683.25</v>
      </c>
    </row>
    <row r="16108" spans="1:4" ht="18.75" x14ac:dyDescent="0.3">
      <c r="A16108" s="7">
        <v>2015</v>
      </c>
      <c r="B16108" s="7" t="s">
        <v>2021</v>
      </c>
      <c r="C16108" s="7" t="s">
        <v>5</v>
      </c>
      <c r="D16108" s="8">
        <v>558922.69999999995</v>
      </c>
    </row>
    <row r="16109" spans="1:4" ht="18.75" x14ac:dyDescent="0.3">
      <c r="A16109" s="7">
        <v>2014</v>
      </c>
      <c r="B16109" s="7" t="s">
        <v>2021</v>
      </c>
      <c r="C16109" s="7" t="s">
        <v>5</v>
      </c>
      <c r="D16109" s="8">
        <v>619034.98</v>
      </c>
    </row>
    <row r="16110" spans="1:4" ht="18.75" x14ac:dyDescent="0.3">
      <c r="A16110" s="7">
        <v>2015</v>
      </c>
      <c r="B16110" s="7" t="s">
        <v>2021</v>
      </c>
      <c r="C16110" s="7" t="s">
        <v>6</v>
      </c>
      <c r="D16110" s="8">
        <v>272376.89</v>
      </c>
    </row>
    <row r="16111" spans="1:4" ht="18.75" x14ac:dyDescent="0.3">
      <c r="A16111" s="7">
        <v>2014</v>
      </c>
      <c r="B16111" s="7" t="s">
        <v>2021</v>
      </c>
      <c r="C16111" s="7" t="s">
        <v>6</v>
      </c>
      <c r="D16111" s="8">
        <v>201044.7</v>
      </c>
    </row>
    <row r="16112" spans="1:4" ht="18.75" x14ac:dyDescent="0.3">
      <c r="A16112" s="7">
        <v>2015</v>
      </c>
      <c r="B16112" s="7" t="s">
        <v>2021</v>
      </c>
      <c r="C16112" s="7" t="s">
        <v>7</v>
      </c>
      <c r="D16112" s="8">
        <v>89315.53</v>
      </c>
    </row>
    <row r="16113" spans="1:4" ht="18.75" x14ac:dyDescent="0.3">
      <c r="A16113" s="7">
        <v>2014</v>
      </c>
      <c r="B16113" s="7" t="s">
        <v>2021</v>
      </c>
      <c r="C16113" s="7" t="s">
        <v>7</v>
      </c>
      <c r="D16113" s="8">
        <v>94266.26</v>
      </c>
    </row>
    <row r="16114" spans="1:4" ht="18.75" x14ac:dyDescent="0.3">
      <c r="A16114" s="7">
        <v>2015</v>
      </c>
      <c r="B16114" s="7" t="s">
        <v>2021</v>
      </c>
      <c r="C16114" s="7" t="s">
        <v>8</v>
      </c>
      <c r="D16114" s="8">
        <v>436927</v>
      </c>
    </row>
    <row r="16115" spans="1:4" ht="18.75" x14ac:dyDescent="0.3">
      <c r="A16115" s="7">
        <v>2014</v>
      </c>
      <c r="B16115" s="7" t="s">
        <v>2021</v>
      </c>
      <c r="C16115" s="7" t="s">
        <v>8</v>
      </c>
      <c r="D16115" s="8">
        <v>456997.32</v>
      </c>
    </row>
    <row r="16116" spans="1:4" ht="18.75" x14ac:dyDescent="0.3">
      <c r="A16116" s="7">
        <v>2015</v>
      </c>
      <c r="B16116" s="7" t="s">
        <v>2022</v>
      </c>
      <c r="C16116" s="7" t="s">
        <v>5</v>
      </c>
      <c r="D16116" s="8">
        <v>711864.88</v>
      </c>
    </row>
    <row r="16117" spans="1:4" ht="18.75" x14ac:dyDescent="0.3">
      <c r="A16117" s="7">
        <v>2014</v>
      </c>
      <c r="B16117" s="7" t="s">
        <v>2022</v>
      </c>
      <c r="C16117" s="7" t="s">
        <v>5</v>
      </c>
      <c r="D16117" s="8">
        <v>774741.52</v>
      </c>
    </row>
    <row r="16118" spans="1:4" ht="18.75" x14ac:dyDescent="0.3">
      <c r="A16118" s="7">
        <v>2015</v>
      </c>
      <c r="B16118" s="7" t="s">
        <v>2022</v>
      </c>
      <c r="C16118" s="7" t="s">
        <v>6</v>
      </c>
      <c r="D16118" s="8">
        <v>274127.3</v>
      </c>
    </row>
    <row r="16119" spans="1:4" ht="18.75" x14ac:dyDescent="0.3">
      <c r="A16119" s="7">
        <v>2014</v>
      </c>
      <c r="B16119" s="7" t="s">
        <v>2022</v>
      </c>
      <c r="C16119" s="7" t="s">
        <v>6</v>
      </c>
      <c r="D16119" s="8">
        <v>197780.89</v>
      </c>
    </row>
    <row r="16120" spans="1:4" ht="18.75" x14ac:dyDescent="0.3">
      <c r="A16120" s="7">
        <v>2015</v>
      </c>
      <c r="B16120" s="7" t="s">
        <v>2022</v>
      </c>
      <c r="C16120" s="7" t="s">
        <v>7</v>
      </c>
      <c r="D16120" s="8">
        <v>109747.6</v>
      </c>
    </row>
    <row r="16121" spans="1:4" ht="18.75" x14ac:dyDescent="0.3">
      <c r="A16121" s="7">
        <v>2014</v>
      </c>
      <c r="B16121" s="7" t="s">
        <v>2022</v>
      </c>
      <c r="C16121" s="7" t="s">
        <v>7</v>
      </c>
      <c r="D16121" s="8">
        <v>115784.27</v>
      </c>
    </row>
    <row r="16122" spans="1:4" ht="18.75" x14ac:dyDescent="0.3">
      <c r="A16122" s="7">
        <v>2015</v>
      </c>
      <c r="B16122" s="7" t="s">
        <v>2022</v>
      </c>
      <c r="C16122" s="7" t="s">
        <v>8</v>
      </c>
      <c r="D16122" s="8">
        <v>399567.03</v>
      </c>
    </row>
    <row r="16123" spans="1:4" ht="18.75" x14ac:dyDescent="0.3">
      <c r="A16123" s="7">
        <v>2014</v>
      </c>
      <c r="B16123" s="7" t="s">
        <v>2022</v>
      </c>
      <c r="C16123" s="7" t="s">
        <v>8</v>
      </c>
      <c r="D16123" s="8">
        <v>418069.3</v>
      </c>
    </row>
    <row r="16124" spans="1:4" ht="18.75" x14ac:dyDescent="0.3">
      <c r="A16124" s="7">
        <v>2015</v>
      </c>
      <c r="B16124" s="7" t="s">
        <v>2023</v>
      </c>
      <c r="C16124" s="7" t="s">
        <v>5</v>
      </c>
      <c r="D16124" s="8">
        <v>604536.43000000005</v>
      </c>
    </row>
    <row r="16125" spans="1:4" ht="18.75" x14ac:dyDescent="0.3">
      <c r="A16125" s="7">
        <v>2014</v>
      </c>
      <c r="B16125" s="7" t="s">
        <v>2023</v>
      </c>
      <c r="C16125" s="7" t="s">
        <v>5</v>
      </c>
      <c r="D16125" s="8">
        <v>667327.85</v>
      </c>
    </row>
    <row r="16126" spans="1:4" ht="18.75" x14ac:dyDescent="0.3">
      <c r="A16126" s="7">
        <v>2015</v>
      </c>
      <c r="B16126" s="7" t="s">
        <v>2023</v>
      </c>
      <c r="C16126" s="7" t="s">
        <v>6</v>
      </c>
      <c r="D16126" s="8">
        <v>345997.52</v>
      </c>
    </row>
    <row r="16127" spans="1:4" ht="18.75" x14ac:dyDescent="0.3">
      <c r="A16127" s="7">
        <v>2014</v>
      </c>
      <c r="B16127" s="7" t="s">
        <v>2023</v>
      </c>
      <c r="C16127" s="7" t="s">
        <v>6</v>
      </c>
      <c r="D16127" s="8">
        <v>243713.58</v>
      </c>
    </row>
    <row r="16128" spans="1:4" ht="18.75" x14ac:dyDescent="0.3">
      <c r="A16128" s="7">
        <v>2015</v>
      </c>
      <c r="B16128" s="7" t="s">
        <v>2023</v>
      </c>
      <c r="C16128" s="7" t="s">
        <v>7</v>
      </c>
      <c r="D16128" s="8">
        <v>192692.77</v>
      </c>
    </row>
    <row r="16129" spans="1:4" ht="18.75" x14ac:dyDescent="0.3">
      <c r="A16129" s="7">
        <v>2014</v>
      </c>
      <c r="B16129" s="7" t="s">
        <v>2023</v>
      </c>
      <c r="C16129" s="7" t="s">
        <v>7</v>
      </c>
      <c r="D16129" s="8">
        <v>205127.67</v>
      </c>
    </row>
    <row r="16130" spans="1:4" ht="18.75" x14ac:dyDescent="0.3">
      <c r="A16130" s="7">
        <v>2015</v>
      </c>
      <c r="B16130" s="7" t="s">
        <v>2023</v>
      </c>
      <c r="C16130" s="7" t="s">
        <v>8</v>
      </c>
      <c r="D16130" s="8">
        <v>743148.11</v>
      </c>
    </row>
    <row r="16131" spans="1:4" ht="18.75" x14ac:dyDescent="0.3">
      <c r="A16131" s="7">
        <v>2014</v>
      </c>
      <c r="B16131" s="7" t="s">
        <v>2023</v>
      </c>
      <c r="C16131" s="7" t="s">
        <v>8</v>
      </c>
      <c r="D16131" s="8">
        <v>773915.59</v>
      </c>
    </row>
    <row r="16132" spans="1:4" ht="18.75" x14ac:dyDescent="0.3">
      <c r="A16132" s="7">
        <v>2015</v>
      </c>
      <c r="B16132" s="7" t="s">
        <v>2024</v>
      </c>
      <c r="C16132" s="7" t="s">
        <v>5</v>
      </c>
      <c r="D16132" s="8">
        <v>785240.8</v>
      </c>
    </row>
    <row r="16133" spans="1:4" ht="18.75" x14ac:dyDescent="0.3">
      <c r="A16133" s="7">
        <v>2014</v>
      </c>
      <c r="B16133" s="7" t="s">
        <v>2024</v>
      </c>
      <c r="C16133" s="7" t="s">
        <v>5</v>
      </c>
      <c r="D16133" s="8">
        <v>863834.26</v>
      </c>
    </row>
    <row r="16134" spans="1:4" ht="18.75" x14ac:dyDescent="0.3">
      <c r="A16134" s="7">
        <v>2015</v>
      </c>
      <c r="B16134" s="7" t="s">
        <v>2024</v>
      </c>
      <c r="C16134" s="7" t="s">
        <v>6</v>
      </c>
      <c r="D16134" s="8">
        <v>588565.31999999995</v>
      </c>
    </row>
    <row r="16135" spans="1:4" ht="18.75" x14ac:dyDescent="0.3">
      <c r="A16135" s="7">
        <v>2014</v>
      </c>
      <c r="B16135" s="7" t="s">
        <v>2024</v>
      </c>
      <c r="C16135" s="7" t="s">
        <v>6</v>
      </c>
      <c r="D16135" s="8">
        <v>431098.63</v>
      </c>
    </row>
    <row r="16136" spans="1:4" ht="18.75" x14ac:dyDescent="0.3">
      <c r="A16136" s="7">
        <v>2015</v>
      </c>
      <c r="B16136" s="7" t="s">
        <v>2024</v>
      </c>
      <c r="C16136" s="7" t="s">
        <v>7</v>
      </c>
      <c r="D16136" s="8">
        <v>227120.32</v>
      </c>
    </row>
    <row r="16137" spans="1:4" ht="18.75" x14ac:dyDescent="0.3">
      <c r="A16137" s="7">
        <v>2014</v>
      </c>
      <c r="B16137" s="7" t="s">
        <v>2024</v>
      </c>
      <c r="C16137" s="7" t="s">
        <v>7</v>
      </c>
      <c r="D16137" s="8">
        <v>237452.14</v>
      </c>
    </row>
    <row r="16138" spans="1:4" ht="18.75" x14ac:dyDescent="0.3">
      <c r="A16138" s="7">
        <v>2015</v>
      </c>
      <c r="B16138" s="7" t="s">
        <v>2024</v>
      </c>
      <c r="C16138" s="7" t="s">
        <v>8</v>
      </c>
      <c r="D16138" s="8">
        <v>614720.98</v>
      </c>
    </row>
    <row r="16139" spans="1:4" ht="18.75" x14ac:dyDescent="0.3">
      <c r="A16139" s="7">
        <v>2014</v>
      </c>
      <c r="B16139" s="7" t="s">
        <v>2024</v>
      </c>
      <c r="C16139" s="7" t="s">
        <v>8</v>
      </c>
      <c r="D16139" s="8">
        <v>634543.82999999996</v>
      </c>
    </row>
    <row r="16140" spans="1:4" ht="18.75" x14ac:dyDescent="0.3">
      <c r="A16140" s="7">
        <v>2015</v>
      </c>
      <c r="B16140" s="7" t="s">
        <v>2025</v>
      </c>
      <c r="C16140" s="7" t="s">
        <v>5</v>
      </c>
      <c r="D16140" s="8">
        <v>544387.24</v>
      </c>
    </row>
    <row r="16141" spans="1:4" ht="18.75" x14ac:dyDescent="0.3">
      <c r="A16141" s="7">
        <v>2014</v>
      </c>
      <c r="B16141" s="7" t="s">
        <v>2025</v>
      </c>
      <c r="C16141" s="7" t="s">
        <v>5</v>
      </c>
      <c r="D16141" s="8">
        <v>600653.67000000004</v>
      </c>
    </row>
    <row r="16142" spans="1:4" ht="18.75" x14ac:dyDescent="0.3">
      <c r="A16142" s="7">
        <v>2015</v>
      </c>
      <c r="B16142" s="7" t="s">
        <v>2025</v>
      </c>
      <c r="C16142" s="7" t="s">
        <v>6</v>
      </c>
      <c r="D16142" s="8">
        <v>508962.87</v>
      </c>
    </row>
    <row r="16143" spans="1:4" ht="18.75" x14ac:dyDescent="0.3">
      <c r="A16143" s="7">
        <v>2014</v>
      </c>
      <c r="B16143" s="7" t="s">
        <v>2025</v>
      </c>
      <c r="C16143" s="7" t="s">
        <v>6</v>
      </c>
      <c r="D16143" s="8">
        <v>362878.2</v>
      </c>
    </row>
    <row r="16144" spans="1:4" ht="18.75" x14ac:dyDescent="0.3">
      <c r="A16144" s="7">
        <v>2015</v>
      </c>
      <c r="B16144" s="7" t="s">
        <v>2025</v>
      </c>
      <c r="C16144" s="7" t="s">
        <v>7</v>
      </c>
      <c r="D16144" s="8">
        <v>192884.65</v>
      </c>
    </row>
    <row r="16145" spans="1:4" ht="18.75" x14ac:dyDescent="0.3">
      <c r="A16145" s="7">
        <v>2014</v>
      </c>
      <c r="B16145" s="7" t="s">
        <v>2025</v>
      </c>
      <c r="C16145" s="7" t="s">
        <v>7</v>
      </c>
      <c r="D16145" s="8">
        <v>202252.33</v>
      </c>
    </row>
    <row r="16146" spans="1:4" ht="18.75" x14ac:dyDescent="0.3">
      <c r="A16146" s="7">
        <v>2015</v>
      </c>
      <c r="B16146" s="7" t="s">
        <v>2025</v>
      </c>
      <c r="C16146" s="7" t="s">
        <v>8</v>
      </c>
      <c r="D16146" s="8">
        <v>614492.5</v>
      </c>
    </row>
    <row r="16147" spans="1:4" ht="18.75" x14ac:dyDescent="0.3">
      <c r="A16147" s="7">
        <v>2014</v>
      </c>
      <c r="B16147" s="7" t="s">
        <v>2025</v>
      </c>
      <c r="C16147" s="7" t="s">
        <v>8</v>
      </c>
      <c r="D16147" s="8">
        <v>643215.01</v>
      </c>
    </row>
    <row r="16148" spans="1:4" ht="18.75" x14ac:dyDescent="0.3">
      <c r="A16148" s="7">
        <v>2015</v>
      </c>
      <c r="B16148" s="7" t="s">
        <v>2026</v>
      </c>
      <c r="C16148" s="7" t="s">
        <v>5</v>
      </c>
      <c r="D16148" s="8">
        <v>581439.02</v>
      </c>
    </row>
    <row r="16149" spans="1:4" ht="18.75" x14ac:dyDescent="0.3">
      <c r="A16149" s="7">
        <v>2014</v>
      </c>
      <c r="B16149" s="7" t="s">
        <v>2026</v>
      </c>
      <c r="C16149" s="7" t="s">
        <v>5</v>
      </c>
      <c r="D16149" s="8">
        <v>634884.56000000006</v>
      </c>
    </row>
    <row r="16150" spans="1:4" ht="18.75" x14ac:dyDescent="0.3">
      <c r="A16150" s="7">
        <v>2015</v>
      </c>
      <c r="B16150" s="7" t="s">
        <v>2026</v>
      </c>
      <c r="C16150" s="7" t="s">
        <v>6</v>
      </c>
      <c r="D16150" s="8">
        <v>496417.01</v>
      </c>
    </row>
    <row r="16151" spans="1:4" ht="18.75" x14ac:dyDescent="0.3">
      <c r="A16151" s="7">
        <v>2014</v>
      </c>
      <c r="B16151" s="7" t="s">
        <v>2026</v>
      </c>
      <c r="C16151" s="7" t="s">
        <v>6</v>
      </c>
      <c r="D16151" s="8">
        <v>343281.09</v>
      </c>
    </row>
    <row r="16152" spans="1:4" ht="18.75" x14ac:dyDescent="0.3">
      <c r="A16152" s="7">
        <v>2015</v>
      </c>
      <c r="B16152" s="7" t="s">
        <v>2026</v>
      </c>
      <c r="C16152" s="7" t="s">
        <v>7</v>
      </c>
      <c r="D16152" s="8">
        <v>116429.1</v>
      </c>
    </row>
    <row r="16153" spans="1:4" ht="18.75" x14ac:dyDescent="0.3">
      <c r="A16153" s="7">
        <v>2014</v>
      </c>
      <c r="B16153" s="7" t="s">
        <v>2026</v>
      </c>
      <c r="C16153" s="7" t="s">
        <v>7</v>
      </c>
      <c r="D16153" s="8">
        <v>124062.92</v>
      </c>
    </row>
    <row r="16154" spans="1:4" ht="18.75" x14ac:dyDescent="0.3">
      <c r="A16154" s="7">
        <v>2015</v>
      </c>
      <c r="B16154" s="7" t="s">
        <v>2026</v>
      </c>
      <c r="C16154" s="7" t="s">
        <v>8</v>
      </c>
      <c r="D16154" s="8">
        <v>729142.63</v>
      </c>
    </row>
    <row r="16155" spans="1:4" ht="18.75" x14ac:dyDescent="0.3">
      <c r="A16155" s="7">
        <v>2014</v>
      </c>
      <c r="B16155" s="7" t="s">
        <v>2026</v>
      </c>
      <c r="C16155" s="7" t="s">
        <v>8</v>
      </c>
      <c r="D16155" s="8">
        <v>762308.08</v>
      </c>
    </row>
    <row r="16156" spans="1:4" ht="18.75" x14ac:dyDescent="0.3">
      <c r="A16156" s="7">
        <v>2015</v>
      </c>
      <c r="B16156" s="7" t="s">
        <v>2027</v>
      </c>
      <c r="C16156" s="7" t="s">
        <v>5</v>
      </c>
      <c r="D16156" s="8">
        <v>605617.96</v>
      </c>
    </row>
    <row r="16157" spans="1:4" ht="18.75" x14ac:dyDescent="0.3">
      <c r="A16157" s="7">
        <v>2014</v>
      </c>
      <c r="B16157" s="7" t="s">
        <v>2027</v>
      </c>
      <c r="C16157" s="7" t="s">
        <v>5</v>
      </c>
      <c r="D16157" s="8">
        <v>670772.01</v>
      </c>
    </row>
    <row r="16158" spans="1:4" ht="18.75" x14ac:dyDescent="0.3">
      <c r="A16158" s="7">
        <v>2015</v>
      </c>
      <c r="B16158" s="7" t="s">
        <v>2027</v>
      </c>
      <c r="C16158" s="7" t="s">
        <v>6</v>
      </c>
      <c r="D16158" s="8">
        <v>543335.81999999995</v>
      </c>
    </row>
    <row r="16159" spans="1:4" ht="18.75" x14ac:dyDescent="0.3">
      <c r="A16159" s="7">
        <v>2014</v>
      </c>
      <c r="B16159" s="7" t="s">
        <v>2027</v>
      </c>
      <c r="C16159" s="7" t="s">
        <v>6</v>
      </c>
      <c r="D16159" s="8">
        <v>396297.17</v>
      </c>
    </row>
    <row r="16160" spans="1:4" ht="18.75" x14ac:dyDescent="0.3">
      <c r="A16160" s="7">
        <v>2015</v>
      </c>
      <c r="B16160" s="7" t="s">
        <v>2027</v>
      </c>
      <c r="C16160" s="7" t="s">
        <v>7</v>
      </c>
      <c r="D16160" s="8">
        <v>162320.85</v>
      </c>
    </row>
    <row r="16161" spans="1:4" ht="18.75" x14ac:dyDescent="0.3">
      <c r="A16161" s="7">
        <v>2014</v>
      </c>
      <c r="B16161" s="7" t="s">
        <v>2027</v>
      </c>
      <c r="C16161" s="7" t="s">
        <v>7</v>
      </c>
      <c r="D16161" s="8">
        <v>170491.44</v>
      </c>
    </row>
    <row r="16162" spans="1:4" ht="18.75" x14ac:dyDescent="0.3">
      <c r="A16162" s="7">
        <v>2015</v>
      </c>
      <c r="B16162" s="7" t="s">
        <v>2027</v>
      </c>
      <c r="C16162" s="7" t="s">
        <v>8</v>
      </c>
      <c r="D16162" s="8">
        <v>580840.27</v>
      </c>
    </row>
    <row r="16163" spans="1:4" ht="18.75" x14ac:dyDescent="0.3">
      <c r="A16163" s="7">
        <v>2014</v>
      </c>
      <c r="B16163" s="7" t="s">
        <v>2027</v>
      </c>
      <c r="C16163" s="7" t="s">
        <v>8</v>
      </c>
      <c r="D16163" s="8">
        <v>599173.53</v>
      </c>
    </row>
    <row r="16164" spans="1:4" ht="18.75" x14ac:dyDescent="0.3">
      <c r="A16164" s="7">
        <v>2015</v>
      </c>
      <c r="B16164" s="7" t="s">
        <v>2028</v>
      </c>
      <c r="C16164" s="7" t="s">
        <v>5</v>
      </c>
      <c r="D16164" s="8">
        <v>527885.54</v>
      </c>
    </row>
    <row r="16165" spans="1:4" ht="18.75" x14ac:dyDescent="0.3">
      <c r="A16165" s="7">
        <v>2014</v>
      </c>
      <c r="B16165" s="7" t="s">
        <v>2028</v>
      </c>
      <c r="C16165" s="7" t="s">
        <v>5</v>
      </c>
      <c r="D16165" s="8">
        <v>579565.87</v>
      </c>
    </row>
    <row r="16166" spans="1:4" ht="18.75" x14ac:dyDescent="0.3">
      <c r="A16166" s="7">
        <v>2015</v>
      </c>
      <c r="B16166" s="7" t="s">
        <v>2028</v>
      </c>
      <c r="C16166" s="7" t="s">
        <v>6</v>
      </c>
      <c r="D16166" s="8">
        <v>330035.21000000002</v>
      </c>
    </row>
    <row r="16167" spans="1:4" ht="18.75" x14ac:dyDescent="0.3">
      <c r="A16167" s="7">
        <v>2014</v>
      </c>
      <c r="B16167" s="7" t="s">
        <v>2028</v>
      </c>
      <c r="C16167" s="7" t="s">
        <v>6</v>
      </c>
      <c r="D16167" s="8">
        <v>238748.07</v>
      </c>
    </row>
    <row r="16168" spans="1:4" ht="18.75" x14ac:dyDescent="0.3">
      <c r="A16168" s="7">
        <v>2015</v>
      </c>
      <c r="B16168" s="7" t="s">
        <v>2028</v>
      </c>
      <c r="C16168" s="7" t="s">
        <v>7</v>
      </c>
      <c r="D16168" s="8">
        <v>111883.57</v>
      </c>
    </row>
    <row r="16169" spans="1:4" ht="18.75" x14ac:dyDescent="0.3">
      <c r="A16169" s="7">
        <v>2014</v>
      </c>
      <c r="B16169" s="7" t="s">
        <v>2028</v>
      </c>
      <c r="C16169" s="7" t="s">
        <v>7</v>
      </c>
      <c r="D16169" s="8">
        <v>119205.56</v>
      </c>
    </row>
    <row r="16170" spans="1:4" ht="18.75" x14ac:dyDescent="0.3">
      <c r="A16170" s="7">
        <v>2015</v>
      </c>
      <c r="B16170" s="7" t="s">
        <v>2028</v>
      </c>
      <c r="C16170" s="7" t="s">
        <v>8</v>
      </c>
      <c r="D16170" s="8">
        <v>521540.37</v>
      </c>
    </row>
    <row r="16171" spans="1:4" ht="18.75" x14ac:dyDescent="0.3">
      <c r="A16171" s="7">
        <v>2014</v>
      </c>
      <c r="B16171" s="7" t="s">
        <v>2028</v>
      </c>
      <c r="C16171" s="7" t="s">
        <v>8</v>
      </c>
      <c r="D16171" s="8">
        <v>539296.09</v>
      </c>
    </row>
    <row r="16172" spans="1:4" ht="18.75" x14ac:dyDescent="0.3">
      <c r="A16172" s="7">
        <v>2015</v>
      </c>
      <c r="B16172" s="7" t="s">
        <v>2029</v>
      </c>
      <c r="C16172" s="7" t="s">
        <v>5</v>
      </c>
      <c r="D16172" s="8">
        <v>471027.35</v>
      </c>
    </row>
    <row r="16173" spans="1:4" ht="18.75" x14ac:dyDescent="0.3">
      <c r="A16173" s="7">
        <v>2014</v>
      </c>
      <c r="B16173" s="7" t="s">
        <v>2029</v>
      </c>
      <c r="C16173" s="7" t="s">
        <v>5</v>
      </c>
      <c r="D16173" s="8">
        <v>521566.91</v>
      </c>
    </row>
    <row r="16174" spans="1:4" ht="18.75" x14ac:dyDescent="0.3">
      <c r="A16174" s="7">
        <v>2015</v>
      </c>
      <c r="B16174" s="7" t="s">
        <v>2029</v>
      </c>
      <c r="C16174" s="7" t="s">
        <v>6</v>
      </c>
      <c r="D16174" s="8">
        <v>549557.74</v>
      </c>
    </row>
    <row r="16175" spans="1:4" ht="18.75" x14ac:dyDescent="0.3">
      <c r="A16175" s="7">
        <v>2014</v>
      </c>
      <c r="B16175" s="7" t="s">
        <v>2029</v>
      </c>
      <c r="C16175" s="7" t="s">
        <v>6</v>
      </c>
      <c r="D16175" s="8">
        <v>406648.46</v>
      </c>
    </row>
    <row r="16176" spans="1:4" ht="18.75" x14ac:dyDescent="0.3">
      <c r="A16176" s="7">
        <v>2015</v>
      </c>
      <c r="B16176" s="7" t="s">
        <v>2029</v>
      </c>
      <c r="C16176" s="7" t="s">
        <v>7</v>
      </c>
      <c r="D16176" s="8">
        <v>97097.75</v>
      </c>
    </row>
    <row r="16177" spans="1:4" ht="18.75" x14ac:dyDescent="0.3">
      <c r="A16177" s="7">
        <v>2014</v>
      </c>
      <c r="B16177" s="7" t="s">
        <v>2029</v>
      </c>
      <c r="C16177" s="7" t="s">
        <v>7</v>
      </c>
      <c r="D16177" s="8">
        <v>103274.71</v>
      </c>
    </row>
    <row r="16178" spans="1:4" ht="18.75" x14ac:dyDescent="0.3">
      <c r="A16178" s="7">
        <v>2015</v>
      </c>
      <c r="B16178" s="7" t="s">
        <v>2029</v>
      </c>
      <c r="C16178" s="7" t="s">
        <v>8</v>
      </c>
      <c r="D16178" s="8">
        <v>607545.38</v>
      </c>
    </row>
    <row r="16179" spans="1:4" ht="18.75" x14ac:dyDescent="0.3">
      <c r="A16179" s="7">
        <v>2014</v>
      </c>
      <c r="B16179" s="7" t="s">
        <v>2029</v>
      </c>
      <c r="C16179" s="7" t="s">
        <v>8</v>
      </c>
      <c r="D16179" s="8">
        <v>631972.19999999995</v>
      </c>
    </row>
    <row r="16180" spans="1:4" ht="18.75" x14ac:dyDescent="0.3">
      <c r="A16180" s="7">
        <v>2015</v>
      </c>
      <c r="B16180" s="7" t="s">
        <v>2030</v>
      </c>
      <c r="C16180" s="7" t="s">
        <v>5</v>
      </c>
      <c r="D16180" s="8">
        <v>576768.52</v>
      </c>
    </row>
    <row r="16181" spans="1:4" ht="18.75" x14ac:dyDescent="0.3">
      <c r="A16181" s="7">
        <v>2014</v>
      </c>
      <c r="B16181" s="7" t="s">
        <v>2030</v>
      </c>
      <c r="C16181" s="7" t="s">
        <v>5</v>
      </c>
      <c r="D16181" s="8">
        <v>630033</v>
      </c>
    </row>
    <row r="16182" spans="1:4" ht="18.75" x14ac:dyDescent="0.3">
      <c r="A16182" s="7">
        <v>2015</v>
      </c>
      <c r="B16182" s="7" t="s">
        <v>2030</v>
      </c>
      <c r="C16182" s="7" t="s">
        <v>6</v>
      </c>
      <c r="D16182" s="8">
        <v>379512.71</v>
      </c>
    </row>
    <row r="16183" spans="1:4" ht="18.75" x14ac:dyDescent="0.3">
      <c r="A16183" s="7">
        <v>2014</v>
      </c>
      <c r="B16183" s="7" t="s">
        <v>2030</v>
      </c>
      <c r="C16183" s="7" t="s">
        <v>6</v>
      </c>
      <c r="D16183" s="8">
        <v>261578.15</v>
      </c>
    </row>
    <row r="16184" spans="1:4" ht="18.75" x14ac:dyDescent="0.3">
      <c r="A16184" s="7">
        <v>2015</v>
      </c>
      <c r="B16184" s="7" t="s">
        <v>2030</v>
      </c>
      <c r="C16184" s="7" t="s">
        <v>7</v>
      </c>
      <c r="D16184" s="8">
        <v>175748.38</v>
      </c>
    </row>
    <row r="16185" spans="1:4" ht="18.75" x14ac:dyDescent="0.3">
      <c r="A16185" s="7">
        <v>2014</v>
      </c>
      <c r="B16185" s="7" t="s">
        <v>2030</v>
      </c>
      <c r="C16185" s="7" t="s">
        <v>7</v>
      </c>
      <c r="D16185" s="8">
        <v>186464.34</v>
      </c>
    </row>
    <row r="16186" spans="1:4" ht="18.75" x14ac:dyDescent="0.3">
      <c r="A16186" s="7">
        <v>2015</v>
      </c>
      <c r="B16186" s="7" t="s">
        <v>2030</v>
      </c>
      <c r="C16186" s="7" t="s">
        <v>8</v>
      </c>
      <c r="D16186" s="8">
        <v>766292.72</v>
      </c>
    </row>
    <row r="16187" spans="1:4" ht="18.75" x14ac:dyDescent="0.3">
      <c r="A16187" s="7">
        <v>2014</v>
      </c>
      <c r="B16187" s="7" t="s">
        <v>2030</v>
      </c>
      <c r="C16187" s="7" t="s">
        <v>8</v>
      </c>
      <c r="D16187" s="8">
        <v>789018</v>
      </c>
    </row>
    <row r="16188" spans="1:4" ht="18.75" x14ac:dyDescent="0.3">
      <c r="A16188" s="7">
        <v>2015</v>
      </c>
      <c r="B16188" s="7" t="s">
        <v>2031</v>
      </c>
      <c r="C16188" s="7" t="s">
        <v>5</v>
      </c>
      <c r="D16188" s="8">
        <v>503354.79</v>
      </c>
    </row>
    <row r="16189" spans="1:4" ht="18.75" x14ac:dyDescent="0.3">
      <c r="A16189" s="7">
        <v>2014</v>
      </c>
      <c r="B16189" s="7" t="s">
        <v>2031</v>
      </c>
      <c r="C16189" s="7" t="s">
        <v>5</v>
      </c>
      <c r="D16189" s="8">
        <v>551425.18000000005</v>
      </c>
    </row>
    <row r="16190" spans="1:4" ht="18.75" x14ac:dyDescent="0.3">
      <c r="A16190" s="7">
        <v>2015</v>
      </c>
      <c r="B16190" s="7" t="s">
        <v>2031</v>
      </c>
      <c r="C16190" s="7" t="s">
        <v>6</v>
      </c>
      <c r="D16190" s="8">
        <v>394309.07</v>
      </c>
    </row>
    <row r="16191" spans="1:4" ht="18.75" x14ac:dyDescent="0.3">
      <c r="A16191" s="7">
        <v>2014</v>
      </c>
      <c r="B16191" s="7" t="s">
        <v>2031</v>
      </c>
      <c r="C16191" s="7" t="s">
        <v>6</v>
      </c>
      <c r="D16191" s="8">
        <v>286975.99</v>
      </c>
    </row>
    <row r="16192" spans="1:4" ht="18.75" x14ac:dyDescent="0.3">
      <c r="A16192" s="7">
        <v>2015</v>
      </c>
      <c r="B16192" s="7" t="s">
        <v>2031</v>
      </c>
      <c r="C16192" s="7" t="s">
        <v>7</v>
      </c>
      <c r="D16192" s="8">
        <v>159104.4</v>
      </c>
    </row>
    <row r="16193" spans="1:4" ht="18.75" x14ac:dyDescent="0.3">
      <c r="A16193" s="7">
        <v>2014</v>
      </c>
      <c r="B16193" s="7" t="s">
        <v>2031</v>
      </c>
      <c r="C16193" s="7" t="s">
        <v>7</v>
      </c>
      <c r="D16193" s="8">
        <v>168637.65</v>
      </c>
    </row>
    <row r="16194" spans="1:4" ht="18.75" x14ac:dyDescent="0.3">
      <c r="A16194" s="7">
        <v>2015</v>
      </c>
      <c r="B16194" s="7" t="s">
        <v>2031</v>
      </c>
      <c r="C16194" s="7" t="s">
        <v>8</v>
      </c>
      <c r="D16194" s="8">
        <v>716478.21</v>
      </c>
    </row>
    <row r="16195" spans="1:4" ht="18.75" x14ac:dyDescent="0.3">
      <c r="A16195" s="7">
        <v>2014</v>
      </c>
      <c r="B16195" s="7" t="s">
        <v>2031</v>
      </c>
      <c r="C16195" s="7" t="s">
        <v>8</v>
      </c>
      <c r="D16195" s="8">
        <v>750872.82</v>
      </c>
    </row>
    <row r="16196" spans="1:4" ht="18.75" x14ac:dyDescent="0.3">
      <c r="A16196" s="7">
        <v>2015</v>
      </c>
      <c r="B16196" s="7" t="s">
        <v>2032</v>
      </c>
      <c r="C16196" s="7" t="s">
        <v>5</v>
      </c>
      <c r="D16196" s="8">
        <v>796909</v>
      </c>
    </row>
    <row r="16197" spans="1:4" ht="18.75" x14ac:dyDescent="0.3">
      <c r="A16197" s="7">
        <v>2014</v>
      </c>
      <c r="B16197" s="7" t="s">
        <v>2032</v>
      </c>
      <c r="C16197" s="7" t="s">
        <v>5</v>
      </c>
      <c r="D16197" s="8">
        <v>881450.88</v>
      </c>
    </row>
    <row r="16198" spans="1:4" ht="18.75" x14ac:dyDescent="0.3">
      <c r="A16198" s="7">
        <v>2015</v>
      </c>
      <c r="B16198" s="7" t="s">
        <v>2032</v>
      </c>
      <c r="C16198" s="7" t="s">
        <v>6</v>
      </c>
      <c r="D16198" s="8">
        <v>522821.94</v>
      </c>
    </row>
    <row r="16199" spans="1:4" ht="18.75" x14ac:dyDescent="0.3">
      <c r="A16199" s="7">
        <v>2014</v>
      </c>
      <c r="B16199" s="7" t="s">
        <v>2032</v>
      </c>
      <c r="C16199" s="7" t="s">
        <v>6</v>
      </c>
      <c r="D16199" s="8">
        <v>385962.44</v>
      </c>
    </row>
    <row r="16200" spans="1:4" ht="18.75" x14ac:dyDescent="0.3">
      <c r="A16200" s="7">
        <v>2015</v>
      </c>
      <c r="B16200" s="7" t="s">
        <v>2032</v>
      </c>
      <c r="C16200" s="7" t="s">
        <v>7</v>
      </c>
      <c r="D16200" s="8">
        <v>103260.98</v>
      </c>
    </row>
    <row r="16201" spans="1:4" ht="18.75" x14ac:dyDescent="0.3">
      <c r="A16201" s="7">
        <v>2014</v>
      </c>
      <c r="B16201" s="7" t="s">
        <v>2032</v>
      </c>
      <c r="C16201" s="7" t="s">
        <v>7</v>
      </c>
      <c r="D16201" s="8">
        <v>107916</v>
      </c>
    </row>
    <row r="16202" spans="1:4" ht="18.75" x14ac:dyDescent="0.3">
      <c r="A16202" s="7">
        <v>2015</v>
      </c>
      <c r="B16202" s="7" t="s">
        <v>2032</v>
      </c>
      <c r="C16202" s="7" t="s">
        <v>8</v>
      </c>
      <c r="D16202" s="8">
        <v>401081.89</v>
      </c>
    </row>
    <row r="16203" spans="1:4" ht="18.75" x14ac:dyDescent="0.3">
      <c r="A16203" s="7">
        <v>2014</v>
      </c>
      <c r="B16203" s="7" t="s">
        <v>2032</v>
      </c>
      <c r="C16203" s="7" t="s">
        <v>8</v>
      </c>
      <c r="D16203" s="8">
        <v>414830.07</v>
      </c>
    </row>
    <row r="16204" spans="1:4" ht="18.75" x14ac:dyDescent="0.3">
      <c r="A16204" s="7">
        <v>2015</v>
      </c>
      <c r="B16204" s="7" t="s">
        <v>2033</v>
      </c>
      <c r="C16204" s="7" t="s">
        <v>5</v>
      </c>
      <c r="D16204" s="8">
        <v>843926.53</v>
      </c>
    </row>
    <row r="16205" spans="1:4" ht="18.75" x14ac:dyDescent="0.3">
      <c r="A16205" s="7">
        <v>2014</v>
      </c>
      <c r="B16205" s="7" t="s">
        <v>2033</v>
      </c>
      <c r="C16205" s="7" t="s">
        <v>5</v>
      </c>
      <c r="D16205" s="8">
        <v>927899.78</v>
      </c>
    </row>
    <row r="16206" spans="1:4" ht="18.75" x14ac:dyDescent="0.3">
      <c r="A16206" s="7">
        <v>2015</v>
      </c>
      <c r="B16206" s="7" t="s">
        <v>2033</v>
      </c>
      <c r="C16206" s="7" t="s">
        <v>6</v>
      </c>
      <c r="D16206" s="8">
        <v>486162.18</v>
      </c>
    </row>
    <row r="16207" spans="1:4" ht="18.75" x14ac:dyDescent="0.3">
      <c r="A16207" s="7">
        <v>2014</v>
      </c>
      <c r="B16207" s="7" t="s">
        <v>2033</v>
      </c>
      <c r="C16207" s="7" t="s">
        <v>6</v>
      </c>
      <c r="D16207" s="8">
        <v>337819.39</v>
      </c>
    </row>
    <row r="16208" spans="1:4" ht="18.75" x14ac:dyDescent="0.3">
      <c r="A16208" s="7">
        <v>2015</v>
      </c>
      <c r="B16208" s="7" t="s">
        <v>2033</v>
      </c>
      <c r="C16208" s="7" t="s">
        <v>7</v>
      </c>
      <c r="D16208" s="8">
        <v>50401.37</v>
      </c>
    </row>
    <row r="16209" spans="1:4" ht="18.75" x14ac:dyDescent="0.3">
      <c r="A16209" s="7">
        <v>2014</v>
      </c>
      <c r="B16209" s="7" t="s">
        <v>2033</v>
      </c>
      <c r="C16209" s="7" t="s">
        <v>7</v>
      </c>
      <c r="D16209" s="8">
        <v>53240.99</v>
      </c>
    </row>
    <row r="16210" spans="1:4" ht="18.75" x14ac:dyDescent="0.3">
      <c r="A16210" s="7">
        <v>2015</v>
      </c>
      <c r="B16210" s="7" t="s">
        <v>2033</v>
      </c>
      <c r="C16210" s="7" t="s">
        <v>8</v>
      </c>
      <c r="D16210" s="8">
        <v>437466.91</v>
      </c>
    </row>
    <row r="16211" spans="1:4" ht="18.75" x14ac:dyDescent="0.3">
      <c r="A16211" s="7">
        <v>2014</v>
      </c>
      <c r="B16211" s="7" t="s">
        <v>2033</v>
      </c>
      <c r="C16211" s="7" t="s">
        <v>8</v>
      </c>
      <c r="D16211" s="8">
        <v>450963.21</v>
      </c>
    </row>
    <row r="16212" spans="1:4" ht="18.75" x14ac:dyDescent="0.3">
      <c r="A16212" s="7">
        <v>2015</v>
      </c>
      <c r="B16212" s="7" t="s">
        <v>2034</v>
      </c>
      <c r="C16212" s="7" t="s">
        <v>5</v>
      </c>
      <c r="D16212" s="8">
        <v>534952.56999999995</v>
      </c>
    </row>
    <row r="16213" spans="1:4" ht="18.75" x14ac:dyDescent="0.3">
      <c r="A16213" s="7">
        <v>2014</v>
      </c>
      <c r="B16213" s="7" t="s">
        <v>2034</v>
      </c>
      <c r="C16213" s="7" t="s">
        <v>5</v>
      </c>
      <c r="D16213" s="8">
        <v>591472.39</v>
      </c>
    </row>
    <row r="16214" spans="1:4" ht="18.75" x14ac:dyDescent="0.3">
      <c r="A16214" s="7">
        <v>2015</v>
      </c>
      <c r="B16214" s="7" t="s">
        <v>2034</v>
      </c>
      <c r="C16214" s="7" t="s">
        <v>6</v>
      </c>
      <c r="D16214" s="8">
        <v>497989.79</v>
      </c>
    </row>
    <row r="16215" spans="1:4" ht="18.75" x14ac:dyDescent="0.3">
      <c r="A16215" s="7">
        <v>2014</v>
      </c>
      <c r="B16215" s="7" t="s">
        <v>2034</v>
      </c>
      <c r="C16215" s="7" t="s">
        <v>6</v>
      </c>
      <c r="D16215" s="8">
        <v>350116.05</v>
      </c>
    </row>
    <row r="16216" spans="1:4" ht="18.75" x14ac:dyDescent="0.3">
      <c r="A16216" s="7">
        <v>2015</v>
      </c>
      <c r="B16216" s="7" t="s">
        <v>2034</v>
      </c>
      <c r="C16216" s="7" t="s">
        <v>7</v>
      </c>
      <c r="D16216" s="8">
        <v>222667.34</v>
      </c>
    </row>
    <row r="16217" spans="1:4" ht="18.75" x14ac:dyDescent="0.3">
      <c r="A16217" s="7">
        <v>2014</v>
      </c>
      <c r="B16217" s="7" t="s">
        <v>2034</v>
      </c>
      <c r="C16217" s="7" t="s">
        <v>7</v>
      </c>
      <c r="D16217" s="8">
        <v>237295.48</v>
      </c>
    </row>
    <row r="16218" spans="1:4" ht="18.75" x14ac:dyDescent="0.3">
      <c r="A16218" s="7">
        <v>2015</v>
      </c>
      <c r="B16218" s="7" t="s">
        <v>2034</v>
      </c>
      <c r="C16218" s="7" t="s">
        <v>8</v>
      </c>
      <c r="D16218" s="8">
        <v>597376.55000000005</v>
      </c>
    </row>
    <row r="16219" spans="1:4" ht="18.75" x14ac:dyDescent="0.3">
      <c r="A16219" s="7">
        <v>2014</v>
      </c>
      <c r="B16219" s="7" t="s">
        <v>2034</v>
      </c>
      <c r="C16219" s="7" t="s">
        <v>8</v>
      </c>
      <c r="D16219" s="8">
        <v>616669.34</v>
      </c>
    </row>
    <row r="16220" spans="1:4" ht="18.75" x14ac:dyDescent="0.3">
      <c r="A16220" s="7">
        <v>2015</v>
      </c>
      <c r="B16220" s="7" t="s">
        <v>2035</v>
      </c>
      <c r="C16220" s="7" t="s">
        <v>5</v>
      </c>
      <c r="D16220" s="8">
        <v>518958.11</v>
      </c>
    </row>
    <row r="16221" spans="1:4" ht="18.75" x14ac:dyDescent="0.3">
      <c r="A16221" s="7">
        <v>2014</v>
      </c>
      <c r="B16221" s="7" t="s">
        <v>2035</v>
      </c>
      <c r="C16221" s="7" t="s">
        <v>5</v>
      </c>
      <c r="D16221" s="8">
        <v>566416.71</v>
      </c>
    </row>
    <row r="16222" spans="1:4" ht="18.75" x14ac:dyDescent="0.3">
      <c r="A16222" s="7">
        <v>2015</v>
      </c>
      <c r="B16222" s="7" t="s">
        <v>2035</v>
      </c>
      <c r="C16222" s="7" t="s">
        <v>6</v>
      </c>
      <c r="D16222" s="8">
        <v>454884.41</v>
      </c>
    </row>
    <row r="16223" spans="1:4" ht="18.75" x14ac:dyDescent="0.3">
      <c r="A16223" s="7">
        <v>2014</v>
      </c>
      <c r="B16223" s="7" t="s">
        <v>2035</v>
      </c>
      <c r="C16223" s="7" t="s">
        <v>6</v>
      </c>
      <c r="D16223" s="8">
        <v>333045.36</v>
      </c>
    </row>
    <row r="16224" spans="1:4" ht="18.75" x14ac:dyDescent="0.3">
      <c r="A16224" s="7">
        <v>2015</v>
      </c>
      <c r="B16224" s="7" t="s">
        <v>2035</v>
      </c>
      <c r="C16224" s="7" t="s">
        <v>7</v>
      </c>
      <c r="D16224" s="8">
        <v>208807.07</v>
      </c>
    </row>
    <row r="16225" spans="1:4" ht="18.75" x14ac:dyDescent="0.3">
      <c r="A16225" s="7">
        <v>2014</v>
      </c>
      <c r="B16225" s="7" t="s">
        <v>2035</v>
      </c>
      <c r="C16225" s="7" t="s">
        <v>7</v>
      </c>
      <c r="D16225" s="8">
        <v>220326.32</v>
      </c>
    </row>
    <row r="16226" spans="1:4" ht="18.75" x14ac:dyDescent="0.3">
      <c r="A16226" s="7">
        <v>2015</v>
      </c>
      <c r="B16226" s="7" t="s">
        <v>2035</v>
      </c>
      <c r="C16226" s="7" t="s">
        <v>8</v>
      </c>
      <c r="D16226" s="8">
        <v>434455.27</v>
      </c>
    </row>
    <row r="16227" spans="1:4" ht="18.75" x14ac:dyDescent="0.3">
      <c r="A16227" s="7">
        <v>2014</v>
      </c>
      <c r="B16227" s="7" t="s">
        <v>2035</v>
      </c>
      <c r="C16227" s="7" t="s">
        <v>8</v>
      </c>
      <c r="D16227" s="8">
        <v>450143.06</v>
      </c>
    </row>
    <row r="16228" spans="1:4" ht="18.75" x14ac:dyDescent="0.3">
      <c r="A16228" s="7">
        <v>2015</v>
      </c>
      <c r="B16228" s="7" t="s">
        <v>2036</v>
      </c>
      <c r="C16228" s="7" t="s">
        <v>5</v>
      </c>
      <c r="D16228" s="8">
        <v>677414.58</v>
      </c>
    </row>
    <row r="16229" spans="1:4" ht="18.75" x14ac:dyDescent="0.3">
      <c r="A16229" s="7">
        <v>2014</v>
      </c>
      <c r="B16229" s="7" t="s">
        <v>2036</v>
      </c>
      <c r="C16229" s="7" t="s">
        <v>5</v>
      </c>
      <c r="D16229" s="8">
        <v>739369.9</v>
      </c>
    </row>
    <row r="16230" spans="1:4" ht="18.75" x14ac:dyDescent="0.3">
      <c r="A16230" s="7">
        <v>2015</v>
      </c>
      <c r="B16230" s="7" t="s">
        <v>2036</v>
      </c>
      <c r="C16230" s="7" t="s">
        <v>6</v>
      </c>
      <c r="D16230" s="8">
        <v>592700.06999999995</v>
      </c>
    </row>
    <row r="16231" spans="1:4" ht="18.75" x14ac:dyDescent="0.3">
      <c r="A16231" s="7">
        <v>2014</v>
      </c>
      <c r="B16231" s="7" t="s">
        <v>2036</v>
      </c>
      <c r="C16231" s="7" t="s">
        <v>6</v>
      </c>
      <c r="D16231" s="8">
        <v>428165.54</v>
      </c>
    </row>
    <row r="16232" spans="1:4" ht="18.75" x14ac:dyDescent="0.3">
      <c r="A16232" s="7">
        <v>2015</v>
      </c>
      <c r="B16232" s="7" t="s">
        <v>2036</v>
      </c>
      <c r="C16232" s="7" t="s">
        <v>7</v>
      </c>
      <c r="D16232" s="8">
        <v>219999.74</v>
      </c>
    </row>
    <row r="16233" spans="1:4" ht="18.75" x14ac:dyDescent="0.3">
      <c r="A16233" s="7">
        <v>2014</v>
      </c>
      <c r="B16233" s="7" t="s">
        <v>2036</v>
      </c>
      <c r="C16233" s="7" t="s">
        <v>7</v>
      </c>
      <c r="D16233" s="8">
        <v>230241.47</v>
      </c>
    </row>
    <row r="16234" spans="1:4" ht="18.75" x14ac:dyDescent="0.3">
      <c r="A16234" s="7">
        <v>2015</v>
      </c>
      <c r="B16234" s="7" t="s">
        <v>2036</v>
      </c>
      <c r="C16234" s="7" t="s">
        <v>8</v>
      </c>
      <c r="D16234" s="8">
        <v>463016.12</v>
      </c>
    </row>
    <row r="16235" spans="1:4" ht="18.75" x14ac:dyDescent="0.3">
      <c r="A16235" s="7">
        <v>2014</v>
      </c>
      <c r="B16235" s="7" t="s">
        <v>2036</v>
      </c>
      <c r="C16235" s="7" t="s">
        <v>8</v>
      </c>
      <c r="D16235" s="8">
        <v>476747.12</v>
      </c>
    </row>
    <row r="16236" spans="1:4" ht="18.75" x14ac:dyDescent="0.3">
      <c r="A16236" s="7">
        <v>2015</v>
      </c>
      <c r="B16236" s="7" t="s">
        <v>2037</v>
      </c>
      <c r="C16236" s="7" t="s">
        <v>5</v>
      </c>
      <c r="D16236" s="8">
        <v>693887.7</v>
      </c>
    </row>
    <row r="16237" spans="1:4" ht="18.75" x14ac:dyDescent="0.3">
      <c r="A16237" s="7">
        <v>2014</v>
      </c>
      <c r="B16237" s="7" t="s">
        <v>2037</v>
      </c>
      <c r="C16237" s="7" t="s">
        <v>5</v>
      </c>
      <c r="D16237" s="8">
        <v>762707.39</v>
      </c>
    </row>
    <row r="16238" spans="1:4" ht="18.75" x14ac:dyDescent="0.3">
      <c r="A16238" s="7">
        <v>2015</v>
      </c>
      <c r="B16238" s="7" t="s">
        <v>2037</v>
      </c>
      <c r="C16238" s="7" t="s">
        <v>6</v>
      </c>
      <c r="D16238" s="8">
        <v>354987.25</v>
      </c>
    </row>
    <row r="16239" spans="1:4" ht="18.75" x14ac:dyDescent="0.3">
      <c r="A16239" s="7">
        <v>2014</v>
      </c>
      <c r="B16239" s="7" t="s">
        <v>2037</v>
      </c>
      <c r="C16239" s="7" t="s">
        <v>6</v>
      </c>
      <c r="D16239" s="8">
        <v>255432.64</v>
      </c>
    </row>
    <row r="16240" spans="1:4" ht="18.75" x14ac:dyDescent="0.3">
      <c r="A16240" s="7">
        <v>2015</v>
      </c>
      <c r="B16240" s="7" t="s">
        <v>2037</v>
      </c>
      <c r="C16240" s="7" t="s">
        <v>7</v>
      </c>
      <c r="D16240" s="8">
        <v>54746.71</v>
      </c>
    </row>
    <row r="16241" spans="1:4" ht="18.75" x14ac:dyDescent="0.3">
      <c r="A16241" s="7">
        <v>2014</v>
      </c>
      <c r="B16241" s="7" t="s">
        <v>2037</v>
      </c>
      <c r="C16241" s="7" t="s">
        <v>7</v>
      </c>
      <c r="D16241" s="8">
        <v>57198.33</v>
      </c>
    </row>
    <row r="16242" spans="1:4" ht="18.75" x14ac:dyDescent="0.3">
      <c r="A16242" s="7">
        <v>2015</v>
      </c>
      <c r="B16242" s="7" t="s">
        <v>2037</v>
      </c>
      <c r="C16242" s="7" t="s">
        <v>8</v>
      </c>
      <c r="D16242" s="8">
        <v>552871.85</v>
      </c>
    </row>
    <row r="16243" spans="1:4" ht="18.75" x14ac:dyDescent="0.3">
      <c r="A16243" s="7">
        <v>2014</v>
      </c>
      <c r="B16243" s="7" t="s">
        <v>2037</v>
      </c>
      <c r="C16243" s="7" t="s">
        <v>8</v>
      </c>
      <c r="D16243" s="8">
        <v>579125.78</v>
      </c>
    </row>
    <row r="16244" spans="1:4" ht="18.75" x14ac:dyDescent="0.3">
      <c r="A16244" s="7">
        <v>2015</v>
      </c>
      <c r="B16244" s="7" t="s">
        <v>2038</v>
      </c>
      <c r="C16244" s="7" t="s">
        <v>5</v>
      </c>
      <c r="D16244" s="8">
        <v>758965.92</v>
      </c>
    </row>
    <row r="16245" spans="1:4" ht="18.75" x14ac:dyDescent="0.3">
      <c r="A16245" s="7">
        <v>2014</v>
      </c>
      <c r="B16245" s="7" t="s">
        <v>2038</v>
      </c>
      <c r="C16245" s="7" t="s">
        <v>5</v>
      </c>
      <c r="D16245" s="8">
        <v>831518.28</v>
      </c>
    </row>
    <row r="16246" spans="1:4" ht="18.75" x14ac:dyDescent="0.3">
      <c r="A16246" s="7">
        <v>2015</v>
      </c>
      <c r="B16246" s="7" t="s">
        <v>2038</v>
      </c>
      <c r="C16246" s="7" t="s">
        <v>6</v>
      </c>
      <c r="D16246" s="8">
        <v>428333.94</v>
      </c>
    </row>
    <row r="16247" spans="1:4" ht="18.75" x14ac:dyDescent="0.3">
      <c r="A16247" s="7">
        <v>2014</v>
      </c>
      <c r="B16247" s="7" t="s">
        <v>2038</v>
      </c>
      <c r="C16247" s="7" t="s">
        <v>6</v>
      </c>
      <c r="D16247" s="8">
        <v>313736.31</v>
      </c>
    </row>
    <row r="16248" spans="1:4" ht="18.75" x14ac:dyDescent="0.3">
      <c r="A16248" s="7">
        <v>2015</v>
      </c>
      <c r="B16248" s="7" t="s">
        <v>2038</v>
      </c>
      <c r="C16248" s="7" t="s">
        <v>7</v>
      </c>
      <c r="D16248" s="8">
        <v>74903.070000000007</v>
      </c>
    </row>
    <row r="16249" spans="1:4" ht="18.75" x14ac:dyDescent="0.3">
      <c r="A16249" s="7">
        <v>2014</v>
      </c>
      <c r="B16249" s="7" t="s">
        <v>2038</v>
      </c>
      <c r="C16249" s="7" t="s">
        <v>7</v>
      </c>
      <c r="D16249" s="8">
        <v>78418.59</v>
      </c>
    </row>
    <row r="16250" spans="1:4" ht="18.75" x14ac:dyDescent="0.3">
      <c r="A16250" s="7">
        <v>2015</v>
      </c>
      <c r="B16250" s="7" t="s">
        <v>2038</v>
      </c>
      <c r="C16250" s="7" t="s">
        <v>8</v>
      </c>
      <c r="D16250" s="8">
        <v>602827.99</v>
      </c>
    </row>
    <row r="16251" spans="1:4" ht="18.75" x14ac:dyDescent="0.3">
      <c r="A16251" s="7">
        <v>2014</v>
      </c>
      <c r="B16251" s="7" t="s">
        <v>2038</v>
      </c>
      <c r="C16251" s="7" t="s">
        <v>8</v>
      </c>
      <c r="D16251" s="8">
        <v>623273.29</v>
      </c>
    </row>
    <row r="16252" spans="1:4" ht="18.75" x14ac:dyDescent="0.3">
      <c r="A16252" s="7">
        <v>2015</v>
      </c>
      <c r="B16252" s="7" t="s">
        <v>2039</v>
      </c>
      <c r="C16252" s="7" t="s">
        <v>5</v>
      </c>
      <c r="D16252" s="8">
        <v>485139.98</v>
      </c>
    </row>
    <row r="16253" spans="1:4" ht="18.75" x14ac:dyDescent="0.3">
      <c r="A16253" s="7">
        <v>2014</v>
      </c>
      <c r="B16253" s="7" t="s">
        <v>2039</v>
      </c>
      <c r="C16253" s="7" t="s">
        <v>5</v>
      </c>
      <c r="D16253" s="8">
        <v>535720.21</v>
      </c>
    </row>
    <row r="16254" spans="1:4" ht="18.75" x14ac:dyDescent="0.3">
      <c r="A16254" s="7">
        <v>2015</v>
      </c>
      <c r="B16254" s="7" t="s">
        <v>2039</v>
      </c>
      <c r="C16254" s="7" t="s">
        <v>6</v>
      </c>
      <c r="D16254" s="8">
        <v>450713.91</v>
      </c>
    </row>
    <row r="16255" spans="1:4" ht="18.75" x14ac:dyDescent="0.3">
      <c r="A16255" s="7">
        <v>2014</v>
      </c>
      <c r="B16255" s="7" t="s">
        <v>2039</v>
      </c>
      <c r="C16255" s="7" t="s">
        <v>6</v>
      </c>
      <c r="D16255" s="8">
        <v>315435.39</v>
      </c>
    </row>
    <row r="16256" spans="1:4" ht="18.75" x14ac:dyDescent="0.3">
      <c r="A16256" s="7">
        <v>2015</v>
      </c>
      <c r="B16256" s="7" t="s">
        <v>2039</v>
      </c>
      <c r="C16256" s="7" t="s">
        <v>7</v>
      </c>
      <c r="D16256" s="8">
        <v>158954.32</v>
      </c>
    </row>
    <row r="16257" spans="1:4" ht="18.75" x14ac:dyDescent="0.3">
      <c r="A16257" s="7">
        <v>2014</v>
      </c>
      <c r="B16257" s="7" t="s">
        <v>2039</v>
      </c>
      <c r="C16257" s="7" t="s">
        <v>7</v>
      </c>
      <c r="D16257" s="8">
        <v>168480.42</v>
      </c>
    </row>
    <row r="16258" spans="1:4" ht="18.75" x14ac:dyDescent="0.3">
      <c r="A16258" s="7">
        <v>2015</v>
      </c>
      <c r="B16258" s="7" t="s">
        <v>2039</v>
      </c>
      <c r="C16258" s="7" t="s">
        <v>8</v>
      </c>
      <c r="D16258" s="8">
        <v>406810.37</v>
      </c>
    </row>
    <row r="16259" spans="1:4" ht="18.75" x14ac:dyDescent="0.3">
      <c r="A16259" s="7">
        <v>2014</v>
      </c>
      <c r="B16259" s="7" t="s">
        <v>2039</v>
      </c>
      <c r="C16259" s="7" t="s">
        <v>8</v>
      </c>
      <c r="D16259" s="8">
        <v>426623.18</v>
      </c>
    </row>
    <row r="16260" spans="1:4" ht="18.75" x14ac:dyDescent="0.3">
      <c r="A16260" s="7">
        <v>2015</v>
      </c>
      <c r="B16260" s="7" t="s">
        <v>2040</v>
      </c>
      <c r="C16260" s="7" t="s">
        <v>5</v>
      </c>
      <c r="D16260" s="8">
        <v>629429.18999999994</v>
      </c>
    </row>
    <row r="16261" spans="1:4" ht="18.75" x14ac:dyDescent="0.3">
      <c r="A16261" s="7">
        <v>2014</v>
      </c>
      <c r="B16261" s="7" t="s">
        <v>2040</v>
      </c>
      <c r="C16261" s="7" t="s">
        <v>5</v>
      </c>
      <c r="D16261" s="8">
        <v>688909.21</v>
      </c>
    </row>
    <row r="16262" spans="1:4" ht="18.75" x14ac:dyDescent="0.3">
      <c r="A16262" s="7">
        <v>2015</v>
      </c>
      <c r="B16262" s="7" t="s">
        <v>2040</v>
      </c>
      <c r="C16262" s="7" t="s">
        <v>6</v>
      </c>
      <c r="D16262" s="8">
        <v>233338.14</v>
      </c>
    </row>
    <row r="16263" spans="1:4" ht="18.75" x14ac:dyDescent="0.3">
      <c r="A16263" s="7">
        <v>2014</v>
      </c>
      <c r="B16263" s="7" t="s">
        <v>2040</v>
      </c>
      <c r="C16263" s="7" t="s">
        <v>6</v>
      </c>
      <c r="D16263" s="8">
        <v>164239.88</v>
      </c>
    </row>
    <row r="16264" spans="1:4" ht="18.75" x14ac:dyDescent="0.3">
      <c r="A16264" s="7">
        <v>2015</v>
      </c>
      <c r="B16264" s="7" t="s">
        <v>2040</v>
      </c>
      <c r="C16264" s="7" t="s">
        <v>7</v>
      </c>
      <c r="D16264" s="8">
        <v>242391.91</v>
      </c>
    </row>
    <row r="16265" spans="1:4" ht="18.75" x14ac:dyDescent="0.3">
      <c r="A16265" s="7">
        <v>2014</v>
      </c>
      <c r="B16265" s="7" t="s">
        <v>2040</v>
      </c>
      <c r="C16265" s="7" t="s">
        <v>7</v>
      </c>
      <c r="D16265" s="8">
        <v>258277.91</v>
      </c>
    </row>
    <row r="16266" spans="1:4" ht="18.75" x14ac:dyDescent="0.3">
      <c r="A16266" s="7">
        <v>2015</v>
      </c>
      <c r="B16266" s="7" t="s">
        <v>2040</v>
      </c>
      <c r="C16266" s="7" t="s">
        <v>8</v>
      </c>
      <c r="D16266" s="8">
        <v>439810.2</v>
      </c>
    </row>
    <row r="16267" spans="1:4" ht="18.75" x14ac:dyDescent="0.3">
      <c r="A16267" s="7">
        <v>2014</v>
      </c>
      <c r="B16267" s="7" t="s">
        <v>2040</v>
      </c>
      <c r="C16267" s="7" t="s">
        <v>8</v>
      </c>
      <c r="D16267" s="8">
        <v>461366.31</v>
      </c>
    </row>
    <row r="16268" spans="1:4" ht="18.75" x14ac:dyDescent="0.3">
      <c r="A16268" s="7">
        <v>2015</v>
      </c>
      <c r="B16268" s="7" t="s">
        <v>2041</v>
      </c>
      <c r="C16268" s="7" t="s">
        <v>5</v>
      </c>
      <c r="D16268" s="8">
        <v>582012.34</v>
      </c>
    </row>
    <row r="16269" spans="1:4" ht="18.75" x14ac:dyDescent="0.3">
      <c r="A16269" s="7">
        <v>2014</v>
      </c>
      <c r="B16269" s="7" t="s">
        <v>2041</v>
      </c>
      <c r="C16269" s="7" t="s">
        <v>5</v>
      </c>
      <c r="D16269" s="8">
        <v>634929.66</v>
      </c>
    </row>
    <row r="16270" spans="1:4" ht="18.75" x14ac:dyDescent="0.3">
      <c r="A16270" s="7">
        <v>2015</v>
      </c>
      <c r="B16270" s="7" t="s">
        <v>2041</v>
      </c>
      <c r="C16270" s="7" t="s">
        <v>6</v>
      </c>
      <c r="D16270" s="8">
        <v>344353.25</v>
      </c>
    </row>
    <row r="16271" spans="1:4" ht="18.75" x14ac:dyDescent="0.3">
      <c r="A16271" s="7">
        <v>2014</v>
      </c>
      <c r="B16271" s="7" t="s">
        <v>2041</v>
      </c>
      <c r="C16271" s="7" t="s">
        <v>6</v>
      </c>
      <c r="D16271" s="8">
        <v>255350.92</v>
      </c>
    </row>
    <row r="16272" spans="1:4" ht="18.75" x14ac:dyDescent="0.3">
      <c r="A16272" s="7">
        <v>2015</v>
      </c>
      <c r="B16272" s="7" t="s">
        <v>2041</v>
      </c>
      <c r="C16272" s="7" t="s">
        <v>7</v>
      </c>
      <c r="D16272" s="8">
        <v>103971.89</v>
      </c>
    </row>
    <row r="16273" spans="1:4" ht="18.75" x14ac:dyDescent="0.3">
      <c r="A16273" s="7">
        <v>2014</v>
      </c>
      <c r="B16273" s="7" t="s">
        <v>2041</v>
      </c>
      <c r="C16273" s="7" t="s">
        <v>7</v>
      </c>
      <c r="D16273" s="8">
        <v>109183.9</v>
      </c>
    </row>
    <row r="16274" spans="1:4" ht="18.75" x14ac:dyDescent="0.3">
      <c r="A16274" s="7">
        <v>2015</v>
      </c>
      <c r="B16274" s="7" t="s">
        <v>2041</v>
      </c>
      <c r="C16274" s="7" t="s">
        <v>8</v>
      </c>
      <c r="D16274" s="8">
        <v>685759.45</v>
      </c>
    </row>
    <row r="16275" spans="1:4" ht="18.75" x14ac:dyDescent="0.3">
      <c r="A16275" s="7">
        <v>2014</v>
      </c>
      <c r="B16275" s="7" t="s">
        <v>2041</v>
      </c>
      <c r="C16275" s="7" t="s">
        <v>8</v>
      </c>
      <c r="D16275" s="8">
        <v>707945.16</v>
      </c>
    </row>
    <row r="16276" spans="1:4" ht="18.75" x14ac:dyDescent="0.3">
      <c r="A16276" s="7">
        <v>2015</v>
      </c>
      <c r="B16276" s="7" t="s">
        <v>2042</v>
      </c>
      <c r="C16276" s="7" t="s">
        <v>5</v>
      </c>
      <c r="D16276" s="8">
        <v>819381.74</v>
      </c>
    </row>
    <row r="16277" spans="1:4" ht="18.75" x14ac:dyDescent="0.3">
      <c r="A16277" s="7">
        <v>2014</v>
      </c>
      <c r="B16277" s="7" t="s">
        <v>2042</v>
      </c>
      <c r="C16277" s="7" t="s">
        <v>5</v>
      </c>
      <c r="D16277" s="8">
        <v>904287.54</v>
      </c>
    </row>
    <row r="16278" spans="1:4" ht="18.75" x14ac:dyDescent="0.3">
      <c r="A16278" s="7">
        <v>2015</v>
      </c>
      <c r="B16278" s="7" t="s">
        <v>2042</v>
      </c>
      <c r="C16278" s="7" t="s">
        <v>6</v>
      </c>
      <c r="D16278" s="8">
        <v>454232.85</v>
      </c>
    </row>
    <row r="16279" spans="1:4" ht="18.75" x14ac:dyDescent="0.3">
      <c r="A16279" s="7">
        <v>2014</v>
      </c>
      <c r="B16279" s="7" t="s">
        <v>2042</v>
      </c>
      <c r="C16279" s="7" t="s">
        <v>6</v>
      </c>
      <c r="D16279" s="8">
        <v>324999.46999999997</v>
      </c>
    </row>
    <row r="16280" spans="1:4" ht="18.75" x14ac:dyDescent="0.3">
      <c r="A16280" s="7">
        <v>2015</v>
      </c>
      <c r="B16280" s="7" t="s">
        <v>2042</v>
      </c>
      <c r="C16280" s="7" t="s">
        <v>7</v>
      </c>
      <c r="D16280" s="8">
        <v>196658.74</v>
      </c>
    </row>
    <row r="16281" spans="1:4" ht="18.75" x14ac:dyDescent="0.3">
      <c r="A16281" s="7">
        <v>2014</v>
      </c>
      <c r="B16281" s="7" t="s">
        <v>2042</v>
      </c>
      <c r="C16281" s="7" t="s">
        <v>7</v>
      </c>
      <c r="D16281" s="8">
        <v>208767.12</v>
      </c>
    </row>
    <row r="16282" spans="1:4" ht="18.75" x14ac:dyDescent="0.3">
      <c r="A16282" s="7">
        <v>2015</v>
      </c>
      <c r="B16282" s="7" t="s">
        <v>2042</v>
      </c>
      <c r="C16282" s="7" t="s">
        <v>8</v>
      </c>
      <c r="D16282" s="8">
        <v>694644.26</v>
      </c>
    </row>
    <row r="16283" spans="1:4" ht="18.75" x14ac:dyDescent="0.3">
      <c r="A16283" s="7">
        <v>2014</v>
      </c>
      <c r="B16283" s="7" t="s">
        <v>2042</v>
      </c>
      <c r="C16283" s="7" t="s">
        <v>8</v>
      </c>
      <c r="D16283" s="8">
        <v>721970.61</v>
      </c>
    </row>
    <row r="16284" spans="1:4" ht="18.75" x14ac:dyDescent="0.3">
      <c r="A16284" s="7">
        <v>2015</v>
      </c>
      <c r="B16284" s="7" t="s">
        <v>2043</v>
      </c>
      <c r="C16284" s="7" t="s">
        <v>5</v>
      </c>
      <c r="D16284" s="8">
        <v>731839.96</v>
      </c>
    </row>
    <row r="16285" spans="1:4" ht="18.75" x14ac:dyDescent="0.3">
      <c r="A16285" s="7">
        <v>2014</v>
      </c>
      <c r="B16285" s="7" t="s">
        <v>2043</v>
      </c>
      <c r="C16285" s="7" t="s">
        <v>5</v>
      </c>
      <c r="D16285" s="8">
        <v>810925.71</v>
      </c>
    </row>
    <row r="16286" spans="1:4" ht="18.75" x14ac:dyDescent="0.3">
      <c r="A16286" s="7">
        <v>2015</v>
      </c>
      <c r="B16286" s="7" t="s">
        <v>2043</v>
      </c>
      <c r="C16286" s="7" t="s">
        <v>6</v>
      </c>
      <c r="D16286" s="8">
        <v>477204.78</v>
      </c>
    </row>
    <row r="16287" spans="1:4" ht="18.75" x14ac:dyDescent="0.3">
      <c r="A16287" s="7">
        <v>2014</v>
      </c>
      <c r="B16287" s="7" t="s">
        <v>2043</v>
      </c>
      <c r="C16287" s="7" t="s">
        <v>6</v>
      </c>
      <c r="D16287" s="8">
        <v>341078.34</v>
      </c>
    </row>
    <row r="16288" spans="1:4" ht="18.75" x14ac:dyDescent="0.3">
      <c r="A16288" s="7">
        <v>2015</v>
      </c>
      <c r="B16288" s="7" t="s">
        <v>2043</v>
      </c>
      <c r="C16288" s="7" t="s">
        <v>7</v>
      </c>
      <c r="D16288" s="8">
        <v>182259.16</v>
      </c>
    </row>
    <row r="16289" spans="1:4" ht="18.75" x14ac:dyDescent="0.3">
      <c r="A16289" s="7">
        <v>2014</v>
      </c>
      <c r="B16289" s="7" t="s">
        <v>2043</v>
      </c>
      <c r="C16289" s="7" t="s">
        <v>7</v>
      </c>
      <c r="D16289" s="8">
        <v>191876.12</v>
      </c>
    </row>
    <row r="16290" spans="1:4" ht="18.75" x14ac:dyDescent="0.3">
      <c r="A16290" s="7">
        <v>2015</v>
      </c>
      <c r="B16290" s="7" t="s">
        <v>2043</v>
      </c>
      <c r="C16290" s="7" t="s">
        <v>8</v>
      </c>
      <c r="D16290" s="8">
        <v>632809.48</v>
      </c>
    </row>
    <row r="16291" spans="1:4" ht="18.75" x14ac:dyDescent="0.3">
      <c r="A16291" s="7">
        <v>2014</v>
      </c>
      <c r="B16291" s="7" t="s">
        <v>2043</v>
      </c>
      <c r="C16291" s="7" t="s">
        <v>8</v>
      </c>
      <c r="D16291" s="8">
        <v>651118.73</v>
      </c>
    </row>
    <row r="16292" spans="1:4" ht="18.75" x14ac:dyDescent="0.3">
      <c r="A16292" s="7">
        <v>2015</v>
      </c>
      <c r="B16292" s="7" t="s">
        <v>2044</v>
      </c>
      <c r="C16292" s="7" t="s">
        <v>5</v>
      </c>
      <c r="D16292" s="8">
        <v>787170.04</v>
      </c>
    </row>
    <row r="16293" spans="1:4" ht="18.75" x14ac:dyDescent="0.3">
      <c r="A16293" s="7">
        <v>2014</v>
      </c>
      <c r="B16293" s="7" t="s">
        <v>2044</v>
      </c>
      <c r="C16293" s="7" t="s">
        <v>5</v>
      </c>
      <c r="D16293" s="8">
        <v>866123.3</v>
      </c>
    </row>
    <row r="16294" spans="1:4" ht="18.75" x14ac:dyDescent="0.3">
      <c r="A16294" s="7">
        <v>2015</v>
      </c>
      <c r="B16294" s="7" t="s">
        <v>2044</v>
      </c>
      <c r="C16294" s="7" t="s">
        <v>6</v>
      </c>
      <c r="D16294" s="8">
        <v>310385.77</v>
      </c>
    </row>
    <row r="16295" spans="1:4" ht="18.75" x14ac:dyDescent="0.3">
      <c r="A16295" s="7">
        <v>2014</v>
      </c>
      <c r="B16295" s="7" t="s">
        <v>2044</v>
      </c>
      <c r="C16295" s="7" t="s">
        <v>6</v>
      </c>
      <c r="D16295" s="8">
        <v>220785.79</v>
      </c>
    </row>
    <row r="16296" spans="1:4" ht="18.75" x14ac:dyDescent="0.3">
      <c r="A16296" s="7">
        <v>2015</v>
      </c>
      <c r="B16296" s="7" t="s">
        <v>2044</v>
      </c>
      <c r="C16296" s="7" t="s">
        <v>7</v>
      </c>
      <c r="D16296" s="8">
        <v>178279.88</v>
      </c>
    </row>
    <row r="16297" spans="1:4" ht="18.75" x14ac:dyDescent="0.3">
      <c r="A16297" s="7">
        <v>2014</v>
      </c>
      <c r="B16297" s="7" t="s">
        <v>2044</v>
      </c>
      <c r="C16297" s="7" t="s">
        <v>7</v>
      </c>
      <c r="D16297" s="8">
        <v>188049.74</v>
      </c>
    </row>
    <row r="16298" spans="1:4" ht="18.75" x14ac:dyDescent="0.3">
      <c r="A16298" s="7">
        <v>2015</v>
      </c>
      <c r="B16298" s="7" t="s">
        <v>2044</v>
      </c>
      <c r="C16298" s="7" t="s">
        <v>8</v>
      </c>
      <c r="D16298" s="8">
        <v>782222.77</v>
      </c>
    </row>
    <row r="16299" spans="1:4" ht="18.75" x14ac:dyDescent="0.3">
      <c r="A16299" s="7">
        <v>2014</v>
      </c>
      <c r="B16299" s="7" t="s">
        <v>2044</v>
      </c>
      <c r="C16299" s="7" t="s">
        <v>8</v>
      </c>
      <c r="D16299" s="8">
        <v>806224.9</v>
      </c>
    </row>
    <row r="16300" spans="1:4" ht="18.75" x14ac:dyDescent="0.3">
      <c r="A16300" s="7">
        <v>2015</v>
      </c>
      <c r="B16300" s="7" t="s">
        <v>2045</v>
      </c>
      <c r="C16300" s="7" t="s">
        <v>5</v>
      </c>
      <c r="D16300" s="8">
        <v>633929.91</v>
      </c>
    </row>
    <row r="16301" spans="1:4" ht="18.75" x14ac:dyDescent="0.3">
      <c r="A16301" s="7">
        <v>2014</v>
      </c>
      <c r="B16301" s="7" t="s">
        <v>2045</v>
      </c>
      <c r="C16301" s="7" t="s">
        <v>5</v>
      </c>
      <c r="D16301" s="8">
        <v>690263.49</v>
      </c>
    </row>
    <row r="16302" spans="1:4" ht="18.75" x14ac:dyDescent="0.3">
      <c r="A16302" s="7">
        <v>2015</v>
      </c>
      <c r="B16302" s="7" t="s">
        <v>2045</v>
      </c>
      <c r="C16302" s="7" t="s">
        <v>6</v>
      </c>
      <c r="D16302" s="8">
        <v>542070.11</v>
      </c>
    </row>
    <row r="16303" spans="1:4" ht="18.75" x14ac:dyDescent="0.3">
      <c r="A16303" s="7">
        <v>2014</v>
      </c>
      <c r="B16303" s="7" t="s">
        <v>2045</v>
      </c>
      <c r="C16303" s="7" t="s">
        <v>6</v>
      </c>
      <c r="D16303" s="8">
        <v>384648.8</v>
      </c>
    </row>
    <row r="16304" spans="1:4" ht="18.75" x14ac:dyDescent="0.3">
      <c r="A16304" s="7">
        <v>2015</v>
      </c>
      <c r="B16304" s="7" t="s">
        <v>2045</v>
      </c>
      <c r="C16304" s="7" t="s">
        <v>7</v>
      </c>
      <c r="D16304" s="8">
        <v>49158.42</v>
      </c>
    </row>
    <row r="16305" spans="1:4" ht="18.75" x14ac:dyDescent="0.3">
      <c r="A16305" s="7">
        <v>2014</v>
      </c>
      <c r="B16305" s="7" t="s">
        <v>2045</v>
      </c>
      <c r="C16305" s="7" t="s">
        <v>7</v>
      </c>
      <c r="D16305" s="8">
        <v>51646.32</v>
      </c>
    </row>
    <row r="16306" spans="1:4" ht="18.75" x14ac:dyDescent="0.3">
      <c r="A16306" s="7">
        <v>2015</v>
      </c>
      <c r="B16306" s="7" t="s">
        <v>2045</v>
      </c>
      <c r="C16306" s="7" t="s">
        <v>8</v>
      </c>
      <c r="D16306" s="8">
        <v>643637.85</v>
      </c>
    </row>
    <row r="16307" spans="1:4" ht="18.75" x14ac:dyDescent="0.3">
      <c r="A16307" s="7">
        <v>2014</v>
      </c>
      <c r="B16307" s="7" t="s">
        <v>2045</v>
      </c>
      <c r="C16307" s="7" t="s">
        <v>8</v>
      </c>
      <c r="D16307" s="8">
        <v>672178.17</v>
      </c>
    </row>
    <row r="16308" spans="1:4" ht="18.75" x14ac:dyDescent="0.3">
      <c r="A16308" s="7">
        <v>2015</v>
      </c>
      <c r="B16308" s="7" t="s">
        <v>2046</v>
      </c>
      <c r="C16308" s="7" t="s">
        <v>5</v>
      </c>
      <c r="D16308" s="8">
        <v>853349.3</v>
      </c>
    </row>
    <row r="16309" spans="1:4" ht="18.75" x14ac:dyDescent="0.3">
      <c r="A16309" s="7">
        <v>2014</v>
      </c>
      <c r="B16309" s="7" t="s">
        <v>2046</v>
      </c>
      <c r="C16309" s="7" t="s">
        <v>5</v>
      </c>
      <c r="D16309" s="8">
        <v>930597.9</v>
      </c>
    </row>
    <row r="16310" spans="1:4" ht="18.75" x14ac:dyDescent="0.3">
      <c r="A16310" s="7">
        <v>2015</v>
      </c>
      <c r="B16310" s="7" t="s">
        <v>2046</v>
      </c>
      <c r="C16310" s="7" t="s">
        <v>6</v>
      </c>
      <c r="D16310" s="8">
        <v>277170.86</v>
      </c>
    </row>
    <row r="16311" spans="1:4" ht="18.75" x14ac:dyDescent="0.3">
      <c r="A16311" s="7">
        <v>2014</v>
      </c>
      <c r="B16311" s="7" t="s">
        <v>2046</v>
      </c>
      <c r="C16311" s="7" t="s">
        <v>6</v>
      </c>
      <c r="D16311" s="8">
        <v>199461.75</v>
      </c>
    </row>
    <row r="16312" spans="1:4" ht="18.75" x14ac:dyDescent="0.3">
      <c r="A16312" s="7">
        <v>2015</v>
      </c>
      <c r="B16312" s="7" t="s">
        <v>2046</v>
      </c>
      <c r="C16312" s="7" t="s">
        <v>7</v>
      </c>
      <c r="D16312" s="8">
        <v>177020.04</v>
      </c>
    </row>
    <row r="16313" spans="1:4" ht="18.75" x14ac:dyDescent="0.3">
      <c r="A16313" s="7">
        <v>2014</v>
      </c>
      <c r="B16313" s="7" t="s">
        <v>2046</v>
      </c>
      <c r="C16313" s="7" t="s">
        <v>7</v>
      </c>
      <c r="D16313" s="8">
        <v>188082.97</v>
      </c>
    </row>
    <row r="16314" spans="1:4" ht="18.75" x14ac:dyDescent="0.3">
      <c r="A16314" s="7">
        <v>2015</v>
      </c>
      <c r="B16314" s="7" t="s">
        <v>2046</v>
      </c>
      <c r="C16314" s="7" t="s">
        <v>8</v>
      </c>
      <c r="D16314" s="8">
        <v>540724.86</v>
      </c>
    </row>
    <row r="16315" spans="1:4" ht="18.75" x14ac:dyDescent="0.3">
      <c r="A16315" s="7">
        <v>2014</v>
      </c>
      <c r="B16315" s="7" t="s">
        <v>2046</v>
      </c>
      <c r="C16315" s="7" t="s">
        <v>8</v>
      </c>
      <c r="D16315" s="8">
        <v>560554.82999999996</v>
      </c>
    </row>
    <row r="16316" spans="1:4" ht="18.75" x14ac:dyDescent="0.3">
      <c r="A16316" s="7">
        <v>2015</v>
      </c>
      <c r="B16316" s="7" t="s">
        <v>2047</v>
      </c>
      <c r="C16316" s="7" t="s">
        <v>5</v>
      </c>
      <c r="D16316" s="8">
        <v>629104.52</v>
      </c>
    </row>
    <row r="16317" spans="1:4" ht="18.75" x14ac:dyDescent="0.3">
      <c r="A16317" s="7">
        <v>2014</v>
      </c>
      <c r="B16317" s="7" t="s">
        <v>2047</v>
      </c>
      <c r="C16317" s="7" t="s">
        <v>5</v>
      </c>
      <c r="D16317" s="8">
        <v>689847.77</v>
      </c>
    </row>
    <row r="16318" spans="1:4" ht="18.75" x14ac:dyDescent="0.3">
      <c r="A16318" s="7">
        <v>2015</v>
      </c>
      <c r="B16318" s="7" t="s">
        <v>2047</v>
      </c>
      <c r="C16318" s="7" t="s">
        <v>6</v>
      </c>
      <c r="D16318" s="8">
        <v>265959.78000000003</v>
      </c>
    </row>
    <row r="16319" spans="1:4" ht="18.75" x14ac:dyDescent="0.3">
      <c r="A16319" s="7">
        <v>2014</v>
      </c>
      <c r="B16319" s="7" t="s">
        <v>2047</v>
      </c>
      <c r="C16319" s="7" t="s">
        <v>6</v>
      </c>
      <c r="D16319" s="8">
        <v>193408.97</v>
      </c>
    </row>
    <row r="16320" spans="1:4" ht="18.75" x14ac:dyDescent="0.3">
      <c r="A16320" s="7">
        <v>2015</v>
      </c>
      <c r="B16320" s="7" t="s">
        <v>2047</v>
      </c>
      <c r="C16320" s="7" t="s">
        <v>7</v>
      </c>
      <c r="D16320" s="8">
        <v>237781.47</v>
      </c>
    </row>
    <row r="16321" spans="1:4" ht="18.75" x14ac:dyDescent="0.3">
      <c r="A16321" s="7">
        <v>2014</v>
      </c>
      <c r="B16321" s="7" t="s">
        <v>2047</v>
      </c>
      <c r="C16321" s="7" t="s">
        <v>7</v>
      </c>
      <c r="D16321" s="8">
        <v>248461.34</v>
      </c>
    </row>
    <row r="16322" spans="1:4" ht="18.75" x14ac:dyDescent="0.3">
      <c r="A16322" s="7">
        <v>2015</v>
      </c>
      <c r="B16322" s="7" t="s">
        <v>2047</v>
      </c>
      <c r="C16322" s="7" t="s">
        <v>8</v>
      </c>
      <c r="D16322" s="8">
        <v>441559.67</v>
      </c>
    </row>
    <row r="16323" spans="1:4" ht="18.75" x14ac:dyDescent="0.3">
      <c r="A16323" s="7">
        <v>2014</v>
      </c>
      <c r="B16323" s="7" t="s">
        <v>2047</v>
      </c>
      <c r="C16323" s="7" t="s">
        <v>8</v>
      </c>
      <c r="D16323" s="8">
        <v>458825.49</v>
      </c>
    </row>
    <row r="16324" spans="1:4" ht="18.75" x14ac:dyDescent="0.3">
      <c r="A16324" s="7">
        <v>2015</v>
      </c>
      <c r="B16324" s="7" t="s">
        <v>2048</v>
      </c>
      <c r="C16324" s="7" t="s">
        <v>5</v>
      </c>
      <c r="D16324" s="8">
        <v>518630.34</v>
      </c>
    </row>
    <row r="16325" spans="1:4" ht="18.75" x14ac:dyDescent="0.3">
      <c r="A16325" s="7">
        <v>2014</v>
      </c>
      <c r="B16325" s="7" t="s">
        <v>2048</v>
      </c>
      <c r="C16325" s="7" t="s">
        <v>5</v>
      </c>
      <c r="D16325" s="8">
        <v>570189.52</v>
      </c>
    </row>
    <row r="16326" spans="1:4" ht="18.75" x14ac:dyDescent="0.3">
      <c r="A16326" s="7">
        <v>2015</v>
      </c>
      <c r="B16326" s="7" t="s">
        <v>2048</v>
      </c>
      <c r="C16326" s="7" t="s">
        <v>6</v>
      </c>
      <c r="D16326" s="8">
        <v>201483</v>
      </c>
    </row>
    <row r="16327" spans="1:4" ht="18.75" x14ac:dyDescent="0.3">
      <c r="A16327" s="7">
        <v>2014</v>
      </c>
      <c r="B16327" s="7" t="s">
        <v>2048</v>
      </c>
      <c r="C16327" s="7" t="s">
        <v>6</v>
      </c>
      <c r="D16327" s="8">
        <v>149247.62</v>
      </c>
    </row>
    <row r="16328" spans="1:4" ht="18.75" x14ac:dyDescent="0.3">
      <c r="A16328" s="7">
        <v>2015</v>
      </c>
      <c r="B16328" s="7" t="s">
        <v>2048</v>
      </c>
      <c r="C16328" s="7" t="s">
        <v>7</v>
      </c>
      <c r="D16328" s="8">
        <v>130290.27</v>
      </c>
    </row>
    <row r="16329" spans="1:4" ht="18.75" x14ac:dyDescent="0.3">
      <c r="A16329" s="7">
        <v>2014</v>
      </c>
      <c r="B16329" s="7" t="s">
        <v>2048</v>
      </c>
      <c r="C16329" s="7" t="s">
        <v>7</v>
      </c>
      <c r="D16329" s="8">
        <v>138865.57999999999</v>
      </c>
    </row>
    <row r="16330" spans="1:4" ht="18.75" x14ac:dyDescent="0.3">
      <c r="A16330" s="7">
        <v>2015</v>
      </c>
      <c r="B16330" s="7" t="s">
        <v>2048</v>
      </c>
      <c r="C16330" s="7" t="s">
        <v>8</v>
      </c>
      <c r="D16330" s="8">
        <v>755324.71</v>
      </c>
    </row>
    <row r="16331" spans="1:4" ht="18.75" x14ac:dyDescent="0.3">
      <c r="A16331" s="7">
        <v>2014</v>
      </c>
      <c r="B16331" s="7" t="s">
        <v>2048</v>
      </c>
      <c r="C16331" s="7" t="s">
        <v>8</v>
      </c>
      <c r="D16331" s="8">
        <v>777049.43</v>
      </c>
    </row>
    <row r="16332" spans="1:4" ht="18.75" x14ac:dyDescent="0.3">
      <c r="A16332" s="7">
        <v>2015</v>
      </c>
      <c r="B16332" s="7" t="s">
        <v>2049</v>
      </c>
      <c r="C16332" s="7" t="s">
        <v>5</v>
      </c>
      <c r="D16332" s="8">
        <v>898983.34</v>
      </c>
    </row>
    <row r="16333" spans="1:4" ht="18.75" x14ac:dyDescent="0.3">
      <c r="A16333" s="7">
        <v>2014</v>
      </c>
      <c r="B16333" s="7" t="s">
        <v>2049</v>
      </c>
      <c r="C16333" s="7" t="s">
        <v>5</v>
      </c>
      <c r="D16333" s="8">
        <v>978738.99</v>
      </c>
    </row>
    <row r="16334" spans="1:4" ht="18.75" x14ac:dyDescent="0.3">
      <c r="A16334" s="7">
        <v>2015</v>
      </c>
      <c r="B16334" s="7" t="s">
        <v>2049</v>
      </c>
      <c r="C16334" s="7" t="s">
        <v>6</v>
      </c>
      <c r="D16334" s="8">
        <v>579193.92000000004</v>
      </c>
    </row>
    <row r="16335" spans="1:4" ht="18.75" x14ac:dyDescent="0.3">
      <c r="A16335" s="7">
        <v>2014</v>
      </c>
      <c r="B16335" s="7" t="s">
        <v>2049</v>
      </c>
      <c r="C16335" s="7" t="s">
        <v>6</v>
      </c>
      <c r="D16335" s="8">
        <v>406855.25</v>
      </c>
    </row>
    <row r="16336" spans="1:4" ht="18.75" x14ac:dyDescent="0.3">
      <c r="A16336" s="7">
        <v>2015</v>
      </c>
      <c r="B16336" s="7" t="s">
        <v>2049</v>
      </c>
      <c r="C16336" s="7" t="s">
        <v>7</v>
      </c>
      <c r="D16336" s="8">
        <v>58812.58</v>
      </c>
    </row>
    <row r="16337" spans="1:4" ht="18.75" x14ac:dyDescent="0.3">
      <c r="A16337" s="7">
        <v>2014</v>
      </c>
      <c r="B16337" s="7" t="s">
        <v>2049</v>
      </c>
      <c r="C16337" s="7" t="s">
        <v>7</v>
      </c>
      <c r="D16337" s="8">
        <v>62336.85</v>
      </c>
    </row>
    <row r="16338" spans="1:4" ht="18.75" x14ac:dyDescent="0.3">
      <c r="A16338" s="7">
        <v>2015</v>
      </c>
      <c r="B16338" s="7" t="s">
        <v>2049</v>
      </c>
      <c r="C16338" s="7" t="s">
        <v>8</v>
      </c>
      <c r="D16338" s="8">
        <v>776008.04</v>
      </c>
    </row>
    <row r="16339" spans="1:4" ht="18.75" x14ac:dyDescent="0.3">
      <c r="A16339" s="7">
        <v>2014</v>
      </c>
      <c r="B16339" s="7" t="s">
        <v>2049</v>
      </c>
      <c r="C16339" s="7" t="s">
        <v>8</v>
      </c>
      <c r="D16339" s="8">
        <v>812258.02</v>
      </c>
    </row>
    <row r="16340" spans="1:4" ht="18.75" x14ac:dyDescent="0.3">
      <c r="A16340" s="7">
        <v>2015</v>
      </c>
      <c r="B16340" s="7" t="s">
        <v>2050</v>
      </c>
      <c r="C16340" s="7" t="s">
        <v>5</v>
      </c>
      <c r="D16340" s="8">
        <v>807507.7</v>
      </c>
    </row>
    <row r="16341" spans="1:4" ht="18.75" x14ac:dyDescent="0.3">
      <c r="A16341" s="7">
        <v>2014</v>
      </c>
      <c r="B16341" s="7" t="s">
        <v>2050</v>
      </c>
      <c r="C16341" s="7" t="s">
        <v>5</v>
      </c>
      <c r="D16341" s="8">
        <v>884111</v>
      </c>
    </row>
    <row r="16342" spans="1:4" ht="18.75" x14ac:dyDescent="0.3">
      <c r="A16342" s="7">
        <v>2015</v>
      </c>
      <c r="B16342" s="7" t="s">
        <v>2050</v>
      </c>
      <c r="C16342" s="7" t="s">
        <v>6</v>
      </c>
      <c r="D16342" s="8">
        <v>214064.51</v>
      </c>
    </row>
    <row r="16343" spans="1:4" ht="18.75" x14ac:dyDescent="0.3">
      <c r="A16343" s="7">
        <v>2014</v>
      </c>
      <c r="B16343" s="7" t="s">
        <v>2050</v>
      </c>
      <c r="C16343" s="7" t="s">
        <v>6</v>
      </c>
      <c r="D16343" s="8">
        <v>156622.71</v>
      </c>
    </row>
    <row r="16344" spans="1:4" ht="18.75" x14ac:dyDescent="0.3">
      <c r="A16344" s="7">
        <v>2015</v>
      </c>
      <c r="B16344" s="7" t="s">
        <v>2050</v>
      </c>
      <c r="C16344" s="7" t="s">
        <v>7</v>
      </c>
      <c r="D16344" s="8">
        <v>130747.87</v>
      </c>
    </row>
    <row r="16345" spans="1:4" ht="18.75" x14ac:dyDescent="0.3">
      <c r="A16345" s="7">
        <v>2014</v>
      </c>
      <c r="B16345" s="7" t="s">
        <v>2050</v>
      </c>
      <c r="C16345" s="7" t="s">
        <v>7</v>
      </c>
      <c r="D16345" s="8">
        <v>138645.76999999999</v>
      </c>
    </row>
    <row r="16346" spans="1:4" ht="18.75" x14ac:dyDescent="0.3">
      <c r="A16346" s="7">
        <v>2015</v>
      </c>
      <c r="B16346" s="7" t="s">
        <v>2050</v>
      </c>
      <c r="C16346" s="7" t="s">
        <v>8</v>
      </c>
      <c r="D16346" s="8">
        <v>633198.34</v>
      </c>
    </row>
    <row r="16347" spans="1:4" ht="18.75" x14ac:dyDescent="0.3">
      <c r="A16347" s="7">
        <v>2014</v>
      </c>
      <c r="B16347" s="7" t="s">
        <v>2050</v>
      </c>
      <c r="C16347" s="7" t="s">
        <v>8</v>
      </c>
      <c r="D16347" s="8">
        <v>658659.74</v>
      </c>
    </row>
    <row r="16348" spans="1:4" ht="18.75" x14ac:dyDescent="0.3">
      <c r="A16348" s="7">
        <v>2015</v>
      </c>
      <c r="B16348" s="7" t="s">
        <v>2051</v>
      </c>
      <c r="C16348" s="7" t="s">
        <v>5</v>
      </c>
      <c r="D16348" s="8">
        <v>802501.23</v>
      </c>
    </row>
    <row r="16349" spans="1:4" ht="18.75" x14ac:dyDescent="0.3">
      <c r="A16349" s="7">
        <v>2014</v>
      </c>
      <c r="B16349" s="7" t="s">
        <v>2051</v>
      </c>
      <c r="C16349" s="7" t="s">
        <v>5</v>
      </c>
      <c r="D16349" s="8">
        <v>887883.56</v>
      </c>
    </row>
    <row r="16350" spans="1:4" ht="18.75" x14ac:dyDescent="0.3">
      <c r="A16350" s="7">
        <v>2015</v>
      </c>
      <c r="B16350" s="7" t="s">
        <v>2051</v>
      </c>
      <c r="C16350" s="7" t="s">
        <v>6</v>
      </c>
      <c r="D16350" s="8">
        <v>556948.23</v>
      </c>
    </row>
    <row r="16351" spans="1:4" ht="18.75" x14ac:dyDescent="0.3">
      <c r="A16351" s="7">
        <v>2014</v>
      </c>
      <c r="B16351" s="7" t="s">
        <v>2051</v>
      </c>
      <c r="C16351" s="7" t="s">
        <v>6</v>
      </c>
      <c r="D16351" s="8">
        <v>402564.36</v>
      </c>
    </row>
    <row r="16352" spans="1:4" ht="18.75" x14ac:dyDescent="0.3">
      <c r="A16352" s="7">
        <v>2015</v>
      </c>
      <c r="B16352" s="7" t="s">
        <v>2051</v>
      </c>
      <c r="C16352" s="7" t="s">
        <v>7</v>
      </c>
      <c r="D16352" s="8">
        <v>71887.509999999995</v>
      </c>
    </row>
    <row r="16353" spans="1:4" ht="18.75" x14ac:dyDescent="0.3">
      <c r="A16353" s="7">
        <v>2014</v>
      </c>
      <c r="B16353" s="7" t="s">
        <v>2051</v>
      </c>
      <c r="C16353" s="7" t="s">
        <v>7</v>
      </c>
      <c r="D16353" s="8">
        <v>76624.27</v>
      </c>
    </row>
    <row r="16354" spans="1:4" ht="18.75" x14ac:dyDescent="0.3">
      <c r="A16354" s="7">
        <v>2015</v>
      </c>
      <c r="B16354" s="7" t="s">
        <v>2051</v>
      </c>
      <c r="C16354" s="7" t="s">
        <v>8</v>
      </c>
      <c r="D16354" s="8">
        <v>695592.3</v>
      </c>
    </row>
    <row r="16355" spans="1:4" ht="18.75" x14ac:dyDescent="0.3">
      <c r="A16355" s="7">
        <v>2014</v>
      </c>
      <c r="B16355" s="7" t="s">
        <v>2051</v>
      </c>
      <c r="C16355" s="7" t="s">
        <v>8</v>
      </c>
      <c r="D16355" s="8">
        <v>726000.51</v>
      </c>
    </row>
    <row r="16356" spans="1:4" ht="18.75" x14ac:dyDescent="0.3">
      <c r="A16356" s="7">
        <v>2015</v>
      </c>
      <c r="B16356" s="7" t="s">
        <v>2052</v>
      </c>
      <c r="C16356" s="7" t="s">
        <v>5</v>
      </c>
      <c r="D16356" s="8">
        <v>600509.92000000004</v>
      </c>
    </row>
    <row r="16357" spans="1:4" ht="18.75" x14ac:dyDescent="0.3">
      <c r="A16357" s="7">
        <v>2014</v>
      </c>
      <c r="B16357" s="7" t="s">
        <v>2052</v>
      </c>
      <c r="C16357" s="7" t="s">
        <v>5</v>
      </c>
      <c r="D16357" s="8">
        <v>652790.64</v>
      </c>
    </row>
    <row r="16358" spans="1:4" ht="18.75" x14ac:dyDescent="0.3">
      <c r="A16358" s="7">
        <v>2015</v>
      </c>
      <c r="B16358" s="7" t="s">
        <v>2052</v>
      </c>
      <c r="C16358" s="7" t="s">
        <v>6</v>
      </c>
      <c r="D16358" s="8">
        <v>228656.55</v>
      </c>
    </row>
    <row r="16359" spans="1:4" ht="18.75" x14ac:dyDescent="0.3">
      <c r="A16359" s="7">
        <v>2014</v>
      </c>
      <c r="B16359" s="7" t="s">
        <v>2052</v>
      </c>
      <c r="C16359" s="7" t="s">
        <v>6</v>
      </c>
      <c r="D16359" s="8">
        <v>169645.28</v>
      </c>
    </row>
    <row r="16360" spans="1:4" ht="18.75" x14ac:dyDescent="0.3">
      <c r="A16360" s="7">
        <v>2015</v>
      </c>
      <c r="B16360" s="7" t="s">
        <v>2052</v>
      </c>
      <c r="C16360" s="7" t="s">
        <v>7</v>
      </c>
      <c r="D16360" s="8">
        <v>111580.71</v>
      </c>
    </row>
    <row r="16361" spans="1:4" ht="18.75" x14ac:dyDescent="0.3">
      <c r="A16361" s="7">
        <v>2014</v>
      </c>
      <c r="B16361" s="7" t="s">
        <v>2052</v>
      </c>
      <c r="C16361" s="7" t="s">
        <v>7</v>
      </c>
      <c r="D16361" s="8">
        <v>117790.43</v>
      </c>
    </row>
    <row r="16362" spans="1:4" ht="18.75" x14ac:dyDescent="0.3">
      <c r="A16362" s="7">
        <v>2015</v>
      </c>
      <c r="B16362" s="7" t="s">
        <v>2052</v>
      </c>
      <c r="C16362" s="7" t="s">
        <v>8</v>
      </c>
      <c r="D16362" s="8">
        <v>445409.28000000003</v>
      </c>
    </row>
    <row r="16363" spans="1:4" ht="18.75" x14ac:dyDescent="0.3">
      <c r="A16363" s="7">
        <v>2014</v>
      </c>
      <c r="B16363" s="7" t="s">
        <v>2052</v>
      </c>
      <c r="C16363" s="7" t="s">
        <v>8</v>
      </c>
      <c r="D16363" s="8">
        <v>462808.79</v>
      </c>
    </row>
    <row r="16364" spans="1:4" ht="18.75" x14ac:dyDescent="0.3">
      <c r="A16364" s="7">
        <v>2015</v>
      </c>
      <c r="B16364" s="7" t="s">
        <v>2053</v>
      </c>
      <c r="C16364" s="7" t="s">
        <v>5</v>
      </c>
      <c r="D16364" s="8">
        <v>891119.95</v>
      </c>
    </row>
    <row r="16365" spans="1:4" ht="18.75" x14ac:dyDescent="0.3">
      <c r="A16365" s="7">
        <v>2014</v>
      </c>
      <c r="B16365" s="7" t="s">
        <v>2053</v>
      </c>
      <c r="C16365" s="7" t="s">
        <v>5</v>
      </c>
      <c r="D16365" s="8">
        <v>982629.01</v>
      </c>
    </row>
    <row r="16366" spans="1:4" ht="18.75" x14ac:dyDescent="0.3">
      <c r="A16366" s="7">
        <v>2015</v>
      </c>
      <c r="B16366" s="7" t="s">
        <v>2053</v>
      </c>
      <c r="C16366" s="7" t="s">
        <v>6</v>
      </c>
      <c r="D16366" s="8">
        <v>373673.91</v>
      </c>
    </row>
    <row r="16367" spans="1:4" ht="18.75" x14ac:dyDescent="0.3">
      <c r="A16367" s="7">
        <v>2014</v>
      </c>
      <c r="B16367" s="7" t="s">
        <v>2053</v>
      </c>
      <c r="C16367" s="7" t="s">
        <v>6</v>
      </c>
      <c r="D16367" s="8">
        <v>259950.2</v>
      </c>
    </row>
    <row r="16368" spans="1:4" ht="18.75" x14ac:dyDescent="0.3">
      <c r="A16368" s="7">
        <v>2015</v>
      </c>
      <c r="B16368" s="7" t="s">
        <v>2053</v>
      </c>
      <c r="C16368" s="7" t="s">
        <v>7</v>
      </c>
      <c r="D16368" s="8">
        <v>125273.78</v>
      </c>
    </row>
    <row r="16369" spans="1:4" ht="18.75" x14ac:dyDescent="0.3">
      <c r="A16369" s="7">
        <v>2014</v>
      </c>
      <c r="B16369" s="7" t="s">
        <v>2053</v>
      </c>
      <c r="C16369" s="7" t="s">
        <v>7</v>
      </c>
      <c r="D16369" s="8">
        <v>133161.92000000001</v>
      </c>
    </row>
    <row r="16370" spans="1:4" ht="18.75" x14ac:dyDescent="0.3">
      <c r="A16370" s="7">
        <v>2015</v>
      </c>
      <c r="B16370" s="7" t="s">
        <v>2053</v>
      </c>
      <c r="C16370" s="7" t="s">
        <v>8</v>
      </c>
      <c r="D16370" s="8">
        <v>456538.81</v>
      </c>
    </row>
    <row r="16371" spans="1:4" ht="18.75" x14ac:dyDescent="0.3">
      <c r="A16371" s="7">
        <v>2014</v>
      </c>
      <c r="B16371" s="7" t="s">
        <v>2053</v>
      </c>
      <c r="C16371" s="7" t="s">
        <v>8</v>
      </c>
      <c r="D16371" s="8">
        <v>478140.18</v>
      </c>
    </row>
    <row r="16372" spans="1:4" ht="18.75" x14ac:dyDescent="0.3">
      <c r="A16372" s="7">
        <v>2015</v>
      </c>
      <c r="B16372" s="7" t="s">
        <v>2054</v>
      </c>
      <c r="C16372" s="7" t="s">
        <v>5</v>
      </c>
      <c r="D16372" s="8">
        <v>906729.47</v>
      </c>
    </row>
    <row r="16373" spans="1:4" ht="18.75" x14ac:dyDescent="0.3">
      <c r="A16373" s="7">
        <v>2014</v>
      </c>
      <c r="B16373" s="7" t="s">
        <v>2054</v>
      </c>
      <c r="C16373" s="7" t="s">
        <v>5</v>
      </c>
      <c r="D16373" s="8">
        <v>991358.5</v>
      </c>
    </row>
    <row r="16374" spans="1:4" ht="18.75" x14ac:dyDescent="0.3">
      <c r="A16374" s="7">
        <v>2015</v>
      </c>
      <c r="B16374" s="7" t="s">
        <v>2054</v>
      </c>
      <c r="C16374" s="7" t="s">
        <v>6</v>
      </c>
      <c r="D16374" s="8">
        <v>481014.07</v>
      </c>
    </row>
    <row r="16375" spans="1:4" ht="18.75" x14ac:dyDescent="0.3">
      <c r="A16375" s="7">
        <v>2014</v>
      </c>
      <c r="B16375" s="7" t="s">
        <v>2054</v>
      </c>
      <c r="C16375" s="7" t="s">
        <v>6</v>
      </c>
      <c r="D16375" s="8">
        <v>351662.96</v>
      </c>
    </row>
    <row r="16376" spans="1:4" ht="18.75" x14ac:dyDescent="0.3">
      <c r="A16376" s="7">
        <v>2015</v>
      </c>
      <c r="B16376" s="7" t="s">
        <v>2054</v>
      </c>
      <c r="C16376" s="7" t="s">
        <v>7</v>
      </c>
      <c r="D16376" s="8">
        <v>99630.61</v>
      </c>
    </row>
    <row r="16377" spans="1:4" ht="18.75" x14ac:dyDescent="0.3">
      <c r="A16377" s="7">
        <v>2014</v>
      </c>
      <c r="B16377" s="7" t="s">
        <v>2054</v>
      </c>
      <c r="C16377" s="7" t="s">
        <v>7</v>
      </c>
      <c r="D16377" s="8">
        <v>105667.73</v>
      </c>
    </row>
    <row r="16378" spans="1:4" ht="18.75" x14ac:dyDescent="0.3">
      <c r="A16378" s="7">
        <v>2015</v>
      </c>
      <c r="B16378" s="7" t="s">
        <v>2054</v>
      </c>
      <c r="C16378" s="7" t="s">
        <v>8</v>
      </c>
      <c r="D16378" s="8">
        <v>775261.21</v>
      </c>
    </row>
    <row r="16379" spans="1:4" ht="18.75" x14ac:dyDescent="0.3">
      <c r="A16379" s="7">
        <v>2014</v>
      </c>
      <c r="B16379" s="7" t="s">
        <v>2054</v>
      </c>
      <c r="C16379" s="7" t="s">
        <v>8</v>
      </c>
      <c r="D16379" s="8">
        <v>801328.19</v>
      </c>
    </row>
    <row r="16380" spans="1:4" ht="18.75" x14ac:dyDescent="0.3">
      <c r="A16380" s="7">
        <v>2015</v>
      </c>
      <c r="B16380" s="7" t="s">
        <v>2055</v>
      </c>
      <c r="C16380" s="7" t="s">
        <v>5</v>
      </c>
      <c r="D16380" s="8">
        <v>620078.91</v>
      </c>
    </row>
    <row r="16381" spans="1:4" ht="18.75" x14ac:dyDescent="0.3">
      <c r="A16381" s="7">
        <v>2014</v>
      </c>
      <c r="B16381" s="7" t="s">
        <v>2055</v>
      </c>
      <c r="C16381" s="7" t="s">
        <v>5</v>
      </c>
      <c r="D16381" s="8">
        <v>675382.25</v>
      </c>
    </row>
    <row r="16382" spans="1:4" ht="18.75" x14ac:dyDescent="0.3">
      <c r="A16382" s="7">
        <v>2015</v>
      </c>
      <c r="B16382" s="7" t="s">
        <v>2055</v>
      </c>
      <c r="C16382" s="7" t="s">
        <v>6</v>
      </c>
      <c r="D16382" s="8">
        <v>264183.13</v>
      </c>
    </row>
    <row r="16383" spans="1:4" ht="18.75" x14ac:dyDescent="0.3">
      <c r="A16383" s="7">
        <v>2014</v>
      </c>
      <c r="B16383" s="7" t="s">
        <v>2055</v>
      </c>
      <c r="C16383" s="7" t="s">
        <v>6</v>
      </c>
      <c r="D16383" s="8">
        <v>193533.89</v>
      </c>
    </row>
    <row r="16384" spans="1:4" ht="18.75" x14ac:dyDescent="0.3">
      <c r="A16384" s="7">
        <v>2015</v>
      </c>
      <c r="B16384" s="7" t="s">
        <v>2055</v>
      </c>
      <c r="C16384" s="7" t="s">
        <v>7</v>
      </c>
      <c r="D16384" s="8">
        <v>228767.43</v>
      </c>
    </row>
    <row r="16385" spans="1:4" ht="18.75" x14ac:dyDescent="0.3">
      <c r="A16385" s="7">
        <v>2014</v>
      </c>
      <c r="B16385" s="7" t="s">
        <v>2055</v>
      </c>
      <c r="C16385" s="7" t="s">
        <v>7</v>
      </c>
      <c r="D16385" s="8">
        <v>242600.8</v>
      </c>
    </row>
    <row r="16386" spans="1:4" ht="18.75" x14ac:dyDescent="0.3">
      <c r="A16386" s="7">
        <v>2015</v>
      </c>
      <c r="B16386" s="7" t="s">
        <v>2055</v>
      </c>
      <c r="C16386" s="7" t="s">
        <v>8</v>
      </c>
      <c r="D16386" s="8">
        <v>593681.54</v>
      </c>
    </row>
    <row r="16387" spans="1:4" ht="18.75" x14ac:dyDescent="0.3">
      <c r="A16387" s="7">
        <v>2014</v>
      </c>
      <c r="B16387" s="7" t="s">
        <v>2055</v>
      </c>
      <c r="C16387" s="7" t="s">
        <v>8</v>
      </c>
      <c r="D16387" s="8">
        <v>616254.06000000006</v>
      </c>
    </row>
    <row r="16388" spans="1:4" ht="18.75" x14ac:dyDescent="0.3">
      <c r="A16388" s="7">
        <v>2015</v>
      </c>
      <c r="B16388" s="7" t="s">
        <v>2056</v>
      </c>
      <c r="C16388" s="7" t="s">
        <v>5</v>
      </c>
      <c r="D16388" s="8">
        <v>855262.01</v>
      </c>
    </row>
    <row r="16389" spans="1:4" ht="18.75" x14ac:dyDescent="0.3">
      <c r="A16389" s="7">
        <v>2014</v>
      </c>
      <c r="B16389" s="7" t="s">
        <v>2056</v>
      </c>
      <c r="C16389" s="7" t="s">
        <v>5</v>
      </c>
      <c r="D16389" s="8">
        <v>936789.48</v>
      </c>
    </row>
    <row r="16390" spans="1:4" ht="18.75" x14ac:dyDescent="0.3">
      <c r="A16390" s="7">
        <v>2015</v>
      </c>
      <c r="B16390" s="7" t="s">
        <v>2056</v>
      </c>
      <c r="C16390" s="7" t="s">
        <v>6</v>
      </c>
      <c r="D16390" s="8">
        <v>385850.43</v>
      </c>
    </row>
    <row r="16391" spans="1:4" ht="18.75" x14ac:dyDescent="0.3">
      <c r="A16391" s="7">
        <v>2014</v>
      </c>
      <c r="B16391" s="7" t="s">
        <v>2056</v>
      </c>
      <c r="C16391" s="7" t="s">
        <v>6</v>
      </c>
      <c r="D16391" s="8">
        <v>277341.02</v>
      </c>
    </row>
    <row r="16392" spans="1:4" ht="18.75" x14ac:dyDescent="0.3">
      <c r="A16392" s="7">
        <v>2015</v>
      </c>
      <c r="B16392" s="7" t="s">
        <v>2056</v>
      </c>
      <c r="C16392" s="7" t="s">
        <v>7</v>
      </c>
      <c r="D16392" s="8">
        <v>233455.7</v>
      </c>
    </row>
    <row r="16393" spans="1:4" ht="18.75" x14ac:dyDescent="0.3">
      <c r="A16393" s="7">
        <v>2014</v>
      </c>
      <c r="B16393" s="7" t="s">
        <v>2056</v>
      </c>
      <c r="C16393" s="7" t="s">
        <v>7</v>
      </c>
      <c r="D16393" s="8">
        <v>246489.8</v>
      </c>
    </row>
    <row r="16394" spans="1:4" ht="18.75" x14ac:dyDescent="0.3">
      <c r="A16394" s="7">
        <v>2015</v>
      </c>
      <c r="B16394" s="7" t="s">
        <v>2056</v>
      </c>
      <c r="C16394" s="7" t="s">
        <v>8</v>
      </c>
      <c r="D16394" s="8">
        <v>721150.1</v>
      </c>
    </row>
    <row r="16395" spans="1:4" ht="18.75" x14ac:dyDescent="0.3">
      <c r="A16395" s="7">
        <v>2014</v>
      </c>
      <c r="B16395" s="7" t="s">
        <v>2056</v>
      </c>
      <c r="C16395" s="7" t="s">
        <v>8</v>
      </c>
      <c r="D16395" s="8">
        <v>742116.81</v>
      </c>
    </row>
    <row r="16396" spans="1:4" ht="18.75" x14ac:dyDescent="0.3">
      <c r="A16396" s="7">
        <v>2015</v>
      </c>
      <c r="B16396" s="7" t="s">
        <v>2057</v>
      </c>
      <c r="C16396" s="7" t="s">
        <v>5</v>
      </c>
      <c r="D16396" s="8">
        <v>802099.71</v>
      </c>
    </row>
    <row r="16397" spans="1:4" ht="18.75" x14ac:dyDescent="0.3">
      <c r="A16397" s="7">
        <v>2014</v>
      </c>
      <c r="B16397" s="7" t="s">
        <v>2057</v>
      </c>
      <c r="C16397" s="7" t="s">
        <v>5</v>
      </c>
      <c r="D16397" s="8">
        <v>872775.56</v>
      </c>
    </row>
    <row r="16398" spans="1:4" ht="18.75" x14ac:dyDescent="0.3">
      <c r="A16398" s="7">
        <v>2015</v>
      </c>
      <c r="B16398" s="7" t="s">
        <v>2057</v>
      </c>
      <c r="C16398" s="7" t="s">
        <v>6</v>
      </c>
      <c r="D16398" s="8">
        <v>409295.79</v>
      </c>
    </row>
    <row r="16399" spans="1:4" ht="18.75" x14ac:dyDescent="0.3">
      <c r="A16399" s="7">
        <v>2014</v>
      </c>
      <c r="B16399" s="7" t="s">
        <v>2057</v>
      </c>
      <c r="C16399" s="7" t="s">
        <v>6</v>
      </c>
      <c r="D16399" s="8">
        <v>294949.3</v>
      </c>
    </row>
    <row r="16400" spans="1:4" ht="18.75" x14ac:dyDescent="0.3">
      <c r="A16400" s="7">
        <v>2015</v>
      </c>
      <c r="B16400" s="7" t="s">
        <v>2057</v>
      </c>
      <c r="C16400" s="7" t="s">
        <v>7</v>
      </c>
      <c r="D16400" s="8">
        <v>138404.14000000001</v>
      </c>
    </row>
    <row r="16401" spans="1:4" ht="18.75" x14ac:dyDescent="0.3">
      <c r="A16401" s="7">
        <v>2014</v>
      </c>
      <c r="B16401" s="7" t="s">
        <v>2057</v>
      </c>
      <c r="C16401" s="7" t="s">
        <v>7</v>
      </c>
      <c r="D16401" s="8">
        <v>145771.20000000001</v>
      </c>
    </row>
    <row r="16402" spans="1:4" ht="18.75" x14ac:dyDescent="0.3">
      <c r="A16402" s="7">
        <v>2015</v>
      </c>
      <c r="B16402" s="7" t="s">
        <v>2057</v>
      </c>
      <c r="C16402" s="7" t="s">
        <v>8</v>
      </c>
      <c r="D16402" s="8">
        <v>793160.33</v>
      </c>
    </row>
    <row r="16403" spans="1:4" ht="18.75" x14ac:dyDescent="0.3">
      <c r="A16403" s="7">
        <v>2014</v>
      </c>
      <c r="B16403" s="7" t="s">
        <v>2057</v>
      </c>
      <c r="C16403" s="7" t="s">
        <v>8</v>
      </c>
      <c r="D16403" s="8">
        <v>819512.79</v>
      </c>
    </row>
    <row r="16404" spans="1:4" ht="18.75" x14ac:dyDescent="0.3">
      <c r="A16404" s="7">
        <v>2015</v>
      </c>
      <c r="B16404" s="7" t="s">
        <v>2058</v>
      </c>
      <c r="C16404" s="7" t="s">
        <v>5</v>
      </c>
      <c r="D16404" s="8">
        <v>649673.75</v>
      </c>
    </row>
    <row r="16405" spans="1:4" ht="18.75" x14ac:dyDescent="0.3">
      <c r="A16405" s="7">
        <v>2014</v>
      </c>
      <c r="B16405" s="7" t="s">
        <v>2058</v>
      </c>
      <c r="C16405" s="7" t="s">
        <v>5</v>
      </c>
      <c r="D16405" s="8">
        <v>717287.26</v>
      </c>
    </row>
    <row r="16406" spans="1:4" ht="18.75" x14ac:dyDescent="0.3">
      <c r="A16406" s="7">
        <v>2015</v>
      </c>
      <c r="B16406" s="7" t="s">
        <v>2058</v>
      </c>
      <c r="C16406" s="7" t="s">
        <v>6</v>
      </c>
      <c r="D16406" s="8">
        <v>241526.01</v>
      </c>
    </row>
    <row r="16407" spans="1:4" ht="18.75" x14ac:dyDescent="0.3">
      <c r="A16407" s="7">
        <v>2014</v>
      </c>
      <c r="B16407" s="7" t="s">
        <v>2058</v>
      </c>
      <c r="C16407" s="7" t="s">
        <v>6</v>
      </c>
      <c r="D16407" s="8">
        <v>167921.07</v>
      </c>
    </row>
    <row r="16408" spans="1:4" ht="18.75" x14ac:dyDescent="0.3">
      <c r="A16408" s="7">
        <v>2015</v>
      </c>
      <c r="B16408" s="7" t="s">
        <v>2058</v>
      </c>
      <c r="C16408" s="7" t="s">
        <v>7</v>
      </c>
      <c r="D16408" s="8">
        <v>123786.09</v>
      </c>
    </row>
    <row r="16409" spans="1:4" ht="18.75" x14ac:dyDescent="0.3">
      <c r="A16409" s="7">
        <v>2014</v>
      </c>
      <c r="B16409" s="7" t="s">
        <v>2058</v>
      </c>
      <c r="C16409" s="7" t="s">
        <v>7</v>
      </c>
      <c r="D16409" s="8">
        <v>130517.03</v>
      </c>
    </row>
    <row r="16410" spans="1:4" ht="18.75" x14ac:dyDescent="0.3">
      <c r="A16410" s="7">
        <v>2015</v>
      </c>
      <c r="B16410" s="7" t="s">
        <v>2058</v>
      </c>
      <c r="C16410" s="7" t="s">
        <v>8</v>
      </c>
      <c r="D16410" s="8">
        <v>621413.12</v>
      </c>
    </row>
    <row r="16411" spans="1:4" ht="18.75" x14ac:dyDescent="0.3">
      <c r="A16411" s="7">
        <v>2014</v>
      </c>
      <c r="B16411" s="7" t="s">
        <v>2058</v>
      </c>
      <c r="C16411" s="7" t="s">
        <v>8</v>
      </c>
      <c r="D16411" s="8">
        <v>645770.28</v>
      </c>
    </row>
    <row r="16412" spans="1:4" ht="18.75" x14ac:dyDescent="0.3">
      <c r="A16412" s="7">
        <v>2015</v>
      </c>
      <c r="B16412" s="7" t="s">
        <v>2059</v>
      </c>
      <c r="C16412" s="7" t="s">
        <v>5</v>
      </c>
      <c r="D16412" s="8">
        <v>849752.62</v>
      </c>
    </row>
    <row r="16413" spans="1:4" ht="18.75" x14ac:dyDescent="0.3">
      <c r="A16413" s="7">
        <v>2014</v>
      </c>
      <c r="B16413" s="7" t="s">
        <v>2059</v>
      </c>
      <c r="C16413" s="7" t="s">
        <v>5</v>
      </c>
      <c r="D16413" s="8">
        <v>927942.06</v>
      </c>
    </row>
    <row r="16414" spans="1:4" ht="18.75" x14ac:dyDescent="0.3">
      <c r="A16414" s="7">
        <v>2015</v>
      </c>
      <c r="B16414" s="7" t="s">
        <v>2059</v>
      </c>
      <c r="C16414" s="7" t="s">
        <v>6</v>
      </c>
      <c r="D16414" s="8">
        <v>359793.62</v>
      </c>
    </row>
    <row r="16415" spans="1:4" ht="18.75" x14ac:dyDescent="0.3">
      <c r="A16415" s="7">
        <v>2014</v>
      </c>
      <c r="B16415" s="7" t="s">
        <v>2059</v>
      </c>
      <c r="C16415" s="7" t="s">
        <v>6</v>
      </c>
      <c r="D16415" s="8">
        <v>256137.60000000001</v>
      </c>
    </row>
    <row r="16416" spans="1:4" ht="18.75" x14ac:dyDescent="0.3">
      <c r="A16416" s="7">
        <v>2015</v>
      </c>
      <c r="B16416" s="7" t="s">
        <v>2059</v>
      </c>
      <c r="C16416" s="7" t="s">
        <v>7</v>
      </c>
      <c r="D16416" s="8">
        <v>144526.93</v>
      </c>
    </row>
    <row r="16417" spans="1:4" ht="18.75" x14ac:dyDescent="0.3">
      <c r="A16417" s="7">
        <v>2014</v>
      </c>
      <c r="B16417" s="7" t="s">
        <v>2059</v>
      </c>
      <c r="C16417" s="7" t="s">
        <v>7</v>
      </c>
      <c r="D16417" s="8">
        <v>152675.62</v>
      </c>
    </row>
    <row r="16418" spans="1:4" ht="18.75" x14ac:dyDescent="0.3">
      <c r="A16418" s="7">
        <v>2015</v>
      </c>
      <c r="B16418" s="7" t="s">
        <v>2059</v>
      </c>
      <c r="C16418" s="7" t="s">
        <v>8</v>
      </c>
      <c r="D16418" s="8">
        <v>678823.91</v>
      </c>
    </row>
    <row r="16419" spans="1:4" ht="18.75" x14ac:dyDescent="0.3">
      <c r="A16419" s="7">
        <v>2014</v>
      </c>
      <c r="B16419" s="7" t="s">
        <v>2059</v>
      </c>
      <c r="C16419" s="7" t="s">
        <v>8</v>
      </c>
      <c r="D16419" s="8">
        <v>699869.01</v>
      </c>
    </row>
    <row r="16420" spans="1:4" ht="18.75" x14ac:dyDescent="0.3">
      <c r="A16420" s="7">
        <v>2015</v>
      </c>
      <c r="B16420" s="7" t="s">
        <v>2060</v>
      </c>
      <c r="C16420" s="7" t="s">
        <v>5</v>
      </c>
      <c r="D16420" s="8">
        <v>576581.17000000004</v>
      </c>
    </row>
    <row r="16421" spans="1:4" ht="18.75" x14ac:dyDescent="0.3">
      <c r="A16421" s="7">
        <v>2014</v>
      </c>
      <c r="B16421" s="7" t="s">
        <v>2060</v>
      </c>
      <c r="C16421" s="7" t="s">
        <v>5</v>
      </c>
      <c r="D16421" s="8">
        <v>636504.69999999995</v>
      </c>
    </row>
    <row r="16422" spans="1:4" ht="18.75" x14ac:dyDescent="0.3">
      <c r="A16422" s="7">
        <v>2015</v>
      </c>
      <c r="B16422" s="7" t="s">
        <v>2060</v>
      </c>
      <c r="C16422" s="7" t="s">
        <v>6</v>
      </c>
      <c r="D16422" s="8">
        <v>376155.05</v>
      </c>
    </row>
    <row r="16423" spans="1:4" ht="18.75" x14ac:dyDescent="0.3">
      <c r="A16423" s="7">
        <v>2014</v>
      </c>
      <c r="B16423" s="7" t="s">
        <v>2060</v>
      </c>
      <c r="C16423" s="7" t="s">
        <v>6</v>
      </c>
      <c r="D16423" s="8">
        <v>265407.37</v>
      </c>
    </row>
    <row r="16424" spans="1:4" ht="18.75" x14ac:dyDescent="0.3">
      <c r="A16424" s="7">
        <v>2015</v>
      </c>
      <c r="B16424" s="7" t="s">
        <v>2060</v>
      </c>
      <c r="C16424" s="7" t="s">
        <v>7</v>
      </c>
      <c r="D16424" s="8">
        <v>83993.13</v>
      </c>
    </row>
    <row r="16425" spans="1:4" ht="18.75" x14ac:dyDescent="0.3">
      <c r="A16425" s="7">
        <v>2014</v>
      </c>
      <c r="B16425" s="7" t="s">
        <v>2060</v>
      </c>
      <c r="C16425" s="7" t="s">
        <v>7</v>
      </c>
      <c r="D16425" s="8">
        <v>89073.59</v>
      </c>
    </row>
    <row r="16426" spans="1:4" ht="18.75" x14ac:dyDescent="0.3">
      <c r="A16426" s="7">
        <v>2015</v>
      </c>
      <c r="B16426" s="7" t="s">
        <v>2060</v>
      </c>
      <c r="C16426" s="7" t="s">
        <v>8</v>
      </c>
      <c r="D16426" s="8">
        <v>525691.54</v>
      </c>
    </row>
    <row r="16427" spans="1:4" ht="18.75" x14ac:dyDescent="0.3">
      <c r="A16427" s="7">
        <v>2014</v>
      </c>
      <c r="B16427" s="7" t="s">
        <v>2060</v>
      </c>
      <c r="C16427" s="7" t="s">
        <v>8</v>
      </c>
      <c r="D16427" s="8">
        <v>550620.23</v>
      </c>
    </row>
    <row r="16428" spans="1:4" ht="18.75" x14ac:dyDescent="0.3">
      <c r="A16428" s="7">
        <v>2015</v>
      </c>
      <c r="B16428" s="7" t="s">
        <v>2061</v>
      </c>
      <c r="C16428" s="7" t="s">
        <v>5</v>
      </c>
      <c r="D16428" s="8">
        <v>922358.31</v>
      </c>
    </row>
    <row r="16429" spans="1:4" ht="18.75" x14ac:dyDescent="0.3">
      <c r="A16429" s="7">
        <v>2014</v>
      </c>
      <c r="B16429" s="7" t="s">
        <v>2061</v>
      </c>
      <c r="C16429" s="7" t="s">
        <v>5</v>
      </c>
      <c r="D16429" s="8">
        <v>1022455.76</v>
      </c>
    </row>
    <row r="16430" spans="1:4" ht="18.75" x14ac:dyDescent="0.3">
      <c r="A16430" s="7">
        <v>2015</v>
      </c>
      <c r="B16430" s="7" t="s">
        <v>2061</v>
      </c>
      <c r="C16430" s="7" t="s">
        <v>6</v>
      </c>
      <c r="D16430" s="8">
        <v>359920.73</v>
      </c>
    </row>
    <row r="16431" spans="1:4" ht="18.75" x14ac:dyDescent="0.3">
      <c r="A16431" s="7">
        <v>2014</v>
      </c>
      <c r="B16431" s="7" t="s">
        <v>2061</v>
      </c>
      <c r="C16431" s="7" t="s">
        <v>6</v>
      </c>
      <c r="D16431" s="8">
        <v>251851.82</v>
      </c>
    </row>
    <row r="16432" spans="1:4" ht="18.75" x14ac:dyDescent="0.3">
      <c r="A16432" s="7">
        <v>2015</v>
      </c>
      <c r="B16432" s="7" t="s">
        <v>2061</v>
      </c>
      <c r="C16432" s="7" t="s">
        <v>7</v>
      </c>
      <c r="D16432" s="8">
        <v>176886.78</v>
      </c>
    </row>
    <row r="16433" spans="1:4" ht="18.75" x14ac:dyDescent="0.3">
      <c r="A16433" s="7">
        <v>2014</v>
      </c>
      <c r="B16433" s="7" t="s">
        <v>2061</v>
      </c>
      <c r="C16433" s="7" t="s">
        <v>7</v>
      </c>
      <c r="D16433" s="8">
        <v>186639.7</v>
      </c>
    </row>
    <row r="16434" spans="1:4" ht="18.75" x14ac:dyDescent="0.3">
      <c r="A16434" s="7">
        <v>2015</v>
      </c>
      <c r="B16434" s="7" t="s">
        <v>2061</v>
      </c>
      <c r="C16434" s="7" t="s">
        <v>8</v>
      </c>
      <c r="D16434" s="8">
        <v>714535.86</v>
      </c>
    </row>
    <row r="16435" spans="1:4" ht="18.75" x14ac:dyDescent="0.3">
      <c r="A16435" s="7">
        <v>2014</v>
      </c>
      <c r="B16435" s="7" t="s">
        <v>2061</v>
      </c>
      <c r="C16435" s="7" t="s">
        <v>8</v>
      </c>
      <c r="D16435" s="8">
        <v>744554.87</v>
      </c>
    </row>
    <row r="16436" spans="1:4" ht="18.75" x14ac:dyDescent="0.3">
      <c r="A16436" s="7">
        <v>2015</v>
      </c>
      <c r="B16436" s="7" t="s">
        <v>2062</v>
      </c>
      <c r="C16436" s="7" t="s">
        <v>5</v>
      </c>
      <c r="D16436" s="8">
        <v>558964.14</v>
      </c>
    </row>
    <row r="16437" spans="1:4" ht="18.75" x14ac:dyDescent="0.3">
      <c r="A16437" s="7">
        <v>2014</v>
      </c>
      <c r="B16437" s="7" t="s">
        <v>2062</v>
      </c>
      <c r="C16437" s="7" t="s">
        <v>5</v>
      </c>
      <c r="D16437" s="8">
        <v>614980.06000000006</v>
      </c>
    </row>
    <row r="16438" spans="1:4" ht="18.75" x14ac:dyDescent="0.3">
      <c r="A16438" s="7">
        <v>2015</v>
      </c>
      <c r="B16438" s="7" t="s">
        <v>2062</v>
      </c>
      <c r="C16438" s="7" t="s">
        <v>6</v>
      </c>
      <c r="D16438" s="8">
        <v>263991.44</v>
      </c>
    </row>
    <row r="16439" spans="1:4" ht="18.75" x14ac:dyDescent="0.3">
      <c r="A16439" s="7">
        <v>2014</v>
      </c>
      <c r="B16439" s="7" t="s">
        <v>2062</v>
      </c>
      <c r="C16439" s="7" t="s">
        <v>6</v>
      </c>
      <c r="D16439" s="8">
        <v>193769.52</v>
      </c>
    </row>
    <row r="16440" spans="1:4" ht="18.75" x14ac:dyDescent="0.3">
      <c r="A16440" s="7">
        <v>2015</v>
      </c>
      <c r="B16440" s="7" t="s">
        <v>2062</v>
      </c>
      <c r="C16440" s="7" t="s">
        <v>7</v>
      </c>
      <c r="D16440" s="8">
        <v>113969.46</v>
      </c>
    </row>
    <row r="16441" spans="1:4" ht="18.75" x14ac:dyDescent="0.3">
      <c r="A16441" s="7">
        <v>2014</v>
      </c>
      <c r="B16441" s="7" t="s">
        <v>2062</v>
      </c>
      <c r="C16441" s="7" t="s">
        <v>7</v>
      </c>
      <c r="D16441" s="8">
        <v>120189.84</v>
      </c>
    </row>
    <row r="16442" spans="1:4" ht="18.75" x14ac:dyDescent="0.3">
      <c r="A16442" s="7">
        <v>2015</v>
      </c>
      <c r="B16442" s="7" t="s">
        <v>2062</v>
      </c>
      <c r="C16442" s="7" t="s">
        <v>8</v>
      </c>
      <c r="D16442" s="8">
        <v>467701.1</v>
      </c>
    </row>
    <row r="16443" spans="1:4" ht="18.75" x14ac:dyDescent="0.3">
      <c r="A16443" s="7">
        <v>2014</v>
      </c>
      <c r="B16443" s="7" t="s">
        <v>2062</v>
      </c>
      <c r="C16443" s="7" t="s">
        <v>8</v>
      </c>
      <c r="D16443" s="8">
        <v>488983.35</v>
      </c>
    </row>
    <row r="16444" spans="1:4" ht="18.75" x14ac:dyDescent="0.3">
      <c r="A16444" s="7">
        <v>2015</v>
      </c>
      <c r="B16444" s="7" t="s">
        <v>2063</v>
      </c>
      <c r="C16444" s="7" t="s">
        <v>5</v>
      </c>
      <c r="D16444" s="8">
        <v>669584.05000000005</v>
      </c>
    </row>
    <row r="16445" spans="1:4" ht="18.75" x14ac:dyDescent="0.3">
      <c r="A16445" s="7">
        <v>2014</v>
      </c>
      <c r="B16445" s="7" t="s">
        <v>2063</v>
      </c>
      <c r="C16445" s="7" t="s">
        <v>5</v>
      </c>
      <c r="D16445" s="8">
        <v>735398.71</v>
      </c>
    </row>
    <row r="16446" spans="1:4" ht="18.75" x14ac:dyDescent="0.3">
      <c r="A16446" s="7">
        <v>2015</v>
      </c>
      <c r="B16446" s="7" t="s">
        <v>2063</v>
      </c>
      <c r="C16446" s="7" t="s">
        <v>6</v>
      </c>
      <c r="D16446" s="8">
        <v>267920.15000000002</v>
      </c>
    </row>
    <row r="16447" spans="1:4" ht="18.75" x14ac:dyDescent="0.3">
      <c r="A16447" s="7">
        <v>2014</v>
      </c>
      <c r="B16447" s="7" t="s">
        <v>2063</v>
      </c>
      <c r="C16447" s="7" t="s">
        <v>6</v>
      </c>
      <c r="D16447" s="8">
        <v>196127.8</v>
      </c>
    </row>
    <row r="16448" spans="1:4" ht="18.75" x14ac:dyDescent="0.3">
      <c r="A16448" s="7">
        <v>2015</v>
      </c>
      <c r="B16448" s="7" t="s">
        <v>2063</v>
      </c>
      <c r="C16448" s="7" t="s">
        <v>7</v>
      </c>
      <c r="D16448" s="8">
        <v>238500.87</v>
      </c>
    </row>
    <row r="16449" spans="1:4" ht="18.75" x14ac:dyDescent="0.3">
      <c r="A16449" s="7">
        <v>2014</v>
      </c>
      <c r="B16449" s="7" t="s">
        <v>2063</v>
      </c>
      <c r="C16449" s="7" t="s">
        <v>7</v>
      </c>
      <c r="D16449" s="8">
        <v>253741</v>
      </c>
    </row>
    <row r="16450" spans="1:4" ht="18.75" x14ac:dyDescent="0.3">
      <c r="A16450" s="7">
        <v>2015</v>
      </c>
      <c r="B16450" s="7" t="s">
        <v>2063</v>
      </c>
      <c r="C16450" s="7" t="s">
        <v>8</v>
      </c>
      <c r="D16450" s="8">
        <v>636300.17000000004</v>
      </c>
    </row>
    <row r="16451" spans="1:4" ht="18.75" x14ac:dyDescent="0.3">
      <c r="A16451" s="7">
        <v>2014</v>
      </c>
      <c r="B16451" s="7" t="s">
        <v>2063</v>
      </c>
      <c r="C16451" s="7" t="s">
        <v>8</v>
      </c>
      <c r="D16451" s="8">
        <v>663135.78</v>
      </c>
    </row>
    <row r="16452" spans="1:4" ht="18.75" x14ac:dyDescent="0.3">
      <c r="A16452" s="7">
        <v>2015</v>
      </c>
      <c r="B16452" s="7" t="s">
        <v>2064</v>
      </c>
      <c r="C16452" s="7" t="s">
        <v>5</v>
      </c>
      <c r="D16452" s="8">
        <v>590705.87</v>
      </c>
    </row>
    <row r="16453" spans="1:4" ht="18.75" x14ac:dyDescent="0.3">
      <c r="A16453" s="7">
        <v>2014</v>
      </c>
      <c r="B16453" s="7" t="s">
        <v>2064</v>
      </c>
      <c r="C16453" s="7" t="s">
        <v>5</v>
      </c>
      <c r="D16453" s="8">
        <v>645904.63</v>
      </c>
    </row>
    <row r="16454" spans="1:4" ht="18.75" x14ac:dyDescent="0.3">
      <c r="A16454" s="7">
        <v>2015</v>
      </c>
      <c r="B16454" s="7" t="s">
        <v>2064</v>
      </c>
      <c r="C16454" s="7" t="s">
        <v>6</v>
      </c>
      <c r="D16454" s="8">
        <v>568674.96</v>
      </c>
    </row>
    <row r="16455" spans="1:4" ht="18.75" x14ac:dyDescent="0.3">
      <c r="A16455" s="7">
        <v>2014</v>
      </c>
      <c r="B16455" s="7" t="s">
        <v>2064</v>
      </c>
      <c r="C16455" s="7" t="s">
        <v>6</v>
      </c>
      <c r="D16455" s="8">
        <v>419730.31</v>
      </c>
    </row>
    <row r="16456" spans="1:4" ht="18.75" x14ac:dyDescent="0.3">
      <c r="A16456" s="7">
        <v>2015</v>
      </c>
      <c r="B16456" s="7" t="s">
        <v>2064</v>
      </c>
      <c r="C16456" s="7" t="s">
        <v>7</v>
      </c>
      <c r="D16456" s="8">
        <v>49975.87</v>
      </c>
    </row>
    <row r="16457" spans="1:4" ht="18.75" x14ac:dyDescent="0.3">
      <c r="A16457" s="7">
        <v>2014</v>
      </c>
      <c r="B16457" s="7" t="s">
        <v>2064</v>
      </c>
      <c r="C16457" s="7" t="s">
        <v>7</v>
      </c>
      <c r="D16457" s="8">
        <v>52991.44</v>
      </c>
    </row>
    <row r="16458" spans="1:4" ht="18.75" x14ac:dyDescent="0.3">
      <c r="A16458" s="7">
        <v>2015</v>
      </c>
      <c r="B16458" s="7" t="s">
        <v>2064</v>
      </c>
      <c r="C16458" s="7" t="s">
        <v>8</v>
      </c>
      <c r="D16458" s="8">
        <v>595300.02</v>
      </c>
    </row>
    <row r="16459" spans="1:4" ht="18.75" x14ac:dyDescent="0.3">
      <c r="A16459" s="7">
        <v>2014</v>
      </c>
      <c r="B16459" s="7" t="s">
        <v>2064</v>
      </c>
      <c r="C16459" s="7" t="s">
        <v>8</v>
      </c>
      <c r="D16459" s="8">
        <v>617720.74</v>
      </c>
    </row>
    <row r="16460" spans="1:4" ht="18.75" x14ac:dyDescent="0.3">
      <c r="A16460" s="7">
        <v>2015</v>
      </c>
      <c r="B16460" s="7" t="s">
        <v>2065</v>
      </c>
      <c r="C16460" s="7" t="s">
        <v>5</v>
      </c>
      <c r="D16460" s="8">
        <v>764768.09</v>
      </c>
    </row>
    <row r="16461" spans="1:4" ht="18.75" x14ac:dyDescent="0.3">
      <c r="A16461" s="7">
        <v>2014</v>
      </c>
      <c r="B16461" s="7" t="s">
        <v>2065</v>
      </c>
      <c r="C16461" s="7" t="s">
        <v>5</v>
      </c>
      <c r="D16461" s="8">
        <v>833556.91</v>
      </c>
    </row>
    <row r="16462" spans="1:4" ht="18.75" x14ac:dyDescent="0.3">
      <c r="A16462" s="7">
        <v>2015</v>
      </c>
      <c r="B16462" s="7" t="s">
        <v>2065</v>
      </c>
      <c r="C16462" s="7" t="s">
        <v>6</v>
      </c>
      <c r="D16462" s="8">
        <v>373793.26</v>
      </c>
    </row>
    <row r="16463" spans="1:4" ht="18.75" x14ac:dyDescent="0.3">
      <c r="A16463" s="7">
        <v>2014</v>
      </c>
      <c r="B16463" s="7" t="s">
        <v>2065</v>
      </c>
      <c r="C16463" s="7" t="s">
        <v>6</v>
      </c>
      <c r="D16463" s="8">
        <v>270813.78999999998</v>
      </c>
    </row>
    <row r="16464" spans="1:4" ht="18.75" x14ac:dyDescent="0.3">
      <c r="A16464" s="7">
        <v>2015</v>
      </c>
      <c r="B16464" s="7" t="s">
        <v>2065</v>
      </c>
      <c r="C16464" s="7" t="s">
        <v>7</v>
      </c>
      <c r="D16464" s="8">
        <v>94267.95</v>
      </c>
    </row>
    <row r="16465" spans="1:4" ht="18.75" x14ac:dyDescent="0.3">
      <c r="A16465" s="7">
        <v>2014</v>
      </c>
      <c r="B16465" s="7" t="s">
        <v>2065</v>
      </c>
      <c r="C16465" s="7" t="s">
        <v>7</v>
      </c>
      <c r="D16465" s="8">
        <v>100404.01</v>
      </c>
    </row>
    <row r="16466" spans="1:4" ht="18.75" x14ac:dyDescent="0.3">
      <c r="A16466" s="7">
        <v>2015</v>
      </c>
      <c r="B16466" s="7" t="s">
        <v>2065</v>
      </c>
      <c r="C16466" s="7" t="s">
        <v>8</v>
      </c>
      <c r="D16466" s="8">
        <v>771113.25</v>
      </c>
    </row>
    <row r="16467" spans="1:4" ht="18.75" x14ac:dyDescent="0.3">
      <c r="A16467" s="7">
        <v>2014</v>
      </c>
      <c r="B16467" s="7" t="s">
        <v>2065</v>
      </c>
      <c r="C16467" s="7" t="s">
        <v>8</v>
      </c>
      <c r="D16467" s="8">
        <v>793670.9</v>
      </c>
    </row>
    <row r="16468" spans="1:4" ht="18.75" x14ac:dyDescent="0.3">
      <c r="A16468" s="7">
        <v>2015</v>
      </c>
      <c r="B16468" s="7" t="s">
        <v>2066</v>
      </c>
      <c r="C16468" s="7" t="s">
        <v>5</v>
      </c>
      <c r="D16468" s="8">
        <v>742635.15</v>
      </c>
    </row>
    <row r="16469" spans="1:4" ht="18.75" x14ac:dyDescent="0.3">
      <c r="A16469" s="7">
        <v>2014</v>
      </c>
      <c r="B16469" s="7" t="s">
        <v>2066</v>
      </c>
      <c r="C16469" s="7" t="s">
        <v>5</v>
      </c>
      <c r="D16469" s="8">
        <v>812197.22</v>
      </c>
    </row>
    <row r="16470" spans="1:4" ht="18.75" x14ac:dyDescent="0.3">
      <c r="A16470" s="7">
        <v>2015</v>
      </c>
      <c r="B16470" s="7" t="s">
        <v>2066</v>
      </c>
      <c r="C16470" s="7" t="s">
        <v>6</v>
      </c>
      <c r="D16470" s="8">
        <v>554397.38</v>
      </c>
    </row>
    <row r="16471" spans="1:4" ht="18.75" x14ac:dyDescent="0.3">
      <c r="A16471" s="7">
        <v>2014</v>
      </c>
      <c r="B16471" s="7" t="s">
        <v>2066</v>
      </c>
      <c r="C16471" s="7" t="s">
        <v>6</v>
      </c>
      <c r="D16471" s="8">
        <v>385665.35</v>
      </c>
    </row>
    <row r="16472" spans="1:4" ht="18.75" x14ac:dyDescent="0.3">
      <c r="A16472" s="7">
        <v>2015</v>
      </c>
      <c r="B16472" s="7" t="s">
        <v>2066</v>
      </c>
      <c r="C16472" s="7" t="s">
        <v>7</v>
      </c>
      <c r="D16472" s="8">
        <v>167640.06</v>
      </c>
    </row>
    <row r="16473" spans="1:4" ht="18.75" x14ac:dyDescent="0.3">
      <c r="A16473" s="7">
        <v>2014</v>
      </c>
      <c r="B16473" s="7" t="s">
        <v>2066</v>
      </c>
      <c r="C16473" s="7" t="s">
        <v>7</v>
      </c>
      <c r="D16473" s="8">
        <v>176348.25</v>
      </c>
    </row>
    <row r="16474" spans="1:4" ht="18.75" x14ac:dyDescent="0.3">
      <c r="A16474" s="7">
        <v>2015</v>
      </c>
      <c r="B16474" s="7" t="s">
        <v>2066</v>
      </c>
      <c r="C16474" s="7" t="s">
        <v>8</v>
      </c>
      <c r="D16474" s="8">
        <v>622530.38</v>
      </c>
    </row>
    <row r="16475" spans="1:4" ht="18.75" x14ac:dyDescent="0.3">
      <c r="A16475" s="7">
        <v>2014</v>
      </c>
      <c r="B16475" s="7" t="s">
        <v>2066</v>
      </c>
      <c r="C16475" s="7" t="s">
        <v>8</v>
      </c>
      <c r="D16475" s="8">
        <v>650855.99</v>
      </c>
    </row>
    <row r="16476" spans="1:4" ht="18.75" x14ac:dyDescent="0.3">
      <c r="A16476" s="7">
        <v>2015</v>
      </c>
      <c r="B16476" s="7" t="s">
        <v>2067</v>
      </c>
      <c r="C16476" s="7" t="s">
        <v>5</v>
      </c>
      <c r="D16476" s="8">
        <v>527737.92000000004</v>
      </c>
    </row>
    <row r="16477" spans="1:4" ht="18.75" x14ac:dyDescent="0.3">
      <c r="A16477" s="7">
        <v>2014</v>
      </c>
      <c r="B16477" s="7" t="s">
        <v>2067</v>
      </c>
      <c r="C16477" s="7" t="s">
        <v>5</v>
      </c>
      <c r="D16477" s="8">
        <v>574438.81999999995</v>
      </c>
    </row>
    <row r="16478" spans="1:4" ht="18.75" x14ac:dyDescent="0.3">
      <c r="A16478" s="7">
        <v>2015</v>
      </c>
      <c r="B16478" s="7" t="s">
        <v>2067</v>
      </c>
      <c r="C16478" s="7" t="s">
        <v>6</v>
      </c>
      <c r="D16478" s="8">
        <v>454830.49</v>
      </c>
    </row>
    <row r="16479" spans="1:4" ht="18.75" x14ac:dyDescent="0.3">
      <c r="A16479" s="7">
        <v>2014</v>
      </c>
      <c r="B16479" s="7" t="s">
        <v>2067</v>
      </c>
      <c r="C16479" s="7" t="s">
        <v>6</v>
      </c>
      <c r="D16479" s="8">
        <v>334846.13</v>
      </c>
    </row>
    <row r="16480" spans="1:4" ht="18.75" x14ac:dyDescent="0.3">
      <c r="A16480" s="7">
        <v>2015</v>
      </c>
      <c r="B16480" s="7" t="s">
        <v>2067</v>
      </c>
      <c r="C16480" s="7" t="s">
        <v>7</v>
      </c>
      <c r="D16480" s="8">
        <v>54132.13</v>
      </c>
    </row>
    <row r="16481" spans="1:4" ht="18.75" x14ac:dyDescent="0.3">
      <c r="A16481" s="7">
        <v>2014</v>
      </c>
      <c r="B16481" s="7" t="s">
        <v>2067</v>
      </c>
      <c r="C16481" s="7" t="s">
        <v>7</v>
      </c>
      <c r="D16481" s="8">
        <v>57601.18</v>
      </c>
    </row>
    <row r="16482" spans="1:4" ht="18.75" x14ac:dyDescent="0.3">
      <c r="A16482" s="7">
        <v>2015</v>
      </c>
      <c r="B16482" s="7" t="s">
        <v>2067</v>
      </c>
      <c r="C16482" s="7" t="s">
        <v>8</v>
      </c>
      <c r="D16482" s="8">
        <v>693155.39</v>
      </c>
    </row>
    <row r="16483" spans="1:4" ht="18.75" x14ac:dyDescent="0.3">
      <c r="A16483" s="7">
        <v>2014</v>
      </c>
      <c r="B16483" s="7" t="s">
        <v>2067</v>
      </c>
      <c r="C16483" s="7" t="s">
        <v>8</v>
      </c>
      <c r="D16483" s="8">
        <v>725298.04</v>
      </c>
    </row>
    <row r="16484" spans="1:4" ht="18.75" x14ac:dyDescent="0.3">
      <c r="A16484" s="7">
        <v>2015</v>
      </c>
      <c r="B16484" s="7" t="s">
        <v>2068</v>
      </c>
      <c r="C16484" s="7" t="s">
        <v>5</v>
      </c>
      <c r="D16484" s="8">
        <v>618487.35</v>
      </c>
    </row>
    <row r="16485" spans="1:4" ht="18.75" x14ac:dyDescent="0.3">
      <c r="A16485" s="7">
        <v>2014</v>
      </c>
      <c r="B16485" s="7" t="s">
        <v>2068</v>
      </c>
      <c r="C16485" s="7" t="s">
        <v>5</v>
      </c>
      <c r="D16485" s="8">
        <v>673193.6</v>
      </c>
    </row>
    <row r="16486" spans="1:4" ht="18.75" x14ac:dyDescent="0.3">
      <c r="A16486" s="7">
        <v>2015</v>
      </c>
      <c r="B16486" s="7" t="s">
        <v>2068</v>
      </c>
      <c r="C16486" s="7" t="s">
        <v>6</v>
      </c>
      <c r="D16486" s="8">
        <v>328687.61</v>
      </c>
    </row>
    <row r="16487" spans="1:4" ht="18.75" x14ac:dyDescent="0.3">
      <c r="A16487" s="7">
        <v>2014</v>
      </c>
      <c r="B16487" s="7" t="s">
        <v>2068</v>
      </c>
      <c r="C16487" s="7" t="s">
        <v>6</v>
      </c>
      <c r="D16487" s="8">
        <v>240853.28</v>
      </c>
    </row>
    <row r="16488" spans="1:4" ht="18.75" x14ac:dyDescent="0.3">
      <c r="A16488" s="7">
        <v>2015</v>
      </c>
      <c r="B16488" s="7" t="s">
        <v>2068</v>
      </c>
      <c r="C16488" s="7" t="s">
        <v>7</v>
      </c>
      <c r="D16488" s="8">
        <v>235482.8</v>
      </c>
    </row>
    <row r="16489" spans="1:4" ht="18.75" x14ac:dyDescent="0.3">
      <c r="A16489" s="7">
        <v>2014</v>
      </c>
      <c r="B16489" s="7" t="s">
        <v>2068</v>
      </c>
      <c r="C16489" s="7" t="s">
        <v>7</v>
      </c>
      <c r="D16489" s="8">
        <v>248793.24</v>
      </c>
    </row>
    <row r="16490" spans="1:4" ht="18.75" x14ac:dyDescent="0.3">
      <c r="A16490" s="7">
        <v>2015</v>
      </c>
      <c r="B16490" s="7" t="s">
        <v>2068</v>
      </c>
      <c r="C16490" s="7" t="s">
        <v>8</v>
      </c>
      <c r="D16490" s="8">
        <v>626518.98</v>
      </c>
    </row>
    <row r="16491" spans="1:4" ht="18.75" x14ac:dyDescent="0.3">
      <c r="A16491" s="7">
        <v>2014</v>
      </c>
      <c r="B16491" s="7" t="s">
        <v>2068</v>
      </c>
      <c r="C16491" s="7" t="s">
        <v>8</v>
      </c>
      <c r="D16491" s="8">
        <v>649764.75</v>
      </c>
    </row>
    <row r="16492" spans="1:4" ht="18.75" x14ac:dyDescent="0.3">
      <c r="A16492" s="7">
        <v>2015</v>
      </c>
      <c r="B16492" s="7" t="s">
        <v>2069</v>
      </c>
      <c r="C16492" s="7" t="s">
        <v>5</v>
      </c>
      <c r="D16492" s="8">
        <v>727586.55</v>
      </c>
    </row>
    <row r="16493" spans="1:4" ht="18.75" x14ac:dyDescent="0.3">
      <c r="A16493" s="7">
        <v>2014</v>
      </c>
      <c r="B16493" s="7" t="s">
        <v>2069</v>
      </c>
      <c r="C16493" s="7" t="s">
        <v>5</v>
      </c>
      <c r="D16493" s="8">
        <v>803135.1</v>
      </c>
    </row>
    <row r="16494" spans="1:4" ht="18.75" x14ac:dyDescent="0.3">
      <c r="A16494" s="7">
        <v>2015</v>
      </c>
      <c r="B16494" s="7" t="s">
        <v>2069</v>
      </c>
      <c r="C16494" s="7" t="s">
        <v>6</v>
      </c>
      <c r="D16494" s="8">
        <v>490349.6</v>
      </c>
    </row>
    <row r="16495" spans="1:4" ht="18.75" x14ac:dyDescent="0.3">
      <c r="A16495" s="7">
        <v>2014</v>
      </c>
      <c r="B16495" s="7" t="s">
        <v>2069</v>
      </c>
      <c r="C16495" s="7" t="s">
        <v>6</v>
      </c>
      <c r="D16495" s="8">
        <v>344340.81</v>
      </c>
    </row>
    <row r="16496" spans="1:4" ht="18.75" x14ac:dyDescent="0.3">
      <c r="A16496" s="7">
        <v>2015</v>
      </c>
      <c r="B16496" s="7" t="s">
        <v>2069</v>
      </c>
      <c r="C16496" s="7" t="s">
        <v>7</v>
      </c>
      <c r="D16496" s="8">
        <v>150569.09</v>
      </c>
    </row>
    <row r="16497" spans="1:4" ht="18.75" x14ac:dyDescent="0.3">
      <c r="A16497" s="7">
        <v>2014</v>
      </c>
      <c r="B16497" s="7" t="s">
        <v>2069</v>
      </c>
      <c r="C16497" s="7" t="s">
        <v>7</v>
      </c>
      <c r="D16497" s="8">
        <v>157448.04</v>
      </c>
    </row>
    <row r="16498" spans="1:4" ht="18.75" x14ac:dyDescent="0.3">
      <c r="A16498" s="7">
        <v>2015</v>
      </c>
      <c r="B16498" s="7" t="s">
        <v>2069</v>
      </c>
      <c r="C16498" s="7" t="s">
        <v>8</v>
      </c>
      <c r="D16498" s="8">
        <v>619486.68999999994</v>
      </c>
    </row>
    <row r="16499" spans="1:4" ht="18.75" x14ac:dyDescent="0.3">
      <c r="A16499" s="7">
        <v>2014</v>
      </c>
      <c r="B16499" s="7" t="s">
        <v>2069</v>
      </c>
      <c r="C16499" s="7" t="s">
        <v>8</v>
      </c>
      <c r="D16499" s="8">
        <v>643760.62</v>
      </c>
    </row>
    <row r="16500" spans="1:4" ht="18.75" x14ac:dyDescent="0.3">
      <c r="A16500" s="7">
        <v>2015</v>
      </c>
      <c r="B16500" s="7" t="s">
        <v>2070</v>
      </c>
      <c r="C16500" s="7" t="s">
        <v>5</v>
      </c>
      <c r="D16500" s="8">
        <v>561508.68999999994</v>
      </c>
    </row>
    <row r="16501" spans="1:4" ht="18.75" x14ac:dyDescent="0.3">
      <c r="A16501" s="7">
        <v>2014</v>
      </c>
      <c r="B16501" s="7" t="s">
        <v>2070</v>
      </c>
      <c r="C16501" s="7" t="s">
        <v>5</v>
      </c>
      <c r="D16501" s="8">
        <v>622519.76</v>
      </c>
    </row>
    <row r="16502" spans="1:4" ht="18.75" x14ac:dyDescent="0.3">
      <c r="A16502" s="7">
        <v>2015</v>
      </c>
      <c r="B16502" s="7" t="s">
        <v>2070</v>
      </c>
      <c r="C16502" s="7" t="s">
        <v>6</v>
      </c>
      <c r="D16502" s="8">
        <v>533250.67000000004</v>
      </c>
    </row>
    <row r="16503" spans="1:4" ht="18.75" x14ac:dyDescent="0.3">
      <c r="A16503" s="7">
        <v>2014</v>
      </c>
      <c r="B16503" s="7" t="s">
        <v>2070</v>
      </c>
      <c r="C16503" s="7" t="s">
        <v>6</v>
      </c>
      <c r="D16503" s="8">
        <v>389669.52</v>
      </c>
    </row>
    <row r="16504" spans="1:4" ht="18.75" x14ac:dyDescent="0.3">
      <c r="A16504" s="7">
        <v>2015</v>
      </c>
      <c r="B16504" s="7" t="s">
        <v>2070</v>
      </c>
      <c r="C16504" s="7" t="s">
        <v>7</v>
      </c>
      <c r="D16504" s="8">
        <v>151070.09</v>
      </c>
    </row>
    <row r="16505" spans="1:4" ht="18.75" x14ac:dyDescent="0.3">
      <c r="A16505" s="7">
        <v>2014</v>
      </c>
      <c r="B16505" s="7" t="s">
        <v>2070</v>
      </c>
      <c r="C16505" s="7" t="s">
        <v>7</v>
      </c>
      <c r="D16505" s="8">
        <v>158891.82</v>
      </c>
    </row>
    <row r="16506" spans="1:4" ht="18.75" x14ac:dyDescent="0.3">
      <c r="A16506" s="7">
        <v>2015</v>
      </c>
      <c r="B16506" s="7" t="s">
        <v>2070</v>
      </c>
      <c r="C16506" s="7" t="s">
        <v>8</v>
      </c>
      <c r="D16506" s="8">
        <v>419128.24</v>
      </c>
    </row>
    <row r="16507" spans="1:4" ht="18.75" x14ac:dyDescent="0.3">
      <c r="A16507" s="7">
        <v>2014</v>
      </c>
      <c r="B16507" s="7" t="s">
        <v>2070</v>
      </c>
      <c r="C16507" s="7" t="s">
        <v>8</v>
      </c>
      <c r="D16507" s="8">
        <v>432580.89</v>
      </c>
    </row>
    <row r="16508" spans="1:4" ht="18.75" x14ac:dyDescent="0.3">
      <c r="A16508" s="7">
        <v>2015</v>
      </c>
      <c r="B16508" s="7" t="s">
        <v>2071</v>
      </c>
      <c r="C16508" s="7" t="s">
        <v>5</v>
      </c>
      <c r="D16508" s="8">
        <v>489689.88</v>
      </c>
    </row>
    <row r="16509" spans="1:4" ht="18.75" x14ac:dyDescent="0.3">
      <c r="A16509" s="7">
        <v>2014</v>
      </c>
      <c r="B16509" s="7" t="s">
        <v>2071</v>
      </c>
      <c r="C16509" s="7" t="s">
        <v>5</v>
      </c>
      <c r="D16509" s="8">
        <v>535924.38</v>
      </c>
    </row>
    <row r="16510" spans="1:4" ht="18.75" x14ac:dyDescent="0.3">
      <c r="A16510" s="7">
        <v>2015</v>
      </c>
      <c r="B16510" s="7" t="s">
        <v>2071</v>
      </c>
      <c r="C16510" s="7" t="s">
        <v>6</v>
      </c>
      <c r="D16510" s="8">
        <v>488654.9</v>
      </c>
    </row>
    <row r="16511" spans="1:4" ht="18.75" x14ac:dyDescent="0.3">
      <c r="A16511" s="7">
        <v>2014</v>
      </c>
      <c r="B16511" s="7" t="s">
        <v>2071</v>
      </c>
      <c r="C16511" s="7" t="s">
        <v>6</v>
      </c>
      <c r="D16511" s="8">
        <v>350128.47</v>
      </c>
    </row>
    <row r="16512" spans="1:4" ht="18.75" x14ac:dyDescent="0.3">
      <c r="A16512" s="7">
        <v>2015</v>
      </c>
      <c r="B16512" s="7" t="s">
        <v>2071</v>
      </c>
      <c r="C16512" s="7" t="s">
        <v>7</v>
      </c>
      <c r="D16512" s="8">
        <v>80743.7</v>
      </c>
    </row>
    <row r="16513" spans="1:4" ht="18.75" x14ac:dyDescent="0.3">
      <c r="A16513" s="7">
        <v>2014</v>
      </c>
      <c r="B16513" s="7" t="s">
        <v>2071</v>
      </c>
      <c r="C16513" s="7" t="s">
        <v>7</v>
      </c>
      <c r="D16513" s="8">
        <v>85808.41</v>
      </c>
    </row>
    <row r="16514" spans="1:4" ht="18.75" x14ac:dyDescent="0.3">
      <c r="A16514" s="7">
        <v>2015</v>
      </c>
      <c r="B16514" s="7" t="s">
        <v>2071</v>
      </c>
      <c r="C16514" s="7" t="s">
        <v>8</v>
      </c>
      <c r="D16514" s="8">
        <v>584321.78</v>
      </c>
    </row>
    <row r="16515" spans="1:4" ht="18.75" x14ac:dyDescent="0.3">
      <c r="A16515" s="7">
        <v>2014</v>
      </c>
      <c r="B16515" s="7" t="s">
        <v>2071</v>
      </c>
      <c r="C16515" s="7" t="s">
        <v>8</v>
      </c>
      <c r="D16515" s="8">
        <v>613368.65</v>
      </c>
    </row>
    <row r="16516" spans="1:4" ht="18.75" x14ac:dyDescent="0.3">
      <c r="A16516" s="7">
        <v>2015</v>
      </c>
      <c r="B16516" s="7" t="s">
        <v>2072</v>
      </c>
      <c r="C16516" s="7" t="s">
        <v>5</v>
      </c>
      <c r="D16516" s="8">
        <v>595524.38</v>
      </c>
    </row>
    <row r="16517" spans="1:4" ht="18.75" x14ac:dyDescent="0.3">
      <c r="A16517" s="7">
        <v>2014</v>
      </c>
      <c r="B16517" s="7" t="s">
        <v>2072</v>
      </c>
      <c r="C16517" s="7" t="s">
        <v>5</v>
      </c>
      <c r="D16517" s="8">
        <v>651015.38</v>
      </c>
    </row>
    <row r="16518" spans="1:4" ht="18.75" x14ac:dyDescent="0.3">
      <c r="A16518" s="7">
        <v>2015</v>
      </c>
      <c r="B16518" s="7" t="s">
        <v>2072</v>
      </c>
      <c r="C16518" s="7" t="s">
        <v>6</v>
      </c>
      <c r="D16518" s="8">
        <v>396677.39</v>
      </c>
    </row>
    <row r="16519" spans="1:4" ht="18.75" x14ac:dyDescent="0.3">
      <c r="A16519" s="7">
        <v>2014</v>
      </c>
      <c r="B16519" s="7" t="s">
        <v>2072</v>
      </c>
      <c r="C16519" s="7" t="s">
        <v>6</v>
      </c>
      <c r="D16519" s="8">
        <v>287361.59999999998</v>
      </c>
    </row>
    <row r="16520" spans="1:4" ht="18.75" x14ac:dyDescent="0.3">
      <c r="A16520" s="7">
        <v>2015</v>
      </c>
      <c r="B16520" s="7" t="s">
        <v>2072</v>
      </c>
      <c r="C16520" s="7" t="s">
        <v>7</v>
      </c>
      <c r="D16520" s="8">
        <v>230857.83</v>
      </c>
    </row>
    <row r="16521" spans="1:4" ht="18.75" x14ac:dyDescent="0.3">
      <c r="A16521" s="7">
        <v>2014</v>
      </c>
      <c r="B16521" s="7" t="s">
        <v>2072</v>
      </c>
      <c r="C16521" s="7" t="s">
        <v>7</v>
      </c>
      <c r="D16521" s="8">
        <v>242416.46</v>
      </c>
    </row>
    <row r="16522" spans="1:4" ht="18.75" x14ac:dyDescent="0.3">
      <c r="A16522" s="7">
        <v>2015</v>
      </c>
      <c r="B16522" s="7" t="s">
        <v>2072</v>
      </c>
      <c r="C16522" s="7" t="s">
        <v>8</v>
      </c>
      <c r="D16522" s="8">
        <v>572273.5</v>
      </c>
    </row>
    <row r="16523" spans="1:4" ht="18.75" x14ac:dyDescent="0.3">
      <c r="A16523" s="7">
        <v>2014</v>
      </c>
      <c r="B16523" s="7" t="s">
        <v>2072</v>
      </c>
      <c r="C16523" s="7" t="s">
        <v>8</v>
      </c>
      <c r="D16523" s="8">
        <v>594108.86</v>
      </c>
    </row>
    <row r="16524" spans="1:4" ht="18.75" x14ac:dyDescent="0.3">
      <c r="A16524" s="7">
        <v>2015</v>
      </c>
      <c r="B16524" s="7" t="s">
        <v>2073</v>
      </c>
      <c r="C16524" s="7" t="s">
        <v>5</v>
      </c>
      <c r="D16524" s="8">
        <v>760151.98</v>
      </c>
    </row>
    <row r="16525" spans="1:4" ht="18.75" x14ac:dyDescent="0.3">
      <c r="A16525" s="7">
        <v>2014</v>
      </c>
      <c r="B16525" s="7" t="s">
        <v>2073</v>
      </c>
      <c r="C16525" s="7" t="s">
        <v>5</v>
      </c>
      <c r="D16525" s="8">
        <v>839923.69</v>
      </c>
    </row>
    <row r="16526" spans="1:4" ht="18.75" x14ac:dyDescent="0.3">
      <c r="A16526" s="7">
        <v>2015</v>
      </c>
      <c r="B16526" s="7" t="s">
        <v>2073</v>
      </c>
      <c r="C16526" s="7" t="s">
        <v>6</v>
      </c>
      <c r="D16526" s="8">
        <v>284689.17</v>
      </c>
    </row>
    <row r="16527" spans="1:4" ht="18.75" x14ac:dyDescent="0.3">
      <c r="A16527" s="7">
        <v>2014</v>
      </c>
      <c r="B16527" s="7" t="s">
        <v>2073</v>
      </c>
      <c r="C16527" s="7" t="s">
        <v>6</v>
      </c>
      <c r="D16527" s="8">
        <v>197837.72</v>
      </c>
    </row>
    <row r="16528" spans="1:4" ht="18.75" x14ac:dyDescent="0.3">
      <c r="A16528" s="7">
        <v>2015</v>
      </c>
      <c r="B16528" s="7" t="s">
        <v>2073</v>
      </c>
      <c r="C16528" s="7" t="s">
        <v>7</v>
      </c>
      <c r="D16528" s="8">
        <v>224258.69</v>
      </c>
    </row>
    <row r="16529" spans="1:4" ht="18.75" x14ac:dyDescent="0.3">
      <c r="A16529" s="7">
        <v>2014</v>
      </c>
      <c r="B16529" s="7" t="s">
        <v>2073</v>
      </c>
      <c r="C16529" s="7" t="s">
        <v>7</v>
      </c>
      <c r="D16529" s="8">
        <v>234381.57</v>
      </c>
    </row>
    <row r="16530" spans="1:4" ht="18.75" x14ac:dyDescent="0.3">
      <c r="A16530" s="7">
        <v>2015</v>
      </c>
      <c r="B16530" s="7" t="s">
        <v>2073</v>
      </c>
      <c r="C16530" s="7" t="s">
        <v>8</v>
      </c>
      <c r="D16530" s="8">
        <v>777044.46</v>
      </c>
    </row>
    <row r="16531" spans="1:4" ht="18.75" x14ac:dyDescent="0.3">
      <c r="A16531" s="7">
        <v>2014</v>
      </c>
      <c r="B16531" s="7" t="s">
        <v>2073</v>
      </c>
      <c r="C16531" s="7" t="s">
        <v>8</v>
      </c>
      <c r="D16531" s="8">
        <v>805098.41</v>
      </c>
    </row>
    <row r="16532" spans="1:4" ht="18.75" x14ac:dyDescent="0.3">
      <c r="A16532" s="7">
        <v>2015</v>
      </c>
      <c r="B16532" s="7" t="s">
        <v>2074</v>
      </c>
      <c r="C16532" s="7" t="s">
        <v>5</v>
      </c>
      <c r="D16532" s="8">
        <v>587892.44999999995</v>
      </c>
    </row>
    <row r="16533" spans="1:4" ht="18.75" x14ac:dyDescent="0.3">
      <c r="A16533" s="7">
        <v>2014</v>
      </c>
      <c r="B16533" s="7" t="s">
        <v>2074</v>
      </c>
      <c r="C16533" s="7" t="s">
        <v>5</v>
      </c>
      <c r="D16533" s="8">
        <v>650735.42000000004</v>
      </c>
    </row>
    <row r="16534" spans="1:4" ht="18.75" x14ac:dyDescent="0.3">
      <c r="A16534" s="7">
        <v>2015</v>
      </c>
      <c r="B16534" s="7" t="s">
        <v>2074</v>
      </c>
      <c r="C16534" s="7" t="s">
        <v>6</v>
      </c>
      <c r="D16534" s="8">
        <v>548566.24</v>
      </c>
    </row>
    <row r="16535" spans="1:4" ht="18.75" x14ac:dyDescent="0.3">
      <c r="A16535" s="7">
        <v>2014</v>
      </c>
      <c r="B16535" s="7" t="s">
        <v>2074</v>
      </c>
      <c r="C16535" s="7" t="s">
        <v>6</v>
      </c>
      <c r="D16535" s="8">
        <v>406096.32</v>
      </c>
    </row>
    <row r="16536" spans="1:4" ht="18.75" x14ac:dyDescent="0.3">
      <c r="A16536" s="7">
        <v>2015</v>
      </c>
      <c r="B16536" s="7" t="s">
        <v>2074</v>
      </c>
      <c r="C16536" s="7" t="s">
        <v>7</v>
      </c>
      <c r="D16536" s="8">
        <v>209467.69</v>
      </c>
    </row>
    <row r="16537" spans="1:4" ht="18.75" x14ac:dyDescent="0.3">
      <c r="A16537" s="7">
        <v>2014</v>
      </c>
      <c r="B16537" s="7" t="s">
        <v>2074</v>
      </c>
      <c r="C16537" s="7" t="s">
        <v>7</v>
      </c>
      <c r="D16537" s="8">
        <v>219623.38</v>
      </c>
    </row>
    <row r="16538" spans="1:4" ht="18.75" x14ac:dyDescent="0.3">
      <c r="A16538" s="7">
        <v>2015</v>
      </c>
      <c r="B16538" s="7" t="s">
        <v>2074</v>
      </c>
      <c r="C16538" s="7" t="s">
        <v>8</v>
      </c>
      <c r="D16538" s="8">
        <v>474918.66</v>
      </c>
    </row>
    <row r="16539" spans="1:4" ht="18.75" x14ac:dyDescent="0.3">
      <c r="A16539" s="7">
        <v>2014</v>
      </c>
      <c r="B16539" s="7" t="s">
        <v>2074</v>
      </c>
      <c r="C16539" s="7" t="s">
        <v>8</v>
      </c>
      <c r="D16539" s="8">
        <v>492124.76</v>
      </c>
    </row>
    <row r="16540" spans="1:4" ht="18.75" x14ac:dyDescent="0.3">
      <c r="A16540" s="7">
        <v>2015</v>
      </c>
      <c r="B16540" s="7" t="s">
        <v>2075</v>
      </c>
      <c r="C16540" s="7" t="s">
        <v>5</v>
      </c>
      <c r="D16540" s="8">
        <v>662213.37</v>
      </c>
    </row>
    <row r="16541" spans="1:4" ht="18.75" x14ac:dyDescent="0.3">
      <c r="A16541" s="7">
        <v>2014</v>
      </c>
      <c r="B16541" s="7" t="s">
        <v>2075</v>
      </c>
      <c r="C16541" s="7" t="s">
        <v>5</v>
      </c>
      <c r="D16541" s="8">
        <v>723504.26</v>
      </c>
    </row>
    <row r="16542" spans="1:4" ht="18.75" x14ac:dyDescent="0.3">
      <c r="A16542" s="7">
        <v>2015</v>
      </c>
      <c r="B16542" s="7" t="s">
        <v>2075</v>
      </c>
      <c r="C16542" s="7" t="s">
        <v>6</v>
      </c>
      <c r="D16542" s="8">
        <v>520173.68</v>
      </c>
    </row>
    <row r="16543" spans="1:4" ht="18.75" x14ac:dyDescent="0.3">
      <c r="A16543" s="7">
        <v>2014</v>
      </c>
      <c r="B16543" s="7" t="s">
        <v>2075</v>
      </c>
      <c r="C16543" s="7" t="s">
        <v>6</v>
      </c>
      <c r="D16543" s="8">
        <v>360683.65</v>
      </c>
    </row>
    <row r="16544" spans="1:4" ht="18.75" x14ac:dyDescent="0.3">
      <c r="A16544" s="7">
        <v>2015</v>
      </c>
      <c r="B16544" s="7" t="s">
        <v>2075</v>
      </c>
      <c r="C16544" s="7" t="s">
        <v>7</v>
      </c>
      <c r="D16544" s="8">
        <v>87144.2</v>
      </c>
    </row>
    <row r="16545" spans="1:4" ht="18.75" x14ac:dyDescent="0.3">
      <c r="A16545" s="7">
        <v>2014</v>
      </c>
      <c r="B16545" s="7" t="s">
        <v>2075</v>
      </c>
      <c r="C16545" s="7" t="s">
        <v>7</v>
      </c>
      <c r="D16545" s="8">
        <v>91974.22</v>
      </c>
    </row>
    <row r="16546" spans="1:4" ht="18.75" x14ac:dyDescent="0.3">
      <c r="A16546" s="7">
        <v>2015</v>
      </c>
      <c r="B16546" s="7" t="s">
        <v>2075</v>
      </c>
      <c r="C16546" s="7" t="s">
        <v>8</v>
      </c>
      <c r="D16546" s="8">
        <v>561573.30000000005</v>
      </c>
    </row>
    <row r="16547" spans="1:4" ht="18.75" x14ac:dyDescent="0.3">
      <c r="A16547" s="7">
        <v>2014</v>
      </c>
      <c r="B16547" s="7" t="s">
        <v>2075</v>
      </c>
      <c r="C16547" s="7" t="s">
        <v>8</v>
      </c>
      <c r="D16547" s="8">
        <v>589279.24</v>
      </c>
    </row>
    <row r="16548" spans="1:4" ht="18.75" x14ac:dyDescent="0.3">
      <c r="A16548" s="7">
        <v>2015</v>
      </c>
      <c r="B16548" s="7" t="s">
        <v>2076</v>
      </c>
      <c r="C16548" s="7" t="s">
        <v>5</v>
      </c>
      <c r="D16548" s="8">
        <v>546585.93000000005</v>
      </c>
    </row>
    <row r="16549" spans="1:4" ht="18.75" x14ac:dyDescent="0.3">
      <c r="A16549" s="7">
        <v>2014</v>
      </c>
      <c r="B16549" s="7" t="s">
        <v>2076</v>
      </c>
      <c r="C16549" s="7" t="s">
        <v>5</v>
      </c>
      <c r="D16549" s="8">
        <v>594365.15</v>
      </c>
    </row>
    <row r="16550" spans="1:4" ht="18.75" x14ac:dyDescent="0.3">
      <c r="A16550" s="7">
        <v>2015</v>
      </c>
      <c r="B16550" s="7" t="s">
        <v>2076</v>
      </c>
      <c r="C16550" s="7" t="s">
        <v>6</v>
      </c>
      <c r="D16550" s="8">
        <v>239891.43</v>
      </c>
    </row>
    <row r="16551" spans="1:4" ht="18.75" x14ac:dyDescent="0.3">
      <c r="A16551" s="7">
        <v>2014</v>
      </c>
      <c r="B16551" s="7" t="s">
        <v>2076</v>
      </c>
      <c r="C16551" s="7" t="s">
        <v>6</v>
      </c>
      <c r="D16551" s="8">
        <v>165431.15</v>
      </c>
    </row>
    <row r="16552" spans="1:4" ht="18.75" x14ac:dyDescent="0.3">
      <c r="A16552" s="7">
        <v>2015</v>
      </c>
      <c r="B16552" s="7" t="s">
        <v>2076</v>
      </c>
      <c r="C16552" s="7" t="s">
        <v>7</v>
      </c>
      <c r="D16552" s="8">
        <v>138851.01</v>
      </c>
    </row>
    <row r="16553" spans="1:4" ht="18.75" x14ac:dyDescent="0.3">
      <c r="A16553" s="7">
        <v>2014</v>
      </c>
      <c r="B16553" s="7" t="s">
        <v>2076</v>
      </c>
      <c r="C16553" s="7" t="s">
        <v>7</v>
      </c>
      <c r="D16553" s="8">
        <v>145574.17000000001</v>
      </c>
    </row>
    <row r="16554" spans="1:4" ht="18.75" x14ac:dyDescent="0.3">
      <c r="A16554" s="7">
        <v>2015</v>
      </c>
      <c r="B16554" s="7" t="s">
        <v>2076</v>
      </c>
      <c r="C16554" s="7" t="s">
        <v>8</v>
      </c>
      <c r="D16554" s="8">
        <v>661979.78</v>
      </c>
    </row>
    <row r="16555" spans="1:4" ht="18.75" x14ac:dyDescent="0.3">
      <c r="A16555" s="7">
        <v>2014</v>
      </c>
      <c r="B16555" s="7" t="s">
        <v>2076</v>
      </c>
      <c r="C16555" s="7" t="s">
        <v>8</v>
      </c>
      <c r="D16555" s="8">
        <v>690469.25</v>
      </c>
    </row>
    <row r="16556" spans="1:4" ht="18.75" x14ac:dyDescent="0.3">
      <c r="A16556" s="7">
        <v>2015</v>
      </c>
      <c r="B16556" s="7" t="s">
        <v>2077</v>
      </c>
      <c r="C16556" s="7" t="s">
        <v>5</v>
      </c>
      <c r="D16556" s="8">
        <v>538774.18999999994</v>
      </c>
    </row>
    <row r="16557" spans="1:4" ht="18.75" x14ac:dyDescent="0.3">
      <c r="A16557" s="7">
        <v>2014</v>
      </c>
      <c r="B16557" s="7" t="s">
        <v>2077</v>
      </c>
      <c r="C16557" s="7" t="s">
        <v>5</v>
      </c>
      <c r="D16557" s="8">
        <v>590469.07999999996</v>
      </c>
    </row>
    <row r="16558" spans="1:4" ht="18.75" x14ac:dyDescent="0.3">
      <c r="A16558" s="7">
        <v>2015</v>
      </c>
      <c r="B16558" s="7" t="s">
        <v>2077</v>
      </c>
      <c r="C16558" s="7" t="s">
        <v>6</v>
      </c>
      <c r="D16558" s="8">
        <v>265412.46999999997</v>
      </c>
    </row>
    <row r="16559" spans="1:4" ht="18.75" x14ac:dyDescent="0.3">
      <c r="A16559" s="7">
        <v>2014</v>
      </c>
      <c r="B16559" s="7" t="s">
        <v>2077</v>
      </c>
      <c r="C16559" s="7" t="s">
        <v>6</v>
      </c>
      <c r="D16559" s="8">
        <v>189699.96</v>
      </c>
    </row>
    <row r="16560" spans="1:4" ht="18.75" x14ac:dyDescent="0.3">
      <c r="A16560" s="7">
        <v>2015</v>
      </c>
      <c r="B16560" s="7" t="s">
        <v>2077</v>
      </c>
      <c r="C16560" s="7" t="s">
        <v>7</v>
      </c>
      <c r="D16560" s="8">
        <v>213199.03</v>
      </c>
    </row>
    <row r="16561" spans="1:4" ht="18.75" x14ac:dyDescent="0.3">
      <c r="A16561" s="7">
        <v>2014</v>
      </c>
      <c r="B16561" s="7" t="s">
        <v>2077</v>
      </c>
      <c r="C16561" s="7" t="s">
        <v>7</v>
      </c>
      <c r="D16561" s="8">
        <v>225488.39</v>
      </c>
    </row>
    <row r="16562" spans="1:4" ht="18.75" x14ac:dyDescent="0.3">
      <c r="A16562" s="7">
        <v>2015</v>
      </c>
      <c r="B16562" s="7" t="s">
        <v>2077</v>
      </c>
      <c r="C16562" s="7" t="s">
        <v>8</v>
      </c>
      <c r="D16562" s="8">
        <v>629552.65</v>
      </c>
    </row>
    <row r="16563" spans="1:4" ht="18.75" x14ac:dyDescent="0.3">
      <c r="A16563" s="7">
        <v>2014</v>
      </c>
      <c r="B16563" s="7" t="s">
        <v>2077</v>
      </c>
      <c r="C16563" s="7" t="s">
        <v>8</v>
      </c>
      <c r="D16563" s="8">
        <v>660436.62</v>
      </c>
    </row>
    <row r="16564" spans="1:4" ht="18.75" x14ac:dyDescent="0.3">
      <c r="A16564" s="7">
        <v>2015</v>
      </c>
      <c r="B16564" s="7" t="s">
        <v>2078</v>
      </c>
      <c r="C16564" s="7" t="s">
        <v>5</v>
      </c>
      <c r="D16564" s="8">
        <v>492394.22</v>
      </c>
    </row>
    <row r="16565" spans="1:4" ht="18.75" x14ac:dyDescent="0.3">
      <c r="A16565" s="7">
        <v>2014</v>
      </c>
      <c r="B16565" s="7" t="s">
        <v>2078</v>
      </c>
      <c r="C16565" s="7" t="s">
        <v>5</v>
      </c>
      <c r="D16565" s="8">
        <v>540707.79</v>
      </c>
    </row>
    <row r="16566" spans="1:4" ht="18.75" x14ac:dyDescent="0.3">
      <c r="A16566" s="7">
        <v>2015</v>
      </c>
      <c r="B16566" s="7" t="s">
        <v>2078</v>
      </c>
      <c r="C16566" s="7" t="s">
        <v>6</v>
      </c>
      <c r="D16566" s="8">
        <v>366694.39</v>
      </c>
    </row>
    <row r="16567" spans="1:4" ht="18.75" x14ac:dyDescent="0.3">
      <c r="A16567" s="7">
        <v>2014</v>
      </c>
      <c r="B16567" s="7" t="s">
        <v>2078</v>
      </c>
      <c r="C16567" s="7" t="s">
        <v>6</v>
      </c>
      <c r="D16567" s="8">
        <v>257170.97</v>
      </c>
    </row>
    <row r="16568" spans="1:4" ht="18.75" x14ac:dyDescent="0.3">
      <c r="A16568" s="7">
        <v>2015</v>
      </c>
      <c r="B16568" s="7" t="s">
        <v>2078</v>
      </c>
      <c r="C16568" s="7" t="s">
        <v>7</v>
      </c>
      <c r="D16568" s="8">
        <v>60718.61</v>
      </c>
    </row>
    <row r="16569" spans="1:4" ht="18.75" x14ac:dyDescent="0.3">
      <c r="A16569" s="7">
        <v>2014</v>
      </c>
      <c r="B16569" s="7" t="s">
        <v>2078</v>
      </c>
      <c r="C16569" s="7" t="s">
        <v>7</v>
      </c>
      <c r="D16569" s="8">
        <v>64561.47</v>
      </c>
    </row>
    <row r="16570" spans="1:4" ht="18.75" x14ac:dyDescent="0.3">
      <c r="A16570" s="7">
        <v>2015</v>
      </c>
      <c r="B16570" s="7" t="s">
        <v>2078</v>
      </c>
      <c r="C16570" s="7" t="s">
        <v>8</v>
      </c>
      <c r="D16570" s="8">
        <v>643731.47</v>
      </c>
    </row>
    <row r="16571" spans="1:4" ht="18.75" x14ac:dyDescent="0.3">
      <c r="A16571" s="7">
        <v>2014</v>
      </c>
      <c r="B16571" s="7" t="s">
        <v>2078</v>
      </c>
      <c r="C16571" s="7" t="s">
        <v>8</v>
      </c>
      <c r="D16571" s="8">
        <v>670304.1</v>
      </c>
    </row>
    <row r="16572" spans="1:4" ht="18.75" x14ac:dyDescent="0.3">
      <c r="A16572" s="7">
        <v>2015</v>
      </c>
      <c r="B16572" s="7" t="s">
        <v>2079</v>
      </c>
      <c r="C16572" s="7" t="s">
        <v>5</v>
      </c>
      <c r="D16572" s="8">
        <v>878029.87</v>
      </c>
    </row>
    <row r="16573" spans="1:4" ht="18.75" x14ac:dyDescent="0.3">
      <c r="A16573" s="7">
        <v>2014</v>
      </c>
      <c r="B16573" s="7" t="s">
        <v>2079</v>
      </c>
      <c r="C16573" s="7" t="s">
        <v>5</v>
      </c>
      <c r="D16573" s="8">
        <v>964209.27</v>
      </c>
    </row>
    <row r="16574" spans="1:4" ht="18.75" x14ac:dyDescent="0.3">
      <c r="A16574" s="7">
        <v>2015</v>
      </c>
      <c r="B16574" s="7" t="s">
        <v>2079</v>
      </c>
      <c r="C16574" s="7" t="s">
        <v>6</v>
      </c>
      <c r="D16574" s="8">
        <v>380948.55</v>
      </c>
    </row>
    <row r="16575" spans="1:4" ht="18.75" x14ac:dyDescent="0.3">
      <c r="A16575" s="7">
        <v>2014</v>
      </c>
      <c r="B16575" s="7" t="s">
        <v>2079</v>
      </c>
      <c r="C16575" s="7" t="s">
        <v>6</v>
      </c>
      <c r="D16575" s="8">
        <v>271016.21000000002</v>
      </c>
    </row>
    <row r="16576" spans="1:4" ht="18.75" x14ac:dyDescent="0.3">
      <c r="A16576" s="7">
        <v>2015</v>
      </c>
      <c r="B16576" s="7" t="s">
        <v>2079</v>
      </c>
      <c r="C16576" s="7" t="s">
        <v>7</v>
      </c>
      <c r="D16576" s="8">
        <v>98691.23</v>
      </c>
    </row>
    <row r="16577" spans="1:4" ht="18.75" x14ac:dyDescent="0.3">
      <c r="A16577" s="7">
        <v>2014</v>
      </c>
      <c r="B16577" s="7" t="s">
        <v>2079</v>
      </c>
      <c r="C16577" s="7" t="s">
        <v>7</v>
      </c>
      <c r="D16577" s="8">
        <v>104810.09</v>
      </c>
    </row>
    <row r="16578" spans="1:4" ht="18.75" x14ac:dyDescent="0.3">
      <c r="A16578" s="7">
        <v>2015</v>
      </c>
      <c r="B16578" s="7" t="s">
        <v>2079</v>
      </c>
      <c r="C16578" s="7" t="s">
        <v>8</v>
      </c>
      <c r="D16578" s="8">
        <v>660029.78</v>
      </c>
    </row>
    <row r="16579" spans="1:4" ht="18.75" x14ac:dyDescent="0.3">
      <c r="A16579" s="7">
        <v>2014</v>
      </c>
      <c r="B16579" s="7" t="s">
        <v>2079</v>
      </c>
      <c r="C16579" s="7" t="s">
        <v>8</v>
      </c>
      <c r="D16579" s="8">
        <v>688525.17</v>
      </c>
    </row>
    <row r="16580" spans="1:4" ht="18.75" x14ac:dyDescent="0.3">
      <c r="A16580" s="7">
        <v>2015</v>
      </c>
      <c r="B16580" s="7" t="s">
        <v>2080</v>
      </c>
      <c r="C16580" s="7" t="s">
        <v>5</v>
      </c>
      <c r="D16580" s="8">
        <v>661914.52</v>
      </c>
    </row>
    <row r="16581" spans="1:4" ht="18.75" x14ac:dyDescent="0.3">
      <c r="A16581" s="7">
        <v>2014</v>
      </c>
      <c r="B16581" s="7" t="s">
        <v>2080</v>
      </c>
      <c r="C16581" s="7" t="s">
        <v>5</v>
      </c>
      <c r="D16581" s="8">
        <v>724506.35</v>
      </c>
    </row>
    <row r="16582" spans="1:4" ht="18.75" x14ac:dyDescent="0.3">
      <c r="A16582" s="7">
        <v>2015</v>
      </c>
      <c r="B16582" s="7" t="s">
        <v>2080</v>
      </c>
      <c r="C16582" s="7" t="s">
        <v>6</v>
      </c>
      <c r="D16582" s="8">
        <v>391122.04</v>
      </c>
    </row>
    <row r="16583" spans="1:4" ht="18.75" x14ac:dyDescent="0.3">
      <c r="A16583" s="7">
        <v>2014</v>
      </c>
      <c r="B16583" s="7" t="s">
        <v>2080</v>
      </c>
      <c r="C16583" s="7" t="s">
        <v>6</v>
      </c>
      <c r="D16583" s="8">
        <v>280537.96000000002</v>
      </c>
    </row>
    <row r="16584" spans="1:4" ht="18.75" x14ac:dyDescent="0.3">
      <c r="A16584" s="7">
        <v>2015</v>
      </c>
      <c r="B16584" s="7" t="s">
        <v>2080</v>
      </c>
      <c r="C16584" s="7" t="s">
        <v>7</v>
      </c>
      <c r="D16584" s="8">
        <v>107125.12</v>
      </c>
    </row>
    <row r="16585" spans="1:4" ht="18.75" x14ac:dyDescent="0.3">
      <c r="A16585" s="7">
        <v>2014</v>
      </c>
      <c r="B16585" s="7" t="s">
        <v>2080</v>
      </c>
      <c r="C16585" s="7" t="s">
        <v>7</v>
      </c>
      <c r="D16585" s="8">
        <v>113501.27</v>
      </c>
    </row>
    <row r="16586" spans="1:4" ht="18.75" x14ac:dyDescent="0.3">
      <c r="A16586" s="7">
        <v>2015</v>
      </c>
      <c r="B16586" s="7" t="s">
        <v>2080</v>
      </c>
      <c r="C16586" s="7" t="s">
        <v>8</v>
      </c>
      <c r="D16586" s="8">
        <v>533722.96</v>
      </c>
    </row>
    <row r="16587" spans="1:4" ht="18.75" x14ac:dyDescent="0.3">
      <c r="A16587" s="7">
        <v>2014</v>
      </c>
      <c r="B16587" s="7" t="s">
        <v>2080</v>
      </c>
      <c r="C16587" s="7" t="s">
        <v>8</v>
      </c>
      <c r="D16587" s="8">
        <v>548912.22</v>
      </c>
    </row>
    <row r="16588" spans="1:4" ht="18.75" x14ac:dyDescent="0.3">
      <c r="A16588" s="7">
        <v>2015</v>
      </c>
      <c r="B16588" s="7" t="s">
        <v>2081</v>
      </c>
      <c r="C16588" s="7" t="s">
        <v>5</v>
      </c>
      <c r="D16588" s="8">
        <v>833139.62</v>
      </c>
    </row>
    <row r="16589" spans="1:4" ht="18.75" x14ac:dyDescent="0.3">
      <c r="A16589" s="7">
        <v>2014</v>
      </c>
      <c r="B16589" s="7" t="s">
        <v>2081</v>
      </c>
      <c r="C16589" s="7" t="s">
        <v>5</v>
      </c>
      <c r="D16589" s="8">
        <v>913914.38</v>
      </c>
    </row>
    <row r="16590" spans="1:4" ht="18.75" x14ac:dyDescent="0.3">
      <c r="A16590" s="7">
        <v>2015</v>
      </c>
      <c r="B16590" s="7" t="s">
        <v>2081</v>
      </c>
      <c r="C16590" s="7" t="s">
        <v>6</v>
      </c>
      <c r="D16590" s="8">
        <v>379862.21</v>
      </c>
    </row>
    <row r="16591" spans="1:4" ht="18.75" x14ac:dyDescent="0.3">
      <c r="A16591" s="7">
        <v>2014</v>
      </c>
      <c r="B16591" s="7" t="s">
        <v>2081</v>
      </c>
      <c r="C16591" s="7" t="s">
        <v>6</v>
      </c>
      <c r="D16591" s="8">
        <v>263324.69</v>
      </c>
    </row>
    <row r="16592" spans="1:4" ht="18.75" x14ac:dyDescent="0.3">
      <c r="A16592" s="7">
        <v>2015</v>
      </c>
      <c r="B16592" s="7" t="s">
        <v>2081</v>
      </c>
      <c r="C16592" s="7" t="s">
        <v>7</v>
      </c>
      <c r="D16592" s="8">
        <v>78064.39</v>
      </c>
    </row>
    <row r="16593" spans="1:4" ht="18.75" x14ac:dyDescent="0.3">
      <c r="A16593" s="7">
        <v>2014</v>
      </c>
      <c r="B16593" s="7" t="s">
        <v>2081</v>
      </c>
      <c r="C16593" s="7" t="s">
        <v>7</v>
      </c>
      <c r="D16593" s="8">
        <v>83234.58</v>
      </c>
    </row>
    <row r="16594" spans="1:4" ht="18.75" x14ac:dyDescent="0.3">
      <c r="A16594" s="7">
        <v>2015</v>
      </c>
      <c r="B16594" s="7" t="s">
        <v>2081</v>
      </c>
      <c r="C16594" s="7" t="s">
        <v>8</v>
      </c>
      <c r="D16594" s="8">
        <v>769809.44</v>
      </c>
    </row>
    <row r="16595" spans="1:4" ht="18.75" x14ac:dyDescent="0.3">
      <c r="A16595" s="7">
        <v>2014</v>
      </c>
      <c r="B16595" s="7" t="s">
        <v>2081</v>
      </c>
      <c r="C16595" s="7" t="s">
        <v>8</v>
      </c>
      <c r="D16595" s="8">
        <v>797846.95</v>
      </c>
    </row>
    <row r="16596" spans="1:4" ht="18.75" x14ac:dyDescent="0.3">
      <c r="A16596" s="7">
        <v>2015</v>
      </c>
      <c r="B16596" s="7" t="s">
        <v>2082</v>
      </c>
      <c r="C16596" s="7" t="s">
        <v>5</v>
      </c>
      <c r="D16596" s="8">
        <v>762757.04</v>
      </c>
    </row>
    <row r="16597" spans="1:4" ht="18.75" x14ac:dyDescent="0.3">
      <c r="A16597" s="7">
        <v>2014</v>
      </c>
      <c r="B16597" s="7" t="s">
        <v>2082</v>
      </c>
      <c r="C16597" s="7" t="s">
        <v>5</v>
      </c>
      <c r="D16597" s="8">
        <v>842478.7</v>
      </c>
    </row>
    <row r="16598" spans="1:4" ht="18.75" x14ac:dyDescent="0.3">
      <c r="A16598" s="7">
        <v>2015</v>
      </c>
      <c r="B16598" s="7" t="s">
        <v>2082</v>
      </c>
      <c r="C16598" s="7" t="s">
        <v>6</v>
      </c>
      <c r="D16598" s="8">
        <v>312157.05</v>
      </c>
    </row>
    <row r="16599" spans="1:4" ht="18.75" x14ac:dyDescent="0.3">
      <c r="A16599" s="7">
        <v>2014</v>
      </c>
      <c r="B16599" s="7" t="s">
        <v>2082</v>
      </c>
      <c r="C16599" s="7" t="s">
        <v>6</v>
      </c>
      <c r="D16599" s="8">
        <v>218769.41</v>
      </c>
    </row>
    <row r="16600" spans="1:4" ht="18.75" x14ac:dyDescent="0.3">
      <c r="A16600" s="7">
        <v>2015</v>
      </c>
      <c r="B16600" s="7" t="s">
        <v>2082</v>
      </c>
      <c r="C16600" s="7" t="s">
        <v>7</v>
      </c>
      <c r="D16600" s="8">
        <v>70707.89</v>
      </c>
    </row>
    <row r="16601" spans="1:4" ht="18.75" x14ac:dyDescent="0.3">
      <c r="A16601" s="7">
        <v>2014</v>
      </c>
      <c r="B16601" s="7" t="s">
        <v>2082</v>
      </c>
      <c r="C16601" s="7" t="s">
        <v>7</v>
      </c>
      <c r="D16601" s="8">
        <v>74496.45</v>
      </c>
    </row>
    <row r="16602" spans="1:4" ht="18.75" x14ac:dyDescent="0.3">
      <c r="A16602" s="7">
        <v>2015</v>
      </c>
      <c r="B16602" s="7" t="s">
        <v>2082</v>
      </c>
      <c r="C16602" s="7" t="s">
        <v>8</v>
      </c>
      <c r="D16602" s="8">
        <v>602683.85</v>
      </c>
    </row>
    <row r="16603" spans="1:4" ht="18.75" x14ac:dyDescent="0.3">
      <c r="A16603" s="7">
        <v>2014</v>
      </c>
      <c r="B16603" s="7" t="s">
        <v>2082</v>
      </c>
      <c r="C16603" s="7" t="s">
        <v>8</v>
      </c>
      <c r="D16603" s="8">
        <v>628533.9</v>
      </c>
    </row>
    <row r="16604" spans="1:4" ht="18.75" x14ac:dyDescent="0.3">
      <c r="A16604" s="7">
        <v>2015</v>
      </c>
      <c r="B16604" s="7" t="s">
        <v>2083</v>
      </c>
      <c r="C16604" s="7" t="s">
        <v>5</v>
      </c>
      <c r="D16604" s="8">
        <v>913162.59</v>
      </c>
    </row>
    <row r="16605" spans="1:4" ht="18.75" x14ac:dyDescent="0.3">
      <c r="A16605" s="7">
        <v>2014</v>
      </c>
      <c r="B16605" s="7" t="s">
        <v>2083</v>
      </c>
      <c r="C16605" s="7" t="s">
        <v>5</v>
      </c>
      <c r="D16605" s="8">
        <v>1009702.12</v>
      </c>
    </row>
    <row r="16606" spans="1:4" ht="18.75" x14ac:dyDescent="0.3">
      <c r="A16606" s="7">
        <v>2015</v>
      </c>
      <c r="B16606" s="7" t="s">
        <v>2083</v>
      </c>
      <c r="C16606" s="7" t="s">
        <v>6</v>
      </c>
      <c r="D16606" s="8">
        <v>353684.75</v>
      </c>
    </row>
    <row r="16607" spans="1:4" ht="18.75" x14ac:dyDescent="0.3">
      <c r="A16607" s="7">
        <v>2014</v>
      </c>
      <c r="B16607" s="7" t="s">
        <v>2083</v>
      </c>
      <c r="C16607" s="7" t="s">
        <v>6</v>
      </c>
      <c r="D16607" s="8">
        <v>255938.87</v>
      </c>
    </row>
    <row r="16608" spans="1:4" ht="18.75" x14ac:dyDescent="0.3">
      <c r="A16608" s="7">
        <v>2015</v>
      </c>
      <c r="B16608" s="7" t="s">
        <v>2083</v>
      </c>
      <c r="C16608" s="7" t="s">
        <v>7</v>
      </c>
      <c r="D16608" s="8">
        <v>88401.87</v>
      </c>
    </row>
    <row r="16609" spans="1:4" ht="18.75" x14ac:dyDescent="0.3">
      <c r="A16609" s="7">
        <v>2014</v>
      </c>
      <c r="B16609" s="7" t="s">
        <v>2083</v>
      </c>
      <c r="C16609" s="7" t="s">
        <v>7</v>
      </c>
      <c r="D16609" s="8">
        <v>93425.52</v>
      </c>
    </row>
    <row r="16610" spans="1:4" ht="18.75" x14ac:dyDescent="0.3">
      <c r="A16610" s="7">
        <v>2015</v>
      </c>
      <c r="B16610" s="7" t="s">
        <v>2083</v>
      </c>
      <c r="C16610" s="7" t="s">
        <v>8</v>
      </c>
      <c r="D16610" s="8">
        <v>400763.96</v>
      </c>
    </row>
    <row r="16611" spans="1:4" ht="18.75" x14ac:dyDescent="0.3">
      <c r="A16611" s="7">
        <v>2014</v>
      </c>
      <c r="B16611" s="7" t="s">
        <v>2083</v>
      </c>
      <c r="C16611" s="7" t="s">
        <v>8</v>
      </c>
      <c r="D16611" s="8">
        <v>414180.46</v>
      </c>
    </row>
    <row r="16612" spans="1:4" ht="18.75" x14ac:dyDescent="0.3">
      <c r="A16612" s="7">
        <v>2015</v>
      </c>
      <c r="B16612" s="7" t="s">
        <v>2084</v>
      </c>
      <c r="C16612" s="7" t="s">
        <v>5</v>
      </c>
      <c r="D16612" s="8">
        <v>912226.8</v>
      </c>
    </row>
    <row r="16613" spans="1:4" ht="18.75" x14ac:dyDescent="0.3">
      <c r="A16613" s="7">
        <v>2014</v>
      </c>
      <c r="B16613" s="7" t="s">
        <v>2084</v>
      </c>
      <c r="C16613" s="7" t="s">
        <v>5</v>
      </c>
      <c r="D16613" s="8">
        <v>1008214.57</v>
      </c>
    </row>
    <row r="16614" spans="1:4" ht="18.75" x14ac:dyDescent="0.3">
      <c r="A16614" s="7">
        <v>2015</v>
      </c>
      <c r="B16614" s="7" t="s">
        <v>2084</v>
      </c>
      <c r="C16614" s="7" t="s">
        <v>6</v>
      </c>
      <c r="D16614" s="8">
        <v>584237.29</v>
      </c>
    </row>
    <row r="16615" spans="1:4" ht="18.75" x14ac:dyDescent="0.3">
      <c r="A16615" s="7">
        <v>2014</v>
      </c>
      <c r="B16615" s="7" t="s">
        <v>2084</v>
      </c>
      <c r="C16615" s="7" t="s">
        <v>6</v>
      </c>
      <c r="D16615" s="8">
        <v>409443.85</v>
      </c>
    </row>
    <row r="16616" spans="1:4" ht="18.75" x14ac:dyDescent="0.3">
      <c r="A16616" s="7">
        <v>2015</v>
      </c>
      <c r="B16616" s="7" t="s">
        <v>2084</v>
      </c>
      <c r="C16616" s="7" t="s">
        <v>7</v>
      </c>
      <c r="D16616" s="8">
        <v>140369.01</v>
      </c>
    </row>
    <row r="16617" spans="1:4" ht="18.75" x14ac:dyDescent="0.3">
      <c r="A16617" s="7">
        <v>2014</v>
      </c>
      <c r="B16617" s="7" t="s">
        <v>2084</v>
      </c>
      <c r="C16617" s="7" t="s">
        <v>7</v>
      </c>
      <c r="D16617" s="8">
        <v>147775.84</v>
      </c>
    </row>
    <row r="16618" spans="1:4" ht="18.75" x14ac:dyDescent="0.3">
      <c r="A16618" s="7">
        <v>2015</v>
      </c>
      <c r="B16618" s="7" t="s">
        <v>2084</v>
      </c>
      <c r="C16618" s="7" t="s">
        <v>8</v>
      </c>
      <c r="D16618" s="8">
        <v>491492.75</v>
      </c>
    </row>
    <row r="16619" spans="1:4" ht="18.75" x14ac:dyDescent="0.3">
      <c r="A16619" s="7">
        <v>2014</v>
      </c>
      <c r="B16619" s="7" t="s">
        <v>2084</v>
      </c>
      <c r="C16619" s="7" t="s">
        <v>8</v>
      </c>
      <c r="D16619" s="8">
        <v>506095.45</v>
      </c>
    </row>
    <row r="16620" spans="1:4" ht="18.75" x14ac:dyDescent="0.3">
      <c r="A16620" s="7">
        <v>2015</v>
      </c>
      <c r="B16620" s="7" t="s">
        <v>2085</v>
      </c>
      <c r="C16620" s="7" t="s">
        <v>5</v>
      </c>
      <c r="D16620" s="8">
        <v>579443.44999999995</v>
      </c>
    </row>
    <row r="16621" spans="1:4" ht="18.75" x14ac:dyDescent="0.3">
      <c r="A16621" s="7">
        <v>2014</v>
      </c>
      <c r="B16621" s="7" t="s">
        <v>2085</v>
      </c>
      <c r="C16621" s="7" t="s">
        <v>5</v>
      </c>
      <c r="D16621" s="8">
        <v>635449.85</v>
      </c>
    </row>
    <row r="16622" spans="1:4" ht="18.75" x14ac:dyDescent="0.3">
      <c r="A16622" s="7">
        <v>2015</v>
      </c>
      <c r="B16622" s="7" t="s">
        <v>2085</v>
      </c>
      <c r="C16622" s="7" t="s">
        <v>6</v>
      </c>
      <c r="D16622" s="8">
        <v>274210.71000000002</v>
      </c>
    </row>
    <row r="16623" spans="1:4" ht="18.75" x14ac:dyDescent="0.3">
      <c r="A16623" s="7">
        <v>2014</v>
      </c>
      <c r="B16623" s="7" t="s">
        <v>2085</v>
      </c>
      <c r="C16623" s="7" t="s">
        <v>6</v>
      </c>
      <c r="D16623" s="8">
        <v>200419.84</v>
      </c>
    </row>
    <row r="16624" spans="1:4" ht="18.75" x14ac:dyDescent="0.3">
      <c r="A16624" s="7">
        <v>2015</v>
      </c>
      <c r="B16624" s="7" t="s">
        <v>2085</v>
      </c>
      <c r="C16624" s="7" t="s">
        <v>7</v>
      </c>
      <c r="D16624" s="8">
        <v>192447.01</v>
      </c>
    </row>
    <row r="16625" spans="1:4" ht="18.75" x14ac:dyDescent="0.3">
      <c r="A16625" s="7">
        <v>2014</v>
      </c>
      <c r="B16625" s="7" t="s">
        <v>2085</v>
      </c>
      <c r="C16625" s="7" t="s">
        <v>7</v>
      </c>
      <c r="D16625" s="8">
        <v>202734.24</v>
      </c>
    </row>
    <row r="16626" spans="1:4" ht="18.75" x14ac:dyDescent="0.3">
      <c r="A16626" s="7">
        <v>2015</v>
      </c>
      <c r="B16626" s="7" t="s">
        <v>2085</v>
      </c>
      <c r="C16626" s="7" t="s">
        <v>8</v>
      </c>
      <c r="D16626" s="8">
        <v>557497.87</v>
      </c>
    </row>
    <row r="16627" spans="1:4" ht="18.75" x14ac:dyDescent="0.3">
      <c r="A16627" s="7">
        <v>2014</v>
      </c>
      <c r="B16627" s="7" t="s">
        <v>2085</v>
      </c>
      <c r="C16627" s="7" t="s">
        <v>8</v>
      </c>
      <c r="D16627" s="8">
        <v>575228.67000000004</v>
      </c>
    </row>
    <row r="16628" spans="1:4" ht="18.75" x14ac:dyDescent="0.3">
      <c r="A16628" s="7">
        <v>2015</v>
      </c>
      <c r="B16628" s="7" t="s">
        <v>2086</v>
      </c>
      <c r="C16628" s="7" t="s">
        <v>5</v>
      </c>
      <c r="D16628" s="8">
        <v>669045.74</v>
      </c>
    </row>
    <row r="16629" spans="1:4" ht="18.75" x14ac:dyDescent="0.3">
      <c r="A16629" s="7">
        <v>2014</v>
      </c>
      <c r="B16629" s="7" t="s">
        <v>2086</v>
      </c>
      <c r="C16629" s="7" t="s">
        <v>5</v>
      </c>
      <c r="D16629" s="8">
        <v>727566.75</v>
      </c>
    </row>
    <row r="16630" spans="1:4" ht="18.75" x14ac:dyDescent="0.3">
      <c r="A16630" s="7">
        <v>2015</v>
      </c>
      <c r="B16630" s="7" t="s">
        <v>2086</v>
      </c>
      <c r="C16630" s="7" t="s">
        <v>6</v>
      </c>
      <c r="D16630" s="8">
        <v>546877.67000000004</v>
      </c>
    </row>
    <row r="16631" spans="1:4" ht="18.75" x14ac:dyDescent="0.3">
      <c r="A16631" s="7">
        <v>2014</v>
      </c>
      <c r="B16631" s="7" t="s">
        <v>2086</v>
      </c>
      <c r="C16631" s="7" t="s">
        <v>6</v>
      </c>
      <c r="D16631" s="8">
        <v>387351.46</v>
      </c>
    </row>
    <row r="16632" spans="1:4" ht="18.75" x14ac:dyDescent="0.3">
      <c r="A16632" s="7">
        <v>2015</v>
      </c>
      <c r="B16632" s="7" t="s">
        <v>2086</v>
      </c>
      <c r="C16632" s="7" t="s">
        <v>7</v>
      </c>
      <c r="D16632" s="8">
        <v>146307.26</v>
      </c>
    </row>
    <row r="16633" spans="1:4" ht="18.75" x14ac:dyDescent="0.3">
      <c r="A16633" s="7">
        <v>2014</v>
      </c>
      <c r="B16633" s="7" t="s">
        <v>2086</v>
      </c>
      <c r="C16633" s="7" t="s">
        <v>7</v>
      </c>
      <c r="D16633" s="8">
        <v>155063.74</v>
      </c>
    </row>
    <row r="16634" spans="1:4" ht="18.75" x14ac:dyDescent="0.3">
      <c r="A16634" s="7">
        <v>2015</v>
      </c>
      <c r="B16634" s="7" t="s">
        <v>2086</v>
      </c>
      <c r="C16634" s="7" t="s">
        <v>8</v>
      </c>
      <c r="D16634" s="8">
        <v>471338.15</v>
      </c>
    </row>
    <row r="16635" spans="1:4" ht="18.75" x14ac:dyDescent="0.3">
      <c r="A16635" s="7">
        <v>2014</v>
      </c>
      <c r="B16635" s="7" t="s">
        <v>2086</v>
      </c>
      <c r="C16635" s="7" t="s">
        <v>8</v>
      </c>
      <c r="D16635" s="8">
        <v>487373.72</v>
      </c>
    </row>
    <row r="16636" spans="1:4" ht="18.75" x14ac:dyDescent="0.3">
      <c r="A16636" s="7">
        <v>2015</v>
      </c>
      <c r="B16636" s="7" t="s">
        <v>2087</v>
      </c>
      <c r="C16636" s="7" t="s">
        <v>5</v>
      </c>
      <c r="D16636" s="8">
        <v>868552.08</v>
      </c>
    </row>
    <row r="16637" spans="1:4" ht="18.75" x14ac:dyDescent="0.3">
      <c r="A16637" s="7">
        <v>2014</v>
      </c>
      <c r="B16637" s="7" t="s">
        <v>2087</v>
      </c>
      <c r="C16637" s="7" t="s">
        <v>5</v>
      </c>
      <c r="D16637" s="8">
        <v>954612.65</v>
      </c>
    </row>
    <row r="16638" spans="1:4" ht="18.75" x14ac:dyDescent="0.3">
      <c r="A16638" s="7">
        <v>2015</v>
      </c>
      <c r="B16638" s="7" t="s">
        <v>2087</v>
      </c>
      <c r="C16638" s="7" t="s">
        <v>6</v>
      </c>
      <c r="D16638" s="8">
        <v>199972.29</v>
      </c>
    </row>
    <row r="16639" spans="1:4" ht="18.75" x14ac:dyDescent="0.3">
      <c r="A16639" s="7">
        <v>2014</v>
      </c>
      <c r="B16639" s="7" t="s">
        <v>2087</v>
      </c>
      <c r="C16639" s="7" t="s">
        <v>6</v>
      </c>
      <c r="D16639" s="8">
        <v>146323.51999999999</v>
      </c>
    </row>
    <row r="16640" spans="1:4" ht="18.75" x14ac:dyDescent="0.3">
      <c r="A16640" s="7">
        <v>2015</v>
      </c>
      <c r="B16640" s="7" t="s">
        <v>2087</v>
      </c>
      <c r="C16640" s="7" t="s">
        <v>7</v>
      </c>
      <c r="D16640" s="8">
        <v>211843.19</v>
      </c>
    </row>
    <row r="16641" spans="1:4" ht="18.75" x14ac:dyDescent="0.3">
      <c r="A16641" s="7">
        <v>2014</v>
      </c>
      <c r="B16641" s="7" t="s">
        <v>2087</v>
      </c>
      <c r="C16641" s="7" t="s">
        <v>7</v>
      </c>
      <c r="D16641" s="8">
        <v>224764.37</v>
      </c>
    </row>
    <row r="16642" spans="1:4" ht="18.75" x14ac:dyDescent="0.3">
      <c r="A16642" s="7">
        <v>2015</v>
      </c>
      <c r="B16642" s="7" t="s">
        <v>2087</v>
      </c>
      <c r="C16642" s="7" t="s">
        <v>8</v>
      </c>
      <c r="D16642" s="8">
        <v>623923.18000000005</v>
      </c>
    </row>
    <row r="16643" spans="1:4" ht="18.75" x14ac:dyDescent="0.3">
      <c r="A16643" s="7">
        <v>2014</v>
      </c>
      <c r="B16643" s="7" t="s">
        <v>2087</v>
      </c>
      <c r="C16643" s="7" t="s">
        <v>8</v>
      </c>
      <c r="D16643" s="8">
        <v>652354.92000000004</v>
      </c>
    </row>
    <row r="16644" spans="1:4" ht="18.75" x14ac:dyDescent="0.3">
      <c r="A16644" s="7">
        <v>2015</v>
      </c>
      <c r="B16644" s="7" t="s">
        <v>2088</v>
      </c>
      <c r="C16644" s="7" t="s">
        <v>5</v>
      </c>
      <c r="D16644" s="8">
        <v>524981.92000000004</v>
      </c>
    </row>
    <row r="16645" spans="1:4" ht="18.75" x14ac:dyDescent="0.3">
      <c r="A16645" s="7">
        <v>2014</v>
      </c>
      <c r="B16645" s="7" t="s">
        <v>2088</v>
      </c>
      <c r="C16645" s="7" t="s">
        <v>5</v>
      </c>
      <c r="D16645" s="8">
        <v>577480.24</v>
      </c>
    </row>
    <row r="16646" spans="1:4" ht="18.75" x14ac:dyDescent="0.3">
      <c r="A16646" s="7">
        <v>2015</v>
      </c>
      <c r="B16646" s="7" t="s">
        <v>2088</v>
      </c>
      <c r="C16646" s="7" t="s">
        <v>6</v>
      </c>
      <c r="D16646" s="8">
        <v>531290.72</v>
      </c>
    </row>
    <row r="16647" spans="1:4" ht="18.75" x14ac:dyDescent="0.3">
      <c r="A16647" s="7">
        <v>2014</v>
      </c>
      <c r="B16647" s="7" t="s">
        <v>2088</v>
      </c>
      <c r="C16647" s="7" t="s">
        <v>6</v>
      </c>
      <c r="D16647" s="8">
        <v>378452.08</v>
      </c>
    </row>
    <row r="16648" spans="1:4" ht="18.75" x14ac:dyDescent="0.3">
      <c r="A16648" s="7">
        <v>2015</v>
      </c>
      <c r="B16648" s="7" t="s">
        <v>2088</v>
      </c>
      <c r="C16648" s="7" t="s">
        <v>7</v>
      </c>
      <c r="D16648" s="8">
        <v>135651.91</v>
      </c>
    </row>
    <row r="16649" spans="1:4" ht="18.75" x14ac:dyDescent="0.3">
      <c r="A16649" s="7">
        <v>2014</v>
      </c>
      <c r="B16649" s="7" t="s">
        <v>2088</v>
      </c>
      <c r="C16649" s="7" t="s">
        <v>7</v>
      </c>
      <c r="D16649" s="8">
        <v>144249.79</v>
      </c>
    </row>
    <row r="16650" spans="1:4" ht="18.75" x14ac:dyDescent="0.3">
      <c r="A16650" s="7">
        <v>2015</v>
      </c>
      <c r="B16650" s="7" t="s">
        <v>2088</v>
      </c>
      <c r="C16650" s="7" t="s">
        <v>8</v>
      </c>
      <c r="D16650" s="8">
        <v>598737.69999999995</v>
      </c>
    </row>
    <row r="16651" spans="1:4" ht="18.75" x14ac:dyDescent="0.3">
      <c r="A16651" s="7">
        <v>2014</v>
      </c>
      <c r="B16651" s="7" t="s">
        <v>2088</v>
      </c>
      <c r="C16651" s="7" t="s">
        <v>8</v>
      </c>
      <c r="D16651" s="8">
        <v>626005.1</v>
      </c>
    </row>
    <row r="16652" spans="1:4" ht="18.75" x14ac:dyDescent="0.3">
      <c r="A16652" s="7">
        <v>2015</v>
      </c>
      <c r="B16652" s="7" t="s">
        <v>2089</v>
      </c>
      <c r="C16652" s="7" t="s">
        <v>5</v>
      </c>
      <c r="D16652" s="8">
        <v>710852.31</v>
      </c>
    </row>
    <row r="16653" spans="1:4" ht="18.75" x14ac:dyDescent="0.3">
      <c r="A16653" s="7">
        <v>2014</v>
      </c>
      <c r="B16653" s="7" t="s">
        <v>2089</v>
      </c>
      <c r="C16653" s="7" t="s">
        <v>5</v>
      </c>
      <c r="D16653" s="8">
        <v>773439.86</v>
      </c>
    </row>
    <row r="16654" spans="1:4" ht="18.75" x14ac:dyDescent="0.3">
      <c r="A16654" s="7">
        <v>2015</v>
      </c>
      <c r="B16654" s="7" t="s">
        <v>2089</v>
      </c>
      <c r="C16654" s="7" t="s">
        <v>6</v>
      </c>
      <c r="D16654" s="8">
        <v>504631.66</v>
      </c>
    </row>
    <row r="16655" spans="1:4" ht="18.75" x14ac:dyDescent="0.3">
      <c r="A16655" s="7">
        <v>2014</v>
      </c>
      <c r="B16655" s="7" t="s">
        <v>2089</v>
      </c>
      <c r="C16655" s="7" t="s">
        <v>6</v>
      </c>
      <c r="D16655" s="8">
        <v>372435.19</v>
      </c>
    </row>
    <row r="16656" spans="1:4" ht="18.75" x14ac:dyDescent="0.3">
      <c r="A16656" s="7">
        <v>2015</v>
      </c>
      <c r="B16656" s="7" t="s">
        <v>2089</v>
      </c>
      <c r="C16656" s="7" t="s">
        <v>7</v>
      </c>
      <c r="D16656" s="8">
        <v>129144.55</v>
      </c>
    </row>
    <row r="16657" spans="1:4" ht="18.75" x14ac:dyDescent="0.3">
      <c r="A16657" s="7">
        <v>2014</v>
      </c>
      <c r="B16657" s="7" t="s">
        <v>2089</v>
      </c>
      <c r="C16657" s="7" t="s">
        <v>7</v>
      </c>
      <c r="D16657" s="8">
        <v>137484.32</v>
      </c>
    </row>
    <row r="16658" spans="1:4" ht="18.75" x14ac:dyDescent="0.3">
      <c r="A16658" s="7">
        <v>2015</v>
      </c>
      <c r="B16658" s="7" t="s">
        <v>2089</v>
      </c>
      <c r="C16658" s="7" t="s">
        <v>8</v>
      </c>
      <c r="D16658" s="8">
        <v>494857.71</v>
      </c>
    </row>
    <row r="16659" spans="1:4" ht="18.75" x14ac:dyDescent="0.3">
      <c r="A16659" s="7">
        <v>2014</v>
      </c>
      <c r="B16659" s="7" t="s">
        <v>2089</v>
      </c>
      <c r="C16659" s="7" t="s">
        <v>8</v>
      </c>
      <c r="D16659" s="8">
        <v>509521.14</v>
      </c>
    </row>
    <row r="16660" spans="1:4" ht="18.75" x14ac:dyDescent="0.3">
      <c r="A16660" s="7">
        <v>2015</v>
      </c>
      <c r="B16660" s="7" t="s">
        <v>2090</v>
      </c>
      <c r="C16660" s="7" t="s">
        <v>5</v>
      </c>
      <c r="D16660" s="8">
        <v>592448.5</v>
      </c>
    </row>
    <row r="16661" spans="1:4" ht="18.75" x14ac:dyDescent="0.3">
      <c r="A16661" s="7">
        <v>2014</v>
      </c>
      <c r="B16661" s="7" t="s">
        <v>2090</v>
      </c>
      <c r="C16661" s="7" t="s">
        <v>5</v>
      </c>
      <c r="D16661" s="8">
        <v>654669.52</v>
      </c>
    </row>
    <row r="16662" spans="1:4" ht="18.75" x14ac:dyDescent="0.3">
      <c r="A16662" s="7">
        <v>2015</v>
      </c>
      <c r="B16662" s="7" t="s">
        <v>2090</v>
      </c>
      <c r="C16662" s="7" t="s">
        <v>6</v>
      </c>
      <c r="D16662" s="8">
        <v>555339.16</v>
      </c>
    </row>
    <row r="16663" spans="1:4" ht="18.75" x14ac:dyDescent="0.3">
      <c r="A16663" s="7">
        <v>2014</v>
      </c>
      <c r="B16663" s="7" t="s">
        <v>2090</v>
      </c>
      <c r="C16663" s="7" t="s">
        <v>6</v>
      </c>
      <c r="D16663" s="8">
        <v>403587.79</v>
      </c>
    </row>
    <row r="16664" spans="1:4" ht="18.75" x14ac:dyDescent="0.3">
      <c r="A16664" s="7">
        <v>2015</v>
      </c>
      <c r="B16664" s="7" t="s">
        <v>2090</v>
      </c>
      <c r="C16664" s="7" t="s">
        <v>7</v>
      </c>
      <c r="D16664" s="8">
        <v>122073.33</v>
      </c>
    </row>
    <row r="16665" spans="1:4" ht="18.75" x14ac:dyDescent="0.3">
      <c r="A16665" s="7">
        <v>2014</v>
      </c>
      <c r="B16665" s="7" t="s">
        <v>2090</v>
      </c>
      <c r="C16665" s="7" t="s">
        <v>7</v>
      </c>
      <c r="D16665" s="8">
        <v>129216.05</v>
      </c>
    </row>
    <row r="16666" spans="1:4" ht="18.75" x14ac:dyDescent="0.3">
      <c r="A16666" s="7">
        <v>2015</v>
      </c>
      <c r="B16666" s="7" t="s">
        <v>2090</v>
      </c>
      <c r="C16666" s="7" t="s">
        <v>8</v>
      </c>
      <c r="D16666" s="8">
        <v>659480.29</v>
      </c>
    </row>
    <row r="16667" spans="1:4" ht="18.75" x14ac:dyDescent="0.3">
      <c r="A16667" s="7">
        <v>2014</v>
      </c>
      <c r="B16667" s="7" t="s">
        <v>2090</v>
      </c>
      <c r="C16667" s="7" t="s">
        <v>8</v>
      </c>
      <c r="D16667" s="8">
        <v>688829.58</v>
      </c>
    </row>
    <row r="16668" spans="1:4" ht="18.75" x14ac:dyDescent="0.3">
      <c r="A16668" s="7">
        <v>2015</v>
      </c>
      <c r="B16668" s="7" t="s">
        <v>2091</v>
      </c>
      <c r="C16668" s="7" t="s">
        <v>5</v>
      </c>
      <c r="D16668" s="8">
        <v>542131.09</v>
      </c>
    </row>
    <row r="16669" spans="1:4" ht="18.75" x14ac:dyDescent="0.3">
      <c r="A16669" s="7">
        <v>2014</v>
      </c>
      <c r="B16669" s="7" t="s">
        <v>2091</v>
      </c>
      <c r="C16669" s="7" t="s">
        <v>5</v>
      </c>
      <c r="D16669" s="8">
        <v>591557.9</v>
      </c>
    </row>
    <row r="16670" spans="1:4" ht="18.75" x14ac:dyDescent="0.3">
      <c r="A16670" s="7">
        <v>2015</v>
      </c>
      <c r="B16670" s="7" t="s">
        <v>2091</v>
      </c>
      <c r="C16670" s="7" t="s">
        <v>6</v>
      </c>
      <c r="D16670" s="8">
        <v>429644.54</v>
      </c>
    </row>
    <row r="16671" spans="1:4" ht="18.75" x14ac:dyDescent="0.3">
      <c r="A16671" s="7">
        <v>2014</v>
      </c>
      <c r="B16671" s="7" t="s">
        <v>2091</v>
      </c>
      <c r="C16671" s="7" t="s">
        <v>6</v>
      </c>
      <c r="D16671" s="8">
        <v>304083.65000000002</v>
      </c>
    </row>
    <row r="16672" spans="1:4" ht="18.75" x14ac:dyDescent="0.3">
      <c r="A16672" s="7">
        <v>2015</v>
      </c>
      <c r="B16672" s="7" t="s">
        <v>2091</v>
      </c>
      <c r="C16672" s="7" t="s">
        <v>7</v>
      </c>
      <c r="D16672" s="8">
        <v>238136.22</v>
      </c>
    </row>
    <row r="16673" spans="1:4" ht="18.75" x14ac:dyDescent="0.3">
      <c r="A16673" s="7">
        <v>2014</v>
      </c>
      <c r="B16673" s="7" t="s">
        <v>2091</v>
      </c>
      <c r="C16673" s="7" t="s">
        <v>7</v>
      </c>
      <c r="D16673" s="8">
        <v>253681.09</v>
      </c>
    </row>
    <row r="16674" spans="1:4" ht="18.75" x14ac:dyDescent="0.3">
      <c r="A16674" s="7">
        <v>2015</v>
      </c>
      <c r="B16674" s="7" t="s">
        <v>2091</v>
      </c>
      <c r="C16674" s="7" t="s">
        <v>8</v>
      </c>
      <c r="D16674" s="8">
        <v>624404.89</v>
      </c>
    </row>
    <row r="16675" spans="1:4" ht="18.75" x14ac:dyDescent="0.3">
      <c r="A16675" s="7">
        <v>2014</v>
      </c>
      <c r="B16675" s="7" t="s">
        <v>2091</v>
      </c>
      <c r="C16675" s="7" t="s">
        <v>8</v>
      </c>
      <c r="D16675" s="8">
        <v>648276.25</v>
      </c>
    </row>
    <row r="16676" spans="1:4" ht="18.75" x14ac:dyDescent="0.3">
      <c r="A16676" s="7">
        <v>2015</v>
      </c>
      <c r="B16676" s="7" t="s">
        <v>2092</v>
      </c>
      <c r="C16676" s="7" t="s">
        <v>5</v>
      </c>
      <c r="D16676" s="8">
        <v>520253.83</v>
      </c>
    </row>
    <row r="16677" spans="1:4" ht="18.75" x14ac:dyDescent="0.3">
      <c r="A16677" s="7">
        <v>2014</v>
      </c>
      <c r="B16677" s="7" t="s">
        <v>2092</v>
      </c>
      <c r="C16677" s="7" t="s">
        <v>5</v>
      </c>
      <c r="D16677" s="8">
        <v>575619.44999999995</v>
      </c>
    </row>
    <row r="16678" spans="1:4" ht="18.75" x14ac:dyDescent="0.3">
      <c r="A16678" s="7">
        <v>2015</v>
      </c>
      <c r="B16678" s="7" t="s">
        <v>2092</v>
      </c>
      <c r="C16678" s="7" t="s">
        <v>6</v>
      </c>
      <c r="D16678" s="8">
        <v>247479.23</v>
      </c>
    </row>
    <row r="16679" spans="1:4" ht="18.75" x14ac:dyDescent="0.3">
      <c r="A16679" s="7">
        <v>2014</v>
      </c>
      <c r="B16679" s="7" t="s">
        <v>2092</v>
      </c>
      <c r="C16679" s="7" t="s">
        <v>6</v>
      </c>
      <c r="D16679" s="8">
        <v>179275.4</v>
      </c>
    </row>
    <row r="16680" spans="1:4" ht="18.75" x14ac:dyDescent="0.3">
      <c r="A16680" s="7">
        <v>2015</v>
      </c>
      <c r="B16680" s="7" t="s">
        <v>2092</v>
      </c>
      <c r="C16680" s="7" t="s">
        <v>7</v>
      </c>
      <c r="D16680" s="8">
        <v>88649.95</v>
      </c>
    </row>
    <row r="16681" spans="1:4" ht="18.75" x14ac:dyDescent="0.3">
      <c r="A16681" s="7">
        <v>2014</v>
      </c>
      <c r="B16681" s="7" t="s">
        <v>2092</v>
      </c>
      <c r="C16681" s="7" t="s">
        <v>7</v>
      </c>
      <c r="D16681" s="8">
        <v>92601.36</v>
      </c>
    </row>
    <row r="16682" spans="1:4" ht="18.75" x14ac:dyDescent="0.3">
      <c r="A16682" s="7">
        <v>2015</v>
      </c>
      <c r="B16682" s="7" t="s">
        <v>2092</v>
      </c>
      <c r="C16682" s="7" t="s">
        <v>8</v>
      </c>
      <c r="D16682" s="8">
        <v>740030.51</v>
      </c>
    </row>
    <row r="16683" spans="1:4" ht="18.75" x14ac:dyDescent="0.3">
      <c r="A16683" s="7">
        <v>2014</v>
      </c>
      <c r="B16683" s="7" t="s">
        <v>2092</v>
      </c>
      <c r="C16683" s="7" t="s">
        <v>8</v>
      </c>
      <c r="D16683" s="8">
        <v>774371.7</v>
      </c>
    </row>
    <row r="16684" spans="1:4" ht="18.75" x14ac:dyDescent="0.3">
      <c r="A16684" s="7">
        <v>2015</v>
      </c>
      <c r="B16684" s="7" t="s">
        <v>2093</v>
      </c>
      <c r="C16684" s="7" t="s">
        <v>5</v>
      </c>
      <c r="D16684" s="8">
        <v>735399.3</v>
      </c>
    </row>
    <row r="16685" spans="1:4" ht="18.75" x14ac:dyDescent="0.3">
      <c r="A16685" s="7">
        <v>2014</v>
      </c>
      <c r="B16685" s="7" t="s">
        <v>2093</v>
      </c>
      <c r="C16685" s="7" t="s">
        <v>5</v>
      </c>
      <c r="D16685" s="8">
        <v>813662.65</v>
      </c>
    </row>
    <row r="16686" spans="1:4" ht="18.75" x14ac:dyDescent="0.3">
      <c r="A16686" s="7">
        <v>2015</v>
      </c>
      <c r="B16686" s="7" t="s">
        <v>2093</v>
      </c>
      <c r="C16686" s="7" t="s">
        <v>6</v>
      </c>
      <c r="D16686" s="8">
        <v>394802.54</v>
      </c>
    </row>
    <row r="16687" spans="1:4" ht="18.75" x14ac:dyDescent="0.3">
      <c r="A16687" s="7">
        <v>2014</v>
      </c>
      <c r="B16687" s="7" t="s">
        <v>2093</v>
      </c>
      <c r="C16687" s="7" t="s">
        <v>6</v>
      </c>
      <c r="D16687" s="8">
        <v>288816.53999999998</v>
      </c>
    </row>
    <row r="16688" spans="1:4" ht="18.75" x14ac:dyDescent="0.3">
      <c r="A16688" s="7">
        <v>2015</v>
      </c>
      <c r="B16688" s="7" t="s">
        <v>2093</v>
      </c>
      <c r="C16688" s="7" t="s">
        <v>7</v>
      </c>
      <c r="D16688" s="8">
        <v>182455.69</v>
      </c>
    </row>
    <row r="16689" spans="1:4" ht="18.75" x14ac:dyDescent="0.3">
      <c r="A16689" s="7">
        <v>2014</v>
      </c>
      <c r="B16689" s="7" t="s">
        <v>2093</v>
      </c>
      <c r="C16689" s="7" t="s">
        <v>7</v>
      </c>
      <c r="D16689" s="8">
        <v>191997.14</v>
      </c>
    </row>
    <row r="16690" spans="1:4" ht="18.75" x14ac:dyDescent="0.3">
      <c r="A16690" s="7">
        <v>2015</v>
      </c>
      <c r="B16690" s="7" t="s">
        <v>2093</v>
      </c>
      <c r="C16690" s="7" t="s">
        <v>8</v>
      </c>
      <c r="D16690" s="8">
        <v>458166.82</v>
      </c>
    </row>
    <row r="16691" spans="1:4" ht="18.75" x14ac:dyDescent="0.3">
      <c r="A16691" s="7">
        <v>2014</v>
      </c>
      <c r="B16691" s="7" t="s">
        <v>2093</v>
      </c>
      <c r="C16691" s="7" t="s">
        <v>8</v>
      </c>
      <c r="D16691" s="8">
        <v>476448.34</v>
      </c>
    </row>
    <row r="16692" spans="1:4" ht="18.75" x14ac:dyDescent="0.3">
      <c r="A16692" s="7">
        <v>2015</v>
      </c>
      <c r="B16692" s="7" t="s">
        <v>2094</v>
      </c>
      <c r="C16692" s="7" t="s">
        <v>5</v>
      </c>
      <c r="D16692" s="8">
        <v>905845.35</v>
      </c>
    </row>
    <row r="16693" spans="1:4" ht="18.75" x14ac:dyDescent="0.3">
      <c r="A16693" s="7">
        <v>2014</v>
      </c>
      <c r="B16693" s="7" t="s">
        <v>2094</v>
      </c>
      <c r="C16693" s="7" t="s">
        <v>5</v>
      </c>
      <c r="D16693" s="8">
        <v>984936.59</v>
      </c>
    </row>
    <row r="16694" spans="1:4" ht="18.75" x14ac:dyDescent="0.3">
      <c r="A16694" s="7">
        <v>2015</v>
      </c>
      <c r="B16694" s="7" t="s">
        <v>2094</v>
      </c>
      <c r="C16694" s="7" t="s">
        <v>6</v>
      </c>
      <c r="D16694" s="8">
        <v>385537.51</v>
      </c>
    </row>
    <row r="16695" spans="1:4" ht="18.75" x14ac:dyDescent="0.3">
      <c r="A16695" s="7">
        <v>2014</v>
      </c>
      <c r="B16695" s="7" t="s">
        <v>2094</v>
      </c>
      <c r="C16695" s="7" t="s">
        <v>6</v>
      </c>
      <c r="D16695" s="8">
        <v>281428.09999999998</v>
      </c>
    </row>
    <row r="16696" spans="1:4" ht="18.75" x14ac:dyDescent="0.3">
      <c r="A16696" s="7">
        <v>2015</v>
      </c>
      <c r="B16696" s="7" t="s">
        <v>2094</v>
      </c>
      <c r="C16696" s="7" t="s">
        <v>7</v>
      </c>
      <c r="D16696" s="8">
        <v>72689.2</v>
      </c>
    </row>
    <row r="16697" spans="1:4" ht="18.75" x14ac:dyDescent="0.3">
      <c r="A16697" s="7">
        <v>2014</v>
      </c>
      <c r="B16697" s="7" t="s">
        <v>2094</v>
      </c>
      <c r="C16697" s="7" t="s">
        <v>7</v>
      </c>
      <c r="D16697" s="8">
        <v>76592.710000000006</v>
      </c>
    </row>
    <row r="16698" spans="1:4" ht="18.75" x14ac:dyDescent="0.3">
      <c r="A16698" s="7">
        <v>2015</v>
      </c>
      <c r="B16698" s="7" t="s">
        <v>2094</v>
      </c>
      <c r="C16698" s="7" t="s">
        <v>8</v>
      </c>
      <c r="D16698" s="8">
        <v>559556.53</v>
      </c>
    </row>
    <row r="16699" spans="1:4" ht="18.75" x14ac:dyDescent="0.3">
      <c r="A16699" s="7">
        <v>2014</v>
      </c>
      <c r="B16699" s="7" t="s">
        <v>2094</v>
      </c>
      <c r="C16699" s="7" t="s">
        <v>8</v>
      </c>
      <c r="D16699" s="8">
        <v>575757.78</v>
      </c>
    </row>
    <row r="16700" spans="1:4" ht="18.75" x14ac:dyDescent="0.3">
      <c r="A16700" s="7">
        <v>2015</v>
      </c>
      <c r="B16700" s="7" t="s">
        <v>2095</v>
      </c>
      <c r="C16700" s="7" t="s">
        <v>5</v>
      </c>
      <c r="D16700" s="8">
        <v>866876.11</v>
      </c>
    </row>
    <row r="16701" spans="1:4" ht="18.75" x14ac:dyDescent="0.3">
      <c r="A16701" s="7">
        <v>2014</v>
      </c>
      <c r="B16701" s="7" t="s">
        <v>2095</v>
      </c>
      <c r="C16701" s="7" t="s">
        <v>5</v>
      </c>
      <c r="D16701" s="8">
        <v>949884.55</v>
      </c>
    </row>
    <row r="16702" spans="1:4" ht="18.75" x14ac:dyDescent="0.3">
      <c r="A16702" s="7">
        <v>2015</v>
      </c>
      <c r="B16702" s="7" t="s">
        <v>2095</v>
      </c>
      <c r="C16702" s="7" t="s">
        <v>6</v>
      </c>
      <c r="D16702" s="8">
        <v>264244.06</v>
      </c>
    </row>
    <row r="16703" spans="1:4" ht="18.75" x14ac:dyDescent="0.3">
      <c r="A16703" s="7">
        <v>2014</v>
      </c>
      <c r="B16703" s="7" t="s">
        <v>2095</v>
      </c>
      <c r="C16703" s="7" t="s">
        <v>6</v>
      </c>
      <c r="D16703" s="8">
        <v>182173.87</v>
      </c>
    </row>
    <row r="16704" spans="1:4" ht="18.75" x14ac:dyDescent="0.3">
      <c r="A16704" s="7">
        <v>2015</v>
      </c>
      <c r="B16704" s="7" t="s">
        <v>2095</v>
      </c>
      <c r="C16704" s="7" t="s">
        <v>7</v>
      </c>
      <c r="D16704" s="8">
        <v>115314.83</v>
      </c>
    </row>
    <row r="16705" spans="1:4" ht="18.75" x14ac:dyDescent="0.3">
      <c r="A16705" s="7">
        <v>2014</v>
      </c>
      <c r="B16705" s="7" t="s">
        <v>2095</v>
      </c>
      <c r="C16705" s="7" t="s">
        <v>7</v>
      </c>
      <c r="D16705" s="8">
        <v>122494.81</v>
      </c>
    </row>
    <row r="16706" spans="1:4" ht="18.75" x14ac:dyDescent="0.3">
      <c r="A16706" s="7">
        <v>2015</v>
      </c>
      <c r="B16706" s="7" t="s">
        <v>2095</v>
      </c>
      <c r="C16706" s="7" t="s">
        <v>8</v>
      </c>
      <c r="D16706" s="8">
        <v>596829.43000000005</v>
      </c>
    </row>
    <row r="16707" spans="1:4" ht="18.75" x14ac:dyDescent="0.3">
      <c r="A16707" s="7">
        <v>2014</v>
      </c>
      <c r="B16707" s="7" t="s">
        <v>2095</v>
      </c>
      <c r="C16707" s="7" t="s">
        <v>8</v>
      </c>
      <c r="D16707" s="8">
        <v>621986.31999999995</v>
      </c>
    </row>
    <row r="16708" spans="1:4" ht="18.75" x14ac:dyDescent="0.3">
      <c r="A16708" s="7">
        <v>2015</v>
      </c>
      <c r="B16708" s="7" t="s">
        <v>2096</v>
      </c>
      <c r="C16708" s="7" t="s">
        <v>5</v>
      </c>
      <c r="D16708" s="8">
        <v>860921.81</v>
      </c>
    </row>
    <row r="16709" spans="1:4" ht="18.75" x14ac:dyDescent="0.3">
      <c r="A16709" s="7">
        <v>2014</v>
      </c>
      <c r="B16709" s="7" t="s">
        <v>2096</v>
      </c>
      <c r="C16709" s="7" t="s">
        <v>5</v>
      </c>
      <c r="D16709" s="8">
        <v>950799.22</v>
      </c>
    </row>
    <row r="16710" spans="1:4" ht="18.75" x14ac:dyDescent="0.3">
      <c r="A16710" s="7">
        <v>2015</v>
      </c>
      <c r="B16710" s="7" t="s">
        <v>2096</v>
      </c>
      <c r="C16710" s="7" t="s">
        <v>6</v>
      </c>
      <c r="D16710" s="8">
        <v>269878.5</v>
      </c>
    </row>
    <row r="16711" spans="1:4" ht="18.75" x14ac:dyDescent="0.3">
      <c r="A16711" s="7">
        <v>2014</v>
      </c>
      <c r="B16711" s="7" t="s">
        <v>2096</v>
      </c>
      <c r="C16711" s="7" t="s">
        <v>6</v>
      </c>
      <c r="D16711" s="8">
        <v>196881.19</v>
      </c>
    </row>
    <row r="16712" spans="1:4" ht="18.75" x14ac:dyDescent="0.3">
      <c r="A16712" s="7">
        <v>2015</v>
      </c>
      <c r="B16712" s="7" t="s">
        <v>2096</v>
      </c>
      <c r="C16712" s="7" t="s">
        <v>7</v>
      </c>
      <c r="D16712" s="8">
        <v>111696.76</v>
      </c>
    </row>
    <row r="16713" spans="1:4" ht="18.75" x14ac:dyDescent="0.3">
      <c r="A16713" s="7">
        <v>2014</v>
      </c>
      <c r="B16713" s="7" t="s">
        <v>2096</v>
      </c>
      <c r="C16713" s="7" t="s">
        <v>7</v>
      </c>
      <c r="D16713" s="8">
        <v>118343.39</v>
      </c>
    </row>
    <row r="16714" spans="1:4" ht="18.75" x14ac:dyDescent="0.3">
      <c r="A16714" s="7">
        <v>2015</v>
      </c>
      <c r="B16714" s="7" t="s">
        <v>2096</v>
      </c>
      <c r="C16714" s="7" t="s">
        <v>8</v>
      </c>
      <c r="D16714" s="8">
        <v>686261.51</v>
      </c>
    </row>
    <row r="16715" spans="1:4" ht="18.75" x14ac:dyDescent="0.3">
      <c r="A16715" s="7">
        <v>2014</v>
      </c>
      <c r="B16715" s="7" t="s">
        <v>2096</v>
      </c>
      <c r="C16715" s="7" t="s">
        <v>8</v>
      </c>
      <c r="D16715" s="8">
        <v>711078.58</v>
      </c>
    </row>
    <row r="16716" spans="1:4" ht="18.75" x14ac:dyDescent="0.3">
      <c r="A16716" s="7">
        <v>2015</v>
      </c>
      <c r="B16716" s="7" t="s">
        <v>2097</v>
      </c>
      <c r="C16716" s="7" t="s">
        <v>5</v>
      </c>
      <c r="D16716" s="8">
        <v>695165.58</v>
      </c>
    </row>
    <row r="16717" spans="1:4" ht="18.75" x14ac:dyDescent="0.3">
      <c r="A16717" s="7">
        <v>2014</v>
      </c>
      <c r="B16717" s="7" t="s">
        <v>2097</v>
      </c>
      <c r="C16717" s="7" t="s">
        <v>5</v>
      </c>
      <c r="D16717" s="8">
        <v>756184.05</v>
      </c>
    </row>
    <row r="16718" spans="1:4" ht="18.75" x14ac:dyDescent="0.3">
      <c r="A16718" s="7">
        <v>2015</v>
      </c>
      <c r="B16718" s="7" t="s">
        <v>2097</v>
      </c>
      <c r="C16718" s="7" t="s">
        <v>6</v>
      </c>
      <c r="D16718" s="8">
        <v>199066.26</v>
      </c>
    </row>
    <row r="16719" spans="1:4" ht="18.75" x14ac:dyDescent="0.3">
      <c r="A16719" s="7">
        <v>2014</v>
      </c>
      <c r="B16719" s="7" t="s">
        <v>2097</v>
      </c>
      <c r="C16719" s="7" t="s">
        <v>6</v>
      </c>
      <c r="D16719" s="8">
        <v>147583.34</v>
      </c>
    </row>
    <row r="16720" spans="1:4" ht="18.75" x14ac:dyDescent="0.3">
      <c r="A16720" s="7">
        <v>2015</v>
      </c>
      <c r="B16720" s="7" t="s">
        <v>2097</v>
      </c>
      <c r="C16720" s="7" t="s">
        <v>7</v>
      </c>
      <c r="D16720" s="8">
        <v>239916.93</v>
      </c>
    </row>
    <row r="16721" spans="1:4" ht="18.75" x14ac:dyDescent="0.3">
      <c r="A16721" s="7">
        <v>2014</v>
      </c>
      <c r="B16721" s="7" t="s">
        <v>2097</v>
      </c>
      <c r="C16721" s="7" t="s">
        <v>7</v>
      </c>
      <c r="D16721" s="8">
        <v>251869.35</v>
      </c>
    </row>
    <row r="16722" spans="1:4" ht="18.75" x14ac:dyDescent="0.3">
      <c r="A16722" s="7">
        <v>2015</v>
      </c>
      <c r="B16722" s="7" t="s">
        <v>2097</v>
      </c>
      <c r="C16722" s="7" t="s">
        <v>8</v>
      </c>
      <c r="D16722" s="8">
        <v>572639.55000000005</v>
      </c>
    </row>
    <row r="16723" spans="1:4" ht="18.75" x14ac:dyDescent="0.3">
      <c r="A16723" s="7">
        <v>2014</v>
      </c>
      <c r="B16723" s="7" t="s">
        <v>2097</v>
      </c>
      <c r="C16723" s="7" t="s">
        <v>8</v>
      </c>
      <c r="D16723" s="8">
        <v>597049.81000000006</v>
      </c>
    </row>
    <row r="16724" spans="1:4" ht="18.75" x14ac:dyDescent="0.3">
      <c r="A16724" s="7">
        <v>2015</v>
      </c>
      <c r="B16724" s="7" t="s">
        <v>2098</v>
      </c>
      <c r="C16724" s="7" t="s">
        <v>5</v>
      </c>
      <c r="D16724" s="8">
        <v>638131.71</v>
      </c>
    </row>
    <row r="16725" spans="1:4" ht="18.75" x14ac:dyDescent="0.3">
      <c r="A16725" s="7">
        <v>2014</v>
      </c>
      <c r="B16725" s="7" t="s">
        <v>2098</v>
      </c>
      <c r="C16725" s="7" t="s">
        <v>5</v>
      </c>
      <c r="D16725" s="8">
        <v>695572.45</v>
      </c>
    </row>
    <row r="16726" spans="1:4" ht="18.75" x14ac:dyDescent="0.3">
      <c r="A16726" s="7">
        <v>2015</v>
      </c>
      <c r="B16726" s="7" t="s">
        <v>2098</v>
      </c>
      <c r="C16726" s="7" t="s">
        <v>6</v>
      </c>
      <c r="D16726" s="8">
        <v>368585.79</v>
      </c>
    </row>
    <row r="16727" spans="1:4" ht="18.75" x14ac:dyDescent="0.3">
      <c r="A16727" s="7">
        <v>2014</v>
      </c>
      <c r="B16727" s="7" t="s">
        <v>2098</v>
      </c>
      <c r="C16727" s="7" t="s">
        <v>6</v>
      </c>
      <c r="D16727" s="8">
        <v>255124.02</v>
      </c>
    </row>
    <row r="16728" spans="1:4" ht="18.75" x14ac:dyDescent="0.3">
      <c r="A16728" s="7">
        <v>2015</v>
      </c>
      <c r="B16728" s="7" t="s">
        <v>2098</v>
      </c>
      <c r="C16728" s="7" t="s">
        <v>7</v>
      </c>
      <c r="D16728" s="8">
        <v>153742.39999999999</v>
      </c>
    </row>
    <row r="16729" spans="1:4" ht="18.75" x14ac:dyDescent="0.3">
      <c r="A16729" s="7">
        <v>2014</v>
      </c>
      <c r="B16729" s="7" t="s">
        <v>2098</v>
      </c>
      <c r="C16729" s="7" t="s">
        <v>7</v>
      </c>
      <c r="D16729" s="8">
        <v>161486.42000000001</v>
      </c>
    </row>
    <row r="16730" spans="1:4" ht="18.75" x14ac:dyDescent="0.3">
      <c r="A16730" s="7">
        <v>2015</v>
      </c>
      <c r="B16730" s="7" t="s">
        <v>2098</v>
      </c>
      <c r="C16730" s="7" t="s">
        <v>8</v>
      </c>
      <c r="D16730" s="8">
        <v>703899.42</v>
      </c>
    </row>
    <row r="16731" spans="1:4" ht="18.75" x14ac:dyDescent="0.3">
      <c r="A16731" s="7">
        <v>2014</v>
      </c>
      <c r="B16731" s="7" t="s">
        <v>2098</v>
      </c>
      <c r="C16731" s="7" t="s">
        <v>8</v>
      </c>
      <c r="D16731" s="8">
        <v>725472.78</v>
      </c>
    </row>
    <row r="16732" spans="1:4" ht="18.75" x14ac:dyDescent="0.3">
      <c r="A16732" s="7">
        <v>2015</v>
      </c>
      <c r="B16732" s="7" t="s">
        <v>2099</v>
      </c>
      <c r="C16732" s="7" t="s">
        <v>5</v>
      </c>
      <c r="D16732" s="8">
        <v>571915.81999999995</v>
      </c>
    </row>
    <row r="16733" spans="1:4" ht="18.75" x14ac:dyDescent="0.3">
      <c r="A16733" s="7">
        <v>2014</v>
      </c>
      <c r="B16733" s="7" t="s">
        <v>2099</v>
      </c>
      <c r="C16733" s="7" t="s">
        <v>5</v>
      </c>
      <c r="D16733" s="8">
        <v>630153.13</v>
      </c>
    </row>
    <row r="16734" spans="1:4" ht="18.75" x14ac:dyDescent="0.3">
      <c r="A16734" s="7">
        <v>2015</v>
      </c>
      <c r="B16734" s="7" t="s">
        <v>2099</v>
      </c>
      <c r="C16734" s="7" t="s">
        <v>6</v>
      </c>
      <c r="D16734" s="8">
        <v>431578.91</v>
      </c>
    </row>
    <row r="16735" spans="1:4" ht="18.75" x14ac:dyDescent="0.3">
      <c r="A16735" s="7">
        <v>2014</v>
      </c>
      <c r="B16735" s="7" t="s">
        <v>2099</v>
      </c>
      <c r="C16735" s="7" t="s">
        <v>6</v>
      </c>
      <c r="D16735" s="8">
        <v>300824</v>
      </c>
    </row>
    <row r="16736" spans="1:4" ht="18.75" x14ac:dyDescent="0.3">
      <c r="A16736" s="7">
        <v>2015</v>
      </c>
      <c r="B16736" s="7" t="s">
        <v>2099</v>
      </c>
      <c r="C16736" s="7" t="s">
        <v>7</v>
      </c>
      <c r="D16736" s="8">
        <v>101929.11</v>
      </c>
    </row>
    <row r="16737" spans="1:4" ht="18.75" x14ac:dyDescent="0.3">
      <c r="A16737" s="7">
        <v>2014</v>
      </c>
      <c r="B16737" s="7" t="s">
        <v>2099</v>
      </c>
      <c r="C16737" s="7" t="s">
        <v>7</v>
      </c>
      <c r="D16737" s="8">
        <v>108140.01</v>
      </c>
    </row>
    <row r="16738" spans="1:4" ht="18.75" x14ac:dyDescent="0.3">
      <c r="A16738" s="7">
        <v>2015</v>
      </c>
      <c r="B16738" s="7" t="s">
        <v>2099</v>
      </c>
      <c r="C16738" s="7" t="s">
        <v>8</v>
      </c>
      <c r="D16738" s="8">
        <v>761167.51</v>
      </c>
    </row>
    <row r="16739" spans="1:4" ht="18.75" x14ac:dyDescent="0.3">
      <c r="A16739" s="7">
        <v>2014</v>
      </c>
      <c r="B16739" s="7" t="s">
        <v>2099</v>
      </c>
      <c r="C16739" s="7" t="s">
        <v>8</v>
      </c>
      <c r="D16739" s="8">
        <v>786722.02</v>
      </c>
    </row>
    <row r="16740" spans="1:4" ht="18.75" x14ac:dyDescent="0.3">
      <c r="A16740" s="7">
        <v>2015</v>
      </c>
      <c r="B16740" s="7" t="s">
        <v>2100</v>
      </c>
      <c r="C16740" s="7" t="s">
        <v>5</v>
      </c>
      <c r="D16740" s="8">
        <v>742159.62</v>
      </c>
    </row>
    <row r="16741" spans="1:4" ht="18.75" x14ac:dyDescent="0.3">
      <c r="A16741" s="7">
        <v>2014</v>
      </c>
      <c r="B16741" s="7" t="s">
        <v>2100</v>
      </c>
      <c r="C16741" s="7" t="s">
        <v>5</v>
      </c>
      <c r="D16741" s="8">
        <v>814828.2</v>
      </c>
    </row>
    <row r="16742" spans="1:4" ht="18.75" x14ac:dyDescent="0.3">
      <c r="A16742" s="7">
        <v>2015</v>
      </c>
      <c r="B16742" s="7" t="s">
        <v>2100</v>
      </c>
      <c r="C16742" s="7" t="s">
        <v>6</v>
      </c>
      <c r="D16742" s="8">
        <v>251457.56</v>
      </c>
    </row>
    <row r="16743" spans="1:4" ht="18.75" x14ac:dyDescent="0.3">
      <c r="A16743" s="7">
        <v>2014</v>
      </c>
      <c r="B16743" s="7" t="s">
        <v>2100</v>
      </c>
      <c r="C16743" s="7" t="s">
        <v>6</v>
      </c>
      <c r="D16743" s="8">
        <v>175808.55</v>
      </c>
    </row>
    <row r="16744" spans="1:4" ht="18.75" x14ac:dyDescent="0.3">
      <c r="A16744" s="7">
        <v>2015</v>
      </c>
      <c r="B16744" s="7" t="s">
        <v>2100</v>
      </c>
      <c r="C16744" s="7" t="s">
        <v>7</v>
      </c>
      <c r="D16744" s="8">
        <v>66992.37</v>
      </c>
    </row>
    <row r="16745" spans="1:4" ht="18.75" x14ac:dyDescent="0.3">
      <c r="A16745" s="7">
        <v>2014</v>
      </c>
      <c r="B16745" s="7" t="s">
        <v>2100</v>
      </c>
      <c r="C16745" s="7" t="s">
        <v>7</v>
      </c>
      <c r="D16745" s="8">
        <v>70752.84</v>
      </c>
    </row>
    <row r="16746" spans="1:4" ht="18.75" x14ac:dyDescent="0.3">
      <c r="A16746" s="7">
        <v>2015</v>
      </c>
      <c r="B16746" s="7" t="s">
        <v>2100</v>
      </c>
      <c r="C16746" s="7" t="s">
        <v>8</v>
      </c>
      <c r="D16746" s="8">
        <v>680708.9</v>
      </c>
    </row>
    <row r="16747" spans="1:4" ht="18.75" x14ac:dyDescent="0.3">
      <c r="A16747" s="7">
        <v>2014</v>
      </c>
      <c r="B16747" s="7" t="s">
        <v>2100</v>
      </c>
      <c r="C16747" s="7" t="s">
        <v>8</v>
      </c>
      <c r="D16747" s="8">
        <v>712552.21</v>
      </c>
    </row>
    <row r="16748" spans="1:4" ht="18.75" x14ac:dyDescent="0.3">
      <c r="A16748" s="7">
        <v>2015</v>
      </c>
      <c r="B16748" s="7" t="s">
        <v>2101</v>
      </c>
      <c r="C16748" s="7" t="s">
        <v>5</v>
      </c>
      <c r="D16748" s="8">
        <v>563382.62</v>
      </c>
    </row>
    <row r="16749" spans="1:4" ht="18.75" x14ac:dyDescent="0.3">
      <c r="A16749" s="7">
        <v>2014</v>
      </c>
      <c r="B16749" s="7" t="s">
        <v>2101</v>
      </c>
      <c r="C16749" s="7" t="s">
        <v>5</v>
      </c>
      <c r="D16749" s="8">
        <v>614480.36</v>
      </c>
    </row>
    <row r="16750" spans="1:4" ht="18.75" x14ac:dyDescent="0.3">
      <c r="A16750" s="7">
        <v>2015</v>
      </c>
      <c r="B16750" s="7" t="s">
        <v>2101</v>
      </c>
      <c r="C16750" s="7" t="s">
        <v>6</v>
      </c>
      <c r="D16750" s="8">
        <v>525174.35</v>
      </c>
    </row>
    <row r="16751" spans="1:4" ht="18.75" x14ac:dyDescent="0.3">
      <c r="A16751" s="7">
        <v>2014</v>
      </c>
      <c r="B16751" s="7" t="s">
        <v>2101</v>
      </c>
      <c r="C16751" s="7" t="s">
        <v>6</v>
      </c>
      <c r="D16751" s="8">
        <v>376151.39</v>
      </c>
    </row>
    <row r="16752" spans="1:4" ht="18.75" x14ac:dyDescent="0.3">
      <c r="A16752" s="7">
        <v>2015</v>
      </c>
      <c r="B16752" s="7" t="s">
        <v>2101</v>
      </c>
      <c r="C16752" s="7" t="s">
        <v>7</v>
      </c>
      <c r="D16752" s="8">
        <v>162055.95000000001</v>
      </c>
    </row>
    <row r="16753" spans="1:4" ht="18.75" x14ac:dyDescent="0.3">
      <c r="A16753" s="7">
        <v>2014</v>
      </c>
      <c r="B16753" s="7" t="s">
        <v>2101</v>
      </c>
      <c r="C16753" s="7" t="s">
        <v>7</v>
      </c>
      <c r="D16753" s="8">
        <v>170797.04</v>
      </c>
    </row>
    <row r="16754" spans="1:4" ht="18.75" x14ac:dyDescent="0.3">
      <c r="A16754" s="7">
        <v>2015</v>
      </c>
      <c r="B16754" s="7" t="s">
        <v>2101</v>
      </c>
      <c r="C16754" s="7" t="s">
        <v>8</v>
      </c>
      <c r="D16754" s="8">
        <v>741048.5</v>
      </c>
    </row>
    <row r="16755" spans="1:4" ht="18.75" x14ac:dyDescent="0.3">
      <c r="A16755" s="7">
        <v>2014</v>
      </c>
      <c r="B16755" s="7" t="s">
        <v>2101</v>
      </c>
      <c r="C16755" s="7" t="s">
        <v>8</v>
      </c>
      <c r="D16755" s="8">
        <v>765800.47</v>
      </c>
    </row>
    <row r="16756" spans="1:4" ht="18.75" x14ac:dyDescent="0.3">
      <c r="A16756" s="7">
        <v>2015</v>
      </c>
      <c r="B16756" s="7" t="s">
        <v>2102</v>
      </c>
      <c r="C16756" s="7" t="s">
        <v>5</v>
      </c>
      <c r="D16756" s="8">
        <v>601553.68000000005</v>
      </c>
    </row>
    <row r="16757" spans="1:4" ht="18.75" x14ac:dyDescent="0.3">
      <c r="A16757" s="7">
        <v>2014</v>
      </c>
      <c r="B16757" s="7" t="s">
        <v>2102</v>
      </c>
      <c r="C16757" s="7" t="s">
        <v>5</v>
      </c>
      <c r="D16757" s="8">
        <v>660093.80000000005</v>
      </c>
    </row>
    <row r="16758" spans="1:4" ht="18.75" x14ac:dyDescent="0.3">
      <c r="A16758" s="7">
        <v>2015</v>
      </c>
      <c r="B16758" s="7" t="s">
        <v>2102</v>
      </c>
      <c r="C16758" s="7" t="s">
        <v>6</v>
      </c>
      <c r="D16758" s="8">
        <v>417324.19</v>
      </c>
    </row>
    <row r="16759" spans="1:4" ht="18.75" x14ac:dyDescent="0.3">
      <c r="A16759" s="7">
        <v>2014</v>
      </c>
      <c r="B16759" s="7" t="s">
        <v>2102</v>
      </c>
      <c r="C16759" s="7" t="s">
        <v>6</v>
      </c>
      <c r="D16759" s="8">
        <v>303041.83</v>
      </c>
    </row>
    <row r="16760" spans="1:4" ht="18.75" x14ac:dyDescent="0.3">
      <c r="A16760" s="7">
        <v>2015</v>
      </c>
      <c r="B16760" s="7" t="s">
        <v>2102</v>
      </c>
      <c r="C16760" s="7" t="s">
        <v>7</v>
      </c>
      <c r="D16760" s="8">
        <v>140913.42000000001</v>
      </c>
    </row>
    <row r="16761" spans="1:4" ht="18.75" x14ac:dyDescent="0.3">
      <c r="A16761" s="7">
        <v>2014</v>
      </c>
      <c r="B16761" s="7" t="s">
        <v>2102</v>
      </c>
      <c r="C16761" s="7" t="s">
        <v>7</v>
      </c>
      <c r="D16761" s="8">
        <v>148896.43</v>
      </c>
    </row>
    <row r="16762" spans="1:4" ht="18.75" x14ac:dyDescent="0.3">
      <c r="A16762" s="7">
        <v>2015</v>
      </c>
      <c r="B16762" s="7" t="s">
        <v>2102</v>
      </c>
      <c r="C16762" s="7" t="s">
        <v>8</v>
      </c>
      <c r="D16762" s="8">
        <v>729393.48</v>
      </c>
    </row>
    <row r="16763" spans="1:4" ht="18.75" x14ac:dyDescent="0.3">
      <c r="A16763" s="7">
        <v>2014</v>
      </c>
      <c r="B16763" s="7" t="s">
        <v>2102</v>
      </c>
      <c r="C16763" s="7" t="s">
        <v>8</v>
      </c>
      <c r="D16763" s="8">
        <v>758611.14</v>
      </c>
    </row>
    <row r="16764" spans="1:4" ht="18.75" x14ac:dyDescent="0.3">
      <c r="A16764" s="7">
        <v>2015</v>
      </c>
      <c r="B16764" s="7" t="s">
        <v>2103</v>
      </c>
      <c r="C16764" s="7" t="s">
        <v>5</v>
      </c>
      <c r="D16764" s="8">
        <v>739696.96</v>
      </c>
    </row>
    <row r="16765" spans="1:4" ht="18.75" x14ac:dyDescent="0.3">
      <c r="A16765" s="7">
        <v>2014</v>
      </c>
      <c r="B16765" s="7" t="s">
        <v>2103</v>
      </c>
      <c r="C16765" s="7" t="s">
        <v>5</v>
      </c>
      <c r="D16765" s="8">
        <v>815603.42</v>
      </c>
    </row>
    <row r="16766" spans="1:4" ht="18.75" x14ac:dyDescent="0.3">
      <c r="A16766" s="7">
        <v>2015</v>
      </c>
      <c r="B16766" s="7" t="s">
        <v>2103</v>
      </c>
      <c r="C16766" s="7" t="s">
        <v>6</v>
      </c>
      <c r="D16766" s="8">
        <v>577164.49</v>
      </c>
    </row>
    <row r="16767" spans="1:4" ht="18.75" x14ac:dyDescent="0.3">
      <c r="A16767" s="7">
        <v>2014</v>
      </c>
      <c r="B16767" s="7" t="s">
        <v>2103</v>
      </c>
      <c r="C16767" s="7" t="s">
        <v>6</v>
      </c>
      <c r="D16767" s="8">
        <v>407077.13</v>
      </c>
    </row>
    <row r="16768" spans="1:4" ht="18.75" x14ac:dyDescent="0.3">
      <c r="A16768" s="7">
        <v>2015</v>
      </c>
      <c r="B16768" s="7" t="s">
        <v>2103</v>
      </c>
      <c r="C16768" s="7" t="s">
        <v>7</v>
      </c>
      <c r="D16768" s="8">
        <v>99325.01</v>
      </c>
    </row>
    <row r="16769" spans="1:4" ht="18.75" x14ac:dyDescent="0.3">
      <c r="A16769" s="7">
        <v>2014</v>
      </c>
      <c r="B16769" s="7" t="s">
        <v>2103</v>
      </c>
      <c r="C16769" s="7" t="s">
        <v>7</v>
      </c>
      <c r="D16769" s="8">
        <v>105438.23</v>
      </c>
    </row>
    <row r="16770" spans="1:4" ht="18.75" x14ac:dyDescent="0.3">
      <c r="A16770" s="7">
        <v>2015</v>
      </c>
      <c r="B16770" s="7" t="s">
        <v>2103</v>
      </c>
      <c r="C16770" s="7" t="s">
        <v>8</v>
      </c>
      <c r="D16770" s="8">
        <v>430392.29</v>
      </c>
    </row>
    <row r="16771" spans="1:4" ht="18.75" x14ac:dyDescent="0.3">
      <c r="A16771" s="7">
        <v>2014</v>
      </c>
      <c r="B16771" s="7" t="s">
        <v>2103</v>
      </c>
      <c r="C16771" s="7" t="s">
        <v>8</v>
      </c>
      <c r="D16771" s="8">
        <v>449699.73</v>
      </c>
    </row>
    <row r="16772" spans="1:4" ht="18.75" x14ac:dyDescent="0.3">
      <c r="A16772" s="7">
        <v>2015</v>
      </c>
      <c r="B16772" s="7" t="s">
        <v>2104</v>
      </c>
      <c r="C16772" s="7" t="s">
        <v>5</v>
      </c>
      <c r="D16772" s="8">
        <v>806244.26</v>
      </c>
    </row>
    <row r="16773" spans="1:4" ht="18.75" x14ac:dyDescent="0.3">
      <c r="A16773" s="7">
        <v>2014</v>
      </c>
      <c r="B16773" s="7" t="s">
        <v>2104</v>
      </c>
      <c r="C16773" s="7" t="s">
        <v>5</v>
      </c>
      <c r="D16773" s="8">
        <v>886788.81</v>
      </c>
    </row>
    <row r="16774" spans="1:4" ht="18.75" x14ac:dyDescent="0.3">
      <c r="A16774" s="7">
        <v>2015</v>
      </c>
      <c r="B16774" s="7" t="s">
        <v>2104</v>
      </c>
      <c r="C16774" s="7" t="s">
        <v>6</v>
      </c>
      <c r="D16774" s="8">
        <v>360726.79</v>
      </c>
    </row>
    <row r="16775" spans="1:4" ht="18.75" x14ac:dyDescent="0.3">
      <c r="A16775" s="7">
        <v>2014</v>
      </c>
      <c r="B16775" s="7" t="s">
        <v>2104</v>
      </c>
      <c r="C16775" s="7" t="s">
        <v>6</v>
      </c>
      <c r="D16775" s="8">
        <v>253498.21</v>
      </c>
    </row>
    <row r="16776" spans="1:4" ht="18.75" x14ac:dyDescent="0.3">
      <c r="A16776" s="7">
        <v>2015</v>
      </c>
      <c r="B16776" s="7" t="s">
        <v>2104</v>
      </c>
      <c r="C16776" s="7" t="s">
        <v>7</v>
      </c>
      <c r="D16776" s="8">
        <v>224422.25</v>
      </c>
    </row>
    <row r="16777" spans="1:4" ht="18.75" x14ac:dyDescent="0.3">
      <c r="A16777" s="7">
        <v>2014</v>
      </c>
      <c r="B16777" s="7" t="s">
        <v>2104</v>
      </c>
      <c r="C16777" s="7" t="s">
        <v>7</v>
      </c>
      <c r="D16777" s="8">
        <v>235666.38</v>
      </c>
    </row>
    <row r="16778" spans="1:4" ht="18.75" x14ac:dyDescent="0.3">
      <c r="A16778" s="7">
        <v>2015</v>
      </c>
      <c r="B16778" s="7" t="s">
        <v>2104</v>
      </c>
      <c r="C16778" s="7" t="s">
        <v>8</v>
      </c>
      <c r="D16778" s="8">
        <v>582059.31999999995</v>
      </c>
    </row>
    <row r="16779" spans="1:4" ht="18.75" x14ac:dyDescent="0.3">
      <c r="A16779" s="7">
        <v>2014</v>
      </c>
      <c r="B16779" s="7" t="s">
        <v>2104</v>
      </c>
      <c r="C16779" s="7" t="s">
        <v>8</v>
      </c>
      <c r="D16779" s="8">
        <v>611064.97</v>
      </c>
    </row>
    <row r="16780" spans="1:4" ht="18.75" x14ac:dyDescent="0.3">
      <c r="A16780" s="7">
        <v>2015</v>
      </c>
      <c r="B16780" s="7" t="s">
        <v>2105</v>
      </c>
      <c r="C16780" s="7" t="s">
        <v>5</v>
      </c>
      <c r="D16780" s="8">
        <v>571846.22</v>
      </c>
    </row>
    <row r="16781" spans="1:4" ht="18.75" x14ac:dyDescent="0.3">
      <c r="A16781" s="7">
        <v>2014</v>
      </c>
      <c r="B16781" s="7" t="s">
        <v>2105</v>
      </c>
      <c r="C16781" s="7" t="s">
        <v>5</v>
      </c>
      <c r="D16781" s="8">
        <v>630261.09</v>
      </c>
    </row>
    <row r="16782" spans="1:4" ht="18.75" x14ac:dyDescent="0.3">
      <c r="A16782" s="7">
        <v>2015</v>
      </c>
      <c r="B16782" s="7" t="s">
        <v>2105</v>
      </c>
      <c r="C16782" s="7" t="s">
        <v>6</v>
      </c>
      <c r="D16782" s="8">
        <v>282623.06</v>
      </c>
    </row>
    <row r="16783" spans="1:4" ht="18.75" x14ac:dyDescent="0.3">
      <c r="A16783" s="7">
        <v>2014</v>
      </c>
      <c r="B16783" s="7" t="s">
        <v>2105</v>
      </c>
      <c r="C16783" s="7" t="s">
        <v>6</v>
      </c>
      <c r="D16783" s="8">
        <v>205565.33</v>
      </c>
    </row>
    <row r="16784" spans="1:4" ht="18.75" x14ac:dyDescent="0.3">
      <c r="A16784" s="7">
        <v>2015</v>
      </c>
      <c r="B16784" s="7" t="s">
        <v>2105</v>
      </c>
      <c r="C16784" s="7" t="s">
        <v>7</v>
      </c>
      <c r="D16784" s="8">
        <v>101956.07</v>
      </c>
    </row>
    <row r="16785" spans="1:4" ht="18.75" x14ac:dyDescent="0.3">
      <c r="A16785" s="7">
        <v>2014</v>
      </c>
      <c r="B16785" s="7" t="s">
        <v>2105</v>
      </c>
      <c r="C16785" s="7" t="s">
        <v>7</v>
      </c>
      <c r="D16785" s="8">
        <v>107343.58</v>
      </c>
    </row>
    <row r="16786" spans="1:4" ht="18.75" x14ac:dyDescent="0.3">
      <c r="A16786" s="7">
        <v>2015</v>
      </c>
      <c r="B16786" s="7" t="s">
        <v>2105</v>
      </c>
      <c r="C16786" s="7" t="s">
        <v>8</v>
      </c>
      <c r="D16786" s="8">
        <v>470980.14</v>
      </c>
    </row>
    <row r="16787" spans="1:4" ht="18.75" x14ac:dyDescent="0.3">
      <c r="A16787" s="7">
        <v>2014</v>
      </c>
      <c r="B16787" s="7" t="s">
        <v>2105</v>
      </c>
      <c r="C16787" s="7" t="s">
        <v>8</v>
      </c>
      <c r="D16787" s="8">
        <v>487395.33</v>
      </c>
    </row>
    <row r="16788" spans="1:4" ht="18.75" x14ac:dyDescent="0.3">
      <c r="A16788" s="7">
        <v>2015</v>
      </c>
      <c r="B16788" s="7" t="s">
        <v>2106</v>
      </c>
      <c r="C16788" s="7" t="s">
        <v>5</v>
      </c>
      <c r="D16788" s="8">
        <v>479413.64</v>
      </c>
    </row>
    <row r="16789" spans="1:4" ht="18.75" x14ac:dyDescent="0.3">
      <c r="A16789" s="7">
        <v>2014</v>
      </c>
      <c r="B16789" s="7" t="s">
        <v>2106</v>
      </c>
      <c r="C16789" s="7" t="s">
        <v>5</v>
      </c>
      <c r="D16789" s="8">
        <v>527196.82999999996</v>
      </c>
    </row>
    <row r="16790" spans="1:4" ht="18.75" x14ac:dyDescent="0.3">
      <c r="A16790" s="7">
        <v>2015</v>
      </c>
      <c r="B16790" s="7" t="s">
        <v>2106</v>
      </c>
      <c r="C16790" s="7" t="s">
        <v>6</v>
      </c>
      <c r="D16790" s="8">
        <v>468942.59</v>
      </c>
    </row>
    <row r="16791" spans="1:4" ht="18.75" x14ac:dyDescent="0.3">
      <c r="A16791" s="7">
        <v>2014</v>
      </c>
      <c r="B16791" s="7" t="s">
        <v>2106</v>
      </c>
      <c r="C16791" s="7" t="s">
        <v>6</v>
      </c>
      <c r="D16791" s="8">
        <v>346126.53</v>
      </c>
    </row>
    <row r="16792" spans="1:4" ht="18.75" x14ac:dyDescent="0.3">
      <c r="A16792" s="7">
        <v>2015</v>
      </c>
      <c r="B16792" s="7" t="s">
        <v>2106</v>
      </c>
      <c r="C16792" s="7" t="s">
        <v>7</v>
      </c>
      <c r="D16792" s="8">
        <v>166594.21</v>
      </c>
    </row>
    <row r="16793" spans="1:4" ht="18.75" x14ac:dyDescent="0.3">
      <c r="A16793" s="7">
        <v>2014</v>
      </c>
      <c r="B16793" s="7" t="s">
        <v>2106</v>
      </c>
      <c r="C16793" s="7" t="s">
        <v>7</v>
      </c>
      <c r="D16793" s="8">
        <v>175633.21</v>
      </c>
    </row>
    <row r="16794" spans="1:4" ht="18.75" x14ac:dyDescent="0.3">
      <c r="A16794" s="7">
        <v>2015</v>
      </c>
      <c r="B16794" s="7" t="s">
        <v>2106</v>
      </c>
      <c r="C16794" s="7" t="s">
        <v>8</v>
      </c>
      <c r="D16794" s="8">
        <v>460251.22</v>
      </c>
    </row>
    <row r="16795" spans="1:4" ht="18.75" x14ac:dyDescent="0.3">
      <c r="A16795" s="7">
        <v>2014</v>
      </c>
      <c r="B16795" s="7" t="s">
        <v>2106</v>
      </c>
      <c r="C16795" s="7" t="s">
        <v>8</v>
      </c>
      <c r="D16795" s="8">
        <v>477413.68</v>
      </c>
    </row>
    <row r="16796" spans="1:4" ht="18.75" x14ac:dyDescent="0.3">
      <c r="A16796" s="7">
        <v>2015</v>
      </c>
      <c r="B16796" s="7" t="s">
        <v>2107</v>
      </c>
      <c r="C16796" s="7" t="s">
        <v>5</v>
      </c>
      <c r="D16796" s="8">
        <v>586215.86</v>
      </c>
    </row>
    <row r="16797" spans="1:4" ht="18.75" x14ac:dyDescent="0.3">
      <c r="A16797" s="7">
        <v>2014</v>
      </c>
      <c r="B16797" s="7" t="s">
        <v>2107</v>
      </c>
      <c r="C16797" s="7" t="s">
        <v>5</v>
      </c>
      <c r="D16797" s="8">
        <v>639552.6</v>
      </c>
    </row>
    <row r="16798" spans="1:4" ht="18.75" x14ac:dyDescent="0.3">
      <c r="A16798" s="7">
        <v>2015</v>
      </c>
      <c r="B16798" s="7" t="s">
        <v>2107</v>
      </c>
      <c r="C16798" s="7" t="s">
        <v>6</v>
      </c>
      <c r="D16798" s="8">
        <v>253251.37</v>
      </c>
    </row>
    <row r="16799" spans="1:4" ht="18.75" x14ac:dyDescent="0.3">
      <c r="A16799" s="7">
        <v>2014</v>
      </c>
      <c r="B16799" s="7" t="s">
        <v>2107</v>
      </c>
      <c r="C16799" s="7" t="s">
        <v>6</v>
      </c>
      <c r="D16799" s="8">
        <v>175406.2</v>
      </c>
    </row>
    <row r="16800" spans="1:4" ht="18.75" x14ac:dyDescent="0.3">
      <c r="A16800" s="7">
        <v>2015</v>
      </c>
      <c r="B16800" s="7" t="s">
        <v>2107</v>
      </c>
      <c r="C16800" s="7" t="s">
        <v>7</v>
      </c>
      <c r="D16800" s="8">
        <v>221641.71</v>
      </c>
    </row>
    <row r="16801" spans="1:4" ht="18.75" x14ac:dyDescent="0.3">
      <c r="A16801" s="7">
        <v>2014</v>
      </c>
      <c r="B16801" s="7" t="s">
        <v>2107</v>
      </c>
      <c r="C16801" s="7" t="s">
        <v>7</v>
      </c>
      <c r="D16801" s="8">
        <v>235006.54</v>
      </c>
    </row>
    <row r="16802" spans="1:4" ht="18.75" x14ac:dyDescent="0.3">
      <c r="A16802" s="7">
        <v>2015</v>
      </c>
      <c r="B16802" s="7" t="s">
        <v>2107</v>
      </c>
      <c r="C16802" s="7" t="s">
        <v>8</v>
      </c>
      <c r="D16802" s="8">
        <v>555238.25</v>
      </c>
    </row>
    <row r="16803" spans="1:4" ht="18.75" x14ac:dyDescent="0.3">
      <c r="A16803" s="7">
        <v>2014</v>
      </c>
      <c r="B16803" s="7" t="s">
        <v>2107</v>
      </c>
      <c r="C16803" s="7" t="s">
        <v>8</v>
      </c>
      <c r="D16803" s="8">
        <v>579865.29</v>
      </c>
    </row>
    <row r="16804" spans="1:4" ht="18.75" x14ac:dyDescent="0.3">
      <c r="A16804" s="7">
        <v>2015</v>
      </c>
      <c r="B16804" s="7" t="s">
        <v>2108</v>
      </c>
      <c r="C16804" s="7" t="s">
        <v>5</v>
      </c>
      <c r="D16804" s="8">
        <v>563956.94999999995</v>
      </c>
    </row>
    <row r="16805" spans="1:4" ht="18.75" x14ac:dyDescent="0.3">
      <c r="A16805" s="7">
        <v>2014</v>
      </c>
      <c r="B16805" s="7" t="s">
        <v>2108</v>
      </c>
      <c r="C16805" s="7" t="s">
        <v>5</v>
      </c>
      <c r="D16805" s="8">
        <v>615503.09</v>
      </c>
    </row>
    <row r="16806" spans="1:4" ht="18.75" x14ac:dyDescent="0.3">
      <c r="A16806" s="7">
        <v>2015</v>
      </c>
      <c r="B16806" s="7" t="s">
        <v>2108</v>
      </c>
      <c r="C16806" s="7" t="s">
        <v>6</v>
      </c>
      <c r="D16806" s="8">
        <v>227246.92</v>
      </c>
    </row>
    <row r="16807" spans="1:4" ht="18.75" x14ac:dyDescent="0.3">
      <c r="A16807" s="7">
        <v>2014</v>
      </c>
      <c r="B16807" s="7" t="s">
        <v>2108</v>
      </c>
      <c r="C16807" s="7" t="s">
        <v>6</v>
      </c>
      <c r="D16807" s="8">
        <v>166377.89000000001</v>
      </c>
    </row>
    <row r="16808" spans="1:4" ht="18.75" x14ac:dyDescent="0.3">
      <c r="A16808" s="7">
        <v>2015</v>
      </c>
      <c r="B16808" s="7" t="s">
        <v>2108</v>
      </c>
      <c r="C16808" s="7" t="s">
        <v>7</v>
      </c>
      <c r="D16808" s="8">
        <v>190705.29</v>
      </c>
    </row>
    <row r="16809" spans="1:4" ht="18.75" x14ac:dyDescent="0.3">
      <c r="A16809" s="7">
        <v>2014</v>
      </c>
      <c r="B16809" s="7" t="s">
        <v>2108</v>
      </c>
      <c r="C16809" s="7" t="s">
        <v>7</v>
      </c>
      <c r="D16809" s="8">
        <v>199556.9</v>
      </c>
    </row>
    <row r="16810" spans="1:4" ht="18.75" x14ac:dyDescent="0.3">
      <c r="A16810" s="7">
        <v>2015</v>
      </c>
      <c r="B16810" s="7" t="s">
        <v>2108</v>
      </c>
      <c r="C16810" s="7" t="s">
        <v>8</v>
      </c>
      <c r="D16810" s="8">
        <v>685300.62</v>
      </c>
    </row>
    <row r="16811" spans="1:4" ht="18.75" x14ac:dyDescent="0.3">
      <c r="A16811" s="7">
        <v>2014</v>
      </c>
      <c r="B16811" s="7" t="s">
        <v>2108</v>
      </c>
      <c r="C16811" s="7" t="s">
        <v>8</v>
      </c>
      <c r="D16811" s="8">
        <v>718017.37</v>
      </c>
    </row>
    <row r="16812" spans="1:4" ht="18.75" x14ac:dyDescent="0.3">
      <c r="A16812" s="7">
        <v>2015</v>
      </c>
      <c r="B16812" s="7" t="s">
        <v>2109</v>
      </c>
      <c r="C16812" s="7" t="s">
        <v>5</v>
      </c>
      <c r="D16812" s="8">
        <v>650413.86</v>
      </c>
    </row>
    <row r="16813" spans="1:4" ht="18.75" x14ac:dyDescent="0.3">
      <c r="A16813" s="7">
        <v>2014</v>
      </c>
      <c r="B16813" s="7" t="s">
        <v>2109</v>
      </c>
      <c r="C16813" s="7" t="s">
        <v>5</v>
      </c>
      <c r="D16813" s="8">
        <v>721018.82</v>
      </c>
    </row>
    <row r="16814" spans="1:4" ht="18.75" x14ac:dyDescent="0.3">
      <c r="A16814" s="7">
        <v>2015</v>
      </c>
      <c r="B16814" s="7" t="s">
        <v>2109</v>
      </c>
      <c r="C16814" s="7" t="s">
        <v>6</v>
      </c>
      <c r="D16814" s="8">
        <v>312441.84999999998</v>
      </c>
    </row>
    <row r="16815" spans="1:4" ht="18.75" x14ac:dyDescent="0.3">
      <c r="A16815" s="7">
        <v>2014</v>
      </c>
      <c r="B16815" s="7" t="s">
        <v>2109</v>
      </c>
      <c r="C16815" s="7" t="s">
        <v>6</v>
      </c>
      <c r="D16815" s="8">
        <v>216392.1</v>
      </c>
    </row>
    <row r="16816" spans="1:4" ht="18.75" x14ac:dyDescent="0.3">
      <c r="A16816" s="7">
        <v>2015</v>
      </c>
      <c r="B16816" s="7" t="s">
        <v>2109</v>
      </c>
      <c r="C16816" s="7" t="s">
        <v>7</v>
      </c>
      <c r="D16816" s="8">
        <v>225354.55</v>
      </c>
    </row>
    <row r="16817" spans="1:4" ht="18.75" x14ac:dyDescent="0.3">
      <c r="A16817" s="7">
        <v>2014</v>
      </c>
      <c r="B16817" s="7" t="s">
        <v>2109</v>
      </c>
      <c r="C16817" s="7" t="s">
        <v>7</v>
      </c>
      <c r="D16817" s="8">
        <v>237064.35</v>
      </c>
    </row>
    <row r="16818" spans="1:4" ht="18.75" x14ac:dyDescent="0.3">
      <c r="A16818" s="7">
        <v>2015</v>
      </c>
      <c r="B16818" s="7" t="s">
        <v>2109</v>
      </c>
      <c r="C16818" s="7" t="s">
        <v>8</v>
      </c>
      <c r="D16818" s="8">
        <v>428605.43</v>
      </c>
    </row>
    <row r="16819" spans="1:4" ht="18.75" x14ac:dyDescent="0.3">
      <c r="A16819" s="7">
        <v>2014</v>
      </c>
      <c r="B16819" s="7" t="s">
        <v>2109</v>
      </c>
      <c r="C16819" s="7" t="s">
        <v>8</v>
      </c>
      <c r="D16819" s="8">
        <v>441512.38</v>
      </c>
    </row>
    <row r="16820" spans="1:4" ht="18.75" x14ac:dyDescent="0.3">
      <c r="A16820" s="7">
        <v>2015</v>
      </c>
      <c r="B16820" s="7" t="s">
        <v>2110</v>
      </c>
      <c r="C16820" s="7" t="s">
        <v>5</v>
      </c>
      <c r="D16820" s="8">
        <v>539353.53</v>
      </c>
    </row>
    <row r="16821" spans="1:4" ht="18.75" x14ac:dyDescent="0.3">
      <c r="A16821" s="7">
        <v>2014</v>
      </c>
      <c r="B16821" s="7" t="s">
        <v>2110</v>
      </c>
      <c r="C16821" s="7" t="s">
        <v>5</v>
      </c>
      <c r="D16821" s="8">
        <v>597661.56999999995</v>
      </c>
    </row>
    <row r="16822" spans="1:4" ht="18.75" x14ac:dyDescent="0.3">
      <c r="A16822" s="7">
        <v>2015</v>
      </c>
      <c r="B16822" s="7" t="s">
        <v>2110</v>
      </c>
      <c r="C16822" s="7" t="s">
        <v>6</v>
      </c>
      <c r="D16822" s="8">
        <v>585919.03</v>
      </c>
    </row>
    <row r="16823" spans="1:4" ht="18.75" x14ac:dyDescent="0.3">
      <c r="A16823" s="7">
        <v>2014</v>
      </c>
      <c r="B16823" s="7" t="s">
        <v>2110</v>
      </c>
      <c r="C16823" s="7" t="s">
        <v>6</v>
      </c>
      <c r="D16823" s="8">
        <v>405964.95</v>
      </c>
    </row>
    <row r="16824" spans="1:4" ht="18.75" x14ac:dyDescent="0.3">
      <c r="A16824" s="7">
        <v>2015</v>
      </c>
      <c r="B16824" s="7" t="s">
        <v>2110</v>
      </c>
      <c r="C16824" s="7" t="s">
        <v>7</v>
      </c>
      <c r="D16824" s="8">
        <v>200386.42</v>
      </c>
    </row>
    <row r="16825" spans="1:4" ht="18.75" x14ac:dyDescent="0.3">
      <c r="A16825" s="7">
        <v>2014</v>
      </c>
      <c r="B16825" s="7" t="s">
        <v>2110</v>
      </c>
      <c r="C16825" s="7" t="s">
        <v>7</v>
      </c>
      <c r="D16825" s="8">
        <v>212735.15</v>
      </c>
    </row>
    <row r="16826" spans="1:4" ht="18.75" x14ac:dyDescent="0.3">
      <c r="A16826" s="7">
        <v>2015</v>
      </c>
      <c r="B16826" s="7" t="s">
        <v>2110</v>
      </c>
      <c r="C16826" s="7" t="s">
        <v>8</v>
      </c>
      <c r="D16826" s="8">
        <v>757190.39</v>
      </c>
    </row>
    <row r="16827" spans="1:4" ht="18.75" x14ac:dyDescent="0.3">
      <c r="A16827" s="7">
        <v>2014</v>
      </c>
      <c r="B16827" s="7" t="s">
        <v>2110</v>
      </c>
      <c r="C16827" s="7" t="s">
        <v>8</v>
      </c>
      <c r="D16827" s="8">
        <v>793824.93</v>
      </c>
    </row>
    <row r="16828" spans="1:4" ht="18.75" x14ac:dyDescent="0.3">
      <c r="A16828" s="7">
        <v>2015</v>
      </c>
      <c r="B16828" s="7" t="s">
        <v>2111</v>
      </c>
      <c r="C16828" s="7" t="s">
        <v>5</v>
      </c>
      <c r="D16828" s="8">
        <v>698485.53</v>
      </c>
    </row>
    <row r="16829" spans="1:4" ht="18.75" x14ac:dyDescent="0.3">
      <c r="A16829" s="7">
        <v>2014</v>
      </c>
      <c r="B16829" s="7" t="s">
        <v>2111</v>
      </c>
      <c r="C16829" s="7" t="s">
        <v>5</v>
      </c>
      <c r="D16829" s="8">
        <v>772588.18</v>
      </c>
    </row>
    <row r="16830" spans="1:4" ht="18.75" x14ac:dyDescent="0.3">
      <c r="A16830" s="7">
        <v>2015</v>
      </c>
      <c r="B16830" s="7" t="s">
        <v>2111</v>
      </c>
      <c r="C16830" s="7" t="s">
        <v>6</v>
      </c>
      <c r="D16830" s="8">
        <v>380354.47</v>
      </c>
    </row>
    <row r="16831" spans="1:4" ht="18.75" x14ac:dyDescent="0.3">
      <c r="A16831" s="7">
        <v>2014</v>
      </c>
      <c r="B16831" s="7" t="s">
        <v>2111</v>
      </c>
      <c r="C16831" s="7" t="s">
        <v>6</v>
      </c>
      <c r="D16831" s="8">
        <v>270872.95</v>
      </c>
    </row>
    <row r="16832" spans="1:4" ht="18.75" x14ac:dyDescent="0.3">
      <c r="A16832" s="7">
        <v>2015</v>
      </c>
      <c r="B16832" s="7" t="s">
        <v>2111</v>
      </c>
      <c r="C16832" s="7" t="s">
        <v>7</v>
      </c>
      <c r="D16832" s="8">
        <v>55983.13</v>
      </c>
    </row>
    <row r="16833" spans="1:4" ht="18.75" x14ac:dyDescent="0.3">
      <c r="A16833" s="7">
        <v>2014</v>
      </c>
      <c r="B16833" s="7" t="s">
        <v>2111</v>
      </c>
      <c r="C16833" s="7" t="s">
        <v>7</v>
      </c>
      <c r="D16833" s="8">
        <v>59212.97</v>
      </c>
    </row>
    <row r="16834" spans="1:4" ht="18.75" x14ac:dyDescent="0.3">
      <c r="A16834" s="7">
        <v>2015</v>
      </c>
      <c r="B16834" s="7" t="s">
        <v>2111</v>
      </c>
      <c r="C16834" s="7" t="s">
        <v>8</v>
      </c>
      <c r="D16834" s="8">
        <v>745874.12</v>
      </c>
    </row>
    <row r="16835" spans="1:4" ht="18.75" x14ac:dyDescent="0.3">
      <c r="A16835" s="7">
        <v>2014</v>
      </c>
      <c r="B16835" s="7" t="s">
        <v>2111</v>
      </c>
      <c r="C16835" s="7" t="s">
        <v>8</v>
      </c>
      <c r="D16835" s="8">
        <v>773937.86</v>
      </c>
    </row>
    <row r="16836" spans="1:4" ht="18.75" x14ac:dyDescent="0.3">
      <c r="A16836" s="7">
        <v>2015</v>
      </c>
      <c r="B16836" s="7" t="s">
        <v>2112</v>
      </c>
      <c r="C16836" s="7" t="s">
        <v>5</v>
      </c>
      <c r="D16836" s="8">
        <v>849228.34</v>
      </c>
    </row>
    <row r="16837" spans="1:4" ht="18.75" x14ac:dyDescent="0.3">
      <c r="A16837" s="7">
        <v>2014</v>
      </c>
      <c r="B16837" s="7" t="s">
        <v>2112</v>
      </c>
      <c r="C16837" s="7" t="s">
        <v>5</v>
      </c>
      <c r="D16837" s="8">
        <v>938616.28</v>
      </c>
    </row>
    <row r="16838" spans="1:4" ht="18.75" x14ac:dyDescent="0.3">
      <c r="A16838" s="7">
        <v>2015</v>
      </c>
      <c r="B16838" s="7" t="s">
        <v>2112</v>
      </c>
      <c r="C16838" s="7" t="s">
        <v>6</v>
      </c>
      <c r="D16838" s="8">
        <v>221254.39</v>
      </c>
    </row>
    <row r="16839" spans="1:4" ht="18.75" x14ac:dyDescent="0.3">
      <c r="A16839" s="7">
        <v>2014</v>
      </c>
      <c r="B16839" s="7" t="s">
        <v>2112</v>
      </c>
      <c r="C16839" s="7" t="s">
        <v>6</v>
      </c>
      <c r="D16839" s="8">
        <v>160737.43</v>
      </c>
    </row>
    <row r="16840" spans="1:4" ht="18.75" x14ac:dyDescent="0.3">
      <c r="A16840" s="7">
        <v>2015</v>
      </c>
      <c r="B16840" s="7" t="s">
        <v>2112</v>
      </c>
      <c r="C16840" s="7" t="s">
        <v>7</v>
      </c>
      <c r="D16840" s="8">
        <v>189396.38</v>
      </c>
    </row>
    <row r="16841" spans="1:4" ht="18.75" x14ac:dyDescent="0.3">
      <c r="A16841" s="7">
        <v>2014</v>
      </c>
      <c r="B16841" s="7" t="s">
        <v>2112</v>
      </c>
      <c r="C16841" s="7" t="s">
        <v>7</v>
      </c>
      <c r="D16841" s="8">
        <v>199530.61</v>
      </c>
    </row>
    <row r="16842" spans="1:4" ht="18.75" x14ac:dyDescent="0.3">
      <c r="A16842" s="7">
        <v>2015</v>
      </c>
      <c r="B16842" s="7" t="s">
        <v>2112</v>
      </c>
      <c r="C16842" s="7" t="s">
        <v>8</v>
      </c>
      <c r="D16842" s="8">
        <v>511785.75</v>
      </c>
    </row>
    <row r="16843" spans="1:4" ht="18.75" x14ac:dyDescent="0.3">
      <c r="A16843" s="7">
        <v>2014</v>
      </c>
      <c r="B16843" s="7" t="s">
        <v>2112</v>
      </c>
      <c r="C16843" s="7" t="s">
        <v>8</v>
      </c>
      <c r="D16843" s="8">
        <v>531457.23</v>
      </c>
    </row>
    <row r="16844" spans="1:4" ht="18.75" x14ac:dyDescent="0.3">
      <c r="A16844" s="7">
        <v>2015</v>
      </c>
      <c r="B16844" s="7" t="s">
        <v>2113</v>
      </c>
      <c r="C16844" s="7" t="s">
        <v>5</v>
      </c>
      <c r="D16844" s="8">
        <v>889557.31</v>
      </c>
    </row>
    <row r="16845" spans="1:4" ht="18.75" x14ac:dyDescent="0.3">
      <c r="A16845" s="7">
        <v>2014</v>
      </c>
      <c r="B16845" s="7" t="s">
        <v>2113</v>
      </c>
      <c r="C16845" s="7" t="s">
        <v>5</v>
      </c>
      <c r="D16845" s="8">
        <v>970911.07</v>
      </c>
    </row>
    <row r="16846" spans="1:4" ht="18.75" x14ac:dyDescent="0.3">
      <c r="A16846" s="7">
        <v>2015</v>
      </c>
      <c r="B16846" s="7" t="s">
        <v>2113</v>
      </c>
      <c r="C16846" s="7" t="s">
        <v>6</v>
      </c>
      <c r="D16846" s="8">
        <v>267141.82</v>
      </c>
    </row>
    <row r="16847" spans="1:4" ht="18.75" x14ac:dyDescent="0.3">
      <c r="A16847" s="7">
        <v>2014</v>
      </c>
      <c r="B16847" s="7" t="s">
        <v>2113</v>
      </c>
      <c r="C16847" s="7" t="s">
        <v>6</v>
      </c>
      <c r="D16847" s="8">
        <v>187176.97</v>
      </c>
    </row>
    <row r="16848" spans="1:4" ht="18.75" x14ac:dyDescent="0.3">
      <c r="A16848" s="7">
        <v>2015</v>
      </c>
      <c r="B16848" s="7" t="s">
        <v>2113</v>
      </c>
      <c r="C16848" s="7" t="s">
        <v>7</v>
      </c>
      <c r="D16848" s="8">
        <v>58982.26</v>
      </c>
    </row>
    <row r="16849" spans="1:4" ht="18.75" x14ac:dyDescent="0.3">
      <c r="A16849" s="7">
        <v>2014</v>
      </c>
      <c r="B16849" s="7" t="s">
        <v>2113</v>
      </c>
      <c r="C16849" s="7" t="s">
        <v>7</v>
      </c>
      <c r="D16849" s="8">
        <v>62765.79</v>
      </c>
    </row>
    <row r="16850" spans="1:4" ht="18.75" x14ac:dyDescent="0.3">
      <c r="A16850" s="7">
        <v>2015</v>
      </c>
      <c r="B16850" s="7" t="s">
        <v>2113</v>
      </c>
      <c r="C16850" s="7" t="s">
        <v>8</v>
      </c>
      <c r="D16850" s="8">
        <v>680621.51</v>
      </c>
    </row>
    <row r="16851" spans="1:4" ht="18.75" x14ac:dyDescent="0.3">
      <c r="A16851" s="7">
        <v>2014</v>
      </c>
      <c r="B16851" s="7" t="s">
        <v>2113</v>
      </c>
      <c r="C16851" s="7" t="s">
        <v>8</v>
      </c>
      <c r="D16851" s="8">
        <v>705091.19</v>
      </c>
    </row>
    <row r="16852" spans="1:4" ht="18.75" x14ac:dyDescent="0.3">
      <c r="A16852" s="7">
        <v>2015</v>
      </c>
      <c r="B16852" s="7" t="s">
        <v>2114</v>
      </c>
      <c r="C16852" s="7" t="s">
        <v>5</v>
      </c>
      <c r="D16852" s="8">
        <v>671787.77</v>
      </c>
    </row>
    <row r="16853" spans="1:4" ht="18.75" x14ac:dyDescent="0.3">
      <c r="A16853" s="7">
        <v>2014</v>
      </c>
      <c r="B16853" s="7" t="s">
        <v>2114</v>
      </c>
      <c r="C16853" s="7" t="s">
        <v>5</v>
      </c>
      <c r="D16853" s="8">
        <v>738769.51</v>
      </c>
    </row>
    <row r="16854" spans="1:4" ht="18.75" x14ac:dyDescent="0.3">
      <c r="A16854" s="7">
        <v>2015</v>
      </c>
      <c r="B16854" s="7" t="s">
        <v>2114</v>
      </c>
      <c r="C16854" s="7" t="s">
        <v>6</v>
      </c>
      <c r="D16854" s="8">
        <v>215941.79</v>
      </c>
    </row>
    <row r="16855" spans="1:4" ht="18.75" x14ac:dyDescent="0.3">
      <c r="A16855" s="7">
        <v>2014</v>
      </c>
      <c r="B16855" s="7" t="s">
        <v>2114</v>
      </c>
      <c r="C16855" s="7" t="s">
        <v>6</v>
      </c>
      <c r="D16855" s="8">
        <v>160037.07999999999</v>
      </c>
    </row>
    <row r="16856" spans="1:4" ht="18.75" x14ac:dyDescent="0.3">
      <c r="A16856" s="7">
        <v>2015</v>
      </c>
      <c r="B16856" s="7" t="s">
        <v>2114</v>
      </c>
      <c r="C16856" s="7" t="s">
        <v>7</v>
      </c>
      <c r="D16856" s="8">
        <v>231280.65</v>
      </c>
    </row>
    <row r="16857" spans="1:4" ht="18.75" x14ac:dyDescent="0.3">
      <c r="A16857" s="7">
        <v>2014</v>
      </c>
      <c r="B16857" s="7" t="s">
        <v>2114</v>
      </c>
      <c r="C16857" s="7" t="s">
        <v>7</v>
      </c>
      <c r="D16857" s="8">
        <v>245099.05</v>
      </c>
    </row>
    <row r="16858" spans="1:4" ht="18.75" x14ac:dyDescent="0.3">
      <c r="A16858" s="7">
        <v>2015</v>
      </c>
      <c r="B16858" s="7" t="s">
        <v>2114</v>
      </c>
      <c r="C16858" s="7" t="s">
        <v>8</v>
      </c>
      <c r="D16858" s="8">
        <v>666770.49</v>
      </c>
    </row>
    <row r="16859" spans="1:4" ht="18.75" x14ac:dyDescent="0.3">
      <c r="A16859" s="7">
        <v>2014</v>
      </c>
      <c r="B16859" s="7" t="s">
        <v>2114</v>
      </c>
      <c r="C16859" s="7" t="s">
        <v>8</v>
      </c>
      <c r="D16859" s="8">
        <v>686040.83</v>
      </c>
    </row>
    <row r="16860" spans="1:4" ht="18.75" x14ac:dyDescent="0.3">
      <c r="A16860" s="7">
        <v>2015</v>
      </c>
      <c r="B16860" s="7" t="s">
        <v>2115</v>
      </c>
      <c r="C16860" s="7" t="s">
        <v>5</v>
      </c>
      <c r="D16860" s="8">
        <v>881137.79</v>
      </c>
    </row>
    <row r="16861" spans="1:4" ht="18.75" x14ac:dyDescent="0.3">
      <c r="A16861" s="7">
        <v>2014</v>
      </c>
      <c r="B16861" s="7" t="s">
        <v>2115</v>
      </c>
      <c r="C16861" s="7" t="s">
        <v>5</v>
      </c>
      <c r="D16861" s="8">
        <v>967227.32</v>
      </c>
    </row>
    <row r="16862" spans="1:4" ht="18.75" x14ac:dyDescent="0.3">
      <c r="A16862" s="7">
        <v>2015</v>
      </c>
      <c r="B16862" s="7" t="s">
        <v>2115</v>
      </c>
      <c r="C16862" s="7" t="s">
        <v>6</v>
      </c>
      <c r="D16862" s="8">
        <v>506788.95</v>
      </c>
    </row>
    <row r="16863" spans="1:4" ht="18.75" x14ac:dyDescent="0.3">
      <c r="A16863" s="7">
        <v>2014</v>
      </c>
      <c r="B16863" s="7" t="s">
        <v>2115</v>
      </c>
      <c r="C16863" s="7" t="s">
        <v>6</v>
      </c>
      <c r="D16863" s="8">
        <v>359394.97</v>
      </c>
    </row>
    <row r="16864" spans="1:4" ht="18.75" x14ac:dyDescent="0.3">
      <c r="A16864" s="7">
        <v>2015</v>
      </c>
      <c r="B16864" s="7" t="s">
        <v>2115</v>
      </c>
      <c r="C16864" s="7" t="s">
        <v>7</v>
      </c>
      <c r="D16864" s="8">
        <v>232508</v>
      </c>
    </row>
    <row r="16865" spans="1:4" ht="18.75" x14ac:dyDescent="0.3">
      <c r="A16865" s="7">
        <v>2014</v>
      </c>
      <c r="B16865" s="7" t="s">
        <v>2115</v>
      </c>
      <c r="C16865" s="7" t="s">
        <v>7</v>
      </c>
      <c r="D16865" s="8">
        <v>242991.48</v>
      </c>
    </row>
    <row r="16866" spans="1:4" ht="18.75" x14ac:dyDescent="0.3">
      <c r="A16866" s="7">
        <v>2015</v>
      </c>
      <c r="B16866" s="7" t="s">
        <v>2115</v>
      </c>
      <c r="C16866" s="7" t="s">
        <v>8</v>
      </c>
      <c r="D16866" s="8">
        <v>555544.82999999996</v>
      </c>
    </row>
    <row r="16867" spans="1:4" ht="18.75" x14ac:dyDescent="0.3">
      <c r="A16867" s="7">
        <v>2014</v>
      </c>
      <c r="B16867" s="7" t="s">
        <v>2115</v>
      </c>
      <c r="C16867" s="7" t="s">
        <v>8</v>
      </c>
      <c r="D16867" s="8">
        <v>576374.43000000005</v>
      </c>
    </row>
    <row r="16868" spans="1:4" ht="18.75" x14ac:dyDescent="0.3">
      <c r="A16868" s="7">
        <v>2015</v>
      </c>
      <c r="B16868" s="7" t="s">
        <v>2116</v>
      </c>
      <c r="C16868" s="7" t="s">
        <v>5</v>
      </c>
      <c r="D16868" s="8">
        <v>655355.94999999995</v>
      </c>
    </row>
    <row r="16869" spans="1:4" ht="18.75" x14ac:dyDescent="0.3">
      <c r="A16869" s="7">
        <v>2014</v>
      </c>
      <c r="B16869" s="7" t="s">
        <v>2116</v>
      </c>
      <c r="C16869" s="7" t="s">
        <v>5</v>
      </c>
      <c r="D16869" s="8">
        <v>720951.4</v>
      </c>
    </row>
    <row r="16870" spans="1:4" ht="18.75" x14ac:dyDescent="0.3">
      <c r="A16870" s="7">
        <v>2015</v>
      </c>
      <c r="B16870" s="7" t="s">
        <v>2116</v>
      </c>
      <c r="C16870" s="7" t="s">
        <v>6</v>
      </c>
      <c r="D16870" s="8">
        <v>289750.03000000003</v>
      </c>
    </row>
    <row r="16871" spans="1:4" ht="18.75" x14ac:dyDescent="0.3">
      <c r="A16871" s="7">
        <v>2014</v>
      </c>
      <c r="B16871" s="7" t="s">
        <v>2116</v>
      </c>
      <c r="C16871" s="7" t="s">
        <v>6</v>
      </c>
      <c r="D16871" s="8">
        <v>202293.33</v>
      </c>
    </row>
    <row r="16872" spans="1:4" ht="18.75" x14ac:dyDescent="0.3">
      <c r="A16872" s="7">
        <v>2015</v>
      </c>
      <c r="B16872" s="7" t="s">
        <v>2116</v>
      </c>
      <c r="C16872" s="7" t="s">
        <v>7</v>
      </c>
      <c r="D16872" s="8">
        <v>88485.14</v>
      </c>
    </row>
    <row r="16873" spans="1:4" ht="18.75" x14ac:dyDescent="0.3">
      <c r="A16873" s="7">
        <v>2014</v>
      </c>
      <c r="B16873" s="7" t="s">
        <v>2116</v>
      </c>
      <c r="C16873" s="7" t="s">
        <v>7</v>
      </c>
      <c r="D16873" s="8">
        <v>93531.01</v>
      </c>
    </row>
    <row r="16874" spans="1:4" ht="18.75" x14ac:dyDescent="0.3">
      <c r="A16874" s="7">
        <v>2015</v>
      </c>
      <c r="B16874" s="7" t="s">
        <v>2116</v>
      </c>
      <c r="C16874" s="7" t="s">
        <v>8</v>
      </c>
      <c r="D16874" s="8">
        <v>547531.64</v>
      </c>
    </row>
    <row r="16875" spans="1:4" ht="18.75" x14ac:dyDescent="0.3">
      <c r="A16875" s="7">
        <v>2014</v>
      </c>
      <c r="B16875" s="7" t="s">
        <v>2116</v>
      </c>
      <c r="C16875" s="7" t="s">
        <v>8</v>
      </c>
      <c r="D16875" s="8">
        <v>572364.99</v>
      </c>
    </row>
    <row r="16876" spans="1:4" ht="18.75" x14ac:dyDescent="0.3">
      <c r="A16876" s="7">
        <v>2015</v>
      </c>
      <c r="B16876" s="7" t="s">
        <v>2117</v>
      </c>
      <c r="C16876" s="7" t="s">
        <v>5</v>
      </c>
      <c r="D16876" s="8">
        <v>827725.48</v>
      </c>
    </row>
    <row r="16877" spans="1:4" ht="18.75" x14ac:dyDescent="0.3">
      <c r="A16877" s="7">
        <v>2014</v>
      </c>
      <c r="B16877" s="7" t="s">
        <v>2117</v>
      </c>
      <c r="C16877" s="7" t="s">
        <v>5</v>
      </c>
      <c r="D16877" s="8">
        <v>915800.41</v>
      </c>
    </row>
    <row r="16878" spans="1:4" ht="18.75" x14ac:dyDescent="0.3">
      <c r="A16878" s="7">
        <v>2015</v>
      </c>
      <c r="B16878" s="7" t="s">
        <v>2117</v>
      </c>
      <c r="C16878" s="7" t="s">
        <v>6</v>
      </c>
      <c r="D16878" s="8">
        <v>409659.11</v>
      </c>
    </row>
    <row r="16879" spans="1:4" ht="18.75" x14ac:dyDescent="0.3">
      <c r="A16879" s="7">
        <v>2014</v>
      </c>
      <c r="B16879" s="7" t="s">
        <v>2117</v>
      </c>
      <c r="C16879" s="7" t="s">
        <v>6</v>
      </c>
      <c r="D16879" s="8">
        <v>299668.83</v>
      </c>
    </row>
    <row r="16880" spans="1:4" ht="18.75" x14ac:dyDescent="0.3">
      <c r="A16880" s="7">
        <v>2015</v>
      </c>
      <c r="B16880" s="7" t="s">
        <v>2117</v>
      </c>
      <c r="C16880" s="7" t="s">
        <v>7</v>
      </c>
      <c r="D16880" s="8">
        <v>149241.35999999999</v>
      </c>
    </row>
    <row r="16881" spans="1:4" ht="18.75" x14ac:dyDescent="0.3">
      <c r="A16881" s="7">
        <v>2014</v>
      </c>
      <c r="B16881" s="7" t="s">
        <v>2117</v>
      </c>
      <c r="C16881" s="7" t="s">
        <v>7</v>
      </c>
      <c r="D16881" s="8">
        <v>157353.20000000001</v>
      </c>
    </row>
    <row r="16882" spans="1:4" ht="18.75" x14ac:dyDescent="0.3">
      <c r="A16882" s="7">
        <v>2015</v>
      </c>
      <c r="B16882" s="7" t="s">
        <v>2117</v>
      </c>
      <c r="C16882" s="7" t="s">
        <v>8</v>
      </c>
      <c r="D16882" s="8">
        <v>531699.81999999995</v>
      </c>
    </row>
    <row r="16883" spans="1:4" ht="18.75" x14ac:dyDescent="0.3">
      <c r="A16883" s="7">
        <v>2014</v>
      </c>
      <c r="B16883" s="7" t="s">
        <v>2117</v>
      </c>
      <c r="C16883" s="7" t="s">
        <v>8</v>
      </c>
      <c r="D16883" s="8">
        <v>552478.81000000006</v>
      </c>
    </row>
    <row r="16884" spans="1:4" ht="18.75" x14ac:dyDescent="0.3">
      <c r="A16884" s="7">
        <v>2015</v>
      </c>
      <c r="B16884" s="7" t="s">
        <v>2118</v>
      </c>
      <c r="C16884" s="7" t="s">
        <v>5</v>
      </c>
      <c r="D16884" s="8">
        <v>804570.31</v>
      </c>
    </row>
    <row r="16885" spans="1:4" ht="18.75" x14ac:dyDescent="0.3">
      <c r="A16885" s="7">
        <v>2014</v>
      </c>
      <c r="B16885" s="7" t="s">
        <v>2118</v>
      </c>
      <c r="C16885" s="7" t="s">
        <v>5</v>
      </c>
      <c r="D16885" s="8">
        <v>880676.75</v>
      </c>
    </row>
    <row r="16886" spans="1:4" ht="18.75" x14ac:dyDescent="0.3">
      <c r="A16886" s="7">
        <v>2015</v>
      </c>
      <c r="B16886" s="7" t="s">
        <v>2118</v>
      </c>
      <c r="C16886" s="7" t="s">
        <v>6</v>
      </c>
      <c r="D16886" s="8">
        <v>339922.66</v>
      </c>
    </row>
    <row r="16887" spans="1:4" ht="18.75" x14ac:dyDescent="0.3">
      <c r="A16887" s="7">
        <v>2014</v>
      </c>
      <c r="B16887" s="7" t="s">
        <v>2118</v>
      </c>
      <c r="C16887" s="7" t="s">
        <v>6</v>
      </c>
      <c r="D16887" s="8">
        <v>235631.05</v>
      </c>
    </row>
    <row r="16888" spans="1:4" ht="18.75" x14ac:dyDescent="0.3">
      <c r="A16888" s="7">
        <v>2015</v>
      </c>
      <c r="B16888" s="7" t="s">
        <v>2118</v>
      </c>
      <c r="C16888" s="7" t="s">
        <v>7</v>
      </c>
      <c r="D16888" s="8">
        <v>94872.56</v>
      </c>
    </row>
    <row r="16889" spans="1:4" ht="18.75" x14ac:dyDescent="0.3">
      <c r="A16889" s="7">
        <v>2014</v>
      </c>
      <c r="B16889" s="7" t="s">
        <v>2118</v>
      </c>
      <c r="C16889" s="7" t="s">
        <v>7</v>
      </c>
      <c r="D16889" s="8">
        <v>99439.87</v>
      </c>
    </row>
    <row r="16890" spans="1:4" ht="18.75" x14ac:dyDescent="0.3">
      <c r="A16890" s="7">
        <v>2015</v>
      </c>
      <c r="B16890" s="7" t="s">
        <v>2118</v>
      </c>
      <c r="C16890" s="7" t="s">
        <v>8</v>
      </c>
      <c r="D16890" s="8">
        <v>620904.5</v>
      </c>
    </row>
    <row r="16891" spans="1:4" ht="18.75" x14ac:dyDescent="0.3">
      <c r="A16891" s="7">
        <v>2014</v>
      </c>
      <c r="B16891" s="7" t="s">
        <v>2118</v>
      </c>
      <c r="C16891" s="7" t="s">
        <v>8</v>
      </c>
      <c r="D16891" s="8">
        <v>643533.12</v>
      </c>
    </row>
    <row r="16892" spans="1:4" ht="18.75" x14ac:dyDescent="0.3">
      <c r="A16892" s="7">
        <v>2015</v>
      </c>
      <c r="B16892" s="7" t="s">
        <v>2119</v>
      </c>
      <c r="C16892" s="7" t="s">
        <v>5</v>
      </c>
      <c r="D16892" s="8">
        <v>745105.87</v>
      </c>
    </row>
    <row r="16893" spans="1:4" ht="18.75" x14ac:dyDescent="0.3">
      <c r="A16893" s="7">
        <v>2014</v>
      </c>
      <c r="B16893" s="7" t="s">
        <v>2119</v>
      </c>
      <c r="C16893" s="7" t="s">
        <v>5</v>
      </c>
      <c r="D16893" s="8">
        <v>810507.43</v>
      </c>
    </row>
    <row r="16894" spans="1:4" ht="18.75" x14ac:dyDescent="0.3">
      <c r="A16894" s="7">
        <v>2015</v>
      </c>
      <c r="B16894" s="7" t="s">
        <v>2119</v>
      </c>
      <c r="C16894" s="7" t="s">
        <v>6</v>
      </c>
      <c r="D16894" s="8">
        <v>491137.95</v>
      </c>
    </row>
    <row r="16895" spans="1:4" ht="18.75" x14ac:dyDescent="0.3">
      <c r="A16895" s="7">
        <v>2014</v>
      </c>
      <c r="B16895" s="7" t="s">
        <v>2119</v>
      </c>
      <c r="C16895" s="7" t="s">
        <v>6</v>
      </c>
      <c r="D16895" s="8">
        <v>343245.16</v>
      </c>
    </row>
    <row r="16896" spans="1:4" ht="18.75" x14ac:dyDescent="0.3">
      <c r="A16896" s="7">
        <v>2015</v>
      </c>
      <c r="B16896" s="7" t="s">
        <v>2119</v>
      </c>
      <c r="C16896" s="7" t="s">
        <v>7</v>
      </c>
      <c r="D16896" s="8">
        <v>137275.43</v>
      </c>
    </row>
    <row r="16897" spans="1:4" ht="18.75" x14ac:dyDescent="0.3">
      <c r="A16897" s="7">
        <v>2014</v>
      </c>
      <c r="B16897" s="7" t="s">
        <v>2119</v>
      </c>
      <c r="C16897" s="7" t="s">
        <v>7</v>
      </c>
      <c r="D16897" s="8">
        <v>145780.4</v>
      </c>
    </row>
    <row r="16898" spans="1:4" ht="18.75" x14ac:dyDescent="0.3">
      <c r="A16898" s="7">
        <v>2015</v>
      </c>
      <c r="B16898" s="7" t="s">
        <v>2119</v>
      </c>
      <c r="C16898" s="7" t="s">
        <v>8</v>
      </c>
      <c r="D16898" s="8">
        <v>511775.57</v>
      </c>
    </row>
    <row r="16899" spans="1:4" ht="18.75" x14ac:dyDescent="0.3">
      <c r="A16899" s="7">
        <v>2014</v>
      </c>
      <c r="B16899" s="7" t="s">
        <v>2119</v>
      </c>
      <c r="C16899" s="7" t="s">
        <v>8</v>
      </c>
      <c r="D16899" s="8">
        <v>535729.56000000006</v>
      </c>
    </row>
    <row r="16900" spans="1:4" ht="18.75" x14ac:dyDescent="0.3">
      <c r="A16900" s="7">
        <v>2015</v>
      </c>
      <c r="B16900" s="7" t="s">
        <v>2120</v>
      </c>
      <c r="C16900" s="7" t="s">
        <v>5</v>
      </c>
      <c r="D16900" s="8">
        <v>839563.51</v>
      </c>
    </row>
    <row r="16901" spans="1:4" ht="18.75" x14ac:dyDescent="0.3">
      <c r="A16901" s="7">
        <v>2014</v>
      </c>
      <c r="B16901" s="7" t="s">
        <v>2120</v>
      </c>
      <c r="C16901" s="7" t="s">
        <v>5</v>
      </c>
      <c r="D16901" s="8">
        <v>927326.28</v>
      </c>
    </row>
    <row r="16902" spans="1:4" ht="18.75" x14ac:dyDescent="0.3">
      <c r="A16902" s="7">
        <v>2015</v>
      </c>
      <c r="B16902" s="7" t="s">
        <v>2120</v>
      </c>
      <c r="C16902" s="7" t="s">
        <v>6</v>
      </c>
      <c r="D16902" s="8">
        <v>551155.06000000006</v>
      </c>
    </row>
    <row r="16903" spans="1:4" ht="18.75" x14ac:dyDescent="0.3">
      <c r="A16903" s="7">
        <v>2014</v>
      </c>
      <c r="B16903" s="7" t="s">
        <v>2120</v>
      </c>
      <c r="C16903" s="7" t="s">
        <v>6</v>
      </c>
      <c r="D16903" s="8">
        <v>407112.19</v>
      </c>
    </row>
    <row r="16904" spans="1:4" ht="18.75" x14ac:dyDescent="0.3">
      <c r="A16904" s="7">
        <v>2015</v>
      </c>
      <c r="B16904" s="7" t="s">
        <v>2120</v>
      </c>
      <c r="C16904" s="7" t="s">
        <v>7</v>
      </c>
      <c r="D16904" s="8">
        <v>123002.72</v>
      </c>
    </row>
    <row r="16905" spans="1:4" ht="18.75" x14ac:dyDescent="0.3">
      <c r="A16905" s="7">
        <v>2014</v>
      </c>
      <c r="B16905" s="7" t="s">
        <v>2120</v>
      </c>
      <c r="C16905" s="7" t="s">
        <v>7</v>
      </c>
      <c r="D16905" s="8">
        <v>128529.53</v>
      </c>
    </row>
    <row r="16906" spans="1:4" ht="18.75" x14ac:dyDescent="0.3">
      <c r="A16906" s="7">
        <v>2015</v>
      </c>
      <c r="B16906" s="7" t="s">
        <v>2120</v>
      </c>
      <c r="C16906" s="7" t="s">
        <v>8</v>
      </c>
      <c r="D16906" s="8">
        <v>730846.89</v>
      </c>
    </row>
    <row r="16907" spans="1:4" ht="18.75" x14ac:dyDescent="0.3">
      <c r="A16907" s="7">
        <v>2014</v>
      </c>
      <c r="B16907" s="7" t="s">
        <v>2120</v>
      </c>
      <c r="C16907" s="7" t="s">
        <v>8</v>
      </c>
      <c r="D16907" s="8">
        <v>754729.53</v>
      </c>
    </row>
    <row r="16908" spans="1:4" ht="18.75" x14ac:dyDescent="0.3">
      <c r="A16908" s="7">
        <v>2015</v>
      </c>
      <c r="B16908" s="7" t="s">
        <v>2121</v>
      </c>
      <c r="C16908" s="7" t="s">
        <v>5</v>
      </c>
      <c r="D16908" s="8">
        <v>764714.7</v>
      </c>
    </row>
    <row r="16909" spans="1:4" ht="18.75" x14ac:dyDescent="0.3">
      <c r="A16909" s="7">
        <v>2014</v>
      </c>
      <c r="B16909" s="7" t="s">
        <v>2121</v>
      </c>
      <c r="C16909" s="7" t="s">
        <v>5</v>
      </c>
      <c r="D16909" s="8">
        <v>840990.33</v>
      </c>
    </row>
    <row r="16910" spans="1:4" ht="18.75" x14ac:dyDescent="0.3">
      <c r="A16910" s="7">
        <v>2015</v>
      </c>
      <c r="B16910" s="7" t="s">
        <v>2121</v>
      </c>
      <c r="C16910" s="7" t="s">
        <v>6</v>
      </c>
      <c r="D16910" s="8">
        <v>338445.88</v>
      </c>
    </row>
    <row r="16911" spans="1:4" ht="18.75" x14ac:dyDescent="0.3">
      <c r="A16911" s="7">
        <v>2014</v>
      </c>
      <c r="B16911" s="7" t="s">
        <v>2121</v>
      </c>
      <c r="C16911" s="7" t="s">
        <v>6</v>
      </c>
      <c r="D16911" s="8">
        <v>251242.32</v>
      </c>
    </row>
    <row r="16912" spans="1:4" ht="18.75" x14ac:dyDescent="0.3">
      <c r="A16912" s="7">
        <v>2015</v>
      </c>
      <c r="B16912" s="7" t="s">
        <v>2121</v>
      </c>
      <c r="C16912" s="7" t="s">
        <v>7</v>
      </c>
      <c r="D16912" s="8">
        <v>184348.73</v>
      </c>
    </row>
    <row r="16913" spans="1:4" ht="18.75" x14ac:dyDescent="0.3">
      <c r="A16913" s="7">
        <v>2014</v>
      </c>
      <c r="B16913" s="7" t="s">
        <v>2121</v>
      </c>
      <c r="C16913" s="7" t="s">
        <v>7</v>
      </c>
      <c r="D16913" s="8">
        <v>192988.22</v>
      </c>
    </row>
    <row r="16914" spans="1:4" ht="18.75" x14ac:dyDescent="0.3">
      <c r="A16914" s="7">
        <v>2015</v>
      </c>
      <c r="B16914" s="7" t="s">
        <v>2121</v>
      </c>
      <c r="C16914" s="7" t="s">
        <v>8</v>
      </c>
      <c r="D16914" s="8">
        <v>609996.24</v>
      </c>
    </row>
    <row r="16915" spans="1:4" ht="18.75" x14ac:dyDescent="0.3">
      <c r="A16915" s="7">
        <v>2014</v>
      </c>
      <c r="B16915" s="7" t="s">
        <v>2121</v>
      </c>
      <c r="C16915" s="7" t="s">
        <v>8</v>
      </c>
      <c r="D16915" s="8">
        <v>629759.11</v>
      </c>
    </row>
    <row r="16916" spans="1:4" ht="18.75" x14ac:dyDescent="0.3">
      <c r="A16916" s="7">
        <v>2015</v>
      </c>
      <c r="B16916" s="7" t="s">
        <v>2122</v>
      </c>
      <c r="C16916" s="7" t="s">
        <v>5</v>
      </c>
      <c r="D16916" s="8">
        <v>529646.04</v>
      </c>
    </row>
    <row r="16917" spans="1:4" ht="18.75" x14ac:dyDescent="0.3">
      <c r="A16917" s="7">
        <v>2014</v>
      </c>
      <c r="B16917" s="7" t="s">
        <v>2122</v>
      </c>
      <c r="C16917" s="7" t="s">
        <v>5</v>
      </c>
      <c r="D16917" s="8">
        <v>582137.39</v>
      </c>
    </row>
    <row r="16918" spans="1:4" ht="18.75" x14ac:dyDescent="0.3">
      <c r="A16918" s="7">
        <v>2015</v>
      </c>
      <c r="B16918" s="7" t="s">
        <v>2122</v>
      </c>
      <c r="C16918" s="7" t="s">
        <v>6</v>
      </c>
      <c r="D16918" s="8">
        <v>230427.03</v>
      </c>
    </row>
    <row r="16919" spans="1:4" ht="18.75" x14ac:dyDescent="0.3">
      <c r="A16919" s="7">
        <v>2014</v>
      </c>
      <c r="B16919" s="7" t="s">
        <v>2122</v>
      </c>
      <c r="C16919" s="7" t="s">
        <v>6</v>
      </c>
      <c r="D16919" s="8">
        <v>158782.17000000001</v>
      </c>
    </row>
    <row r="16920" spans="1:4" ht="18.75" x14ac:dyDescent="0.3">
      <c r="A16920" s="7">
        <v>2015</v>
      </c>
      <c r="B16920" s="7" t="s">
        <v>2122</v>
      </c>
      <c r="C16920" s="7" t="s">
        <v>7</v>
      </c>
      <c r="D16920" s="8">
        <v>119489.83</v>
      </c>
    </row>
    <row r="16921" spans="1:4" ht="18.75" x14ac:dyDescent="0.3">
      <c r="A16921" s="7">
        <v>2014</v>
      </c>
      <c r="B16921" s="7" t="s">
        <v>2122</v>
      </c>
      <c r="C16921" s="7" t="s">
        <v>7</v>
      </c>
      <c r="D16921" s="8">
        <v>127056.06</v>
      </c>
    </row>
    <row r="16922" spans="1:4" ht="18.75" x14ac:dyDescent="0.3">
      <c r="A16922" s="7">
        <v>2015</v>
      </c>
      <c r="B16922" s="7" t="s">
        <v>2122</v>
      </c>
      <c r="C16922" s="7" t="s">
        <v>8</v>
      </c>
      <c r="D16922" s="8">
        <v>673592.33</v>
      </c>
    </row>
    <row r="16923" spans="1:4" ht="18.75" x14ac:dyDescent="0.3">
      <c r="A16923" s="7">
        <v>2014</v>
      </c>
      <c r="B16923" s="7" t="s">
        <v>2122</v>
      </c>
      <c r="C16923" s="7" t="s">
        <v>8</v>
      </c>
      <c r="D16923" s="8">
        <v>707355.48</v>
      </c>
    </row>
    <row r="16924" spans="1:4" ht="18.75" x14ac:dyDescent="0.3">
      <c r="A16924" s="7">
        <v>2015</v>
      </c>
      <c r="B16924" s="7" t="s">
        <v>2123</v>
      </c>
      <c r="C16924" s="7" t="s">
        <v>5</v>
      </c>
      <c r="D16924" s="8">
        <v>637542.47</v>
      </c>
    </row>
    <row r="16925" spans="1:4" ht="18.75" x14ac:dyDescent="0.3">
      <c r="A16925" s="7">
        <v>2014</v>
      </c>
      <c r="B16925" s="7" t="s">
        <v>2123</v>
      </c>
      <c r="C16925" s="7" t="s">
        <v>5</v>
      </c>
      <c r="D16925" s="8">
        <v>694776.39</v>
      </c>
    </row>
    <row r="16926" spans="1:4" ht="18.75" x14ac:dyDescent="0.3">
      <c r="A16926" s="7">
        <v>2015</v>
      </c>
      <c r="B16926" s="7" t="s">
        <v>2123</v>
      </c>
      <c r="C16926" s="7" t="s">
        <v>6</v>
      </c>
      <c r="D16926" s="8">
        <v>471273.46</v>
      </c>
    </row>
    <row r="16927" spans="1:4" ht="18.75" x14ac:dyDescent="0.3">
      <c r="A16927" s="7">
        <v>2014</v>
      </c>
      <c r="B16927" s="7" t="s">
        <v>2123</v>
      </c>
      <c r="C16927" s="7" t="s">
        <v>6</v>
      </c>
      <c r="D16927" s="8">
        <v>334829.64</v>
      </c>
    </row>
    <row r="16928" spans="1:4" ht="18.75" x14ac:dyDescent="0.3">
      <c r="A16928" s="7">
        <v>2015</v>
      </c>
      <c r="B16928" s="7" t="s">
        <v>2123</v>
      </c>
      <c r="C16928" s="7" t="s">
        <v>7</v>
      </c>
      <c r="D16928" s="8">
        <v>211084.82</v>
      </c>
    </row>
    <row r="16929" spans="1:4" ht="18.75" x14ac:dyDescent="0.3">
      <c r="A16929" s="7">
        <v>2014</v>
      </c>
      <c r="B16929" s="7" t="s">
        <v>2123</v>
      </c>
      <c r="C16929" s="7" t="s">
        <v>7</v>
      </c>
      <c r="D16929" s="8">
        <v>224694.78</v>
      </c>
    </row>
    <row r="16930" spans="1:4" ht="18.75" x14ac:dyDescent="0.3">
      <c r="A16930" s="7">
        <v>2015</v>
      </c>
      <c r="B16930" s="7" t="s">
        <v>2123</v>
      </c>
      <c r="C16930" s="7" t="s">
        <v>8</v>
      </c>
      <c r="D16930" s="8">
        <v>691955.05</v>
      </c>
    </row>
    <row r="16931" spans="1:4" ht="18.75" x14ac:dyDescent="0.3">
      <c r="A16931" s="7">
        <v>2014</v>
      </c>
      <c r="B16931" s="7" t="s">
        <v>2123</v>
      </c>
      <c r="C16931" s="7" t="s">
        <v>8</v>
      </c>
      <c r="D16931" s="8">
        <v>717385.32</v>
      </c>
    </row>
    <row r="16932" spans="1:4" ht="18.75" x14ac:dyDescent="0.3">
      <c r="A16932" s="7">
        <v>2015</v>
      </c>
      <c r="B16932" s="7" t="s">
        <v>2124</v>
      </c>
      <c r="C16932" s="7" t="s">
        <v>5</v>
      </c>
      <c r="D16932" s="8">
        <v>638730.37</v>
      </c>
    </row>
    <row r="16933" spans="1:4" ht="18.75" x14ac:dyDescent="0.3">
      <c r="A16933" s="7">
        <v>2014</v>
      </c>
      <c r="B16933" s="7" t="s">
        <v>2124</v>
      </c>
      <c r="C16933" s="7" t="s">
        <v>5</v>
      </c>
      <c r="D16933" s="8">
        <v>696179.71</v>
      </c>
    </row>
    <row r="16934" spans="1:4" ht="18.75" x14ac:dyDescent="0.3">
      <c r="A16934" s="7">
        <v>2015</v>
      </c>
      <c r="B16934" s="7" t="s">
        <v>2124</v>
      </c>
      <c r="C16934" s="7" t="s">
        <v>6</v>
      </c>
      <c r="D16934" s="8">
        <v>396427</v>
      </c>
    </row>
    <row r="16935" spans="1:4" ht="18.75" x14ac:dyDescent="0.3">
      <c r="A16935" s="7">
        <v>2014</v>
      </c>
      <c r="B16935" s="7" t="s">
        <v>2124</v>
      </c>
      <c r="C16935" s="7" t="s">
        <v>6</v>
      </c>
      <c r="D16935" s="8">
        <v>279193.21999999997</v>
      </c>
    </row>
    <row r="16936" spans="1:4" ht="18.75" x14ac:dyDescent="0.3">
      <c r="A16936" s="7">
        <v>2015</v>
      </c>
      <c r="B16936" s="7" t="s">
        <v>2124</v>
      </c>
      <c r="C16936" s="7" t="s">
        <v>7</v>
      </c>
      <c r="D16936" s="8">
        <v>100192.27</v>
      </c>
    </row>
    <row r="16937" spans="1:4" ht="18.75" x14ac:dyDescent="0.3">
      <c r="A16937" s="7">
        <v>2014</v>
      </c>
      <c r="B16937" s="7" t="s">
        <v>2124</v>
      </c>
      <c r="C16937" s="7" t="s">
        <v>7</v>
      </c>
      <c r="D16937" s="8">
        <v>106811.67</v>
      </c>
    </row>
    <row r="16938" spans="1:4" ht="18.75" x14ac:dyDescent="0.3">
      <c r="A16938" s="7">
        <v>2015</v>
      </c>
      <c r="B16938" s="7" t="s">
        <v>2124</v>
      </c>
      <c r="C16938" s="7" t="s">
        <v>8</v>
      </c>
      <c r="D16938" s="8">
        <v>588373.42000000004</v>
      </c>
    </row>
    <row r="16939" spans="1:4" ht="18.75" x14ac:dyDescent="0.3">
      <c r="A16939" s="7">
        <v>2014</v>
      </c>
      <c r="B16939" s="7" t="s">
        <v>2124</v>
      </c>
      <c r="C16939" s="7" t="s">
        <v>8</v>
      </c>
      <c r="D16939" s="8">
        <v>616074.93999999994</v>
      </c>
    </row>
    <row r="16940" spans="1:4" ht="18.75" x14ac:dyDescent="0.3">
      <c r="A16940" s="7">
        <v>2015</v>
      </c>
      <c r="B16940" s="7" t="s">
        <v>2125</v>
      </c>
      <c r="C16940" s="7" t="s">
        <v>5</v>
      </c>
      <c r="D16940" s="8">
        <v>706030.19</v>
      </c>
    </row>
    <row r="16941" spans="1:4" ht="18.75" x14ac:dyDescent="0.3">
      <c r="A16941" s="7">
        <v>2014</v>
      </c>
      <c r="B16941" s="7" t="s">
        <v>2125</v>
      </c>
      <c r="C16941" s="7" t="s">
        <v>5</v>
      </c>
      <c r="D16941" s="8">
        <v>771070.35</v>
      </c>
    </row>
    <row r="16942" spans="1:4" ht="18.75" x14ac:dyDescent="0.3">
      <c r="A16942" s="7">
        <v>2015</v>
      </c>
      <c r="B16942" s="7" t="s">
        <v>2125</v>
      </c>
      <c r="C16942" s="7" t="s">
        <v>6</v>
      </c>
      <c r="D16942" s="8">
        <v>336565.92</v>
      </c>
    </row>
    <row r="16943" spans="1:4" ht="18.75" x14ac:dyDescent="0.3">
      <c r="A16943" s="7">
        <v>2014</v>
      </c>
      <c r="B16943" s="7" t="s">
        <v>2125</v>
      </c>
      <c r="C16943" s="7" t="s">
        <v>6</v>
      </c>
      <c r="D16943" s="8">
        <v>242529.1</v>
      </c>
    </row>
    <row r="16944" spans="1:4" ht="18.75" x14ac:dyDescent="0.3">
      <c r="A16944" s="7">
        <v>2015</v>
      </c>
      <c r="B16944" s="7" t="s">
        <v>2125</v>
      </c>
      <c r="C16944" s="7" t="s">
        <v>7</v>
      </c>
      <c r="D16944" s="8">
        <v>190054.23</v>
      </c>
    </row>
    <row r="16945" spans="1:4" ht="18.75" x14ac:dyDescent="0.3">
      <c r="A16945" s="7">
        <v>2014</v>
      </c>
      <c r="B16945" s="7" t="s">
        <v>2125</v>
      </c>
      <c r="C16945" s="7" t="s">
        <v>7</v>
      </c>
      <c r="D16945" s="8">
        <v>200866.51</v>
      </c>
    </row>
    <row r="16946" spans="1:4" ht="18.75" x14ac:dyDescent="0.3">
      <c r="A16946" s="7">
        <v>2015</v>
      </c>
      <c r="B16946" s="7" t="s">
        <v>2125</v>
      </c>
      <c r="C16946" s="7" t="s">
        <v>8</v>
      </c>
      <c r="D16946" s="8">
        <v>529807.62</v>
      </c>
    </row>
    <row r="16947" spans="1:4" ht="18.75" x14ac:dyDescent="0.3">
      <c r="A16947" s="7">
        <v>2014</v>
      </c>
      <c r="B16947" s="7" t="s">
        <v>2125</v>
      </c>
      <c r="C16947" s="7" t="s">
        <v>8</v>
      </c>
      <c r="D16947" s="8">
        <v>549202.4</v>
      </c>
    </row>
    <row r="16948" spans="1:4" ht="18.75" x14ac:dyDescent="0.3">
      <c r="A16948" s="7">
        <v>2015</v>
      </c>
      <c r="B16948" s="7" t="s">
        <v>2126</v>
      </c>
      <c r="C16948" s="7" t="s">
        <v>5</v>
      </c>
      <c r="D16948" s="8">
        <v>594492.42000000004</v>
      </c>
    </row>
    <row r="16949" spans="1:4" ht="18.75" x14ac:dyDescent="0.3">
      <c r="A16949" s="7">
        <v>2014</v>
      </c>
      <c r="B16949" s="7" t="s">
        <v>2126</v>
      </c>
      <c r="C16949" s="7" t="s">
        <v>5</v>
      </c>
      <c r="D16949" s="8">
        <v>654990.13</v>
      </c>
    </row>
    <row r="16950" spans="1:4" ht="18.75" x14ac:dyDescent="0.3">
      <c r="A16950" s="7">
        <v>2015</v>
      </c>
      <c r="B16950" s="7" t="s">
        <v>2126</v>
      </c>
      <c r="C16950" s="7" t="s">
        <v>6</v>
      </c>
      <c r="D16950" s="8">
        <v>397842.65</v>
      </c>
    </row>
    <row r="16951" spans="1:4" ht="18.75" x14ac:dyDescent="0.3">
      <c r="A16951" s="7">
        <v>2014</v>
      </c>
      <c r="B16951" s="7" t="s">
        <v>2126</v>
      </c>
      <c r="C16951" s="7" t="s">
        <v>6</v>
      </c>
      <c r="D16951" s="8">
        <v>279417.19</v>
      </c>
    </row>
    <row r="16952" spans="1:4" ht="18.75" x14ac:dyDescent="0.3">
      <c r="A16952" s="7">
        <v>2015</v>
      </c>
      <c r="B16952" s="7" t="s">
        <v>2126</v>
      </c>
      <c r="C16952" s="7" t="s">
        <v>7</v>
      </c>
      <c r="D16952" s="8">
        <v>129303.66</v>
      </c>
    </row>
    <row r="16953" spans="1:4" ht="18.75" x14ac:dyDescent="0.3">
      <c r="A16953" s="7">
        <v>2014</v>
      </c>
      <c r="B16953" s="7" t="s">
        <v>2126</v>
      </c>
      <c r="C16953" s="7" t="s">
        <v>7</v>
      </c>
      <c r="D16953" s="8">
        <v>137209.65</v>
      </c>
    </row>
    <row r="16954" spans="1:4" ht="18.75" x14ac:dyDescent="0.3">
      <c r="A16954" s="7">
        <v>2015</v>
      </c>
      <c r="B16954" s="7" t="s">
        <v>2126</v>
      </c>
      <c r="C16954" s="7" t="s">
        <v>8</v>
      </c>
      <c r="D16954" s="8">
        <v>773785.8</v>
      </c>
    </row>
    <row r="16955" spans="1:4" ht="18.75" x14ac:dyDescent="0.3">
      <c r="A16955" s="7">
        <v>2014</v>
      </c>
      <c r="B16955" s="7" t="s">
        <v>2126</v>
      </c>
      <c r="C16955" s="7" t="s">
        <v>8</v>
      </c>
      <c r="D16955" s="8">
        <v>798804.62</v>
      </c>
    </row>
    <row r="16956" spans="1:4" ht="18.75" x14ac:dyDescent="0.3">
      <c r="A16956" s="7">
        <v>2015</v>
      </c>
      <c r="B16956" s="7" t="s">
        <v>2127</v>
      </c>
      <c r="C16956" s="7" t="s">
        <v>5</v>
      </c>
      <c r="D16956" s="8">
        <v>659099.64</v>
      </c>
    </row>
    <row r="16957" spans="1:4" ht="18.75" x14ac:dyDescent="0.3">
      <c r="A16957" s="7">
        <v>2014</v>
      </c>
      <c r="B16957" s="7" t="s">
        <v>2127</v>
      </c>
      <c r="C16957" s="7" t="s">
        <v>5</v>
      </c>
      <c r="D16957" s="8">
        <v>730151.12</v>
      </c>
    </row>
    <row r="16958" spans="1:4" ht="18.75" x14ac:dyDescent="0.3">
      <c r="A16958" s="7">
        <v>2015</v>
      </c>
      <c r="B16958" s="7" t="s">
        <v>2127</v>
      </c>
      <c r="C16958" s="7" t="s">
        <v>6</v>
      </c>
      <c r="D16958" s="8">
        <v>246002.76</v>
      </c>
    </row>
    <row r="16959" spans="1:4" ht="18.75" x14ac:dyDescent="0.3">
      <c r="A16959" s="7">
        <v>2014</v>
      </c>
      <c r="B16959" s="7" t="s">
        <v>2127</v>
      </c>
      <c r="C16959" s="7" t="s">
        <v>6</v>
      </c>
      <c r="D16959" s="8">
        <v>179032.21</v>
      </c>
    </row>
    <row r="16960" spans="1:4" ht="18.75" x14ac:dyDescent="0.3">
      <c r="A16960" s="7">
        <v>2015</v>
      </c>
      <c r="B16960" s="7" t="s">
        <v>2127</v>
      </c>
      <c r="C16960" s="7" t="s">
        <v>7</v>
      </c>
      <c r="D16960" s="8">
        <v>144035.54999999999</v>
      </c>
    </row>
    <row r="16961" spans="1:4" ht="18.75" x14ac:dyDescent="0.3">
      <c r="A16961" s="7">
        <v>2014</v>
      </c>
      <c r="B16961" s="7" t="s">
        <v>2127</v>
      </c>
      <c r="C16961" s="7" t="s">
        <v>7</v>
      </c>
      <c r="D16961" s="8">
        <v>150936.09</v>
      </c>
    </row>
    <row r="16962" spans="1:4" ht="18.75" x14ac:dyDescent="0.3">
      <c r="A16962" s="7">
        <v>2015</v>
      </c>
      <c r="B16962" s="7" t="s">
        <v>2127</v>
      </c>
      <c r="C16962" s="7" t="s">
        <v>8</v>
      </c>
      <c r="D16962" s="8">
        <v>442441.18</v>
      </c>
    </row>
    <row r="16963" spans="1:4" ht="18.75" x14ac:dyDescent="0.3">
      <c r="A16963" s="7">
        <v>2014</v>
      </c>
      <c r="B16963" s="7" t="s">
        <v>2127</v>
      </c>
      <c r="C16963" s="7" t="s">
        <v>8</v>
      </c>
      <c r="D16963" s="8">
        <v>461162.41</v>
      </c>
    </row>
    <row r="16964" spans="1:4" ht="18.75" x14ac:dyDescent="0.3">
      <c r="A16964" s="7">
        <v>2015</v>
      </c>
      <c r="B16964" s="7" t="s">
        <v>2128</v>
      </c>
      <c r="C16964" s="7" t="s">
        <v>5</v>
      </c>
      <c r="D16964" s="8">
        <v>795263.18</v>
      </c>
    </row>
    <row r="16965" spans="1:4" ht="18.75" x14ac:dyDescent="0.3">
      <c r="A16965" s="7">
        <v>2014</v>
      </c>
      <c r="B16965" s="7" t="s">
        <v>2128</v>
      </c>
      <c r="C16965" s="7" t="s">
        <v>5</v>
      </c>
      <c r="D16965" s="8">
        <v>866985.62</v>
      </c>
    </row>
    <row r="16966" spans="1:4" ht="18.75" x14ac:dyDescent="0.3">
      <c r="A16966" s="7">
        <v>2015</v>
      </c>
      <c r="B16966" s="7" t="s">
        <v>2128</v>
      </c>
      <c r="C16966" s="7" t="s">
        <v>6</v>
      </c>
      <c r="D16966" s="8">
        <v>358519.42</v>
      </c>
    </row>
    <row r="16967" spans="1:4" ht="18.75" x14ac:dyDescent="0.3">
      <c r="A16967" s="7">
        <v>2014</v>
      </c>
      <c r="B16967" s="7" t="s">
        <v>2128</v>
      </c>
      <c r="C16967" s="7" t="s">
        <v>6</v>
      </c>
      <c r="D16967" s="8">
        <v>247957.4</v>
      </c>
    </row>
    <row r="16968" spans="1:4" ht="18.75" x14ac:dyDescent="0.3">
      <c r="A16968" s="7">
        <v>2015</v>
      </c>
      <c r="B16968" s="7" t="s">
        <v>2128</v>
      </c>
      <c r="C16968" s="7" t="s">
        <v>7</v>
      </c>
      <c r="D16968" s="8">
        <v>49701.16</v>
      </c>
    </row>
    <row r="16969" spans="1:4" ht="18.75" x14ac:dyDescent="0.3">
      <c r="A16969" s="7">
        <v>2014</v>
      </c>
      <c r="B16969" s="7" t="s">
        <v>2128</v>
      </c>
      <c r="C16969" s="7" t="s">
        <v>7</v>
      </c>
      <c r="D16969" s="8">
        <v>52510.559999999998</v>
      </c>
    </row>
    <row r="16970" spans="1:4" ht="18.75" x14ac:dyDescent="0.3">
      <c r="A16970" s="7">
        <v>2015</v>
      </c>
      <c r="B16970" s="7" t="s">
        <v>2128</v>
      </c>
      <c r="C16970" s="7" t="s">
        <v>8</v>
      </c>
      <c r="D16970" s="8">
        <v>728952.76</v>
      </c>
    </row>
    <row r="16971" spans="1:4" ht="18.75" x14ac:dyDescent="0.3">
      <c r="A16971" s="7">
        <v>2014</v>
      </c>
      <c r="B16971" s="7" t="s">
        <v>2128</v>
      </c>
      <c r="C16971" s="7" t="s">
        <v>8</v>
      </c>
      <c r="D16971" s="8">
        <v>753882.84</v>
      </c>
    </row>
    <row r="16972" spans="1:4" ht="18.75" x14ac:dyDescent="0.3">
      <c r="A16972" s="7">
        <v>2015</v>
      </c>
      <c r="B16972" s="7" t="s">
        <v>2129</v>
      </c>
      <c r="C16972" s="7" t="s">
        <v>5</v>
      </c>
      <c r="D16972" s="8">
        <v>550586.43000000005</v>
      </c>
    </row>
    <row r="16973" spans="1:4" ht="18.75" x14ac:dyDescent="0.3">
      <c r="A16973" s="7">
        <v>2014</v>
      </c>
      <c r="B16973" s="7" t="s">
        <v>2129</v>
      </c>
      <c r="C16973" s="7" t="s">
        <v>5</v>
      </c>
      <c r="D16973" s="8">
        <v>598942.11</v>
      </c>
    </row>
    <row r="16974" spans="1:4" ht="18.75" x14ac:dyDescent="0.3">
      <c r="A16974" s="7">
        <v>2015</v>
      </c>
      <c r="B16974" s="7" t="s">
        <v>2129</v>
      </c>
      <c r="C16974" s="7" t="s">
        <v>6</v>
      </c>
      <c r="D16974" s="8">
        <v>448843.99</v>
      </c>
    </row>
    <row r="16975" spans="1:4" ht="18.75" x14ac:dyDescent="0.3">
      <c r="A16975" s="7">
        <v>2014</v>
      </c>
      <c r="B16975" s="7" t="s">
        <v>2129</v>
      </c>
      <c r="C16975" s="7" t="s">
        <v>6</v>
      </c>
      <c r="D16975" s="8">
        <v>326111.18</v>
      </c>
    </row>
    <row r="16976" spans="1:4" ht="18.75" x14ac:dyDescent="0.3">
      <c r="A16976" s="7">
        <v>2015</v>
      </c>
      <c r="B16976" s="7" t="s">
        <v>2129</v>
      </c>
      <c r="C16976" s="7" t="s">
        <v>7</v>
      </c>
      <c r="D16976" s="8">
        <v>211903.98</v>
      </c>
    </row>
    <row r="16977" spans="1:4" ht="18.75" x14ac:dyDescent="0.3">
      <c r="A16977" s="7">
        <v>2014</v>
      </c>
      <c r="B16977" s="7" t="s">
        <v>2129</v>
      </c>
      <c r="C16977" s="7" t="s">
        <v>7</v>
      </c>
      <c r="D16977" s="8">
        <v>222211.06</v>
      </c>
    </row>
    <row r="16978" spans="1:4" ht="18.75" x14ac:dyDescent="0.3">
      <c r="A16978" s="7">
        <v>2015</v>
      </c>
      <c r="B16978" s="7" t="s">
        <v>2129</v>
      </c>
      <c r="C16978" s="7" t="s">
        <v>8</v>
      </c>
      <c r="D16978" s="8">
        <v>512340.92</v>
      </c>
    </row>
    <row r="16979" spans="1:4" ht="18.75" x14ac:dyDescent="0.3">
      <c r="A16979" s="7">
        <v>2014</v>
      </c>
      <c r="B16979" s="7" t="s">
        <v>2129</v>
      </c>
      <c r="C16979" s="7" t="s">
        <v>8</v>
      </c>
      <c r="D16979" s="8">
        <v>532449.81000000006</v>
      </c>
    </row>
    <row r="16980" spans="1:4" ht="18.75" x14ac:dyDescent="0.3">
      <c r="A16980" s="7">
        <v>2015</v>
      </c>
      <c r="B16980" s="7" t="s">
        <v>2130</v>
      </c>
      <c r="C16980" s="7" t="s">
        <v>5</v>
      </c>
      <c r="D16980" s="8">
        <v>849766</v>
      </c>
    </row>
    <row r="16981" spans="1:4" ht="18.75" x14ac:dyDescent="0.3">
      <c r="A16981" s="7">
        <v>2014</v>
      </c>
      <c r="B16981" s="7" t="s">
        <v>2130</v>
      </c>
      <c r="C16981" s="7" t="s">
        <v>5</v>
      </c>
      <c r="D16981" s="8">
        <v>925538.02</v>
      </c>
    </row>
    <row r="16982" spans="1:4" ht="18.75" x14ac:dyDescent="0.3">
      <c r="A16982" s="7">
        <v>2015</v>
      </c>
      <c r="B16982" s="7" t="s">
        <v>2130</v>
      </c>
      <c r="C16982" s="7" t="s">
        <v>6</v>
      </c>
      <c r="D16982" s="8">
        <v>289160.37</v>
      </c>
    </row>
    <row r="16983" spans="1:4" ht="18.75" x14ac:dyDescent="0.3">
      <c r="A16983" s="7">
        <v>2014</v>
      </c>
      <c r="B16983" s="7" t="s">
        <v>2130</v>
      </c>
      <c r="C16983" s="7" t="s">
        <v>6</v>
      </c>
      <c r="D16983" s="8">
        <v>200377.60000000001</v>
      </c>
    </row>
    <row r="16984" spans="1:4" ht="18.75" x14ac:dyDescent="0.3">
      <c r="A16984" s="7">
        <v>2015</v>
      </c>
      <c r="B16984" s="7" t="s">
        <v>2130</v>
      </c>
      <c r="C16984" s="7" t="s">
        <v>7</v>
      </c>
      <c r="D16984" s="8">
        <v>240228.1</v>
      </c>
    </row>
    <row r="16985" spans="1:4" ht="18.75" x14ac:dyDescent="0.3">
      <c r="A16985" s="7">
        <v>2014</v>
      </c>
      <c r="B16985" s="7" t="s">
        <v>2130</v>
      </c>
      <c r="C16985" s="7" t="s">
        <v>7</v>
      </c>
      <c r="D16985" s="8">
        <v>252323.15</v>
      </c>
    </row>
    <row r="16986" spans="1:4" ht="18.75" x14ac:dyDescent="0.3">
      <c r="A16986" s="7">
        <v>2015</v>
      </c>
      <c r="B16986" s="7" t="s">
        <v>2130</v>
      </c>
      <c r="C16986" s="7" t="s">
        <v>8</v>
      </c>
      <c r="D16986" s="8">
        <v>466941.97</v>
      </c>
    </row>
    <row r="16987" spans="1:4" ht="18.75" x14ac:dyDescent="0.3">
      <c r="A16987" s="7">
        <v>2014</v>
      </c>
      <c r="B16987" s="7" t="s">
        <v>2130</v>
      </c>
      <c r="C16987" s="7" t="s">
        <v>8</v>
      </c>
      <c r="D16987" s="8">
        <v>481280.8</v>
      </c>
    </row>
    <row r="16988" spans="1:4" ht="18.75" x14ac:dyDescent="0.3">
      <c r="A16988" s="7">
        <v>2015</v>
      </c>
      <c r="B16988" s="7" t="s">
        <v>2131</v>
      </c>
      <c r="C16988" s="7" t="s">
        <v>5</v>
      </c>
      <c r="D16988" s="8">
        <v>716346.85</v>
      </c>
    </row>
    <row r="16989" spans="1:4" ht="18.75" x14ac:dyDescent="0.3">
      <c r="A16989" s="7">
        <v>2014</v>
      </c>
      <c r="B16989" s="7" t="s">
        <v>2131</v>
      </c>
      <c r="C16989" s="7" t="s">
        <v>5</v>
      </c>
      <c r="D16989" s="8">
        <v>789427.07</v>
      </c>
    </row>
    <row r="16990" spans="1:4" ht="18.75" x14ac:dyDescent="0.3">
      <c r="A16990" s="7">
        <v>2015</v>
      </c>
      <c r="B16990" s="7" t="s">
        <v>2131</v>
      </c>
      <c r="C16990" s="7" t="s">
        <v>6</v>
      </c>
      <c r="D16990" s="8">
        <v>259413.03</v>
      </c>
    </row>
    <row r="16991" spans="1:4" ht="18.75" x14ac:dyDescent="0.3">
      <c r="A16991" s="7">
        <v>2014</v>
      </c>
      <c r="B16991" s="7" t="s">
        <v>2131</v>
      </c>
      <c r="C16991" s="7" t="s">
        <v>6</v>
      </c>
      <c r="D16991" s="8">
        <v>188365.3</v>
      </c>
    </row>
    <row r="16992" spans="1:4" ht="18.75" x14ac:dyDescent="0.3">
      <c r="A16992" s="7">
        <v>2015</v>
      </c>
      <c r="B16992" s="7" t="s">
        <v>2131</v>
      </c>
      <c r="C16992" s="7" t="s">
        <v>7</v>
      </c>
      <c r="D16992" s="8">
        <v>116460.11</v>
      </c>
    </row>
    <row r="16993" spans="1:4" ht="18.75" x14ac:dyDescent="0.3">
      <c r="A16993" s="7">
        <v>2014</v>
      </c>
      <c r="B16993" s="7" t="s">
        <v>2131</v>
      </c>
      <c r="C16993" s="7" t="s">
        <v>7</v>
      </c>
      <c r="D16993" s="8">
        <v>122515.09</v>
      </c>
    </row>
    <row r="16994" spans="1:4" ht="18.75" x14ac:dyDescent="0.3">
      <c r="A16994" s="7">
        <v>2015</v>
      </c>
      <c r="B16994" s="7" t="s">
        <v>2131</v>
      </c>
      <c r="C16994" s="7" t="s">
        <v>8</v>
      </c>
      <c r="D16994" s="8">
        <v>604427.23</v>
      </c>
    </row>
    <row r="16995" spans="1:4" ht="18.75" x14ac:dyDescent="0.3">
      <c r="A16995" s="7">
        <v>2014</v>
      </c>
      <c r="B16995" s="7" t="s">
        <v>2131</v>
      </c>
      <c r="C16995" s="7" t="s">
        <v>8</v>
      </c>
      <c r="D16995" s="8">
        <v>630238.03</v>
      </c>
    </row>
    <row r="16996" spans="1:4" ht="18.75" x14ac:dyDescent="0.3">
      <c r="A16996" s="7">
        <v>2015</v>
      </c>
      <c r="B16996" s="7" t="s">
        <v>2132</v>
      </c>
      <c r="C16996" s="7" t="s">
        <v>5</v>
      </c>
      <c r="D16996" s="8">
        <v>577443.02</v>
      </c>
    </row>
    <row r="16997" spans="1:4" ht="18.75" x14ac:dyDescent="0.3">
      <c r="A16997" s="7">
        <v>2014</v>
      </c>
      <c r="B16997" s="7" t="s">
        <v>2132</v>
      </c>
      <c r="C16997" s="7" t="s">
        <v>5</v>
      </c>
      <c r="D16997" s="8">
        <v>631684.18999999994</v>
      </c>
    </row>
    <row r="16998" spans="1:4" ht="18.75" x14ac:dyDescent="0.3">
      <c r="A16998" s="7">
        <v>2015</v>
      </c>
      <c r="B16998" s="7" t="s">
        <v>2132</v>
      </c>
      <c r="C16998" s="7" t="s">
        <v>6</v>
      </c>
      <c r="D16998" s="8">
        <v>502107.99</v>
      </c>
    </row>
    <row r="16999" spans="1:4" ht="18.75" x14ac:dyDescent="0.3">
      <c r="A16999" s="7">
        <v>2014</v>
      </c>
      <c r="B16999" s="7" t="s">
        <v>2132</v>
      </c>
      <c r="C16999" s="7" t="s">
        <v>6</v>
      </c>
      <c r="D16999" s="8">
        <v>366709.22</v>
      </c>
    </row>
    <row r="17000" spans="1:4" ht="18.75" x14ac:dyDescent="0.3">
      <c r="A17000" s="7">
        <v>2015</v>
      </c>
      <c r="B17000" s="7" t="s">
        <v>2132</v>
      </c>
      <c r="C17000" s="7" t="s">
        <v>7</v>
      </c>
      <c r="D17000" s="8">
        <v>229129.38</v>
      </c>
    </row>
    <row r="17001" spans="1:4" ht="18.75" x14ac:dyDescent="0.3">
      <c r="A17001" s="7">
        <v>2014</v>
      </c>
      <c r="B17001" s="7" t="s">
        <v>2132</v>
      </c>
      <c r="C17001" s="7" t="s">
        <v>7</v>
      </c>
      <c r="D17001" s="8">
        <v>239458.27</v>
      </c>
    </row>
    <row r="17002" spans="1:4" ht="18.75" x14ac:dyDescent="0.3">
      <c r="A17002" s="7">
        <v>2015</v>
      </c>
      <c r="B17002" s="7" t="s">
        <v>2132</v>
      </c>
      <c r="C17002" s="7" t="s">
        <v>8</v>
      </c>
      <c r="D17002" s="8">
        <v>625039.69999999995</v>
      </c>
    </row>
    <row r="17003" spans="1:4" ht="18.75" x14ac:dyDescent="0.3">
      <c r="A17003" s="7">
        <v>2014</v>
      </c>
      <c r="B17003" s="7" t="s">
        <v>2132</v>
      </c>
      <c r="C17003" s="7" t="s">
        <v>8</v>
      </c>
      <c r="D17003" s="8">
        <v>650549.36</v>
      </c>
    </row>
    <row r="17004" spans="1:4" ht="18.75" x14ac:dyDescent="0.3">
      <c r="A17004" s="7">
        <v>2015</v>
      </c>
      <c r="B17004" s="7" t="s">
        <v>2133</v>
      </c>
      <c r="C17004" s="7" t="s">
        <v>5</v>
      </c>
      <c r="D17004" s="8">
        <v>614642.79</v>
      </c>
    </row>
    <row r="17005" spans="1:4" ht="18.75" x14ac:dyDescent="0.3">
      <c r="A17005" s="7">
        <v>2014</v>
      </c>
      <c r="B17005" s="7" t="s">
        <v>2133</v>
      </c>
      <c r="C17005" s="7" t="s">
        <v>5</v>
      </c>
      <c r="D17005" s="8">
        <v>678739.23</v>
      </c>
    </row>
    <row r="17006" spans="1:4" ht="18.75" x14ac:dyDescent="0.3">
      <c r="A17006" s="7">
        <v>2015</v>
      </c>
      <c r="B17006" s="7" t="s">
        <v>2133</v>
      </c>
      <c r="C17006" s="7" t="s">
        <v>6</v>
      </c>
      <c r="D17006" s="8">
        <v>442349.92</v>
      </c>
    </row>
    <row r="17007" spans="1:4" ht="18.75" x14ac:dyDescent="0.3">
      <c r="A17007" s="7">
        <v>2014</v>
      </c>
      <c r="B17007" s="7" t="s">
        <v>2133</v>
      </c>
      <c r="C17007" s="7" t="s">
        <v>6</v>
      </c>
      <c r="D17007" s="8">
        <v>315225.67</v>
      </c>
    </row>
    <row r="17008" spans="1:4" ht="18.75" x14ac:dyDescent="0.3">
      <c r="A17008" s="7">
        <v>2015</v>
      </c>
      <c r="B17008" s="7" t="s">
        <v>2133</v>
      </c>
      <c r="C17008" s="7" t="s">
        <v>7</v>
      </c>
      <c r="D17008" s="8">
        <v>177003.34</v>
      </c>
    </row>
    <row r="17009" spans="1:4" ht="18.75" x14ac:dyDescent="0.3">
      <c r="A17009" s="7">
        <v>2014</v>
      </c>
      <c r="B17009" s="7" t="s">
        <v>2133</v>
      </c>
      <c r="C17009" s="7" t="s">
        <v>7</v>
      </c>
      <c r="D17009" s="8">
        <v>185964.42</v>
      </c>
    </row>
    <row r="17010" spans="1:4" ht="18.75" x14ac:dyDescent="0.3">
      <c r="A17010" s="7">
        <v>2015</v>
      </c>
      <c r="B17010" s="7" t="s">
        <v>2133</v>
      </c>
      <c r="C17010" s="7" t="s">
        <v>8</v>
      </c>
      <c r="D17010" s="8">
        <v>692019.05</v>
      </c>
    </row>
    <row r="17011" spans="1:4" ht="18.75" x14ac:dyDescent="0.3">
      <c r="A17011" s="7">
        <v>2014</v>
      </c>
      <c r="B17011" s="7" t="s">
        <v>2133</v>
      </c>
      <c r="C17011" s="7" t="s">
        <v>8</v>
      </c>
      <c r="D17011" s="8">
        <v>714084.15</v>
      </c>
    </row>
    <row r="17012" spans="1:4" ht="18.75" x14ac:dyDescent="0.3">
      <c r="A17012" s="7">
        <v>2015</v>
      </c>
      <c r="B17012" s="7" t="s">
        <v>2134</v>
      </c>
      <c r="C17012" s="7" t="s">
        <v>5</v>
      </c>
      <c r="D17012" s="8">
        <v>654685.36</v>
      </c>
    </row>
    <row r="17013" spans="1:4" ht="18.75" x14ac:dyDescent="0.3">
      <c r="A17013" s="7">
        <v>2014</v>
      </c>
      <c r="B17013" s="7" t="s">
        <v>2134</v>
      </c>
      <c r="C17013" s="7" t="s">
        <v>5</v>
      </c>
      <c r="D17013" s="8">
        <v>716374.13</v>
      </c>
    </row>
    <row r="17014" spans="1:4" ht="18.75" x14ac:dyDescent="0.3">
      <c r="A17014" s="7">
        <v>2015</v>
      </c>
      <c r="B17014" s="7" t="s">
        <v>2134</v>
      </c>
      <c r="C17014" s="7" t="s">
        <v>6</v>
      </c>
      <c r="D17014" s="8">
        <v>475940.97</v>
      </c>
    </row>
    <row r="17015" spans="1:4" ht="18.75" x14ac:dyDescent="0.3">
      <c r="A17015" s="7">
        <v>2014</v>
      </c>
      <c r="B17015" s="7" t="s">
        <v>2134</v>
      </c>
      <c r="C17015" s="7" t="s">
        <v>6</v>
      </c>
      <c r="D17015" s="8">
        <v>341129.95</v>
      </c>
    </row>
    <row r="17016" spans="1:4" ht="18.75" x14ac:dyDescent="0.3">
      <c r="A17016" s="7">
        <v>2015</v>
      </c>
      <c r="B17016" s="7" t="s">
        <v>2134</v>
      </c>
      <c r="C17016" s="7" t="s">
        <v>7</v>
      </c>
      <c r="D17016" s="8">
        <v>93102.59</v>
      </c>
    </row>
    <row r="17017" spans="1:4" ht="18.75" x14ac:dyDescent="0.3">
      <c r="A17017" s="7">
        <v>2014</v>
      </c>
      <c r="B17017" s="7" t="s">
        <v>2134</v>
      </c>
      <c r="C17017" s="7" t="s">
        <v>7</v>
      </c>
      <c r="D17017" s="8">
        <v>97565.26</v>
      </c>
    </row>
    <row r="17018" spans="1:4" ht="18.75" x14ac:dyDescent="0.3">
      <c r="A17018" s="7">
        <v>2015</v>
      </c>
      <c r="B17018" s="7" t="s">
        <v>2134</v>
      </c>
      <c r="C17018" s="7" t="s">
        <v>8</v>
      </c>
      <c r="D17018" s="8">
        <v>732511.3</v>
      </c>
    </row>
    <row r="17019" spans="1:4" ht="18.75" x14ac:dyDescent="0.3">
      <c r="A17019" s="7">
        <v>2014</v>
      </c>
      <c r="B17019" s="7" t="s">
        <v>2134</v>
      </c>
      <c r="C17019" s="7" t="s">
        <v>8</v>
      </c>
      <c r="D17019" s="8">
        <v>753687.87</v>
      </c>
    </row>
    <row r="17020" spans="1:4" ht="18.75" x14ac:dyDescent="0.3">
      <c r="A17020" s="7">
        <v>2015</v>
      </c>
      <c r="B17020" s="7" t="s">
        <v>2135</v>
      </c>
      <c r="C17020" s="7" t="s">
        <v>5</v>
      </c>
      <c r="D17020" s="8">
        <v>748237.44</v>
      </c>
    </row>
    <row r="17021" spans="1:4" ht="18.75" x14ac:dyDescent="0.3">
      <c r="A17021" s="7">
        <v>2014</v>
      </c>
      <c r="B17021" s="7" t="s">
        <v>2135</v>
      </c>
      <c r="C17021" s="7" t="s">
        <v>5</v>
      </c>
      <c r="D17021" s="8">
        <v>821867.33</v>
      </c>
    </row>
    <row r="17022" spans="1:4" ht="18.75" x14ac:dyDescent="0.3">
      <c r="A17022" s="7">
        <v>2015</v>
      </c>
      <c r="B17022" s="7" t="s">
        <v>2135</v>
      </c>
      <c r="C17022" s="7" t="s">
        <v>6</v>
      </c>
      <c r="D17022" s="8">
        <v>448544.26</v>
      </c>
    </row>
    <row r="17023" spans="1:4" ht="18.75" x14ac:dyDescent="0.3">
      <c r="A17023" s="7">
        <v>2014</v>
      </c>
      <c r="B17023" s="7" t="s">
        <v>2135</v>
      </c>
      <c r="C17023" s="7" t="s">
        <v>6</v>
      </c>
      <c r="D17023" s="8">
        <v>332505.81</v>
      </c>
    </row>
    <row r="17024" spans="1:4" ht="18.75" x14ac:dyDescent="0.3">
      <c r="A17024" s="7">
        <v>2015</v>
      </c>
      <c r="B17024" s="7" t="s">
        <v>2135</v>
      </c>
      <c r="C17024" s="7" t="s">
        <v>7</v>
      </c>
      <c r="D17024" s="8">
        <v>232593.05</v>
      </c>
    </row>
    <row r="17025" spans="1:4" ht="18.75" x14ac:dyDescent="0.3">
      <c r="A17025" s="7">
        <v>2014</v>
      </c>
      <c r="B17025" s="7" t="s">
        <v>2135</v>
      </c>
      <c r="C17025" s="7" t="s">
        <v>7</v>
      </c>
      <c r="D17025" s="8">
        <v>244191.65</v>
      </c>
    </row>
    <row r="17026" spans="1:4" ht="18.75" x14ac:dyDescent="0.3">
      <c r="A17026" s="7">
        <v>2015</v>
      </c>
      <c r="B17026" s="7" t="s">
        <v>2135</v>
      </c>
      <c r="C17026" s="7" t="s">
        <v>8</v>
      </c>
      <c r="D17026" s="8">
        <v>528361.72</v>
      </c>
    </row>
    <row r="17027" spans="1:4" ht="18.75" x14ac:dyDescent="0.3">
      <c r="A17027" s="7">
        <v>2014</v>
      </c>
      <c r="B17027" s="7" t="s">
        <v>2135</v>
      </c>
      <c r="C17027" s="7" t="s">
        <v>8</v>
      </c>
      <c r="D17027" s="8">
        <v>546032.41</v>
      </c>
    </row>
    <row r="17028" spans="1:4" ht="18.75" x14ac:dyDescent="0.3">
      <c r="A17028" s="7">
        <v>2015</v>
      </c>
      <c r="B17028" s="7" t="s">
        <v>2136</v>
      </c>
      <c r="C17028" s="7" t="s">
        <v>5</v>
      </c>
      <c r="D17028" s="8">
        <v>582147.69999999995</v>
      </c>
    </row>
    <row r="17029" spans="1:4" ht="18.75" x14ac:dyDescent="0.3">
      <c r="A17029" s="7">
        <v>2014</v>
      </c>
      <c r="B17029" s="7" t="s">
        <v>2136</v>
      </c>
      <c r="C17029" s="7" t="s">
        <v>5</v>
      </c>
      <c r="D17029" s="8">
        <v>643945.75</v>
      </c>
    </row>
    <row r="17030" spans="1:4" ht="18.75" x14ac:dyDescent="0.3">
      <c r="A17030" s="7">
        <v>2015</v>
      </c>
      <c r="B17030" s="7" t="s">
        <v>2136</v>
      </c>
      <c r="C17030" s="7" t="s">
        <v>6</v>
      </c>
      <c r="D17030" s="8">
        <v>301177.32</v>
      </c>
    </row>
    <row r="17031" spans="1:4" ht="18.75" x14ac:dyDescent="0.3">
      <c r="A17031" s="7">
        <v>2014</v>
      </c>
      <c r="B17031" s="7" t="s">
        <v>2136</v>
      </c>
      <c r="C17031" s="7" t="s">
        <v>6</v>
      </c>
      <c r="D17031" s="8">
        <v>210490.23999999999</v>
      </c>
    </row>
    <row r="17032" spans="1:4" ht="18.75" x14ac:dyDescent="0.3">
      <c r="A17032" s="7">
        <v>2015</v>
      </c>
      <c r="B17032" s="7" t="s">
        <v>2136</v>
      </c>
      <c r="C17032" s="7" t="s">
        <v>7</v>
      </c>
      <c r="D17032" s="8">
        <v>50120.21</v>
      </c>
    </row>
    <row r="17033" spans="1:4" ht="18.75" x14ac:dyDescent="0.3">
      <c r="A17033" s="7">
        <v>2014</v>
      </c>
      <c r="B17033" s="7" t="s">
        <v>2136</v>
      </c>
      <c r="C17033" s="7" t="s">
        <v>7</v>
      </c>
      <c r="D17033" s="8">
        <v>53280.800000000003</v>
      </c>
    </row>
    <row r="17034" spans="1:4" ht="18.75" x14ac:dyDescent="0.3">
      <c r="A17034" s="7">
        <v>2015</v>
      </c>
      <c r="B17034" s="7" t="s">
        <v>2136</v>
      </c>
      <c r="C17034" s="7" t="s">
        <v>8</v>
      </c>
      <c r="D17034" s="8">
        <v>734465.08</v>
      </c>
    </row>
    <row r="17035" spans="1:4" ht="18.75" x14ac:dyDescent="0.3">
      <c r="A17035" s="7">
        <v>2014</v>
      </c>
      <c r="B17035" s="7" t="s">
        <v>2136</v>
      </c>
      <c r="C17035" s="7" t="s">
        <v>8</v>
      </c>
      <c r="D17035" s="8">
        <v>759700.24</v>
      </c>
    </row>
    <row r="17036" spans="1:4" ht="18.75" x14ac:dyDescent="0.3">
      <c r="A17036" s="7">
        <v>2015</v>
      </c>
      <c r="B17036" s="7" t="s">
        <v>2137</v>
      </c>
      <c r="C17036" s="7" t="s">
        <v>5</v>
      </c>
      <c r="D17036" s="8">
        <v>479158.95</v>
      </c>
    </row>
    <row r="17037" spans="1:4" ht="18.75" x14ac:dyDescent="0.3">
      <c r="A17037" s="7">
        <v>2014</v>
      </c>
      <c r="B17037" s="7" t="s">
        <v>2137</v>
      </c>
      <c r="C17037" s="7" t="s">
        <v>5</v>
      </c>
      <c r="D17037" s="8">
        <v>524779.67000000004</v>
      </c>
    </row>
    <row r="17038" spans="1:4" ht="18.75" x14ac:dyDescent="0.3">
      <c r="A17038" s="7">
        <v>2015</v>
      </c>
      <c r="B17038" s="7" t="s">
        <v>2137</v>
      </c>
      <c r="C17038" s="7" t="s">
        <v>6</v>
      </c>
      <c r="D17038" s="8">
        <v>292085.51</v>
      </c>
    </row>
    <row r="17039" spans="1:4" ht="18.75" x14ac:dyDescent="0.3">
      <c r="A17039" s="7">
        <v>2014</v>
      </c>
      <c r="B17039" s="7" t="s">
        <v>2137</v>
      </c>
      <c r="C17039" s="7" t="s">
        <v>6</v>
      </c>
      <c r="D17039" s="8">
        <v>204091.94</v>
      </c>
    </row>
    <row r="17040" spans="1:4" ht="18.75" x14ac:dyDescent="0.3">
      <c r="A17040" s="7">
        <v>2015</v>
      </c>
      <c r="B17040" s="7" t="s">
        <v>2137</v>
      </c>
      <c r="C17040" s="7" t="s">
        <v>7</v>
      </c>
      <c r="D17040" s="8">
        <v>238752.74</v>
      </c>
    </row>
    <row r="17041" spans="1:4" ht="18.75" x14ac:dyDescent="0.3">
      <c r="A17041" s="7">
        <v>2014</v>
      </c>
      <c r="B17041" s="7" t="s">
        <v>2137</v>
      </c>
      <c r="C17041" s="7" t="s">
        <v>7</v>
      </c>
      <c r="D17041" s="8">
        <v>250750.22</v>
      </c>
    </row>
    <row r="17042" spans="1:4" ht="18.75" x14ac:dyDescent="0.3">
      <c r="A17042" s="7">
        <v>2015</v>
      </c>
      <c r="B17042" s="7" t="s">
        <v>2137</v>
      </c>
      <c r="C17042" s="7" t="s">
        <v>8</v>
      </c>
      <c r="D17042" s="8">
        <v>750247.76</v>
      </c>
    </row>
    <row r="17043" spans="1:4" ht="18.75" x14ac:dyDescent="0.3">
      <c r="A17043" s="7">
        <v>2014</v>
      </c>
      <c r="B17043" s="7" t="s">
        <v>2137</v>
      </c>
      <c r="C17043" s="7" t="s">
        <v>8</v>
      </c>
      <c r="D17043" s="8">
        <v>777775.47</v>
      </c>
    </row>
    <row r="17044" spans="1:4" ht="18.75" x14ac:dyDescent="0.3">
      <c r="A17044" s="7">
        <v>2015</v>
      </c>
      <c r="B17044" s="7" t="s">
        <v>2138</v>
      </c>
      <c r="C17044" s="7" t="s">
        <v>5</v>
      </c>
      <c r="D17044" s="8">
        <v>647273.59</v>
      </c>
    </row>
    <row r="17045" spans="1:4" ht="18.75" x14ac:dyDescent="0.3">
      <c r="A17045" s="7">
        <v>2014</v>
      </c>
      <c r="B17045" s="7" t="s">
        <v>2138</v>
      </c>
      <c r="C17045" s="7" t="s">
        <v>5</v>
      </c>
      <c r="D17045" s="8">
        <v>710799.1</v>
      </c>
    </row>
    <row r="17046" spans="1:4" ht="18.75" x14ac:dyDescent="0.3">
      <c r="A17046" s="7">
        <v>2015</v>
      </c>
      <c r="B17046" s="7" t="s">
        <v>2138</v>
      </c>
      <c r="C17046" s="7" t="s">
        <v>6</v>
      </c>
      <c r="D17046" s="8">
        <v>552266.14</v>
      </c>
    </row>
    <row r="17047" spans="1:4" ht="18.75" x14ac:dyDescent="0.3">
      <c r="A17047" s="7">
        <v>2014</v>
      </c>
      <c r="B17047" s="7" t="s">
        <v>2138</v>
      </c>
      <c r="C17047" s="7" t="s">
        <v>6</v>
      </c>
      <c r="D17047" s="8">
        <v>407478.9</v>
      </c>
    </row>
    <row r="17048" spans="1:4" ht="18.75" x14ac:dyDescent="0.3">
      <c r="A17048" s="7">
        <v>2015</v>
      </c>
      <c r="B17048" s="7" t="s">
        <v>2138</v>
      </c>
      <c r="C17048" s="7" t="s">
        <v>7</v>
      </c>
      <c r="D17048" s="8">
        <v>199441.69</v>
      </c>
    </row>
    <row r="17049" spans="1:4" ht="18.75" x14ac:dyDescent="0.3">
      <c r="A17049" s="7">
        <v>2014</v>
      </c>
      <c r="B17049" s="7" t="s">
        <v>2138</v>
      </c>
      <c r="C17049" s="7" t="s">
        <v>7</v>
      </c>
      <c r="D17049" s="8">
        <v>209484.59</v>
      </c>
    </row>
    <row r="17050" spans="1:4" ht="18.75" x14ac:dyDescent="0.3">
      <c r="A17050" s="7">
        <v>2015</v>
      </c>
      <c r="B17050" s="7" t="s">
        <v>2138</v>
      </c>
      <c r="C17050" s="7" t="s">
        <v>8</v>
      </c>
      <c r="D17050" s="8">
        <v>685538.61</v>
      </c>
    </row>
    <row r="17051" spans="1:4" ht="18.75" x14ac:dyDescent="0.3">
      <c r="A17051" s="7">
        <v>2014</v>
      </c>
      <c r="B17051" s="7" t="s">
        <v>2138</v>
      </c>
      <c r="C17051" s="7" t="s">
        <v>8</v>
      </c>
      <c r="D17051" s="8">
        <v>718379.21</v>
      </c>
    </row>
    <row r="17052" spans="1:4" ht="18.75" x14ac:dyDescent="0.3">
      <c r="A17052" s="7">
        <v>2015</v>
      </c>
      <c r="B17052" s="7" t="s">
        <v>2139</v>
      </c>
      <c r="C17052" s="7" t="s">
        <v>5</v>
      </c>
      <c r="D17052" s="8">
        <v>573667.73</v>
      </c>
    </row>
    <row r="17053" spans="1:4" ht="18.75" x14ac:dyDescent="0.3">
      <c r="A17053" s="7">
        <v>2014</v>
      </c>
      <c r="B17053" s="7" t="s">
        <v>2139</v>
      </c>
      <c r="C17053" s="7" t="s">
        <v>5</v>
      </c>
      <c r="D17053" s="8">
        <v>627725.13</v>
      </c>
    </row>
    <row r="17054" spans="1:4" ht="18.75" x14ac:dyDescent="0.3">
      <c r="A17054" s="7">
        <v>2015</v>
      </c>
      <c r="B17054" s="7" t="s">
        <v>2139</v>
      </c>
      <c r="C17054" s="7" t="s">
        <v>6</v>
      </c>
      <c r="D17054" s="8">
        <v>564423.67000000004</v>
      </c>
    </row>
    <row r="17055" spans="1:4" ht="18.75" x14ac:dyDescent="0.3">
      <c r="A17055" s="7">
        <v>2014</v>
      </c>
      <c r="B17055" s="7" t="s">
        <v>2139</v>
      </c>
      <c r="C17055" s="7" t="s">
        <v>6</v>
      </c>
      <c r="D17055" s="8">
        <v>400463.47</v>
      </c>
    </row>
    <row r="17056" spans="1:4" ht="18.75" x14ac:dyDescent="0.3">
      <c r="A17056" s="7">
        <v>2015</v>
      </c>
      <c r="B17056" s="7" t="s">
        <v>2139</v>
      </c>
      <c r="C17056" s="7" t="s">
        <v>7</v>
      </c>
      <c r="D17056" s="8">
        <v>228181.95</v>
      </c>
    </row>
    <row r="17057" spans="1:4" ht="18.75" x14ac:dyDescent="0.3">
      <c r="A17057" s="7">
        <v>2014</v>
      </c>
      <c r="B17057" s="7" t="s">
        <v>2139</v>
      </c>
      <c r="C17057" s="7" t="s">
        <v>7</v>
      </c>
      <c r="D17057" s="8">
        <v>241292.02</v>
      </c>
    </row>
    <row r="17058" spans="1:4" ht="18.75" x14ac:dyDescent="0.3">
      <c r="A17058" s="7">
        <v>2015</v>
      </c>
      <c r="B17058" s="7" t="s">
        <v>2139</v>
      </c>
      <c r="C17058" s="7" t="s">
        <v>8</v>
      </c>
      <c r="D17058" s="8">
        <v>422161.25</v>
      </c>
    </row>
    <row r="17059" spans="1:4" ht="18.75" x14ac:dyDescent="0.3">
      <c r="A17059" s="7">
        <v>2014</v>
      </c>
      <c r="B17059" s="7" t="s">
        <v>2139</v>
      </c>
      <c r="C17059" s="7" t="s">
        <v>8</v>
      </c>
      <c r="D17059" s="8">
        <v>438038.58</v>
      </c>
    </row>
    <row r="17060" spans="1:4" ht="18.75" x14ac:dyDescent="0.3">
      <c r="A17060" s="7">
        <v>2015</v>
      </c>
      <c r="B17060" s="7" t="s">
        <v>2140</v>
      </c>
      <c r="C17060" s="7" t="s">
        <v>5</v>
      </c>
      <c r="D17060" s="8">
        <v>473232.63</v>
      </c>
    </row>
    <row r="17061" spans="1:4" ht="18.75" x14ac:dyDescent="0.3">
      <c r="A17061" s="7">
        <v>2014</v>
      </c>
      <c r="B17061" s="7" t="s">
        <v>2140</v>
      </c>
      <c r="C17061" s="7" t="s">
        <v>5</v>
      </c>
      <c r="D17061" s="8">
        <v>517686.64</v>
      </c>
    </row>
    <row r="17062" spans="1:4" ht="18.75" x14ac:dyDescent="0.3">
      <c r="A17062" s="7">
        <v>2015</v>
      </c>
      <c r="B17062" s="7" t="s">
        <v>2140</v>
      </c>
      <c r="C17062" s="7" t="s">
        <v>6</v>
      </c>
      <c r="D17062" s="8">
        <v>548756.96</v>
      </c>
    </row>
    <row r="17063" spans="1:4" ht="18.75" x14ac:dyDescent="0.3">
      <c r="A17063" s="7">
        <v>2014</v>
      </c>
      <c r="B17063" s="7" t="s">
        <v>2140</v>
      </c>
      <c r="C17063" s="7" t="s">
        <v>6</v>
      </c>
      <c r="D17063" s="8">
        <v>388693.77</v>
      </c>
    </row>
    <row r="17064" spans="1:4" ht="18.75" x14ac:dyDescent="0.3">
      <c r="A17064" s="7">
        <v>2015</v>
      </c>
      <c r="B17064" s="7" t="s">
        <v>2140</v>
      </c>
      <c r="C17064" s="7" t="s">
        <v>7</v>
      </c>
      <c r="D17064" s="8">
        <v>148245.62</v>
      </c>
    </row>
    <row r="17065" spans="1:4" ht="18.75" x14ac:dyDescent="0.3">
      <c r="A17065" s="7">
        <v>2014</v>
      </c>
      <c r="B17065" s="7" t="s">
        <v>2140</v>
      </c>
      <c r="C17065" s="7" t="s">
        <v>7</v>
      </c>
      <c r="D17065" s="8">
        <v>156375.71</v>
      </c>
    </row>
    <row r="17066" spans="1:4" ht="18.75" x14ac:dyDescent="0.3">
      <c r="A17066" s="7">
        <v>2015</v>
      </c>
      <c r="B17066" s="7" t="s">
        <v>2140</v>
      </c>
      <c r="C17066" s="7" t="s">
        <v>8</v>
      </c>
      <c r="D17066" s="8">
        <v>731177.32</v>
      </c>
    </row>
    <row r="17067" spans="1:4" ht="18.75" x14ac:dyDescent="0.3">
      <c r="A17067" s="7">
        <v>2014</v>
      </c>
      <c r="B17067" s="7" t="s">
        <v>2140</v>
      </c>
      <c r="C17067" s="7" t="s">
        <v>8</v>
      </c>
      <c r="D17067" s="8">
        <v>754155</v>
      </c>
    </row>
    <row r="17068" spans="1:4" ht="18.75" x14ac:dyDescent="0.3">
      <c r="A17068" s="7">
        <v>2015</v>
      </c>
      <c r="B17068" s="7" t="s">
        <v>2141</v>
      </c>
      <c r="C17068" s="7" t="s">
        <v>5</v>
      </c>
      <c r="D17068" s="8">
        <v>675343.57</v>
      </c>
    </row>
    <row r="17069" spans="1:4" ht="18.75" x14ac:dyDescent="0.3">
      <c r="A17069" s="7">
        <v>2014</v>
      </c>
      <c r="B17069" s="7" t="s">
        <v>2141</v>
      </c>
      <c r="C17069" s="7" t="s">
        <v>5</v>
      </c>
      <c r="D17069" s="8">
        <v>738390.69</v>
      </c>
    </row>
    <row r="17070" spans="1:4" ht="18.75" x14ac:dyDescent="0.3">
      <c r="A17070" s="7">
        <v>2015</v>
      </c>
      <c r="B17070" s="7" t="s">
        <v>2141</v>
      </c>
      <c r="C17070" s="7" t="s">
        <v>6</v>
      </c>
      <c r="D17070" s="8">
        <v>463030.66</v>
      </c>
    </row>
    <row r="17071" spans="1:4" ht="18.75" x14ac:dyDescent="0.3">
      <c r="A17071" s="7">
        <v>2014</v>
      </c>
      <c r="B17071" s="7" t="s">
        <v>2141</v>
      </c>
      <c r="C17071" s="7" t="s">
        <v>6</v>
      </c>
      <c r="D17071" s="8">
        <v>329827.25</v>
      </c>
    </row>
    <row r="17072" spans="1:4" ht="18.75" x14ac:dyDescent="0.3">
      <c r="A17072" s="7">
        <v>2015</v>
      </c>
      <c r="B17072" s="7" t="s">
        <v>2141</v>
      </c>
      <c r="C17072" s="7" t="s">
        <v>7</v>
      </c>
      <c r="D17072" s="8">
        <v>61669.66</v>
      </c>
    </row>
    <row r="17073" spans="1:4" ht="18.75" x14ac:dyDescent="0.3">
      <c r="A17073" s="7">
        <v>2014</v>
      </c>
      <c r="B17073" s="7" t="s">
        <v>2141</v>
      </c>
      <c r="C17073" s="7" t="s">
        <v>7</v>
      </c>
      <c r="D17073" s="8">
        <v>65570.880000000005</v>
      </c>
    </row>
    <row r="17074" spans="1:4" ht="18.75" x14ac:dyDescent="0.3">
      <c r="A17074" s="7">
        <v>2015</v>
      </c>
      <c r="B17074" s="7" t="s">
        <v>2141</v>
      </c>
      <c r="C17074" s="7" t="s">
        <v>8</v>
      </c>
      <c r="D17074" s="8">
        <v>413113.63</v>
      </c>
    </row>
    <row r="17075" spans="1:4" ht="18.75" x14ac:dyDescent="0.3">
      <c r="A17075" s="7">
        <v>2014</v>
      </c>
      <c r="B17075" s="7" t="s">
        <v>2141</v>
      </c>
      <c r="C17075" s="7" t="s">
        <v>8</v>
      </c>
      <c r="D17075" s="8">
        <v>427656.24</v>
      </c>
    </row>
    <row r="17076" spans="1:4" ht="18.75" x14ac:dyDescent="0.3">
      <c r="A17076" s="7">
        <v>2015</v>
      </c>
      <c r="B17076" s="7" t="s">
        <v>2142</v>
      </c>
      <c r="C17076" s="7" t="s">
        <v>5</v>
      </c>
      <c r="D17076" s="8">
        <v>754284.55</v>
      </c>
    </row>
    <row r="17077" spans="1:4" ht="18.75" x14ac:dyDescent="0.3">
      <c r="A17077" s="7">
        <v>2014</v>
      </c>
      <c r="B17077" s="7" t="s">
        <v>2142</v>
      </c>
      <c r="C17077" s="7" t="s">
        <v>5</v>
      </c>
      <c r="D17077" s="8">
        <v>825926.83</v>
      </c>
    </row>
    <row r="17078" spans="1:4" ht="18.75" x14ac:dyDescent="0.3">
      <c r="A17078" s="7">
        <v>2015</v>
      </c>
      <c r="B17078" s="7" t="s">
        <v>2142</v>
      </c>
      <c r="C17078" s="7" t="s">
        <v>6</v>
      </c>
      <c r="D17078" s="8">
        <v>489439.29</v>
      </c>
    </row>
    <row r="17079" spans="1:4" ht="18.75" x14ac:dyDescent="0.3">
      <c r="A17079" s="7">
        <v>2014</v>
      </c>
      <c r="B17079" s="7" t="s">
        <v>2142</v>
      </c>
      <c r="C17079" s="7" t="s">
        <v>6</v>
      </c>
      <c r="D17079" s="8">
        <v>352551.71</v>
      </c>
    </row>
    <row r="17080" spans="1:4" ht="18.75" x14ac:dyDescent="0.3">
      <c r="A17080" s="7">
        <v>2015</v>
      </c>
      <c r="B17080" s="7" t="s">
        <v>2142</v>
      </c>
      <c r="C17080" s="7" t="s">
        <v>7</v>
      </c>
      <c r="D17080" s="8">
        <v>102894.43</v>
      </c>
    </row>
    <row r="17081" spans="1:4" ht="18.75" x14ac:dyDescent="0.3">
      <c r="A17081" s="7">
        <v>2014</v>
      </c>
      <c r="B17081" s="7" t="s">
        <v>2142</v>
      </c>
      <c r="C17081" s="7" t="s">
        <v>7</v>
      </c>
      <c r="D17081" s="8">
        <v>108834.94</v>
      </c>
    </row>
    <row r="17082" spans="1:4" ht="18.75" x14ac:dyDescent="0.3">
      <c r="A17082" s="7">
        <v>2015</v>
      </c>
      <c r="B17082" s="7" t="s">
        <v>2142</v>
      </c>
      <c r="C17082" s="7" t="s">
        <v>8</v>
      </c>
      <c r="D17082" s="8">
        <v>727240.02</v>
      </c>
    </row>
    <row r="17083" spans="1:4" ht="18.75" x14ac:dyDescent="0.3">
      <c r="A17083" s="7">
        <v>2014</v>
      </c>
      <c r="B17083" s="7" t="s">
        <v>2142</v>
      </c>
      <c r="C17083" s="7" t="s">
        <v>8</v>
      </c>
      <c r="D17083" s="8">
        <v>756895.92</v>
      </c>
    </row>
    <row r="17084" spans="1:4" ht="18.75" x14ac:dyDescent="0.3">
      <c r="A17084" s="7">
        <v>2015</v>
      </c>
      <c r="B17084" s="7" t="s">
        <v>2143</v>
      </c>
      <c r="C17084" s="7" t="s">
        <v>5</v>
      </c>
      <c r="D17084" s="8">
        <v>888107.8</v>
      </c>
    </row>
    <row r="17085" spans="1:4" ht="18.75" x14ac:dyDescent="0.3">
      <c r="A17085" s="7">
        <v>2014</v>
      </c>
      <c r="B17085" s="7" t="s">
        <v>2143</v>
      </c>
      <c r="C17085" s="7" t="s">
        <v>5</v>
      </c>
      <c r="D17085" s="8">
        <v>967924.26</v>
      </c>
    </row>
    <row r="17086" spans="1:4" ht="18.75" x14ac:dyDescent="0.3">
      <c r="A17086" s="7">
        <v>2015</v>
      </c>
      <c r="B17086" s="7" t="s">
        <v>2143</v>
      </c>
      <c r="C17086" s="7" t="s">
        <v>6</v>
      </c>
      <c r="D17086" s="8">
        <v>367513.97</v>
      </c>
    </row>
    <row r="17087" spans="1:4" ht="18.75" x14ac:dyDescent="0.3">
      <c r="A17087" s="7">
        <v>2014</v>
      </c>
      <c r="B17087" s="7" t="s">
        <v>2143</v>
      </c>
      <c r="C17087" s="7" t="s">
        <v>6</v>
      </c>
      <c r="D17087" s="8">
        <v>269193.95</v>
      </c>
    </row>
    <row r="17088" spans="1:4" ht="18.75" x14ac:dyDescent="0.3">
      <c r="A17088" s="7">
        <v>2015</v>
      </c>
      <c r="B17088" s="7" t="s">
        <v>2143</v>
      </c>
      <c r="C17088" s="7" t="s">
        <v>7</v>
      </c>
      <c r="D17088" s="8">
        <v>116352.53</v>
      </c>
    </row>
    <row r="17089" spans="1:4" ht="18.75" x14ac:dyDescent="0.3">
      <c r="A17089" s="7">
        <v>2014</v>
      </c>
      <c r="B17089" s="7" t="s">
        <v>2143</v>
      </c>
      <c r="C17089" s="7" t="s">
        <v>7</v>
      </c>
      <c r="D17089" s="8">
        <v>123007.66</v>
      </c>
    </row>
    <row r="17090" spans="1:4" ht="18.75" x14ac:dyDescent="0.3">
      <c r="A17090" s="7">
        <v>2015</v>
      </c>
      <c r="B17090" s="7" t="s">
        <v>2143</v>
      </c>
      <c r="C17090" s="7" t="s">
        <v>8</v>
      </c>
      <c r="D17090" s="8">
        <v>781560.08</v>
      </c>
    </row>
    <row r="17091" spans="1:4" ht="18.75" x14ac:dyDescent="0.3">
      <c r="A17091" s="7">
        <v>2014</v>
      </c>
      <c r="B17091" s="7" t="s">
        <v>2143</v>
      </c>
      <c r="C17091" s="7" t="s">
        <v>8</v>
      </c>
      <c r="D17091" s="8">
        <v>806795.96</v>
      </c>
    </row>
    <row r="17092" spans="1:4" ht="18.75" x14ac:dyDescent="0.3">
      <c r="A17092" s="7">
        <v>2015</v>
      </c>
      <c r="B17092" s="7" t="s">
        <v>2144</v>
      </c>
      <c r="C17092" s="7" t="s">
        <v>5</v>
      </c>
      <c r="D17092" s="8">
        <v>753322.64</v>
      </c>
    </row>
    <row r="17093" spans="1:4" ht="18.75" x14ac:dyDescent="0.3">
      <c r="A17093" s="7">
        <v>2014</v>
      </c>
      <c r="B17093" s="7" t="s">
        <v>2144</v>
      </c>
      <c r="C17093" s="7" t="s">
        <v>5</v>
      </c>
      <c r="D17093" s="8">
        <v>832428.28</v>
      </c>
    </row>
    <row r="17094" spans="1:4" ht="18.75" x14ac:dyDescent="0.3">
      <c r="A17094" s="7">
        <v>2015</v>
      </c>
      <c r="B17094" s="7" t="s">
        <v>2144</v>
      </c>
      <c r="C17094" s="7" t="s">
        <v>6</v>
      </c>
      <c r="D17094" s="8">
        <v>500678.66</v>
      </c>
    </row>
    <row r="17095" spans="1:4" ht="18.75" x14ac:dyDescent="0.3">
      <c r="A17095" s="7">
        <v>2014</v>
      </c>
      <c r="B17095" s="7" t="s">
        <v>2144</v>
      </c>
      <c r="C17095" s="7" t="s">
        <v>6</v>
      </c>
      <c r="D17095" s="8">
        <v>357061.93</v>
      </c>
    </row>
    <row r="17096" spans="1:4" ht="18.75" x14ac:dyDescent="0.3">
      <c r="A17096" s="7">
        <v>2015</v>
      </c>
      <c r="B17096" s="7" t="s">
        <v>2144</v>
      </c>
      <c r="C17096" s="7" t="s">
        <v>7</v>
      </c>
      <c r="D17096" s="8">
        <v>182673.26</v>
      </c>
    </row>
    <row r="17097" spans="1:4" ht="18.75" x14ac:dyDescent="0.3">
      <c r="A17097" s="7">
        <v>2014</v>
      </c>
      <c r="B17097" s="7" t="s">
        <v>2144</v>
      </c>
      <c r="C17097" s="7" t="s">
        <v>7</v>
      </c>
      <c r="D17097" s="8">
        <v>191227.53</v>
      </c>
    </row>
    <row r="17098" spans="1:4" ht="18.75" x14ac:dyDescent="0.3">
      <c r="A17098" s="7">
        <v>2015</v>
      </c>
      <c r="B17098" s="7" t="s">
        <v>2144</v>
      </c>
      <c r="C17098" s="7" t="s">
        <v>8</v>
      </c>
      <c r="D17098" s="8">
        <v>749335.1</v>
      </c>
    </row>
    <row r="17099" spans="1:4" ht="18.75" x14ac:dyDescent="0.3">
      <c r="A17099" s="7">
        <v>2014</v>
      </c>
      <c r="B17099" s="7" t="s">
        <v>2144</v>
      </c>
      <c r="C17099" s="7" t="s">
        <v>8</v>
      </c>
      <c r="D17099" s="8">
        <v>773191.75</v>
      </c>
    </row>
    <row r="17100" spans="1:4" ht="18.75" x14ac:dyDescent="0.3">
      <c r="A17100" s="7">
        <v>2015</v>
      </c>
      <c r="B17100" s="7" t="s">
        <v>2145</v>
      </c>
      <c r="C17100" s="7" t="s">
        <v>5</v>
      </c>
      <c r="D17100" s="8">
        <v>566702.19999999995</v>
      </c>
    </row>
    <row r="17101" spans="1:4" ht="18.75" x14ac:dyDescent="0.3">
      <c r="A17101" s="7">
        <v>2014</v>
      </c>
      <c r="B17101" s="7" t="s">
        <v>2145</v>
      </c>
      <c r="C17101" s="7" t="s">
        <v>5</v>
      </c>
      <c r="D17101" s="8">
        <v>623132.4</v>
      </c>
    </row>
    <row r="17102" spans="1:4" ht="18.75" x14ac:dyDescent="0.3">
      <c r="A17102" s="7">
        <v>2015</v>
      </c>
      <c r="B17102" s="7" t="s">
        <v>2145</v>
      </c>
      <c r="C17102" s="7" t="s">
        <v>6</v>
      </c>
      <c r="D17102" s="8">
        <v>454232.75</v>
      </c>
    </row>
    <row r="17103" spans="1:4" ht="18.75" x14ac:dyDescent="0.3">
      <c r="A17103" s="7">
        <v>2014</v>
      </c>
      <c r="B17103" s="7" t="s">
        <v>2145</v>
      </c>
      <c r="C17103" s="7" t="s">
        <v>6</v>
      </c>
      <c r="D17103" s="8">
        <v>335011.07</v>
      </c>
    </row>
    <row r="17104" spans="1:4" ht="18.75" x14ac:dyDescent="0.3">
      <c r="A17104" s="7">
        <v>2015</v>
      </c>
      <c r="B17104" s="7" t="s">
        <v>2145</v>
      </c>
      <c r="C17104" s="7" t="s">
        <v>7</v>
      </c>
      <c r="D17104" s="8">
        <v>217824.3</v>
      </c>
    </row>
    <row r="17105" spans="1:4" ht="18.75" x14ac:dyDescent="0.3">
      <c r="A17105" s="7">
        <v>2014</v>
      </c>
      <c r="B17105" s="7" t="s">
        <v>2145</v>
      </c>
      <c r="C17105" s="7" t="s">
        <v>7</v>
      </c>
      <c r="D17105" s="8">
        <v>231975.18</v>
      </c>
    </row>
    <row r="17106" spans="1:4" ht="18.75" x14ac:dyDescent="0.3">
      <c r="A17106" s="7">
        <v>2015</v>
      </c>
      <c r="B17106" s="7" t="s">
        <v>2145</v>
      </c>
      <c r="C17106" s="7" t="s">
        <v>8</v>
      </c>
      <c r="D17106" s="8">
        <v>548533.11</v>
      </c>
    </row>
    <row r="17107" spans="1:4" ht="18.75" x14ac:dyDescent="0.3">
      <c r="A17107" s="7">
        <v>2014</v>
      </c>
      <c r="B17107" s="7" t="s">
        <v>2145</v>
      </c>
      <c r="C17107" s="7" t="s">
        <v>8</v>
      </c>
      <c r="D17107" s="8">
        <v>572813.18999999994</v>
      </c>
    </row>
    <row r="17108" spans="1:4" ht="18.75" x14ac:dyDescent="0.3">
      <c r="A17108" s="7">
        <v>2015</v>
      </c>
      <c r="B17108" s="7" t="s">
        <v>2146</v>
      </c>
      <c r="C17108" s="7" t="s">
        <v>5</v>
      </c>
      <c r="D17108" s="8">
        <v>535288.80000000005</v>
      </c>
    </row>
    <row r="17109" spans="1:4" ht="18.75" x14ac:dyDescent="0.3">
      <c r="A17109" s="7">
        <v>2014</v>
      </c>
      <c r="B17109" s="7" t="s">
        <v>2146</v>
      </c>
      <c r="C17109" s="7" t="s">
        <v>5</v>
      </c>
      <c r="D17109" s="8">
        <v>586272.84</v>
      </c>
    </row>
    <row r="17110" spans="1:4" ht="18.75" x14ac:dyDescent="0.3">
      <c r="A17110" s="7">
        <v>2015</v>
      </c>
      <c r="B17110" s="7" t="s">
        <v>2146</v>
      </c>
      <c r="C17110" s="7" t="s">
        <v>6</v>
      </c>
      <c r="D17110" s="8">
        <v>367585.22</v>
      </c>
    </row>
    <row r="17111" spans="1:4" ht="18.75" x14ac:dyDescent="0.3">
      <c r="A17111" s="7">
        <v>2014</v>
      </c>
      <c r="B17111" s="7" t="s">
        <v>2146</v>
      </c>
      <c r="C17111" s="7" t="s">
        <v>6</v>
      </c>
      <c r="D17111" s="8">
        <v>266504.56</v>
      </c>
    </row>
    <row r="17112" spans="1:4" ht="18.75" x14ac:dyDescent="0.3">
      <c r="A17112" s="7">
        <v>2015</v>
      </c>
      <c r="B17112" s="7" t="s">
        <v>2146</v>
      </c>
      <c r="C17112" s="7" t="s">
        <v>7</v>
      </c>
      <c r="D17112" s="8">
        <v>122099.36</v>
      </c>
    </row>
    <row r="17113" spans="1:4" ht="18.75" x14ac:dyDescent="0.3">
      <c r="A17113" s="7">
        <v>2014</v>
      </c>
      <c r="B17113" s="7" t="s">
        <v>2146</v>
      </c>
      <c r="C17113" s="7" t="s">
        <v>7</v>
      </c>
      <c r="D17113" s="8">
        <v>128997.75</v>
      </c>
    </row>
    <row r="17114" spans="1:4" ht="18.75" x14ac:dyDescent="0.3">
      <c r="A17114" s="7">
        <v>2015</v>
      </c>
      <c r="B17114" s="7" t="s">
        <v>2146</v>
      </c>
      <c r="C17114" s="7" t="s">
        <v>8</v>
      </c>
      <c r="D17114" s="8">
        <v>655613.56000000006</v>
      </c>
    </row>
    <row r="17115" spans="1:4" ht="18.75" x14ac:dyDescent="0.3">
      <c r="A17115" s="7">
        <v>2014</v>
      </c>
      <c r="B17115" s="7" t="s">
        <v>2146</v>
      </c>
      <c r="C17115" s="7" t="s">
        <v>8</v>
      </c>
      <c r="D17115" s="8">
        <v>687819.21</v>
      </c>
    </row>
    <row r="17116" spans="1:4" ht="18.75" x14ac:dyDescent="0.3">
      <c r="A17116" s="7">
        <v>2015</v>
      </c>
      <c r="B17116" s="7" t="s">
        <v>2147</v>
      </c>
      <c r="C17116" s="7" t="s">
        <v>5</v>
      </c>
      <c r="D17116" s="8">
        <v>476540.86</v>
      </c>
    </row>
    <row r="17117" spans="1:4" ht="18.75" x14ac:dyDescent="0.3">
      <c r="A17117" s="7">
        <v>2014</v>
      </c>
      <c r="B17117" s="7" t="s">
        <v>2147</v>
      </c>
      <c r="C17117" s="7" t="s">
        <v>5</v>
      </c>
      <c r="D17117" s="8">
        <v>519592.93</v>
      </c>
    </row>
    <row r="17118" spans="1:4" ht="18.75" x14ac:dyDescent="0.3">
      <c r="A17118" s="7">
        <v>2015</v>
      </c>
      <c r="B17118" s="7" t="s">
        <v>2147</v>
      </c>
      <c r="C17118" s="7" t="s">
        <v>6</v>
      </c>
      <c r="D17118" s="8">
        <v>206054</v>
      </c>
    </row>
    <row r="17119" spans="1:4" ht="18.75" x14ac:dyDescent="0.3">
      <c r="A17119" s="7">
        <v>2014</v>
      </c>
      <c r="B17119" s="7" t="s">
        <v>2147</v>
      </c>
      <c r="C17119" s="7" t="s">
        <v>6</v>
      </c>
      <c r="D17119" s="8">
        <v>142445.35</v>
      </c>
    </row>
    <row r="17120" spans="1:4" ht="18.75" x14ac:dyDescent="0.3">
      <c r="A17120" s="7">
        <v>2015</v>
      </c>
      <c r="B17120" s="7" t="s">
        <v>2147</v>
      </c>
      <c r="C17120" s="7" t="s">
        <v>7</v>
      </c>
      <c r="D17120" s="8">
        <v>74930.06</v>
      </c>
    </row>
    <row r="17121" spans="1:4" ht="18.75" x14ac:dyDescent="0.3">
      <c r="A17121" s="7">
        <v>2014</v>
      </c>
      <c r="B17121" s="7" t="s">
        <v>2147</v>
      </c>
      <c r="C17121" s="7" t="s">
        <v>7</v>
      </c>
      <c r="D17121" s="8">
        <v>78996.59</v>
      </c>
    </row>
    <row r="17122" spans="1:4" ht="18.75" x14ac:dyDescent="0.3">
      <c r="A17122" s="7">
        <v>2015</v>
      </c>
      <c r="B17122" s="7" t="s">
        <v>2147</v>
      </c>
      <c r="C17122" s="7" t="s">
        <v>8</v>
      </c>
      <c r="D17122" s="8">
        <v>789189.81</v>
      </c>
    </row>
    <row r="17123" spans="1:4" ht="18.75" x14ac:dyDescent="0.3">
      <c r="A17123" s="7">
        <v>2014</v>
      </c>
      <c r="B17123" s="7" t="s">
        <v>2147</v>
      </c>
      <c r="C17123" s="7" t="s">
        <v>8</v>
      </c>
      <c r="D17123" s="8">
        <v>815830.5</v>
      </c>
    </row>
    <row r="17124" spans="1:4" ht="18.75" x14ac:dyDescent="0.3">
      <c r="A17124" s="7">
        <v>2015</v>
      </c>
      <c r="B17124" s="7" t="s">
        <v>2148</v>
      </c>
      <c r="C17124" s="7" t="s">
        <v>5</v>
      </c>
      <c r="D17124" s="8">
        <v>587532.99</v>
      </c>
    </row>
    <row r="17125" spans="1:4" ht="18.75" x14ac:dyDescent="0.3">
      <c r="A17125" s="7">
        <v>2014</v>
      </c>
      <c r="B17125" s="7" t="s">
        <v>2148</v>
      </c>
      <c r="C17125" s="7" t="s">
        <v>5</v>
      </c>
      <c r="D17125" s="8">
        <v>650586.59</v>
      </c>
    </row>
    <row r="17126" spans="1:4" ht="18.75" x14ac:dyDescent="0.3">
      <c r="A17126" s="7">
        <v>2015</v>
      </c>
      <c r="B17126" s="7" t="s">
        <v>2148</v>
      </c>
      <c r="C17126" s="7" t="s">
        <v>6</v>
      </c>
      <c r="D17126" s="8">
        <v>223419.27</v>
      </c>
    </row>
    <row r="17127" spans="1:4" ht="18.75" x14ac:dyDescent="0.3">
      <c r="A17127" s="7">
        <v>2014</v>
      </c>
      <c r="B17127" s="7" t="s">
        <v>2148</v>
      </c>
      <c r="C17127" s="7" t="s">
        <v>6</v>
      </c>
      <c r="D17127" s="8">
        <v>165032.57</v>
      </c>
    </row>
    <row r="17128" spans="1:4" ht="18.75" x14ac:dyDescent="0.3">
      <c r="A17128" s="7">
        <v>2015</v>
      </c>
      <c r="B17128" s="7" t="s">
        <v>2148</v>
      </c>
      <c r="C17128" s="7" t="s">
        <v>7</v>
      </c>
      <c r="D17128" s="8">
        <v>99597.759999999995</v>
      </c>
    </row>
    <row r="17129" spans="1:4" ht="18.75" x14ac:dyDescent="0.3">
      <c r="A17129" s="7">
        <v>2014</v>
      </c>
      <c r="B17129" s="7" t="s">
        <v>2148</v>
      </c>
      <c r="C17129" s="7" t="s">
        <v>7</v>
      </c>
      <c r="D17129" s="8">
        <v>104296.14</v>
      </c>
    </row>
    <row r="17130" spans="1:4" ht="18.75" x14ac:dyDescent="0.3">
      <c r="A17130" s="7">
        <v>2015</v>
      </c>
      <c r="B17130" s="7" t="s">
        <v>2148</v>
      </c>
      <c r="C17130" s="7" t="s">
        <v>8</v>
      </c>
      <c r="D17130" s="8">
        <v>658993.68000000005</v>
      </c>
    </row>
    <row r="17131" spans="1:4" ht="18.75" x14ac:dyDescent="0.3">
      <c r="A17131" s="7">
        <v>2014</v>
      </c>
      <c r="B17131" s="7" t="s">
        <v>2148</v>
      </c>
      <c r="C17131" s="7" t="s">
        <v>8</v>
      </c>
      <c r="D17131" s="8">
        <v>686355.77</v>
      </c>
    </row>
    <row r="17132" spans="1:4" ht="18.75" x14ac:dyDescent="0.3">
      <c r="A17132" s="7">
        <v>2015</v>
      </c>
      <c r="B17132" s="7" t="s">
        <v>2149</v>
      </c>
      <c r="C17132" s="7" t="s">
        <v>5</v>
      </c>
      <c r="D17132" s="8">
        <v>547480.71</v>
      </c>
    </row>
    <row r="17133" spans="1:4" ht="18.75" x14ac:dyDescent="0.3">
      <c r="A17133" s="7">
        <v>2014</v>
      </c>
      <c r="B17133" s="7" t="s">
        <v>2149</v>
      </c>
      <c r="C17133" s="7" t="s">
        <v>5</v>
      </c>
      <c r="D17133" s="8">
        <v>601206.25</v>
      </c>
    </row>
    <row r="17134" spans="1:4" ht="18.75" x14ac:dyDescent="0.3">
      <c r="A17134" s="7">
        <v>2015</v>
      </c>
      <c r="B17134" s="7" t="s">
        <v>2149</v>
      </c>
      <c r="C17134" s="7" t="s">
        <v>6</v>
      </c>
      <c r="D17134" s="8">
        <v>382810.75</v>
      </c>
    </row>
    <row r="17135" spans="1:4" ht="18.75" x14ac:dyDescent="0.3">
      <c r="A17135" s="7">
        <v>2014</v>
      </c>
      <c r="B17135" s="7" t="s">
        <v>2149</v>
      </c>
      <c r="C17135" s="7" t="s">
        <v>6</v>
      </c>
      <c r="D17135" s="8">
        <v>274540.37</v>
      </c>
    </row>
    <row r="17136" spans="1:4" ht="18.75" x14ac:dyDescent="0.3">
      <c r="A17136" s="7">
        <v>2015</v>
      </c>
      <c r="B17136" s="7" t="s">
        <v>2149</v>
      </c>
      <c r="C17136" s="7" t="s">
        <v>7</v>
      </c>
      <c r="D17136" s="8">
        <v>63320.58</v>
      </c>
    </row>
    <row r="17137" spans="1:4" ht="18.75" x14ac:dyDescent="0.3">
      <c r="A17137" s="7">
        <v>2014</v>
      </c>
      <c r="B17137" s="7" t="s">
        <v>2149</v>
      </c>
      <c r="C17137" s="7" t="s">
        <v>7</v>
      </c>
      <c r="D17137" s="8">
        <v>67462.47</v>
      </c>
    </row>
    <row r="17138" spans="1:4" ht="18.75" x14ac:dyDescent="0.3">
      <c r="A17138" s="7">
        <v>2015</v>
      </c>
      <c r="B17138" s="7" t="s">
        <v>2149</v>
      </c>
      <c r="C17138" s="7" t="s">
        <v>8</v>
      </c>
      <c r="D17138" s="8">
        <v>728731.92</v>
      </c>
    </row>
    <row r="17139" spans="1:4" ht="18.75" x14ac:dyDescent="0.3">
      <c r="A17139" s="7">
        <v>2014</v>
      </c>
      <c r="B17139" s="7" t="s">
        <v>2149</v>
      </c>
      <c r="C17139" s="7" t="s">
        <v>8</v>
      </c>
      <c r="D17139" s="8">
        <v>750739.44</v>
      </c>
    </row>
    <row r="17140" spans="1:4" ht="18.75" x14ac:dyDescent="0.3">
      <c r="A17140" s="7">
        <v>2015</v>
      </c>
      <c r="B17140" s="7" t="s">
        <v>2150</v>
      </c>
      <c r="C17140" s="7" t="s">
        <v>5</v>
      </c>
      <c r="D17140" s="8">
        <v>670519.59</v>
      </c>
    </row>
    <row r="17141" spans="1:4" ht="18.75" x14ac:dyDescent="0.3">
      <c r="A17141" s="7">
        <v>2014</v>
      </c>
      <c r="B17141" s="7" t="s">
        <v>2150</v>
      </c>
      <c r="C17141" s="7" t="s">
        <v>5</v>
      </c>
      <c r="D17141" s="8">
        <v>737328.64000000001</v>
      </c>
    </row>
    <row r="17142" spans="1:4" ht="18.75" x14ac:dyDescent="0.3">
      <c r="A17142" s="7">
        <v>2015</v>
      </c>
      <c r="B17142" s="7" t="s">
        <v>2150</v>
      </c>
      <c r="C17142" s="7" t="s">
        <v>6</v>
      </c>
      <c r="D17142" s="8">
        <v>514582.45</v>
      </c>
    </row>
    <row r="17143" spans="1:4" ht="18.75" x14ac:dyDescent="0.3">
      <c r="A17143" s="7">
        <v>2014</v>
      </c>
      <c r="B17143" s="7" t="s">
        <v>2150</v>
      </c>
      <c r="C17143" s="7" t="s">
        <v>6</v>
      </c>
      <c r="D17143" s="8">
        <v>366722.88</v>
      </c>
    </row>
    <row r="17144" spans="1:4" ht="18.75" x14ac:dyDescent="0.3">
      <c r="A17144" s="7">
        <v>2015</v>
      </c>
      <c r="B17144" s="7" t="s">
        <v>2150</v>
      </c>
      <c r="C17144" s="7" t="s">
        <v>7</v>
      </c>
      <c r="D17144" s="8">
        <v>143363.89000000001</v>
      </c>
    </row>
    <row r="17145" spans="1:4" ht="18.75" x14ac:dyDescent="0.3">
      <c r="A17145" s="7">
        <v>2014</v>
      </c>
      <c r="B17145" s="7" t="s">
        <v>2150</v>
      </c>
      <c r="C17145" s="7" t="s">
        <v>7</v>
      </c>
      <c r="D17145" s="8">
        <v>152563.6</v>
      </c>
    </row>
    <row r="17146" spans="1:4" ht="18.75" x14ac:dyDescent="0.3">
      <c r="A17146" s="7">
        <v>2015</v>
      </c>
      <c r="B17146" s="7" t="s">
        <v>2150</v>
      </c>
      <c r="C17146" s="7" t="s">
        <v>8</v>
      </c>
      <c r="D17146" s="8">
        <v>526237.14</v>
      </c>
    </row>
    <row r="17147" spans="1:4" ht="18.75" x14ac:dyDescent="0.3">
      <c r="A17147" s="7">
        <v>2014</v>
      </c>
      <c r="B17147" s="7" t="s">
        <v>2150</v>
      </c>
      <c r="C17147" s="7" t="s">
        <v>8</v>
      </c>
      <c r="D17147" s="8">
        <v>549752.93000000005</v>
      </c>
    </row>
    <row r="17148" spans="1:4" ht="18.75" x14ac:dyDescent="0.3">
      <c r="A17148" s="7">
        <v>2015</v>
      </c>
      <c r="B17148" s="7" t="s">
        <v>2151</v>
      </c>
      <c r="C17148" s="7" t="s">
        <v>5</v>
      </c>
      <c r="D17148" s="8">
        <v>650963.46</v>
      </c>
    </row>
    <row r="17149" spans="1:4" ht="18.75" x14ac:dyDescent="0.3">
      <c r="A17149" s="7">
        <v>2014</v>
      </c>
      <c r="B17149" s="7" t="s">
        <v>2151</v>
      </c>
      <c r="C17149" s="7" t="s">
        <v>5</v>
      </c>
      <c r="D17149" s="8">
        <v>712491.5</v>
      </c>
    </row>
    <row r="17150" spans="1:4" ht="18.75" x14ac:dyDescent="0.3">
      <c r="A17150" s="7">
        <v>2015</v>
      </c>
      <c r="B17150" s="7" t="s">
        <v>2151</v>
      </c>
      <c r="C17150" s="7" t="s">
        <v>6</v>
      </c>
      <c r="D17150" s="8">
        <v>382225.73</v>
      </c>
    </row>
    <row r="17151" spans="1:4" ht="18.75" x14ac:dyDescent="0.3">
      <c r="A17151" s="7">
        <v>2014</v>
      </c>
      <c r="B17151" s="7" t="s">
        <v>2151</v>
      </c>
      <c r="C17151" s="7" t="s">
        <v>6</v>
      </c>
      <c r="D17151" s="8">
        <v>276635.52000000002</v>
      </c>
    </row>
    <row r="17152" spans="1:4" ht="18.75" x14ac:dyDescent="0.3">
      <c r="A17152" s="7">
        <v>2015</v>
      </c>
      <c r="B17152" s="7" t="s">
        <v>2151</v>
      </c>
      <c r="C17152" s="7" t="s">
        <v>7</v>
      </c>
      <c r="D17152" s="8">
        <v>226203.32</v>
      </c>
    </row>
    <row r="17153" spans="1:4" ht="18.75" x14ac:dyDescent="0.3">
      <c r="A17153" s="7">
        <v>2014</v>
      </c>
      <c r="B17153" s="7" t="s">
        <v>2151</v>
      </c>
      <c r="C17153" s="7" t="s">
        <v>7</v>
      </c>
      <c r="D17153" s="8">
        <v>238400.39</v>
      </c>
    </row>
    <row r="17154" spans="1:4" ht="18.75" x14ac:dyDescent="0.3">
      <c r="A17154" s="7">
        <v>2015</v>
      </c>
      <c r="B17154" s="7" t="s">
        <v>2151</v>
      </c>
      <c r="C17154" s="7" t="s">
        <v>8</v>
      </c>
      <c r="D17154" s="8">
        <v>464126.94</v>
      </c>
    </row>
    <row r="17155" spans="1:4" ht="18.75" x14ac:dyDescent="0.3">
      <c r="A17155" s="7">
        <v>2014</v>
      </c>
      <c r="B17155" s="7" t="s">
        <v>2151</v>
      </c>
      <c r="C17155" s="7" t="s">
        <v>8</v>
      </c>
      <c r="D17155" s="8">
        <v>483600.23</v>
      </c>
    </row>
    <row r="17156" spans="1:4" ht="18.75" x14ac:dyDescent="0.3">
      <c r="A17156" s="7">
        <v>2015</v>
      </c>
      <c r="B17156" s="7" t="s">
        <v>2152</v>
      </c>
      <c r="C17156" s="7" t="s">
        <v>5</v>
      </c>
      <c r="D17156" s="8">
        <v>858369.45</v>
      </c>
    </row>
    <row r="17157" spans="1:4" ht="18.75" x14ac:dyDescent="0.3">
      <c r="A17157" s="7">
        <v>2014</v>
      </c>
      <c r="B17157" s="7" t="s">
        <v>2152</v>
      </c>
      <c r="C17157" s="7" t="s">
        <v>5</v>
      </c>
      <c r="D17157" s="8">
        <v>937046.87</v>
      </c>
    </row>
    <row r="17158" spans="1:4" ht="18.75" x14ac:dyDescent="0.3">
      <c r="A17158" s="7">
        <v>2015</v>
      </c>
      <c r="B17158" s="7" t="s">
        <v>2152</v>
      </c>
      <c r="C17158" s="7" t="s">
        <v>6</v>
      </c>
      <c r="D17158" s="8">
        <v>563002.27</v>
      </c>
    </row>
    <row r="17159" spans="1:4" ht="18.75" x14ac:dyDescent="0.3">
      <c r="A17159" s="7">
        <v>2014</v>
      </c>
      <c r="B17159" s="7" t="s">
        <v>2152</v>
      </c>
      <c r="C17159" s="7" t="s">
        <v>6</v>
      </c>
      <c r="D17159" s="8">
        <v>405007.9</v>
      </c>
    </row>
    <row r="17160" spans="1:4" ht="18.75" x14ac:dyDescent="0.3">
      <c r="A17160" s="7">
        <v>2015</v>
      </c>
      <c r="B17160" s="7" t="s">
        <v>2152</v>
      </c>
      <c r="C17160" s="7" t="s">
        <v>7</v>
      </c>
      <c r="D17160" s="8">
        <v>139864.03</v>
      </c>
    </row>
    <row r="17161" spans="1:4" ht="18.75" x14ac:dyDescent="0.3">
      <c r="A17161" s="7">
        <v>2014</v>
      </c>
      <c r="B17161" s="7" t="s">
        <v>2152</v>
      </c>
      <c r="C17161" s="7" t="s">
        <v>7</v>
      </c>
      <c r="D17161" s="8">
        <v>147287.91</v>
      </c>
    </row>
    <row r="17162" spans="1:4" ht="18.75" x14ac:dyDescent="0.3">
      <c r="A17162" s="7">
        <v>2015</v>
      </c>
      <c r="B17162" s="7" t="s">
        <v>2152</v>
      </c>
      <c r="C17162" s="7" t="s">
        <v>8</v>
      </c>
      <c r="D17162" s="8">
        <v>793643.95</v>
      </c>
    </row>
    <row r="17163" spans="1:4" ht="18.75" x14ac:dyDescent="0.3">
      <c r="A17163" s="7">
        <v>2014</v>
      </c>
      <c r="B17163" s="7" t="s">
        <v>2152</v>
      </c>
      <c r="C17163" s="7" t="s">
        <v>8</v>
      </c>
      <c r="D17163" s="8">
        <v>821883.15</v>
      </c>
    </row>
    <row r="17164" spans="1:4" ht="18.75" x14ac:dyDescent="0.3">
      <c r="A17164" s="7">
        <v>2015</v>
      </c>
      <c r="B17164" s="7" t="s">
        <v>2153</v>
      </c>
      <c r="C17164" s="7" t="s">
        <v>5</v>
      </c>
      <c r="D17164" s="8">
        <v>627416.04</v>
      </c>
    </row>
    <row r="17165" spans="1:4" ht="18.75" x14ac:dyDescent="0.3">
      <c r="A17165" s="7">
        <v>2014</v>
      </c>
      <c r="B17165" s="7" t="s">
        <v>2153</v>
      </c>
      <c r="C17165" s="7" t="s">
        <v>5</v>
      </c>
      <c r="D17165" s="8">
        <v>690993.15</v>
      </c>
    </row>
    <row r="17166" spans="1:4" ht="18.75" x14ac:dyDescent="0.3">
      <c r="A17166" s="7">
        <v>2015</v>
      </c>
      <c r="B17166" s="7" t="s">
        <v>2153</v>
      </c>
      <c r="C17166" s="7" t="s">
        <v>6</v>
      </c>
      <c r="D17166" s="8">
        <v>363337.99</v>
      </c>
    </row>
    <row r="17167" spans="1:4" ht="18.75" x14ac:dyDescent="0.3">
      <c r="A17167" s="7">
        <v>2014</v>
      </c>
      <c r="B17167" s="7" t="s">
        <v>2153</v>
      </c>
      <c r="C17167" s="7" t="s">
        <v>6</v>
      </c>
      <c r="D17167" s="8">
        <v>259758.93</v>
      </c>
    </row>
    <row r="17168" spans="1:4" ht="18.75" x14ac:dyDescent="0.3">
      <c r="A17168" s="7">
        <v>2015</v>
      </c>
      <c r="B17168" s="7" t="s">
        <v>2153</v>
      </c>
      <c r="C17168" s="7" t="s">
        <v>7</v>
      </c>
      <c r="D17168" s="8">
        <v>205587.26</v>
      </c>
    </row>
    <row r="17169" spans="1:4" ht="18.75" x14ac:dyDescent="0.3">
      <c r="A17169" s="7">
        <v>2014</v>
      </c>
      <c r="B17169" s="7" t="s">
        <v>2153</v>
      </c>
      <c r="C17169" s="7" t="s">
        <v>7</v>
      </c>
      <c r="D17169" s="8">
        <v>215930.21</v>
      </c>
    </row>
    <row r="17170" spans="1:4" ht="18.75" x14ac:dyDescent="0.3">
      <c r="A17170" s="7">
        <v>2015</v>
      </c>
      <c r="B17170" s="7" t="s">
        <v>2153</v>
      </c>
      <c r="C17170" s="7" t="s">
        <v>8</v>
      </c>
      <c r="D17170" s="8">
        <v>473508.58</v>
      </c>
    </row>
    <row r="17171" spans="1:4" ht="18.75" x14ac:dyDescent="0.3">
      <c r="A17171" s="7">
        <v>2014</v>
      </c>
      <c r="B17171" s="7" t="s">
        <v>2153</v>
      </c>
      <c r="C17171" s="7" t="s">
        <v>8</v>
      </c>
      <c r="D17171" s="8">
        <v>494852.25</v>
      </c>
    </row>
    <row r="17172" spans="1:4" ht="18.75" x14ac:dyDescent="0.3">
      <c r="A17172" s="7">
        <v>2015</v>
      </c>
      <c r="B17172" s="7" t="s">
        <v>2154</v>
      </c>
      <c r="C17172" s="7" t="s">
        <v>5</v>
      </c>
      <c r="D17172" s="8">
        <v>648154.62</v>
      </c>
    </row>
    <row r="17173" spans="1:4" ht="18.75" x14ac:dyDescent="0.3">
      <c r="A17173" s="7">
        <v>2014</v>
      </c>
      <c r="B17173" s="7" t="s">
        <v>2154</v>
      </c>
      <c r="C17173" s="7" t="s">
        <v>5</v>
      </c>
      <c r="D17173" s="8">
        <v>708255.26</v>
      </c>
    </row>
    <row r="17174" spans="1:4" ht="18.75" x14ac:dyDescent="0.3">
      <c r="A17174" s="7">
        <v>2015</v>
      </c>
      <c r="B17174" s="7" t="s">
        <v>2154</v>
      </c>
      <c r="C17174" s="7" t="s">
        <v>6</v>
      </c>
      <c r="D17174" s="8">
        <v>522767.32</v>
      </c>
    </row>
    <row r="17175" spans="1:4" ht="18.75" x14ac:dyDescent="0.3">
      <c r="A17175" s="7">
        <v>2014</v>
      </c>
      <c r="B17175" s="7" t="s">
        <v>2154</v>
      </c>
      <c r="C17175" s="7" t="s">
        <v>6</v>
      </c>
      <c r="D17175" s="8">
        <v>375410.89</v>
      </c>
    </row>
    <row r="17176" spans="1:4" ht="18.75" x14ac:dyDescent="0.3">
      <c r="A17176" s="7">
        <v>2015</v>
      </c>
      <c r="B17176" s="7" t="s">
        <v>2154</v>
      </c>
      <c r="C17176" s="7" t="s">
        <v>7</v>
      </c>
      <c r="D17176" s="8">
        <v>177850.18</v>
      </c>
    </row>
    <row r="17177" spans="1:4" ht="18.75" x14ac:dyDescent="0.3">
      <c r="A17177" s="7">
        <v>2014</v>
      </c>
      <c r="B17177" s="7" t="s">
        <v>2154</v>
      </c>
      <c r="C17177" s="7" t="s">
        <v>7</v>
      </c>
      <c r="D17177" s="8">
        <v>189004.05</v>
      </c>
    </row>
    <row r="17178" spans="1:4" ht="18.75" x14ac:dyDescent="0.3">
      <c r="A17178" s="7">
        <v>2015</v>
      </c>
      <c r="B17178" s="7" t="s">
        <v>2154</v>
      </c>
      <c r="C17178" s="7" t="s">
        <v>8</v>
      </c>
      <c r="D17178" s="8">
        <v>533781.96</v>
      </c>
    </row>
    <row r="17179" spans="1:4" ht="18.75" x14ac:dyDescent="0.3">
      <c r="A17179" s="7">
        <v>2014</v>
      </c>
      <c r="B17179" s="7" t="s">
        <v>2154</v>
      </c>
      <c r="C17179" s="7" t="s">
        <v>8</v>
      </c>
      <c r="D17179" s="8">
        <v>558233</v>
      </c>
    </row>
    <row r="17180" spans="1:4" ht="18.75" x14ac:dyDescent="0.3">
      <c r="A17180" s="7">
        <v>2015</v>
      </c>
      <c r="B17180" s="7" t="s">
        <v>2155</v>
      </c>
      <c r="C17180" s="7" t="s">
        <v>5</v>
      </c>
      <c r="D17180" s="8">
        <v>625881.80000000005</v>
      </c>
    </row>
    <row r="17181" spans="1:4" ht="18.75" x14ac:dyDescent="0.3">
      <c r="A17181" s="7">
        <v>2014</v>
      </c>
      <c r="B17181" s="7" t="s">
        <v>2155</v>
      </c>
      <c r="C17181" s="7" t="s">
        <v>5</v>
      </c>
      <c r="D17181" s="8">
        <v>688025.93</v>
      </c>
    </row>
    <row r="17182" spans="1:4" ht="18.75" x14ac:dyDescent="0.3">
      <c r="A17182" s="7">
        <v>2015</v>
      </c>
      <c r="B17182" s="7" t="s">
        <v>2155</v>
      </c>
      <c r="C17182" s="7" t="s">
        <v>6</v>
      </c>
      <c r="D17182" s="8">
        <v>538969.5</v>
      </c>
    </row>
    <row r="17183" spans="1:4" ht="18.75" x14ac:dyDescent="0.3">
      <c r="A17183" s="7">
        <v>2014</v>
      </c>
      <c r="B17183" s="7" t="s">
        <v>2155</v>
      </c>
      <c r="C17183" s="7" t="s">
        <v>6</v>
      </c>
      <c r="D17183" s="8">
        <v>381086.71</v>
      </c>
    </row>
    <row r="17184" spans="1:4" ht="18.75" x14ac:dyDescent="0.3">
      <c r="A17184" s="7">
        <v>2015</v>
      </c>
      <c r="B17184" s="7" t="s">
        <v>2155</v>
      </c>
      <c r="C17184" s="7" t="s">
        <v>7</v>
      </c>
      <c r="D17184" s="8">
        <v>219403.47</v>
      </c>
    </row>
    <row r="17185" spans="1:4" ht="18.75" x14ac:dyDescent="0.3">
      <c r="A17185" s="7">
        <v>2014</v>
      </c>
      <c r="B17185" s="7" t="s">
        <v>2155</v>
      </c>
      <c r="C17185" s="7" t="s">
        <v>7</v>
      </c>
      <c r="D17185" s="8">
        <v>231503.21</v>
      </c>
    </row>
    <row r="17186" spans="1:4" ht="18.75" x14ac:dyDescent="0.3">
      <c r="A17186" s="7">
        <v>2015</v>
      </c>
      <c r="B17186" s="7" t="s">
        <v>2155</v>
      </c>
      <c r="C17186" s="7" t="s">
        <v>8</v>
      </c>
      <c r="D17186" s="8">
        <v>634676.97</v>
      </c>
    </row>
    <row r="17187" spans="1:4" ht="18.75" x14ac:dyDescent="0.3">
      <c r="A17187" s="7">
        <v>2014</v>
      </c>
      <c r="B17187" s="7" t="s">
        <v>2155</v>
      </c>
      <c r="C17187" s="7" t="s">
        <v>8</v>
      </c>
      <c r="D17187" s="8">
        <v>661477.18000000005</v>
      </c>
    </row>
    <row r="17188" spans="1:4" ht="18.75" x14ac:dyDescent="0.3">
      <c r="A17188" s="7">
        <v>2015</v>
      </c>
      <c r="B17188" s="7" t="s">
        <v>2156</v>
      </c>
      <c r="C17188" s="7" t="s">
        <v>5</v>
      </c>
      <c r="D17188" s="8">
        <v>830406.24</v>
      </c>
    </row>
    <row r="17189" spans="1:4" ht="18.75" x14ac:dyDescent="0.3">
      <c r="A17189" s="7">
        <v>2014</v>
      </c>
      <c r="B17189" s="7" t="s">
        <v>2156</v>
      </c>
      <c r="C17189" s="7" t="s">
        <v>5</v>
      </c>
      <c r="D17189" s="8">
        <v>908195.04</v>
      </c>
    </row>
    <row r="17190" spans="1:4" ht="18.75" x14ac:dyDescent="0.3">
      <c r="A17190" s="7">
        <v>2015</v>
      </c>
      <c r="B17190" s="7" t="s">
        <v>2156</v>
      </c>
      <c r="C17190" s="7" t="s">
        <v>6</v>
      </c>
      <c r="D17190" s="8">
        <v>504439.9</v>
      </c>
    </row>
    <row r="17191" spans="1:4" ht="18.75" x14ac:dyDescent="0.3">
      <c r="A17191" s="7">
        <v>2014</v>
      </c>
      <c r="B17191" s="7" t="s">
        <v>2156</v>
      </c>
      <c r="C17191" s="7" t="s">
        <v>6</v>
      </c>
      <c r="D17191" s="8">
        <v>363508.16</v>
      </c>
    </row>
    <row r="17192" spans="1:4" ht="18.75" x14ac:dyDescent="0.3">
      <c r="A17192" s="7">
        <v>2015</v>
      </c>
      <c r="B17192" s="7" t="s">
        <v>2156</v>
      </c>
      <c r="C17192" s="7" t="s">
        <v>7</v>
      </c>
      <c r="D17192" s="8">
        <v>235915.1</v>
      </c>
    </row>
    <row r="17193" spans="1:4" ht="18.75" x14ac:dyDescent="0.3">
      <c r="A17193" s="7">
        <v>2014</v>
      </c>
      <c r="B17193" s="7" t="s">
        <v>2156</v>
      </c>
      <c r="C17193" s="7" t="s">
        <v>7</v>
      </c>
      <c r="D17193" s="8">
        <v>246900.95</v>
      </c>
    </row>
    <row r="17194" spans="1:4" ht="18.75" x14ac:dyDescent="0.3">
      <c r="A17194" s="7">
        <v>2015</v>
      </c>
      <c r="B17194" s="7" t="s">
        <v>2156</v>
      </c>
      <c r="C17194" s="7" t="s">
        <v>8</v>
      </c>
      <c r="D17194" s="8">
        <v>459339.57</v>
      </c>
    </row>
    <row r="17195" spans="1:4" ht="18.75" x14ac:dyDescent="0.3">
      <c r="A17195" s="7">
        <v>2014</v>
      </c>
      <c r="B17195" s="7" t="s">
        <v>2156</v>
      </c>
      <c r="C17195" s="7" t="s">
        <v>8</v>
      </c>
      <c r="D17195" s="8">
        <v>479453.97</v>
      </c>
    </row>
    <row r="17196" spans="1:4" ht="18.75" x14ac:dyDescent="0.3">
      <c r="A17196" s="7">
        <v>2015</v>
      </c>
      <c r="B17196" s="7" t="s">
        <v>2157</v>
      </c>
      <c r="C17196" s="7" t="s">
        <v>5</v>
      </c>
      <c r="D17196" s="8">
        <v>622659.05000000005</v>
      </c>
    </row>
    <row r="17197" spans="1:4" ht="18.75" x14ac:dyDescent="0.3">
      <c r="A17197" s="7">
        <v>2014</v>
      </c>
      <c r="B17197" s="7" t="s">
        <v>2157</v>
      </c>
      <c r="C17197" s="7" t="s">
        <v>5</v>
      </c>
      <c r="D17197" s="8">
        <v>688047.28</v>
      </c>
    </row>
    <row r="17198" spans="1:4" ht="18.75" x14ac:dyDescent="0.3">
      <c r="A17198" s="7">
        <v>2015</v>
      </c>
      <c r="B17198" s="7" t="s">
        <v>2157</v>
      </c>
      <c r="C17198" s="7" t="s">
        <v>6</v>
      </c>
      <c r="D17198" s="8">
        <v>265707.90999999997</v>
      </c>
    </row>
    <row r="17199" spans="1:4" ht="18.75" x14ac:dyDescent="0.3">
      <c r="A17199" s="7">
        <v>2014</v>
      </c>
      <c r="B17199" s="7" t="s">
        <v>2157</v>
      </c>
      <c r="C17199" s="7" t="s">
        <v>6</v>
      </c>
      <c r="D17199" s="8">
        <v>185549.64</v>
      </c>
    </row>
    <row r="17200" spans="1:4" ht="18.75" x14ac:dyDescent="0.3">
      <c r="A17200" s="7">
        <v>2015</v>
      </c>
      <c r="B17200" s="7" t="s">
        <v>2157</v>
      </c>
      <c r="C17200" s="7" t="s">
        <v>7</v>
      </c>
      <c r="D17200" s="8">
        <v>157998.14000000001</v>
      </c>
    </row>
    <row r="17201" spans="1:4" ht="18.75" x14ac:dyDescent="0.3">
      <c r="A17201" s="7">
        <v>2014</v>
      </c>
      <c r="B17201" s="7" t="s">
        <v>2157</v>
      </c>
      <c r="C17201" s="7" t="s">
        <v>7</v>
      </c>
      <c r="D17201" s="8">
        <v>167034.79</v>
      </c>
    </row>
    <row r="17202" spans="1:4" ht="18.75" x14ac:dyDescent="0.3">
      <c r="A17202" s="7">
        <v>2015</v>
      </c>
      <c r="B17202" s="7" t="s">
        <v>2157</v>
      </c>
      <c r="C17202" s="7" t="s">
        <v>8</v>
      </c>
      <c r="D17202" s="8">
        <v>587587.11</v>
      </c>
    </row>
    <row r="17203" spans="1:4" ht="18.75" x14ac:dyDescent="0.3">
      <c r="A17203" s="7">
        <v>2014</v>
      </c>
      <c r="B17203" s="7" t="s">
        <v>2157</v>
      </c>
      <c r="C17203" s="7" t="s">
        <v>8</v>
      </c>
      <c r="D17203" s="8">
        <v>608319.09</v>
      </c>
    </row>
    <row r="17204" spans="1:4" ht="18.75" x14ac:dyDescent="0.3">
      <c r="A17204" s="7">
        <v>2015</v>
      </c>
      <c r="B17204" s="7" t="s">
        <v>2158</v>
      </c>
      <c r="C17204" s="7" t="s">
        <v>5</v>
      </c>
      <c r="D17204" s="8">
        <v>611254.43000000005</v>
      </c>
    </row>
    <row r="17205" spans="1:4" ht="18.75" x14ac:dyDescent="0.3">
      <c r="A17205" s="7">
        <v>2014</v>
      </c>
      <c r="B17205" s="7" t="s">
        <v>2158</v>
      </c>
      <c r="C17205" s="7" t="s">
        <v>5</v>
      </c>
      <c r="D17205" s="8">
        <v>676424.76</v>
      </c>
    </row>
    <row r="17206" spans="1:4" ht="18.75" x14ac:dyDescent="0.3">
      <c r="A17206" s="7">
        <v>2015</v>
      </c>
      <c r="B17206" s="7" t="s">
        <v>2158</v>
      </c>
      <c r="C17206" s="7" t="s">
        <v>6</v>
      </c>
      <c r="D17206" s="8">
        <v>463376.16</v>
      </c>
    </row>
    <row r="17207" spans="1:4" ht="18.75" x14ac:dyDescent="0.3">
      <c r="A17207" s="7">
        <v>2014</v>
      </c>
      <c r="B17207" s="7" t="s">
        <v>2158</v>
      </c>
      <c r="C17207" s="7" t="s">
        <v>6</v>
      </c>
      <c r="D17207" s="8">
        <v>320600.82</v>
      </c>
    </row>
    <row r="17208" spans="1:4" ht="18.75" x14ac:dyDescent="0.3">
      <c r="A17208" s="7">
        <v>2015</v>
      </c>
      <c r="B17208" s="7" t="s">
        <v>2158</v>
      </c>
      <c r="C17208" s="7" t="s">
        <v>7</v>
      </c>
      <c r="D17208" s="8">
        <v>107121.56</v>
      </c>
    </row>
    <row r="17209" spans="1:4" ht="18.75" x14ac:dyDescent="0.3">
      <c r="A17209" s="7">
        <v>2014</v>
      </c>
      <c r="B17209" s="7" t="s">
        <v>2158</v>
      </c>
      <c r="C17209" s="7" t="s">
        <v>7</v>
      </c>
      <c r="D17209" s="8">
        <v>112243.15</v>
      </c>
    </row>
    <row r="17210" spans="1:4" ht="18.75" x14ac:dyDescent="0.3">
      <c r="A17210" s="7">
        <v>2015</v>
      </c>
      <c r="B17210" s="7" t="s">
        <v>2158</v>
      </c>
      <c r="C17210" s="7" t="s">
        <v>8</v>
      </c>
      <c r="D17210" s="8">
        <v>778875.51</v>
      </c>
    </row>
    <row r="17211" spans="1:4" ht="18.75" x14ac:dyDescent="0.3">
      <c r="A17211" s="7">
        <v>2014</v>
      </c>
      <c r="B17211" s="7" t="s">
        <v>2158</v>
      </c>
      <c r="C17211" s="7" t="s">
        <v>8</v>
      </c>
      <c r="D17211" s="8">
        <v>804864.77</v>
      </c>
    </row>
    <row r="17212" spans="1:4" ht="18.75" x14ac:dyDescent="0.3">
      <c r="A17212" s="7">
        <v>2015</v>
      </c>
      <c r="B17212" s="7" t="s">
        <v>2159</v>
      </c>
      <c r="C17212" s="7" t="s">
        <v>5</v>
      </c>
      <c r="D17212" s="8">
        <v>628215.17000000004</v>
      </c>
    </row>
    <row r="17213" spans="1:4" ht="18.75" x14ac:dyDescent="0.3">
      <c r="A17213" s="7">
        <v>2014</v>
      </c>
      <c r="B17213" s="7" t="s">
        <v>2159</v>
      </c>
      <c r="C17213" s="7" t="s">
        <v>5</v>
      </c>
      <c r="D17213" s="8">
        <v>690240.78</v>
      </c>
    </row>
    <row r="17214" spans="1:4" ht="18.75" x14ac:dyDescent="0.3">
      <c r="A17214" s="7">
        <v>2015</v>
      </c>
      <c r="B17214" s="7" t="s">
        <v>2159</v>
      </c>
      <c r="C17214" s="7" t="s">
        <v>6</v>
      </c>
      <c r="D17214" s="8">
        <v>507168.97</v>
      </c>
    </row>
    <row r="17215" spans="1:4" ht="18.75" x14ac:dyDescent="0.3">
      <c r="A17215" s="7">
        <v>2014</v>
      </c>
      <c r="B17215" s="7" t="s">
        <v>2159</v>
      </c>
      <c r="C17215" s="7" t="s">
        <v>6</v>
      </c>
      <c r="D17215" s="8">
        <v>365490.21</v>
      </c>
    </row>
    <row r="17216" spans="1:4" ht="18.75" x14ac:dyDescent="0.3">
      <c r="A17216" s="7">
        <v>2015</v>
      </c>
      <c r="B17216" s="7" t="s">
        <v>2159</v>
      </c>
      <c r="C17216" s="7" t="s">
        <v>7</v>
      </c>
      <c r="D17216" s="8">
        <v>155131.85</v>
      </c>
    </row>
    <row r="17217" spans="1:4" ht="18.75" x14ac:dyDescent="0.3">
      <c r="A17217" s="7">
        <v>2014</v>
      </c>
      <c r="B17217" s="7" t="s">
        <v>2159</v>
      </c>
      <c r="C17217" s="7" t="s">
        <v>7</v>
      </c>
      <c r="D17217" s="8">
        <v>164090.92000000001</v>
      </c>
    </row>
    <row r="17218" spans="1:4" ht="18.75" x14ac:dyDescent="0.3">
      <c r="A17218" s="7">
        <v>2015</v>
      </c>
      <c r="B17218" s="7" t="s">
        <v>2159</v>
      </c>
      <c r="C17218" s="7" t="s">
        <v>8</v>
      </c>
      <c r="D17218" s="8">
        <v>708879.94</v>
      </c>
    </row>
    <row r="17219" spans="1:4" ht="18.75" x14ac:dyDescent="0.3">
      <c r="A17219" s="7">
        <v>2014</v>
      </c>
      <c r="B17219" s="7" t="s">
        <v>2159</v>
      </c>
      <c r="C17219" s="7" t="s">
        <v>8</v>
      </c>
      <c r="D17219" s="8">
        <v>734653.71</v>
      </c>
    </row>
    <row r="17220" spans="1:4" ht="18.75" x14ac:dyDescent="0.3">
      <c r="A17220" s="7">
        <v>2015</v>
      </c>
      <c r="B17220" s="7" t="s">
        <v>2160</v>
      </c>
      <c r="C17220" s="7" t="s">
        <v>5</v>
      </c>
      <c r="D17220" s="8">
        <v>557134.04</v>
      </c>
    </row>
    <row r="17221" spans="1:4" ht="18.75" x14ac:dyDescent="0.3">
      <c r="A17221" s="7">
        <v>2014</v>
      </c>
      <c r="B17221" s="7" t="s">
        <v>2160</v>
      </c>
      <c r="C17221" s="7" t="s">
        <v>5</v>
      </c>
      <c r="D17221" s="8">
        <v>610387.89</v>
      </c>
    </row>
    <row r="17222" spans="1:4" ht="18.75" x14ac:dyDescent="0.3">
      <c r="A17222" s="7">
        <v>2015</v>
      </c>
      <c r="B17222" s="7" t="s">
        <v>2160</v>
      </c>
      <c r="C17222" s="7" t="s">
        <v>6</v>
      </c>
      <c r="D17222" s="8">
        <v>497051.28</v>
      </c>
    </row>
    <row r="17223" spans="1:4" ht="18.75" x14ac:dyDescent="0.3">
      <c r="A17223" s="7">
        <v>2014</v>
      </c>
      <c r="B17223" s="7" t="s">
        <v>2160</v>
      </c>
      <c r="C17223" s="7" t="s">
        <v>6</v>
      </c>
      <c r="D17223" s="8">
        <v>347627.55</v>
      </c>
    </row>
    <row r="17224" spans="1:4" ht="18.75" x14ac:dyDescent="0.3">
      <c r="A17224" s="7">
        <v>2015</v>
      </c>
      <c r="B17224" s="7" t="s">
        <v>2160</v>
      </c>
      <c r="C17224" s="7" t="s">
        <v>7</v>
      </c>
      <c r="D17224" s="8">
        <v>208658.87</v>
      </c>
    </row>
    <row r="17225" spans="1:4" ht="18.75" x14ac:dyDescent="0.3">
      <c r="A17225" s="7">
        <v>2014</v>
      </c>
      <c r="B17225" s="7" t="s">
        <v>2160</v>
      </c>
      <c r="C17225" s="7" t="s">
        <v>7</v>
      </c>
      <c r="D17225" s="8">
        <v>219665.9</v>
      </c>
    </row>
    <row r="17226" spans="1:4" ht="18.75" x14ac:dyDescent="0.3">
      <c r="A17226" s="7">
        <v>2015</v>
      </c>
      <c r="B17226" s="7" t="s">
        <v>2160</v>
      </c>
      <c r="C17226" s="7" t="s">
        <v>8</v>
      </c>
      <c r="D17226" s="8">
        <v>572264.06999999995</v>
      </c>
    </row>
    <row r="17227" spans="1:4" ht="18.75" x14ac:dyDescent="0.3">
      <c r="A17227" s="7">
        <v>2014</v>
      </c>
      <c r="B17227" s="7" t="s">
        <v>2160</v>
      </c>
      <c r="C17227" s="7" t="s">
        <v>8</v>
      </c>
      <c r="D17227" s="8">
        <v>598006.16</v>
      </c>
    </row>
    <row r="17228" spans="1:4" ht="18.75" x14ac:dyDescent="0.3">
      <c r="A17228" s="7">
        <v>2015</v>
      </c>
      <c r="B17228" s="7" t="s">
        <v>2161</v>
      </c>
      <c r="C17228" s="7" t="s">
        <v>5</v>
      </c>
      <c r="D17228" s="8">
        <v>763271.12</v>
      </c>
    </row>
    <row r="17229" spans="1:4" ht="18.75" x14ac:dyDescent="0.3">
      <c r="A17229" s="7">
        <v>2014</v>
      </c>
      <c r="B17229" s="7" t="s">
        <v>2161</v>
      </c>
      <c r="C17229" s="7" t="s">
        <v>5</v>
      </c>
      <c r="D17229" s="8">
        <v>836253.9</v>
      </c>
    </row>
    <row r="17230" spans="1:4" ht="18.75" x14ac:dyDescent="0.3">
      <c r="A17230" s="7">
        <v>2015</v>
      </c>
      <c r="B17230" s="7" t="s">
        <v>2161</v>
      </c>
      <c r="C17230" s="7" t="s">
        <v>6</v>
      </c>
      <c r="D17230" s="8">
        <v>287566.17</v>
      </c>
    </row>
    <row r="17231" spans="1:4" ht="18.75" x14ac:dyDescent="0.3">
      <c r="A17231" s="7">
        <v>2014</v>
      </c>
      <c r="B17231" s="7" t="s">
        <v>2161</v>
      </c>
      <c r="C17231" s="7" t="s">
        <v>6</v>
      </c>
      <c r="D17231" s="8">
        <v>203845.35</v>
      </c>
    </row>
    <row r="17232" spans="1:4" ht="18.75" x14ac:dyDescent="0.3">
      <c r="A17232" s="7">
        <v>2015</v>
      </c>
      <c r="B17232" s="7" t="s">
        <v>2161</v>
      </c>
      <c r="C17232" s="7" t="s">
        <v>7</v>
      </c>
      <c r="D17232" s="8">
        <v>65091.4</v>
      </c>
    </row>
    <row r="17233" spans="1:4" ht="18.75" x14ac:dyDescent="0.3">
      <c r="A17233" s="7">
        <v>2014</v>
      </c>
      <c r="B17233" s="7" t="s">
        <v>2161</v>
      </c>
      <c r="C17233" s="7" t="s">
        <v>7</v>
      </c>
      <c r="D17233" s="8">
        <v>68235.16</v>
      </c>
    </row>
    <row r="17234" spans="1:4" ht="18.75" x14ac:dyDescent="0.3">
      <c r="A17234" s="7">
        <v>2015</v>
      </c>
      <c r="B17234" s="7" t="s">
        <v>2161</v>
      </c>
      <c r="C17234" s="7" t="s">
        <v>8</v>
      </c>
      <c r="D17234" s="8">
        <v>651672.6</v>
      </c>
    </row>
    <row r="17235" spans="1:4" ht="18.75" x14ac:dyDescent="0.3">
      <c r="A17235" s="7">
        <v>2014</v>
      </c>
      <c r="B17235" s="7" t="s">
        <v>2161</v>
      </c>
      <c r="C17235" s="7" t="s">
        <v>8</v>
      </c>
      <c r="D17235" s="8">
        <v>680209.47</v>
      </c>
    </row>
    <row r="17236" spans="1:4" ht="18.75" x14ac:dyDescent="0.3">
      <c r="A17236" s="7">
        <v>2015</v>
      </c>
      <c r="B17236" s="7" t="s">
        <v>2162</v>
      </c>
      <c r="C17236" s="7" t="s">
        <v>5</v>
      </c>
      <c r="D17236" s="8">
        <v>816637.15</v>
      </c>
    </row>
    <row r="17237" spans="1:4" ht="18.75" x14ac:dyDescent="0.3">
      <c r="A17237" s="7">
        <v>2014</v>
      </c>
      <c r="B17237" s="7" t="s">
        <v>2162</v>
      </c>
      <c r="C17237" s="7" t="s">
        <v>5</v>
      </c>
      <c r="D17237" s="8">
        <v>901246.16</v>
      </c>
    </row>
    <row r="17238" spans="1:4" ht="18.75" x14ac:dyDescent="0.3">
      <c r="A17238" s="7">
        <v>2015</v>
      </c>
      <c r="B17238" s="7" t="s">
        <v>2162</v>
      </c>
      <c r="C17238" s="7" t="s">
        <v>6</v>
      </c>
      <c r="D17238" s="8">
        <v>207955.91</v>
      </c>
    </row>
    <row r="17239" spans="1:4" ht="18.75" x14ac:dyDescent="0.3">
      <c r="A17239" s="7">
        <v>2014</v>
      </c>
      <c r="B17239" s="7" t="s">
        <v>2162</v>
      </c>
      <c r="C17239" s="7" t="s">
        <v>6</v>
      </c>
      <c r="D17239" s="8">
        <v>149847.64000000001</v>
      </c>
    </row>
    <row r="17240" spans="1:4" ht="18.75" x14ac:dyDescent="0.3">
      <c r="A17240" s="7">
        <v>2015</v>
      </c>
      <c r="B17240" s="7" t="s">
        <v>2162</v>
      </c>
      <c r="C17240" s="7" t="s">
        <v>7</v>
      </c>
      <c r="D17240" s="8">
        <v>232953.63</v>
      </c>
    </row>
    <row r="17241" spans="1:4" ht="18.75" x14ac:dyDescent="0.3">
      <c r="A17241" s="7">
        <v>2014</v>
      </c>
      <c r="B17241" s="7" t="s">
        <v>2162</v>
      </c>
      <c r="C17241" s="7" t="s">
        <v>7</v>
      </c>
      <c r="D17241" s="8">
        <v>247835.15</v>
      </c>
    </row>
    <row r="17242" spans="1:4" ht="18.75" x14ac:dyDescent="0.3">
      <c r="A17242" s="7">
        <v>2015</v>
      </c>
      <c r="B17242" s="7" t="s">
        <v>2162</v>
      </c>
      <c r="C17242" s="7" t="s">
        <v>8</v>
      </c>
      <c r="D17242" s="8">
        <v>626813.14</v>
      </c>
    </row>
    <row r="17243" spans="1:4" ht="18.75" x14ac:dyDescent="0.3">
      <c r="A17243" s="7">
        <v>2014</v>
      </c>
      <c r="B17243" s="7" t="s">
        <v>2162</v>
      </c>
      <c r="C17243" s="7" t="s">
        <v>8</v>
      </c>
      <c r="D17243" s="8">
        <v>646679.56000000006</v>
      </c>
    </row>
    <row r="17244" spans="1:4" ht="18.75" x14ac:dyDescent="0.3">
      <c r="A17244" s="7">
        <v>2015</v>
      </c>
      <c r="B17244" s="7" t="s">
        <v>2163</v>
      </c>
      <c r="C17244" s="7" t="s">
        <v>5</v>
      </c>
      <c r="D17244" s="8">
        <v>631563.18000000005</v>
      </c>
    </row>
    <row r="17245" spans="1:4" ht="18.75" x14ac:dyDescent="0.3">
      <c r="A17245" s="7">
        <v>2014</v>
      </c>
      <c r="B17245" s="7" t="s">
        <v>2163</v>
      </c>
      <c r="C17245" s="7" t="s">
        <v>5</v>
      </c>
      <c r="D17245" s="8">
        <v>699206.82</v>
      </c>
    </row>
    <row r="17246" spans="1:4" ht="18.75" x14ac:dyDescent="0.3">
      <c r="A17246" s="7">
        <v>2015</v>
      </c>
      <c r="B17246" s="7" t="s">
        <v>2163</v>
      </c>
      <c r="C17246" s="7" t="s">
        <v>6</v>
      </c>
      <c r="D17246" s="8">
        <v>446351.17</v>
      </c>
    </row>
    <row r="17247" spans="1:4" ht="18.75" x14ac:dyDescent="0.3">
      <c r="A17247" s="7">
        <v>2014</v>
      </c>
      <c r="B17247" s="7" t="s">
        <v>2163</v>
      </c>
      <c r="C17247" s="7" t="s">
        <v>6</v>
      </c>
      <c r="D17247" s="8">
        <v>312106.88</v>
      </c>
    </row>
    <row r="17248" spans="1:4" ht="18.75" x14ac:dyDescent="0.3">
      <c r="A17248" s="7">
        <v>2015</v>
      </c>
      <c r="B17248" s="7" t="s">
        <v>2163</v>
      </c>
      <c r="C17248" s="7" t="s">
        <v>7</v>
      </c>
      <c r="D17248" s="8">
        <v>202347.53</v>
      </c>
    </row>
    <row r="17249" spans="1:4" ht="18.75" x14ac:dyDescent="0.3">
      <c r="A17249" s="7">
        <v>2014</v>
      </c>
      <c r="B17249" s="7" t="s">
        <v>2163</v>
      </c>
      <c r="C17249" s="7" t="s">
        <v>7</v>
      </c>
      <c r="D17249" s="8">
        <v>213620.02</v>
      </c>
    </row>
    <row r="17250" spans="1:4" ht="18.75" x14ac:dyDescent="0.3">
      <c r="A17250" s="7">
        <v>2015</v>
      </c>
      <c r="B17250" s="7" t="s">
        <v>2163</v>
      </c>
      <c r="C17250" s="7" t="s">
        <v>8</v>
      </c>
      <c r="D17250" s="8">
        <v>429535.2</v>
      </c>
    </row>
    <row r="17251" spans="1:4" ht="18.75" x14ac:dyDescent="0.3">
      <c r="A17251" s="7">
        <v>2014</v>
      </c>
      <c r="B17251" s="7" t="s">
        <v>2163</v>
      </c>
      <c r="C17251" s="7" t="s">
        <v>8</v>
      </c>
      <c r="D17251" s="8">
        <v>446894.65</v>
      </c>
    </row>
    <row r="17252" spans="1:4" ht="18.75" x14ac:dyDescent="0.3">
      <c r="A17252" s="7">
        <v>2015</v>
      </c>
      <c r="B17252" s="7" t="s">
        <v>2164</v>
      </c>
      <c r="C17252" s="7" t="s">
        <v>5</v>
      </c>
      <c r="D17252" s="8">
        <v>859861.28</v>
      </c>
    </row>
    <row r="17253" spans="1:4" ht="18.75" x14ac:dyDescent="0.3">
      <c r="A17253" s="7">
        <v>2014</v>
      </c>
      <c r="B17253" s="7" t="s">
        <v>2164</v>
      </c>
      <c r="C17253" s="7" t="s">
        <v>5</v>
      </c>
      <c r="D17253" s="8">
        <v>952682.65</v>
      </c>
    </row>
    <row r="17254" spans="1:4" ht="18.75" x14ac:dyDescent="0.3">
      <c r="A17254" s="7">
        <v>2015</v>
      </c>
      <c r="B17254" s="7" t="s">
        <v>2164</v>
      </c>
      <c r="C17254" s="7" t="s">
        <v>6</v>
      </c>
      <c r="D17254" s="8">
        <v>370503.22</v>
      </c>
    </row>
    <row r="17255" spans="1:4" ht="18.75" x14ac:dyDescent="0.3">
      <c r="A17255" s="7">
        <v>2014</v>
      </c>
      <c r="B17255" s="7" t="s">
        <v>2164</v>
      </c>
      <c r="C17255" s="7" t="s">
        <v>6</v>
      </c>
      <c r="D17255" s="8">
        <v>259278.26</v>
      </c>
    </row>
    <row r="17256" spans="1:4" ht="18.75" x14ac:dyDescent="0.3">
      <c r="A17256" s="7">
        <v>2015</v>
      </c>
      <c r="B17256" s="7" t="s">
        <v>2164</v>
      </c>
      <c r="C17256" s="7" t="s">
        <v>7</v>
      </c>
      <c r="D17256" s="8">
        <v>95480.24</v>
      </c>
    </row>
    <row r="17257" spans="1:4" ht="18.75" x14ac:dyDescent="0.3">
      <c r="A17257" s="7">
        <v>2014</v>
      </c>
      <c r="B17257" s="7" t="s">
        <v>2164</v>
      </c>
      <c r="C17257" s="7" t="s">
        <v>7</v>
      </c>
      <c r="D17257" s="8">
        <v>101510.09</v>
      </c>
    </row>
    <row r="17258" spans="1:4" ht="18.75" x14ac:dyDescent="0.3">
      <c r="A17258" s="7">
        <v>2015</v>
      </c>
      <c r="B17258" s="7" t="s">
        <v>2164</v>
      </c>
      <c r="C17258" s="7" t="s">
        <v>8</v>
      </c>
      <c r="D17258" s="8">
        <v>561960.97</v>
      </c>
    </row>
    <row r="17259" spans="1:4" ht="18.75" x14ac:dyDescent="0.3">
      <c r="A17259" s="7">
        <v>2014</v>
      </c>
      <c r="B17259" s="7" t="s">
        <v>2164</v>
      </c>
      <c r="C17259" s="7" t="s">
        <v>8</v>
      </c>
      <c r="D17259" s="8">
        <v>582938.69999999995</v>
      </c>
    </row>
    <row r="17260" spans="1:4" ht="18.75" x14ac:dyDescent="0.3">
      <c r="A17260" s="7">
        <v>2015</v>
      </c>
      <c r="B17260" s="7" t="s">
        <v>2165</v>
      </c>
      <c r="C17260" s="7" t="s">
        <v>5</v>
      </c>
      <c r="D17260" s="8">
        <v>876173.59</v>
      </c>
    </row>
    <row r="17261" spans="1:4" ht="18.75" x14ac:dyDescent="0.3">
      <c r="A17261" s="7">
        <v>2014</v>
      </c>
      <c r="B17261" s="7" t="s">
        <v>2165</v>
      </c>
      <c r="C17261" s="7" t="s">
        <v>5</v>
      </c>
      <c r="D17261" s="8">
        <v>957863.95</v>
      </c>
    </row>
    <row r="17262" spans="1:4" ht="18.75" x14ac:dyDescent="0.3">
      <c r="A17262" s="7">
        <v>2015</v>
      </c>
      <c r="B17262" s="7" t="s">
        <v>2165</v>
      </c>
      <c r="C17262" s="7" t="s">
        <v>6</v>
      </c>
      <c r="D17262" s="8">
        <v>593106.21</v>
      </c>
    </row>
    <row r="17263" spans="1:4" ht="18.75" x14ac:dyDescent="0.3">
      <c r="A17263" s="7">
        <v>2014</v>
      </c>
      <c r="B17263" s="7" t="s">
        <v>2165</v>
      </c>
      <c r="C17263" s="7" t="s">
        <v>6</v>
      </c>
      <c r="D17263" s="8">
        <v>422190.23</v>
      </c>
    </row>
    <row r="17264" spans="1:4" ht="18.75" x14ac:dyDescent="0.3">
      <c r="A17264" s="7">
        <v>2015</v>
      </c>
      <c r="B17264" s="7" t="s">
        <v>2165</v>
      </c>
      <c r="C17264" s="7" t="s">
        <v>7</v>
      </c>
      <c r="D17264" s="8">
        <v>72612.7</v>
      </c>
    </row>
    <row r="17265" spans="1:4" ht="18.75" x14ac:dyDescent="0.3">
      <c r="A17265" s="7">
        <v>2014</v>
      </c>
      <c r="B17265" s="7" t="s">
        <v>2165</v>
      </c>
      <c r="C17265" s="7" t="s">
        <v>7</v>
      </c>
      <c r="D17265" s="8">
        <v>75982.12</v>
      </c>
    </row>
    <row r="17266" spans="1:4" ht="18.75" x14ac:dyDescent="0.3">
      <c r="A17266" s="7">
        <v>2015</v>
      </c>
      <c r="B17266" s="7" t="s">
        <v>2165</v>
      </c>
      <c r="C17266" s="7" t="s">
        <v>8</v>
      </c>
      <c r="D17266" s="8">
        <v>411841.6</v>
      </c>
    </row>
    <row r="17267" spans="1:4" ht="18.75" x14ac:dyDescent="0.3">
      <c r="A17267" s="7">
        <v>2014</v>
      </c>
      <c r="B17267" s="7" t="s">
        <v>2165</v>
      </c>
      <c r="C17267" s="7" t="s">
        <v>8</v>
      </c>
      <c r="D17267" s="8">
        <v>428314.19</v>
      </c>
    </row>
    <row r="17268" spans="1:4" ht="18.75" x14ac:dyDescent="0.3">
      <c r="A17268" s="7">
        <v>2015</v>
      </c>
      <c r="B17268" s="7" t="s">
        <v>2166</v>
      </c>
      <c r="C17268" s="7" t="s">
        <v>5</v>
      </c>
      <c r="D17268" s="8">
        <v>872257.3</v>
      </c>
    </row>
    <row r="17269" spans="1:4" ht="18.75" x14ac:dyDescent="0.3">
      <c r="A17269" s="7">
        <v>2014</v>
      </c>
      <c r="B17269" s="7" t="s">
        <v>2166</v>
      </c>
      <c r="C17269" s="7" t="s">
        <v>5</v>
      </c>
      <c r="D17269" s="8">
        <v>967024.8</v>
      </c>
    </row>
    <row r="17270" spans="1:4" ht="18.75" x14ac:dyDescent="0.3">
      <c r="A17270" s="7">
        <v>2015</v>
      </c>
      <c r="B17270" s="7" t="s">
        <v>2166</v>
      </c>
      <c r="C17270" s="7" t="s">
        <v>6</v>
      </c>
      <c r="D17270" s="8">
        <v>522189.36</v>
      </c>
    </row>
    <row r="17271" spans="1:4" ht="18.75" x14ac:dyDescent="0.3">
      <c r="A17271" s="7">
        <v>2014</v>
      </c>
      <c r="B17271" s="7" t="s">
        <v>2166</v>
      </c>
      <c r="C17271" s="7" t="s">
        <v>6</v>
      </c>
      <c r="D17271" s="8">
        <v>373455.58</v>
      </c>
    </row>
    <row r="17272" spans="1:4" ht="18.75" x14ac:dyDescent="0.3">
      <c r="A17272" s="7">
        <v>2015</v>
      </c>
      <c r="B17272" s="7" t="s">
        <v>2166</v>
      </c>
      <c r="C17272" s="7" t="s">
        <v>7</v>
      </c>
      <c r="D17272" s="8">
        <v>233827.22</v>
      </c>
    </row>
    <row r="17273" spans="1:4" ht="18.75" x14ac:dyDescent="0.3">
      <c r="A17273" s="7">
        <v>2014</v>
      </c>
      <c r="B17273" s="7" t="s">
        <v>2166</v>
      </c>
      <c r="C17273" s="7" t="s">
        <v>7</v>
      </c>
      <c r="D17273" s="8">
        <v>244428.13</v>
      </c>
    </row>
    <row r="17274" spans="1:4" ht="18.75" x14ac:dyDescent="0.3">
      <c r="A17274" s="7">
        <v>2015</v>
      </c>
      <c r="B17274" s="7" t="s">
        <v>2166</v>
      </c>
      <c r="C17274" s="7" t="s">
        <v>8</v>
      </c>
      <c r="D17274" s="8">
        <v>790881.31</v>
      </c>
    </row>
    <row r="17275" spans="1:4" ht="18.75" x14ac:dyDescent="0.3">
      <c r="A17275" s="7">
        <v>2014</v>
      </c>
      <c r="B17275" s="7" t="s">
        <v>2166</v>
      </c>
      <c r="C17275" s="7" t="s">
        <v>8</v>
      </c>
      <c r="D17275" s="8">
        <v>829024.58</v>
      </c>
    </row>
    <row r="17276" spans="1:4" ht="18.75" x14ac:dyDescent="0.3">
      <c r="A17276" s="7">
        <v>2015</v>
      </c>
      <c r="B17276" s="7" t="s">
        <v>2167</v>
      </c>
      <c r="C17276" s="7" t="s">
        <v>5</v>
      </c>
      <c r="D17276" s="8">
        <v>479773.68</v>
      </c>
    </row>
    <row r="17277" spans="1:4" ht="18.75" x14ac:dyDescent="0.3">
      <c r="A17277" s="7">
        <v>2014</v>
      </c>
      <c r="B17277" s="7" t="s">
        <v>2167</v>
      </c>
      <c r="C17277" s="7" t="s">
        <v>5</v>
      </c>
      <c r="D17277" s="8">
        <v>525925.23</v>
      </c>
    </row>
    <row r="17278" spans="1:4" ht="18.75" x14ac:dyDescent="0.3">
      <c r="A17278" s="7">
        <v>2015</v>
      </c>
      <c r="B17278" s="7" t="s">
        <v>2167</v>
      </c>
      <c r="C17278" s="7" t="s">
        <v>6</v>
      </c>
      <c r="D17278" s="8">
        <v>231895.63</v>
      </c>
    </row>
    <row r="17279" spans="1:4" ht="18.75" x14ac:dyDescent="0.3">
      <c r="A17279" s="7">
        <v>2014</v>
      </c>
      <c r="B17279" s="7" t="s">
        <v>2167</v>
      </c>
      <c r="C17279" s="7" t="s">
        <v>6</v>
      </c>
      <c r="D17279" s="8">
        <v>164811.63</v>
      </c>
    </row>
    <row r="17280" spans="1:4" ht="18.75" x14ac:dyDescent="0.3">
      <c r="A17280" s="7">
        <v>2015</v>
      </c>
      <c r="B17280" s="7" t="s">
        <v>2167</v>
      </c>
      <c r="C17280" s="7" t="s">
        <v>7</v>
      </c>
      <c r="D17280" s="8">
        <v>92687.1</v>
      </c>
    </row>
    <row r="17281" spans="1:4" ht="18.75" x14ac:dyDescent="0.3">
      <c r="A17281" s="7">
        <v>2014</v>
      </c>
      <c r="B17281" s="7" t="s">
        <v>2167</v>
      </c>
      <c r="C17281" s="7" t="s">
        <v>7</v>
      </c>
      <c r="D17281" s="8">
        <v>98411.15</v>
      </c>
    </row>
    <row r="17282" spans="1:4" ht="18.75" x14ac:dyDescent="0.3">
      <c r="A17282" s="7">
        <v>2015</v>
      </c>
      <c r="B17282" s="7" t="s">
        <v>2167</v>
      </c>
      <c r="C17282" s="7" t="s">
        <v>8</v>
      </c>
      <c r="D17282" s="8">
        <v>433109.67</v>
      </c>
    </row>
    <row r="17283" spans="1:4" ht="18.75" x14ac:dyDescent="0.3">
      <c r="A17283" s="7">
        <v>2014</v>
      </c>
      <c r="B17283" s="7" t="s">
        <v>2167</v>
      </c>
      <c r="C17283" s="7" t="s">
        <v>8</v>
      </c>
      <c r="D17283" s="8">
        <v>447990.63</v>
      </c>
    </row>
    <row r="17284" spans="1:4" ht="18.75" x14ac:dyDescent="0.3">
      <c r="A17284" s="7">
        <v>2015</v>
      </c>
      <c r="B17284" s="7" t="s">
        <v>2168</v>
      </c>
      <c r="C17284" s="7" t="s">
        <v>5</v>
      </c>
      <c r="D17284" s="8">
        <v>551090.22</v>
      </c>
    </row>
    <row r="17285" spans="1:4" ht="18.75" x14ac:dyDescent="0.3">
      <c r="A17285" s="7">
        <v>2014</v>
      </c>
      <c r="B17285" s="7" t="s">
        <v>2168</v>
      </c>
      <c r="C17285" s="7" t="s">
        <v>5</v>
      </c>
      <c r="D17285" s="8">
        <v>609885.76</v>
      </c>
    </row>
    <row r="17286" spans="1:4" ht="18.75" x14ac:dyDescent="0.3">
      <c r="A17286" s="7">
        <v>2015</v>
      </c>
      <c r="B17286" s="7" t="s">
        <v>2168</v>
      </c>
      <c r="C17286" s="7" t="s">
        <v>6</v>
      </c>
      <c r="D17286" s="8">
        <v>526375.78</v>
      </c>
    </row>
    <row r="17287" spans="1:4" ht="18.75" x14ac:dyDescent="0.3">
      <c r="A17287" s="7">
        <v>2014</v>
      </c>
      <c r="B17287" s="7" t="s">
        <v>2168</v>
      </c>
      <c r="C17287" s="7" t="s">
        <v>6</v>
      </c>
      <c r="D17287" s="8">
        <v>382188.75</v>
      </c>
    </row>
    <row r="17288" spans="1:4" ht="18.75" x14ac:dyDescent="0.3">
      <c r="A17288" s="7">
        <v>2015</v>
      </c>
      <c r="B17288" s="7" t="s">
        <v>2168</v>
      </c>
      <c r="C17288" s="7" t="s">
        <v>7</v>
      </c>
      <c r="D17288" s="8">
        <v>84731.839999999997</v>
      </c>
    </row>
    <row r="17289" spans="1:4" ht="18.75" x14ac:dyDescent="0.3">
      <c r="A17289" s="7">
        <v>2014</v>
      </c>
      <c r="B17289" s="7" t="s">
        <v>2168</v>
      </c>
      <c r="C17289" s="7" t="s">
        <v>7</v>
      </c>
      <c r="D17289" s="8">
        <v>90321.26</v>
      </c>
    </row>
    <row r="17290" spans="1:4" ht="18.75" x14ac:dyDescent="0.3">
      <c r="A17290" s="7">
        <v>2015</v>
      </c>
      <c r="B17290" s="7" t="s">
        <v>2168</v>
      </c>
      <c r="C17290" s="7" t="s">
        <v>8</v>
      </c>
      <c r="D17290" s="8">
        <v>453619.89</v>
      </c>
    </row>
    <row r="17291" spans="1:4" ht="18.75" x14ac:dyDescent="0.3">
      <c r="A17291" s="7">
        <v>2014</v>
      </c>
      <c r="B17291" s="7" t="s">
        <v>2168</v>
      </c>
      <c r="C17291" s="7" t="s">
        <v>8</v>
      </c>
      <c r="D17291" s="8">
        <v>475485.15</v>
      </c>
    </row>
    <row r="17292" spans="1:4" ht="18.75" x14ac:dyDescent="0.3">
      <c r="A17292" s="7">
        <v>2015</v>
      </c>
      <c r="B17292" s="7" t="s">
        <v>2169</v>
      </c>
      <c r="C17292" s="7" t="s">
        <v>5</v>
      </c>
      <c r="D17292" s="8">
        <v>471166.65</v>
      </c>
    </row>
    <row r="17293" spans="1:4" ht="18.75" x14ac:dyDescent="0.3">
      <c r="A17293" s="7">
        <v>2014</v>
      </c>
      <c r="B17293" s="7" t="s">
        <v>2169</v>
      </c>
      <c r="C17293" s="7" t="s">
        <v>5</v>
      </c>
      <c r="D17293" s="8">
        <v>518385.21</v>
      </c>
    </row>
    <row r="17294" spans="1:4" ht="18.75" x14ac:dyDescent="0.3">
      <c r="A17294" s="7">
        <v>2015</v>
      </c>
      <c r="B17294" s="7" t="s">
        <v>2169</v>
      </c>
      <c r="C17294" s="7" t="s">
        <v>6</v>
      </c>
      <c r="D17294" s="8">
        <v>420927.85</v>
      </c>
    </row>
    <row r="17295" spans="1:4" ht="18.75" x14ac:dyDescent="0.3">
      <c r="A17295" s="7">
        <v>2014</v>
      </c>
      <c r="B17295" s="7" t="s">
        <v>2169</v>
      </c>
      <c r="C17295" s="7" t="s">
        <v>6</v>
      </c>
      <c r="D17295" s="8">
        <v>300633.42</v>
      </c>
    </row>
    <row r="17296" spans="1:4" ht="18.75" x14ac:dyDescent="0.3">
      <c r="A17296" s="7">
        <v>2015</v>
      </c>
      <c r="B17296" s="7" t="s">
        <v>2169</v>
      </c>
      <c r="C17296" s="7" t="s">
        <v>7</v>
      </c>
      <c r="D17296" s="8">
        <v>102338.33</v>
      </c>
    </row>
    <row r="17297" spans="1:4" ht="18.75" x14ac:dyDescent="0.3">
      <c r="A17297" s="7">
        <v>2014</v>
      </c>
      <c r="B17297" s="7" t="s">
        <v>2169</v>
      </c>
      <c r="C17297" s="7" t="s">
        <v>7</v>
      </c>
      <c r="D17297" s="8">
        <v>108618.74</v>
      </c>
    </row>
    <row r="17298" spans="1:4" ht="18.75" x14ac:dyDescent="0.3">
      <c r="A17298" s="7">
        <v>2015</v>
      </c>
      <c r="B17298" s="7" t="s">
        <v>2169</v>
      </c>
      <c r="C17298" s="7" t="s">
        <v>8</v>
      </c>
      <c r="D17298" s="8">
        <v>754942.27</v>
      </c>
    </row>
    <row r="17299" spans="1:4" ht="18.75" x14ac:dyDescent="0.3">
      <c r="A17299" s="7">
        <v>2014</v>
      </c>
      <c r="B17299" s="7" t="s">
        <v>2169</v>
      </c>
      <c r="C17299" s="7" t="s">
        <v>8</v>
      </c>
      <c r="D17299" s="8">
        <v>790337.58</v>
      </c>
    </row>
    <row r="17300" spans="1:4" ht="18.75" x14ac:dyDescent="0.3">
      <c r="A17300" s="7">
        <v>2015</v>
      </c>
      <c r="B17300" s="7" t="s">
        <v>2170</v>
      </c>
      <c r="C17300" s="7" t="s">
        <v>5</v>
      </c>
      <c r="D17300" s="8">
        <v>506216.34</v>
      </c>
    </row>
    <row r="17301" spans="1:4" ht="18.75" x14ac:dyDescent="0.3">
      <c r="A17301" s="7">
        <v>2014</v>
      </c>
      <c r="B17301" s="7" t="s">
        <v>2170</v>
      </c>
      <c r="C17301" s="7" t="s">
        <v>5</v>
      </c>
      <c r="D17301" s="8">
        <v>555317.43000000005</v>
      </c>
    </row>
    <row r="17302" spans="1:4" ht="18.75" x14ac:dyDescent="0.3">
      <c r="A17302" s="7">
        <v>2015</v>
      </c>
      <c r="B17302" s="7" t="s">
        <v>2170</v>
      </c>
      <c r="C17302" s="7" t="s">
        <v>6</v>
      </c>
      <c r="D17302" s="8">
        <v>323583.3</v>
      </c>
    </row>
    <row r="17303" spans="1:4" ht="18.75" x14ac:dyDescent="0.3">
      <c r="A17303" s="7">
        <v>2014</v>
      </c>
      <c r="B17303" s="7" t="s">
        <v>2170</v>
      </c>
      <c r="C17303" s="7" t="s">
        <v>6</v>
      </c>
      <c r="D17303" s="8">
        <v>239679.46</v>
      </c>
    </row>
    <row r="17304" spans="1:4" ht="18.75" x14ac:dyDescent="0.3">
      <c r="A17304" s="7">
        <v>2015</v>
      </c>
      <c r="B17304" s="7" t="s">
        <v>2170</v>
      </c>
      <c r="C17304" s="7" t="s">
        <v>7</v>
      </c>
      <c r="D17304" s="8">
        <v>235368.66</v>
      </c>
    </row>
    <row r="17305" spans="1:4" ht="18.75" x14ac:dyDescent="0.3">
      <c r="A17305" s="7">
        <v>2014</v>
      </c>
      <c r="B17305" s="7" t="s">
        <v>2170</v>
      </c>
      <c r="C17305" s="7" t="s">
        <v>7</v>
      </c>
      <c r="D17305" s="8">
        <v>250823.65</v>
      </c>
    </row>
    <row r="17306" spans="1:4" ht="18.75" x14ac:dyDescent="0.3">
      <c r="A17306" s="7">
        <v>2015</v>
      </c>
      <c r="B17306" s="7" t="s">
        <v>2170</v>
      </c>
      <c r="C17306" s="7" t="s">
        <v>8</v>
      </c>
      <c r="D17306" s="8">
        <v>598251.80000000005</v>
      </c>
    </row>
    <row r="17307" spans="1:4" ht="18.75" x14ac:dyDescent="0.3">
      <c r="A17307" s="7">
        <v>2014</v>
      </c>
      <c r="B17307" s="7" t="s">
        <v>2170</v>
      </c>
      <c r="C17307" s="7" t="s">
        <v>8</v>
      </c>
      <c r="D17307" s="8">
        <v>620849.05000000005</v>
      </c>
    </row>
    <row r="17308" spans="1:4" ht="18.75" x14ac:dyDescent="0.3">
      <c r="A17308" s="7">
        <v>2015</v>
      </c>
      <c r="B17308" s="7" t="s">
        <v>2171</v>
      </c>
      <c r="C17308" s="7" t="s">
        <v>5</v>
      </c>
      <c r="D17308" s="8">
        <v>557493.46</v>
      </c>
    </row>
    <row r="17309" spans="1:4" ht="18.75" x14ac:dyDescent="0.3">
      <c r="A17309" s="7">
        <v>2014</v>
      </c>
      <c r="B17309" s="7" t="s">
        <v>2171</v>
      </c>
      <c r="C17309" s="7" t="s">
        <v>5</v>
      </c>
      <c r="D17309" s="8">
        <v>618075.06999999995</v>
      </c>
    </row>
    <row r="17310" spans="1:4" ht="18.75" x14ac:dyDescent="0.3">
      <c r="A17310" s="7">
        <v>2015</v>
      </c>
      <c r="B17310" s="7" t="s">
        <v>2171</v>
      </c>
      <c r="C17310" s="7" t="s">
        <v>6</v>
      </c>
      <c r="D17310" s="8">
        <v>323077.52</v>
      </c>
    </row>
    <row r="17311" spans="1:4" ht="18.75" x14ac:dyDescent="0.3">
      <c r="A17311" s="7">
        <v>2014</v>
      </c>
      <c r="B17311" s="7" t="s">
        <v>2171</v>
      </c>
      <c r="C17311" s="7" t="s">
        <v>6</v>
      </c>
      <c r="D17311" s="8">
        <v>231269.31</v>
      </c>
    </row>
    <row r="17312" spans="1:4" ht="18.75" x14ac:dyDescent="0.3">
      <c r="A17312" s="7">
        <v>2015</v>
      </c>
      <c r="B17312" s="7" t="s">
        <v>2171</v>
      </c>
      <c r="C17312" s="7" t="s">
        <v>7</v>
      </c>
      <c r="D17312" s="8">
        <v>227618.44</v>
      </c>
    </row>
    <row r="17313" spans="1:4" ht="18.75" x14ac:dyDescent="0.3">
      <c r="A17313" s="7">
        <v>2014</v>
      </c>
      <c r="B17313" s="7" t="s">
        <v>2171</v>
      </c>
      <c r="C17313" s="7" t="s">
        <v>7</v>
      </c>
      <c r="D17313" s="8">
        <v>238836.03</v>
      </c>
    </row>
    <row r="17314" spans="1:4" ht="18.75" x14ac:dyDescent="0.3">
      <c r="A17314" s="7">
        <v>2015</v>
      </c>
      <c r="B17314" s="7" t="s">
        <v>2171</v>
      </c>
      <c r="C17314" s="7" t="s">
        <v>8</v>
      </c>
      <c r="D17314" s="8">
        <v>482456.57</v>
      </c>
    </row>
    <row r="17315" spans="1:4" ht="18.75" x14ac:dyDescent="0.3">
      <c r="A17315" s="7">
        <v>2014</v>
      </c>
      <c r="B17315" s="7" t="s">
        <v>2171</v>
      </c>
      <c r="C17315" s="7" t="s">
        <v>8</v>
      </c>
      <c r="D17315" s="8">
        <v>503599.98</v>
      </c>
    </row>
    <row r="17316" spans="1:4" ht="18.75" x14ac:dyDescent="0.3">
      <c r="A17316" s="7">
        <v>2015</v>
      </c>
      <c r="B17316" s="7" t="s">
        <v>2172</v>
      </c>
      <c r="C17316" s="7" t="s">
        <v>5</v>
      </c>
      <c r="D17316" s="8">
        <v>776178.87</v>
      </c>
    </row>
    <row r="17317" spans="1:4" ht="18.75" x14ac:dyDescent="0.3">
      <c r="A17317" s="7">
        <v>2014</v>
      </c>
      <c r="B17317" s="7" t="s">
        <v>2172</v>
      </c>
      <c r="C17317" s="7" t="s">
        <v>5</v>
      </c>
      <c r="D17317" s="8">
        <v>860452.16</v>
      </c>
    </row>
    <row r="17318" spans="1:4" ht="18.75" x14ac:dyDescent="0.3">
      <c r="A17318" s="7">
        <v>2015</v>
      </c>
      <c r="B17318" s="7" t="s">
        <v>2172</v>
      </c>
      <c r="C17318" s="7" t="s">
        <v>6</v>
      </c>
      <c r="D17318" s="8">
        <v>431229.8</v>
      </c>
    </row>
    <row r="17319" spans="1:4" ht="18.75" x14ac:dyDescent="0.3">
      <c r="A17319" s="7">
        <v>2014</v>
      </c>
      <c r="B17319" s="7" t="s">
        <v>2172</v>
      </c>
      <c r="C17319" s="7" t="s">
        <v>6</v>
      </c>
      <c r="D17319" s="8">
        <v>298877.89</v>
      </c>
    </row>
    <row r="17320" spans="1:4" ht="18.75" x14ac:dyDescent="0.3">
      <c r="A17320" s="7">
        <v>2015</v>
      </c>
      <c r="B17320" s="7" t="s">
        <v>2172</v>
      </c>
      <c r="C17320" s="7" t="s">
        <v>7</v>
      </c>
      <c r="D17320" s="8">
        <v>145205.76000000001</v>
      </c>
    </row>
    <row r="17321" spans="1:4" ht="18.75" x14ac:dyDescent="0.3">
      <c r="A17321" s="7">
        <v>2014</v>
      </c>
      <c r="B17321" s="7" t="s">
        <v>2172</v>
      </c>
      <c r="C17321" s="7" t="s">
        <v>7</v>
      </c>
      <c r="D17321" s="8">
        <v>152710.01999999999</v>
      </c>
    </row>
    <row r="17322" spans="1:4" ht="18.75" x14ac:dyDescent="0.3">
      <c r="A17322" s="7">
        <v>2015</v>
      </c>
      <c r="B17322" s="7" t="s">
        <v>2172</v>
      </c>
      <c r="C17322" s="7" t="s">
        <v>8</v>
      </c>
      <c r="D17322" s="8">
        <v>472651.42</v>
      </c>
    </row>
    <row r="17323" spans="1:4" ht="18.75" x14ac:dyDescent="0.3">
      <c r="A17323" s="7">
        <v>2014</v>
      </c>
      <c r="B17323" s="7" t="s">
        <v>2172</v>
      </c>
      <c r="C17323" s="7" t="s">
        <v>8</v>
      </c>
      <c r="D17323" s="8">
        <v>486143.19</v>
      </c>
    </row>
    <row r="17324" spans="1:4" ht="18.75" x14ac:dyDescent="0.3">
      <c r="A17324" s="7">
        <v>2015</v>
      </c>
      <c r="B17324" s="7" t="s">
        <v>2173</v>
      </c>
      <c r="C17324" s="7" t="s">
        <v>5</v>
      </c>
      <c r="D17324" s="8">
        <v>732154.77</v>
      </c>
    </row>
    <row r="17325" spans="1:4" ht="18.75" x14ac:dyDescent="0.3">
      <c r="A17325" s="7">
        <v>2014</v>
      </c>
      <c r="B17325" s="7" t="s">
        <v>2173</v>
      </c>
      <c r="C17325" s="7" t="s">
        <v>5</v>
      </c>
      <c r="D17325" s="8">
        <v>805217.4</v>
      </c>
    </row>
    <row r="17326" spans="1:4" ht="18.75" x14ac:dyDescent="0.3">
      <c r="A17326" s="7">
        <v>2015</v>
      </c>
      <c r="B17326" s="7" t="s">
        <v>2173</v>
      </c>
      <c r="C17326" s="7" t="s">
        <v>6</v>
      </c>
      <c r="D17326" s="8">
        <v>369784.53</v>
      </c>
    </row>
    <row r="17327" spans="1:4" ht="18.75" x14ac:dyDescent="0.3">
      <c r="A17327" s="7">
        <v>2014</v>
      </c>
      <c r="B17327" s="7" t="s">
        <v>2173</v>
      </c>
      <c r="C17327" s="7" t="s">
        <v>6</v>
      </c>
      <c r="D17327" s="8">
        <v>255305.23</v>
      </c>
    </row>
    <row r="17328" spans="1:4" ht="18.75" x14ac:dyDescent="0.3">
      <c r="A17328" s="7">
        <v>2015</v>
      </c>
      <c r="B17328" s="7" t="s">
        <v>2173</v>
      </c>
      <c r="C17328" s="7" t="s">
        <v>7</v>
      </c>
      <c r="D17328" s="8">
        <v>214269.16</v>
      </c>
    </row>
    <row r="17329" spans="1:4" ht="18.75" x14ac:dyDescent="0.3">
      <c r="A17329" s="7">
        <v>2014</v>
      </c>
      <c r="B17329" s="7" t="s">
        <v>2173</v>
      </c>
      <c r="C17329" s="7" t="s">
        <v>7</v>
      </c>
      <c r="D17329" s="8">
        <v>224695.07</v>
      </c>
    </row>
    <row r="17330" spans="1:4" ht="18.75" x14ac:dyDescent="0.3">
      <c r="A17330" s="7">
        <v>2015</v>
      </c>
      <c r="B17330" s="7" t="s">
        <v>2173</v>
      </c>
      <c r="C17330" s="7" t="s">
        <v>8</v>
      </c>
      <c r="D17330" s="8">
        <v>734557.41</v>
      </c>
    </row>
    <row r="17331" spans="1:4" ht="18.75" x14ac:dyDescent="0.3">
      <c r="A17331" s="7">
        <v>2014</v>
      </c>
      <c r="B17331" s="7" t="s">
        <v>2173</v>
      </c>
      <c r="C17331" s="7" t="s">
        <v>8</v>
      </c>
      <c r="D17331" s="8">
        <v>766122.74</v>
      </c>
    </row>
    <row r="17332" spans="1:4" ht="18.75" x14ac:dyDescent="0.3">
      <c r="A17332" s="7">
        <v>2015</v>
      </c>
      <c r="B17332" s="7" t="s">
        <v>2174</v>
      </c>
      <c r="C17332" s="7" t="s">
        <v>5</v>
      </c>
      <c r="D17332" s="8">
        <v>643124.47999999998</v>
      </c>
    </row>
    <row r="17333" spans="1:4" ht="18.75" x14ac:dyDescent="0.3">
      <c r="A17333" s="7">
        <v>2014</v>
      </c>
      <c r="B17333" s="7" t="s">
        <v>2174</v>
      </c>
      <c r="C17333" s="7" t="s">
        <v>5</v>
      </c>
      <c r="D17333" s="8">
        <v>702452.66</v>
      </c>
    </row>
    <row r="17334" spans="1:4" ht="18.75" x14ac:dyDescent="0.3">
      <c r="A17334" s="7">
        <v>2015</v>
      </c>
      <c r="B17334" s="7" t="s">
        <v>2174</v>
      </c>
      <c r="C17334" s="7" t="s">
        <v>6</v>
      </c>
      <c r="D17334" s="8">
        <v>324818.42</v>
      </c>
    </row>
    <row r="17335" spans="1:4" ht="18.75" x14ac:dyDescent="0.3">
      <c r="A17335" s="7">
        <v>2014</v>
      </c>
      <c r="B17335" s="7" t="s">
        <v>2174</v>
      </c>
      <c r="C17335" s="7" t="s">
        <v>6</v>
      </c>
      <c r="D17335" s="8">
        <v>240085.34</v>
      </c>
    </row>
    <row r="17336" spans="1:4" ht="18.75" x14ac:dyDescent="0.3">
      <c r="A17336" s="7">
        <v>2015</v>
      </c>
      <c r="B17336" s="7" t="s">
        <v>2174</v>
      </c>
      <c r="C17336" s="7" t="s">
        <v>7</v>
      </c>
      <c r="D17336" s="8">
        <v>143138.76</v>
      </c>
    </row>
    <row r="17337" spans="1:4" ht="18.75" x14ac:dyDescent="0.3">
      <c r="A17337" s="7">
        <v>2014</v>
      </c>
      <c r="B17337" s="7" t="s">
        <v>2174</v>
      </c>
      <c r="C17337" s="7" t="s">
        <v>7</v>
      </c>
      <c r="D17337" s="8">
        <v>150506.26</v>
      </c>
    </row>
    <row r="17338" spans="1:4" ht="18.75" x14ac:dyDescent="0.3">
      <c r="A17338" s="7">
        <v>2015</v>
      </c>
      <c r="B17338" s="7" t="s">
        <v>2174</v>
      </c>
      <c r="C17338" s="7" t="s">
        <v>8</v>
      </c>
      <c r="D17338" s="8">
        <v>659792.75</v>
      </c>
    </row>
    <row r="17339" spans="1:4" ht="18.75" x14ac:dyDescent="0.3">
      <c r="A17339" s="7">
        <v>2014</v>
      </c>
      <c r="B17339" s="7" t="s">
        <v>2174</v>
      </c>
      <c r="C17339" s="7" t="s">
        <v>8</v>
      </c>
      <c r="D17339" s="8">
        <v>686143.98</v>
      </c>
    </row>
    <row r="17340" spans="1:4" ht="18.75" x14ac:dyDescent="0.3">
      <c r="A17340" s="7">
        <v>2015</v>
      </c>
      <c r="B17340" s="7" t="s">
        <v>2175</v>
      </c>
      <c r="C17340" s="7" t="s">
        <v>5</v>
      </c>
      <c r="D17340" s="8">
        <v>612809.25</v>
      </c>
    </row>
    <row r="17341" spans="1:4" ht="18.75" x14ac:dyDescent="0.3">
      <c r="A17341" s="7">
        <v>2014</v>
      </c>
      <c r="B17341" s="7" t="s">
        <v>2175</v>
      </c>
      <c r="C17341" s="7" t="s">
        <v>5</v>
      </c>
      <c r="D17341" s="8">
        <v>674557.8</v>
      </c>
    </row>
    <row r="17342" spans="1:4" ht="18.75" x14ac:dyDescent="0.3">
      <c r="A17342" s="7">
        <v>2015</v>
      </c>
      <c r="B17342" s="7" t="s">
        <v>2175</v>
      </c>
      <c r="C17342" s="7" t="s">
        <v>6</v>
      </c>
      <c r="D17342" s="8">
        <v>441670.85</v>
      </c>
    </row>
    <row r="17343" spans="1:4" ht="18.75" x14ac:dyDescent="0.3">
      <c r="A17343" s="7">
        <v>2014</v>
      </c>
      <c r="B17343" s="7" t="s">
        <v>2175</v>
      </c>
      <c r="C17343" s="7" t="s">
        <v>6</v>
      </c>
      <c r="D17343" s="8">
        <v>325891.19</v>
      </c>
    </row>
    <row r="17344" spans="1:4" ht="18.75" x14ac:dyDescent="0.3">
      <c r="A17344" s="7">
        <v>2015</v>
      </c>
      <c r="B17344" s="7" t="s">
        <v>2175</v>
      </c>
      <c r="C17344" s="7" t="s">
        <v>7</v>
      </c>
      <c r="D17344" s="8">
        <v>87334</v>
      </c>
    </row>
    <row r="17345" spans="1:4" ht="18.75" x14ac:dyDescent="0.3">
      <c r="A17345" s="7">
        <v>2014</v>
      </c>
      <c r="B17345" s="7" t="s">
        <v>2175</v>
      </c>
      <c r="C17345" s="7" t="s">
        <v>7</v>
      </c>
      <c r="D17345" s="8">
        <v>91562.63</v>
      </c>
    </row>
    <row r="17346" spans="1:4" ht="18.75" x14ac:dyDescent="0.3">
      <c r="A17346" s="7">
        <v>2015</v>
      </c>
      <c r="B17346" s="7" t="s">
        <v>2175</v>
      </c>
      <c r="C17346" s="7" t="s">
        <v>8</v>
      </c>
      <c r="D17346" s="8">
        <v>592247.01</v>
      </c>
    </row>
    <row r="17347" spans="1:4" ht="18.75" x14ac:dyDescent="0.3">
      <c r="A17347" s="7">
        <v>2014</v>
      </c>
      <c r="B17347" s="7" t="s">
        <v>2175</v>
      </c>
      <c r="C17347" s="7" t="s">
        <v>8</v>
      </c>
      <c r="D17347" s="8">
        <v>621866.71</v>
      </c>
    </row>
    <row r="17348" spans="1:4" ht="18.75" x14ac:dyDescent="0.3">
      <c r="A17348" s="7">
        <v>2015</v>
      </c>
      <c r="B17348" s="7" t="s">
        <v>2176</v>
      </c>
      <c r="C17348" s="7" t="s">
        <v>5</v>
      </c>
      <c r="D17348" s="8">
        <v>931304.58</v>
      </c>
    </row>
    <row r="17349" spans="1:4" ht="18.75" x14ac:dyDescent="0.3">
      <c r="A17349" s="7">
        <v>2014</v>
      </c>
      <c r="B17349" s="7" t="s">
        <v>2176</v>
      </c>
      <c r="C17349" s="7" t="s">
        <v>5</v>
      </c>
      <c r="D17349" s="8">
        <v>1018435.03</v>
      </c>
    </row>
    <row r="17350" spans="1:4" ht="18.75" x14ac:dyDescent="0.3">
      <c r="A17350" s="7">
        <v>2015</v>
      </c>
      <c r="B17350" s="7" t="s">
        <v>2176</v>
      </c>
      <c r="C17350" s="7" t="s">
        <v>6</v>
      </c>
      <c r="D17350" s="8">
        <v>273912.78000000003</v>
      </c>
    </row>
    <row r="17351" spans="1:4" ht="18.75" x14ac:dyDescent="0.3">
      <c r="A17351" s="7">
        <v>2014</v>
      </c>
      <c r="B17351" s="7" t="s">
        <v>2176</v>
      </c>
      <c r="C17351" s="7" t="s">
        <v>6</v>
      </c>
      <c r="D17351" s="8">
        <v>203447.83</v>
      </c>
    </row>
    <row r="17352" spans="1:4" ht="18.75" x14ac:dyDescent="0.3">
      <c r="A17352" s="7">
        <v>2015</v>
      </c>
      <c r="B17352" s="7" t="s">
        <v>2176</v>
      </c>
      <c r="C17352" s="7" t="s">
        <v>7</v>
      </c>
      <c r="D17352" s="8">
        <v>131449.94</v>
      </c>
    </row>
    <row r="17353" spans="1:4" ht="18.75" x14ac:dyDescent="0.3">
      <c r="A17353" s="7">
        <v>2014</v>
      </c>
      <c r="B17353" s="7" t="s">
        <v>2176</v>
      </c>
      <c r="C17353" s="7" t="s">
        <v>7</v>
      </c>
      <c r="D17353" s="8">
        <v>137682.37</v>
      </c>
    </row>
    <row r="17354" spans="1:4" ht="18.75" x14ac:dyDescent="0.3">
      <c r="A17354" s="7">
        <v>2015</v>
      </c>
      <c r="B17354" s="7" t="s">
        <v>2176</v>
      </c>
      <c r="C17354" s="7" t="s">
        <v>8</v>
      </c>
      <c r="D17354" s="8">
        <v>581595.38</v>
      </c>
    </row>
    <row r="17355" spans="1:4" ht="18.75" x14ac:dyDescent="0.3">
      <c r="A17355" s="7">
        <v>2014</v>
      </c>
      <c r="B17355" s="7" t="s">
        <v>2176</v>
      </c>
      <c r="C17355" s="7" t="s">
        <v>8</v>
      </c>
      <c r="D17355" s="8">
        <v>605700.99</v>
      </c>
    </row>
    <row r="17356" spans="1:4" ht="18.75" x14ac:dyDescent="0.3">
      <c r="A17356" s="7">
        <v>2015</v>
      </c>
      <c r="B17356" s="7" t="s">
        <v>2177</v>
      </c>
      <c r="C17356" s="7" t="s">
        <v>5</v>
      </c>
      <c r="D17356" s="8">
        <v>720657.38</v>
      </c>
    </row>
    <row r="17357" spans="1:4" ht="18.75" x14ac:dyDescent="0.3">
      <c r="A17357" s="7">
        <v>2014</v>
      </c>
      <c r="B17357" s="7" t="s">
        <v>2177</v>
      </c>
      <c r="C17357" s="7" t="s">
        <v>5</v>
      </c>
      <c r="D17357" s="8">
        <v>798831.71</v>
      </c>
    </row>
    <row r="17358" spans="1:4" ht="18.75" x14ac:dyDescent="0.3">
      <c r="A17358" s="7">
        <v>2015</v>
      </c>
      <c r="B17358" s="7" t="s">
        <v>2177</v>
      </c>
      <c r="C17358" s="7" t="s">
        <v>6</v>
      </c>
      <c r="D17358" s="8">
        <v>530052.86</v>
      </c>
    </row>
    <row r="17359" spans="1:4" ht="18.75" x14ac:dyDescent="0.3">
      <c r="A17359" s="7">
        <v>2014</v>
      </c>
      <c r="B17359" s="7" t="s">
        <v>2177</v>
      </c>
      <c r="C17359" s="7" t="s">
        <v>6</v>
      </c>
      <c r="D17359" s="8">
        <v>374034.29</v>
      </c>
    </row>
    <row r="17360" spans="1:4" ht="18.75" x14ac:dyDescent="0.3">
      <c r="A17360" s="7">
        <v>2015</v>
      </c>
      <c r="B17360" s="7" t="s">
        <v>2177</v>
      </c>
      <c r="C17360" s="7" t="s">
        <v>7</v>
      </c>
      <c r="D17360" s="8">
        <v>69085.81</v>
      </c>
    </row>
    <row r="17361" spans="1:4" ht="18.75" x14ac:dyDescent="0.3">
      <c r="A17361" s="7">
        <v>2014</v>
      </c>
      <c r="B17361" s="7" t="s">
        <v>2177</v>
      </c>
      <c r="C17361" s="7" t="s">
        <v>7</v>
      </c>
      <c r="D17361" s="8">
        <v>72363.39</v>
      </c>
    </row>
    <row r="17362" spans="1:4" ht="18.75" x14ac:dyDescent="0.3">
      <c r="A17362" s="7">
        <v>2015</v>
      </c>
      <c r="B17362" s="7" t="s">
        <v>2177</v>
      </c>
      <c r="C17362" s="7" t="s">
        <v>8</v>
      </c>
      <c r="D17362" s="8">
        <v>722799.17</v>
      </c>
    </row>
    <row r="17363" spans="1:4" ht="18.75" x14ac:dyDescent="0.3">
      <c r="A17363" s="7">
        <v>2014</v>
      </c>
      <c r="B17363" s="7" t="s">
        <v>2177</v>
      </c>
      <c r="C17363" s="7" t="s">
        <v>8</v>
      </c>
      <c r="D17363" s="8">
        <v>753263.97</v>
      </c>
    </row>
    <row r="17364" spans="1:4" ht="18.75" x14ac:dyDescent="0.3">
      <c r="A17364" s="7">
        <v>2015</v>
      </c>
      <c r="B17364" s="7" t="s">
        <v>2178</v>
      </c>
      <c r="C17364" s="7" t="s">
        <v>5</v>
      </c>
      <c r="D17364" s="8">
        <v>835195.69</v>
      </c>
    </row>
    <row r="17365" spans="1:4" ht="18.75" x14ac:dyDescent="0.3">
      <c r="A17365" s="7">
        <v>2014</v>
      </c>
      <c r="B17365" s="7" t="s">
        <v>2178</v>
      </c>
      <c r="C17365" s="7" t="s">
        <v>5</v>
      </c>
      <c r="D17365" s="8">
        <v>917312.44</v>
      </c>
    </row>
    <row r="17366" spans="1:4" ht="18.75" x14ac:dyDescent="0.3">
      <c r="A17366" s="7">
        <v>2015</v>
      </c>
      <c r="B17366" s="7" t="s">
        <v>2178</v>
      </c>
      <c r="C17366" s="7" t="s">
        <v>6</v>
      </c>
      <c r="D17366" s="8">
        <v>222424.06</v>
      </c>
    </row>
    <row r="17367" spans="1:4" ht="18.75" x14ac:dyDescent="0.3">
      <c r="A17367" s="7">
        <v>2014</v>
      </c>
      <c r="B17367" s="7" t="s">
        <v>2178</v>
      </c>
      <c r="C17367" s="7" t="s">
        <v>6</v>
      </c>
      <c r="D17367" s="8">
        <v>159477.93</v>
      </c>
    </row>
    <row r="17368" spans="1:4" ht="18.75" x14ac:dyDescent="0.3">
      <c r="A17368" s="7">
        <v>2015</v>
      </c>
      <c r="B17368" s="7" t="s">
        <v>2178</v>
      </c>
      <c r="C17368" s="7" t="s">
        <v>7</v>
      </c>
      <c r="D17368" s="8">
        <v>234209.16</v>
      </c>
    </row>
    <row r="17369" spans="1:4" ht="18.75" x14ac:dyDescent="0.3">
      <c r="A17369" s="7">
        <v>2014</v>
      </c>
      <c r="B17369" s="7" t="s">
        <v>2178</v>
      </c>
      <c r="C17369" s="7" t="s">
        <v>7</v>
      </c>
      <c r="D17369" s="8">
        <v>245294.6</v>
      </c>
    </row>
    <row r="17370" spans="1:4" ht="18.75" x14ac:dyDescent="0.3">
      <c r="A17370" s="7">
        <v>2015</v>
      </c>
      <c r="B17370" s="7" t="s">
        <v>2178</v>
      </c>
      <c r="C17370" s="7" t="s">
        <v>8</v>
      </c>
      <c r="D17370" s="8">
        <v>576106.4</v>
      </c>
    </row>
    <row r="17371" spans="1:4" ht="18.75" x14ac:dyDescent="0.3">
      <c r="A17371" s="7">
        <v>2014</v>
      </c>
      <c r="B17371" s="7" t="s">
        <v>2178</v>
      </c>
      <c r="C17371" s="7" t="s">
        <v>8</v>
      </c>
      <c r="D17371" s="8">
        <v>602098.28</v>
      </c>
    </row>
    <row r="17372" spans="1:4" ht="18.75" x14ac:dyDescent="0.3">
      <c r="A17372" s="7">
        <v>2015</v>
      </c>
      <c r="B17372" s="7" t="s">
        <v>2179</v>
      </c>
      <c r="C17372" s="7" t="s">
        <v>5</v>
      </c>
      <c r="D17372" s="8">
        <v>652232.47</v>
      </c>
    </row>
    <row r="17373" spans="1:4" ht="18.75" x14ac:dyDescent="0.3">
      <c r="A17373" s="7">
        <v>2014</v>
      </c>
      <c r="B17373" s="7" t="s">
        <v>2179</v>
      </c>
      <c r="C17373" s="7" t="s">
        <v>5</v>
      </c>
      <c r="D17373" s="8">
        <v>709456.68</v>
      </c>
    </row>
    <row r="17374" spans="1:4" ht="18.75" x14ac:dyDescent="0.3">
      <c r="A17374" s="7">
        <v>2015</v>
      </c>
      <c r="B17374" s="7" t="s">
        <v>2179</v>
      </c>
      <c r="C17374" s="7" t="s">
        <v>6</v>
      </c>
      <c r="D17374" s="8">
        <v>560076.41</v>
      </c>
    </row>
    <row r="17375" spans="1:4" ht="18.75" x14ac:dyDescent="0.3">
      <c r="A17375" s="7">
        <v>2014</v>
      </c>
      <c r="B17375" s="7" t="s">
        <v>2179</v>
      </c>
      <c r="C17375" s="7" t="s">
        <v>6</v>
      </c>
      <c r="D17375" s="8">
        <v>396562.69</v>
      </c>
    </row>
    <row r="17376" spans="1:4" ht="18.75" x14ac:dyDescent="0.3">
      <c r="A17376" s="7">
        <v>2015</v>
      </c>
      <c r="B17376" s="7" t="s">
        <v>2179</v>
      </c>
      <c r="C17376" s="7" t="s">
        <v>7</v>
      </c>
      <c r="D17376" s="8">
        <v>183610.5</v>
      </c>
    </row>
    <row r="17377" spans="1:4" ht="18.75" x14ac:dyDescent="0.3">
      <c r="A17377" s="7">
        <v>2014</v>
      </c>
      <c r="B17377" s="7" t="s">
        <v>2179</v>
      </c>
      <c r="C17377" s="7" t="s">
        <v>7</v>
      </c>
      <c r="D17377" s="8">
        <v>194047.83</v>
      </c>
    </row>
    <row r="17378" spans="1:4" ht="18.75" x14ac:dyDescent="0.3">
      <c r="A17378" s="7">
        <v>2015</v>
      </c>
      <c r="B17378" s="7" t="s">
        <v>2179</v>
      </c>
      <c r="C17378" s="7" t="s">
        <v>8</v>
      </c>
      <c r="D17378" s="8">
        <v>625498.18999999994</v>
      </c>
    </row>
    <row r="17379" spans="1:4" ht="18.75" x14ac:dyDescent="0.3">
      <c r="A17379" s="7">
        <v>2014</v>
      </c>
      <c r="B17379" s="7" t="s">
        <v>2179</v>
      </c>
      <c r="C17379" s="7" t="s">
        <v>8</v>
      </c>
      <c r="D17379" s="8">
        <v>653523.5</v>
      </c>
    </row>
    <row r="17380" spans="1:4" ht="18.75" x14ac:dyDescent="0.3">
      <c r="A17380" s="7">
        <v>2015</v>
      </c>
      <c r="B17380" s="7" t="s">
        <v>2180</v>
      </c>
      <c r="C17380" s="7" t="s">
        <v>5</v>
      </c>
      <c r="D17380" s="8">
        <v>537715.04</v>
      </c>
    </row>
    <row r="17381" spans="1:4" ht="18.75" x14ac:dyDescent="0.3">
      <c r="A17381" s="7">
        <v>2014</v>
      </c>
      <c r="B17381" s="7" t="s">
        <v>2180</v>
      </c>
      <c r="C17381" s="7" t="s">
        <v>5</v>
      </c>
      <c r="D17381" s="8">
        <v>589978.92000000004</v>
      </c>
    </row>
    <row r="17382" spans="1:4" ht="18.75" x14ac:dyDescent="0.3">
      <c r="A17382" s="7">
        <v>2015</v>
      </c>
      <c r="B17382" s="7" t="s">
        <v>2180</v>
      </c>
      <c r="C17382" s="7" t="s">
        <v>6</v>
      </c>
      <c r="D17382" s="8">
        <v>295199.62</v>
      </c>
    </row>
    <row r="17383" spans="1:4" ht="18.75" x14ac:dyDescent="0.3">
      <c r="A17383" s="7">
        <v>2014</v>
      </c>
      <c r="B17383" s="7" t="s">
        <v>2180</v>
      </c>
      <c r="C17383" s="7" t="s">
        <v>6</v>
      </c>
      <c r="D17383" s="8">
        <v>213366.88</v>
      </c>
    </row>
    <row r="17384" spans="1:4" ht="18.75" x14ac:dyDescent="0.3">
      <c r="A17384" s="7">
        <v>2015</v>
      </c>
      <c r="B17384" s="7" t="s">
        <v>2180</v>
      </c>
      <c r="C17384" s="7" t="s">
        <v>7</v>
      </c>
      <c r="D17384" s="8">
        <v>162932.91</v>
      </c>
    </row>
    <row r="17385" spans="1:4" ht="18.75" x14ac:dyDescent="0.3">
      <c r="A17385" s="7">
        <v>2014</v>
      </c>
      <c r="B17385" s="7" t="s">
        <v>2180</v>
      </c>
      <c r="C17385" s="7" t="s">
        <v>7</v>
      </c>
      <c r="D17385" s="8">
        <v>173118.1</v>
      </c>
    </row>
    <row r="17386" spans="1:4" ht="18.75" x14ac:dyDescent="0.3">
      <c r="A17386" s="7">
        <v>2015</v>
      </c>
      <c r="B17386" s="7" t="s">
        <v>2180</v>
      </c>
      <c r="C17386" s="7" t="s">
        <v>8</v>
      </c>
      <c r="D17386" s="8">
        <v>511748.07</v>
      </c>
    </row>
    <row r="17387" spans="1:4" ht="18.75" x14ac:dyDescent="0.3">
      <c r="A17387" s="7">
        <v>2014</v>
      </c>
      <c r="B17387" s="7" t="s">
        <v>2180</v>
      </c>
      <c r="C17387" s="7" t="s">
        <v>8</v>
      </c>
      <c r="D17387" s="8">
        <v>527612.92000000004</v>
      </c>
    </row>
    <row r="17388" spans="1:4" ht="18.75" x14ac:dyDescent="0.3">
      <c r="A17388" s="7">
        <v>2015</v>
      </c>
      <c r="B17388" s="7" t="s">
        <v>2181</v>
      </c>
      <c r="C17388" s="7" t="s">
        <v>5</v>
      </c>
      <c r="D17388" s="8">
        <v>603563.19999999995</v>
      </c>
    </row>
    <row r="17389" spans="1:4" ht="18.75" x14ac:dyDescent="0.3">
      <c r="A17389" s="7">
        <v>2014</v>
      </c>
      <c r="B17389" s="7" t="s">
        <v>2181</v>
      </c>
      <c r="C17389" s="7" t="s">
        <v>5</v>
      </c>
      <c r="D17389" s="8">
        <v>663779.47</v>
      </c>
    </row>
    <row r="17390" spans="1:4" ht="18.75" x14ac:dyDescent="0.3">
      <c r="A17390" s="7">
        <v>2015</v>
      </c>
      <c r="B17390" s="7" t="s">
        <v>2181</v>
      </c>
      <c r="C17390" s="7" t="s">
        <v>6</v>
      </c>
      <c r="D17390" s="8">
        <v>297750.26</v>
      </c>
    </row>
    <row r="17391" spans="1:4" ht="18.75" x14ac:dyDescent="0.3">
      <c r="A17391" s="7">
        <v>2014</v>
      </c>
      <c r="B17391" s="7" t="s">
        <v>2181</v>
      </c>
      <c r="C17391" s="7" t="s">
        <v>6</v>
      </c>
      <c r="D17391" s="8">
        <v>217780.63</v>
      </c>
    </row>
    <row r="17392" spans="1:4" ht="18.75" x14ac:dyDescent="0.3">
      <c r="A17392" s="7">
        <v>2015</v>
      </c>
      <c r="B17392" s="7" t="s">
        <v>2181</v>
      </c>
      <c r="C17392" s="7" t="s">
        <v>7</v>
      </c>
      <c r="D17392" s="8">
        <v>115090.46</v>
      </c>
    </row>
    <row r="17393" spans="1:4" ht="18.75" x14ac:dyDescent="0.3">
      <c r="A17393" s="7">
        <v>2014</v>
      </c>
      <c r="B17393" s="7" t="s">
        <v>2181</v>
      </c>
      <c r="C17393" s="7" t="s">
        <v>7</v>
      </c>
      <c r="D17393" s="8">
        <v>120777.52</v>
      </c>
    </row>
    <row r="17394" spans="1:4" ht="18.75" x14ac:dyDescent="0.3">
      <c r="A17394" s="7">
        <v>2015</v>
      </c>
      <c r="B17394" s="7" t="s">
        <v>2181</v>
      </c>
      <c r="C17394" s="7" t="s">
        <v>8</v>
      </c>
      <c r="D17394" s="8">
        <v>500174.16</v>
      </c>
    </row>
    <row r="17395" spans="1:4" ht="18.75" x14ac:dyDescent="0.3">
      <c r="A17395" s="7">
        <v>2014</v>
      </c>
      <c r="B17395" s="7" t="s">
        <v>2181</v>
      </c>
      <c r="C17395" s="7" t="s">
        <v>8</v>
      </c>
      <c r="D17395" s="8">
        <v>516011.73</v>
      </c>
    </row>
    <row r="17396" spans="1:4" ht="18.75" x14ac:dyDescent="0.3">
      <c r="A17396" s="7">
        <v>2015</v>
      </c>
      <c r="B17396" s="7" t="s">
        <v>2182</v>
      </c>
      <c r="C17396" s="7" t="s">
        <v>5</v>
      </c>
      <c r="D17396" s="8">
        <v>681391.03</v>
      </c>
    </row>
    <row r="17397" spans="1:4" ht="18.75" x14ac:dyDescent="0.3">
      <c r="A17397" s="7">
        <v>2014</v>
      </c>
      <c r="B17397" s="7" t="s">
        <v>2182</v>
      </c>
      <c r="C17397" s="7" t="s">
        <v>5</v>
      </c>
      <c r="D17397" s="8">
        <v>747725.67</v>
      </c>
    </row>
    <row r="17398" spans="1:4" ht="18.75" x14ac:dyDescent="0.3">
      <c r="A17398" s="7">
        <v>2015</v>
      </c>
      <c r="B17398" s="7" t="s">
        <v>2182</v>
      </c>
      <c r="C17398" s="7" t="s">
        <v>6</v>
      </c>
      <c r="D17398" s="8">
        <v>494926.55</v>
      </c>
    </row>
    <row r="17399" spans="1:4" ht="18.75" x14ac:dyDescent="0.3">
      <c r="A17399" s="7">
        <v>2014</v>
      </c>
      <c r="B17399" s="7" t="s">
        <v>2182</v>
      </c>
      <c r="C17399" s="7" t="s">
        <v>6</v>
      </c>
      <c r="D17399" s="8">
        <v>354827.22</v>
      </c>
    </row>
    <row r="17400" spans="1:4" ht="18.75" x14ac:dyDescent="0.3">
      <c r="A17400" s="7">
        <v>2015</v>
      </c>
      <c r="B17400" s="7" t="s">
        <v>2182</v>
      </c>
      <c r="C17400" s="7" t="s">
        <v>7</v>
      </c>
      <c r="D17400" s="8">
        <v>162963.84</v>
      </c>
    </row>
    <row r="17401" spans="1:4" ht="18.75" x14ac:dyDescent="0.3">
      <c r="A17401" s="7">
        <v>2014</v>
      </c>
      <c r="B17401" s="7" t="s">
        <v>2182</v>
      </c>
      <c r="C17401" s="7" t="s">
        <v>7</v>
      </c>
      <c r="D17401" s="8">
        <v>172266.73</v>
      </c>
    </row>
    <row r="17402" spans="1:4" ht="18.75" x14ac:dyDescent="0.3">
      <c r="A17402" s="7">
        <v>2015</v>
      </c>
      <c r="B17402" s="7" t="s">
        <v>2182</v>
      </c>
      <c r="C17402" s="7" t="s">
        <v>8</v>
      </c>
      <c r="D17402" s="8">
        <v>690590.6</v>
      </c>
    </row>
    <row r="17403" spans="1:4" ht="18.75" x14ac:dyDescent="0.3">
      <c r="A17403" s="7">
        <v>2014</v>
      </c>
      <c r="B17403" s="7" t="s">
        <v>2182</v>
      </c>
      <c r="C17403" s="7" t="s">
        <v>8</v>
      </c>
      <c r="D17403" s="8">
        <v>720090.58</v>
      </c>
    </row>
    <row r="17404" spans="1:4" ht="18.75" x14ac:dyDescent="0.3">
      <c r="A17404" s="7">
        <v>2015</v>
      </c>
      <c r="B17404" s="7" t="s">
        <v>2183</v>
      </c>
      <c r="C17404" s="7" t="s">
        <v>5</v>
      </c>
      <c r="D17404" s="8">
        <v>913349.57</v>
      </c>
    </row>
    <row r="17405" spans="1:4" ht="18.75" x14ac:dyDescent="0.3">
      <c r="A17405" s="7">
        <v>2014</v>
      </c>
      <c r="B17405" s="7" t="s">
        <v>2183</v>
      </c>
      <c r="C17405" s="7" t="s">
        <v>5</v>
      </c>
      <c r="D17405" s="8">
        <v>1009066.33</v>
      </c>
    </row>
    <row r="17406" spans="1:4" ht="18.75" x14ac:dyDescent="0.3">
      <c r="A17406" s="7">
        <v>2015</v>
      </c>
      <c r="B17406" s="7" t="s">
        <v>2183</v>
      </c>
      <c r="C17406" s="7" t="s">
        <v>6</v>
      </c>
      <c r="D17406" s="8">
        <v>333834.06</v>
      </c>
    </row>
    <row r="17407" spans="1:4" ht="18.75" x14ac:dyDescent="0.3">
      <c r="A17407" s="7">
        <v>2014</v>
      </c>
      <c r="B17407" s="7" t="s">
        <v>2183</v>
      </c>
      <c r="C17407" s="7" t="s">
        <v>6</v>
      </c>
      <c r="D17407" s="8">
        <v>238607.92</v>
      </c>
    </row>
    <row r="17408" spans="1:4" ht="18.75" x14ac:dyDescent="0.3">
      <c r="A17408" s="7">
        <v>2015</v>
      </c>
      <c r="B17408" s="7" t="s">
        <v>2183</v>
      </c>
      <c r="C17408" s="7" t="s">
        <v>7</v>
      </c>
      <c r="D17408" s="8">
        <v>210725.34</v>
      </c>
    </row>
    <row r="17409" spans="1:4" ht="18.75" x14ac:dyDescent="0.3">
      <c r="A17409" s="7">
        <v>2014</v>
      </c>
      <c r="B17409" s="7" t="s">
        <v>2183</v>
      </c>
      <c r="C17409" s="7" t="s">
        <v>7</v>
      </c>
      <c r="D17409" s="8">
        <v>222409.03</v>
      </c>
    </row>
    <row r="17410" spans="1:4" ht="18.75" x14ac:dyDescent="0.3">
      <c r="A17410" s="7">
        <v>2015</v>
      </c>
      <c r="B17410" s="7" t="s">
        <v>2183</v>
      </c>
      <c r="C17410" s="7" t="s">
        <v>8</v>
      </c>
      <c r="D17410" s="8">
        <v>512186.09</v>
      </c>
    </row>
    <row r="17411" spans="1:4" ht="18.75" x14ac:dyDescent="0.3">
      <c r="A17411" s="7">
        <v>2014</v>
      </c>
      <c r="B17411" s="7" t="s">
        <v>2183</v>
      </c>
      <c r="C17411" s="7" t="s">
        <v>8</v>
      </c>
      <c r="D17411" s="8">
        <v>528873.47</v>
      </c>
    </row>
    <row r="17412" spans="1:4" ht="18.75" x14ac:dyDescent="0.3">
      <c r="A17412" s="7">
        <v>2015</v>
      </c>
      <c r="B17412" s="7" t="s">
        <v>2184</v>
      </c>
      <c r="C17412" s="7" t="s">
        <v>5</v>
      </c>
      <c r="D17412" s="8">
        <v>754158.87</v>
      </c>
    </row>
    <row r="17413" spans="1:4" ht="18.75" x14ac:dyDescent="0.3">
      <c r="A17413" s="7">
        <v>2014</v>
      </c>
      <c r="B17413" s="7" t="s">
        <v>2184</v>
      </c>
      <c r="C17413" s="7" t="s">
        <v>5</v>
      </c>
      <c r="D17413" s="8">
        <v>827878.43</v>
      </c>
    </row>
    <row r="17414" spans="1:4" ht="18.75" x14ac:dyDescent="0.3">
      <c r="A17414" s="7">
        <v>2015</v>
      </c>
      <c r="B17414" s="7" t="s">
        <v>2184</v>
      </c>
      <c r="C17414" s="7" t="s">
        <v>6</v>
      </c>
      <c r="D17414" s="8">
        <v>283882.37</v>
      </c>
    </row>
    <row r="17415" spans="1:4" ht="18.75" x14ac:dyDescent="0.3">
      <c r="A17415" s="7">
        <v>2014</v>
      </c>
      <c r="B17415" s="7" t="s">
        <v>2184</v>
      </c>
      <c r="C17415" s="7" t="s">
        <v>6</v>
      </c>
      <c r="D17415" s="8">
        <v>209895.74</v>
      </c>
    </row>
    <row r="17416" spans="1:4" ht="18.75" x14ac:dyDescent="0.3">
      <c r="A17416" s="7">
        <v>2015</v>
      </c>
      <c r="B17416" s="7" t="s">
        <v>2184</v>
      </c>
      <c r="C17416" s="7" t="s">
        <v>7</v>
      </c>
      <c r="D17416" s="8">
        <v>171393.28</v>
      </c>
    </row>
    <row r="17417" spans="1:4" ht="18.75" x14ac:dyDescent="0.3">
      <c r="A17417" s="7">
        <v>2014</v>
      </c>
      <c r="B17417" s="7" t="s">
        <v>2184</v>
      </c>
      <c r="C17417" s="7" t="s">
        <v>7</v>
      </c>
      <c r="D17417" s="8">
        <v>182238.65</v>
      </c>
    </row>
    <row r="17418" spans="1:4" ht="18.75" x14ac:dyDescent="0.3">
      <c r="A17418" s="7">
        <v>2015</v>
      </c>
      <c r="B17418" s="7" t="s">
        <v>2184</v>
      </c>
      <c r="C17418" s="7" t="s">
        <v>8</v>
      </c>
      <c r="D17418" s="8">
        <v>606911.05000000005</v>
      </c>
    </row>
    <row r="17419" spans="1:4" ht="18.75" x14ac:dyDescent="0.3">
      <c r="A17419" s="7">
        <v>2014</v>
      </c>
      <c r="B17419" s="7" t="s">
        <v>2184</v>
      </c>
      <c r="C17419" s="7" t="s">
        <v>8</v>
      </c>
      <c r="D17419" s="8">
        <v>627496.07999999996</v>
      </c>
    </row>
    <row r="17420" spans="1:4" ht="18.75" x14ac:dyDescent="0.3">
      <c r="A17420" s="7">
        <v>2015</v>
      </c>
      <c r="B17420" s="7" t="s">
        <v>2185</v>
      </c>
      <c r="C17420" s="7" t="s">
        <v>5</v>
      </c>
      <c r="D17420" s="8">
        <v>814033.51</v>
      </c>
    </row>
    <row r="17421" spans="1:4" ht="18.75" x14ac:dyDescent="0.3">
      <c r="A17421" s="7">
        <v>2014</v>
      </c>
      <c r="B17421" s="7" t="s">
        <v>2185</v>
      </c>
      <c r="C17421" s="7" t="s">
        <v>5</v>
      </c>
      <c r="D17421" s="8">
        <v>897942.69</v>
      </c>
    </row>
    <row r="17422" spans="1:4" ht="18.75" x14ac:dyDescent="0.3">
      <c r="A17422" s="7">
        <v>2015</v>
      </c>
      <c r="B17422" s="7" t="s">
        <v>2185</v>
      </c>
      <c r="C17422" s="7" t="s">
        <v>6</v>
      </c>
      <c r="D17422" s="8">
        <v>554842.43000000005</v>
      </c>
    </row>
    <row r="17423" spans="1:4" ht="18.75" x14ac:dyDescent="0.3">
      <c r="A17423" s="7">
        <v>2014</v>
      </c>
      <c r="B17423" s="7" t="s">
        <v>2185</v>
      </c>
      <c r="C17423" s="7" t="s">
        <v>6</v>
      </c>
      <c r="D17423" s="8">
        <v>391159.77</v>
      </c>
    </row>
    <row r="17424" spans="1:4" ht="18.75" x14ac:dyDescent="0.3">
      <c r="A17424" s="7">
        <v>2015</v>
      </c>
      <c r="B17424" s="7" t="s">
        <v>2185</v>
      </c>
      <c r="C17424" s="7" t="s">
        <v>7</v>
      </c>
      <c r="D17424" s="8">
        <v>56902.64</v>
      </c>
    </row>
    <row r="17425" spans="1:4" ht="18.75" x14ac:dyDescent="0.3">
      <c r="A17425" s="7">
        <v>2014</v>
      </c>
      <c r="B17425" s="7" t="s">
        <v>2185</v>
      </c>
      <c r="C17425" s="7" t="s">
        <v>7</v>
      </c>
      <c r="D17425" s="8">
        <v>59911.09</v>
      </c>
    </row>
    <row r="17426" spans="1:4" ht="18.75" x14ac:dyDescent="0.3">
      <c r="A17426" s="7">
        <v>2015</v>
      </c>
      <c r="B17426" s="7" t="s">
        <v>2185</v>
      </c>
      <c r="C17426" s="7" t="s">
        <v>8</v>
      </c>
      <c r="D17426" s="8">
        <v>495986.73</v>
      </c>
    </row>
    <row r="17427" spans="1:4" ht="18.75" x14ac:dyDescent="0.3">
      <c r="A17427" s="7">
        <v>2014</v>
      </c>
      <c r="B17427" s="7" t="s">
        <v>2185</v>
      </c>
      <c r="C17427" s="7" t="s">
        <v>8</v>
      </c>
      <c r="D17427" s="8">
        <v>514856.17</v>
      </c>
    </row>
    <row r="17428" spans="1:4" ht="18.75" x14ac:dyDescent="0.3">
      <c r="A17428" s="7">
        <v>2015</v>
      </c>
      <c r="B17428" s="7" t="s">
        <v>2186</v>
      </c>
      <c r="C17428" s="7" t="s">
        <v>5</v>
      </c>
      <c r="D17428" s="8">
        <v>792090.91</v>
      </c>
    </row>
    <row r="17429" spans="1:4" ht="18.75" x14ac:dyDescent="0.3">
      <c r="A17429" s="7">
        <v>2014</v>
      </c>
      <c r="B17429" s="7" t="s">
        <v>2186</v>
      </c>
      <c r="C17429" s="7" t="s">
        <v>5</v>
      </c>
      <c r="D17429" s="8">
        <v>877956.82</v>
      </c>
    </row>
    <row r="17430" spans="1:4" ht="18.75" x14ac:dyDescent="0.3">
      <c r="A17430" s="7">
        <v>2015</v>
      </c>
      <c r="B17430" s="7" t="s">
        <v>2186</v>
      </c>
      <c r="C17430" s="7" t="s">
        <v>6</v>
      </c>
      <c r="D17430" s="8">
        <v>514163.8</v>
      </c>
    </row>
    <row r="17431" spans="1:4" ht="18.75" x14ac:dyDescent="0.3">
      <c r="A17431" s="7">
        <v>2014</v>
      </c>
      <c r="B17431" s="7" t="s">
        <v>2186</v>
      </c>
      <c r="C17431" s="7" t="s">
        <v>6</v>
      </c>
      <c r="D17431" s="8">
        <v>362908.53</v>
      </c>
    </row>
    <row r="17432" spans="1:4" ht="18.75" x14ac:dyDescent="0.3">
      <c r="A17432" s="7">
        <v>2015</v>
      </c>
      <c r="B17432" s="7" t="s">
        <v>2186</v>
      </c>
      <c r="C17432" s="7" t="s">
        <v>7</v>
      </c>
      <c r="D17432" s="8">
        <v>153115.59</v>
      </c>
    </row>
    <row r="17433" spans="1:4" ht="18.75" x14ac:dyDescent="0.3">
      <c r="A17433" s="7">
        <v>2014</v>
      </c>
      <c r="B17433" s="7" t="s">
        <v>2186</v>
      </c>
      <c r="C17433" s="7" t="s">
        <v>7</v>
      </c>
      <c r="D17433" s="8">
        <v>163181.22</v>
      </c>
    </row>
    <row r="17434" spans="1:4" ht="18.75" x14ac:dyDescent="0.3">
      <c r="A17434" s="7">
        <v>2015</v>
      </c>
      <c r="B17434" s="7" t="s">
        <v>2186</v>
      </c>
      <c r="C17434" s="7" t="s">
        <v>8</v>
      </c>
      <c r="D17434" s="8">
        <v>709327.86</v>
      </c>
    </row>
    <row r="17435" spans="1:4" ht="18.75" x14ac:dyDescent="0.3">
      <c r="A17435" s="7">
        <v>2014</v>
      </c>
      <c r="B17435" s="7" t="s">
        <v>2186</v>
      </c>
      <c r="C17435" s="7" t="s">
        <v>8</v>
      </c>
      <c r="D17435" s="8">
        <v>743522.8</v>
      </c>
    </row>
    <row r="17436" spans="1:4" ht="18.75" x14ac:dyDescent="0.3">
      <c r="A17436" s="7">
        <v>2015</v>
      </c>
      <c r="B17436" s="7" t="s">
        <v>2187</v>
      </c>
      <c r="C17436" s="7" t="s">
        <v>5</v>
      </c>
      <c r="D17436" s="8">
        <v>748609.13</v>
      </c>
    </row>
    <row r="17437" spans="1:4" ht="18.75" x14ac:dyDescent="0.3">
      <c r="A17437" s="7">
        <v>2014</v>
      </c>
      <c r="B17437" s="7" t="s">
        <v>2187</v>
      </c>
      <c r="C17437" s="7" t="s">
        <v>5</v>
      </c>
      <c r="D17437" s="8">
        <v>822502.87</v>
      </c>
    </row>
    <row r="17438" spans="1:4" ht="18.75" x14ac:dyDescent="0.3">
      <c r="A17438" s="7">
        <v>2015</v>
      </c>
      <c r="B17438" s="7" t="s">
        <v>2187</v>
      </c>
      <c r="C17438" s="7" t="s">
        <v>6</v>
      </c>
      <c r="D17438" s="8">
        <v>413095.9</v>
      </c>
    </row>
    <row r="17439" spans="1:4" ht="18.75" x14ac:dyDescent="0.3">
      <c r="A17439" s="7">
        <v>2014</v>
      </c>
      <c r="B17439" s="7" t="s">
        <v>2187</v>
      </c>
      <c r="C17439" s="7" t="s">
        <v>6</v>
      </c>
      <c r="D17439" s="8">
        <v>294051.94</v>
      </c>
    </row>
    <row r="17440" spans="1:4" ht="18.75" x14ac:dyDescent="0.3">
      <c r="A17440" s="7">
        <v>2015</v>
      </c>
      <c r="B17440" s="7" t="s">
        <v>2187</v>
      </c>
      <c r="C17440" s="7" t="s">
        <v>7</v>
      </c>
      <c r="D17440" s="8">
        <v>171585.32</v>
      </c>
    </row>
    <row r="17441" spans="1:4" ht="18.75" x14ac:dyDescent="0.3">
      <c r="A17441" s="7">
        <v>2014</v>
      </c>
      <c r="B17441" s="7" t="s">
        <v>2187</v>
      </c>
      <c r="C17441" s="7" t="s">
        <v>7</v>
      </c>
      <c r="D17441" s="8">
        <v>181227.77</v>
      </c>
    </row>
    <row r="17442" spans="1:4" ht="18.75" x14ac:dyDescent="0.3">
      <c r="A17442" s="7">
        <v>2015</v>
      </c>
      <c r="B17442" s="7" t="s">
        <v>2187</v>
      </c>
      <c r="C17442" s="7" t="s">
        <v>8</v>
      </c>
      <c r="D17442" s="8">
        <v>582615.36</v>
      </c>
    </row>
    <row r="17443" spans="1:4" ht="18.75" x14ac:dyDescent="0.3">
      <c r="A17443" s="7">
        <v>2014</v>
      </c>
      <c r="B17443" s="7" t="s">
        <v>2187</v>
      </c>
      <c r="C17443" s="7" t="s">
        <v>8</v>
      </c>
      <c r="D17443" s="8">
        <v>607950.25</v>
      </c>
    </row>
    <row r="17444" spans="1:4" ht="18.75" x14ac:dyDescent="0.3">
      <c r="A17444" s="7">
        <v>2015</v>
      </c>
      <c r="B17444" s="7" t="s">
        <v>2188</v>
      </c>
      <c r="C17444" s="7" t="s">
        <v>5</v>
      </c>
      <c r="D17444" s="8">
        <v>561423.89</v>
      </c>
    </row>
    <row r="17445" spans="1:4" ht="18.75" x14ac:dyDescent="0.3">
      <c r="A17445" s="7">
        <v>2014</v>
      </c>
      <c r="B17445" s="7" t="s">
        <v>2188</v>
      </c>
      <c r="C17445" s="7" t="s">
        <v>5</v>
      </c>
      <c r="D17445" s="8">
        <v>615634.03</v>
      </c>
    </row>
    <row r="17446" spans="1:4" ht="18.75" x14ac:dyDescent="0.3">
      <c r="A17446" s="7">
        <v>2015</v>
      </c>
      <c r="B17446" s="7" t="s">
        <v>2188</v>
      </c>
      <c r="C17446" s="7" t="s">
        <v>6</v>
      </c>
      <c r="D17446" s="8">
        <v>440397.15</v>
      </c>
    </row>
    <row r="17447" spans="1:4" ht="18.75" x14ac:dyDescent="0.3">
      <c r="A17447" s="7">
        <v>2014</v>
      </c>
      <c r="B17447" s="7" t="s">
        <v>2188</v>
      </c>
      <c r="C17447" s="7" t="s">
        <v>6</v>
      </c>
      <c r="D17447" s="8">
        <v>316167.39</v>
      </c>
    </row>
    <row r="17448" spans="1:4" ht="18.75" x14ac:dyDescent="0.3">
      <c r="A17448" s="7">
        <v>2015</v>
      </c>
      <c r="B17448" s="7" t="s">
        <v>2188</v>
      </c>
      <c r="C17448" s="7" t="s">
        <v>7</v>
      </c>
      <c r="D17448" s="8">
        <v>195061.42</v>
      </c>
    </row>
    <row r="17449" spans="1:4" ht="18.75" x14ac:dyDescent="0.3">
      <c r="A17449" s="7">
        <v>2014</v>
      </c>
      <c r="B17449" s="7" t="s">
        <v>2188</v>
      </c>
      <c r="C17449" s="7" t="s">
        <v>7</v>
      </c>
      <c r="D17449" s="8">
        <v>207013.61</v>
      </c>
    </row>
    <row r="17450" spans="1:4" ht="18.75" x14ac:dyDescent="0.3">
      <c r="A17450" s="7">
        <v>2015</v>
      </c>
      <c r="B17450" s="7" t="s">
        <v>2188</v>
      </c>
      <c r="C17450" s="7" t="s">
        <v>8</v>
      </c>
      <c r="D17450" s="8">
        <v>781162.96</v>
      </c>
    </row>
    <row r="17451" spans="1:4" ht="18.75" x14ac:dyDescent="0.3">
      <c r="A17451" s="7">
        <v>2014</v>
      </c>
      <c r="B17451" s="7" t="s">
        <v>2188</v>
      </c>
      <c r="C17451" s="7" t="s">
        <v>8</v>
      </c>
      <c r="D17451" s="8">
        <v>804515.98</v>
      </c>
    </row>
    <row r="17452" spans="1:4" ht="18.75" x14ac:dyDescent="0.3">
      <c r="A17452" s="7">
        <v>2015</v>
      </c>
      <c r="B17452" s="7" t="s">
        <v>2189</v>
      </c>
      <c r="C17452" s="7" t="s">
        <v>5</v>
      </c>
      <c r="D17452" s="8">
        <v>728141.94</v>
      </c>
    </row>
    <row r="17453" spans="1:4" ht="18.75" x14ac:dyDescent="0.3">
      <c r="A17453" s="7">
        <v>2014</v>
      </c>
      <c r="B17453" s="7" t="s">
        <v>2189</v>
      </c>
      <c r="C17453" s="7" t="s">
        <v>5</v>
      </c>
      <c r="D17453" s="8">
        <v>794319.03</v>
      </c>
    </row>
    <row r="17454" spans="1:4" ht="18.75" x14ac:dyDescent="0.3">
      <c r="A17454" s="7">
        <v>2015</v>
      </c>
      <c r="B17454" s="7" t="s">
        <v>2189</v>
      </c>
      <c r="C17454" s="7" t="s">
        <v>6</v>
      </c>
      <c r="D17454" s="8">
        <v>529266.85</v>
      </c>
    </row>
    <row r="17455" spans="1:4" ht="18.75" x14ac:dyDescent="0.3">
      <c r="A17455" s="7">
        <v>2014</v>
      </c>
      <c r="B17455" s="7" t="s">
        <v>2189</v>
      </c>
      <c r="C17455" s="7" t="s">
        <v>6</v>
      </c>
      <c r="D17455" s="8">
        <v>368787.67</v>
      </c>
    </row>
    <row r="17456" spans="1:4" ht="18.75" x14ac:dyDescent="0.3">
      <c r="A17456" s="7">
        <v>2015</v>
      </c>
      <c r="B17456" s="7" t="s">
        <v>2189</v>
      </c>
      <c r="C17456" s="7" t="s">
        <v>7</v>
      </c>
      <c r="D17456" s="8">
        <v>183472.97</v>
      </c>
    </row>
    <row r="17457" spans="1:4" ht="18.75" x14ac:dyDescent="0.3">
      <c r="A17457" s="7">
        <v>2014</v>
      </c>
      <c r="B17457" s="7" t="s">
        <v>2189</v>
      </c>
      <c r="C17457" s="7" t="s">
        <v>7</v>
      </c>
      <c r="D17457" s="8">
        <v>192145.79</v>
      </c>
    </row>
    <row r="17458" spans="1:4" ht="18.75" x14ac:dyDescent="0.3">
      <c r="A17458" s="7">
        <v>2015</v>
      </c>
      <c r="B17458" s="7" t="s">
        <v>2189</v>
      </c>
      <c r="C17458" s="7" t="s">
        <v>8</v>
      </c>
      <c r="D17458" s="8">
        <v>508484.67</v>
      </c>
    </row>
    <row r="17459" spans="1:4" ht="18.75" x14ac:dyDescent="0.3">
      <c r="A17459" s="7">
        <v>2014</v>
      </c>
      <c r="B17459" s="7" t="s">
        <v>2189</v>
      </c>
      <c r="C17459" s="7" t="s">
        <v>8</v>
      </c>
      <c r="D17459" s="8">
        <v>525037.55000000005</v>
      </c>
    </row>
    <row r="17460" spans="1:4" ht="18.75" x14ac:dyDescent="0.3">
      <c r="A17460" s="7">
        <v>2015</v>
      </c>
      <c r="B17460" s="7" t="s">
        <v>2190</v>
      </c>
      <c r="C17460" s="7" t="s">
        <v>5</v>
      </c>
      <c r="D17460" s="8">
        <v>626373.78</v>
      </c>
    </row>
    <row r="17461" spans="1:4" ht="18.75" x14ac:dyDescent="0.3">
      <c r="A17461" s="7">
        <v>2014</v>
      </c>
      <c r="B17461" s="7" t="s">
        <v>2190</v>
      </c>
      <c r="C17461" s="7" t="s">
        <v>5</v>
      </c>
      <c r="D17461" s="8">
        <v>682629.62</v>
      </c>
    </row>
    <row r="17462" spans="1:4" ht="18.75" x14ac:dyDescent="0.3">
      <c r="A17462" s="7">
        <v>2015</v>
      </c>
      <c r="B17462" s="7" t="s">
        <v>2190</v>
      </c>
      <c r="C17462" s="7" t="s">
        <v>6</v>
      </c>
      <c r="D17462" s="8">
        <v>354749.18</v>
      </c>
    </row>
    <row r="17463" spans="1:4" ht="18.75" x14ac:dyDescent="0.3">
      <c r="A17463" s="7">
        <v>2014</v>
      </c>
      <c r="B17463" s="7" t="s">
        <v>2190</v>
      </c>
      <c r="C17463" s="7" t="s">
        <v>6</v>
      </c>
      <c r="D17463" s="8">
        <v>260983.57</v>
      </c>
    </row>
    <row r="17464" spans="1:4" ht="18.75" x14ac:dyDescent="0.3">
      <c r="A17464" s="7">
        <v>2015</v>
      </c>
      <c r="B17464" s="7" t="s">
        <v>2190</v>
      </c>
      <c r="C17464" s="7" t="s">
        <v>7</v>
      </c>
      <c r="D17464" s="8">
        <v>126093.18</v>
      </c>
    </row>
    <row r="17465" spans="1:4" ht="18.75" x14ac:dyDescent="0.3">
      <c r="A17465" s="7">
        <v>2014</v>
      </c>
      <c r="B17465" s="7" t="s">
        <v>2190</v>
      </c>
      <c r="C17465" s="7" t="s">
        <v>7</v>
      </c>
      <c r="D17465" s="8">
        <v>133053.54</v>
      </c>
    </row>
    <row r="17466" spans="1:4" ht="18.75" x14ac:dyDescent="0.3">
      <c r="A17466" s="7">
        <v>2015</v>
      </c>
      <c r="B17466" s="7" t="s">
        <v>2190</v>
      </c>
      <c r="C17466" s="7" t="s">
        <v>8</v>
      </c>
      <c r="D17466" s="8">
        <v>652366.55000000005</v>
      </c>
    </row>
    <row r="17467" spans="1:4" ht="18.75" x14ac:dyDescent="0.3">
      <c r="A17467" s="7">
        <v>2014</v>
      </c>
      <c r="B17467" s="7" t="s">
        <v>2190</v>
      </c>
      <c r="C17467" s="7" t="s">
        <v>8</v>
      </c>
      <c r="D17467" s="8">
        <v>680657.12</v>
      </c>
    </row>
    <row r="17468" spans="1:4" ht="18.75" x14ac:dyDescent="0.3">
      <c r="A17468" s="7">
        <v>2015</v>
      </c>
      <c r="B17468" s="7" t="s">
        <v>2191</v>
      </c>
      <c r="C17468" s="7" t="s">
        <v>5</v>
      </c>
      <c r="D17468" s="8">
        <v>854665.9</v>
      </c>
    </row>
    <row r="17469" spans="1:4" ht="18.75" x14ac:dyDescent="0.3">
      <c r="A17469" s="7">
        <v>2014</v>
      </c>
      <c r="B17469" s="7" t="s">
        <v>2191</v>
      </c>
      <c r="C17469" s="7" t="s">
        <v>5</v>
      </c>
      <c r="D17469" s="8">
        <v>945629.68</v>
      </c>
    </row>
    <row r="17470" spans="1:4" ht="18.75" x14ac:dyDescent="0.3">
      <c r="A17470" s="7">
        <v>2015</v>
      </c>
      <c r="B17470" s="7" t="s">
        <v>2191</v>
      </c>
      <c r="C17470" s="7" t="s">
        <v>6</v>
      </c>
      <c r="D17470" s="8">
        <v>231505.22</v>
      </c>
    </row>
    <row r="17471" spans="1:4" ht="18.75" x14ac:dyDescent="0.3">
      <c r="A17471" s="7">
        <v>2014</v>
      </c>
      <c r="B17471" s="7" t="s">
        <v>2191</v>
      </c>
      <c r="C17471" s="7" t="s">
        <v>6</v>
      </c>
      <c r="D17471" s="8">
        <v>170800.11</v>
      </c>
    </row>
    <row r="17472" spans="1:4" ht="18.75" x14ac:dyDescent="0.3">
      <c r="A17472" s="7">
        <v>2015</v>
      </c>
      <c r="B17472" s="7" t="s">
        <v>2191</v>
      </c>
      <c r="C17472" s="7" t="s">
        <v>7</v>
      </c>
      <c r="D17472" s="8">
        <v>68221.149999999994</v>
      </c>
    </row>
    <row r="17473" spans="1:4" ht="18.75" x14ac:dyDescent="0.3">
      <c r="A17473" s="7">
        <v>2014</v>
      </c>
      <c r="B17473" s="7" t="s">
        <v>2191</v>
      </c>
      <c r="C17473" s="7" t="s">
        <v>7</v>
      </c>
      <c r="D17473" s="8">
        <v>72343.59</v>
      </c>
    </row>
    <row r="17474" spans="1:4" ht="18.75" x14ac:dyDescent="0.3">
      <c r="A17474" s="7">
        <v>2015</v>
      </c>
      <c r="B17474" s="7" t="s">
        <v>2191</v>
      </c>
      <c r="C17474" s="7" t="s">
        <v>8</v>
      </c>
      <c r="D17474" s="8">
        <v>750752.53</v>
      </c>
    </row>
    <row r="17475" spans="1:4" ht="18.75" x14ac:dyDescent="0.3">
      <c r="A17475" s="7">
        <v>2014</v>
      </c>
      <c r="B17475" s="7" t="s">
        <v>2191</v>
      </c>
      <c r="C17475" s="7" t="s">
        <v>8</v>
      </c>
      <c r="D17475" s="8">
        <v>785333.48</v>
      </c>
    </row>
    <row r="17476" spans="1:4" ht="18.75" x14ac:dyDescent="0.3">
      <c r="A17476" s="7">
        <v>2015</v>
      </c>
      <c r="B17476" s="7" t="s">
        <v>2192</v>
      </c>
      <c r="C17476" s="7" t="s">
        <v>5</v>
      </c>
      <c r="D17476" s="8">
        <v>897835.83</v>
      </c>
    </row>
    <row r="17477" spans="1:4" ht="18.75" x14ac:dyDescent="0.3">
      <c r="A17477" s="7">
        <v>2014</v>
      </c>
      <c r="B17477" s="7" t="s">
        <v>2192</v>
      </c>
      <c r="C17477" s="7" t="s">
        <v>5</v>
      </c>
      <c r="D17477" s="8">
        <v>986237.47</v>
      </c>
    </row>
    <row r="17478" spans="1:4" ht="18.75" x14ac:dyDescent="0.3">
      <c r="A17478" s="7">
        <v>2015</v>
      </c>
      <c r="B17478" s="7" t="s">
        <v>2192</v>
      </c>
      <c r="C17478" s="7" t="s">
        <v>6</v>
      </c>
      <c r="D17478" s="8">
        <v>199444.39</v>
      </c>
    </row>
    <row r="17479" spans="1:4" ht="18.75" x14ac:dyDescent="0.3">
      <c r="A17479" s="7">
        <v>2014</v>
      </c>
      <c r="B17479" s="7" t="s">
        <v>2192</v>
      </c>
      <c r="C17479" s="7" t="s">
        <v>6</v>
      </c>
      <c r="D17479" s="8">
        <v>137825.73000000001</v>
      </c>
    </row>
    <row r="17480" spans="1:4" ht="18.75" x14ac:dyDescent="0.3">
      <c r="A17480" s="7">
        <v>2015</v>
      </c>
      <c r="B17480" s="7" t="s">
        <v>2192</v>
      </c>
      <c r="C17480" s="7" t="s">
        <v>7</v>
      </c>
      <c r="D17480" s="8">
        <v>108875.24</v>
      </c>
    </row>
    <row r="17481" spans="1:4" ht="18.75" x14ac:dyDescent="0.3">
      <c r="A17481" s="7">
        <v>2014</v>
      </c>
      <c r="B17481" s="7" t="s">
        <v>2192</v>
      </c>
      <c r="C17481" s="7" t="s">
        <v>7</v>
      </c>
      <c r="D17481" s="8">
        <v>114759.7</v>
      </c>
    </row>
    <row r="17482" spans="1:4" ht="18.75" x14ac:dyDescent="0.3">
      <c r="A17482" s="7">
        <v>2015</v>
      </c>
      <c r="B17482" s="7" t="s">
        <v>2192</v>
      </c>
      <c r="C17482" s="7" t="s">
        <v>8</v>
      </c>
      <c r="D17482" s="8">
        <v>635868.51</v>
      </c>
    </row>
    <row r="17483" spans="1:4" ht="18.75" x14ac:dyDescent="0.3">
      <c r="A17483" s="7">
        <v>2014</v>
      </c>
      <c r="B17483" s="7" t="s">
        <v>2192</v>
      </c>
      <c r="C17483" s="7" t="s">
        <v>8</v>
      </c>
      <c r="D17483" s="8">
        <v>655150.31999999995</v>
      </c>
    </row>
    <row r="17484" spans="1:4" ht="18.75" x14ac:dyDescent="0.3">
      <c r="A17484" s="7">
        <v>2015</v>
      </c>
      <c r="B17484" s="7" t="s">
        <v>2193</v>
      </c>
      <c r="C17484" s="7" t="s">
        <v>5</v>
      </c>
      <c r="D17484" s="8">
        <v>711344.72</v>
      </c>
    </row>
    <row r="17485" spans="1:4" ht="18.75" x14ac:dyDescent="0.3">
      <c r="A17485" s="7">
        <v>2014</v>
      </c>
      <c r="B17485" s="7" t="s">
        <v>2193</v>
      </c>
      <c r="C17485" s="7" t="s">
        <v>5</v>
      </c>
      <c r="D17485" s="8">
        <v>780844.85</v>
      </c>
    </row>
    <row r="17486" spans="1:4" ht="18.75" x14ac:dyDescent="0.3">
      <c r="A17486" s="7">
        <v>2015</v>
      </c>
      <c r="B17486" s="7" t="s">
        <v>2193</v>
      </c>
      <c r="C17486" s="7" t="s">
        <v>6</v>
      </c>
      <c r="D17486" s="8">
        <v>270236.28000000003</v>
      </c>
    </row>
    <row r="17487" spans="1:4" ht="18.75" x14ac:dyDescent="0.3">
      <c r="A17487" s="7">
        <v>2014</v>
      </c>
      <c r="B17487" s="7" t="s">
        <v>2193</v>
      </c>
      <c r="C17487" s="7" t="s">
        <v>6</v>
      </c>
      <c r="D17487" s="8">
        <v>199074.4</v>
      </c>
    </row>
    <row r="17488" spans="1:4" ht="18.75" x14ac:dyDescent="0.3">
      <c r="A17488" s="7">
        <v>2015</v>
      </c>
      <c r="B17488" s="7" t="s">
        <v>2193</v>
      </c>
      <c r="C17488" s="7" t="s">
        <v>7</v>
      </c>
      <c r="D17488" s="8">
        <v>228241.89</v>
      </c>
    </row>
    <row r="17489" spans="1:4" ht="18.75" x14ac:dyDescent="0.3">
      <c r="A17489" s="7">
        <v>2014</v>
      </c>
      <c r="B17489" s="7" t="s">
        <v>2193</v>
      </c>
      <c r="C17489" s="7" t="s">
        <v>7</v>
      </c>
      <c r="D17489" s="8">
        <v>239749.01</v>
      </c>
    </row>
    <row r="17490" spans="1:4" ht="18.75" x14ac:dyDescent="0.3">
      <c r="A17490" s="7">
        <v>2015</v>
      </c>
      <c r="B17490" s="7" t="s">
        <v>2193</v>
      </c>
      <c r="C17490" s="7" t="s">
        <v>8</v>
      </c>
      <c r="D17490" s="8">
        <v>713856.85</v>
      </c>
    </row>
    <row r="17491" spans="1:4" ht="18.75" x14ac:dyDescent="0.3">
      <c r="A17491" s="7">
        <v>2014</v>
      </c>
      <c r="B17491" s="7" t="s">
        <v>2193</v>
      </c>
      <c r="C17491" s="7" t="s">
        <v>8</v>
      </c>
      <c r="D17491" s="8">
        <v>737479.09</v>
      </c>
    </row>
    <row r="17492" spans="1:4" ht="18.75" x14ac:dyDescent="0.3">
      <c r="A17492" s="7">
        <v>2015</v>
      </c>
      <c r="B17492" s="7" t="s">
        <v>2194</v>
      </c>
      <c r="C17492" s="7" t="s">
        <v>5</v>
      </c>
      <c r="D17492" s="8">
        <v>517924.91</v>
      </c>
    </row>
    <row r="17493" spans="1:4" ht="18.75" x14ac:dyDescent="0.3">
      <c r="A17493" s="7">
        <v>2014</v>
      </c>
      <c r="B17493" s="7" t="s">
        <v>2194</v>
      </c>
      <c r="C17493" s="7" t="s">
        <v>5</v>
      </c>
      <c r="D17493" s="8">
        <v>574103.4</v>
      </c>
    </row>
    <row r="17494" spans="1:4" ht="18.75" x14ac:dyDescent="0.3">
      <c r="A17494" s="7">
        <v>2015</v>
      </c>
      <c r="B17494" s="7" t="s">
        <v>2194</v>
      </c>
      <c r="C17494" s="7" t="s">
        <v>6</v>
      </c>
      <c r="D17494" s="8">
        <v>412867.09</v>
      </c>
    </row>
    <row r="17495" spans="1:4" ht="18.75" x14ac:dyDescent="0.3">
      <c r="A17495" s="7">
        <v>2014</v>
      </c>
      <c r="B17495" s="7" t="s">
        <v>2194</v>
      </c>
      <c r="C17495" s="7" t="s">
        <v>6</v>
      </c>
      <c r="D17495" s="8">
        <v>294682.76</v>
      </c>
    </row>
    <row r="17496" spans="1:4" ht="18.75" x14ac:dyDescent="0.3">
      <c r="A17496" s="7">
        <v>2015</v>
      </c>
      <c r="B17496" s="7" t="s">
        <v>2194</v>
      </c>
      <c r="C17496" s="7" t="s">
        <v>7</v>
      </c>
      <c r="D17496" s="8">
        <v>70630.880000000005</v>
      </c>
    </row>
    <row r="17497" spans="1:4" ht="18.75" x14ac:dyDescent="0.3">
      <c r="A17497" s="7">
        <v>2014</v>
      </c>
      <c r="B17497" s="7" t="s">
        <v>2194</v>
      </c>
      <c r="C17497" s="7" t="s">
        <v>7</v>
      </c>
      <c r="D17497" s="8">
        <v>75065.009999999995</v>
      </c>
    </row>
    <row r="17498" spans="1:4" ht="18.75" x14ac:dyDescent="0.3">
      <c r="A17498" s="7">
        <v>2015</v>
      </c>
      <c r="B17498" s="7" t="s">
        <v>2194</v>
      </c>
      <c r="C17498" s="7" t="s">
        <v>8</v>
      </c>
      <c r="D17498" s="8">
        <v>590950.24</v>
      </c>
    </row>
    <row r="17499" spans="1:4" ht="18.75" x14ac:dyDescent="0.3">
      <c r="A17499" s="7">
        <v>2014</v>
      </c>
      <c r="B17499" s="7" t="s">
        <v>2194</v>
      </c>
      <c r="C17499" s="7" t="s">
        <v>8</v>
      </c>
      <c r="D17499" s="8">
        <v>617141.93000000005</v>
      </c>
    </row>
    <row r="17500" spans="1:4" ht="18.75" x14ac:dyDescent="0.3">
      <c r="A17500" s="7">
        <v>2015</v>
      </c>
      <c r="B17500" s="7" t="s">
        <v>2195</v>
      </c>
      <c r="C17500" s="7" t="s">
        <v>5</v>
      </c>
      <c r="D17500" s="8">
        <v>901855.97</v>
      </c>
    </row>
    <row r="17501" spans="1:4" ht="18.75" x14ac:dyDescent="0.3">
      <c r="A17501" s="7">
        <v>2014</v>
      </c>
      <c r="B17501" s="7" t="s">
        <v>2195</v>
      </c>
      <c r="C17501" s="7" t="s">
        <v>5</v>
      </c>
      <c r="D17501" s="8">
        <v>999627.1</v>
      </c>
    </row>
    <row r="17502" spans="1:4" ht="18.75" x14ac:dyDescent="0.3">
      <c r="A17502" s="7">
        <v>2015</v>
      </c>
      <c r="B17502" s="7" t="s">
        <v>2195</v>
      </c>
      <c r="C17502" s="7" t="s">
        <v>6</v>
      </c>
      <c r="D17502" s="8">
        <v>456046.39</v>
      </c>
    </row>
    <row r="17503" spans="1:4" ht="18.75" x14ac:dyDescent="0.3">
      <c r="A17503" s="7">
        <v>2014</v>
      </c>
      <c r="B17503" s="7" t="s">
        <v>2195</v>
      </c>
      <c r="C17503" s="7" t="s">
        <v>6</v>
      </c>
      <c r="D17503" s="8">
        <v>338661.64</v>
      </c>
    </row>
    <row r="17504" spans="1:4" ht="18.75" x14ac:dyDescent="0.3">
      <c r="A17504" s="7">
        <v>2015</v>
      </c>
      <c r="B17504" s="7" t="s">
        <v>2195</v>
      </c>
      <c r="C17504" s="7" t="s">
        <v>7</v>
      </c>
      <c r="D17504" s="8">
        <v>132391.69</v>
      </c>
    </row>
    <row r="17505" spans="1:4" ht="18.75" x14ac:dyDescent="0.3">
      <c r="A17505" s="7">
        <v>2014</v>
      </c>
      <c r="B17505" s="7" t="s">
        <v>2195</v>
      </c>
      <c r="C17505" s="7" t="s">
        <v>7</v>
      </c>
      <c r="D17505" s="8">
        <v>138775.29</v>
      </c>
    </row>
    <row r="17506" spans="1:4" ht="18.75" x14ac:dyDescent="0.3">
      <c r="A17506" s="7">
        <v>2015</v>
      </c>
      <c r="B17506" s="7" t="s">
        <v>2195</v>
      </c>
      <c r="C17506" s="7" t="s">
        <v>8</v>
      </c>
      <c r="D17506" s="8">
        <v>413926.69</v>
      </c>
    </row>
    <row r="17507" spans="1:4" ht="18.75" x14ac:dyDescent="0.3">
      <c r="A17507" s="7">
        <v>2014</v>
      </c>
      <c r="B17507" s="7" t="s">
        <v>2195</v>
      </c>
      <c r="C17507" s="7" t="s">
        <v>8</v>
      </c>
      <c r="D17507" s="8">
        <v>426982.13</v>
      </c>
    </row>
    <row r="17508" spans="1:4" ht="18.75" x14ac:dyDescent="0.3">
      <c r="A17508" s="7">
        <v>2015</v>
      </c>
      <c r="B17508" s="7" t="s">
        <v>2196</v>
      </c>
      <c r="C17508" s="7" t="s">
        <v>5</v>
      </c>
      <c r="D17508" s="8">
        <v>931311.4</v>
      </c>
    </row>
    <row r="17509" spans="1:4" ht="18.75" x14ac:dyDescent="0.3">
      <c r="A17509" s="7">
        <v>2014</v>
      </c>
      <c r="B17509" s="7" t="s">
        <v>2196</v>
      </c>
      <c r="C17509" s="7" t="s">
        <v>5</v>
      </c>
      <c r="D17509" s="8">
        <v>1013328.52</v>
      </c>
    </row>
    <row r="17510" spans="1:4" ht="18.75" x14ac:dyDescent="0.3">
      <c r="A17510" s="7">
        <v>2015</v>
      </c>
      <c r="B17510" s="7" t="s">
        <v>2196</v>
      </c>
      <c r="C17510" s="7" t="s">
        <v>6</v>
      </c>
      <c r="D17510" s="8">
        <v>371646.17</v>
      </c>
    </row>
    <row r="17511" spans="1:4" ht="18.75" x14ac:dyDescent="0.3">
      <c r="A17511" s="7">
        <v>2014</v>
      </c>
      <c r="B17511" s="7" t="s">
        <v>2196</v>
      </c>
      <c r="C17511" s="7" t="s">
        <v>6</v>
      </c>
      <c r="D17511" s="8">
        <v>265834.21999999997</v>
      </c>
    </row>
    <row r="17512" spans="1:4" ht="18.75" x14ac:dyDescent="0.3">
      <c r="A17512" s="7">
        <v>2015</v>
      </c>
      <c r="B17512" s="7" t="s">
        <v>2196</v>
      </c>
      <c r="C17512" s="7" t="s">
        <v>7</v>
      </c>
      <c r="D17512" s="8">
        <v>127612.63</v>
      </c>
    </row>
    <row r="17513" spans="1:4" ht="18.75" x14ac:dyDescent="0.3">
      <c r="A17513" s="7">
        <v>2014</v>
      </c>
      <c r="B17513" s="7" t="s">
        <v>2196</v>
      </c>
      <c r="C17513" s="7" t="s">
        <v>7</v>
      </c>
      <c r="D17513" s="8">
        <v>134367.69</v>
      </c>
    </row>
    <row r="17514" spans="1:4" ht="18.75" x14ac:dyDescent="0.3">
      <c r="A17514" s="7">
        <v>2015</v>
      </c>
      <c r="B17514" s="7" t="s">
        <v>2196</v>
      </c>
      <c r="C17514" s="7" t="s">
        <v>8</v>
      </c>
      <c r="D17514" s="8">
        <v>790485.07</v>
      </c>
    </row>
    <row r="17515" spans="1:4" ht="18.75" x14ac:dyDescent="0.3">
      <c r="A17515" s="7">
        <v>2014</v>
      </c>
      <c r="B17515" s="7" t="s">
        <v>2196</v>
      </c>
      <c r="C17515" s="7" t="s">
        <v>8</v>
      </c>
      <c r="D17515" s="8">
        <v>819255.11</v>
      </c>
    </row>
    <row r="17516" spans="1:4" ht="18.75" x14ac:dyDescent="0.3">
      <c r="A17516" s="7">
        <v>2015</v>
      </c>
      <c r="B17516" s="7" t="s">
        <v>2197</v>
      </c>
      <c r="C17516" s="7" t="s">
        <v>5</v>
      </c>
      <c r="D17516" s="8">
        <v>540083.80000000005</v>
      </c>
    </row>
    <row r="17517" spans="1:4" ht="18.75" x14ac:dyDescent="0.3">
      <c r="A17517" s="7">
        <v>2014</v>
      </c>
      <c r="B17517" s="7" t="s">
        <v>2197</v>
      </c>
      <c r="C17517" s="7" t="s">
        <v>5</v>
      </c>
      <c r="D17517" s="8">
        <v>595040.44999999995</v>
      </c>
    </row>
    <row r="17518" spans="1:4" ht="18.75" x14ac:dyDescent="0.3">
      <c r="A17518" s="7">
        <v>2015</v>
      </c>
      <c r="B17518" s="7" t="s">
        <v>2197</v>
      </c>
      <c r="C17518" s="7" t="s">
        <v>6</v>
      </c>
      <c r="D17518" s="8">
        <v>497151.54</v>
      </c>
    </row>
    <row r="17519" spans="1:4" ht="18.75" x14ac:dyDescent="0.3">
      <c r="A17519" s="7">
        <v>2014</v>
      </c>
      <c r="B17519" s="7" t="s">
        <v>2197</v>
      </c>
      <c r="C17519" s="7" t="s">
        <v>6</v>
      </c>
      <c r="D17519" s="8">
        <v>362745.05</v>
      </c>
    </row>
    <row r="17520" spans="1:4" ht="18.75" x14ac:dyDescent="0.3">
      <c r="A17520" s="7">
        <v>2015</v>
      </c>
      <c r="B17520" s="7" t="s">
        <v>2197</v>
      </c>
      <c r="C17520" s="7" t="s">
        <v>7</v>
      </c>
      <c r="D17520" s="8">
        <v>125613.92</v>
      </c>
    </row>
    <row r="17521" spans="1:4" ht="18.75" x14ac:dyDescent="0.3">
      <c r="A17521" s="7">
        <v>2014</v>
      </c>
      <c r="B17521" s="7" t="s">
        <v>2197</v>
      </c>
      <c r="C17521" s="7" t="s">
        <v>7</v>
      </c>
      <c r="D17521" s="8">
        <v>133662.48000000001</v>
      </c>
    </row>
    <row r="17522" spans="1:4" ht="18.75" x14ac:dyDescent="0.3">
      <c r="A17522" s="7">
        <v>2015</v>
      </c>
      <c r="B17522" s="7" t="s">
        <v>2197</v>
      </c>
      <c r="C17522" s="7" t="s">
        <v>8</v>
      </c>
      <c r="D17522" s="8">
        <v>486753.32</v>
      </c>
    </row>
    <row r="17523" spans="1:4" ht="18.75" x14ac:dyDescent="0.3">
      <c r="A17523" s="7">
        <v>2014</v>
      </c>
      <c r="B17523" s="7" t="s">
        <v>2197</v>
      </c>
      <c r="C17523" s="7" t="s">
        <v>8</v>
      </c>
      <c r="D17523" s="8">
        <v>505909.93</v>
      </c>
    </row>
    <row r="17524" spans="1:4" ht="18.75" x14ac:dyDescent="0.3">
      <c r="A17524" s="7">
        <v>2015</v>
      </c>
      <c r="B17524" s="7" t="s">
        <v>2198</v>
      </c>
      <c r="C17524" s="7" t="s">
        <v>5</v>
      </c>
      <c r="D17524" s="8">
        <v>595098.93000000005</v>
      </c>
    </row>
    <row r="17525" spans="1:4" ht="18.75" x14ac:dyDescent="0.3">
      <c r="A17525" s="7">
        <v>2014</v>
      </c>
      <c r="B17525" s="7" t="s">
        <v>2198</v>
      </c>
      <c r="C17525" s="7" t="s">
        <v>5</v>
      </c>
      <c r="D17525" s="8">
        <v>655625.49</v>
      </c>
    </row>
    <row r="17526" spans="1:4" ht="18.75" x14ac:dyDescent="0.3">
      <c r="A17526" s="7">
        <v>2015</v>
      </c>
      <c r="B17526" s="7" t="s">
        <v>2198</v>
      </c>
      <c r="C17526" s="7" t="s">
        <v>6</v>
      </c>
      <c r="D17526" s="8">
        <v>403676.89</v>
      </c>
    </row>
    <row r="17527" spans="1:4" ht="18.75" x14ac:dyDescent="0.3">
      <c r="A17527" s="7">
        <v>2014</v>
      </c>
      <c r="B17527" s="7" t="s">
        <v>2198</v>
      </c>
      <c r="C17527" s="7" t="s">
        <v>6</v>
      </c>
      <c r="D17527" s="8">
        <v>290313.28000000003</v>
      </c>
    </row>
    <row r="17528" spans="1:4" ht="18.75" x14ac:dyDescent="0.3">
      <c r="A17528" s="7">
        <v>2015</v>
      </c>
      <c r="B17528" s="7" t="s">
        <v>2198</v>
      </c>
      <c r="C17528" s="7" t="s">
        <v>7</v>
      </c>
      <c r="D17528" s="8">
        <v>213899.29</v>
      </c>
    </row>
    <row r="17529" spans="1:4" ht="18.75" x14ac:dyDescent="0.3">
      <c r="A17529" s="7">
        <v>2014</v>
      </c>
      <c r="B17529" s="7" t="s">
        <v>2198</v>
      </c>
      <c r="C17529" s="7" t="s">
        <v>7</v>
      </c>
      <c r="D17529" s="8">
        <v>224157.34</v>
      </c>
    </row>
    <row r="17530" spans="1:4" ht="18.75" x14ac:dyDescent="0.3">
      <c r="A17530" s="7">
        <v>2015</v>
      </c>
      <c r="B17530" s="7" t="s">
        <v>2198</v>
      </c>
      <c r="C17530" s="7" t="s">
        <v>8</v>
      </c>
      <c r="D17530" s="8">
        <v>741159.81</v>
      </c>
    </row>
    <row r="17531" spans="1:4" ht="18.75" x14ac:dyDescent="0.3">
      <c r="A17531" s="7">
        <v>2014</v>
      </c>
      <c r="B17531" s="7" t="s">
        <v>2198</v>
      </c>
      <c r="C17531" s="7" t="s">
        <v>8</v>
      </c>
      <c r="D17531" s="8">
        <v>772083.72</v>
      </c>
    </row>
    <row r="17532" spans="1:4" ht="18.75" x14ac:dyDescent="0.3">
      <c r="A17532" s="7">
        <v>2015</v>
      </c>
      <c r="B17532" s="7" t="s">
        <v>2199</v>
      </c>
      <c r="C17532" s="7" t="s">
        <v>5</v>
      </c>
      <c r="D17532" s="8">
        <v>735207.3</v>
      </c>
    </row>
    <row r="17533" spans="1:4" ht="18.75" x14ac:dyDescent="0.3">
      <c r="A17533" s="7">
        <v>2014</v>
      </c>
      <c r="B17533" s="7" t="s">
        <v>2199</v>
      </c>
      <c r="C17533" s="7" t="s">
        <v>5</v>
      </c>
      <c r="D17533" s="8">
        <v>805323</v>
      </c>
    </row>
    <row r="17534" spans="1:4" ht="18.75" x14ac:dyDescent="0.3">
      <c r="A17534" s="7">
        <v>2015</v>
      </c>
      <c r="B17534" s="7" t="s">
        <v>2199</v>
      </c>
      <c r="C17534" s="7" t="s">
        <v>6</v>
      </c>
      <c r="D17534" s="8">
        <v>228363.96</v>
      </c>
    </row>
    <row r="17535" spans="1:4" ht="18.75" x14ac:dyDescent="0.3">
      <c r="A17535" s="7">
        <v>2014</v>
      </c>
      <c r="B17535" s="7" t="s">
        <v>2199</v>
      </c>
      <c r="C17535" s="7" t="s">
        <v>6</v>
      </c>
      <c r="D17535" s="8">
        <v>165321.54</v>
      </c>
    </row>
    <row r="17536" spans="1:4" ht="18.75" x14ac:dyDescent="0.3">
      <c r="A17536" s="7">
        <v>2015</v>
      </c>
      <c r="B17536" s="7" t="s">
        <v>2199</v>
      </c>
      <c r="C17536" s="7" t="s">
        <v>7</v>
      </c>
      <c r="D17536" s="8">
        <v>242348.85</v>
      </c>
    </row>
    <row r="17537" spans="1:4" ht="18.75" x14ac:dyDescent="0.3">
      <c r="A17537" s="7">
        <v>2014</v>
      </c>
      <c r="B17537" s="7" t="s">
        <v>2199</v>
      </c>
      <c r="C17537" s="7" t="s">
        <v>7</v>
      </c>
      <c r="D17537" s="8">
        <v>253164.39</v>
      </c>
    </row>
    <row r="17538" spans="1:4" ht="18.75" x14ac:dyDescent="0.3">
      <c r="A17538" s="7">
        <v>2015</v>
      </c>
      <c r="B17538" s="7" t="s">
        <v>2199</v>
      </c>
      <c r="C17538" s="7" t="s">
        <v>8</v>
      </c>
      <c r="D17538" s="8">
        <v>401464.7</v>
      </c>
    </row>
    <row r="17539" spans="1:4" ht="18.75" x14ac:dyDescent="0.3">
      <c r="A17539" s="7">
        <v>2014</v>
      </c>
      <c r="B17539" s="7" t="s">
        <v>2199</v>
      </c>
      <c r="C17539" s="7" t="s">
        <v>8</v>
      </c>
      <c r="D17539" s="8">
        <v>413167.23</v>
      </c>
    </row>
    <row r="17540" spans="1:4" ht="18.75" x14ac:dyDescent="0.3">
      <c r="A17540" s="7">
        <v>2015</v>
      </c>
      <c r="B17540" s="7" t="s">
        <v>2200</v>
      </c>
      <c r="C17540" s="7" t="s">
        <v>5</v>
      </c>
      <c r="D17540" s="8">
        <v>648786.37</v>
      </c>
    </row>
    <row r="17541" spans="1:4" ht="18.75" x14ac:dyDescent="0.3">
      <c r="A17541" s="7">
        <v>2014</v>
      </c>
      <c r="B17541" s="7" t="s">
        <v>2200</v>
      </c>
      <c r="C17541" s="7" t="s">
        <v>5</v>
      </c>
      <c r="D17541" s="8">
        <v>705467.23</v>
      </c>
    </row>
    <row r="17542" spans="1:4" ht="18.75" x14ac:dyDescent="0.3">
      <c r="A17542" s="7">
        <v>2015</v>
      </c>
      <c r="B17542" s="7" t="s">
        <v>2200</v>
      </c>
      <c r="C17542" s="7" t="s">
        <v>6</v>
      </c>
      <c r="D17542" s="8">
        <v>336465.09</v>
      </c>
    </row>
    <row r="17543" spans="1:4" ht="18.75" x14ac:dyDescent="0.3">
      <c r="A17543" s="7">
        <v>2014</v>
      </c>
      <c r="B17543" s="7" t="s">
        <v>2200</v>
      </c>
      <c r="C17543" s="7" t="s">
        <v>6</v>
      </c>
      <c r="D17543" s="8">
        <v>244078.09</v>
      </c>
    </row>
    <row r="17544" spans="1:4" ht="18.75" x14ac:dyDescent="0.3">
      <c r="A17544" s="7">
        <v>2015</v>
      </c>
      <c r="B17544" s="7" t="s">
        <v>2200</v>
      </c>
      <c r="C17544" s="7" t="s">
        <v>7</v>
      </c>
      <c r="D17544" s="8">
        <v>102877.56</v>
      </c>
    </row>
    <row r="17545" spans="1:4" ht="18.75" x14ac:dyDescent="0.3">
      <c r="A17545" s="7">
        <v>2014</v>
      </c>
      <c r="B17545" s="7" t="s">
        <v>2200</v>
      </c>
      <c r="C17545" s="7" t="s">
        <v>7</v>
      </c>
      <c r="D17545" s="8">
        <v>108047.01</v>
      </c>
    </row>
    <row r="17546" spans="1:4" ht="18.75" x14ac:dyDescent="0.3">
      <c r="A17546" s="7">
        <v>2015</v>
      </c>
      <c r="B17546" s="7" t="s">
        <v>2200</v>
      </c>
      <c r="C17546" s="7" t="s">
        <v>8</v>
      </c>
      <c r="D17546" s="8">
        <v>515682.22</v>
      </c>
    </row>
    <row r="17547" spans="1:4" ht="18.75" x14ac:dyDescent="0.3">
      <c r="A17547" s="7">
        <v>2014</v>
      </c>
      <c r="B17547" s="7" t="s">
        <v>2200</v>
      </c>
      <c r="C17547" s="7" t="s">
        <v>8</v>
      </c>
      <c r="D17547" s="8">
        <v>532132.04</v>
      </c>
    </row>
    <row r="17548" spans="1:4" ht="18.75" x14ac:dyDescent="0.3">
      <c r="A17548" s="7">
        <v>2015</v>
      </c>
      <c r="B17548" s="7" t="s">
        <v>2201</v>
      </c>
      <c r="C17548" s="7" t="s">
        <v>5</v>
      </c>
      <c r="D17548" s="8">
        <v>866572.01</v>
      </c>
    </row>
    <row r="17549" spans="1:4" ht="18.75" x14ac:dyDescent="0.3">
      <c r="A17549" s="7">
        <v>2014</v>
      </c>
      <c r="B17549" s="7" t="s">
        <v>2201</v>
      </c>
      <c r="C17549" s="7" t="s">
        <v>5</v>
      </c>
      <c r="D17549" s="8">
        <v>946374.75</v>
      </c>
    </row>
    <row r="17550" spans="1:4" ht="18.75" x14ac:dyDescent="0.3">
      <c r="A17550" s="7">
        <v>2015</v>
      </c>
      <c r="B17550" s="7" t="s">
        <v>2201</v>
      </c>
      <c r="C17550" s="7" t="s">
        <v>6</v>
      </c>
      <c r="D17550" s="8">
        <v>588159.68999999994</v>
      </c>
    </row>
    <row r="17551" spans="1:4" ht="18.75" x14ac:dyDescent="0.3">
      <c r="A17551" s="7">
        <v>2014</v>
      </c>
      <c r="B17551" s="7" t="s">
        <v>2201</v>
      </c>
      <c r="C17551" s="7" t="s">
        <v>6</v>
      </c>
      <c r="D17551" s="8">
        <v>430517.67</v>
      </c>
    </row>
    <row r="17552" spans="1:4" ht="18.75" x14ac:dyDescent="0.3">
      <c r="A17552" s="7">
        <v>2015</v>
      </c>
      <c r="B17552" s="7" t="s">
        <v>2201</v>
      </c>
      <c r="C17552" s="7" t="s">
        <v>7</v>
      </c>
      <c r="D17552" s="8">
        <v>82795.009999999995</v>
      </c>
    </row>
    <row r="17553" spans="1:4" ht="18.75" x14ac:dyDescent="0.3">
      <c r="A17553" s="7">
        <v>2014</v>
      </c>
      <c r="B17553" s="7" t="s">
        <v>2201</v>
      </c>
      <c r="C17553" s="7" t="s">
        <v>7</v>
      </c>
      <c r="D17553" s="8">
        <v>87440.44</v>
      </c>
    </row>
    <row r="17554" spans="1:4" ht="18.75" x14ac:dyDescent="0.3">
      <c r="A17554" s="7">
        <v>2015</v>
      </c>
      <c r="B17554" s="7" t="s">
        <v>2201</v>
      </c>
      <c r="C17554" s="7" t="s">
        <v>8</v>
      </c>
      <c r="D17554" s="8">
        <v>463405.97</v>
      </c>
    </row>
    <row r="17555" spans="1:4" ht="18.75" x14ac:dyDescent="0.3">
      <c r="A17555" s="7">
        <v>2014</v>
      </c>
      <c r="B17555" s="7" t="s">
        <v>2201</v>
      </c>
      <c r="C17555" s="7" t="s">
        <v>8</v>
      </c>
      <c r="D17555" s="8">
        <v>477453.13</v>
      </c>
    </row>
    <row r="17556" spans="1:4" ht="18.75" x14ac:dyDescent="0.3">
      <c r="A17556" s="7">
        <v>2015</v>
      </c>
      <c r="B17556" s="7" t="s">
        <v>2202</v>
      </c>
      <c r="C17556" s="7" t="s">
        <v>5</v>
      </c>
      <c r="D17556" s="8">
        <v>725429.36</v>
      </c>
    </row>
    <row r="17557" spans="1:4" ht="18.75" x14ac:dyDescent="0.3">
      <c r="A17557" s="7">
        <v>2014</v>
      </c>
      <c r="B17557" s="7" t="s">
        <v>2202</v>
      </c>
      <c r="C17557" s="7" t="s">
        <v>5</v>
      </c>
      <c r="D17557" s="8">
        <v>795831.93</v>
      </c>
    </row>
    <row r="17558" spans="1:4" ht="18.75" x14ac:dyDescent="0.3">
      <c r="A17558" s="7">
        <v>2015</v>
      </c>
      <c r="B17558" s="7" t="s">
        <v>2202</v>
      </c>
      <c r="C17558" s="7" t="s">
        <v>6</v>
      </c>
      <c r="D17558" s="8">
        <v>466870.29</v>
      </c>
    </row>
    <row r="17559" spans="1:4" ht="18.75" x14ac:dyDescent="0.3">
      <c r="A17559" s="7">
        <v>2014</v>
      </c>
      <c r="B17559" s="7" t="s">
        <v>2202</v>
      </c>
      <c r="C17559" s="7" t="s">
        <v>6</v>
      </c>
      <c r="D17559" s="8">
        <v>332824.67</v>
      </c>
    </row>
    <row r="17560" spans="1:4" ht="18.75" x14ac:dyDescent="0.3">
      <c r="A17560" s="7">
        <v>2015</v>
      </c>
      <c r="B17560" s="7" t="s">
        <v>2202</v>
      </c>
      <c r="C17560" s="7" t="s">
        <v>7</v>
      </c>
      <c r="D17560" s="8">
        <v>54988.95</v>
      </c>
    </row>
    <row r="17561" spans="1:4" ht="18.75" x14ac:dyDescent="0.3">
      <c r="A17561" s="7">
        <v>2014</v>
      </c>
      <c r="B17561" s="7" t="s">
        <v>2202</v>
      </c>
      <c r="C17561" s="7" t="s">
        <v>7</v>
      </c>
      <c r="D17561" s="8">
        <v>57974.48</v>
      </c>
    </row>
    <row r="17562" spans="1:4" ht="18.75" x14ac:dyDescent="0.3">
      <c r="A17562" s="7">
        <v>2015</v>
      </c>
      <c r="B17562" s="7" t="s">
        <v>2202</v>
      </c>
      <c r="C17562" s="7" t="s">
        <v>8</v>
      </c>
      <c r="D17562" s="8">
        <v>462719.19</v>
      </c>
    </row>
    <row r="17563" spans="1:4" ht="18.75" x14ac:dyDescent="0.3">
      <c r="A17563" s="7">
        <v>2014</v>
      </c>
      <c r="B17563" s="7" t="s">
        <v>2202</v>
      </c>
      <c r="C17563" s="7" t="s">
        <v>8</v>
      </c>
      <c r="D17563" s="8">
        <v>478819.55</v>
      </c>
    </row>
    <row r="17564" spans="1:4" ht="18.75" x14ac:dyDescent="0.3">
      <c r="A17564" s="7">
        <v>2015</v>
      </c>
      <c r="B17564" s="7" t="s">
        <v>2203</v>
      </c>
      <c r="C17564" s="7" t="s">
        <v>5</v>
      </c>
      <c r="D17564" s="8">
        <v>733426.08</v>
      </c>
    </row>
    <row r="17565" spans="1:4" ht="18.75" x14ac:dyDescent="0.3">
      <c r="A17565" s="7">
        <v>2014</v>
      </c>
      <c r="B17565" s="7" t="s">
        <v>2203</v>
      </c>
      <c r="C17565" s="7" t="s">
        <v>5</v>
      </c>
      <c r="D17565" s="8">
        <v>798526.49</v>
      </c>
    </row>
    <row r="17566" spans="1:4" ht="18.75" x14ac:dyDescent="0.3">
      <c r="A17566" s="7">
        <v>2015</v>
      </c>
      <c r="B17566" s="7" t="s">
        <v>2203</v>
      </c>
      <c r="C17566" s="7" t="s">
        <v>6</v>
      </c>
      <c r="D17566" s="8">
        <v>391060.31</v>
      </c>
    </row>
    <row r="17567" spans="1:4" ht="18.75" x14ac:dyDescent="0.3">
      <c r="A17567" s="7">
        <v>2014</v>
      </c>
      <c r="B17567" s="7" t="s">
        <v>2203</v>
      </c>
      <c r="C17567" s="7" t="s">
        <v>6</v>
      </c>
      <c r="D17567" s="8">
        <v>283865.78999999998</v>
      </c>
    </row>
    <row r="17568" spans="1:4" ht="18.75" x14ac:dyDescent="0.3">
      <c r="A17568" s="7">
        <v>2015</v>
      </c>
      <c r="B17568" s="7" t="s">
        <v>2203</v>
      </c>
      <c r="C17568" s="7" t="s">
        <v>7</v>
      </c>
      <c r="D17568" s="8">
        <v>110495.28</v>
      </c>
    </row>
    <row r="17569" spans="1:4" ht="18.75" x14ac:dyDescent="0.3">
      <c r="A17569" s="7">
        <v>2014</v>
      </c>
      <c r="B17569" s="7" t="s">
        <v>2203</v>
      </c>
      <c r="C17569" s="7" t="s">
        <v>7</v>
      </c>
      <c r="D17569" s="8">
        <v>115617.02</v>
      </c>
    </row>
    <row r="17570" spans="1:4" ht="18.75" x14ac:dyDescent="0.3">
      <c r="A17570" s="7">
        <v>2015</v>
      </c>
      <c r="B17570" s="7" t="s">
        <v>2203</v>
      </c>
      <c r="C17570" s="7" t="s">
        <v>8</v>
      </c>
      <c r="D17570" s="8">
        <v>527886.66</v>
      </c>
    </row>
    <row r="17571" spans="1:4" ht="18.75" x14ac:dyDescent="0.3">
      <c r="A17571" s="7">
        <v>2014</v>
      </c>
      <c r="B17571" s="7" t="s">
        <v>2203</v>
      </c>
      <c r="C17571" s="7" t="s">
        <v>8</v>
      </c>
      <c r="D17571" s="8">
        <v>546001.39</v>
      </c>
    </row>
    <row r="17572" spans="1:4" ht="18.75" x14ac:dyDescent="0.3">
      <c r="A17572" s="7">
        <v>2015</v>
      </c>
      <c r="B17572" s="7" t="s">
        <v>2204</v>
      </c>
      <c r="C17572" s="7" t="s">
        <v>5</v>
      </c>
      <c r="D17572" s="8">
        <v>505961.73</v>
      </c>
    </row>
    <row r="17573" spans="1:4" ht="18.75" x14ac:dyDescent="0.3">
      <c r="A17573" s="7">
        <v>2014</v>
      </c>
      <c r="B17573" s="7" t="s">
        <v>2204</v>
      </c>
      <c r="C17573" s="7" t="s">
        <v>5</v>
      </c>
      <c r="D17573" s="8">
        <v>557197.9</v>
      </c>
    </row>
    <row r="17574" spans="1:4" ht="18.75" x14ac:dyDescent="0.3">
      <c r="A17574" s="7">
        <v>2015</v>
      </c>
      <c r="B17574" s="7" t="s">
        <v>2204</v>
      </c>
      <c r="C17574" s="7" t="s">
        <v>6</v>
      </c>
      <c r="D17574" s="8">
        <v>451315.01</v>
      </c>
    </row>
    <row r="17575" spans="1:4" ht="18.75" x14ac:dyDescent="0.3">
      <c r="A17575" s="7">
        <v>2014</v>
      </c>
      <c r="B17575" s="7" t="s">
        <v>2204</v>
      </c>
      <c r="C17575" s="7" t="s">
        <v>6</v>
      </c>
      <c r="D17575" s="8">
        <v>324496.07</v>
      </c>
    </row>
    <row r="17576" spans="1:4" ht="18.75" x14ac:dyDescent="0.3">
      <c r="A17576" s="7">
        <v>2015</v>
      </c>
      <c r="B17576" s="7" t="s">
        <v>2204</v>
      </c>
      <c r="C17576" s="7" t="s">
        <v>7</v>
      </c>
      <c r="D17576" s="8">
        <v>195475.87</v>
      </c>
    </row>
    <row r="17577" spans="1:4" ht="18.75" x14ac:dyDescent="0.3">
      <c r="A17577" s="7">
        <v>2014</v>
      </c>
      <c r="B17577" s="7" t="s">
        <v>2204</v>
      </c>
      <c r="C17577" s="7" t="s">
        <v>7</v>
      </c>
      <c r="D17577" s="8">
        <v>207815.54</v>
      </c>
    </row>
    <row r="17578" spans="1:4" ht="18.75" x14ac:dyDescent="0.3">
      <c r="A17578" s="7">
        <v>2015</v>
      </c>
      <c r="B17578" s="7" t="s">
        <v>2204</v>
      </c>
      <c r="C17578" s="7" t="s">
        <v>8</v>
      </c>
      <c r="D17578" s="8">
        <v>489136.76</v>
      </c>
    </row>
    <row r="17579" spans="1:4" ht="18.75" x14ac:dyDescent="0.3">
      <c r="A17579" s="7">
        <v>2014</v>
      </c>
      <c r="B17579" s="7" t="s">
        <v>2204</v>
      </c>
      <c r="C17579" s="7" t="s">
        <v>8</v>
      </c>
      <c r="D17579" s="8">
        <v>506757.21</v>
      </c>
    </row>
    <row r="17580" spans="1:4" ht="18.75" x14ac:dyDescent="0.3">
      <c r="A17580" s="7">
        <v>2015</v>
      </c>
      <c r="B17580" s="7" t="s">
        <v>2205</v>
      </c>
      <c r="C17580" s="7" t="s">
        <v>5</v>
      </c>
      <c r="D17580" s="8">
        <v>527860.79</v>
      </c>
    </row>
    <row r="17581" spans="1:4" ht="18.75" x14ac:dyDescent="0.3">
      <c r="A17581" s="7">
        <v>2014</v>
      </c>
      <c r="B17581" s="7" t="s">
        <v>2205</v>
      </c>
      <c r="C17581" s="7" t="s">
        <v>5</v>
      </c>
      <c r="D17581" s="8">
        <v>574439.99</v>
      </c>
    </row>
    <row r="17582" spans="1:4" ht="18.75" x14ac:dyDescent="0.3">
      <c r="A17582" s="7">
        <v>2015</v>
      </c>
      <c r="B17582" s="7" t="s">
        <v>2205</v>
      </c>
      <c r="C17582" s="7" t="s">
        <v>6</v>
      </c>
      <c r="D17582" s="8">
        <v>469876.08</v>
      </c>
    </row>
    <row r="17583" spans="1:4" ht="18.75" x14ac:dyDescent="0.3">
      <c r="A17583" s="7">
        <v>2014</v>
      </c>
      <c r="B17583" s="7" t="s">
        <v>2205</v>
      </c>
      <c r="C17583" s="7" t="s">
        <v>6</v>
      </c>
      <c r="D17583" s="8">
        <v>335660.9</v>
      </c>
    </row>
    <row r="17584" spans="1:4" ht="18.75" x14ac:dyDescent="0.3">
      <c r="A17584" s="7">
        <v>2015</v>
      </c>
      <c r="B17584" s="7" t="s">
        <v>2205</v>
      </c>
      <c r="C17584" s="7" t="s">
        <v>7</v>
      </c>
      <c r="D17584" s="8">
        <v>120647.79</v>
      </c>
    </row>
    <row r="17585" spans="1:4" ht="18.75" x14ac:dyDescent="0.3">
      <c r="A17585" s="7">
        <v>2014</v>
      </c>
      <c r="B17585" s="7" t="s">
        <v>2205</v>
      </c>
      <c r="C17585" s="7" t="s">
        <v>7</v>
      </c>
      <c r="D17585" s="8">
        <v>127432.69</v>
      </c>
    </row>
    <row r="17586" spans="1:4" ht="18.75" x14ac:dyDescent="0.3">
      <c r="A17586" s="7">
        <v>2015</v>
      </c>
      <c r="B17586" s="7" t="s">
        <v>2205</v>
      </c>
      <c r="C17586" s="7" t="s">
        <v>8</v>
      </c>
      <c r="D17586" s="8">
        <v>637550.27</v>
      </c>
    </row>
    <row r="17587" spans="1:4" ht="18.75" x14ac:dyDescent="0.3">
      <c r="A17587" s="7">
        <v>2014</v>
      </c>
      <c r="B17587" s="7" t="s">
        <v>2205</v>
      </c>
      <c r="C17587" s="7" t="s">
        <v>8</v>
      </c>
      <c r="D17587" s="8">
        <v>666797.78</v>
      </c>
    </row>
    <row r="17588" spans="1:4" ht="18.75" x14ac:dyDescent="0.3">
      <c r="A17588" s="7">
        <v>2015</v>
      </c>
      <c r="B17588" s="7" t="s">
        <v>2206</v>
      </c>
      <c r="C17588" s="7" t="s">
        <v>5</v>
      </c>
      <c r="D17588" s="8">
        <v>879319.34</v>
      </c>
    </row>
    <row r="17589" spans="1:4" ht="18.75" x14ac:dyDescent="0.3">
      <c r="A17589" s="7">
        <v>2014</v>
      </c>
      <c r="B17589" s="7" t="s">
        <v>2206</v>
      </c>
      <c r="C17589" s="7" t="s">
        <v>5</v>
      </c>
      <c r="D17589" s="8">
        <v>965792.48</v>
      </c>
    </row>
    <row r="17590" spans="1:4" ht="18.75" x14ac:dyDescent="0.3">
      <c r="A17590" s="7">
        <v>2015</v>
      </c>
      <c r="B17590" s="7" t="s">
        <v>2206</v>
      </c>
      <c r="C17590" s="7" t="s">
        <v>6</v>
      </c>
      <c r="D17590" s="8">
        <v>382387.64</v>
      </c>
    </row>
    <row r="17591" spans="1:4" ht="18.75" x14ac:dyDescent="0.3">
      <c r="A17591" s="7">
        <v>2014</v>
      </c>
      <c r="B17591" s="7" t="s">
        <v>2206</v>
      </c>
      <c r="C17591" s="7" t="s">
        <v>6</v>
      </c>
      <c r="D17591" s="8">
        <v>268952.39</v>
      </c>
    </row>
    <row r="17592" spans="1:4" ht="18.75" x14ac:dyDescent="0.3">
      <c r="A17592" s="7">
        <v>2015</v>
      </c>
      <c r="B17592" s="7" t="s">
        <v>2206</v>
      </c>
      <c r="C17592" s="7" t="s">
        <v>7</v>
      </c>
      <c r="D17592" s="8">
        <v>92321.01</v>
      </c>
    </row>
    <row r="17593" spans="1:4" ht="18.75" x14ac:dyDescent="0.3">
      <c r="A17593" s="7">
        <v>2014</v>
      </c>
      <c r="B17593" s="7" t="s">
        <v>2206</v>
      </c>
      <c r="C17593" s="7" t="s">
        <v>7</v>
      </c>
      <c r="D17593" s="8">
        <v>96896.02</v>
      </c>
    </row>
    <row r="17594" spans="1:4" ht="18.75" x14ac:dyDescent="0.3">
      <c r="A17594" s="7">
        <v>2015</v>
      </c>
      <c r="B17594" s="7" t="s">
        <v>2206</v>
      </c>
      <c r="C17594" s="7" t="s">
        <v>8</v>
      </c>
      <c r="D17594" s="8">
        <v>647598.54</v>
      </c>
    </row>
    <row r="17595" spans="1:4" ht="18.75" x14ac:dyDescent="0.3">
      <c r="A17595" s="7">
        <v>2014</v>
      </c>
      <c r="B17595" s="7" t="s">
        <v>2206</v>
      </c>
      <c r="C17595" s="7" t="s">
        <v>8</v>
      </c>
      <c r="D17595" s="8">
        <v>675291.26</v>
      </c>
    </row>
    <row r="17596" spans="1:4" ht="18.75" x14ac:dyDescent="0.3">
      <c r="A17596" s="7">
        <v>2015</v>
      </c>
      <c r="B17596" s="7" t="s">
        <v>2207</v>
      </c>
      <c r="C17596" s="7" t="s">
        <v>5</v>
      </c>
      <c r="D17596" s="8">
        <v>634173.93000000005</v>
      </c>
    </row>
    <row r="17597" spans="1:4" ht="18.75" x14ac:dyDescent="0.3">
      <c r="A17597" s="7">
        <v>2014</v>
      </c>
      <c r="B17597" s="7" t="s">
        <v>2207</v>
      </c>
      <c r="C17597" s="7" t="s">
        <v>5</v>
      </c>
      <c r="D17597" s="8">
        <v>690029.45</v>
      </c>
    </row>
    <row r="17598" spans="1:4" ht="18.75" x14ac:dyDescent="0.3">
      <c r="A17598" s="7">
        <v>2015</v>
      </c>
      <c r="B17598" s="7" t="s">
        <v>2207</v>
      </c>
      <c r="C17598" s="7" t="s">
        <v>6</v>
      </c>
      <c r="D17598" s="8">
        <v>199942.03</v>
      </c>
    </row>
    <row r="17599" spans="1:4" ht="18.75" x14ac:dyDescent="0.3">
      <c r="A17599" s="7">
        <v>2014</v>
      </c>
      <c r="B17599" s="7" t="s">
        <v>2207</v>
      </c>
      <c r="C17599" s="7" t="s">
        <v>6</v>
      </c>
      <c r="D17599" s="8">
        <v>141039.79999999999</v>
      </c>
    </row>
    <row r="17600" spans="1:4" ht="18.75" x14ac:dyDescent="0.3">
      <c r="A17600" s="7">
        <v>2015</v>
      </c>
      <c r="B17600" s="7" t="s">
        <v>2207</v>
      </c>
      <c r="C17600" s="7" t="s">
        <v>7</v>
      </c>
      <c r="D17600" s="8">
        <v>117369.73</v>
      </c>
    </row>
    <row r="17601" spans="1:4" ht="18.75" x14ac:dyDescent="0.3">
      <c r="A17601" s="7">
        <v>2014</v>
      </c>
      <c r="B17601" s="7" t="s">
        <v>2207</v>
      </c>
      <c r="C17601" s="7" t="s">
        <v>7</v>
      </c>
      <c r="D17601" s="8">
        <v>124107.21</v>
      </c>
    </row>
    <row r="17602" spans="1:4" ht="18.75" x14ac:dyDescent="0.3">
      <c r="A17602" s="7">
        <v>2015</v>
      </c>
      <c r="B17602" s="7" t="s">
        <v>2207</v>
      </c>
      <c r="C17602" s="7" t="s">
        <v>8</v>
      </c>
      <c r="D17602" s="8">
        <v>705916.78</v>
      </c>
    </row>
    <row r="17603" spans="1:4" ht="18.75" x14ac:dyDescent="0.3">
      <c r="A17603" s="7">
        <v>2014</v>
      </c>
      <c r="B17603" s="7" t="s">
        <v>2207</v>
      </c>
      <c r="C17603" s="7" t="s">
        <v>8</v>
      </c>
      <c r="D17603" s="8">
        <v>740720.08</v>
      </c>
    </row>
    <row r="17604" spans="1:4" ht="18.75" x14ac:dyDescent="0.3">
      <c r="A17604" s="7">
        <v>2015</v>
      </c>
      <c r="B17604" s="7" t="s">
        <v>2208</v>
      </c>
      <c r="C17604" s="7" t="s">
        <v>5</v>
      </c>
      <c r="D17604" s="8">
        <v>620082.57999999996</v>
      </c>
    </row>
    <row r="17605" spans="1:4" ht="18.75" x14ac:dyDescent="0.3">
      <c r="A17605" s="7">
        <v>2014</v>
      </c>
      <c r="B17605" s="7" t="s">
        <v>2208</v>
      </c>
      <c r="C17605" s="7" t="s">
        <v>5</v>
      </c>
      <c r="D17605" s="8">
        <v>683596.96</v>
      </c>
    </row>
    <row r="17606" spans="1:4" ht="18.75" x14ac:dyDescent="0.3">
      <c r="A17606" s="7">
        <v>2015</v>
      </c>
      <c r="B17606" s="7" t="s">
        <v>2208</v>
      </c>
      <c r="C17606" s="7" t="s">
        <v>6</v>
      </c>
      <c r="D17606" s="8">
        <v>375754.25</v>
      </c>
    </row>
    <row r="17607" spans="1:4" ht="18.75" x14ac:dyDescent="0.3">
      <c r="A17607" s="7">
        <v>2014</v>
      </c>
      <c r="B17607" s="7" t="s">
        <v>2208</v>
      </c>
      <c r="C17607" s="7" t="s">
        <v>6</v>
      </c>
      <c r="D17607" s="8">
        <v>260744.22</v>
      </c>
    </row>
    <row r="17608" spans="1:4" ht="18.75" x14ac:dyDescent="0.3">
      <c r="A17608" s="7">
        <v>2015</v>
      </c>
      <c r="B17608" s="7" t="s">
        <v>2208</v>
      </c>
      <c r="C17608" s="7" t="s">
        <v>7</v>
      </c>
      <c r="D17608" s="8">
        <v>202831.96</v>
      </c>
    </row>
    <row r="17609" spans="1:4" ht="18.75" x14ac:dyDescent="0.3">
      <c r="A17609" s="7">
        <v>2014</v>
      </c>
      <c r="B17609" s="7" t="s">
        <v>2208</v>
      </c>
      <c r="C17609" s="7" t="s">
        <v>7</v>
      </c>
      <c r="D17609" s="8">
        <v>214851.36</v>
      </c>
    </row>
    <row r="17610" spans="1:4" ht="18.75" x14ac:dyDescent="0.3">
      <c r="A17610" s="7">
        <v>2015</v>
      </c>
      <c r="B17610" s="7" t="s">
        <v>2208</v>
      </c>
      <c r="C17610" s="7" t="s">
        <v>8</v>
      </c>
      <c r="D17610" s="8">
        <v>638457.02</v>
      </c>
    </row>
    <row r="17611" spans="1:4" ht="18.75" x14ac:dyDescent="0.3">
      <c r="A17611" s="7">
        <v>2014</v>
      </c>
      <c r="B17611" s="7" t="s">
        <v>2208</v>
      </c>
      <c r="C17611" s="7" t="s">
        <v>8</v>
      </c>
      <c r="D17611" s="8">
        <v>662038.4</v>
      </c>
    </row>
    <row r="17612" spans="1:4" ht="18.75" x14ac:dyDescent="0.3">
      <c r="A17612" s="7">
        <v>2015</v>
      </c>
      <c r="B17612" s="7" t="s">
        <v>2209</v>
      </c>
      <c r="C17612" s="7" t="s">
        <v>5</v>
      </c>
      <c r="D17612" s="8">
        <v>646319.98</v>
      </c>
    </row>
    <row r="17613" spans="1:4" ht="18.75" x14ac:dyDescent="0.3">
      <c r="A17613" s="7">
        <v>2014</v>
      </c>
      <c r="B17613" s="7" t="s">
        <v>2209</v>
      </c>
      <c r="C17613" s="7" t="s">
        <v>5</v>
      </c>
      <c r="D17613" s="8">
        <v>706169.48</v>
      </c>
    </row>
    <row r="17614" spans="1:4" ht="18.75" x14ac:dyDescent="0.3">
      <c r="A17614" s="7">
        <v>2015</v>
      </c>
      <c r="B17614" s="7" t="s">
        <v>2209</v>
      </c>
      <c r="C17614" s="7" t="s">
        <v>6</v>
      </c>
      <c r="D17614" s="8">
        <v>433180.3</v>
      </c>
    </row>
    <row r="17615" spans="1:4" ht="18.75" x14ac:dyDescent="0.3">
      <c r="A17615" s="7">
        <v>2014</v>
      </c>
      <c r="B17615" s="7" t="s">
        <v>2209</v>
      </c>
      <c r="C17615" s="7" t="s">
        <v>6</v>
      </c>
      <c r="D17615" s="8">
        <v>315470.09999999998</v>
      </c>
    </row>
    <row r="17616" spans="1:4" ht="18.75" x14ac:dyDescent="0.3">
      <c r="A17616" s="7">
        <v>2015</v>
      </c>
      <c r="B17616" s="7" t="s">
        <v>2209</v>
      </c>
      <c r="C17616" s="7" t="s">
        <v>7</v>
      </c>
      <c r="D17616" s="8">
        <v>150405.88</v>
      </c>
    </row>
    <row r="17617" spans="1:4" ht="18.75" x14ac:dyDescent="0.3">
      <c r="A17617" s="7">
        <v>2014</v>
      </c>
      <c r="B17617" s="7" t="s">
        <v>2209</v>
      </c>
      <c r="C17617" s="7" t="s">
        <v>7</v>
      </c>
      <c r="D17617" s="8">
        <v>159345.76</v>
      </c>
    </row>
    <row r="17618" spans="1:4" ht="18.75" x14ac:dyDescent="0.3">
      <c r="A17618" s="7">
        <v>2015</v>
      </c>
      <c r="B17618" s="7" t="s">
        <v>2209</v>
      </c>
      <c r="C17618" s="7" t="s">
        <v>8</v>
      </c>
      <c r="D17618" s="8">
        <v>591890.38</v>
      </c>
    </row>
    <row r="17619" spans="1:4" ht="18.75" x14ac:dyDescent="0.3">
      <c r="A17619" s="7">
        <v>2014</v>
      </c>
      <c r="B17619" s="7" t="s">
        <v>2209</v>
      </c>
      <c r="C17619" s="7" t="s">
        <v>8</v>
      </c>
      <c r="D17619" s="8">
        <v>617402.54</v>
      </c>
    </row>
    <row r="17620" spans="1:4" ht="18.75" x14ac:dyDescent="0.3">
      <c r="A17620" s="7">
        <v>2015</v>
      </c>
      <c r="B17620" s="7" t="s">
        <v>2210</v>
      </c>
      <c r="C17620" s="7" t="s">
        <v>5</v>
      </c>
      <c r="D17620" s="8">
        <v>571881.22</v>
      </c>
    </row>
    <row r="17621" spans="1:4" ht="18.75" x14ac:dyDescent="0.3">
      <c r="A17621" s="7">
        <v>2014</v>
      </c>
      <c r="B17621" s="7" t="s">
        <v>2210</v>
      </c>
      <c r="C17621" s="7" t="s">
        <v>5</v>
      </c>
      <c r="D17621" s="8">
        <v>622507.4</v>
      </c>
    </row>
    <row r="17622" spans="1:4" ht="18.75" x14ac:dyDescent="0.3">
      <c r="A17622" s="7">
        <v>2015</v>
      </c>
      <c r="B17622" s="7" t="s">
        <v>2210</v>
      </c>
      <c r="C17622" s="7" t="s">
        <v>6</v>
      </c>
      <c r="D17622" s="8">
        <v>542718.28</v>
      </c>
    </row>
    <row r="17623" spans="1:4" ht="18.75" x14ac:dyDescent="0.3">
      <c r="A17623" s="7">
        <v>2014</v>
      </c>
      <c r="B17623" s="7" t="s">
        <v>2210</v>
      </c>
      <c r="C17623" s="7" t="s">
        <v>6</v>
      </c>
      <c r="D17623" s="8">
        <v>400659.33</v>
      </c>
    </row>
    <row r="17624" spans="1:4" ht="18.75" x14ac:dyDescent="0.3">
      <c r="A17624" s="7">
        <v>2015</v>
      </c>
      <c r="B17624" s="7" t="s">
        <v>2210</v>
      </c>
      <c r="C17624" s="7" t="s">
        <v>7</v>
      </c>
      <c r="D17624" s="8">
        <v>208936.38</v>
      </c>
    </row>
    <row r="17625" spans="1:4" ht="18.75" x14ac:dyDescent="0.3">
      <c r="A17625" s="7">
        <v>2014</v>
      </c>
      <c r="B17625" s="7" t="s">
        <v>2210</v>
      </c>
      <c r="C17625" s="7" t="s">
        <v>7</v>
      </c>
      <c r="D17625" s="8">
        <v>220631.6</v>
      </c>
    </row>
    <row r="17626" spans="1:4" ht="18.75" x14ac:dyDescent="0.3">
      <c r="A17626" s="7">
        <v>2015</v>
      </c>
      <c r="B17626" s="7" t="s">
        <v>2210</v>
      </c>
      <c r="C17626" s="7" t="s">
        <v>8</v>
      </c>
      <c r="D17626" s="8">
        <v>649540.21</v>
      </c>
    </row>
    <row r="17627" spans="1:4" ht="18.75" x14ac:dyDescent="0.3">
      <c r="A17627" s="7">
        <v>2014</v>
      </c>
      <c r="B17627" s="7" t="s">
        <v>2210</v>
      </c>
      <c r="C17627" s="7" t="s">
        <v>8</v>
      </c>
      <c r="D17627" s="8">
        <v>677037.77</v>
      </c>
    </row>
    <row r="17628" spans="1:4" ht="18.75" x14ac:dyDescent="0.3">
      <c r="A17628" s="7">
        <v>2015</v>
      </c>
      <c r="B17628" s="7" t="s">
        <v>2211</v>
      </c>
      <c r="C17628" s="7" t="s">
        <v>5</v>
      </c>
      <c r="D17628" s="8">
        <v>690947.28</v>
      </c>
    </row>
    <row r="17629" spans="1:4" ht="18.75" x14ac:dyDescent="0.3">
      <c r="A17629" s="7">
        <v>2014</v>
      </c>
      <c r="B17629" s="7" t="s">
        <v>2211</v>
      </c>
      <c r="C17629" s="7" t="s">
        <v>5</v>
      </c>
      <c r="D17629" s="8">
        <v>756428.85</v>
      </c>
    </row>
    <row r="17630" spans="1:4" ht="18.75" x14ac:dyDescent="0.3">
      <c r="A17630" s="7">
        <v>2015</v>
      </c>
      <c r="B17630" s="7" t="s">
        <v>2211</v>
      </c>
      <c r="C17630" s="7" t="s">
        <v>6</v>
      </c>
      <c r="D17630" s="8">
        <v>384119.77</v>
      </c>
    </row>
    <row r="17631" spans="1:4" ht="18.75" x14ac:dyDescent="0.3">
      <c r="A17631" s="7">
        <v>2014</v>
      </c>
      <c r="B17631" s="7" t="s">
        <v>2211</v>
      </c>
      <c r="C17631" s="7" t="s">
        <v>6</v>
      </c>
      <c r="D17631" s="8">
        <v>265308.78000000003</v>
      </c>
    </row>
    <row r="17632" spans="1:4" ht="18.75" x14ac:dyDescent="0.3">
      <c r="A17632" s="7">
        <v>2015</v>
      </c>
      <c r="B17632" s="7" t="s">
        <v>2211</v>
      </c>
      <c r="C17632" s="7" t="s">
        <v>7</v>
      </c>
      <c r="D17632" s="8">
        <v>208818.22</v>
      </c>
    </row>
    <row r="17633" spans="1:4" ht="18.75" x14ac:dyDescent="0.3">
      <c r="A17633" s="7">
        <v>2014</v>
      </c>
      <c r="B17633" s="7" t="s">
        <v>2211</v>
      </c>
      <c r="C17633" s="7" t="s">
        <v>7</v>
      </c>
      <c r="D17633" s="8">
        <v>222158.33</v>
      </c>
    </row>
    <row r="17634" spans="1:4" ht="18.75" x14ac:dyDescent="0.3">
      <c r="A17634" s="7">
        <v>2015</v>
      </c>
      <c r="B17634" s="7" t="s">
        <v>2211</v>
      </c>
      <c r="C17634" s="7" t="s">
        <v>8</v>
      </c>
      <c r="D17634" s="8">
        <v>455368.11</v>
      </c>
    </row>
    <row r="17635" spans="1:4" ht="18.75" x14ac:dyDescent="0.3">
      <c r="A17635" s="7">
        <v>2014</v>
      </c>
      <c r="B17635" s="7" t="s">
        <v>2211</v>
      </c>
      <c r="C17635" s="7" t="s">
        <v>8</v>
      </c>
      <c r="D17635" s="8">
        <v>473252.73</v>
      </c>
    </row>
    <row r="17636" spans="1:4" ht="18.75" x14ac:dyDescent="0.3">
      <c r="A17636" s="7">
        <v>2015</v>
      </c>
      <c r="B17636" s="7" t="s">
        <v>2212</v>
      </c>
      <c r="C17636" s="7" t="s">
        <v>5</v>
      </c>
      <c r="D17636" s="8">
        <v>615366.65</v>
      </c>
    </row>
    <row r="17637" spans="1:4" ht="18.75" x14ac:dyDescent="0.3">
      <c r="A17637" s="7">
        <v>2014</v>
      </c>
      <c r="B17637" s="7" t="s">
        <v>2212</v>
      </c>
      <c r="C17637" s="7" t="s">
        <v>5</v>
      </c>
      <c r="D17637" s="8">
        <v>682288.79</v>
      </c>
    </row>
    <row r="17638" spans="1:4" ht="18.75" x14ac:dyDescent="0.3">
      <c r="A17638" s="7">
        <v>2015</v>
      </c>
      <c r="B17638" s="7" t="s">
        <v>2212</v>
      </c>
      <c r="C17638" s="7" t="s">
        <v>6</v>
      </c>
      <c r="D17638" s="8">
        <v>579095.5</v>
      </c>
    </row>
    <row r="17639" spans="1:4" ht="18.75" x14ac:dyDescent="0.3">
      <c r="A17639" s="7">
        <v>2014</v>
      </c>
      <c r="B17639" s="7" t="s">
        <v>2212</v>
      </c>
      <c r="C17639" s="7" t="s">
        <v>6</v>
      </c>
      <c r="D17639" s="8">
        <v>424289.8</v>
      </c>
    </row>
    <row r="17640" spans="1:4" ht="18.75" x14ac:dyDescent="0.3">
      <c r="A17640" s="7">
        <v>2015</v>
      </c>
      <c r="B17640" s="7" t="s">
        <v>2212</v>
      </c>
      <c r="C17640" s="7" t="s">
        <v>7</v>
      </c>
      <c r="D17640" s="8">
        <v>124886.37</v>
      </c>
    </row>
    <row r="17641" spans="1:4" ht="18.75" x14ac:dyDescent="0.3">
      <c r="A17641" s="7">
        <v>2014</v>
      </c>
      <c r="B17641" s="7" t="s">
        <v>2212</v>
      </c>
      <c r="C17641" s="7" t="s">
        <v>7</v>
      </c>
      <c r="D17641" s="8">
        <v>132057.87</v>
      </c>
    </row>
    <row r="17642" spans="1:4" ht="18.75" x14ac:dyDescent="0.3">
      <c r="A17642" s="7">
        <v>2015</v>
      </c>
      <c r="B17642" s="7" t="s">
        <v>2212</v>
      </c>
      <c r="C17642" s="7" t="s">
        <v>8</v>
      </c>
      <c r="D17642" s="8">
        <v>768017.47</v>
      </c>
    </row>
    <row r="17643" spans="1:4" ht="18.75" x14ac:dyDescent="0.3">
      <c r="A17643" s="7">
        <v>2014</v>
      </c>
      <c r="B17643" s="7" t="s">
        <v>2212</v>
      </c>
      <c r="C17643" s="7" t="s">
        <v>8</v>
      </c>
      <c r="D17643" s="8">
        <v>792991.64</v>
      </c>
    </row>
    <row r="17644" spans="1:4" ht="18.75" x14ac:dyDescent="0.3">
      <c r="A17644" s="7">
        <v>2015</v>
      </c>
      <c r="B17644" s="7" t="s">
        <v>2213</v>
      </c>
      <c r="C17644" s="7" t="s">
        <v>5</v>
      </c>
      <c r="D17644" s="8">
        <v>675594.33</v>
      </c>
    </row>
    <row r="17645" spans="1:4" ht="18.75" x14ac:dyDescent="0.3">
      <c r="A17645" s="7">
        <v>2014</v>
      </c>
      <c r="B17645" s="7" t="s">
        <v>2213</v>
      </c>
      <c r="C17645" s="7" t="s">
        <v>5</v>
      </c>
      <c r="D17645" s="8">
        <v>744015.06</v>
      </c>
    </row>
    <row r="17646" spans="1:4" ht="18.75" x14ac:dyDescent="0.3">
      <c r="A17646" s="7">
        <v>2015</v>
      </c>
      <c r="B17646" s="7" t="s">
        <v>2213</v>
      </c>
      <c r="C17646" s="7" t="s">
        <v>6</v>
      </c>
      <c r="D17646" s="8">
        <v>205922.96</v>
      </c>
    </row>
    <row r="17647" spans="1:4" ht="18.75" x14ac:dyDescent="0.3">
      <c r="A17647" s="7">
        <v>2014</v>
      </c>
      <c r="B17647" s="7" t="s">
        <v>2213</v>
      </c>
      <c r="C17647" s="7" t="s">
        <v>6</v>
      </c>
      <c r="D17647" s="8">
        <v>142645.73000000001</v>
      </c>
    </row>
    <row r="17648" spans="1:4" ht="18.75" x14ac:dyDescent="0.3">
      <c r="A17648" s="7">
        <v>2015</v>
      </c>
      <c r="B17648" s="7" t="s">
        <v>2213</v>
      </c>
      <c r="C17648" s="7" t="s">
        <v>7</v>
      </c>
      <c r="D17648" s="8">
        <v>160047.35999999999</v>
      </c>
    </row>
    <row r="17649" spans="1:4" ht="18.75" x14ac:dyDescent="0.3">
      <c r="A17649" s="7">
        <v>2014</v>
      </c>
      <c r="B17649" s="7" t="s">
        <v>2213</v>
      </c>
      <c r="C17649" s="7" t="s">
        <v>7</v>
      </c>
      <c r="D17649" s="8">
        <v>169488.11</v>
      </c>
    </row>
    <row r="17650" spans="1:4" ht="18.75" x14ac:dyDescent="0.3">
      <c r="A17650" s="7">
        <v>2015</v>
      </c>
      <c r="B17650" s="7" t="s">
        <v>2213</v>
      </c>
      <c r="C17650" s="7" t="s">
        <v>8</v>
      </c>
      <c r="D17650" s="8">
        <v>718922.96</v>
      </c>
    </row>
    <row r="17651" spans="1:4" ht="18.75" x14ac:dyDescent="0.3">
      <c r="A17651" s="7">
        <v>2014</v>
      </c>
      <c r="B17651" s="7" t="s">
        <v>2213</v>
      </c>
      <c r="C17651" s="7" t="s">
        <v>8</v>
      </c>
      <c r="D17651" s="8">
        <v>751616.68</v>
      </c>
    </row>
    <row r="17652" spans="1:4" ht="18.75" x14ac:dyDescent="0.3">
      <c r="A17652" s="7">
        <v>2015</v>
      </c>
      <c r="B17652" s="7" t="s">
        <v>2214</v>
      </c>
      <c r="C17652" s="7" t="s">
        <v>5</v>
      </c>
      <c r="D17652" s="8">
        <v>712434.99</v>
      </c>
    </row>
    <row r="17653" spans="1:4" ht="18.75" x14ac:dyDescent="0.3">
      <c r="A17653" s="7">
        <v>2014</v>
      </c>
      <c r="B17653" s="7" t="s">
        <v>2214</v>
      </c>
      <c r="C17653" s="7" t="s">
        <v>5</v>
      </c>
      <c r="D17653" s="8">
        <v>785776.6</v>
      </c>
    </row>
    <row r="17654" spans="1:4" ht="18.75" x14ac:dyDescent="0.3">
      <c r="A17654" s="7">
        <v>2015</v>
      </c>
      <c r="B17654" s="7" t="s">
        <v>2214</v>
      </c>
      <c r="C17654" s="7" t="s">
        <v>6</v>
      </c>
      <c r="D17654" s="8">
        <v>532400.38</v>
      </c>
    </row>
    <row r="17655" spans="1:4" ht="18.75" x14ac:dyDescent="0.3">
      <c r="A17655" s="7">
        <v>2014</v>
      </c>
      <c r="B17655" s="7" t="s">
        <v>2214</v>
      </c>
      <c r="C17655" s="7" t="s">
        <v>6</v>
      </c>
      <c r="D17655" s="8">
        <v>368890.01</v>
      </c>
    </row>
    <row r="17656" spans="1:4" ht="18.75" x14ac:dyDescent="0.3">
      <c r="A17656" s="7">
        <v>2015</v>
      </c>
      <c r="B17656" s="7" t="s">
        <v>2214</v>
      </c>
      <c r="C17656" s="7" t="s">
        <v>7</v>
      </c>
      <c r="D17656" s="8">
        <v>236545.77</v>
      </c>
    </row>
    <row r="17657" spans="1:4" ht="18.75" x14ac:dyDescent="0.3">
      <c r="A17657" s="7">
        <v>2014</v>
      </c>
      <c r="B17657" s="7" t="s">
        <v>2214</v>
      </c>
      <c r="C17657" s="7" t="s">
        <v>7</v>
      </c>
      <c r="D17657" s="8">
        <v>251635.98</v>
      </c>
    </row>
    <row r="17658" spans="1:4" ht="18.75" x14ac:dyDescent="0.3">
      <c r="A17658" s="7">
        <v>2015</v>
      </c>
      <c r="B17658" s="7" t="s">
        <v>2214</v>
      </c>
      <c r="C17658" s="7" t="s">
        <v>8</v>
      </c>
      <c r="D17658" s="8">
        <v>781074.01</v>
      </c>
    </row>
    <row r="17659" spans="1:4" ht="18.75" x14ac:dyDescent="0.3">
      <c r="A17659" s="7">
        <v>2014</v>
      </c>
      <c r="B17659" s="7" t="s">
        <v>2214</v>
      </c>
      <c r="C17659" s="7" t="s">
        <v>8</v>
      </c>
      <c r="D17659" s="8">
        <v>805097.21</v>
      </c>
    </row>
    <row r="17660" spans="1:4" ht="18.75" x14ac:dyDescent="0.3">
      <c r="A17660" s="7">
        <v>2015</v>
      </c>
      <c r="B17660" s="7" t="s">
        <v>2215</v>
      </c>
      <c r="C17660" s="7" t="s">
        <v>5</v>
      </c>
      <c r="D17660" s="8">
        <v>822628.77</v>
      </c>
    </row>
    <row r="17661" spans="1:4" ht="18.75" x14ac:dyDescent="0.3">
      <c r="A17661" s="7">
        <v>2014</v>
      </c>
      <c r="B17661" s="7" t="s">
        <v>2215</v>
      </c>
      <c r="C17661" s="7" t="s">
        <v>5</v>
      </c>
      <c r="D17661" s="8">
        <v>897539.53</v>
      </c>
    </row>
    <row r="17662" spans="1:4" ht="18.75" x14ac:dyDescent="0.3">
      <c r="A17662" s="7">
        <v>2015</v>
      </c>
      <c r="B17662" s="7" t="s">
        <v>2215</v>
      </c>
      <c r="C17662" s="7" t="s">
        <v>6</v>
      </c>
      <c r="D17662" s="8">
        <v>456309.69</v>
      </c>
    </row>
    <row r="17663" spans="1:4" ht="18.75" x14ac:dyDescent="0.3">
      <c r="A17663" s="7">
        <v>2014</v>
      </c>
      <c r="B17663" s="7" t="s">
        <v>2215</v>
      </c>
      <c r="C17663" s="7" t="s">
        <v>6</v>
      </c>
      <c r="D17663" s="8">
        <v>336403.08</v>
      </c>
    </row>
    <row r="17664" spans="1:4" ht="18.75" x14ac:dyDescent="0.3">
      <c r="A17664" s="7">
        <v>2015</v>
      </c>
      <c r="B17664" s="7" t="s">
        <v>2215</v>
      </c>
      <c r="C17664" s="7" t="s">
        <v>7</v>
      </c>
      <c r="D17664" s="8">
        <v>227287.12</v>
      </c>
    </row>
    <row r="17665" spans="1:4" ht="18.75" x14ac:dyDescent="0.3">
      <c r="A17665" s="7">
        <v>2014</v>
      </c>
      <c r="B17665" s="7" t="s">
        <v>2215</v>
      </c>
      <c r="C17665" s="7" t="s">
        <v>7</v>
      </c>
      <c r="D17665" s="8">
        <v>241994.77</v>
      </c>
    </row>
    <row r="17666" spans="1:4" ht="18.75" x14ac:dyDescent="0.3">
      <c r="A17666" s="7">
        <v>2015</v>
      </c>
      <c r="B17666" s="7" t="s">
        <v>2215</v>
      </c>
      <c r="C17666" s="7" t="s">
        <v>8</v>
      </c>
      <c r="D17666" s="8">
        <v>701334.25</v>
      </c>
    </row>
    <row r="17667" spans="1:4" ht="18.75" x14ac:dyDescent="0.3">
      <c r="A17667" s="7">
        <v>2014</v>
      </c>
      <c r="B17667" s="7" t="s">
        <v>2215</v>
      </c>
      <c r="C17667" s="7" t="s">
        <v>8</v>
      </c>
      <c r="D17667" s="8">
        <v>724227.3</v>
      </c>
    </row>
    <row r="17668" spans="1:4" ht="18.75" x14ac:dyDescent="0.3">
      <c r="A17668" s="7">
        <v>2015</v>
      </c>
      <c r="B17668" s="7" t="s">
        <v>2216</v>
      </c>
      <c r="C17668" s="7" t="s">
        <v>5</v>
      </c>
      <c r="D17668" s="8">
        <v>809934.75</v>
      </c>
    </row>
    <row r="17669" spans="1:4" ht="18.75" x14ac:dyDescent="0.3">
      <c r="A17669" s="7">
        <v>2014</v>
      </c>
      <c r="B17669" s="7" t="s">
        <v>2216</v>
      </c>
      <c r="C17669" s="7" t="s">
        <v>5</v>
      </c>
      <c r="D17669" s="8">
        <v>895347.92</v>
      </c>
    </row>
    <row r="17670" spans="1:4" ht="18.75" x14ac:dyDescent="0.3">
      <c r="A17670" s="7">
        <v>2015</v>
      </c>
      <c r="B17670" s="7" t="s">
        <v>2216</v>
      </c>
      <c r="C17670" s="7" t="s">
        <v>6</v>
      </c>
      <c r="D17670" s="8">
        <v>522886.96</v>
      </c>
    </row>
    <row r="17671" spans="1:4" ht="18.75" x14ac:dyDescent="0.3">
      <c r="A17671" s="7">
        <v>2014</v>
      </c>
      <c r="B17671" s="7" t="s">
        <v>2216</v>
      </c>
      <c r="C17671" s="7" t="s">
        <v>6</v>
      </c>
      <c r="D17671" s="8">
        <v>381255.95</v>
      </c>
    </row>
    <row r="17672" spans="1:4" ht="18.75" x14ac:dyDescent="0.3">
      <c r="A17672" s="7">
        <v>2015</v>
      </c>
      <c r="B17672" s="7" t="s">
        <v>2216</v>
      </c>
      <c r="C17672" s="7" t="s">
        <v>7</v>
      </c>
      <c r="D17672" s="8">
        <v>188152.92</v>
      </c>
    </row>
    <row r="17673" spans="1:4" ht="18.75" x14ac:dyDescent="0.3">
      <c r="A17673" s="7">
        <v>2014</v>
      </c>
      <c r="B17673" s="7" t="s">
        <v>2216</v>
      </c>
      <c r="C17673" s="7" t="s">
        <v>7</v>
      </c>
      <c r="D17673" s="8">
        <v>200529.75</v>
      </c>
    </row>
    <row r="17674" spans="1:4" ht="18.75" x14ac:dyDescent="0.3">
      <c r="A17674" s="7">
        <v>2015</v>
      </c>
      <c r="B17674" s="7" t="s">
        <v>2216</v>
      </c>
      <c r="C17674" s="7" t="s">
        <v>8</v>
      </c>
      <c r="D17674" s="8">
        <v>786686.53</v>
      </c>
    </row>
    <row r="17675" spans="1:4" ht="18.75" x14ac:dyDescent="0.3">
      <c r="A17675" s="7">
        <v>2014</v>
      </c>
      <c r="B17675" s="7" t="s">
        <v>2216</v>
      </c>
      <c r="C17675" s="7" t="s">
        <v>8</v>
      </c>
      <c r="D17675" s="8">
        <v>825299</v>
      </c>
    </row>
    <row r="17676" spans="1:4" ht="18.75" x14ac:dyDescent="0.3">
      <c r="A17676" s="7">
        <v>2015</v>
      </c>
      <c r="B17676" s="7" t="s">
        <v>2217</v>
      </c>
      <c r="C17676" s="7" t="s">
        <v>5</v>
      </c>
      <c r="D17676" s="8">
        <v>739171.41</v>
      </c>
    </row>
    <row r="17677" spans="1:4" ht="18.75" x14ac:dyDescent="0.3">
      <c r="A17677" s="7">
        <v>2014</v>
      </c>
      <c r="B17677" s="7" t="s">
        <v>2217</v>
      </c>
      <c r="C17677" s="7" t="s">
        <v>5</v>
      </c>
      <c r="D17677" s="8">
        <v>809110.83</v>
      </c>
    </row>
    <row r="17678" spans="1:4" ht="18.75" x14ac:dyDescent="0.3">
      <c r="A17678" s="7">
        <v>2015</v>
      </c>
      <c r="B17678" s="7" t="s">
        <v>2217</v>
      </c>
      <c r="C17678" s="7" t="s">
        <v>6</v>
      </c>
      <c r="D17678" s="8">
        <v>317100.90999999997</v>
      </c>
    </row>
    <row r="17679" spans="1:4" ht="18.75" x14ac:dyDescent="0.3">
      <c r="A17679" s="7">
        <v>2014</v>
      </c>
      <c r="B17679" s="7" t="s">
        <v>2217</v>
      </c>
      <c r="C17679" s="7" t="s">
        <v>6</v>
      </c>
      <c r="D17679" s="8">
        <v>218531.95</v>
      </c>
    </row>
    <row r="17680" spans="1:4" ht="18.75" x14ac:dyDescent="0.3">
      <c r="A17680" s="7">
        <v>2015</v>
      </c>
      <c r="B17680" s="7" t="s">
        <v>2217</v>
      </c>
      <c r="C17680" s="7" t="s">
        <v>7</v>
      </c>
      <c r="D17680" s="8">
        <v>83556.59</v>
      </c>
    </row>
    <row r="17681" spans="1:4" ht="18.75" x14ac:dyDescent="0.3">
      <c r="A17681" s="7">
        <v>2014</v>
      </c>
      <c r="B17681" s="7" t="s">
        <v>2217</v>
      </c>
      <c r="C17681" s="7" t="s">
        <v>7</v>
      </c>
      <c r="D17681" s="8">
        <v>87476.95</v>
      </c>
    </row>
    <row r="17682" spans="1:4" ht="18.75" x14ac:dyDescent="0.3">
      <c r="A17682" s="7">
        <v>2015</v>
      </c>
      <c r="B17682" s="7" t="s">
        <v>2217</v>
      </c>
      <c r="C17682" s="7" t="s">
        <v>8</v>
      </c>
      <c r="D17682" s="8">
        <v>521016.25</v>
      </c>
    </row>
    <row r="17683" spans="1:4" ht="18.75" x14ac:dyDescent="0.3">
      <c r="A17683" s="7">
        <v>2014</v>
      </c>
      <c r="B17683" s="7" t="s">
        <v>2217</v>
      </c>
      <c r="C17683" s="7" t="s">
        <v>8</v>
      </c>
      <c r="D17683" s="8">
        <v>544089.32999999996</v>
      </c>
    </row>
    <row r="17684" spans="1:4" ht="18.75" x14ac:dyDescent="0.3">
      <c r="A17684" s="7">
        <v>2015</v>
      </c>
      <c r="B17684" s="7" t="s">
        <v>2218</v>
      </c>
      <c r="C17684" s="7" t="s">
        <v>5</v>
      </c>
      <c r="D17684" s="8">
        <v>639072.79</v>
      </c>
    </row>
    <row r="17685" spans="1:4" ht="18.75" x14ac:dyDescent="0.3">
      <c r="A17685" s="7">
        <v>2014</v>
      </c>
      <c r="B17685" s="7" t="s">
        <v>2218</v>
      </c>
      <c r="C17685" s="7" t="s">
        <v>5</v>
      </c>
      <c r="D17685" s="8">
        <v>700067.16</v>
      </c>
    </row>
    <row r="17686" spans="1:4" ht="18.75" x14ac:dyDescent="0.3">
      <c r="A17686" s="7">
        <v>2015</v>
      </c>
      <c r="B17686" s="7" t="s">
        <v>2218</v>
      </c>
      <c r="C17686" s="7" t="s">
        <v>6</v>
      </c>
      <c r="D17686" s="8">
        <v>523956.35</v>
      </c>
    </row>
    <row r="17687" spans="1:4" ht="18.75" x14ac:dyDescent="0.3">
      <c r="A17687" s="7">
        <v>2014</v>
      </c>
      <c r="B17687" s="7" t="s">
        <v>2218</v>
      </c>
      <c r="C17687" s="7" t="s">
        <v>6</v>
      </c>
      <c r="D17687" s="8">
        <v>370812.97</v>
      </c>
    </row>
    <row r="17688" spans="1:4" ht="18.75" x14ac:dyDescent="0.3">
      <c r="A17688" s="7">
        <v>2015</v>
      </c>
      <c r="B17688" s="7" t="s">
        <v>2218</v>
      </c>
      <c r="C17688" s="7" t="s">
        <v>7</v>
      </c>
      <c r="D17688" s="8">
        <v>69463.19</v>
      </c>
    </row>
    <row r="17689" spans="1:4" ht="18.75" x14ac:dyDescent="0.3">
      <c r="A17689" s="7">
        <v>2014</v>
      </c>
      <c r="B17689" s="7" t="s">
        <v>2218</v>
      </c>
      <c r="C17689" s="7" t="s">
        <v>7</v>
      </c>
      <c r="D17689" s="8">
        <v>73981.539999999994</v>
      </c>
    </row>
    <row r="17690" spans="1:4" ht="18.75" x14ac:dyDescent="0.3">
      <c r="A17690" s="7">
        <v>2015</v>
      </c>
      <c r="B17690" s="7" t="s">
        <v>2218</v>
      </c>
      <c r="C17690" s="7" t="s">
        <v>8</v>
      </c>
      <c r="D17690" s="8">
        <v>542227.94999999995</v>
      </c>
    </row>
    <row r="17691" spans="1:4" ht="18.75" x14ac:dyDescent="0.3">
      <c r="A17691" s="7">
        <v>2014</v>
      </c>
      <c r="B17691" s="7" t="s">
        <v>2218</v>
      </c>
      <c r="C17691" s="7" t="s">
        <v>8</v>
      </c>
      <c r="D17691" s="8">
        <v>566695.04</v>
      </c>
    </row>
    <row r="17692" spans="1:4" ht="18.75" x14ac:dyDescent="0.3">
      <c r="A17692" s="7">
        <v>2015</v>
      </c>
      <c r="B17692" s="7" t="s">
        <v>2219</v>
      </c>
      <c r="C17692" s="7" t="s">
        <v>5</v>
      </c>
      <c r="D17692" s="8">
        <v>581699.16</v>
      </c>
    </row>
    <row r="17693" spans="1:4" ht="18.75" x14ac:dyDescent="0.3">
      <c r="A17693" s="7">
        <v>2014</v>
      </c>
      <c r="B17693" s="7" t="s">
        <v>2219</v>
      </c>
      <c r="C17693" s="7" t="s">
        <v>5</v>
      </c>
      <c r="D17693" s="8">
        <v>633791.93000000005</v>
      </c>
    </row>
    <row r="17694" spans="1:4" ht="18.75" x14ac:dyDescent="0.3">
      <c r="A17694" s="7">
        <v>2015</v>
      </c>
      <c r="B17694" s="7" t="s">
        <v>2219</v>
      </c>
      <c r="C17694" s="7" t="s">
        <v>6</v>
      </c>
      <c r="D17694" s="8">
        <v>282121.46999999997</v>
      </c>
    </row>
    <row r="17695" spans="1:4" ht="18.75" x14ac:dyDescent="0.3">
      <c r="A17695" s="7">
        <v>2014</v>
      </c>
      <c r="B17695" s="7" t="s">
        <v>2219</v>
      </c>
      <c r="C17695" s="7" t="s">
        <v>6</v>
      </c>
      <c r="D17695" s="8">
        <v>198896.08</v>
      </c>
    </row>
    <row r="17696" spans="1:4" ht="18.75" x14ac:dyDescent="0.3">
      <c r="A17696" s="7">
        <v>2015</v>
      </c>
      <c r="B17696" s="7" t="s">
        <v>2219</v>
      </c>
      <c r="C17696" s="7" t="s">
        <v>7</v>
      </c>
      <c r="D17696" s="8">
        <v>116361.58</v>
      </c>
    </row>
    <row r="17697" spans="1:4" ht="18.75" x14ac:dyDescent="0.3">
      <c r="A17697" s="7">
        <v>2014</v>
      </c>
      <c r="B17697" s="7" t="s">
        <v>2219</v>
      </c>
      <c r="C17697" s="7" t="s">
        <v>7</v>
      </c>
      <c r="D17697" s="8">
        <v>121994.9</v>
      </c>
    </row>
    <row r="17698" spans="1:4" ht="18.75" x14ac:dyDescent="0.3">
      <c r="A17698" s="7">
        <v>2015</v>
      </c>
      <c r="B17698" s="7" t="s">
        <v>2219</v>
      </c>
      <c r="C17698" s="7" t="s">
        <v>8</v>
      </c>
      <c r="D17698" s="8">
        <v>449806.43</v>
      </c>
    </row>
    <row r="17699" spans="1:4" ht="18.75" x14ac:dyDescent="0.3">
      <c r="A17699" s="7">
        <v>2014</v>
      </c>
      <c r="B17699" s="7" t="s">
        <v>2219</v>
      </c>
      <c r="C17699" s="7" t="s">
        <v>8</v>
      </c>
      <c r="D17699" s="8">
        <v>466020.05</v>
      </c>
    </row>
    <row r="17700" spans="1:4" ht="18.75" x14ac:dyDescent="0.3">
      <c r="A17700" s="7">
        <v>2015</v>
      </c>
      <c r="B17700" s="7" t="s">
        <v>2220</v>
      </c>
      <c r="C17700" s="7" t="s">
        <v>5</v>
      </c>
      <c r="D17700" s="8">
        <v>807421.09</v>
      </c>
    </row>
    <row r="17701" spans="1:4" ht="18.75" x14ac:dyDescent="0.3">
      <c r="A17701" s="7">
        <v>2014</v>
      </c>
      <c r="B17701" s="7" t="s">
        <v>2220</v>
      </c>
      <c r="C17701" s="7" t="s">
        <v>5</v>
      </c>
      <c r="D17701" s="8">
        <v>891219.68</v>
      </c>
    </row>
    <row r="17702" spans="1:4" ht="18.75" x14ac:dyDescent="0.3">
      <c r="A17702" s="7">
        <v>2015</v>
      </c>
      <c r="B17702" s="7" t="s">
        <v>2220</v>
      </c>
      <c r="C17702" s="7" t="s">
        <v>6</v>
      </c>
      <c r="D17702" s="8">
        <v>523413.17</v>
      </c>
    </row>
    <row r="17703" spans="1:4" ht="18.75" x14ac:dyDescent="0.3">
      <c r="A17703" s="7">
        <v>2014</v>
      </c>
      <c r="B17703" s="7" t="s">
        <v>2220</v>
      </c>
      <c r="C17703" s="7" t="s">
        <v>6</v>
      </c>
      <c r="D17703" s="8">
        <v>382615.22</v>
      </c>
    </row>
    <row r="17704" spans="1:4" ht="18.75" x14ac:dyDescent="0.3">
      <c r="A17704" s="7">
        <v>2015</v>
      </c>
      <c r="B17704" s="7" t="s">
        <v>2220</v>
      </c>
      <c r="C17704" s="7" t="s">
        <v>7</v>
      </c>
      <c r="D17704" s="8">
        <v>111090.98</v>
      </c>
    </row>
    <row r="17705" spans="1:4" ht="18.75" x14ac:dyDescent="0.3">
      <c r="A17705" s="7">
        <v>2014</v>
      </c>
      <c r="B17705" s="7" t="s">
        <v>2220</v>
      </c>
      <c r="C17705" s="7" t="s">
        <v>7</v>
      </c>
      <c r="D17705" s="8">
        <v>117627.26</v>
      </c>
    </row>
    <row r="17706" spans="1:4" ht="18.75" x14ac:dyDescent="0.3">
      <c r="A17706" s="7">
        <v>2015</v>
      </c>
      <c r="B17706" s="7" t="s">
        <v>2220</v>
      </c>
      <c r="C17706" s="7" t="s">
        <v>8</v>
      </c>
      <c r="D17706" s="8">
        <v>400768.19</v>
      </c>
    </row>
    <row r="17707" spans="1:4" ht="18.75" x14ac:dyDescent="0.3">
      <c r="A17707" s="7">
        <v>2014</v>
      </c>
      <c r="B17707" s="7" t="s">
        <v>2220</v>
      </c>
      <c r="C17707" s="7" t="s">
        <v>8</v>
      </c>
      <c r="D17707" s="8">
        <v>419110.85</v>
      </c>
    </row>
    <row r="17708" spans="1:4" ht="18.75" x14ac:dyDescent="0.3">
      <c r="A17708" s="7">
        <v>2015</v>
      </c>
      <c r="B17708" s="7" t="s">
        <v>2221</v>
      </c>
      <c r="C17708" s="7" t="s">
        <v>5</v>
      </c>
      <c r="D17708" s="8">
        <v>485873.18</v>
      </c>
    </row>
    <row r="17709" spans="1:4" ht="18.75" x14ac:dyDescent="0.3">
      <c r="A17709" s="7">
        <v>2014</v>
      </c>
      <c r="B17709" s="7" t="s">
        <v>2221</v>
      </c>
      <c r="C17709" s="7" t="s">
        <v>5</v>
      </c>
      <c r="D17709" s="8">
        <v>530550.09</v>
      </c>
    </row>
    <row r="17710" spans="1:4" ht="18.75" x14ac:dyDescent="0.3">
      <c r="A17710" s="7">
        <v>2015</v>
      </c>
      <c r="B17710" s="7" t="s">
        <v>2221</v>
      </c>
      <c r="C17710" s="7" t="s">
        <v>6</v>
      </c>
      <c r="D17710" s="8">
        <v>516116.03</v>
      </c>
    </row>
    <row r="17711" spans="1:4" ht="18.75" x14ac:dyDescent="0.3">
      <c r="A17711" s="7">
        <v>2014</v>
      </c>
      <c r="B17711" s="7" t="s">
        <v>2221</v>
      </c>
      <c r="C17711" s="7" t="s">
        <v>6</v>
      </c>
      <c r="D17711" s="8">
        <v>374501.34</v>
      </c>
    </row>
    <row r="17712" spans="1:4" ht="18.75" x14ac:dyDescent="0.3">
      <c r="A17712" s="7">
        <v>2015</v>
      </c>
      <c r="B17712" s="7" t="s">
        <v>2221</v>
      </c>
      <c r="C17712" s="7" t="s">
        <v>7</v>
      </c>
      <c r="D17712" s="8">
        <v>223267.09</v>
      </c>
    </row>
    <row r="17713" spans="1:4" ht="18.75" x14ac:dyDescent="0.3">
      <c r="A17713" s="7">
        <v>2014</v>
      </c>
      <c r="B17713" s="7" t="s">
        <v>2221</v>
      </c>
      <c r="C17713" s="7" t="s">
        <v>7</v>
      </c>
      <c r="D17713" s="8">
        <v>234818.72</v>
      </c>
    </row>
    <row r="17714" spans="1:4" ht="18.75" x14ac:dyDescent="0.3">
      <c r="A17714" s="7">
        <v>2015</v>
      </c>
      <c r="B17714" s="7" t="s">
        <v>2221</v>
      </c>
      <c r="C17714" s="7" t="s">
        <v>8</v>
      </c>
      <c r="D17714" s="8">
        <v>547122.53</v>
      </c>
    </row>
    <row r="17715" spans="1:4" ht="18.75" x14ac:dyDescent="0.3">
      <c r="A17715" s="7">
        <v>2014</v>
      </c>
      <c r="B17715" s="7" t="s">
        <v>2221</v>
      </c>
      <c r="C17715" s="7" t="s">
        <v>8</v>
      </c>
      <c r="D17715" s="8">
        <v>568334.71</v>
      </c>
    </row>
    <row r="17716" spans="1:4" ht="18.75" x14ac:dyDescent="0.3">
      <c r="A17716" s="7">
        <v>2015</v>
      </c>
      <c r="B17716" s="7" t="s">
        <v>2222</v>
      </c>
      <c r="C17716" s="7" t="s">
        <v>5</v>
      </c>
      <c r="D17716" s="8">
        <v>474220.14</v>
      </c>
    </row>
    <row r="17717" spans="1:4" ht="18.75" x14ac:dyDescent="0.3">
      <c r="A17717" s="7">
        <v>2014</v>
      </c>
      <c r="B17717" s="7" t="s">
        <v>2222</v>
      </c>
      <c r="C17717" s="7" t="s">
        <v>5</v>
      </c>
      <c r="D17717" s="8">
        <v>518090.59</v>
      </c>
    </row>
    <row r="17718" spans="1:4" ht="18.75" x14ac:dyDescent="0.3">
      <c r="A17718" s="7">
        <v>2015</v>
      </c>
      <c r="B17718" s="7" t="s">
        <v>2222</v>
      </c>
      <c r="C17718" s="7" t="s">
        <v>6</v>
      </c>
      <c r="D17718" s="8">
        <v>245436.51</v>
      </c>
    </row>
    <row r="17719" spans="1:4" ht="18.75" x14ac:dyDescent="0.3">
      <c r="A17719" s="7">
        <v>2014</v>
      </c>
      <c r="B17719" s="7" t="s">
        <v>2222</v>
      </c>
      <c r="C17719" s="7" t="s">
        <v>6</v>
      </c>
      <c r="D17719" s="8">
        <v>171362.29</v>
      </c>
    </row>
    <row r="17720" spans="1:4" ht="18.75" x14ac:dyDescent="0.3">
      <c r="A17720" s="7">
        <v>2015</v>
      </c>
      <c r="B17720" s="7" t="s">
        <v>2222</v>
      </c>
      <c r="C17720" s="7" t="s">
        <v>7</v>
      </c>
      <c r="D17720" s="8">
        <v>227598.96</v>
      </c>
    </row>
    <row r="17721" spans="1:4" ht="18.75" x14ac:dyDescent="0.3">
      <c r="A17721" s="7">
        <v>2014</v>
      </c>
      <c r="B17721" s="7" t="s">
        <v>2222</v>
      </c>
      <c r="C17721" s="7" t="s">
        <v>7</v>
      </c>
      <c r="D17721" s="8">
        <v>242135.9</v>
      </c>
    </row>
    <row r="17722" spans="1:4" ht="18.75" x14ac:dyDescent="0.3">
      <c r="A17722" s="7">
        <v>2015</v>
      </c>
      <c r="B17722" s="7" t="s">
        <v>2222</v>
      </c>
      <c r="C17722" s="7" t="s">
        <v>8</v>
      </c>
      <c r="D17722" s="8">
        <v>657613.13</v>
      </c>
    </row>
    <row r="17723" spans="1:4" ht="18.75" x14ac:dyDescent="0.3">
      <c r="A17723" s="7">
        <v>2014</v>
      </c>
      <c r="B17723" s="7" t="s">
        <v>2222</v>
      </c>
      <c r="C17723" s="7" t="s">
        <v>8</v>
      </c>
      <c r="D17723" s="8">
        <v>688321.12</v>
      </c>
    </row>
    <row r="17724" spans="1:4" ht="18.75" x14ac:dyDescent="0.3">
      <c r="A17724" s="7">
        <v>2015</v>
      </c>
      <c r="B17724" s="7" t="s">
        <v>2223</v>
      </c>
      <c r="C17724" s="7" t="s">
        <v>5</v>
      </c>
      <c r="D17724" s="8">
        <v>921498.39</v>
      </c>
    </row>
    <row r="17725" spans="1:4" ht="18.75" x14ac:dyDescent="0.3">
      <c r="A17725" s="7">
        <v>2014</v>
      </c>
      <c r="B17725" s="7" t="s">
        <v>2223</v>
      </c>
      <c r="C17725" s="7" t="s">
        <v>5</v>
      </c>
      <c r="D17725" s="8">
        <v>1008120.19</v>
      </c>
    </row>
    <row r="17726" spans="1:4" ht="18.75" x14ac:dyDescent="0.3">
      <c r="A17726" s="7">
        <v>2015</v>
      </c>
      <c r="B17726" s="7" t="s">
        <v>2223</v>
      </c>
      <c r="C17726" s="7" t="s">
        <v>6</v>
      </c>
      <c r="D17726" s="8">
        <v>422931.31</v>
      </c>
    </row>
    <row r="17727" spans="1:4" ht="18.75" x14ac:dyDescent="0.3">
      <c r="A17727" s="7">
        <v>2014</v>
      </c>
      <c r="B17727" s="7" t="s">
        <v>2223</v>
      </c>
      <c r="C17727" s="7" t="s">
        <v>6</v>
      </c>
      <c r="D17727" s="8">
        <v>293050.69</v>
      </c>
    </row>
    <row r="17728" spans="1:4" ht="18.75" x14ac:dyDescent="0.3">
      <c r="A17728" s="7">
        <v>2015</v>
      </c>
      <c r="B17728" s="7" t="s">
        <v>2223</v>
      </c>
      <c r="C17728" s="7" t="s">
        <v>7</v>
      </c>
      <c r="D17728" s="8">
        <v>164102.45000000001</v>
      </c>
    </row>
    <row r="17729" spans="1:4" ht="18.75" x14ac:dyDescent="0.3">
      <c r="A17729" s="7">
        <v>2014</v>
      </c>
      <c r="B17729" s="7" t="s">
        <v>2223</v>
      </c>
      <c r="C17729" s="7" t="s">
        <v>7</v>
      </c>
      <c r="D17729" s="8">
        <v>171542.51</v>
      </c>
    </row>
    <row r="17730" spans="1:4" ht="18.75" x14ac:dyDescent="0.3">
      <c r="A17730" s="7">
        <v>2015</v>
      </c>
      <c r="B17730" s="7" t="s">
        <v>2223</v>
      </c>
      <c r="C17730" s="7" t="s">
        <v>8</v>
      </c>
      <c r="D17730" s="8">
        <v>546480.41</v>
      </c>
    </row>
    <row r="17731" spans="1:4" ht="18.75" x14ac:dyDescent="0.3">
      <c r="A17731" s="7">
        <v>2014</v>
      </c>
      <c r="B17731" s="7" t="s">
        <v>2223</v>
      </c>
      <c r="C17731" s="7" t="s">
        <v>8</v>
      </c>
      <c r="D17731" s="8">
        <v>571968.68000000005</v>
      </c>
    </row>
    <row r="17732" spans="1:4" ht="18.75" x14ac:dyDescent="0.3">
      <c r="A17732" s="7">
        <v>2015</v>
      </c>
      <c r="B17732" s="7" t="s">
        <v>2224</v>
      </c>
      <c r="C17732" s="7" t="s">
        <v>5</v>
      </c>
      <c r="D17732" s="8">
        <v>541777.5</v>
      </c>
    </row>
    <row r="17733" spans="1:4" ht="18.75" x14ac:dyDescent="0.3">
      <c r="A17733" s="7">
        <v>2014</v>
      </c>
      <c r="B17733" s="7" t="s">
        <v>2224</v>
      </c>
      <c r="C17733" s="7" t="s">
        <v>5</v>
      </c>
      <c r="D17733" s="8">
        <v>592831.85</v>
      </c>
    </row>
    <row r="17734" spans="1:4" ht="18.75" x14ac:dyDescent="0.3">
      <c r="A17734" s="7">
        <v>2015</v>
      </c>
      <c r="B17734" s="7" t="s">
        <v>2224</v>
      </c>
      <c r="C17734" s="7" t="s">
        <v>6</v>
      </c>
      <c r="D17734" s="8">
        <v>249205.76000000001</v>
      </c>
    </row>
    <row r="17735" spans="1:4" ht="18.75" x14ac:dyDescent="0.3">
      <c r="A17735" s="7">
        <v>2014</v>
      </c>
      <c r="B17735" s="7" t="s">
        <v>2224</v>
      </c>
      <c r="C17735" s="7" t="s">
        <v>6</v>
      </c>
      <c r="D17735" s="8">
        <v>184091.89</v>
      </c>
    </row>
    <row r="17736" spans="1:4" ht="18.75" x14ac:dyDescent="0.3">
      <c r="A17736" s="7">
        <v>2015</v>
      </c>
      <c r="B17736" s="7" t="s">
        <v>2224</v>
      </c>
      <c r="C17736" s="7" t="s">
        <v>7</v>
      </c>
      <c r="D17736" s="8">
        <v>206225.09</v>
      </c>
    </row>
    <row r="17737" spans="1:4" ht="18.75" x14ac:dyDescent="0.3">
      <c r="A17737" s="7">
        <v>2014</v>
      </c>
      <c r="B17737" s="7" t="s">
        <v>2224</v>
      </c>
      <c r="C17737" s="7" t="s">
        <v>7</v>
      </c>
      <c r="D17737" s="8">
        <v>216497.93</v>
      </c>
    </row>
    <row r="17738" spans="1:4" ht="18.75" x14ac:dyDescent="0.3">
      <c r="A17738" s="7">
        <v>2015</v>
      </c>
      <c r="B17738" s="7" t="s">
        <v>2224</v>
      </c>
      <c r="C17738" s="7" t="s">
        <v>8</v>
      </c>
      <c r="D17738" s="8">
        <v>401112.47</v>
      </c>
    </row>
    <row r="17739" spans="1:4" ht="18.75" x14ac:dyDescent="0.3">
      <c r="A17739" s="7">
        <v>2014</v>
      </c>
      <c r="B17739" s="7" t="s">
        <v>2224</v>
      </c>
      <c r="C17739" s="7" t="s">
        <v>8</v>
      </c>
      <c r="D17739" s="8">
        <v>417884.57</v>
      </c>
    </row>
    <row r="17740" spans="1:4" ht="18.75" x14ac:dyDescent="0.3">
      <c r="A17740" s="7">
        <v>2015</v>
      </c>
      <c r="B17740" s="7" t="s">
        <v>2225</v>
      </c>
      <c r="C17740" s="7" t="s">
        <v>5</v>
      </c>
      <c r="D17740" s="8">
        <v>547017.86</v>
      </c>
    </row>
    <row r="17741" spans="1:4" ht="18.75" x14ac:dyDescent="0.3">
      <c r="A17741" s="7">
        <v>2014</v>
      </c>
      <c r="B17741" s="7" t="s">
        <v>2225</v>
      </c>
      <c r="C17741" s="7" t="s">
        <v>5</v>
      </c>
      <c r="D17741" s="8">
        <v>603221.11</v>
      </c>
    </row>
    <row r="17742" spans="1:4" ht="18.75" x14ac:dyDescent="0.3">
      <c r="A17742" s="7">
        <v>2015</v>
      </c>
      <c r="B17742" s="7" t="s">
        <v>2225</v>
      </c>
      <c r="C17742" s="7" t="s">
        <v>6</v>
      </c>
      <c r="D17742" s="8">
        <v>384832.12</v>
      </c>
    </row>
    <row r="17743" spans="1:4" ht="18.75" x14ac:dyDescent="0.3">
      <c r="A17743" s="7">
        <v>2014</v>
      </c>
      <c r="B17743" s="7" t="s">
        <v>2225</v>
      </c>
      <c r="C17743" s="7" t="s">
        <v>6</v>
      </c>
      <c r="D17743" s="8">
        <v>269398.53999999998</v>
      </c>
    </row>
    <row r="17744" spans="1:4" ht="18.75" x14ac:dyDescent="0.3">
      <c r="A17744" s="7">
        <v>2015</v>
      </c>
      <c r="B17744" s="7" t="s">
        <v>2225</v>
      </c>
      <c r="C17744" s="7" t="s">
        <v>7</v>
      </c>
      <c r="D17744" s="8">
        <v>231802.48</v>
      </c>
    </row>
    <row r="17745" spans="1:4" ht="18.75" x14ac:dyDescent="0.3">
      <c r="A17745" s="7">
        <v>2014</v>
      </c>
      <c r="B17745" s="7" t="s">
        <v>2225</v>
      </c>
      <c r="C17745" s="7" t="s">
        <v>7</v>
      </c>
      <c r="D17745" s="8">
        <v>244814.89</v>
      </c>
    </row>
    <row r="17746" spans="1:4" ht="18.75" x14ac:dyDescent="0.3">
      <c r="A17746" s="7">
        <v>2015</v>
      </c>
      <c r="B17746" s="7" t="s">
        <v>2225</v>
      </c>
      <c r="C17746" s="7" t="s">
        <v>8</v>
      </c>
      <c r="D17746" s="8">
        <v>453880.86</v>
      </c>
    </row>
    <row r="17747" spans="1:4" ht="18.75" x14ac:dyDescent="0.3">
      <c r="A17747" s="7">
        <v>2014</v>
      </c>
      <c r="B17747" s="7" t="s">
        <v>2225</v>
      </c>
      <c r="C17747" s="7" t="s">
        <v>8</v>
      </c>
      <c r="D17747" s="8">
        <v>468989.8</v>
      </c>
    </row>
    <row r="17748" spans="1:4" ht="18.75" x14ac:dyDescent="0.3">
      <c r="A17748" s="7">
        <v>2015</v>
      </c>
      <c r="B17748" s="7" t="s">
        <v>2226</v>
      </c>
      <c r="C17748" s="7" t="s">
        <v>5</v>
      </c>
      <c r="D17748" s="8">
        <v>912884.86</v>
      </c>
    </row>
    <row r="17749" spans="1:4" ht="18.75" x14ac:dyDescent="0.3">
      <c r="A17749" s="7">
        <v>2014</v>
      </c>
      <c r="B17749" s="7" t="s">
        <v>2226</v>
      </c>
      <c r="C17749" s="7" t="s">
        <v>5</v>
      </c>
      <c r="D17749" s="8">
        <v>1004630.4</v>
      </c>
    </row>
    <row r="17750" spans="1:4" ht="18.75" x14ac:dyDescent="0.3">
      <c r="A17750" s="7">
        <v>2015</v>
      </c>
      <c r="B17750" s="7" t="s">
        <v>2226</v>
      </c>
      <c r="C17750" s="7" t="s">
        <v>6</v>
      </c>
      <c r="D17750" s="8">
        <v>552573.65</v>
      </c>
    </row>
    <row r="17751" spans="1:4" ht="18.75" x14ac:dyDescent="0.3">
      <c r="A17751" s="7">
        <v>2014</v>
      </c>
      <c r="B17751" s="7" t="s">
        <v>2226</v>
      </c>
      <c r="C17751" s="7" t="s">
        <v>6</v>
      </c>
      <c r="D17751" s="8">
        <v>390715.24</v>
      </c>
    </row>
    <row r="17752" spans="1:4" ht="18.75" x14ac:dyDescent="0.3">
      <c r="A17752" s="7">
        <v>2015</v>
      </c>
      <c r="B17752" s="7" t="s">
        <v>2226</v>
      </c>
      <c r="C17752" s="7" t="s">
        <v>7</v>
      </c>
      <c r="D17752" s="8">
        <v>64878.720000000001</v>
      </c>
    </row>
    <row r="17753" spans="1:4" ht="18.75" x14ac:dyDescent="0.3">
      <c r="A17753" s="7">
        <v>2014</v>
      </c>
      <c r="B17753" s="7" t="s">
        <v>2226</v>
      </c>
      <c r="C17753" s="7" t="s">
        <v>7</v>
      </c>
      <c r="D17753" s="8">
        <v>68244.95</v>
      </c>
    </row>
    <row r="17754" spans="1:4" ht="18.75" x14ac:dyDescent="0.3">
      <c r="A17754" s="7">
        <v>2015</v>
      </c>
      <c r="B17754" s="7" t="s">
        <v>2226</v>
      </c>
      <c r="C17754" s="7" t="s">
        <v>8</v>
      </c>
      <c r="D17754" s="8">
        <v>534243.87</v>
      </c>
    </row>
    <row r="17755" spans="1:4" ht="18.75" x14ac:dyDescent="0.3">
      <c r="A17755" s="7">
        <v>2014</v>
      </c>
      <c r="B17755" s="7" t="s">
        <v>2226</v>
      </c>
      <c r="C17755" s="7" t="s">
        <v>8</v>
      </c>
      <c r="D17755" s="8">
        <v>554928.27</v>
      </c>
    </row>
    <row r="17756" spans="1:4" ht="18.75" x14ac:dyDescent="0.3">
      <c r="A17756" s="7">
        <v>2015</v>
      </c>
      <c r="B17756" s="7" t="s">
        <v>2227</v>
      </c>
      <c r="C17756" s="7" t="s">
        <v>5</v>
      </c>
      <c r="D17756" s="8">
        <v>699847.45</v>
      </c>
    </row>
    <row r="17757" spans="1:4" ht="18.75" x14ac:dyDescent="0.3">
      <c r="A17757" s="7">
        <v>2014</v>
      </c>
      <c r="B17757" s="7" t="s">
        <v>2227</v>
      </c>
      <c r="C17757" s="7" t="s">
        <v>5</v>
      </c>
      <c r="D17757" s="8">
        <v>762018.89</v>
      </c>
    </row>
    <row r="17758" spans="1:4" ht="18.75" x14ac:dyDescent="0.3">
      <c r="A17758" s="7">
        <v>2015</v>
      </c>
      <c r="B17758" s="7" t="s">
        <v>2227</v>
      </c>
      <c r="C17758" s="7" t="s">
        <v>6</v>
      </c>
      <c r="D17758" s="8">
        <v>309027.18</v>
      </c>
    </row>
    <row r="17759" spans="1:4" ht="18.75" x14ac:dyDescent="0.3">
      <c r="A17759" s="7">
        <v>2014</v>
      </c>
      <c r="B17759" s="7" t="s">
        <v>2227</v>
      </c>
      <c r="C17759" s="7" t="s">
        <v>6</v>
      </c>
      <c r="D17759" s="8">
        <v>215945.9</v>
      </c>
    </row>
    <row r="17760" spans="1:4" ht="18.75" x14ac:dyDescent="0.3">
      <c r="A17760" s="7">
        <v>2015</v>
      </c>
      <c r="B17760" s="7" t="s">
        <v>2227</v>
      </c>
      <c r="C17760" s="7" t="s">
        <v>7</v>
      </c>
      <c r="D17760" s="8">
        <v>88665.69</v>
      </c>
    </row>
    <row r="17761" spans="1:4" ht="18.75" x14ac:dyDescent="0.3">
      <c r="A17761" s="7">
        <v>2014</v>
      </c>
      <c r="B17761" s="7" t="s">
        <v>2227</v>
      </c>
      <c r="C17761" s="7" t="s">
        <v>7</v>
      </c>
      <c r="D17761" s="8">
        <v>92647.17</v>
      </c>
    </row>
    <row r="17762" spans="1:4" ht="18.75" x14ac:dyDescent="0.3">
      <c r="A17762" s="7">
        <v>2015</v>
      </c>
      <c r="B17762" s="7" t="s">
        <v>2227</v>
      </c>
      <c r="C17762" s="7" t="s">
        <v>8</v>
      </c>
      <c r="D17762" s="8">
        <v>535431.88</v>
      </c>
    </row>
    <row r="17763" spans="1:4" ht="18.75" x14ac:dyDescent="0.3">
      <c r="A17763" s="7">
        <v>2014</v>
      </c>
      <c r="B17763" s="7" t="s">
        <v>2227</v>
      </c>
      <c r="C17763" s="7" t="s">
        <v>8</v>
      </c>
      <c r="D17763" s="8">
        <v>550784.34</v>
      </c>
    </row>
    <row r="17764" spans="1:4" ht="18.75" x14ac:dyDescent="0.3">
      <c r="A17764" s="7">
        <v>2015</v>
      </c>
      <c r="B17764" s="7" t="s">
        <v>2228</v>
      </c>
      <c r="C17764" s="7" t="s">
        <v>5</v>
      </c>
      <c r="D17764" s="8">
        <v>476694.56</v>
      </c>
    </row>
    <row r="17765" spans="1:4" ht="18.75" x14ac:dyDescent="0.3">
      <c r="A17765" s="7">
        <v>2014</v>
      </c>
      <c r="B17765" s="7" t="s">
        <v>2228</v>
      </c>
      <c r="C17765" s="7" t="s">
        <v>5</v>
      </c>
      <c r="D17765" s="8">
        <v>519737.09</v>
      </c>
    </row>
    <row r="17766" spans="1:4" ht="18.75" x14ac:dyDescent="0.3">
      <c r="A17766" s="7">
        <v>2015</v>
      </c>
      <c r="B17766" s="7" t="s">
        <v>2228</v>
      </c>
      <c r="C17766" s="7" t="s">
        <v>6</v>
      </c>
      <c r="D17766" s="8">
        <v>446466.21</v>
      </c>
    </row>
    <row r="17767" spans="1:4" ht="18.75" x14ac:dyDescent="0.3">
      <c r="A17767" s="7">
        <v>2014</v>
      </c>
      <c r="B17767" s="7" t="s">
        <v>2228</v>
      </c>
      <c r="C17767" s="7" t="s">
        <v>6</v>
      </c>
      <c r="D17767" s="8">
        <v>326544.81</v>
      </c>
    </row>
    <row r="17768" spans="1:4" ht="18.75" x14ac:dyDescent="0.3">
      <c r="A17768" s="7">
        <v>2015</v>
      </c>
      <c r="B17768" s="7" t="s">
        <v>2228</v>
      </c>
      <c r="C17768" s="7" t="s">
        <v>7</v>
      </c>
      <c r="D17768" s="8">
        <v>59173.91</v>
      </c>
    </row>
    <row r="17769" spans="1:4" ht="18.75" x14ac:dyDescent="0.3">
      <c r="A17769" s="7">
        <v>2014</v>
      </c>
      <c r="B17769" s="7" t="s">
        <v>2228</v>
      </c>
      <c r="C17769" s="7" t="s">
        <v>7</v>
      </c>
      <c r="D17769" s="8">
        <v>62395.75</v>
      </c>
    </row>
    <row r="17770" spans="1:4" ht="18.75" x14ac:dyDescent="0.3">
      <c r="A17770" s="7">
        <v>2015</v>
      </c>
      <c r="B17770" s="7" t="s">
        <v>2228</v>
      </c>
      <c r="C17770" s="7" t="s">
        <v>8</v>
      </c>
      <c r="D17770" s="8">
        <v>408892.42</v>
      </c>
    </row>
    <row r="17771" spans="1:4" ht="18.75" x14ac:dyDescent="0.3">
      <c r="A17771" s="7">
        <v>2014</v>
      </c>
      <c r="B17771" s="7" t="s">
        <v>2228</v>
      </c>
      <c r="C17771" s="7" t="s">
        <v>8</v>
      </c>
      <c r="D17771" s="8">
        <v>423900.17</v>
      </c>
    </row>
    <row r="17772" spans="1:4" ht="18.75" x14ac:dyDescent="0.3">
      <c r="A17772" s="7">
        <v>2015</v>
      </c>
      <c r="B17772" s="7" t="s">
        <v>2229</v>
      </c>
      <c r="C17772" s="7" t="s">
        <v>5</v>
      </c>
      <c r="D17772" s="8">
        <v>541896.68999999994</v>
      </c>
    </row>
    <row r="17773" spans="1:4" ht="18.75" x14ac:dyDescent="0.3">
      <c r="A17773" s="7">
        <v>2014</v>
      </c>
      <c r="B17773" s="7" t="s">
        <v>2229</v>
      </c>
      <c r="C17773" s="7" t="s">
        <v>5</v>
      </c>
      <c r="D17773" s="8">
        <v>594144.77</v>
      </c>
    </row>
    <row r="17774" spans="1:4" ht="18.75" x14ac:dyDescent="0.3">
      <c r="A17774" s="7">
        <v>2015</v>
      </c>
      <c r="B17774" s="7" t="s">
        <v>2229</v>
      </c>
      <c r="C17774" s="7" t="s">
        <v>6</v>
      </c>
      <c r="D17774" s="8">
        <v>524654.73</v>
      </c>
    </row>
    <row r="17775" spans="1:4" ht="18.75" x14ac:dyDescent="0.3">
      <c r="A17775" s="7">
        <v>2014</v>
      </c>
      <c r="B17775" s="7" t="s">
        <v>2229</v>
      </c>
      <c r="C17775" s="7" t="s">
        <v>6</v>
      </c>
      <c r="D17775" s="8">
        <v>375974.14</v>
      </c>
    </row>
    <row r="17776" spans="1:4" ht="18.75" x14ac:dyDescent="0.3">
      <c r="A17776" s="7">
        <v>2015</v>
      </c>
      <c r="B17776" s="7" t="s">
        <v>2229</v>
      </c>
      <c r="C17776" s="7" t="s">
        <v>7</v>
      </c>
      <c r="D17776" s="8">
        <v>111643.69</v>
      </c>
    </row>
    <row r="17777" spans="1:4" ht="18.75" x14ac:dyDescent="0.3">
      <c r="A17777" s="7">
        <v>2014</v>
      </c>
      <c r="B17777" s="7" t="s">
        <v>2229</v>
      </c>
      <c r="C17777" s="7" t="s">
        <v>7</v>
      </c>
      <c r="D17777" s="8">
        <v>118490.84</v>
      </c>
    </row>
    <row r="17778" spans="1:4" ht="18.75" x14ac:dyDescent="0.3">
      <c r="A17778" s="7">
        <v>2015</v>
      </c>
      <c r="B17778" s="7" t="s">
        <v>2229</v>
      </c>
      <c r="C17778" s="7" t="s">
        <v>8</v>
      </c>
      <c r="D17778" s="8">
        <v>743172.61</v>
      </c>
    </row>
    <row r="17779" spans="1:4" ht="18.75" x14ac:dyDescent="0.3">
      <c r="A17779" s="7">
        <v>2014</v>
      </c>
      <c r="B17779" s="7" t="s">
        <v>2229</v>
      </c>
      <c r="C17779" s="7" t="s">
        <v>8</v>
      </c>
      <c r="D17779" s="8">
        <v>766376.31</v>
      </c>
    </row>
    <row r="17780" spans="1:4" ht="18.75" x14ac:dyDescent="0.3">
      <c r="A17780" s="7">
        <v>2015</v>
      </c>
      <c r="B17780" s="7" t="s">
        <v>2230</v>
      </c>
      <c r="C17780" s="7" t="s">
        <v>5</v>
      </c>
      <c r="D17780" s="8">
        <v>566311.87</v>
      </c>
    </row>
    <row r="17781" spans="1:4" ht="18.75" x14ac:dyDescent="0.3">
      <c r="A17781" s="7">
        <v>2014</v>
      </c>
      <c r="B17781" s="7" t="s">
        <v>2230</v>
      </c>
      <c r="C17781" s="7" t="s">
        <v>5</v>
      </c>
      <c r="D17781" s="8">
        <v>621667.03</v>
      </c>
    </row>
    <row r="17782" spans="1:4" ht="18.75" x14ac:dyDescent="0.3">
      <c r="A17782" s="7">
        <v>2015</v>
      </c>
      <c r="B17782" s="7" t="s">
        <v>2230</v>
      </c>
      <c r="C17782" s="7" t="s">
        <v>6</v>
      </c>
      <c r="D17782" s="8">
        <v>321225.65999999997</v>
      </c>
    </row>
    <row r="17783" spans="1:4" ht="18.75" x14ac:dyDescent="0.3">
      <c r="A17783" s="7">
        <v>2014</v>
      </c>
      <c r="B17783" s="7" t="s">
        <v>2230</v>
      </c>
      <c r="C17783" s="7" t="s">
        <v>6</v>
      </c>
      <c r="D17783" s="8">
        <v>223477.6</v>
      </c>
    </row>
    <row r="17784" spans="1:4" ht="18.75" x14ac:dyDescent="0.3">
      <c r="A17784" s="7">
        <v>2015</v>
      </c>
      <c r="B17784" s="7" t="s">
        <v>2230</v>
      </c>
      <c r="C17784" s="7" t="s">
        <v>7</v>
      </c>
      <c r="D17784" s="8">
        <v>159002.57999999999</v>
      </c>
    </row>
    <row r="17785" spans="1:4" ht="18.75" x14ac:dyDescent="0.3">
      <c r="A17785" s="7">
        <v>2014</v>
      </c>
      <c r="B17785" s="7" t="s">
        <v>2230</v>
      </c>
      <c r="C17785" s="7" t="s">
        <v>7</v>
      </c>
      <c r="D17785" s="8">
        <v>167117.72</v>
      </c>
    </row>
    <row r="17786" spans="1:4" ht="18.75" x14ac:dyDescent="0.3">
      <c r="A17786" s="7">
        <v>2015</v>
      </c>
      <c r="B17786" s="7" t="s">
        <v>2230</v>
      </c>
      <c r="C17786" s="7" t="s">
        <v>8</v>
      </c>
      <c r="D17786" s="8">
        <v>689774.46</v>
      </c>
    </row>
    <row r="17787" spans="1:4" ht="18.75" x14ac:dyDescent="0.3">
      <c r="A17787" s="7">
        <v>2014</v>
      </c>
      <c r="B17787" s="7" t="s">
        <v>2230</v>
      </c>
      <c r="C17787" s="7" t="s">
        <v>8</v>
      </c>
      <c r="D17787" s="8">
        <v>716270.04</v>
      </c>
    </row>
    <row r="17788" spans="1:4" ht="18.75" x14ac:dyDescent="0.3">
      <c r="A17788" s="7">
        <v>2015</v>
      </c>
      <c r="B17788" s="7" t="s">
        <v>2231</v>
      </c>
      <c r="C17788" s="7" t="s">
        <v>5</v>
      </c>
      <c r="D17788" s="8">
        <v>841102.61</v>
      </c>
    </row>
    <row r="17789" spans="1:4" ht="18.75" x14ac:dyDescent="0.3">
      <c r="A17789" s="7">
        <v>2014</v>
      </c>
      <c r="B17789" s="7" t="s">
        <v>2231</v>
      </c>
      <c r="C17789" s="7" t="s">
        <v>5</v>
      </c>
      <c r="D17789" s="8">
        <v>917716.15</v>
      </c>
    </row>
    <row r="17790" spans="1:4" ht="18.75" x14ac:dyDescent="0.3">
      <c r="A17790" s="7">
        <v>2015</v>
      </c>
      <c r="B17790" s="7" t="s">
        <v>2231</v>
      </c>
      <c r="C17790" s="7" t="s">
        <v>6</v>
      </c>
      <c r="D17790" s="8">
        <v>388260.62</v>
      </c>
    </row>
    <row r="17791" spans="1:4" ht="18.75" x14ac:dyDescent="0.3">
      <c r="A17791" s="7">
        <v>2014</v>
      </c>
      <c r="B17791" s="7" t="s">
        <v>2231</v>
      </c>
      <c r="C17791" s="7" t="s">
        <v>6</v>
      </c>
      <c r="D17791" s="8">
        <v>281874.23</v>
      </c>
    </row>
    <row r="17792" spans="1:4" ht="18.75" x14ac:dyDescent="0.3">
      <c r="A17792" s="7">
        <v>2015</v>
      </c>
      <c r="B17792" s="7" t="s">
        <v>2231</v>
      </c>
      <c r="C17792" s="7" t="s">
        <v>7</v>
      </c>
      <c r="D17792" s="8">
        <v>91187.46</v>
      </c>
    </row>
    <row r="17793" spans="1:4" ht="18.75" x14ac:dyDescent="0.3">
      <c r="A17793" s="7">
        <v>2014</v>
      </c>
      <c r="B17793" s="7" t="s">
        <v>2231</v>
      </c>
      <c r="C17793" s="7" t="s">
        <v>7</v>
      </c>
      <c r="D17793" s="8">
        <v>97015.53</v>
      </c>
    </row>
    <row r="17794" spans="1:4" ht="18.75" x14ac:dyDescent="0.3">
      <c r="A17794" s="7">
        <v>2015</v>
      </c>
      <c r="B17794" s="7" t="s">
        <v>2231</v>
      </c>
      <c r="C17794" s="7" t="s">
        <v>8</v>
      </c>
      <c r="D17794" s="8">
        <v>439062.2</v>
      </c>
    </row>
    <row r="17795" spans="1:4" ht="18.75" x14ac:dyDescent="0.3">
      <c r="A17795" s="7">
        <v>2014</v>
      </c>
      <c r="B17795" s="7" t="s">
        <v>2231</v>
      </c>
      <c r="C17795" s="7" t="s">
        <v>8</v>
      </c>
      <c r="D17795" s="8">
        <v>457116.08</v>
      </c>
    </row>
    <row r="17796" spans="1:4" ht="18.75" x14ac:dyDescent="0.3">
      <c r="A17796" s="7">
        <v>2015</v>
      </c>
      <c r="B17796" s="7" t="s">
        <v>2232</v>
      </c>
      <c r="C17796" s="7" t="s">
        <v>5</v>
      </c>
      <c r="D17796" s="8">
        <v>580781.96</v>
      </c>
    </row>
    <row r="17797" spans="1:4" ht="18.75" x14ac:dyDescent="0.3">
      <c r="A17797" s="7">
        <v>2014</v>
      </c>
      <c r="B17797" s="7" t="s">
        <v>2232</v>
      </c>
      <c r="C17797" s="7" t="s">
        <v>5</v>
      </c>
      <c r="D17797" s="8">
        <v>642069.78</v>
      </c>
    </row>
    <row r="17798" spans="1:4" ht="18.75" x14ac:dyDescent="0.3">
      <c r="A17798" s="7">
        <v>2015</v>
      </c>
      <c r="B17798" s="7" t="s">
        <v>2232</v>
      </c>
      <c r="C17798" s="7" t="s">
        <v>6</v>
      </c>
      <c r="D17798" s="8">
        <v>559361.26</v>
      </c>
    </row>
    <row r="17799" spans="1:4" ht="18.75" x14ac:dyDescent="0.3">
      <c r="A17799" s="7">
        <v>2014</v>
      </c>
      <c r="B17799" s="7" t="s">
        <v>2232</v>
      </c>
      <c r="C17799" s="7" t="s">
        <v>6</v>
      </c>
      <c r="D17799" s="8">
        <v>401371.78</v>
      </c>
    </row>
    <row r="17800" spans="1:4" ht="18.75" x14ac:dyDescent="0.3">
      <c r="A17800" s="7">
        <v>2015</v>
      </c>
      <c r="B17800" s="7" t="s">
        <v>2232</v>
      </c>
      <c r="C17800" s="7" t="s">
        <v>7</v>
      </c>
      <c r="D17800" s="8">
        <v>123195.07</v>
      </c>
    </row>
    <row r="17801" spans="1:4" ht="18.75" x14ac:dyDescent="0.3">
      <c r="A17801" s="7">
        <v>2014</v>
      </c>
      <c r="B17801" s="7" t="s">
        <v>2232</v>
      </c>
      <c r="C17801" s="7" t="s">
        <v>7</v>
      </c>
      <c r="D17801" s="8">
        <v>130830.9</v>
      </c>
    </row>
    <row r="17802" spans="1:4" ht="18.75" x14ac:dyDescent="0.3">
      <c r="A17802" s="7">
        <v>2015</v>
      </c>
      <c r="B17802" s="7" t="s">
        <v>2232</v>
      </c>
      <c r="C17802" s="7" t="s">
        <v>8</v>
      </c>
      <c r="D17802" s="8">
        <v>570670.16</v>
      </c>
    </row>
    <row r="17803" spans="1:4" ht="18.75" x14ac:dyDescent="0.3">
      <c r="A17803" s="7">
        <v>2014</v>
      </c>
      <c r="B17803" s="7" t="s">
        <v>2232</v>
      </c>
      <c r="C17803" s="7" t="s">
        <v>8</v>
      </c>
      <c r="D17803" s="8">
        <v>587096.06999999995</v>
      </c>
    </row>
    <row r="17804" spans="1:4" ht="18.75" x14ac:dyDescent="0.3">
      <c r="A17804" s="7">
        <v>2015</v>
      </c>
      <c r="B17804" s="7" t="s">
        <v>2233</v>
      </c>
      <c r="C17804" s="7" t="s">
        <v>5</v>
      </c>
      <c r="D17804" s="8">
        <v>889327.97</v>
      </c>
    </row>
    <row r="17805" spans="1:4" ht="18.75" x14ac:dyDescent="0.3">
      <c r="A17805" s="7">
        <v>2014</v>
      </c>
      <c r="B17805" s="7" t="s">
        <v>2233</v>
      </c>
      <c r="C17805" s="7" t="s">
        <v>5</v>
      </c>
      <c r="D17805" s="8">
        <v>974700.79</v>
      </c>
    </row>
    <row r="17806" spans="1:4" ht="18.75" x14ac:dyDescent="0.3">
      <c r="A17806" s="7">
        <v>2015</v>
      </c>
      <c r="B17806" s="7" t="s">
        <v>2233</v>
      </c>
      <c r="C17806" s="7" t="s">
        <v>6</v>
      </c>
      <c r="D17806" s="8">
        <v>280560.23</v>
      </c>
    </row>
    <row r="17807" spans="1:4" ht="18.75" x14ac:dyDescent="0.3">
      <c r="A17807" s="7">
        <v>2014</v>
      </c>
      <c r="B17807" s="7" t="s">
        <v>2233</v>
      </c>
      <c r="C17807" s="7" t="s">
        <v>6</v>
      </c>
      <c r="D17807" s="8">
        <v>204507.51</v>
      </c>
    </row>
    <row r="17808" spans="1:4" ht="18.75" x14ac:dyDescent="0.3">
      <c r="A17808" s="7">
        <v>2015</v>
      </c>
      <c r="B17808" s="7" t="s">
        <v>2233</v>
      </c>
      <c r="C17808" s="7" t="s">
        <v>7</v>
      </c>
      <c r="D17808" s="8">
        <v>183831.07</v>
      </c>
    </row>
    <row r="17809" spans="1:4" ht="18.75" x14ac:dyDescent="0.3">
      <c r="A17809" s="7">
        <v>2014</v>
      </c>
      <c r="B17809" s="7" t="s">
        <v>2233</v>
      </c>
      <c r="C17809" s="7" t="s">
        <v>7</v>
      </c>
      <c r="D17809" s="8">
        <v>193124.88</v>
      </c>
    </row>
    <row r="17810" spans="1:4" ht="18.75" x14ac:dyDescent="0.3">
      <c r="A17810" s="7">
        <v>2015</v>
      </c>
      <c r="B17810" s="7" t="s">
        <v>2233</v>
      </c>
      <c r="C17810" s="7" t="s">
        <v>8</v>
      </c>
      <c r="D17810" s="8">
        <v>689510.8</v>
      </c>
    </row>
    <row r="17811" spans="1:4" ht="18.75" x14ac:dyDescent="0.3">
      <c r="A17811" s="7">
        <v>2014</v>
      </c>
      <c r="B17811" s="7" t="s">
        <v>2233</v>
      </c>
      <c r="C17811" s="7" t="s">
        <v>8</v>
      </c>
      <c r="D17811" s="8">
        <v>711387.19</v>
      </c>
    </row>
    <row r="17812" spans="1:4" ht="18.75" x14ac:dyDescent="0.3">
      <c r="A17812" s="7">
        <v>2015</v>
      </c>
      <c r="B17812" s="7" t="s">
        <v>2234</v>
      </c>
      <c r="C17812" s="7" t="s">
        <v>5</v>
      </c>
      <c r="D17812" s="8">
        <v>650381.56999999995</v>
      </c>
    </row>
    <row r="17813" spans="1:4" ht="18.75" x14ac:dyDescent="0.3">
      <c r="A17813" s="7">
        <v>2014</v>
      </c>
      <c r="B17813" s="7" t="s">
        <v>2234</v>
      </c>
      <c r="C17813" s="7" t="s">
        <v>5</v>
      </c>
      <c r="D17813" s="8">
        <v>712054.21</v>
      </c>
    </row>
    <row r="17814" spans="1:4" ht="18.75" x14ac:dyDescent="0.3">
      <c r="A17814" s="7">
        <v>2015</v>
      </c>
      <c r="B17814" s="7" t="s">
        <v>2234</v>
      </c>
      <c r="C17814" s="7" t="s">
        <v>6</v>
      </c>
      <c r="D17814" s="8">
        <v>522740.12</v>
      </c>
    </row>
    <row r="17815" spans="1:4" ht="18.75" x14ac:dyDescent="0.3">
      <c r="A17815" s="7">
        <v>2014</v>
      </c>
      <c r="B17815" s="7" t="s">
        <v>2234</v>
      </c>
      <c r="C17815" s="7" t="s">
        <v>6</v>
      </c>
      <c r="D17815" s="8">
        <v>366188.25</v>
      </c>
    </row>
    <row r="17816" spans="1:4" ht="18.75" x14ac:dyDescent="0.3">
      <c r="A17816" s="7">
        <v>2015</v>
      </c>
      <c r="B17816" s="7" t="s">
        <v>2234</v>
      </c>
      <c r="C17816" s="7" t="s">
        <v>7</v>
      </c>
      <c r="D17816" s="8">
        <v>177944.82</v>
      </c>
    </row>
    <row r="17817" spans="1:4" ht="18.75" x14ac:dyDescent="0.3">
      <c r="A17817" s="7">
        <v>2014</v>
      </c>
      <c r="B17817" s="7" t="s">
        <v>2234</v>
      </c>
      <c r="C17817" s="7" t="s">
        <v>7</v>
      </c>
      <c r="D17817" s="8">
        <v>187163.41</v>
      </c>
    </row>
    <row r="17818" spans="1:4" ht="18.75" x14ac:dyDescent="0.3">
      <c r="A17818" s="7">
        <v>2015</v>
      </c>
      <c r="B17818" s="7" t="s">
        <v>2234</v>
      </c>
      <c r="C17818" s="7" t="s">
        <v>8</v>
      </c>
      <c r="D17818" s="8">
        <v>478421.6</v>
      </c>
    </row>
    <row r="17819" spans="1:4" ht="18.75" x14ac:dyDescent="0.3">
      <c r="A17819" s="7">
        <v>2014</v>
      </c>
      <c r="B17819" s="7" t="s">
        <v>2234</v>
      </c>
      <c r="C17819" s="7" t="s">
        <v>8</v>
      </c>
      <c r="D17819" s="8">
        <v>492060.49</v>
      </c>
    </row>
    <row r="17820" spans="1:4" ht="18.75" x14ac:dyDescent="0.3">
      <c r="A17820" s="7">
        <v>2015</v>
      </c>
      <c r="B17820" s="7" t="s">
        <v>2235</v>
      </c>
      <c r="C17820" s="7" t="s">
        <v>5</v>
      </c>
      <c r="D17820" s="8">
        <v>670401.69999999995</v>
      </c>
    </row>
    <row r="17821" spans="1:4" ht="18.75" x14ac:dyDescent="0.3">
      <c r="A17821" s="7">
        <v>2014</v>
      </c>
      <c r="B17821" s="7" t="s">
        <v>2235</v>
      </c>
      <c r="C17821" s="7" t="s">
        <v>5</v>
      </c>
      <c r="D17821" s="8">
        <v>732600.6</v>
      </c>
    </row>
    <row r="17822" spans="1:4" ht="18.75" x14ac:dyDescent="0.3">
      <c r="A17822" s="7">
        <v>2015</v>
      </c>
      <c r="B17822" s="7" t="s">
        <v>2235</v>
      </c>
      <c r="C17822" s="7" t="s">
        <v>6</v>
      </c>
      <c r="D17822" s="8">
        <v>578187.65</v>
      </c>
    </row>
    <row r="17823" spans="1:4" ht="18.75" x14ac:dyDescent="0.3">
      <c r="A17823" s="7">
        <v>2014</v>
      </c>
      <c r="B17823" s="7" t="s">
        <v>2235</v>
      </c>
      <c r="C17823" s="7" t="s">
        <v>6</v>
      </c>
      <c r="D17823" s="8">
        <v>413248.41</v>
      </c>
    </row>
    <row r="17824" spans="1:4" ht="18.75" x14ac:dyDescent="0.3">
      <c r="A17824" s="7">
        <v>2015</v>
      </c>
      <c r="B17824" s="7" t="s">
        <v>2235</v>
      </c>
      <c r="C17824" s="7" t="s">
        <v>7</v>
      </c>
      <c r="D17824" s="8">
        <v>241591.83</v>
      </c>
    </row>
    <row r="17825" spans="1:4" ht="18.75" x14ac:dyDescent="0.3">
      <c r="A17825" s="7">
        <v>2014</v>
      </c>
      <c r="B17825" s="7" t="s">
        <v>2235</v>
      </c>
      <c r="C17825" s="7" t="s">
        <v>7</v>
      </c>
      <c r="D17825" s="8">
        <v>252932.38</v>
      </c>
    </row>
    <row r="17826" spans="1:4" ht="18.75" x14ac:dyDescent="0.3">
      <c r="A17826" s="7">
        <v>2015</v>
      </c>
      <c r="B17826" s="7" t="s">
        <v>2235</v>
      </c>
      <c r="C17826" s="7" t="s">
        <v>8</v>
      </c>
      <c r="D17826" s="8">
        <v>471396.61</v>
      </c>
    </row>
    <row r="17827" spans="1:4" ht="18.75" x14ac:dyDescent="0.3">
      <c r="A17827" s="7">
        <v>2014</v>
      </c>
      <c r="B17827" s="7" t="s">
        <v>2235</v>
      </c>
      <c r="C17827" s="7" t="s">
        <v>8</v>
      </c>
      <c r="D17827" s="8">
        <v>489567.55</v>
      </c>
    </row>
    <row r="17828" spans="1:4" ht="18.75" x14ac:dyDescent="0.3">
      <c r="A17828" s="7">
        <v>2015</v>
      </c>
      <c r="B17828" s="7" t="s">
        <v>2236</v>
      </c>
      <c r="C17828" s="7" t="s">
        <v>5</v>
      </c>
      <c r="D17828" s="8">
        <v>634020.52</v>
      </c>
    </row>
    <row r="17829" spans="1:4" ht="18.75" x14ac:dyDescent="0.3">
      <c r="A17829" s="7">
        <v>2014</v>
      </c>
      <c r="B17829" s="7" t="s">
        <v>2236</v>
      </c>
      <c r="C17829" s="7" t="s">
        <v>5</v>
      </c>
      <c r="D17829" s="8">
        <v>691370.35</v>
      </c>
    </row>
    <row r="17830" spans="1:4" ht="18.75" x14ac:dyDescent="0.3">
      <c r="A17830" s="7">
        <v>2015</v>
      </c>
      <c r="B17830" s="7" t="s">
        <v>2236</v>
      </c>
      <c r="C17830" s="7" t="s">
        <v>6</v>
      </c>
      <c r="D17830" s="8">
        <v>264264.93</v>
      </c>
    </row>
    <row r="17831" spans="1:4" ht="18.75" x14ac:dyDescent="0.3">
      <c r="A17831" s="7">
        <v>2014</v>
      </c>
      <c r="B17831" s="7" t="s">
        <v>2236</v>
      </c>
      <c r="C17831" s="7" t="s">
        <v>6</v>
      </c>
      <c r="D17831" s="8">
        <v>186327.31</v>
      </c>
    </row>
    <row r="17832" spans="1:4" ht="18.75" x14ac:dyDescent="0.3">
      <c r="A17832" s="7">
        <v>2015</v>
      </c>
      <c r="B17832" s="7" t="s">
        <v>2236</v>
      </c>
      <c r="C17832" s="7" t="s">
        <v>7</v>
      </c>
      <c r="D17832" s="8">
        <v>192531.41</v>
      </c>
    </row>
    <row r="17833" spans="1:4" ht="18.75" x14ac:dyDescent="0.3">
      <c r="A17833" s="7">
        <v>2014</v>
      </c>
      <c r="B17833" s="7" t="s">
        <v>2236</v>
      </c>
      <c r="C17833" s="7" t="s">
        <v>7</v>
      </c>
      <c r="D17833" s="8">
        <v>202046.34</v>
      </c>
    </row>
    <row r="17834" spans="1:4" ht="18.75" x14ac:dyDescent="0.3">
      <c r="A17834" s="7">
        <v>2015</v>
      </c>
      <c r="B17834" s="7" t="s">
        <v>2236</v>
      </c>
      <c r="C17834" s="7" t="s">
        <v>8</v>
      </c>
      <c r="D17834" s="8">
        <v>695190.73</v>
      </c>
    </row>
    <row r="17835" spans="1:4" ht="18.75" x14ac:dyDescent="0.3">
      <c r="A17835" s="7">
        <v>2014</v>
      </c>
      <c r="B17835" s="7" t="s">
        <v>2236</v>
      </c>
      <c r="C17835" s="7" t="s">
        <v>8</v>
      </c>
      <c r="D17835" s="8">
        <v>724521.7</v>
      </c>
    </row>
    <row r="17836" spans="1:4" ht="18.75" x14ac:dyDescent="0.3">
      <c r="A17836" s="7">
        <v>2015</v>
      </c>
      <c r="B17836" s="7" t="s">
        <v>2237</v>
      </c>
      <c r="C17836" s="7" t="s">
        <v>5</v>
      </c>
      <c r="D17836" s="8">
        <v>526791.73</v>
      </c>
    </row>
    <row r="17837" spans="1:4" ht="18.75" x14ac:dyDescent="0.3">
      <c r="A17837" s="7">
        <v>2014</v>
      </c>
      <c r="B17837" s="7" t="s">
        <v>2237</v>
      </c>
      <c r="C17837" s="7" t="s">
        <v>5</v>
      </c>
      <c r="D17837" s="8">
        <v>574285.05000000005</v>
      </c>
    </row>
    <row r="17838" spans="1:4" ht="18.75" x14ac:dyDescent="0.3">
      <c r="A17838" s="7">
        <v>2015</v>
      </c>
      <c r="B17838" s="7" t="s">
        <v>2237</v>
      </c>
      <c r="C17838" s="7" t="s">
        <v>6</v>
      </c>
      <c r="D17838" s="8">
        <v>213781.59</v>
      </c>
    </row>
    <row r="17839" spans="1:4" ht="18.75" x14ac:dyDescent="0.3">
      <c r="A17839" s="7">
        <v>2014</v>
      </c>
      <c r="B17839" s="7" t="s">
        <v>2237</v>
      </c>
      <c r="C17839" s="7" t="s">
        <v>6</v>
      </c>
      <c r="D17839" s="8">
        <v>155442.42000000001</v>
      </c>
    </row>
    <row r="17840" spans="1:4" ht="18.75" x14ac:dyDescent="0.3">
      <c r="A17840" s="7">
        <v>2015</v>
      </c>
      <c r="B17840" s="7" t="s">
        <v>2237</v>
      </c>
      <c r="C17840" s="7" t="s">
        <v>7</v>
      </c>
      <c r="D17840" s="8">
        <v>150520.51</v>
      </c>
    </row>
    <row r="17841" spans="1:4" ht="18.75" x14ac:dyDescent="0.3">
      <c r="A17841" s="7">
        <v>2014</v>
      </c>
      <c r="B17841" s="7" t="s">
        <v>2237</v>
      </c>
      <c r="C17841" s="7" t="s">
        <v>7</v>
      </c>
      <c r="D17841" s="8">
        <v>157404.34</v>
      </c>
    </row>
    <row r="17842" spans="1:4" ht="18.75" x14ac:dyDescent="0.3">
      <c r="A17842" s="7">
        <v>2015</v>
      </c>
      <c r="B17842" s="7" t="s">
        <v>2237</v>
      </c>
      <c r="C17842" s="7" t="s">
        <v>8</v>
      </c>
      <c r="D17842" s="8">
        <v>656142.61</v>
      </c>
    </row>
    <row r="17843" spans="1:4" ht="18.75" x14ac:dyDescent="0.3">
      <c r="A17843" s="7">
        <v>2014</v>
      </c>
      <c r="B17843" s="7" t="s">
        <v>2237</v>
      </c>
      <c r="C17843" s="7" t="s">
        <v>8</v>
      </c>
      <c r="D17843" s="8">
        <v>675571.21</v>
      </c>
    </row>
    <row r="17844" spans="1:4" ht="18.75" x14ac:dyDescent="0.3">
      <c r="A17844" s="7">
        <v>2015</v>
      </c>
      <c r="B17844" s="7" t="s">
        <v>2238</v>
      </c>
      <c r="C17844" s="7" t="s">
        <v>5</v>
      </c>
      <c r="D17844" s="8">
        <v>623103.43999999994</v>
      </c>
    </row>
    <row r="17845" spans="1:4" ht="18.75" x14ac:dyDescent="0.3">
      <c r="A17845" s="7">
        <v>2014</v>
      </c>
      <c r="B17845" s="7" t="s">
        <v>2238</v>
      </c>
      <c r="C17845" s="7" t="s">
        <v>5</v>
      </c>
      <c r="D17845" s="8">
        <v>683398.66</v>
      </c>
    </row>
    <row r="17846" spans="1:4" ht="18.75" x14ac:dyDescent="0.3">
      <c r="A17846" s="7">
        <v>2015</v>
      </c>
      <c r="B17846" s="7" t="s">
        <v>2238</v>
      </c>
      <c r="C17846" s="7" t="s">
        <v>6</v>
      </c>
      <c r="D17846" s="8">
        <v>444419.39</v>
      </c>
    </row>
    <row r="17847" spans="1:4" ht="18.75" x14ac:dyDescent="0.3">
      <c r="A17847" s="7">
        <v>2014</v>
      </c>
      <c r="B17847" s="7" t="s">
        <v>2238</v>
      </c>
      <c r="C17847" s="7" t="s">
        <v>6</v>
      </c>
      <c r="D17847" s="8">
        <v>312284.3</v>
      </c>
    </row>
    <row r="17848" spans="1:4" ht="18.75" x14ac:dyDescent="0.3">
      <c r="A17848" s="7">
        <v>2015</v>
      </c>
      <c r="B17848" s="7" t="s">
        <v>2238</v>
      </c>
      <c r="C17848" s="7" t="s">
        <v>7</v>
      </c>
      <c r="D17848" s="8">
        <v>229114.72</v>
      </c>
    </row>
    <row r="17849" spans="1:4" ht="18.75" x14ac:dyDescent="0.3">
      <c r="A17849" s="7">
        <v>2014</v>
      </c>
      <c r="B17849" s="7" t="s">
        <v>2238</v>
      </c>
      <c r="C17849" s="7" t="s">
        <v>7</v>
      </c>
      <c r="D17849" s="8">
        <v>242059.16</v>
      </c>
    </row>
    <row r="17850" spans="1:4" ht="18.75" x14ac:dyDescent="0.3">
      <c r="A17850" s="7">
        <v>2015</v>
      </c>
      <c r="B17850" s="7" t="s">
        <v>2238</v>
      </c>
      <c r="C17850" s="7" t="s">
        <v>8</v>
      </c>
      <c r="D17850" s="8">
        <v>596699.29</v>
      </c>
    </row>
    <row r="17851" spans="1:4" ht="18.75" x14ac:dyDescent="0.3">
      <c r="A17851" s="7">
        <v>2014</v>
      </c>
      <c r="B17851" s="7" t="s">
        <v>2238</v>
      </c>
      <c r="C17851" s="7" t="s">
        <v>8</v>
      </c>
      <c r="D17851" s="8">
        <v>614053.44999999995</v>
      </c>
    </row>
    <row r="17852" spans="1:4" ht="18.75" x14ac:dyDescent="0.3">
      <c r="A17852" s="7">
        <v>2015</v>
      </c>
      <c r="B17852" s="7" t="s">
        <v>2239</v>
      </c>
      <c r="C17852" s="7" t="s">
        <v>5</v>
      </c>
      <c r="D17852" s="8">
        <v>559143.43999999994</v>
      </c>
    </row>
    <row r="17853" spans="1:4" ht="18.75" x14ac:dyDescent="0.3">
      <c r="A17853" s="7">
        <v>2014</v>
      </c>
      <c r="B17853" s="7" t="s">
        <v>2239</v>
      </c>
      <c r="C17853" s="7" t="s">
        <v>5</v>
      </c>
      <c r="D17853" s="8">
        <v>609984.93999999994</v>
      </c>
    </row>
    <row r="17854" spans="1:4" ht="18.75" x14ac:dyDescent="0.3">
      <c r="A17854" s="7">
        <v>2015</v>
      </c>
      <c r="B17854" s="7" t="s">
        <v>2239</v>
      </c>
      <c r="C17854" s="7" t="s">
        <v>6</v>
      </c>
      <c r="D17854" s="8">
        <v>326136.37</v>
      </c>
    </row>
    <row r="17855" spans="1:4" ht="18.75" x14ac:dyDescent="0.3">
      <c r="A17855" s="7">
        <v>2014</v>
      </c>
      <c r="B17855" s="7" t="s">
        <v>2239</v>
      </c>
      <c r="C17855" s="7" t="s">
        <v>6</v>
      </c>
      <c r="D17855" s="8">
        <v>241647.57</v>
      </c>
    </row>
    <row r="17856" spans="1:4" ht="18.75" x14ac:dyDescent="0.3">
      <c r="A17856" s="7">
        <v>2015</v>
      </c>
      <c r="B17856" s="7" t="s">
        <v>2239</v>
      </c>
      <c r="C17856" s="7" t="s">
        <v>7</v>
      </c>
      <c r="D17856" s="8">
        <v>115002.82</v>
      </c>
    </row>
    <row r="17857" spans="1:4" ht="18.75" x14ac:dyDescent="0.3">
      <c r="A17857" s="7">
        <v>2014</v>
      </c>
      <c r="B17857" s="7" t="s">
        <v>2239</v>
      </c>
      <c r="C17857" s="7" t="s">
        <v>7</v>
      </c>
      <c r="D17857" s="8">
        <v>121337.88</v>
      </c>
    </row>
    <row r="17858" spans="1:4" ht="18.75" x14ac:dyDescent="0.3">
      <c r="A17858" s="7">
        <v>2015</v>
      </c>
      <c r="B17858" s="7" t="s">
        <v>2239</v>
      </c>
      <c r="C17858" s="7" t="s">
        <v>8</v>
      </c>
      <c r="D17858" s="8">
        <v>629953.02</v>
      </c>
    </row>
    <row r="17859" spans="1:4" ht="18.75" x14ac:dyDescent="0.3">
      <c r="A17859" s="7">
        <v>2014</v>
      </c>
      <c r="B17859" s="7" t="s">
        <v>2239</v>
      </c>
      <c r="C17859" s="7" t="s">
        <v>8</v>
      </c>
      <c r="D17859" s="8">
        <v>660395.39</v>
      </c>
    </row>
    <row r="17860" spans="1:4" ht="18.75" x14ac:dyDescent="0.3">
      <c r="A17860" s="7">
        <v>2015</v>
      </c>
      <c r="B17860" s="7" t="s">
        <v>2240</v>
      </c>
      <c r="C17860" s="7" t="s">
        <v>5</v>
      </c>
      <c r="D17860" s="8">
        <v>806260.7</v>
      </c>
    </row>
    <row r="17861" spans="1:4" ht="18.75" x14ac:dyDescent="0.3">
      <c r="A17861" s="7">
        <v>2014</v>
      </c>
      <c r="B17861" s="7" t="s">
        <v>2240</v>
      </c>
      <c r="C17861" s="7" t="s">
        <v>5</v>
      </c>
      <c r="D17861" s="8">
        <v>884539.85</v>
      </c>
    </row>
    <row r="17862" spans="1:4" ht="18.75" x14ac:dyDescent="0.3">
      <c r="A17862" s="7">
        <v>2015</v>
      </c>
      <c r="B17862" s="7" t="s">
        <v>2240</v>
      </c>
      <c r="C17862" s="7" t="s">
        <v>6</v>
      </c>
      <c r="D17862" s="8">
        <v>327784.59999999998</v>
      </c>
    </row>
    <row r="17863" spans="1:4" ht="18.75" x14ac:dyDescent="0.3">
      <c r="A17863" s="7">
        <v>2014</v>
      </c>
      <c r="B17863" s="7" t="s">
        <v>2240</v>
      </c>
      <c r="C17863" s="7" t="s">
        <v>6</v>
      </c>
      <c r="D17863" s="8">
        <v>238109.32</v>
      </c>
    </row>
    <row r="17864" spans="1:4" ht="18.75" x14ac:dyDescent="0.3">
      <c r="A17864" s="7">
        <v>2015</v>
      </c>
      <c r="B17864" s="7" t="s">
        <v>2240</v>
      </c>
      <c r="C17864" s="7" t="s">
        <v>7</v>
      </c>
      <c r="D17864" s="8">
        <v>229086.62</v>
      </c>
    </row>
    <row r="17865" spans="1:4" ht="18.75" x14ac:dyDescent="0.3">
      <c r="A17865" s="7">
        <v>2014</v>
      </c>
      <c r="B17865" s="7" t="s">
        <v>2240</v>
      </c>
      <c r="C17865" s="7" t="s">
        <v>7</v>
      </c>
      <c r="D17865" s="8">
        <v>241292.29</v>
      </c>
    </row>
    <row r="17866" spans="1:4" ht="18.75" x14ac:dyDescent="0.3">
      <c r="A17866" s="7">
        <v>2015</v>
      </c>
      <c r="B17866" s="7" t="s">
        <v>2240</v>
      </c>
      <c r="C17866" s="7" t="s">
        <v>8</v>
      </c>
      <c r="D17866" s="8">
        <v>589936.18999999994</v>
      </c>
    </row>
    <row r="17867" spans="1:4" ht="18.75" x14ac:dyDescent="0.3">
      <c r="A17867" s="7">
        <v>2014</v>
      </c>
      <c r="B17867" s="7" t="s">
        <v>2240</v>
      </c>
      <c r="C17867" s="7" t="s">
        <v>8</v>
      </c>
      <c r="D17867" s="8">
        <v>617648.82999999996</v>
      </c>
    </row>
    <row r="17868" spans="1:4" ht="18.75" x14ac:dyDescent="0.3">
      <c r="A17868" s="7">
        <v>2015</v>
      </c>
      <c r="B17868" s="7" t="s">
        <v>2241</v>
      </c>
      <c r="C17868" s="7" t="s">
        <v>5</v>
      </c>
      <c r="D17868" s="8">
        <v>901887.06</v>
      </c>
    </row>
    <row r="17869" spans="1:4" ht="18.75" x14ac:dyDescent="0.3">
      <c r="A17869" s="7">
        <v>2014</v>
      </c>
      <c r="B17869" s="7" t="s">
        <v>2241</v>
      </c>
      <c r="C17869" s="7" t="s">
        <v>5</v>
      </c>
      <c r="D17869" s="8">
        <v>983186.32</v>
      </c>
    </row>
    <row r="17870" spans="1:4" ht="18.75" x14ac:dyDescent="0.3">
      <c r="A17870" s="7">
        <v>2015</v>
      </c>
      <c r="B17870" s="7" t="s">
        <v>2241</v>
      </c>
      <c r="C17870" s="7" t="s">
        <v>6</v>
      </c>
      <c r="D17870" s="8">
        <v>332682.39</v>
      </c>
    </row>
    <row r="17871" spans="1:4" ht="18.75" x14ac:dyDescent="0.3">
      <c r="A17871" s="7">
        <v>2014</v>
      </c>
      <c r="B17871" s="7" t="s">
        <v>2241</v>
      </c>
      <c r="C17871" s="7" t="s">
        <v>6</v>
      </c>
      <c r="D17871" s="8">
        <v>244216.41</v>
      </c>
    </row>
    <row r="17872" spans="1:4" ht="18.75" x14ac:dyDescent="0.3">
      <c r="A17872" s="7">
        <v>2015</v>
      </c>
      <c r="B17872" s="7" t="s">
        <v>2241</v>
      </c>
      <c r="C17872" s="7" t="s">
        <v>7</v>
      </c>
      <c r="D17872" s="8">
        <v>92446.21</v>
      </c>
    </row>
    <row r="17873" spans="1:4" ht="18.75" x14ac:dyDescent="0.3">
      <c r="A17873" s="7">
        <v>2014</v>
      </c>
      <c r="B17873" s="7" t="s">
        <v>2241</v>
      </c>
      <c r="C17873" s="7" t="s">
        <v>7</v>
      </c>
      <c r="D17873" s="8">
        <v>98341.99</v>
      </c>
    </row>
    <row r="17874" spans="1:4" ht="18.75" x14ac:dyDescent="0.3">
      <c r="A17874" s="7">
        <v>2015</v>
      </c>
      <c r="B17874" s="7" t="s">
        <v>2241</v>
      </c>
      <c r="C17874" s="7" t="s">
        <v>8</v>
      </c>
      <c r="D17874" s="8">
        <v>593439.05000000005</v>
      </c>
    </row>
    <row r="17875" spans="1:4" ht="18.75" x14ac:dyDescent="0.3">
      <c r="A17875" s="7">
        <v>2014</v>
      </c>
      <c r="B17875" s="7" t="s">
        <v>2241</v>
      </c>
      <c r="C17875" s="7" t="s">
        <v>8</v>
      </c>
      <c r="D17875" s="8">
        <v>617650.85</v>
      </c>
    </row>
    <row r="17876" spans="1:4" ht="18.75" x14ac:dyDescent="0.3">
      <c r="A17876" s="7">
        <v>2015</v>
      </c>
      <c r="B17876" s="7" t="s">
        <v>2242</v>
      </c>
      <c r="C17876" s="7" t="s">
        <v>5</v>
      </c>
      <c r="D17876" s="8">
        <v>575795.37</v>
      </c>
    </row>
    <row r="17877" spans="1:4" ht="18.75" x14ac:dyDescent="0.3">
      <c r="A17877" s="7">
        <v>2014</v>
      </c>
      <c r="B17877" s="7" t="s">
        <v>2242</v>
      </c>
      <c r="C17877" s="7" t="s">
        <v>5</v>
      </c>
      <c r="D17877" s="8">
        <v>627856.29</v>
      </c>
    </row>
    <row r="17878" spans="1:4" ht="18.75" x14ac:dyDescent="0.3">
      <c r="A17878" s="7">
        <v>2015</v>
      </c>
      <c r="B17878" s="7" t="s">
        <v>2242</v>
      </c>
      <c r="C17878" s="7" t="s">
        <v>6</v>
      </c>
      <c r="D17878" s="8">
        <v>225835.93</v>
      </c>
    </row>
    <row r="17879" spans="1:4" ht="18.75" x14ac:dyDescent="0.3">
      <c r="A17879" s="7">
        <v>2014</v>
      </c>
      <c r="B17879" s="7" t="s">
        <v>2242</v>
      </c>
      <c r="C17879" s="7" t="s">
        <v>6</v>
      </c>
      <c r="D17879" s="8">
        <v>159948.32</v>
      </c>
    </row>
    <row r="17880" spans="1:4" ht="18.75" x14ac:dyDescent="0.3">
      <c r="A17880" s="7">
        <v>2015</v>
      </c>
      <c r="B17880" s="7" t="s">
        <v>2242</v>
      </c>
      <c r="C17880" s="7" t="s">
        <v>7</v>
      </c>
      <c r="D17880" s="8">
        <v>174448.38</v>
      </c>
    </row>
    <row r="17881" spans="1:4" ht="18.75" x14ac:dyDescent="0.3">
      <c r="A17881" s="7">
        <v>2014</v>
      </c>
      <c r="B17881" s="7" t="s">
        <v>2242</v>
      </c>
      <c r="C17881" s="7" t="s">
        <v>7</v>
      </c>
      <c r="D17881" s="8">
        <v>185063.72</v>
      </c>
    </row>
    <row r="17882" spans="1:4" ht="18.75" x14ac:dyDescent="0.3">
      <c r="A17882" s="7">
        <v>2015</v>
      </c>
      <c r="B17882" s="7" t="s">
        <v>2242</v>
      </c>
      <c r="C17882" s="7" t="s">
        <v>8</v>
      </c>
      <c r="D17882" s="8">
        <v>653528.26</v>
      </c>
    </row>
    <row r="17883" spans="1:4" ht="18.75" x14ac:dyDescent="0.3">
      <c r="A17883" s="7">
        <v>2014</v>
      </c>
      <c r="B17883" s="7" t="s">
        <v>2242</v>
      </c>
      <c r="C17883" s="7" t="s">
        <v>8</v>
      </c>
      <c r="D17883" s="8">
        <v>682296.46</v>
      </c>
    </row>
    <row r="17884" spans="1:4" ht="18.75" x14ac:dyDescent="0.3">
      <c r="A17884" s="7">
        <v>2015</v>
      </c>
      <c r="B17884" s="7" t="s">
        <v>2243</v>
      </c>
      <c r="C17884" s="7" t="s">
        <v>5</v>
      </c>
      <c r="D17884" s="8">
        <v>626870.53</v>
      </c>
    </row>
    <row r="17885" spans="1:4" ht="18.75" x14ac:dyDescent="0.3">
      <c r="A17885" s="7">
        <v>2014</v>
      </c>
      <c r="B17885" s="7" t="s">
        <v>2243</v>
      </c>
      <c r="C17885" s="7" t="s">
        <v>5</v>
      </c>
      <c r="D17885" s="8">
        <v>693006.92</v>
      </c>
    </row>
    <row r="17886" spans="1:4" ht="18.75" x14ac:dyDescent="0.3">
      <c r="A17886" s="7">
        <v>2015</v>
      </c>
      <c r="B17886" s="7" t="s">
        <v>2243</v>
      </c>
      <c r="C17886" s="7" t="s">
        <v>6</v>
      </c>
      <c r="D17886" s="8">
        <v>434765.42</v>
      </c>
    </row>
    <row r="17887" spans="1:4" ht="18.75" x14ac:dyDescent="0.3">
      <c r="A17887" s="7">
        <v>2014</v>
      </c>
      <c r="B17887" s="7" t="s">
        <v>2243</v>
      </c>
      <c r="C17887" s="7" t="s">
        <v>6</v>
      </c>
      <c r="D17887" s="8">
        <v>315418.64</v>
      </c>
    </row>
    <row r="17888" spans="1:4" ht="18.75" x14ac:dyDescent="0.3">
      <c r="A17888" s="7">
        <v>2015</v>
      </c>
      <c r="B17888" s="7" t="s">
        <v>2243</v>
      </c>
      <c r="C17888" s="7" t="s">
        <v>7</v>
      </c>
      <c r="D17888" s="8">
        <v>135947.4</v>
      </c>
    </row>
    <row r="17889" spans="1:4" ht="18.75" x14ac:dyDescent="0.3">
      <c r="A17889" s="7">
        <v>2014</v>
      </c>
      <c r="B17889" s="7" t="s">
        <v>2243</v>
      </c>
      <c r="C17889" s="7" t="s">
        <v>7</v>
      </c>
      <c r="D17889" s="8">
        <v>142213.45000000001</v>
      </c>
    </row>
    <row r="17890" spans="1:4" ht="18.75" x14ac:dyDescent="0.3">
      <c r="A17890" s="7">
        <v>2015</v>
      </c>
      <c r="B17890" s="7" t="s">
        <v>2243</v>
      </c>
      <c r="C17890" s="7" t="s">
        <v>8</v>
      </c>
      <c r="D17890" s="8">
        <v>620925.88</v>
      </c>
    </row>
    <row r="17891" spans="1:4" ht="18.75" x14ac:dyDescent="0.3">
      <c r="A17891" s="7">
        <v>2014</v>
      </c>
      <c r="B17891" s="7" t="s">
        <v>2243</v>
      </c>
      <c r="C17891" s="7" t="s">
        <v>8</v>
      </c>
      <c r="D17891" s="8">
        <v>642544.73</v>
      </c>
    </row>
    <row r="17892" spans="1:4" ht="18.75" x14ac:dyDescent="0.3">
      <c r="A17892" s="7">
        <v>2015</v>
      </c>
      <c r="B17892" s="7" t="s">
        <v>2244</v>
      </c>
      <c r="C17892" s="7" t="s">
        <v>5</v>
      </c>
      <c r="D17892" s="8">
        <v>661495.74</v>
      </c>
    </row>
    <row r="17893" spans="1:4" ht="18.75" x14ac:dyDescent="0.3">
      <c r="A17893" s="7">
        <v>2014</v>
      </c>
      <c r="B17893" s="7" t="s">
        <v>2244</v>
      </c>
      <c r="C17893" s="7" t="s">
        <v>5</v>
      </c>
      <c r="D17893" s="8">
        <v>731837.91</v>
      </c>
    </row>
    <row r="17894" spans="1:4" ht="18.75" x14ac:dyDescent="0.3">
      <c r="A17894" s="7">
        <v>2015</v>
      </c>
      <c r="B17894" s="7" t="s">
        <v>2244</v>
      </c>
      <c r="C17894" s="7" t="s">
        <v>6</v>
      </c>
      <c r="D17894" s="8">
        <v>557375.6</v>
      </c>
    </row>
    <row r="17895" spans="1:4" ht="18.75" x14ac:dyDescent="0.3">
      <c r="A17895" s="7">
        <v>2014</v>
      </c>
      <c r="B17895" s="7" t="s">
        <v>2244</v>
      </c>
      <c r="C17895" s="7" t="s">
        <v>6</v>
      </c>
      <c r="D17895" s="8">
        <v>408650.44</v>
      </c>
    </row>
    <row r="17896" spans="1:4" ht="18.75" x14ac:dyDescent="0.3">
      <c r="A17896" s="7">
        <v>2015</v>
      </c>
      <c r="B17896" s="7" t="s">
        <v>2244</v>
      </c>
      <c r="C17896" s="7" t="s">
        <v>7</v>
      </c>
      <c r="D17896" s="8">
        <v>139239.23000000001</v>
      </c>
    </row>
    <row r="17897" spans="1:4" ht="18.75" x14ac:dyDescent="0.3">
      <c r="A17897" s="7">
        <v>2014</v>
      </c>
      <c r="B17897" s="7" t="s">
        <v>2244</v>
      </c>
      <c r="C17897" s="7" t="s">
        <v>7</v>
      </c>
      <c r="D17897" s="8">
        <v>148444.09</v>
      </c>
    </row>
    <row r="17898" spans="1:4" ht="18.75" x14ac:dyDescent="0.3">
      <c r="A17898" s="7">
        <v>2015</v>
      </c>
      <c r="B17898" s="7" t="s">
        <v>2244</v>
      </c>
      <c r="C17898" s="7" t="s">
        <v>8</v>
      </c>
      <c r="D17898" s="8">
        <v>526089.14</v>
      </c>
    </row>
    <row r="17899" spans="1:4" ht="18.75" x14ac:dyDescent="0.3">
      <c r="A17899" s="7">
        <v>2014</v>
      </c>
      <c r="B17899" s="7" t="s">
        <v>2244</v>
      </c>
      <c r="C17899" s="7" t="s">
        <v>8</v>
      </c>
      <c r="D17899" s="8">
        <v>550601.23</v>
      </c>
    </row>
    <row r="17900" spans="1:4" ht="18.75" x14ac:dyDescent="0.3">
      <c r="A17900" s="7">
        <v>2015</v>
      </c>
      <c r="B17900" s="7" t="s">
        <v>2245</v>
      </c>
      <c r="C17900" s="7" t="s">
        <v>5</v>
      </c>
      <c r="D17900" s="8">
        <v>925000.14</v>
      </c>
    </row>
    <row r="17901" spans="1:4" ht="18.75" x14ac:dyDescent="0.3">
      <c r="A17901" s="7">
        <v>2014</v>
      </c>
      <c r="B17901" s="7" t="s">
        <v>2245</v>
      </c>
      <c r="C17901" s="7" t="s">
        <v>5</v>
      </c>
      <c r="D17901" s="8">
        <v>1009147.91</v>
      </c>
    </row>
    <row r="17902" spans="1:4" ht="18.75" x14ac:dyDescent="0.3">
      <c r="A17902" s="7">
        <v>2015</v>
      </c>
      <c r="B17902" s="7" t="s">
        <v>2245</v>
      </c>
      <c r="C17902" s="7" t="s">
        <v>6</v>
      </c>
      <c r="D17902" s="8">
        <v>446568.39</v>
      </c>
    </row>
    <row r="17903" spans="1:4" ht="18.75" x14ac:dyDescent="0.3">
      <c r="A17903" s="7">
        <v>2014</v>
      </c>
      <c r="B17903" s="7" t="s">
        <v>2245</v>
      </c>
      <c r="C17903" s="7" t="s">
        <v>6</v>
      </c>
      <c r="D17903" s="8">
        <v>310087.46999999997</v>
      </c>
    </row>
    <row r="17904" spans="1:4" ht="18.75" x14ac:dyDescent="0.3">
      <c r="A17904" s="7">
        <v>2015</v>
      </c>
      <c r="B17904" s="7" t="s">
        <v>2245</v>
      </c>
      <c r="C17904" s="7" t="s">
        <v>7</v>
      </c>
      <c r="D17904" s="8">
        <v>119599.64</v>
      </c>
    </row>
    <row r="17905" spans="1:4" ht="18.75" x14ac:dyDescent="0.3">
      <c r="A17905" s="7">
        <v>2014</v>
      </c>
      <c r="B17905" s="7" t="s">
        <v>2245</v>
      </c>
      <c r="C17905" s="7" t="s">
        <v>7</v>
      </c>
      <c r="D17905" s="8">
        <v>127265.13</v>
      </c>
    </row>
    <row r="17906" spans="1:4" ht="18.75" x14ac:dyDescent="0.3">
      <c r="A17906" s="7">
        <v>2015</v>
      </c>
      <c r="B17906" s="7" t="s">
        <v>2245</v>
      </c>
      <c r="C17906" s="7" t="s">
        <v>8</v>
      </c>
      <c r="D17906" s="8">
        <v>434457.98</v>
      </c>
    </row>
    <row r="17907" spans="1:4" ht="18.75" x14ac:dyDescent="0.3">
      <c r="A17907" s="7">
        <v>2014</v>
      </c>
      <c r="B17907" s="7" t="s">
        <v>2245</v>
      </c>
      <c r="C17907" s="7" t="s">
        <v>8</v>
      </c>
      <c r="D17907" s="8">
        <v>447466.82</v>
      </c>
    </row>
    <row r="17908" spans="1:4" ht="18.75" x14ac:dyDescent="0.3">
      <c r="A17908" s="7">
        <v>2015</v>
      </c>
      <c r="B17908" s="7" t="s">
        <v>2246</v>
      </c>
      <c r="C17908" s="7" t="s">
        <v>5</v>
      </c>
      <c r="D17908" s="8">
        <v>495696.22</v>
      </c>
    </row>
    <row r="17909" spans="1:4" ht="18.75" x14ac:dyDescent="0.3">
      <c r="A17909" s="7">
        <v>2014</v>
      </c>
      <c r="B17909" s="7" t="s">
        <v>2246</v>
      </c>
      <c r="C17909" s="7" t="s">
        <v>5</v>
      </c>
      <c r="D17909" s="8">
        <v>546694.40000000002</v>
      </c>
    </row>
    <row r="17910" spans="1:4" ht="18.75" x14ac:dyDescent="0.3">
      <c r="A17910" s="7">
        <v>2015</v>
      </c>
      <c r="B17910" s="7" t="s">
        <v>2246</v>
      </c>
      <c r="C17910" s="7" t="s">
        <v>6</v>
      </c>
      <c r="D17910" s="8">
        <v>285476.28999999998</v>
      </c>
    </row>
    <row r="17911" spans="1:4" ht="18.75" x14ac:dyDescent="0.3">
      <c r="A17911" s="7">
        <v>2014</v>
      </c>
      <c r="B17911" s="7" t="s">
        <v>2246</v>
      </c>
      <c r="C17911" s="7" t="s">
        <v>6</v>
      </c>
      <c r="D17911" s="8">
        <v>210282.12</v>
      </c>
    </row>
    <row r="17912" spans="1:4" ht="18.75" x14ac:dyDescent="0.3">
      <c r="A17912" s="7">
        <v>2015</v>
      </c>
      <c r="B17912" s="7" t="s">
        <v>2246</v>
      </c>
      <c r="C17912" s="7" t="s">
        <v>7</v>
      </c>
      <c r="D17912" s="8">
        <v>76344.09</v>
      </c>
    </row>
    <row r="17913" spans="1:4" ht="18.75" x14ac:dyDescent="0.3">
      <c r="A17913" s="7">
        <v>2014</v>
      </c>
      <c r="B17913" s="7" t="s">
        <v>2246</v>
      </c>
      <c r="C17913" s="7" t="s">
        <v>7</v>
      </c>
      <c r="D17913" s="8">
        <v>81321.350000000006</v>
      </c>
    </row>
    <row r="17914" spans="1:4" ht="18.75" x14ac:dyDescent="0.3">
      <c r="A17914" s="7">
        <v>2015</v>
      </c>
      <c r="B17914" s="7" t="s">
        <v>2246</v>
      </c>
      <c r="C17914" s="7" t="s">
        <v>8</v>
      </c>
      <c r="D17914" s="8">
        <v>473861.17</v>
      </c>
    </row>
    <row r="17915" spans="1:4" ht="18.75" x14ac:dyDescent="0.3">
      <c r="A17915" s="7">
        <v>2014</v>
      </c>
      <c r="B17915" s="7" t="s">
        <v>2246</v>
      </c>
      <c r="C17915" s="7" t="s">
        <v>8</v>
      </c>
      <c r="D17915" s="8">
        <v>495197.7</v>
      </c>
    </row>
    <row r="17916" spans="1:4" ht="18.75" x14ac:dyDescent="0.3">
      <c r="A17916" s="7">
        <v>2015</v>
      </c>
      <c r="B17916" s="7" t="s">
        <v>2247</v>
      </c>
      <c r="C17916" s="7" t="s">
        <v>5</v>
      </c>
      <c r="D17916" s="8">
        <v>599693.31999999995</v>
      </c>
    </row>
    <row r="17917" spans="1:4" ht="18.75" x14ac:dyDescent="0.3">
      <c r="A17917" s="7">
        <v>2014</v>
      </c>
      <c r="B17917" s="7" t="s">
        <v>2247</v>
      </c>
      <c r="C17917" s="7" t="s">
        <v>5</v>
      </c>
      <c r="D17917" s="8">
        <v>661136.06000000006</v>
      </c>
    </row>
    <row r="17918" spans="1:4" ht="18.75" x14ac:dyDescent="0.3">
      <c r="A17918" s="7">
        <v>2015</v>
      </c>
      <c r="B17918" s="7" t="s">
        <v>2247</v>
      </c>
      <c r="C17918" s="7" t="s">
        <v>6</v>
      </c>
      <c r="D17918" s="8">
        <v>235304.75</v>
      </c>
    </row>
    <row r="17919" spans="1:4" ht="18.75" x14ac:dyDescent="0.3">
      <c r="A17919" s="7">
        <v>2014</v>
      </c>
      <c r="B17919" s="7" t="s">
        <v>2247</v>
      </c>
      <c r="C17919" s="7" t="s">
        <v>6</v>
      </c>
      <c r="D17919" s="8">
        <v>167613.59</v>
      </c>
    </row>
    <row r="17920" spans="1:4" ht="18.75" x14ac:dyDescent="0.3">
      <c r="A17920" s="7">
        <v>2015</v>
      </c>
      <c r="B17920" s="7" t="s">
        <v>2247</v>
      </c>
      <c r="C17920" s="7" t="s">
        <v>7</v>
      </c>
      <c r="D17920" s="8">
        <v>199324.33</v>
      </c>
    </row>
    <row r="17921" spans="1:4" ht="18.75" x14ac:dyDescent="0.3">
      <c r="A17921" s="7">
        <v>2014</v>
      </c>
      <c r="B17921" s="7" t="s">
        <v>2247</v>
      </c>
      <c r="C17921" s="7" t="s">
        <v>7</v>
      </c>
      <c r="D17921" s="8">
        <v>211311.34</v>
      </c>
    </row>
    <row r="17922" spans="1:4" ht="18.75" x14ac:dyDescent="0.3">
      <c r="A17922" s="7">
        <v>2015</v>
      </c>
      <c r="B17922" s="7" t="s">
        <v>2247</v>
      </c>
      <c r="C17922" s="7" t="s">
        <v>8</v>
      </c>
      <c r="D17922" s="8">
        <v>585241.52</v>
      </c>
    </row>
    <row r="17923" spans="1:4" ht="18.75" x14ac:dyDescent="0.3">
      <c r="A17923" s="7">
        <v>2014</v>
      </c>
      <c r="B17923" s="7" t="s">
        <v>2247</v>
      </c>
      <c r="C17923" s="7" t="s">
        <v>8</v>
      </c>
      <c r="D17923" s="8">
        <v>609525.35</v>
      </c>
    </row>
    <row r="17924" spans="1:4" ht="18.75" x14ac:dyDescent="0.3">
      <c r="A17924" s="7">
        <v>2015</v>
      </c>
      <c r="B17924" s="7" t="s">
        <v>2248</v>
      </c>
      <c r="C17924" s="7" t="s">
        <v>5</v>
      </c>
      <c r="D17924" s="8">
        <v>533001.26</v>
      </c>
    </row>
    <row r="17925" spans="1:4" ht="18.75" x14ac:dyDescent="0.3">
      <c r="A17925" s="7">
        <v>2014</v>
      </c>
      <c r="B17925" s="7" t="s">
        <v>2248</v>
      </c>
      <c r="C17925" s="7" t="s">
        <v>5</v>
      </c>
      <c r="D17925" s="8">
        <v>583178.85</v>
      </c>
    </row>
    <row r="17926" spans="1:4" ht="18.75" x14ac:dyDescent="0.3">
      <c r="A17926" s="7">
        <v>2015</v>
      </c>
      <c r="B17926" s="7" t="s">
        <v>2248</v>
      </c>
      <c r="C17926" s="7" t="s">
        <v>6</v>
      </c>
      <c r="D17926" s="8">
        <v>400619.08</v>
      </c>
    </row>
    <row r="17927" spans="1:4" ht="18.75" x14ac:dyDescent="0.3">
      <c r="A17927" s="7">
        <v>2014</v>
      </c>
      <c r="B17927" s="7" t="s">
        <v>2248</v>
      </c>
      <c r="C17927" s="7" t="s">
        <v>6</v>
      </c>
      <c r="D17927" s="8">
        <v>282324.59999999998</v>
      </c>
    </row>
    <row r="17928" spans="1:4" ht="18.75" x14ac:dyDescent="0.3">
      <c r="A17928" s="7">
        <v>2015</v>
      </c>
      <c r="B17928" s="7" t="s">
        <v>2248</v>
      </c>
      <c r="C17928" s="7" t="s">
        <v>7</v>
      </c>
      <c r="D17928" s="8">
        <v>139447.63</v>
      </c>
    </row>
    <row r="17929" spans="1:4" ht="18.75" x14ac:dyDescent="0.3">
      <c r="A17929" s="7">
        <v>2014</v>
      </c>
      <c r="B17929" s="7" t="s">
        <v>2248</v>
      </c>
      <c r="C17929" s="7" t="s">
        <v>7</v>
      </c>
      <c r="D17929" s="8">
        <v>147003.04999999999</v>
      </c>
    </row>
    <row r="17930" spans="1:4" ht="18.75" x14ac:dyDescent="0.3">
      <c r="A17930" s="7">
        <v>2015</v>
      </c>
      <c r="B17930" s="7" t="s">
        <v>2248</v>
      </c>
      <c r="C17930" s="7" t="s">
        <v>8</v>
      </c>
      <c r="D17930" s="8">
        <v>714353.87</v>
      </c>
    </row>
    <row r="17931" spans="1:4" ht="18.75" x14ac:dyDescent="0.3">
      <c r="A17931" s="7">
        <v>2014</v>
      </c>
      <c r="B17931" s="7" t="s">
        <v>2248</v>
      </c>
      <c r="C17931" s="7" t="s">
        <v>8</v>
      </c>
      <c r="D17931" s="8">
        <v>742301.37</v>
      </c>
    </row>
    <row r="17932" spans="1:4" ht="18.75" x14ac:dyDescent="0.3">
      <c r="A17932" s="7">
        <v>2015</v>
      </c>
      <c r="B17932" s="7" t="s">
        <v>2249</v>
      </c>
      <c r="C17932" s="7" t="s">
        <v>5</v>
      </c>
      <c r="D17932" s="8">
        <v>633069.6</v>
      </c>
    </row>
    <row r="17933" spans="1:4" ht="18.75" x14ac:dyDescent="0.3">
      <c r="A17933" s="7">
        <v>2014</v>
      </c>
      <c r="B17933" s="7" t="s">
        <v>2249</v>
      </c>
      <c r="C17933" s="7" t="s">
        <v>5</v>
      </c>
      <c r="D17933" s="8">
        <v>700458.93</v>
      </c>
    </row>
    <row r="17934" spans="1:4" ht="18.75" x14ac:dyDescent="0.3">
      <c r="A17934" s="7">
        <v>2015</v>
      </c>
      <c r="B17934" s="7" t="s">
        <v>2249</v>
      </c>
      <c r="C17934" s="7" t="s">
        <v>6</v>
      </c>
      <c r="D17934" s="8">
        <v>475388.06</v>
      </c>
    </row>
    <row r="17935" spans="1:4" ht="18.75" x14ac:dyDescent="0.3">
      <c r="A17935" s="7">
        <v>2014</v>
      </c>
      <c r="B17935" s="7" t="s">
        <v>2249</v>
      </c>
      <c r="C17935" s="7" t="s">
        <v>6</v>
      </c>
      <c r="D17935" s="8">
        <v>340682.28</v>
      </c>
    </row>
    <row r="17936" spans="1:4" ht="18.75" x14ac:dyDescent="0.3">
      <c r="A17936" s="7">
        <v>2015</v>
      </c>
      <c r="B17936" s="7" t="s">
        <v>2249</v>
      </c>
      <c r="C17936" s="7" t="s">
        <v>7</v>
      </c>
      <c r="D17936" s="8">
        <v>120032.8</v>
      </c>
    </row>
    <row r="17937" spans="1:4" ht="18.75" x14ac:dyDescent="0.3">
      <c r="A17937" s="7">
        <v>2014</v>
      </c>
      <c r="B17937" s="7" t="s">
        <v>2249</v>
      </c>
      <c r="C17937" s="7" t="s">
        <v>7</v>
      </c>
      <c r="D17937" s="8">
        <v>127959.91</v>
      </c>
    </row>
    <row r="17938" spans="1:4" ht="18.75" x14ac:dyDescent="0.3">
      <c r="A17938" s="7">
        <v>2015</v>
      </c>
      <c r="B17938" s="7" t="s">
        <v>2249</v>
      </c>
      <c r="C17938" s="7" t="s">
        <v>8</v>
      </c>
      <c r="D17938" s="8">
        <v>667280.23</v>
      </c>
    </row>
    <row r="17939" spans="1:4" ht="18.75" x14ac:dyDescent="0.3">
      <c r="A17939" s="7">
        <v>2014</v>
      </c>
      <c r="B17939" s="7" t="s">
        <v>2249</v>
      </c>
      <c r="C17939" s="7" t="s">
        <v>8</v>
      </c>
      <c r="D17939" s="8">
        <v>695908.01</v>
      </c>
    </row>
    <row r="17940" spans="1:4" ht="18.75" x14ac:dyDescent="0.3">
      <c r="A17940" s="7">
        <v>2015</v>
      </c>
      <c r="B17940" s="7" t="s">
        <v>2250</v>
      </c>
      <c r="C17940" s="7" t="s">
        <v>5</v>
      </c>
      <c r="D17940" s="8">
        <v>931382.06</v>
      </c>
    </row>
    <row r="17941" spans="1:4" ht="18.75" x14ac:dyDescent="0.3">
      <c r="A17941" s="7">
        <v>2014</v>
      </c>
      <c r="B17941" s="7" t="s">
        <v>2250</v>
      </c>
      <c r="C17941" s="7" t="s">
        <v>5</v>
      </c>
      <c r="D17941" s="8">
        <v>1031242.97</v>
      </c>
    </row>
    <row r="17942" spans="1:4" ht="18.75" x14ac:dyDescent="0.3">
      <c r="A17942" s="7">
        <v>2015</v>
      </c>
      <c r="B17942" s="7" t="s">
        <v>2250</v>
      </c>
      <c r="C17942" s="7" t="s">
        <v>6</v>
      </c>
      <c r="D17942" s="8">
        <v>452658.82</v>
      </c>
    </row>
    <row r="17943" spans="1:4" ht="18.75" x14ac:dyDescent="0.3">
      <c r="A17943" s="7">
        <v>2014</v>
      </c>
      <c r="B17943" s="7" t="s">
        <v>2250</v>
      </c>
      <c r="C17943" s="7" t="s">
        <v>6</v>
      </c>
      <c r="D17943" s="8">
        <v>321885.46000000002</v>
      </c>
    </row>
    <row r="17944" spans="1:4" ht="18.75" x14ac:dyDescent="0.3">
      <c r="A17944" s="7">
        <v>2015</v>
      </c>
      <c r="B17944" s="7" t="s">
        <v>2250</v>
      </c>
      <c r="C17944" s="7" t="s">
        <v>7</v>
      </c>
      <c r="D17944" s="8">
        <v>152219.34</v>
      </c>
    </row>
    <row r="17945" spans="1:4" ht="18.75" x14ac:dyDescent="0.3">
      <c r="A17945" s="7">
        <v>2014</v>
      </c>
      <c r="B17945" s="7" t="s">
        <v>2250</v>
      </c>
      <c r="C17945" s="7" t="s">
        <v>7</v>
      </c>
      <c r="D17945" s="8">
        <v>160493.03</v>
      </c>
    </row>
    <row r="17946" spans="1:4" ht="18.75" x14ac:dyDescent="0.3">
      <c r="A17946" s="7">
        <v>2015</v>
      </c>
      <c r="B17946" s="7" t="s">
        <v>2250</v>
      </c>
      <c r="C17946" s="7" t="s">
        <v>8</v>
      </c>
      <c r="D17946" s="8">
        <v>595695.05000000005</v>
      </c>
    </row>
    <row r="17947" spans="1:4" ht="18.75" x14ac:dyDescent="0.3">
      <c r="A17947" s="7">
        <v>2014</v>
      </c>
      <c r="B17947" s="7" t="s">
        <v>2250</v>
      </c>
      <c r="C17947" s="7" t="s">
        <v>8</v>
      </c>
      <c r="D17947" s="8">
        <v>614907.4</v>
      </c>
    </row>
    <row r="17948" spans="1:4" ht="18.75" x14ac:dyDescent="0.3">
      <c r="A17948" s="7">
        <v>2015</v>
      </c>
      <c r="B17948" s="7" t="s">
        <v>2251</v>
      </c>
      <c r="C17948" s="7" t="s">
        <v>5</v>
      </c>
      <c r="D17948" s="8">
        <v>548840.41</v>
      </c>
    </row>
    <row r="17949" spans="1:4" ht="18.75" x14ac:dyDescent="0.3">
      <c r="A17949" s="7">
        <v>2015</v>
      </c>
      <c r="B17949" s="7" t="s">
        <v>2251</v>
      </c>
      <c r="C17949" s="7" t="s">
        <v>6</v>
      </c>
      <c r="D17949" s="8">
        <v>331538.52</v>
      </c>
    </row>
    <row r="17950" spans="1:4" ht="18.75" x14ac:dyDescent="0.3">
      <c r="A17950" s="7">
        <v>2015</v>
      </c>
      <c r="B17950" s="7" t="s">
        <v>2251</v>
      </c>
      <c r="C17950" s="7" t="s">
        <v>7</v>
      </c>
      <c r="D17950" s="8">
        <v>94406.37</v>
      </c>
    </row>
    <row r="17951" spans="1:4" ht="18.75" x14ac:dyDescent="0.3">
      <c r="A17951" s="7">
        <v>2015</v>
      </c>
      <c r="B17951" s="7" t="s">
        <v>2251</v>
      </c>
      <c r="C17951" s="7" t="s">
        <v>8</v>
      </c>
      <c r="D17951" s="8">
        <v>633507.74</v>
      </c>
    </row>
    <row r="17952" spans="1:4" ht="18.75" x14ac:dyDescent="0.3">
      <c r="A17952" s="7">
        <v>2015</v>
      </c>
      <c r="B17952" s="7" t="s">
        <v>2252</v>
      </c>
      <c r="C17952" s="7" t="s">
        <v>5</v>
      </c>
      <c r="D17952" s="8">
        <v>486409.76</v>
      </c>
    </row>
    <row r="17953" spans="1:4" ht="18.75" x14ac:dyDescent="0.3">
      <c r="A17953" s="7">
        <v>2015</v>
      </c>
      <c r="B17953" s="7" t="s">
        <v>2252</v>
      </c>
      <c r="C17953" s="7" t="s">
        <v>6</v>
      </c>
      <c r="D17953" s="8">
        <v>295025.65999999997</v>
      </c>
    </row>
    <row r="17954" spans="1:4" ht="18.75" x14ac:dyDescent="0.3">
      <c r="A17954" s="7">
        <v>2015</v>
      </c>
      <c r="B17954" s="7" t="s">
        <v>2252</v>
      </c>
      <c r="C17954" s="7" t="s">
        <v>7</v>
      </c>
      <c r="D17954" s="8">
        <v>88138.93</v>
      </c>
    </row>
    <row r="17955" spans="1:4" ht="18.75" x14ac:dyDescent="0.3">
      <c r="A17955" s="7">
        <v>2015</v>
      </c>
      <c r="B17955" s="7" t="s">
        <v>2252</v>
      </c>
      <c r="C17955" s="7" t="s">
        <v>8</v>
      </c>
      <c r="D17955" s="8">
        <v>628121.56999999995</v>
      </c>
    </row>
    <row r="17956" spans="1:4" ht="18.75" x14ac:dyDescent="0.3">
      <c r="A17956" s="7">
        <v>2015</v>
      </c>
      <c r="B17956" s="7" t="s">
        <v>2253</v>
      </c>
      <c r="C17956" s="7" t="s">
        <v>5</v>
      </c>
      <c r="D17956" s="8">
        <v>744965.06</v>
      </c>
    </row>
    <row r="17957" spans="1:4" ht="18.75" x14ac:dyDescent="0.3">
      <c r="A17957" s="7">
        <v>2015</v>
      </c>
      <c r="B17957" s="7" t="s">
        <v>2253</v>
      </c>
      <c r="C17957" s="7" t="s">
        <v>6</v>
      </c>
      <c r="D17957" s="8">
        <v>314102.08</v>
      </c>
    </row>
    <row r="17958" spans="1:4" ht="18.75" x14ac:dyDescent="0.3">
      <c r="A17958" s="7">
        <v>2015</v>
      </c>
      <c r="B17958" s="7" t="s">
        <v>2253</v>
      </c>
      <c r="C17958" s="7" t="s">
        <v>7</v>
      </c>
      <c r="D17958" s="8">
        <v>58173.25</v>
      </c>
    </row>
    <row r="17959" spans="1:4" ht="18.75" x14ac:dyDescent="0.3">
      <c r="A17959" s="7">
        <v>2015</v>
      </c>
      <c r="B17959" s="7" t="s">
        <v>2253</v>
      </c>
      <c r="C17959" s="7" t="s">
        <v>8</v>
      </c>
      <c r="D17959" s="8">
        <v>401259.36</v>
      </c>
    </row>
    <row r="17960" spans="1:4" ht="18.75" x14ac:dyDescent="0.3">
      <c r="A17960" s="7">
        <v>2015</v>
      </c>
      <c r="B17960" s="7" t="s">
        <v>2254</v>
      </c>
      <c r="C17960" s="7" t="s">
        <v>5</v>
      </c>
      <c r="D17960" s="8">
        <v>813054.42</v>
      </c>
    </row>
    <row r="17961" spans="1:4" ht="18.75" x14ac:dyDescent="0.3">
      <c r="A17961" s="7">
        <v>2015</v>
      </c>
      <c r="B17961" s="7" t="s">
        <v>2254</v>
      </c>
      <c r="C17961" s="7" t="s">
        <v>6</v>
      </c>
      <c r="D17961" s="8">
        <v>407384.67</v>
      </c>
    </row>
    <row r="17962" spans="1:4" ht="18.75" x14ac:dyDescent="0.3">
      <c r="A17962" s="7">
        <v>2015</v>
      </c>
      <c r="B17962" s="7" t="s">
        <v>2254</v>
      </c>
      <c r="C17962" s="7" t="s">
        <v>7</v>
      </c>
      <c r="D17962" s="8">
        <v>242906.56</v>
      </c>
    </row>
    <row r="17963" spans="1:4" ht="18.75" x14ac:dyDescent="0.3">
      <c r="A17963" s="7">
        <v>2015</v>
      </c>
      <c r="B17963" s="7" t="s">
        <v>2254</v>
      </c>
      <c r="C17963" s="7" t="s">
        <v>8</v>
      </c>
      <c r="D17963" s="8">
        <v>722369.31</v>
      </c>
    </row>
    <row r="17964" spans="1:4" ht="18.75" x14ac:dyDescent="0.3">
      <c r="A17964" s="7">
        <v>2015</v>
      </c>
      <c r="B17964" s="7" t="s">
        <v>2255</v>
      </c>
      <c r="C17964" s="7" t="s">
        <v>5</v>
      </c>
      <c r="D17964" s="8">
        <v>504533.18</v>
      </c>
    </row>
    <row r="17965" spans="1:4" ht="18.75" x14ac:dyDescent="0.3">
      <c r="A17965" s="7">
        <v>2015</v>
      </c>
      <c r="B17965" s="7" t="s">
        <v>2255</v>
      </c>
      <c r="C17965" s="7" t="s">
        <v>6</v>
      </c>
      <c r="D17965" s="8">
        <v>575331.85</v>
      </c>
    </row>
    <row r="17966" spans="1:4" ht="18.75" x14ac:dyDescent="0.3">
      <c r="A17966" s="7">
        <v>2015</v>
      </c>
      <c r="B17966" s="7" t="s">
        <v>2255</v>
      </c>
      <c r="C17966" s="7" t="s">
        <v>7</v>
      </c>
      <c r="D17966" s="8">
        <v>235914.28</v>
      </c>
    </row>
    <row r="17967" spans="1:4" ht="18.75" x14ac:dyDescent="0.3">
      <c r="A17967" s="7">
        <v>2015</v>
      </c>
      <c r="B17967" s="7" t="s">
        <v>2255</v>
      </c>
      <c r="C17967" s="7" t="s">
        <v>8</v>
      </c>
      <c r="D17967" s="8">
        <v>614826.9</v>
      </c>
    </row>
    <row r="17968" spans="1:4" ht="18.75" x14ac:dyDescent="0.3">
      <c r="A17968" s="7">
        <v>2015</v>
      </c>
      <c r="B17968" s="7" t="s">
        <v>2256</v>
      </c>
      <c r="C17968" s="7" t="s">
        <v>5</v>
      </c>
      <c r="D17968" s="8">
        <v>721494.64</v>
      </c>
    </row>
    <row r="17969" spans="1:4" ht="18.75" x14ac:dyDescent="0.3">
      <c r="A17969" s="7">
        <v>2015</v>
      </c>
      <c r="B17969" s="7" t="s">
        <v>2256</v>
      </c>
      <c r="C17969" s="7" t="s">
        <v>6</v>
      </c>
      <c r="D17969" s="8">
        <v>241814.32</v>
      </c>
    </row>
    <row r="17970" spans="1:4" ht="18.75" x14ac:dyDescent="0.3">
      <c r="A17970" s="7">
        <v>2015</v>
      </c>
      <c r="B17970" s="7" t="s">
        <v>2256</v>
      </c>
      <c r="C17970" s="7" t="s">
        <v>7</v>
      </c>
      <c r="D17970" s="8">
        <v>191993.68</v>
      </c>
    </row>
    <row r="17971" spans="1:4" ht="18.75" x14ac:dyDescent="0.3">
      <c r="A17971" s="7">
        <v>2015</v>
      </c>
      <c r="B17971" s="7" t="s">
        <v>2256</v>
      </c>
      <c r="C17971" s="7" t="s">
        <v>8</v>
      </c>
      <c r="D17971" s="8">
        <v>579365.59</v>
      </c>
    </row>
    <row r="17972" spans="1:4" ht="18.75" x14ac:dyDescent="0.3">
      <c r="A17972" s="7">
        <v>2015</v>
      </c>
      <c r="B17972" s="7" t="s">
        <v>2257</v>
      </c>
      <c r="C17972" s="7" t="s">
        <v>5</v>
      </c>
      <c r="D17972" s="8">
        <v>797798.15</v>
      </c>
    </row>
    <row r="17973" spans="1:4" ht="18.75" x14ac:dyDescent="0.3">
      <c r="A17973" s="7">
        <v>2015</v>
      </c>
      <c r="B17973" s="7" t="s">
        <v>2257</v>
      </c>
      <c r="C17973" s="7" t="s">
        <v>6</v>
      </c>
      <c r="D17973" s="8">
        <v>579065.41</v>
      </c>
    </row>
    <row r="17974" spans="1:4" ht="18.75" x14ac:dyDescent="0.3">
      <c r="A17974" s="7">
        <v>2015</v>
      </c>
      <c r="B17974" s="7" t="s">
        <v>2257</v>
      </c>
      <c r="C17974" s="7" t="s">
        <v>7</v>
      </c>
      <c r="D17974" s="8">
        <v>213509.36</v>
      </c>
    </row>
    <row r="17975" spans="1:4" ht="18.75" x14ac:dyDescent="0.3">
      <c r="A17975" s="7">
        <v>2015</v>
      </c>
      <c r="B17975" s="7" t="s">
        <v>2257</v>
      </c>
      <c r="C17975" s="7" t="s">
        <v>8</v>
      </c>
      <c r="D17975" s="8">
        <v>525448.29</v>
      </c>
    </row>
    <row r="17976" spans="1:4" ht="18.75" x14ac:dyDescent="0.3">
      <c r="A17976" s="7">
        <v>2015</v>
      </c>
      <c r="B17976" s="7" t="s">
        <v>2258</v>
      </c>
      <c r="C17976" s="7" t="s">
        <v>5</v>
      </c>
      <c r="D17976" s="8">
        <v>747334.19</v>
      </c>
    </row>
    <row r="17977" spans="1:4" ht="18.75" x14ac:dyDescent="0.3">
      <c r="A17977" s="7">
        <v>2015</v>
      </c>
      <c r="B17977" s="7" t="s">
        <v>2258</v>
      </c>
      <c r="C17977" s="7" t="s">
        <v>6</v>
      </c>
      <c r="D17977" s="8">
        <v>290622.86</v>
      </c>
    </row>
    <row r="17978" spans="1:4" ht="18.75" x14ac:dyDescent="0.3">
      <c r="A17978" s="7">
        <v>2015</v>
      </c>
      <c r="B17978" s="7" t="s">
        <v>2258</v>
      </c>
      <c r="C17978" s="7" t="s">
        <v>7</v>
      </c>
      <c r="D17978" s="8">
        <v>214334.19</v>
      </c>
    </row>
    <row r="17979" spans="1:4" ht="18.75" x14ac:dyDescent="0.3">
      <c r="A17979" s="7">
        <v>2015</v>
      </c>
      <c r="B17979" s="7" t="s">
        <v>2258</v>
      </c>
      <c r="C17979" s="7" t="s">
        <v>8</v>
      </c>
      <c r="D17979" s="8">
        <v>790657.47</v>
      </c>
    </row>
    <row r="17980" spans="1:4" ht="18.75" x14ac:dyDescent="0.3">
      <c r="A17980" s="7">
        <v>2015</v>
      </c>
      <c r="B17980" s="7" t="s">
        <v>2259</v>
      </c>
      <c r="C17980" s="7" t="s">
        <v>5</v>
      </c>
      <c r="D17980" s="8">
        <v>735512.59</v>
      </c>
    </row>
    <row r="17981" spans="1:4" ht="18.75" x14ac:dyDescent="0.3">
      <c r="A17981" s="7">
        <v>2015</v>
      </c>
      <c r="B17981" s="7" t="s">
        <v>2259</v>
      </c>
      <c r="C17981" s="7" t="s">
        <v>6</v>
      </c>
      <c r="D17981" s="8">
        <v>295832.74</v>
      </c>
    </row>
    <row r="17982" spans="1:4" ht="18.75" x14ac:dyDescent="0.3">
      <c r="A17982" s="7">
        <v>2015</v>
      </c>
      <c r="B17982" s="7" t="s">
        <v>2259</v>
      </c>
      <c r="C17982" s="7" t="s">
        <v>7</v>
      </c>
      <c r="D17982" s="8">
        <v>87800.47</v>
      </c>
    </row>
    <row r="17983" spans="1:4" ht="18.75" x14ac:dyDescent="0.3">
      <c r="A17983" s="7">
        <v>2015</v>
      </c>
      <c r="B17983" s="7" t="s">
        <v>2259</v>
      </c>
      <c r="C17983" s="7" t="s">
        <v>8</v>
      </c>
      <c r="D17983" s="8">
        <v>501226.95</v>
      </c>
    </row>
    <row r="17984" spans="1:4" ht="18.75" x14ac:dyDescent="0.3">
      <c r="A17984" s="7">
        <v>2015</v>
      </c>
      <c r="B17984" s="7" t="s">
        <v>2260</v>
      </c>
      <c r="C17984" s="7" t="s">
        <v>5</v>
      </c>
      <c r="D17984" s="8">
        <v>908916.79</v>
      </c>
    </row>
    <row r="17985" spans="1:4" ht="18.75" x14ac:dyDescent="0.3">
      <c r="A17985" s="7">
        <v>2015</v>
      </c>
      <c r="B17985" s="7" t="s">
        <v>2260</v>
      </c>
      <c r="C17985" s="7" t="s">
        <v>6</v>
      </c>
      <c r="D17985" s="8">
        <v>249460.16</v>
      </c>
    </row>
    <row r="17986" spans="1:4" ht="18.75" x14ac:dyDescent="0.3">
      <c r="A17986" s="7">
        <v>2015</v>
      </c>
      <c r="B17986" s="7" t="s">
        <v>2260</v>
      </c>
      <c r="C17986" s="7" t="s">
        <v>7</v>
      </c>
      <c r="D17986" s="8">
        <v>52745.55</v>
      </c>
    </row>
    <row r="17987" spans="1:4" ht="18.75" x14ac:dyDescent="0.3">
      <c r="A17987" s="7">
        <v>2015</v>
      </c>
      <c r="B17987" s="7" t="s">
        <v>2260</v>
      </c>
      <c r="C17987" s="7" t="s">
        <v>8</v>
      </c>
      <c r="D17987" s="8">
        <v>787585.59</v>
      </c>
    </row>
    <row r="17988" spans="1:4" ht="18.75" x14ac:dyDescent="0.3">
      <c r="A17988" s="7">
        <v>2015</v>
      </c>
      <c r="B17988" s="7" t="s">
        <v>2261</v>
      </c>
      <c r="C17988" s="7" t="s">
        <v>5</v>
      </c>
      <c r="D17988" s="8">
        <v>597792.89</v>
      </c>
    </row>
    <row r="17989" spans="1:4" ht="18.75" x14ac:dyDescent="0.3">
      <c r="A17989" s="7">
        <v>2015</v>
      </c>
      <c r="B17989" s="7" t="s">
        <v>2261</v>
      </c>
      <c r="C17989" s="7" t="s">
        <v>6</v>
      </c>
      <c r="D17989" s="8">
        <v>497634.1</v>
      </c>
    </row>
    <row r="17990" spans="1:4" ht="18.75" x14ac:dyDescent="0.3">
      <c r="A17990" s="7">
        <v>2015</v>
      </c>
      <c r="B17990" s="7" t="s">
        <v>2261</v>
      </c>
      <c r="C17990" s="7" t="s">
        <v>7</v>
      </c>
      <c r="D17990" s="8">
        <v>207770.82</v>
      </c>
    </row>
    <row r="17991" spans="1:4" ht="18.75" x14ac:dyDescent="0.3">
      <c r="A17991" s="7">
        <v>2015</v>
      </c>
      <c r="B17991" s="7" t="s">
        <v>2261</v>
      </c>
      <c r="C17991" s="7" t="s">
        <v>8</v>
      </c>
      <c r="D17991" s="8">
        <v>530729.88</v>
      </c>
    </row>
    <row r="17992" spans="1:4" ht="18.75" x14ac:dyDescent="0.3">
      <c r="A17992" s="7">
        <v>2015</v>
      </c>
      <c r="B17992" s="7" t="s">
        <v>2262</v>
      </c>
      <c r="C17992" s="7" t="s">
        <v>5</v>
      </c>
      <c r="D17992" s="8">
        <v>572876.80000000005</v>
      </c>
    </row>
    <row r="17993" spans="1:4" ht="18.75" x14ac:dyDescent="0.3">
      <c r="A17993" s="7">
        <v>2015</v>
      </c>
      <c r="B17993" s="7" t="s">
        <v>2262</v>
      </c>
      <c r="C17993" s="7" t="s">
        <v>6</v>
      </c>
      <c r="D17993" s="8">
        <v>451950.03</v>
      </c>
    </row>
    <row r="17994" spans="1:4" ht="18.75" x14ac:dyDescent="0.3">
      <c r="A17994" s="7">
        <v>2015</v>
      </c>
      <c r="B17994" s="7" t="s">
        <v>2262</v>
      </c>
      <c r="C17994" s="7" t="s">
        <v>7</v>
      </c>
      <c r="D17994" s="8">
        <v>209197.22</v>
      </c>
    </row>
    <row r="17995" spans="1:4" ht="18.75" x14ac:dyDescent="0.3">
      <c r="A17995" s="7">
        <v>2015</v>
      </c>
      <c r="B17995" s="7" t="s">
        <v>2262</v>
      </c>
      <c r="C17995" s="7" t="s">
        <v>8</v>
      </c>
      <c r="D17995" s="8">
        <v>715140.1</v>
      </c>
    </row>
    <row r="17996" spans="1:4" ht="18.75" x14ac:dyDescent="0.3">
      <c r="A17996" s="7">
        <v>2015</v>
      </c>
      <c r="B17996" s="7" t="s">
        <v>2263</v>
      </c>
      <c r="C17996" s="7" t="s">
        <v>5</v>
      </c>
      <c r="D17996" s="8">
        <v>675679.56</v>
      </c>
    </row>
    <row r="17997" spans="1:4" ht="18.75" x14ac:dyDescent="0.3">
      <c r="A17997" s="7">
        <v>2015</v>
      </c>
      <c r="B17997" s="7" t="s">
        <v>2263</v>
      </c>
      <c r="C17997" s="7" t="s">
        <v>6</v>
      </c>
      <c r="D17997" s="8">
        <v>285055.02</v>
      </c>
    </row>
    <row r="17998" spans="1:4" ht="18.75" x14ac:dyDescent="0.3">
      <c r="A17998" s="7">
        <v>2015</v>
      </c>
      <c r="B17998" s="7" t="s">
        <v>2263</v>
      </c>
      <c r="C17998" s="7" t="s">
        <v>7</v>
      </c>
      <c r="D17998" s="8">
        <v>129244.13</v>
      </c>
    </row>
    <row r="17999" spans="1:4" ht="18.75" x14ac:dyDescent="0.3">
      <c r="A17999" s="7">
        <v>2015</v>
      </c>
      <c r="B17999" s="7" t="s">
        <v>2263</v>
      </c>
      <c r="C17999" s="7" t="s">
        <v>8</v>
      </c>
      <c r="D17999" s="8">
        <v>639282.53</v>
      </c>
    </row>
    <row r="18000" spans="1:4" ht="18.75" x14ac:dyDescent="0.3">
      <c r="A18000" s="7">
        <v>2015</v>
      </c>
      <c r="B18000" s="7" t="s">
        <v>2264</v>
      </c>
      <c r="C18000" s="7" t="s">
        <v>5</v>
      </c>
      <c r="D18000" s="8">
        <v>870476.18</v>
      </c>
    </row>
    <row r="18001" spans="1:4" ht="18.75" x14ac:dyDescent="0.3">
      <c r="A18001" s="7">
        <v>2015</v>
      </c>
      <c r="B18001" s="7" t="s">
        <v>2264</v>
      </c>
      <c r="C18001" s="7" t="s">
        <v>6</v>
      </c>
      <c r="D18001" s="8">
        <v>223666.52</v>
      </c>
    </row>
    <row r="18002" spans="1:4" ht="18.75" x14ac:dyDescent="0.3">
      <c r="A18002" s="7">
        <v>2015</v>
      </c>
      <c r="B18002" s="7" t="s">
        <v>2264</v>
      </c>
      <c r="C18002" s="7" t="s">
        <v>7</v>
      </c>
      <c r="D18002" s="8">
        <v>133641.14000000001</v>
      </c>
    </row>
    <row r="18003" spans="1:4" ht="18.75" x14ac:dyDescent="0.3">
      <c r="A18003" s="7">
        <v>2015</v>
      </c>
      <c r="B18003" s="7" t="s">
        <v>2264</v>
      </c>
      <c r="C18003" s="7" t="s">
        <v>8</v>
      </c>
      <c r="D18003" s="8">
        <v>739314.37</v>
      </c>
    </row>
    <row r="18004" spans="1:4" ht="18.75" x14ac:dyDescent="0.3">
      <c r="A18004" s="7">
        <v>2015</v>
      </c>
      <c r="B18004" s="7" t="s">
        <v>2265</v>
      </c>
      <c r="C18004" s="7" t="s">
        <v>5</v>
      </c>
      <c r="D18004" s="8">
        <v>643351.26</v>
      </c>
    </row>
    <row r="18005" spans="1:4" ht="18.75" x14ac:dyDescent="0.3">
      <c r="A18005" s="7">
        <v>2015</v>
      </c>
      <c r="B18005" s="7" t="s">
        <v>2265</v>
      </c>
      <c r="C18005" s="7" t="s">
        <v>6</v>
      </c>
      <c r="D18005" s="8">
        <v>396143.05</v>
      </c>
    </row>
    <row r="18006" spans="1:4" ht="18.75" x14ac:dyDescent="0.3">
      <c r="A18006" s="7">
        <v>2015</v>
      </c>
      <c r="B18006" s="7" t="s">
        <v>2265</v>
      </c>
      <c r="C18006" s="7" t="s">
        <v>7</v>
      </c>
      <c r="D18006" s="8">
        <v>127291.87</v>
      </c>
    </row>
    <row r="18007" spans="1:4" ht="18.75" x14ac:dyDescent="0.3">
      <c r="A18007" s="7">
        <v>2015</v>
      </c>
      <c r="B18007" s="7" t="s">
        <v>2265</v>
      </c>
      <c r="C18007" s="7" t="s">
        <v>8</v>
      </c>
      <c r="D18007" s="8">
        <v>793952.37</v>
      </c>
    </row>
    <row r="18008" spans="1:4" ht="18.75" x14ac:dyDescent="0.3">
      <c r="A18008" s="7">
        <v>2015</v>
      </c>
      <c r="B18008" s="7" t="s">
        <v>2266</v>
      </c>
      <c r="C18008" s="7" t="s">
        <v>5</v>
      </c>
      <c r="D18008" s="8">
        <v>530271.11</v>
      </c>
    </row>
    <row r="18009" spans="1:4" ht="18.75" x14ac:dyDescent="0.3">
      <c r="A18009" s="7">
        <v>2015</v>
      </c>
      <c r="B18009" s="7" t="s">
        <v>2266</v>
      </c>
      <c r="C18009" s="7" t="s">
        <v>6</v>
      </c>
      <c r="D18009" s="8">
        <v>262986.46999999997</v>
      </c>
    </row>
    <row r="18010" spans="1:4" ht="18.75" x14ac:dyDescent="0.3">
      <c r="A18010" s="7">
        <v>2015</v>
      </c>
      <c r="B18010" s="7" t="s">
        <v>2266</v>
      </c>
      <c r="C18010" s="7" t="s">
        <v>7</v>
      </c>
      <c r="D18010" s="8">
        <v>68326.45</v>
      </c>
    </row>
    <row r="18011" spans="1:4" ht="18.75" x14ac:dyDescent="0.3">
      <c r="A18011" s="7">
        <v>2015</v>
      </c>
      <c r="B18011" s="7" t="s">
        <v>2266</v>
      </c>
      <c r="C18011" s="7" t="s">
        <v>8</v>
      </c>
      <c r="D18011" s="8">
        <v>792804.39</v>
      </c>
    </row>
    <row r="18012" spans="1:4" ht="18.75" x14ac:dyDescent="0.3">
      <c r="A18012" s="7">
        <v>2015</v>
      </c>
      <c r="B18012" s="7" t="s">
        <v>2267</v>
      </c>
      <c r="C18012" s="7" t="s">
        <v>5</v>
      </c>
      <c r="D18012" s="8">
        <v>882363.74</v>
      </c>
    </row>
    <row r="18013" spans="1:4" ht="18.75" x14ac:dyDescent="0.3">
      <c r="A18013" s="7">
        <v>2015</v>
      </c>
      <c r="B18013" s="7" t="s">
        <v>2267</v>
      </c>
      <c r="C18013" s="7" t="s">
        <v>6</v>
      </c>
      <c r="D18013" s="8">
        <v>274587.84000000003</v>
      </c>
    </row>
    <row r="18014" spans="1:4" ht="18.75" x14ac:dyDescent="0.3">
      <c r="A18014" s="7">
        <v>2015</v>
      </c>
      <c r="B18014" s="7" t="s">
        <v>2267</v>
      </c>
      <c r="C18014" s="7" t="s">
        <v>7</v>
      </c>
      <c r="D18014" s="8">
        <v>68918.080000000002</v>
      </c>
    </row>
    <row r="18015" spans="1:4" ht="18.75" x14ac:dyDescent="0.3">
      <c r="A18015" s="7">
        <v>2015</v>
      </c>
      <c r="B18015" s="7" t="s">
        <v>2267</v>
      </c>
      <c r="C18015" s="7" t="s">
        <v>8</v>
      </c>
      <c r="D18015" s="8">
        <v>698476.01</v>
      </c>
    </row>
    <row r="18016" spans="1:4" ht="18.75" x14ac:dyDescent="0.3">
      <c r="A18016" s="7">
        <v>2015</v>
      </c>
      <c r="B18016" s="7" t="s">
        <v>2268</v>
      </c>
      <c r="C18016" s="7" t="s">
        <v>5</v>
      </c>
      <c r="D18016" s="8">
        <v>561551.64</v>
      </c>
    </row>
    <row r="18017" spans="1:4" ht="18.75" x14ac:dyDescent="0.3">
      <c r="A18017" s="7">
        <v>2015</v>
      </c>
      <c r="B18017" s="7" t="s">
        <v>2268</v>
      </c>
      <c r="C18017" s="7" t="s">
        <v>6</v>
      </c>
      <c r="D18017" s="8">
        <v>407028.66</v>
      </c>
    </row>
    <row r="18018" spans="1:4" ht="18.75" x14ac:dyDescent="0.3">
      <c r="A18018" s="7">
        <v>2015</v>
      </c>
      <c r="B18018" s="7" t="s">
        <v>2268</v>
      </c>
      <c r="C18018" s="7" t="s">
        <v>7</v>
      </c>
      <c r="D18018" s="8">
        <v>152530.57999999999</v>
      </c>
    </row>
    <row r="18019" spans="1:4" ht="18.75" x14ac:dyDescent="0.3">
      <c r="A18019" s="7">
        <v>2015</v>
      </c>
      <c r="B18019" s="7" t="s">
        <v>2268</v>
      </c>
      <c r="C18019" s="7" t="s">
        <v>8</v>
      </c>
      <c r="D18019" s="8">
        <v>458929.19</v>
      </c>
    </row>
    <row r="18020" spans="1:4" ht="18.75" x14ac:dyDescent="0.3">
      <c r="A18020" s="7">
        <v>2015</v>
      </c>
      <c r="B18020" s="7" t="s">
        <v>2269</v>
      </c>
      <c r="C18020" s="7" t="s">
        <v>5</v>
      </c>
      <c r="D18020" s="8">
        <v>892499.69</v>
      </c>
    </row>
    <row r="18021" spans="1:4" ht="18.75" x14ac:dyDescent="0.3">
      <c r="A18021" s="7">
        <v>2015</v>
      </c>
      <c r="B18021" s="7" t="s">
        <v>2269</v>
      </c>
      <c r="C18021" s="7" t="s">
        <v>6</v>
      </c>
      <c r="D18021" s="8">
        <v>368350.31</v>
      </c>
    </row>
    <row r="18022" spans="1:4" ht="18.75" x14ac:dyDescent="0.3">
      <c r="A18022" s="7">
        <v>2015</v>
      </c>
      <c r="B18022" s="7" t="s">
        <v>2269</v>
      </c>
      <c r="C18022" s="7" t="s">
        <v>7</v>
      </c>
      <c r="D18022" s="8">
        <v>132579.81</v>
      </c>
    </row>
    <row r="18023" spans="1:4" ht="18.75" x14ac:dyDescent="0.3">
      <c r="A18023" s="7">
        <v>2015</v>
      </c>
      <c r="B18023" s="7" t="s">
        <v>2269</v>
      </c>
      <c r="C18023" s="7" t="s">
        <v>8</v>
      </c>
      <c r="D18023" s="8">
        <v>536321.21</v>
      </c>
    </row>
    <row r="18024" spans="1:4" ht="18.75" x14ac:dyDescent="0.3">
      <c r="A18024" s="7">
        <v>2015</v>
      </c>
      <c r="B18024" s="7" t="s">
        <v>2270</v>
      </c>
      <c r="C18024" s="7" t="s">
        <v>5</v>
      </c>
      <c r="D18024" s="8">
        <v>584068.01</v>
      </c>
    </row>
    <row r="18025" spans="1:4" ht="18.75" x14ac:dyDescent="0.3">
      <c r="A18025" s="7">
        <v>2015</v>
      </c>
      <c r="B18025" s="7" t="s">
        <v>2270</v>
      </c>
      <c r="C18025" s="7" t="s">
        <v>6</v>
      </c>
      <c r="D18025" s="8">
        <v>526162.06000000006</v>
      </c>
    </row>
    <row r="18026" spans="1:4" ht="18.75" x14ac:dyDescent="0.3">
      <c r="A18026" s="7">
        <v>2015</v>
      </c>
      <c r="B18026" s="7" t="s">
        <v>2270</v>
      </c>
      <c r="C18026" s="7" t="s">
        <v>7</v>
      </c>
      <c r="D18026" s="8">
        <v>160347.85999999999</v>
      </c>
    </row>
    <row r="18027" spans="1:4" ht="18.75" x14ac:dyDescent="0.3">
      <c r="A18027" s="7">
        <v>2015</v>
      </c>
      <c r="B18027" s="7" t="s">
        <v>2270</v>
      </c>
      <c r="C18027" s="7" t="s">
        <v>8</v>
      </c>
      <c r="D18027" s="8">
        <v>549837.15</v>
      </c>
    </row>
    <row r="18028" spans="1:4" ht="18.75" x14ac:dyDescent="0.3">
      <c r="A18028" s="7">
        <v>2015</v>
      </c>
      <c r="B18028" s="7" t="s">
        <v>2271</v>
      </c>
      <c r="C18028" s="7" t="s">
        <v>5</v>
      </c>
      <c r="D18028" s="8">
        <v>895312.27</v>
      </c>
    </row>
    <row r="18029" spans="1:4" ht="18.75" x14ac:dyDescent="0.3">
      <c r="A18029" s="7">
        <v>2015</v>
      </c>
      <c r="B18029" s="7" t="s">
        <v>2271</v>
      </c>
      <c r="C18029" s="7" t="s">
        <v>6</v>
      </c>
      <c r="D18029" s="8">
        <v>303988.96999999997</v>
      </c>
    </row>
    <row r="18030" spans="1:4" ht="18.75" x14ac:dyDescent="0.3">
      <c r="A18030" s="7">
        <v>2015</v>
      </c>
      <c r="B18030" s="7" t="s">
        <v>2271</v>
      </c>
      <c r="C18030" s="7" t="s">
        <v>7</v>
      </c>
      <c r="D18030" s="8">
        <v>191478.23</v>
      </c>
    </row>
    <row r="18031" spans="1:4" ht="18.75" x14ac:dyDescent="0.3">
      <c r="A18031" s="7">
        <v>2015</v>
      </c>
      <c r="B18031" s="7" t="s">
        <v>2271</v>
      </c>
      <c r="C18031" s="7" t="s">
        <v>8</v>
      </c>
      <c r="D18031" s="8">
        <v>407616.41</v>
      </c>
    </row>
    <row r="18032" spans="1:4" ht="18.75" x14ac:dyDescent="0.3">
      <c r="A18032" s="7">
        <v>2015</v>
      </c>
      <c r="B18032" s="7" t="s">
        <v>2272</v>
      </c>
      <c r="C18032" s="7" t="s">
        <v>5</v>
      </c>
      <c r="D18032" s="8">
        <v>849483.74</v>
      </c>
    </row>
    <row r="18033" spans="1:4" ht="18.75" x14ac:dyDescent="0.3">
      <c r="A18033" s="7">
        <v>2015</v>
      </c>
      <c r="B18033" s="7" t="s">
        <v>2272</v>
      </c>
      <c r="C18033" s="7" t="s">
        <v>6</v>
      </c>
      <c r="D18033" s="8">
        <v>501694.03</v>
      </c>
    </row>
    <row r="18034" spans="1:4" ht="18.75" x14ac:dyDescent="0.3">
      <c r="A18034" s="7">
        <v>2015</v>
      </c>
      <c r="B18034" s="7" t="s">
        <v>2272</v>
      </c>
      <c r="C18034" s="7" t="s">
        <v>7</v>
      </c>
      <c r="D18034" s="8">
        <v>78666.399999999994</v>
      </c>
    </row>
    <row r="18035" spans="1:4" ht="18.75" x14ac:dyDescent="0.3">
      <c r="A18035" s="7">
        <v>2015</v>
      </c>
      <c r="B18035" s="7" t="s">
        <v>2272</v>
      </c>
      <c r="C18035" s="7" t="s">
        <v>8</v>
      </c>
      <c r="D18035" s="8">
        <v>569093.72</v>
      </c>
    </row>
    <row r="18036" spans="1:4" ht="18.75" x14ac:dyDescent="0.3">
      <c r="A18036" s="7">
        <v>2015</v>
      </c>
      <c r="B18036" s="7" t="s">
        <v>2273</v>
      </c>
      <c r="C18036" s="7" t="s">
        <v>5</v>
      </c>
      <c r="D18036" s="8">
        <v>624472.25</v>
      </c>
    </row>
    <row r="18037" spans="1:4" ht="18.75" x14ac:dyDescent="0.3">
      <c r="A18037" s="7">
        <v>2015</v>
      </c>
      <c r="B18037" s="7" t="s">
        <v>2273</v>
      </c>
      <c r="C18037" s="7" t="s">
        <v>6</v>
      </c>
      <c r="D18037" s="8">
        <v>210822.65</v>
      </c>
    </row>
    <row r="18038" spans="1:4" ht="18.75" x14ac:dyDescent="0.3">
      <c r="A18038" s="7">
        <v>2015</v>
      </c>
      <c r="B18038" s="7" t="s">
        <v>2273</v>
      </c>
      <c r="C18038" s="7" t="s">
        <v>7</v>
      </c>
      <c r="D18038" s="8">
        <v>51395.51</v>
      </c>
    </row>
    <row r="18039" spans="1:4" ht="18.75" x14ac:dyDescent="0.3">
      <c r="A18039" s="7">
        <v>2015</v>
      </c>
      <c r="B18039" s="7" t="s">
        <v>2273</v>
      </c>
      <c r="C18039" s="7" t="s">
        <v>8</v>
      </c>
      <c r="D18039" s="8">
        <v>745507.17</v>
      </c>
    </row>
    <row r="18040" spans="1:4" ht="18.75" x14ac:dyDescent="0.3">
      <c r="A18040" s="7">
        <v>2015</v>
      </c>
      <c r="B18040" s="7" t="s">
        <v>2274</v>
      </c>
      <c r="C18040" s="7" t="s">
        <v>5</v>
      </c>
      <c r="D18040" s="8">
        <v>841395.96</v>
      </c>
    </row>
    <row r="18041" spans="1:4" ht="18.75" x14ac:dyDescent="0.3">
      <c r="A18041" s="7">
        <v>2015</v>
      </c>
      <c r="B18041" s="7" t="s">
        <v>2274</v>
      </c>
      <c r="C18041" s="7" t="s">
        <v>6</v>
      </c>
      <c r="D18041" s="8">
        <v>386737.48</v>
      </c>
    </row>
    <row r="18042" spans="1:4" ht="18.75" x14ac:dyDescent="0.3">
      <c r="A18042" s="7">
        <v>2015</v>
      </c>
      <c r="B18042" s="7" t="s">
        <v>2274</v>
      </c>
      <c r="C18042" s="7" t="s">
        <v>7</v>
      </c>
      <c r="D18042" s="8">
        <v>181699.01</v>
      </c>
    </row>
    <row r="18043" spans="1:4" ht="18.75" x14ac:dyDescent="0.3">
      <c r="A18043" s="7">
        <v>2015</v>
      </c>
      <c r="B18043" s="7" t="s">
        <v>2274</v>
      </c>
      <c r="C18043" s="7" t="s">
        <v>8</v>
      </c>
      <c r="D18043" s="8">
        <v>556010.48</v>
      </c>
    </row>
    <row r="18044" spans="1:4" ht="18.75" x14ac:dyDescent="0.3">
      <c r="A18044" s="7">
        <v>2015</v>
      </c>
      <c r="B18044" s="7" t="s">
        <v>2275</v>
      </c>
      <c r="C18044" s="7" t="s">
        <v>5</v>
      </c>
      <c r="D18044" s="8">
        <v>502545.02</v>
      </c>
    </row>
    <row r="18045" spans="1:4" ht="18.75" x14ac:dyDescent="0.3">
      <c r="A18045" s="7">
        <v>2015</v>
      </c>
      <c r="B18045" s="7" t="s">
        <v>2275</v>
      </c>
      <c r="C18045" s="7" t="s">
        <v>6</v>
      </c>
      <c r="D18045" s="8">
        <v>589011.72</v>
      </c>
    </row>
    <row r="18046" spans="1:4" ht="18.75" x14ac:dyDescent="0.3">
      <c r="A18046" s="7">
        <v>2015</v>
      </c>
      <c r="B18046" s="7" t="s">
        <v>2275</v>
      </c>
      <c r="C18046" s="7" t="s">
        <v>7</v>
      </c>
      <c r="D18046" s="8">
        <v>222506.3</v>
      </c>
    </row>
    <row r="18047" spans="1:4" ht="18.75" x14ac:dyDescent="0.3">
      <c r="A18047" s="7">
        <v>2015</v>
      </c>
      <c r="B18047" s="7" t="s">
        <v>2275</v>
      </c>
      <c r="C18047" s="7" t="s">
        <v>8</v>
      </c>
      <c r="D18047" s="8">
        <v>599046.22</v>
      </c>
    </row>
    <row r="18048" spans="1:4" ht="18.75" x14ac:dyDescent="0.3">
      <c r="A18048" s="7">
        <v>2015</v>
      </c>
      <c r="B18048" s="7" t="s">
        <v>2276</v>
      </c>
      <c r="C18048" s="7" t="s">
        <v>5</v>
      </c>
      <c r="D18048" s="8">
        <v>754579.59</v>
      </c>
    </row>
    <row r="18049" spans="1:4" ht="18.75" x14ac:dyDescent="0.3">
      <c r="A18049" s="7">
        <v>2015</v>
      </c>
      <c r="B18049" s="7" t="s">
        <v>2276</v>
      </c>
      <c r="C18049" s="7" t="s">
        <v>6</v>
      </c>
      <c r="D18049" s="8">
        <v>451640.53</v>
      </c>
    </row>
    <row r="18050" spans="1:4" ht="18.75" x14ac:dyDescent="0.3">
      <c r="A18050" s="7">
        <v>2015</v>
      </c>
      <c r="B18050" s="7" t="s">
        <v>2276</v>
      </c>
      <c r="C18050" s="7" t="s">
        <v>7</v>
      </c>
      <c r="D18050" s="8">
        <v>191433.27</v>
      </c>
    </row>
    <row r="18051" spans="1:4" ht="18.75" x14ac:dyDescent="0.3">
      <c r="A18051" s="7">
        <v>2015</v>
      </c>
      <c r="B18051" s="7" t="s">
        <v>2276</v>
      </c>
      <c r="C18051" s="7" t="s">
        <v>8</v>
      </c>
      <c r="D18051" s="8">
        <v>445301.2</v>
      </c>
    </row>
    <row r="18052" spans="1:4" ht="18.75" x14ac:dyDescent="0.3">
      <c r="A18052" s="7">
        <v>2015</v>
      </c>
      <c r="B18052" s="7" t="s">
        <v>2277</v>
      </c>
      <c r="C18052" s="7" t="s">
        <v>5</v>
      </c>
      <c r="D18052" s="8">
        <v>497379.01</v>
      </c>
    </row>
    <row r="18053" spans="1:4" ht="18.75" x14ac:dyDescent="0.3">
      <c r="A18053" s="7">
        <v>2015</v>
      </c>
      <c r="B18053" s="7" t="s">
        <v>2277</v>
      </c>
      <c r="C18053" s="7" t="s">
        <v>6</v>
      </c>
      <c r="D18053" s="8">
        <v>496544.25</v>
      </c>
    </row>
    <row r="18054" spans="1:4" ht="18.75" x14ac:dyDescent="0.3">
      <c r="A18054" s="7">
        <v>2015</v>
      </c>
      <c r="B18054" s="7" t="s">
        <v>2277</v>
      </c>
      <c r="C18054" s="7" t="s">
        <v>7</v>
      </c>
      <c r="D18054" s="8">
        <v>225688</v>
      </c>
    </row>
    <row r="18055" spans="1:4" ht="18.75" x14ac:dyDescent="0.3">
      <c r="A18055" s="7">
        <v>2015</v>
      </c>
      <c r="B18055" s="7" t="s">
        <v>2277</v>
      </c>
      <c r="C18055" s="7" t="s">
        <v>8</v>
      </c>
      <c r="D18055" s="8">
        <v>783636.91</v>
      </c>
    </row>
    <row r="18056" spans="1:4" ht="18.75" x14ac:dyDescent="0.3">
      <c r="A18056" s="7">
        <v>2015</v>
      </c>
      <c r="B18056" s="7" t="s">
        <v>2278</v>
      </c>
      <c r="C18056" s="7" t="s">
        <v>5</v>
      </c>
      <c r="D18056" s="8">
        <v>602105.37</v>
      </c>
    </row>
    <row r="18057" spans="1:4" ht="18.75" x14ac:dyDescent="0.3">
      <c r="A18057" s="7">
        <v>2015</v>
      </c>
      <c r="B18057" s="7" t="s">
        <v>2278</v>
      </c>
      <c r="C18057" s="7" t="s">
        <v>6</v>
      </c>
      <c r="D18057" s="8">
        <v>281149.56</v>
      </c>
    </row>
    <row r="18058" spans="1:4" ht="18.75" x14ac:dyDescent="0.3">
      <c r="A18058" s="7">
        <v>2015</v>
      </c>
      <c r="B18058" s="7" t="s">
        <v>2278</v>
      </c>
      <c r="C18058" s="7" t="s">
        <v>7</v>
      </c>
      <c r="D18058" s="8">
        <v>49836.800000000003</v>
      </c>
    </row>
    <row r="18059" spans="1:4" ht="18.75" x14ac:dyDescent="0.3">
      <c r="A18059" s="7">
        <v>2015</v>
      </c>
      <c r="B18059" s="7" t="s">
        <v>2278</v>
      </c>
      <c r="C18059" s="7" t="s">
        <v>8</v>
      </c>
      <c r="D18059" s="8">
        <v>398791.22</v>
      </c>
    </row>
    <row r="18060" spans="1:4" ht="18.75" x14ac:dyDescent="0.3">
      <c r="A18060" s="7">
        <v>2015</v>
      </c>
      <c r="B18060" s="7" t="s">
        <v>2279</v>
      </c>
      <c r="C18060" s="7" t="s">
        <v>5</v>
      </c>
      <c r="D18060" s="8">
        <v>667521.53</v>
      </c>
    </row>
    <row r="18061" spans="1:4" ht="18.75" x14ac:dyDescent="0.3">
      <c r="A18061" s="7">
        <v>2015</v>
      </c>
      <c r="B18061" s="7" t="s">
        <v>2279</v>
      </c>
      <c r="C18061" s="7" t="s">
        <v>6</v>
      </c>
      <c r="D18061" s="8">
        <v>344187.06</v>
      </c>
    </row>
    <row r="18062" spans="1:4" ht="18.75" x14ac:dyDescent="0.3">
      <c r="A18062" s="7">
        <v>2015</v>
      </c>
      <c r="B18062" s="7" t="s">
        <v>2279</v>
      </c>
      <c r="C18062" s="7" t="s">
        <v>7</v>
      </c>
      <c r="D18062" s="8">
        <v>243313.49</v>
      </c>
    </row>
    <row r="18063" spans="1:4" ht="18.75" x14ac:dyDescent="0.3">
      <c r="A18063" s="7">
        <v>2015</v>
      </c>
      <c r="B18063" s="7" t="s">
        <v>2279</v>
      </c>
      <c r="C18063" s="7" t="s">
        <v>8</v>
      </c>
      <c r="D18063" s="8">
        <v>409626.76</v>
      </c>
    </row>
    <row r="18064" spans="1:4" ht="18.75" x14ac:dyDescent="0.3">
      <c r="A18064" s="7">
        <v>2015</v>
      </c>
      <c r="B18064" s="7" t="s">
        <v>2280</v>
      </c>
      <c r="C18064" s="7" t="s">
        <v>5</v>
      </c>
      <c r="D18064" s="8">
        <v>699270.72</v>
      </c>
    </row>
    <row r="18065" spans="1:4" ht="18.75" x14ac:dyDescent="0.3">
      <c r="A18065" s="7">
        <v>2015</v>
      </c>
      <c r="B18065" s="7" t="s">
        <v>2280</v>
      </c>
      <c r="C18065" s="7" t="s">
        <v>6</v>
      </c>
      <c r="D18065" s="8">
        <v>232979.12</v>
      </c>
    </row>
    <row r="18066" spans="1:4" ht="18.75" x14ac:dyDescent="0.3">
      <c r="A18066" s="7">
        <v>2015</v>
      </c>
      <c r="B18066" s="7" t="s">
        <v>2280</v>
      </c>
      <c r="C18066" s="7" t="s">
        <v>7</v>
      </c>
      <c r="D18066" s="8">
        <v>190330</v>
      </c>
    </row>
    <row r="18067" spans="1:4" ht="18.75" x14ac:dyDescent="0.3">
      <c r="A18067" s="7">
        <v>2015</v>
      </c>
      <c r="B18067" s="7" t="s">
        <v>2280</v>
      </c>
      <c r="C18067" s="7" t="s">
        <v>8</v>
      </c>
      <c r="D18067" s="8">
        <v>580753.06000000006</v>
      </c>
    </row>
    <row r="18068" spans="1:4" ht="18.75" x14ac:dyDescent="0.3">
      <c r="A18068" s="7">
        <v>2015</v>
      </c>
      <c r="B18068" s="7" t="s">
        <v>2281</v>
      </c>
      <c r="C18068" s="7" t="s">
        <v>5</v>
      </c>
      <c r="D18068" s="8">
        <v>761882.54</v>
      </c>
    </row>
    <row r="18069" spans="1:4" ht="18.75" x14ac:dyDescent="0.3">
      <c r="A18069" s="7">
        <v>2015</v>
      </c>
      <c r="B18069" s="7" t="s">
        <v>2281</v>
      </c>
      <c r="C18069" s="7" t="s">
        <v>6</v>
      </c>
      <c r="D18069" s="8">
        <v>200564.86</v>
      </c>
    </row>
    <row r="18070" spans="1:4" ht="18.75" x14ac:dyDescent="0.3">
      <c r="A18070" s="7">
        <v>2015</v>
      </c>
      <c r="B18070" s="7" t="s">
        <v>2281</v>
      </c>
      <c r="C18070" s="7" t="s">
        <v>7</v>
      </c>
      <c r="D18070" s="8">
        <v>106251.72</v>
      </c>
    </row>
    <row r="18071" spans="1:4" ht="18.75" x14ac:dyDescent="0.3">
      <c r="A18071" s="7">
        <v>2015</v>
      </c>
      <c r="B18071" s="7" t="s">
        <v>2281</v>
      </c>
      <c r="C18071" s="7" t="s">
        <v>8</v>
      </c>
      <c r="D18071" s="8">
        <v>679801.49</v>
      </c>
    </row>
    <row r="18072" spans="1:4" ht="18.75" x14ac:dyDescent="0.3">
      <c r="A18072" s="7">
        <v>2015</v>
      </c>
      <c r="B18072" s="7" t="s">
        <v>2282</v>
      </c>
      <c r="C18072" s="7" t="s">
        <v>5</v>
      </c>
      <c r="D18072" s="8">
        <v>604777.69999999995</v>
      </c>
    </row>
    <row r="18073" spans="1:4" ht="18.75" x14ac:dyDescent="0.3">
      <c r="A18073" s="7">
        <v>2015</v>
      </c>
      <c r="B18073" s="7" t="s">
        <v>2282</v>
      </c>
      <c r="C18073" s="7" t="s">
        <v>6</v>
      </c>
      <c r="D18073" s="8">
        <v>212450.18</v>
      </c>
    </row>
    <row r="18074" spans="1:4" ht="18.75" x14ac:dyDescent="0.3">
      <c r="A18074" s="7">
        <v>2015</v>
      </c>
      <c r="B18074" s="7" t="s">
        <v>2282</v>
      </c>
      <c r="C18074" s="7" t="s">
        <v>7</v>
      </c>
      <c r="D18074" s="8">
        <v>129787.38</v>
      </c>
    </row>
    <row r="18075" spans="1:4" ht="18.75" x14ac:dyDescent="0.3">
      <c r="A18075" s="7">
        <v>2015</v>
      </c>
      <c r="B18075" s="7" t="s">
        <v>2282</v>
      </c>
      <c r="C18075" s="7" t="s">
        <v>8</v>
      </c>
      <c r="D18075" s="8">
        <v>728848.54</v>
      </c>
    </row>
    <row r="18076" spans="1:4" ht="18.75" x14ac:dyDescent="0.3">
      <c r="A18076" s="7">
        <v>2015</v>
      </c>
      <c r="B18076" s="7" t="s">
        <v>2283</v>
      </c>
      <c r="C18076" s="7" t="s">
        <v>5</v>
      </c>
      <c r="D18076" s="8">
        <v>738804.84</v>
      </c>
    </row>
    <row r="18077" spans="1:4" ht="18.75" x14ac:dyDescent="0.3">
      <c r="A18077" s="7">
        <v>2015</v>
      </c>
      <c r="B18077" s="7" t="s">
        <v>2283</v>
      </c>
      <c r="C18077" s="7" t="s">
        <v>6</v>
      </c>
      <c r="D18077" s="8">
        <v>432154.59</v>
      </c>
    </row>
    <row r="18078" spans="1:4" ht="18.75" x14ac:dyDescent="0.3">
      <c r="A18078" s="7">
        <v>2015</v>
      </c>
      <c r="B18078" s="7" t="s">
        <v>2283</v>
      </c>
      <c r="C18078" s="7" t="s">
        <v>7</v>
      </c>
      <c r="D18078" s="8">
        <v>233710.09</v>
      </c>
    </row>
    <row r="18079" spans="1:4" ht="18.75" x14ac:dyDescent="0.3">
      <c r="A18079" s="7">
        <v>2015</v>
      </c>
      <c r="B18079" s="7" t="s">
        <v>2283</v>
      </c>
      <c r="C18079" s="7" t="s">
        <v>8</v>
      </c>
      <c r="D18079" s="8">
        <v>427439.64</v>
      </c>
    </row>
    <row r="18080" spans="1:4" ht="18.75" x14ac:dyDescent="0.3">
      <c r="A18080" s="7">
        <v>2015</v>
      </c>
      <c r="B18080" s="7" t="s">
        <v>2284</v>
      </c>
      <c r="C18080" s="7" t="s">
        <v>5</v>
      </c>
      <c r="D18080" s="8">
        <v>510304.03</v>
      </c>
    </row>
    <row r="18081" spans="1:4" ht="18.75" x14ac:dyDescent="0.3">
      <c r="A18081" s="7">
        <v>2015</v>
      </c>
      <c r="B18081" s="7" t="s">
        <v>2284</v>
      </c>
      <c r="C18081" s="7" t="s">
        <v>6</v>
      </c>
      <c r="D18081" s="8">
        <v>570724.55000000005</v>
      </c>
    </row>
    <row r="18082" spans="1:4" ht="18.75" x14ac:dyDescent="0.3">
      <c r="A18082" s="7">
        <v>2015</v>
      </c>
      <c r="B18082" s="7" t="s">
        <v>2284</v>
      </c>
      <c r="C18082" s="7" t="s">
        <v>7</v>
      </c>
      <c r="D18082" s="8">
        <v>176077.98</v>
      </c>
    </row>
    <row r="18083" spans="1:4" ht="18.75" x14ac:dyDescent="0.3">
      <c r="A18083" s="7">
        <v>2015</v>
      </c>
      <c r="B18083" s="7" t="s">
        <v>2284</v>
      </c>
      <c r="C18083" s="7" t="s">
        <v>8</v>
      </c>
      <c r="D18083" s="8">
        <v>633583.31999999995</v>
      </c>
    </row>
    <row r="18084" spans="1:4" ht="18.75" x14ac:dyDescent="0.3">
      <c r="A18084" s="7">
        <v>2015</v>
      </c>
      <c r="B18084" s="7" t="s">
        <v>2285</v>
      </c>
      <c r="C18084" s="7" t="s">
        <v>5</v>
      </c>
      <c r="D18084" s="8">
        <v>865398.22</v>
      </c>
    </row>
    <row r="18085" spans="1:4" ht="18.75" x14ac:dyDescent="0.3">
      <c r="A18085" s="7">
        <v>2015</v>
      </c>
      <c r="B18085" s="7" t="s">
        <v>2285</v>
      </c>
      <c r="C18085" s="7" t="s">
        <v>6</v>
      </c>
      <c r="D18085" s="8">
        <v>479078.2</v>
      </c>
    </row>
    <row r="18086" spans="1:4" ht="18.75" x14ac:dyDescent="0.3">
      <c r="A18086" s="7">
        <v>2015</v>
      </c>
      <c r="B18086" s="7" t="s">
        <v>2285</v>
      </c>
      <c r="C18086" s="7" t="s">
        <v>7</v>
      </c>
      <c r="D18086" s="8">
        <v>85863.06</v>
      </c>
    </row>
    <row r="18087" spans="1:4" ht="18.75" x14ac:dyDescent="0.3">
      <c r="A18087" s="7">
        <v>2015</v>
      </c>
      <c r="B18087" s="7" t="s">
        <v>2285</v>
      </c>
      <c r="C18087" s="7" t="s">
        <v>8</v>
      </c>
      <c r="D18087" s="8">
        <v>762053.73</v>
      </c>
    </row>
    <row r="18088" spans="1:4" ht="18.75" x14ac:dyDescent="0.3">
      <c r="A18088" s="7">
        <v>2015</v>
      </c>
      <c r="B18088" s="7" t="s">
        <v>2286</v>
      </c>
      <c r="C18088" s="7" t="s">
        <v>5</v>
      </c>
      <c r="D18088" s="8">
        <v>620123.22</v>
      </c>
    </row>
    <row r="18089" spans="1:4" ht="18.75" x14ac:dyDescent="0.3">
      <c r="A18089" s="7">
        <v>2015</v>
      </c>
      <c r="B18089" s="7" t="s">
        <v>2286</v>
      </c>
      <c r="C18089" s="7" t="s">
        <v>6</v>
      </c>
      <c r="D18089" s="8">
        <v>213002.32</v>
      </c>
    </row>
    <row r="18090" spans="1:4" ht="18.75" x14ac:dyDescent="0.3">
      <c r="A18090" s="7">
        <v>2015</v>
      </c>
      <c r="B18090" s="7" t="s">
        <v>2286</v>
      </c>
      <c r="C18090" s="7" t="s">
        <v>7</v>
      </c>
      <c r="D18090" s="8">
        <v>100231.24</v>
      </c>
    </row>
    <row r="18091" spans="1:4" ht="18.75" x14ac:dyDescent="0.3">
      <c r="A18091" s="7">
        <v>2015</v>
      </c>
      <c r="B18091" s="7" t="s">
        <v>2286</v>
      </c>
      <c r="C18091" s="7" t="s">
        <v>8</v>
      </c>
      <c r="D18091" s="8">
        <v>414329.56</v>
      </c>
    </row>
    <row r="18092" spans="1:4" ht="18.75" x14ac:dyDescent="0.3">
      <c r="A18092" s="7">
        <v>2015</v>
      </c>
      <c r="B18092" s="7" t="s">
        <v>2287</v>
      </c>
      <c r="C18092" s="7" t="s">
        <v>5</v>
      </c>
      <c r="D18092" s="8">
        <v>548585.22</v>
      </c>
    </row>
    <row r="18093" spans="1:4" ht="18.75" x14ac:dyDescent="0.3">
      <c r="A18093" s="7">
        <v>2015</v>
      </c>
      <c r="B18093" s="7" t="s">
        <v>2287</v>
      </c>
      <c r="C18093" s="7" t="s">
        <v>6</v>
      </c>
      <c r="D18093" s="8">
        <v>211688.29</v>
      </c>
    </row>
    <row r="18094" spans="1:4" ht="18.75" x14ac:dyDescent="0.3">
      <c r="A18094" s="7">
        <v>2015</v>
      </c>
      <c r="B18094" s="7" t="s">
        <v>2287</v>
      </c>
      <c r="C18094" s="7" t="s">
        <v>7</v>
      </c>
      <c r="D18094" s="8">
        <v>153569.9</v>
      </c>
    </row>
    <row r="18095" spans="1:4" ht="18.75" x14ac:dyDescent="0.3">
      <c r="A18095" s="7">
        <v>2015</v>
      </c>
      <c r="B18095" s="7" t="s">
        <v>2287</v>
      </c>
      <c r="C18095" s="7" t="s">
        <v>8</v>
      </c>
      <c r="D18095" s="8">
        <v>440562.6</v>
      </c>
    </row>
    <row r="18096" spans="1:4" ht="18.75" x14ac:dyDescent="0.3">
      <c r="A18096" s="7">
        <v>2015</v>
      </c>
      <c r="B18096" s="7" t="s">
        <v>2288</v>
      </c>
      <c r="C18096" s="7" t="s">
        <v>5</v>
      </c>
      <c r="D18096" s="8">
        <v>921919.74</v>
      </c>
    </row>
    <row r="18097" spans="1:4" ht="18.75" x14ac:dyDescent="0.3">
      <c r="A18097" s="7">
        <v>2015</v>
      </c>
      <c r="B18097" s="7" t="s">
        <v>2288</v>
      </c>
      <c r="C18097" s="7" t="s">
        <v>6</v>
      </c>
      <c r="D18097" s="8">
        <v>201488.78</v>
      </c>
    </row>
    <row r="18098" spans="1:4" ht="18.75" x14ac:dyDescent="0.3">
      <c r="A18098" s="7">
        <v>2015</v>
      </c>
      <c r="B18098" s="7" t="s">
        <v>2288</v>
      </c>
      <c r="C18098" s="7" t="s">
        <v>7</v>
      </c>
      <c r="D18098" s="8">
        <v>70538.84</v>
      </c>
    </row>
    <row r="18099" spans="1:4" ht="18.75" x14ac:dyDescent="0.3">
      <c r="A18099" s="7">
        <v>2015</v>
      </c>
      <c r="B18099" s="7" t="s">
        <v>2288</v>
      </c>
      <c r="C18099" s="7" t="s">
        <v>8</v>
      </c>
      <c r="D18099" s="8">
        <v>609003.38</v>
      </c>
    </row>
    <row r="18100" spans="1:4" ht="18.75" x14ac:dyDescent="0.3">
      <c r="A18100" s="7">
        <v>2015</v>
      </c>
      <c r="B18100" s="7" t="s">
        <v>2289</v>
      </c>
      <c r="C18100" s="7" t="s">
        <v>5</v>
      </c>
      <c r="D18100" s="8">
        <v>678391.62</v>
      </c>
    </row>
    <row r="18101" spans="1:4" ht="18.75" x14ac:dyDescent="0.3">
      <c r="A18101" s="7">
        <v>2015</v>
      </c>
      <c r="B18101" s="7" t="s">
        <v>2289</v>
      </c>
      <c r="C18101" s="7" t="s">
        <v>6</v>
      </c>
      <c r="D18101" s="8">
        <v>591523.75</v>
      </c>
    </row>
    <row r="18102" spans="1:4" ht="18.75" x14ac:dyDescent="0.3">
      <c r="A18102" s="7">
        <v>2015</v>
      </c>
      <c r="B18102" s="7" t="s">
        <v>2289</v>
      </c>
      <c r="C18102" s="7" t="s">
        <v>7</v>
      </c>
      <c r="D18102" s="8">
        <v>133508.81</v>
      </c>
    </row>
    <row r="18103" spans="1:4" ht="18.75" x14ac:dyDescent="0.3">
      <c r="A18103" s="7">
        <v>2015</v>
      </c>
      <c r="B18103" s="7" t="s">
        <v>2289</v>
      </c>
      <c r="C18103" s="7" t="s">
        <v>8</v>
      </c>
      <c r="D18103" s="8">
        <v>664379.69999999995</v>
      </c>
    </row>
    <row r="18104" spans="1:4" ht="18.75" x14ac:dyDescent="0.3">
      <c r="A18104" s="7">
        <v>2015</v>
      </c>
      <c r="B18104" s="7" t="s">
        <v>2290</v>
      </c>
      <c r="C18104" s="7" t="s">
        <v>5</v>
      </c>
      <c r="D18104" s="8">
        <v>509946.56</v>
      </c>
    </row>
    <row r="18105" spans="1:4" ht="18.75" x14ac:dyDescent="0.3">
      <c r="A18105" s="7">
        <v>2015</v>
      </c>
      <c r="B18105" s="7" t="s">
        <v>2290</v>
      </c>
      <c r="C18105" s="7" t="s">
        <v>6</v>
      </c>
      <c r="D18105" s="8">
        <v>456381.98</v>
      </c>
    </row>
    <row r="18106" spans="1:4" ht="18.75" x14ac:dyDescent="0.3">
      <c r="A18106" s="7">
        <v>2015</v>
      </c>
      <c r="B18106" s="7" t="s">
        <v>2290</v>
      </c>
      <c r="C18106" s="7" t="s">
        <v>7</v>
      </c>
      <c r="D18106" s="8">
        <v>152301.82</v>
      </c>
    </row>
    <row r="18107" spans="1:4" ht="18.75" x14ac:dyDescent="0.3">
      <c r="A18107" s="7">
        <v>2015</v>
      </c>
      <c r="B18107" s="7" t="s">
        <v>2290</v>
      </c>
      <c r="C18107" s="7" t="s">
        <v>8</v>
      </c>
      <c r="D18107" s="8">
        <v>549111.48</v>
      </c>
    </row>
    <row r="18108" spans="1:4" ht="18.75" x14ac:dyDescent="0.3">
      <c r="A18108" s="7">
        <v>2015</v>
      </c>
      <c r="B18108" s="7" t="s">
        <v>2291</v>
      </c>
      <c r="C18108" s="7" t="s">
        <v>5</v>
      </c>
      <c r="D18108" s="8">
        <v>696331.24</v>
      </c>
    </row>
    <row r="18109" spans="1:4" ht="18.75" x14ac:dyDescent="0.3">
      <c r="A18109" s="7">
        <v>2015</v>
      </c>
      <c r="B18109" s="7" t="s">
        <v>2291</v>
      </c>
      <c r="C18109" s="7" t="s">
        <v>6</v>
      </c>
      <c r="D18109" s="8">
        <v>392026.41</v>
      </c>
    </row>
    <row r="18110" spans="1:4" ht="18.75" x14ac:dyDescent="0.3">
      <c r="A18110" s="7">
        <v>2015</v>
      </c>
      <c r="B18110" s="7" t="s">
        <v>2291</v>
      </c>
      <c r="C18110" s="7" t="s">
        <v>7</v>
      </c>
      <c r="D18110" s="8">
        <v>234742.66</v>
      </c>
    </row>
    <row r="18111" spans="1:4" ht="18.75" x14ac:dyDescent="0.3">
      <c r="A18111" s="7">
        <v>2015</v>
      </c>
      <c r="B18111" s="7" t="s">
        <v>2291</v>
      </c>
      <c r="C18111" s="7" t="s">
        <v>8</v>
      </c>
      <c r="D18111" s="8">
        <v>571302.34</v>
      </c>
    </row>
    <row r="18112" spans="1:4" ht="18.75" x14ac:dyDescent="0.3">
      <c r="A18112" s="7">
        <v>2015</v>
      </c>
      <c r="B18112" s="7" t="s">
        <v>2292</v>
      </c>
      <c r="C18112" s="7" t="s">
        <v>5</v>
      </c>
      <c r="D18112" s="8">
        <v>776180.62</v>
      </c>
    </row>
    <row r="18113" spans="1:4" ht="18.75" x14ac:dyDescent="0.3">
      <c r="A18113" s="7">
        <v>2015</v>
      </c>
      <c r="B18113" s="7" t="s">
        <v>2292</v>
      </c>
      <c r="C18113" s="7" t="s">
        <v>6</v>
      </c>
      <c r="D18113" s="8">
        <v>330699.03000000003</v>
      </c>
    </row>
    <row r="18114" spans="1:4" ht="18.75" x14ac:dyDescent="0.3">
      <c r="A18114" s="7">
        <v>2015</v>
      </c>
      <c r="B18114" s="7" t="s">
        <v>2292</v>
      </c>
      <c r="C18114" s="7" t="s">
        <v>7</v>
      </c>
      <c r="D18114" s="8">
        <v>151017.81</v>
      </c>
    </row>
    <row r="18115" spans="1:4" ht="18.75" x14ac:dyDescent="0.3">
      <c r="A18115" s="7">
        <v>2015</v>
      </c>
      <c r="B18115" s="7" t="s">
        <v>2292</v>
      </c>
      <c r="C18115" s="7" t="s">
        <v>8</v>
      </c>
      <c r="D18115" s="8">
        <v>792507.48</v>
      </c>
    </row>
    <row r="18116" spans="1:4" ht="18.75" x14ac:dyDescent="0.3">
      <c r="A18116" s="7">
        <v>2015</v>
      </c>
      <c r="B18116" s="7" t="s">
        <v>2293</v>
      </c>
      <c r="C18116" s="7" t="s">
        <v>5</v>
      </c>
      <c r="D18116" s="8">
        <v>578622.80000000005</v>
      </c>
    </row>
    <row r="18117" spans="1:4" ht="18.75" x14ac:dyDescent="0.3">
      <c r="A18117" s="7">
        <v>2015</v>
      </c>
      <c r="B18117" s="7" t="s">
        <v>2293</v>
      </c>
      <c r="C18117" s="7" t="s">
        <v>6</v>
      </c>
      <c r="D18117" s="8">
        <v>378199.87</v>
      </c>
    </row>
    <row r="18118" spans="1:4" ht="18.75" x14ac:dyDescent="0.3">
      <c r="A18118" s="7">
        <v>2015</v>
      </c>
      <c r="B18118" s="7" t="s">
        <v>2293</v>
      </c>
      <c r="C18118" s="7" t="s">
        <v>7</v>
      </c>
      <c r="D18118" s="8">
        <v>189342</v>
      </c>
    </row>
    <row r="18119" spans="1:4" ht="18.75" x14ac:dyDescent="0.3">
      <c r="A18119" s="7">
        <v>2015</v>
      </c>
      <c r="B18119" s="7" t="s">
        <v>2293</v>
      </c>
      <c r="C18119" s="7" t="s">
        <v>8</v>
      </c>
      <c r="D18119" s="8">
        <v>694941.92</v>
      </c>
    </row>
    <row r="18120" spans="1:4" ht="18.75" x14ac:dyDescent="0.3">
      <c r="A18120" s="7">
        <v>2015</v>
      </c>
      <c r="B18120" s="7" t="s">
        <v>2294</v>
      </c>
      <c r="C18120" s="7" t="s">
        <v>5</v>
      </c>
      <c r="D18120" s="8">
        <v>486349.94</v>
      </c>
    </row>
    <row r="18121" spans="1:4" ht="18.75" x14ac:dyDescent="0.3">
      <c r="A18121" s="7">
        <v>2015</v>
      </c>
      <c r="B18121" s="7" t="s">
        <v>2294</v>
      </c>
      <c r="C18121" s="7" t="s">
        <v>6</v>
      </c>
      <c r="D18121" s="8">
        <v>274212.32</v>
      </c>
    </row>
    <row r="18122" spans="1:4" ht="18.75" x14ac:dyDescent="0.3">
      <c r="A18122" s="7">
        <v>2015</v>
      </c>
      <c r="B18122" s="7" t="s">
        <v>2294</v>
      </c>
      <c r="C18122" s="7" t="s">
        <v>7</v>
      </c>
      <c r="D18122" s="8">
        <v>107157.95</v>
      </c>
    </row>
    <row r="18123" spans="1:4" ht="18.75" x14ac:dyDescent="0.3">
      <c r="A18123" s="7">
        <v>2015</v>
      </c>
      <c r="B18123" s="7" t="s">
        <v>2294</v>
      </c>
      <c r="C18123" s="7" t="s">
        <v>8</v>
      </c>
      <c r="D18123" s="8">
        <v>669265.43999999994</v>
      </c>
    </row>
    <row r="18124" spans="1:4" ht="18.75" x14ac:dyDescent="0.3">
      <c r="A18124" s="7">
        <v>2015</v>
      </c>
      <c r="B18124" s="7" t="s">
        <v>2295</v>
      </c>
      <c r="C18124" s="7" t="s">
        <v>5</v>
      </c>
      <c r="D18124" s="8">
        <v>936656.86</v>
      </c>
    </row>
    <row r="18125" spans="1:4" ht="18.75" x14ac:dyDescent="0.3">
      <c r="A18125" s="7">
        <v>2015</v>
      </c>
      <c r="B18125" s="7" t="s">
        <v>2295</v>
      </c>
      <c r="C18125" s="7" t="s">
        <v>6</v>
      </c>
      <c r="D18125" s="8">
        <v>381228.12</v>
      </c>
    </row>
    <row r="18126" spans="1:4" ht="18.75" x14ac:dyDescent="0.3">
      <c r="A18126" s="7">
        <v>2015</v>
      </c>
      <c r="B18126" s="7" t="s">
        <v>2295</v>
      </c>
      <c r="C18126" s="7" t="s">
        <v>7</v>
      </c>
      <c r="D18126" s="8">
        <v>115659.38</v>
      </c>
    </row>
    <row r="18127" spans="1:4" ht="18.75" x14ac:dyDescent="0.3">
      <c r="A18127" s="7">
        <v>2015</v>
      </c>
      <c r="B18127" s="7" t="s">
        <v>2295</v>
      </c>
      <c r="C18127" s="7" t="s">
        <v>8</v>
      </c>
      <c r="D18127" s="8">
        <v>428890.38</v>
      </c>
    </row>
    <row r="18128" spans="1:4" ht="18.75" x14ac:dyDescent="0.3">
      <c r="A18128" s="7">
        <v>2015</v>
      </c>
      <c r="B18128" s="7" t="s">
        <v>2296</v>
      </c>
      <c r="C18128" s="7" t="s">
        <v>5</v>
      </c>
      <c r="D18128" s="8">
        <v>742474.04</v>
      </c>
    </row>
    <row r="18129" spans="1:4" ht="18.75" x14ac:dyDescent="0.3">
      <c r="A18129" s="7">
        <v>2015</v>
      </c>
      <c r="B18129" s="7" t="s">
        <v>2296</v>
      </c>
      <c r="C18129" s="7" t="s">
        <v>6</v>
      </c>
      <c r="D18129" s="8">
        <v>485881.78</v>
      </c>
    </row>
    <row r="18130" spans="1:4" ht="18.75" x14ac:dyDescent="0.3">
      <c r="A18130" s="7">
        <v>2015</v>
      </c>
      <c r="B18130" s="7" t="s">
        <v>2296</v>
      </c>
      <c r="C18130" s="7" t="s">
        <v>7</v>
      </c>
      <c r="D18130" s="8">
        <v>60462</v>
      </c>
    </row>
    <row r="18131" spans="1:4" ht="18.75" x14ac:dyDescent="0.3">
      <c r="A18131" s="7">
        <v>2015</v>
      </c>
      <c r="B18131" s="7" t="s">
        <v>2296</v>
      </c>
      <c r="C18131" s="7" t="s">
        <v>8</v>
      </c>
      <c r="D18131" s="8">
        <v>526359.43999999994</v>
      </c>
    </row>
    <row r="18132" spans="1:4" ht="18.75" x14ac:dyDescent="0.3">
      <c r="A18132" s="7">
        <v>2015</v>
      </c>
      <c r="B18132" s="7" t="s">
        <v>2297</v>
      </c>
      <c r="C18132" s="7" t="s">
        <v>5</v>
      </c>
      <c r="D18132" s="8">
        <v>860246.15</v>
      </c>
    </row>
    <row r="18133" spans="1:4" ht="18.75" x14ac:dyDescent="0.3">
      <c r="A18133" s="7">
        <v>2015</v>
      </c>
      <c r="B18133" s="7" t="s">
        <v>2297</v>
      </c>
      <c r="C18133" s="7" t="s">
        <v>6</v>
      </c>
      <c r="D18133" s="8">
        <v>417044.4</v>
      </c>
    </row>
    <row r="18134" spans="1:4" ht="18.75" x14ac:dyDescent="0.3">
      <c r="A18134" s="7">
        <v>2015</v>
      </c>
      <c r="B18134" s="7" t="s">
        <v>2297</v>
      </c>
      <c r="C18134" s="7" t="s">
        <v>7</v>
      </c>
      <c r="D18134" s="8">
        <v>91208.95</v>
      </c>
    </row>
    <row r="18135" spans="1:4" ht="18.75" x14ac:dyDescent="0.3">
      <c r="A18135" s="7">
        <v>2015</v>
      </c>
      <c r="B18135" s="7" t="s">
        <v>2297</v>
      </c>
      <c r="C18135" s="7" t="s">
        <v>8</v>
      </c>
      <c r="D18135" s="8">
        <v>470566.52</v>
      </c>
    </row>
    <row r="18136" spans="1:4" ht="18.75" x14ac:dyDescent="0.3">
      <c r="A18136" s="7">
        <v>2015</v>
      </c>
      <c r="B18136" s="7" t="s">
        <v>2298</v>
      </c>
      <c r="C18136" s="7" t="s">
        <v>5</v>
      </c>
      <c r="D18136" s="8">
        <v>580803.15</v>
      </c>
    </row>
    <row r="18137" spans="1:4" ht="18.75" x14ac:dyDescent="0.3">
      <c r="A18137" s="7">
        <v>2015</v>
      </c>
      <c r="B18137" s="7" t="s">
        <v>2298</v>
      </c>
      <c r="C18137" s="7" t="s">
        <v>6</v>
      </c>
      <c r="D18137" s="8">
        <v>369509.67</v>
      </c>
    </row>
    <row r="18138" spans="1:4" ht="18.75" x14ac:dyDescent="0.3">
      <c r="A18138" s="7">
        <v>2015</v>
      </c>
      <c r="B18138" s="7" t="s">
        <v>2298</v>
      </c>
      <c r="C18138" s="7" t="s">
        <v>7</v>
      </c>
      <c r="D18138" s="8">
        <v>92586.46</v>
      </c>
    </row>
    <row r="18139" spans="1:4" ht="18.75" x14ac:dyDescent="0.3">
      <c r="A18139" s="7">
        <v>2015</v>
      </c>
      <c r="B18139" s="7" t="s">
        <v>2298</v>
      </c>
      <c r="C18139" s="7" t="s">
        <v>8</v>
      </c>
      <c r="D18139" s="8">
        <v>420790.8</v>
      </c>
    </row>
    <row r="18140" spans="1:4" ht="18.75" x14ac:dyDescent="0.3">
      <c r="A18140" s="7">
        <v>2015</v>
      </c>
      <c r="B18140" s="7" t="s">
        <v>2299</v>
      </c>
      <c r="C18140" s="7" t="s">
        <v>5</v>
      </c>
      <c r="D18140" s="8">
        <v>766557.56</v>
      </c>
    </row>
    <row r="18141" spans="1:4" ht="18.75" x14ac:dyDescent="0.3">
      <c r="A18141" s="7">
        <v>2015</v>
      </c>
      <c r="B18141" s="7" t="s">
        <v>2299</v>
      </c>
      <c r="C18141" s="7" t="s">
        <v>6</v>
      </c>
      <c r="D18141" s="8">
        <v>374907.9</v>
      </c>
    </row>
    <row r="18142" spans="1:4" ht="18.75" x14ac:dyDescent="0.3">
      <c r="A18142" s="7">
        <v>2015</v>
      </c>
      <c r="B18142" s="7" t="s">
        <v>2299</v>
      </c>
      <c r="C18142" s="7" t="s">
        <v>7</v>
      </c>
      <c r="D18142" s="8">
        <v>95335.69</v>
      </c>
    </row>
    <row r="18143" spans="1:4" ht="18.75" x14ac:dyDescent="0.3">
      <c r="A18143" s="7">
        <v>2015</v>
      </c>
      <c r="B18143" s="7" t="s">
        <v>2299</v>
      </c>
      <c r="C18143" s="7" t="s">
        <v>8</v>
      </c>
      <c r="D18143" s="8">
        <v>530095.96</v>
      </c>
    </row>
    <row r="18144" spans="1:4" ht="18.75" x14ac:dyDescent="0.3">
      <c r="A18144" s="7">
        <v>2015</v>
      </c>
      <c r="B18144" s="7" t="s">
        <v>2300</v>
      </c>
      <c r="C18144" s="7" t="s">
        <v>5</v>
      </c>
      <c r="D18144" s="8">
        <v>823121.75</v>
      </c>
    </row>
    <row r="18145" spans="1:4" ht="18.75" x14ac:dyDescent="0.3">
      <c r="A18145" s="7">
        <v>2015</v>
      </c>
      <c r="B18145" s="7" t="s">
        <v>2300</v>
      </c>
      <c r="C18145" s="7" t="s">
        <v>6</v>
      </c>
      <c r="D18145" s="8">
        <v>225761.47</v>
      </c>
    </row>
    <row r="18146" spans="1:4" ht="18.75" x14ac:dyDescent="0.3">
      <c r="A18146" s="7">
        <v>2015</v>
      </c>
      <c r="B18146" s="7" t="s">
        <v>2300</v>
      </c>
      <c r="C18146" s="7" t="s">
        <v>7</v>
      </c>
      <c r="D18146" s="8">
        <v>116275.78</v>
      </c>
    </row>
    <row r="18147" spans="1:4" ht="18.75" x14ac:dyDescent="0.3">
      <c r="A18147" s="7">
        <v>2015</v>
      </c>
      <c r="B18147" s="7" t="s">
        <v>2300</v>
      </c>
      <c r="C18147" s="7" t="s">
        <v>8</v>
      </c>
      <c r="D18147" s="8">
        <v>410084.65</v>
      </c>
    </row>
    <row r="18148" spans="1:4" ht="18.75" x14ac:dyDescent="0.3">
      <c r="A18148" s="7">
        <v>2015</v>
      </c>
      <c r="B18148" s="7" t="s">
        <v>2301</v>
      </c>
      <c r="C18148" s="7" t="s">
        <v>5</v>
      </c>
      <c r="D18148" s="8">
        <v>546873.89</v>
      </c>
    </row>
    <row r="18149" spans="1:4" ht="18.75" x14ac:dyDescent="0.3">
      <c r="A18149" s="7">
        <v>2015</v>
      </c>
      <c r="B18149" s="7" t="s">
        <v>2301</v>
      </c>
      <c r="C18149" s="7" t="s">
        <v>6</v>
      </c>
      <c r="D18149" s="8">
        <v>251801.53</v>
      </c>
    </row>
    <row r="18150" spans="1:4" ht="18.75" x14ac:dyDescent="0.3">
      <c r="A18150" s="7">
        <v>2015</v>
      </c>
      <c r="B18150" s="7" t="s">
        <v>2301</v>
      </c>
      <c r="C18150" s="7" t="s">
        <v>7</v>
      </c>
      <c r="D18150" s="8">
        <v>74269.64</v>
      </c>
    </row>
    <row r="18151" spans="1:4" ht="18.75" x14ac:dyDescent="0.3">
      <c r="A18151" s="7">
        <v>2015</v>
      </c>
      <c r="B18151" s="7" t="s">
        <v>2301</v>
      </c>
      <c r="C18151" s="7" t="s">
        <v>8</v>
      </c>
      <c r="D18151" s="8">
        <v>438404.87</v>
      </c>
    </row>
    <row r="18152" spans="1:4" ht="18.75" x14ac:dyDescent="0.3">
      <c r="A18152" s="7">
        <v>2015</v>
      </c>
      <c r="B18152" s="7" t="s">
        <v>2302</v>
      </c>
      <c r="C18152" s="7" t="s">
        <v>5</v>
      </c>
      <c r="D18152" s="8">
        <v>574860.72</v>
      </c>
    </row>
    <row r="18153" spans="1:4" ht="18.75" x14ac:dyDescent="0.3">
      <c r="A18153" s="7">
        <v>2015</v>
      </c>
      <c r="B18153" s="7" t="s">
        <v>2302</v>
      </c>
      <c r="C18153" s="7" t="s">
        <v>6</v>
      </c>
      <c r="D18153" s="8">
        <v>523761.18</v>
      </c>
    </row>
    <row r="18154" spans="1:4" ht="18.75" x14ac:dyDescent="0.3">
      <c r="A18154" s="7">
        <v>2015</v>
      </c>
      <c r="B18154" s="7" t="s">
        <v>2302</v>
      </c>
      <c r="C18154" s="7" t="s">
        <v>7</v>
      </c>
      <c r="D18154" s="8">
        <v>224571.53</v>
      </c>
    </row>
    <row r="18155" spans="1:4" ht="18.75" x14ac:dyDescent="0.3">
      <c r="A18155" s="7">
        <v>2015</v>
      </c>
      <c r="B18155" s="7" t="s">
        <v>2302</v>
      </c>
      <c r="C18155" s="7" t="s">
        <v>8</v>
      </c>
      <c r="D18155" s="8">
        <v>711690.46</v>
      </c>
    </row>
    <row r="18156" spans="1:4" ht="18.75" x14ac:dyDescent="0.3">
      <c r="A18156" s="7">
        <v>2015</v>
      </c>
      <c r="B18156" s="7" t="s">
        <v>2303</v>
      </c>
      <c r="C18156" s="7" t="s">
        <v>5</v>
      </c>
      <c r="D18156" s="8">
        <v>535033.9</v>
      </c>
    </row>
    <row r="18157" spans="1:4" ht="18.75" x14ac:dyDescent="0.3">
      <c r="A18157" s="7">
        <v>2015</v>
      </c>
      <c r="B18157" s="7" t="s">
        <v>2303</v>
      </c>
      <c r="C18157" s="7" t="s">
        <v>6</v>
      </c>
      <c r="D18157" s="8">
        <v>204728.03</v>
      </c>
    </row>
    <row r="18158" spans="1:4" ht="18.75" x14ac:dyDescent="0.3">
      <c r="A18158" s="7">
        <v>2015</v>
      </c>
      <c r="B18158" s="7" t="s">
        <v>2303</v>
      </c>
      <c r="C18158" s="7" t="s">
        <v>7</v>
      </c>
      <c r="D18158" s="8">
        <v>177403.49</v>
      </c>
    </row>
    <row r="18159" spans="1:4" ht="18.75" x14ac:dyDescent="0.3">
      <c r="A18159" s="7">
        <v>2015</v>
      </c>
      <c r="B18159" s="7" t="s">
        <v>2303</v>
      </c>
      <c r="C18159" s="7" t="s">
        <v>8</v>
      </c>
      <c r="D18159" s="8">
        <v>683658.15</v>
      </c>
    </row>
    <row r="18160" spans="1:4" ht="18.75" x14ac:dyDescent="0.3">
      <c r="A18160" s="7">
        <v>2015</v>
      </c>
      <c r="B18160" s="7" t="s">
        <v>2304</v>
      </c>
      <c r="C18160" s="7" t="s">
        <v>5</v>
      </c>
      <c r="D18160" s="8">
        <v>849071.75</v>
      </c>
    </row>
    <row r="18161" spans="1:4" ht="18.75" x14ac:dyDescent="0.3">
      <c r="A18161" s="7">
        <v>2015</v>
      </c>
      <c r="B18161" s="7" t="s">
        <v>2304</v>
      </c>
      <c r="C18161" s="7" t="s">
        <v>6</v>
      </c>
      <c r="D18161" s="8">
        <v>407021.4</v>
      </c>
    </row>
    <row r="18162" spans="1:4" ht="18.75" x14ac:dyDescent="0.3">
      <c r="A18162" s="7">
        <v>2015</v>
      </c>
      <c r="B18162" s="7" t="s">
        <v>2304</v>
      </c>
      <c r="C18162" s="7" t="s">
        <v>7</v>
      </c>
      <c r="D18162" s="8">
        <v>75966</v>
      </c>
    </row>
    <row r="18163" spans="1:4" ht="18.75" x14ac:dyDescent="0.3">
      <c r="A18163" s="7">
        <v>2015</v>
      </c>
      <c r="B18163" s="7" t="s">
        <v>2304</v>
      </c>
      <c r="C18163" s="7" t="s">
        <v>8</v>
      </c>
      <c r="D18163" s="8">
        <v>706529.05</v>
      </c>
    </row>
    <row r="18164" spans="1:4" ht="18.75" x14ac:dyDescent="0.3">
      <c r="A18164" s="7">
        <v>2015</v>
      </c>
      <c r="B18164" s="7" t="s">
        <v>2305</v>
      </c>
      <c r="C18164" s="7" t="s">
        <v>5</v>
      </c>
      <c r="D18164" s="8">
        <v>589011.61</v>
      </c>
    </row>
    <row r="18165" spans="1:4" ht="18.75" x14ac:dyDescent="0.3">
      <c r="A18165" s="7">
        <v>2015</v>
      </c>
      <c r="B18165" s="7" t="s">
        <v>2305</v>
      </c>
      <c r="C18165" s="7" t="s">
        <v>6</v>
      </c>
      <c r="D18165" s="8">
        <v>340133.45</v>
      </c>
    </row>
    <row r="18166" spans="1:4" ht="18.75" x14ac:dyDescent="0.3">
      <c r="A18166" s="7">
        <v>2015</v>
      </c>
      <c r="B18166" s="7" t="s">
        <v>2305</v>
      </c>
      <c r="C18166" s="7" t="s">
        <v>7</v>
      </c>
      <c r="D18166" s="8">
        <v>240859.37</v>
      </c>
    </row>
    <row r="18167" spans="1:4" ht="18.75" x14ac:dyDescent="0.3">
      <c r="A18167" s="7">
        <v>2015</v>
      </c>
      <c r="B18167" s="7" t="s">
        <v>2305</v>
      </c>
      <c r="C18167" s="7" t="s">
        <v>8</v>
      </c>
      <c r="D18167" s="8">
        <v>469934.81</v>
      </c>
    </row>
    <row r="18168" spans="1:4" ht="18.75" x14ac:dyDescent="0.3">
      <c r="A18168" s="7">
        <v>2015</v>
      </c>
      <c r="B18168" s="7" t="s">
        <v>2306</v>
      </c>
      <c r="C18168" s="7" t="s">
        <v>5</v>
      </c>
      <c r="D18168" s="8">
        <v>791329.02</v>
      </c>
    </row>
    <row r="18169" spans="1:4" ht="18.75" x14ac:dyDescent="0.3">
      <c r="A18169" s="7">
        <v>2015</v>
      </c>
      <c r="B18169" s="7" t="s">
        <v>2306</v>
      </c>
      <c r="C18169" s="7" t="s">
        <v>6</v>
      </c>
      <c r="D18169" s="8">
        <v>589917</v>
      </c>
    </row>
    <row r="18170" spans="1:4" ht="18.75" x14ac:dyDescent="0.3">
      <c r="A18170" s="7">
        <v>2015</v>
      </c>
      <c r="B18170" s="7" t="s">
        <v>2306</v>
      </c>
      <c r="C18170" s="7" t="s">
        <v>7</v>
      </c>
      <c r="D18170" s="8">
        <v>78977.42</v>
      </c>
    </row>
    <row r="18171" spans="1:4" ht="18.75" x14ac:dyDescent="0.3">
      <c r="A18171" s="7">
        <v>2015</v>
      </c>
      <c r="B18171" s="7" t="s">
        <v>2306</v>
      </c>
      <c r="C18171" s="7" t="s">
        <v>8</v>
      </c>
      <c r="D18171" s="8">
        <v>453522.4</v>
      </c>
    </row>
    <row r="18172" spans="1:4" ht="18.75" x14ac:dyDescent="0.3">
      <c r="A18172" s="7">
        <v>2015</v>
      </c>
      <c r="B18172" s="7" t="s">
        <v>2307</v>
      </c>
      <c r="C18172" s="7" t="s">
        <v>5</v>
      </c>
      <c r="D18172" s="8">
        <v>680668.01</v>
      </c>
    </row>
    <row r="18173" spans="1:4" ht="18.75" x14ac:dyDescent="0.3">
      <c r="A18173" s="7">
        <v>2015</v>
      </c>
      <c r="B18173" s="7" t="s">
        <v>2307</v>
      </c>
      <c r="C18173" s="7" t="s">
        <v>6</v>
      </c>
      <c r="D18173" s="8">
        <v>302714</v>
      </c>
    </row>
    <row r="18174" spans="1:4" ht="18.75" x14ac:dyDescent="0.3">
      <c r="A18174" s="7">
        <v>2015</v>
      </c>
      <c r="B18174" s="7" t="s">
        <v>2307</v>
      </c>
      <c r="C18174" s="7" t="s">
        <v>7</v>
      </c>
      <c r="D18174" s="8">
        <v>204100.59</v>
      </c>
    </row>
    <row r="18175" spans="1:4" ht="18.75" x14ac:dyDescent="0.3">
      <c r="A18175" s="7">
        <v>2015</v>
      </c>
      <c r="B18175" s="7" t="s">
        <v>2307</v>
      </c>
      <c r="C18175" s="7" t="s">
        <v>8</v>
      </c>
      <c r="D18175" s="8">
        <v>669642.16</v>
      </c>
    </row>
    <row r="18176" spans="1:4" ht="18.75" x14ac:dyDescent="0.3">
      <c r="A18176" s="7">
        <v>2015</v>
      </c>
      <c r="B18176" s="7" t="s">
        <v>2308</v>
      </c>
      <c r="C18176" s="7" t="s">
        <v>5</v>
      </c>
      <c r="D18176" s="8">
        <v>896020.83</v>
      </c>
    </row>
    <row r="18177" spans="1:4" ht="18.75" x14ac:dyDescent="0.3">
      <c r="A18177" s="7">
        <v>2015</v>
      </c>
      <c r="B18177" s="7" t="s">
        <v>2308</v>
      </c>
      <c r="C18177" s="7" t="s">
        <v>6</v>
      </c>
      <c r="D18177" s="8">
        <v>268289.3</v>
      </c>
    </row>
    <row r="18178" spans="1:4" ht="18.75" x14ac:dyDescent="0.3">
      <c r="A18178" s="7">
        <v>2015</v>
      </c>
      <c r="B18178" s="7" t="s">
        <v>2308</v>
      </c>
      <c r="C18178" s="7" t="s">
        <v>7</v>
      </c>
      <c r="D18178" s="8">
        <v>61449.57</v>
      </c>
    </row>
    <row r="18179" spans="1:4" ht="18.75" x14ac:dyDescent="0.3">
      <c r="A18179" s="7">
        <v>2015</v>
      </c>
      <c r="B18179" s="7" t="s">
        <v>2308</v>
      </c>
      <c r="C18179" s="7" t="s">
        <v>8</v>
      </c>
      <c r="D18179" s="8">
        <v>404535.35</v>
      </c>
    </row>
    <row r="18180" spans="1:4" ht="18.75" x14ac:dyDescent="0.3">
      <c r="A18180" s="7">
        <v>2015</v>
      </c>
      <c r="B18180" s="7" t="s">
        <v>2309</v>
      </c>
      <c r="C18180" s="7" t="s">
        <v>5</v>
      </c>
      <c r="D18180" s="8">
        <v>830478.88</v>
      </c>
    </row>
    <row r="18181" spans="1:4" ht="18.75" x14ac:dyDescent="0.3">
      <c r="A18181" s="7">
        <v>2015</v>
      </c>
      <c r="B18181" s="7" t="s">
        <v>2309</v>
      </c>
      <c r="C18181" s="7" t="s">
        <v>6</v>
      </c>
      <c r="D18181" s="8">
        <v>304499.58</v>
      </c>
    </row>
    <row r="18182" spans="1:4" ht="18.75" x14ac:dyDescent="0.3">
      <c r="A18182" s="7">
        <v>2015</v>
      </c>
      <c r="B18182" s="7" t="s">
        <v>2309</v>
      </c>
      <c r="C18182" s="7" t="s">
        <v>7</v>
      </c>
      <c r="D18182" s="8">
        <v>144530.68</v>
      </c>
    </row>
    <row r="18183" spans="1:4" ht="18.75" x14ac:dyDescent="0.3">
      <c r="A18183" s="7">
        <v>2015</v>
      </c>
      <c r="B18183" s="7" t="s">
        <v>2309</v>
      </c>
      <c r="C18183" s="7" t="s">
        <v>8</v>
      </c>
      <c r="D18183" s="8">
        <v>652054.43999999994</v>
      </c>
    </row>
    <row r="18184" spans="1:4" ht="18.75" x14ac:dyDescent="0.3">
      <c r="A18184" s="7">
        <v>2015</v>
      </c>
      <c r="B18184" s="7" t="s">
        <v>2310</v>
      </c>
      <c r="C18184" s="7" t="s">
        <v>5</v>
      </c>
      <c r="D18184" s="8">
        <v>727740.82</v>
      </c>
    </row>
    <row r="18185" spans="1:4" ht="18.75" x14ac:dyDescent="0.3">
      <c r="A18185" s="7">
        <v>2015</v>
      </c>
      <c r="B18185" s="7" t="s">
        <v>2310</v>
      </c>
      <c r="C18185" s="7" t="s">
        <v>6</v>
      </c>
      <c r="D18185" s="8">
        <v>295841.49</v>
      </c>
    </row>
    <row r="18186" spans="1:4" ht="18.75" x14ac:dyDescent="0.3">
      <c r="A18186" s="7">
        <v>2015</v>
      </c>
      <c r="B18186" s="7" t="s">
        <v>2310</v>
      </c>
      <c r="C18186" s="7" t="s">
        <v>7</v>
      </c>
      <c r="D18186" s="8">
        <v>110078.77</v>
      </c>
    </row>
    <row r="18187" spans="1:4" ht="18.75" x14ac:dyDescent="0.3">
      <c r="A18187" s="7">
        <v>2015</v>
      </c>
      <c r="B18187" s="7" t="s">
        <v>2310</v>
      </c>
      <c r="C18187" s="7" t="s">
        <v>8</v>
      </c>
      <c r="D18187" s="8">
        <v>400418.1</v>
      </c>
    </row>
    <row r="18188" spans="1:4" ht="18.75" x14ac:dyDescent="0.3">
      <c r="A18188" s="7">
        <v>2015</v>
      </c>
      <c r="B18188" s="7" t="s">
        <v>2311</v>
      </c>
      <c r="C18188" s="7" t="s">
        <v>5</v>
      </c>
      <c r="D18188" s="8">
        <v>571105.94999999995</v>
      </c>
    </row>
    <row r="18189" spans="1:4" ht="18.75" x14ac:dyDescent="0.3">
      <c r="A18189" s="7">
        <v>2015</v>
      </c>
      <c r="B18189" s="7" t="s">
        <v>2311</v>
      </c>
      <c r="C18189" s="7" t="s">
        <v>6</v>
      </c>
      <c r="D18189" s="8">
        <v>580865.84</v>
      </c>
    </row>
    <row r="18190" spans="1:4" ht="18.75" x14ac:dyDescent="0.3">
      <c r="A18190" s="7">
        <v>2015</v>
      </c>
      <c r="B18190" s="7" t="s">
        <v>2311</v>
      </c>
      <c r="C18190" s="7" t="s">
        <v>7</v>
      </c>
      <c r="D18190" s="8">
        <v>148882.31</v>
      </c>
    </row>
    <row r="18191" spans="1:4" ht="18.75" x14ac:dyDescent="0.3">
      <c r="A18191" s="7">
        <v>2015</v>
      </c>
      <c r="B18191" s="7" t="s">
        <v>2311</v>
      </c>
      <c r="C18191" s="7" t="s">
        <v>8</v>
      </c>
      <c r="D18191" s="8">
        <v>407592.35</v>
      </c>
    </row>
    <row r="18192" spans="1:4" ht="18.75" x14ac:dyDescent="0.3">
      <c r="A18192" s="7">
        <v>2015</v>
      </c>
      <c r="B18192" s="7" t="s">
        <v>2312</v>
      </c>
      <c r="C18192" s="7" t="s">
        <v>5</v>
      </c>
      <c r="D18192" s="8">
        <v>826381.15</v>
      </c>
    </row>
    <row r="18193" spans="1:4" ht="18.75" x14ac:dyDescent="0.3">
      <c r="A18193" s="7">
        <v>2015</v>
      </c>
      <c r="B18193" s="7" t="s">
        <v>2312</v>
      </c>
      <c r="C18193" s="7" t="s">
        <v>6</v>
      </c>
      <c r="D18193" s="8">
        <v>539366.02</v>
      </c>
    </row>
    <row r="18194" spans="1:4" ht="18.75" x14ac:dyDescent="0.3">
      <c r="A18194" s="7">
        <v>2015</v>
      </c>
      <c r="B18194" s="7" t="s">
        <v>2312</v>
      </c>
      <c r="C18194" s="7" t="s">
        <v>7</v>
      </c>
      <c r="D18194" s="8">
        <v>227600.68</v>
      </c>
    </row>
    <row r="18195" spans="1:4" ht="18.75" x14ac:dyDescent="0.3">
      <c r="A18195" s="7">
        <v>2015</v>
      </c>
      <c r="B18195" s="7" t="s">
        <v>2312</v>
      </c>
      <c r="C18195" s="7" t="s">
        <v>8</v>
      </c>
      <c r="D18195" s="8">
        <v>746740.65</v>
      </c>
    </row>
    <row r="18196" spans="1:4" ht="18.75" x14ac:dyDescent="0.3">
      <c r="A18196" s="7">
        <v>2015</v>
      </c>
      <c r="B18196" s="7" t="s">
        <v>2313</v>
      </c>
      <c r="C18196" s="7" t="s">
        <v>5</v>
      </c>
      <c r="D18196" s="8">
        <v>765168.01</v>
      </c>
    </row>
    <row r="18197" spans="1:4" ht="18.75" x14ac:dyDescent="0.3">
      <c r="A18197" s="7">
        <v>2015</v>
      </c>
      <c r="B18197" s="7" t="s">
        <v>2313</v>
      </c>
      <c r="C18197" s="7" t="s">
        <v>6</v>
      </c>
      <c r="D18197" s="8">
        <v>392839.76</v>
      </c>
    </row>
    <row r="18198" spans="1:4" ht="18.75" x14ac:dyDescent="0.3">
      <c r="A18198" s="7">
        <v>2015</v>
      </c>
      <c r="B18198" s="7" t="s">
        <v>2313</v>
      </c>
      <c r="C18198" s="7" t="s">
        <v>7</v>
      </c>
      <c r="D18198" s="8">
        <v>167714.6</v>
      </c>
    </row>
    <row r="18199" spans="1:4" ht="18.75" x14ac:dyDescent="0.3">
      <c r="A18199" s="7">
        <v>2015</v>
      </c>
      <c r="B18199" s="7" t="s">
        <v>2313</v>
      </c>
      <c r="C18199" s="7" t="s">
        <v>8</v>
      </c>
      <c r="D18199" s="8">
        <v>573264.96</v>
      </c>
    </row>
    <row r="18200" spans="1:4" ht="18.75" x14ac:dyDescent="0.3">
      <c r="A18200" s="7">
        <v>2015</v>
      </c>
      <c r="B18200" s="7" t="s">
        <v>2314</v>
      </c>
      <c r="C18200" s="7" t="s">
        <v>5</v>
      </c>
      <c r="D18200" s="8">
        <v>598278.14</v>
      </c>
    </row>
    <row r="18201" spans="1:4" ht="18.75" x14ac:dyDescent="0.3">
      <c r="A18201" s="7">
        <v>2015</v>
      </c>
      <c r="B18201" s="7" t="s">
        <v>2314</v>
      </c>
      <c r="C18201" s="7" t="s">
        <v>6</v>
      </c>
      <c r="D18201" s="8">
        <v>257039.54</v>
      </c>
    </row>
    <row r="18202" spans="1:4" ht="18.75" x14ac:dyDescent="0.3">
      <c r="A18202" s="7">
        <v>2015</v>
      </c>
      <c r="B18202" s="7" t="s">
        <v>2314</v>
      </c>
      <c r="C18202" s="7" t="s">
        <v>7</v>
      </c>
      <c r="D18202" s="8">
        <v>143787.64000000001</v>
      </c>
    </row>
    <row r="18203" spans="1:4" ht="18.75" x14ac:dyDescent="0.3">
      <c r="A18203" s="7">
        <v>2015</v>
      </c>
      <c r="B18203" s="7" t="s">
        <v>2314</v>
      </c>
      <c r="C18203" s="7" t="s">
        <v>8</v>
      </c>
      <c r="D18203" s="8">
        <v>656175.81000000006</v>
      </c>
    </row>
    <row r="18204" spans="1:4" ht="18.75" x14ac:dyDescent="0.3">
      <c r="A18204" s="7">
        <v>2015</v>
      </c>
      <c r="B18204" s="7" t="s">
        <v>2315</v>
      </c>
      <c r="C18204" s="7" t="s">
        <v>5</v>
      </c>
      <c r="D18204" s="8">
        <v>777707.23</v>
      </c>
    </row>
    <row r="18205" spans="1:4" ht="18.75" x14ac:dyDescent="0.3">
      <c r="A18205" s="7">
        <v>2015</v>
      </c>
      <c r="B18205" s="7" t="s">
        <v>2315</v>
      </c>
      <c r="C18205" s="7" t="s">
        <v>6</v>
      </c>
      <c r="D18205" s="8">
        <v>325254.15000000002</v>
      </c>
    </row>
    <row r="18206" spans="1:4" ht="18.75" x14ac:dyDescent="0.3">
      <c r="A18206" s="7">
        <v>2015</v>
      </c>
      <c r="B18206" s="7" t="s">
        <v>2315</v>
      </c>
      <c r="C18206" s="7" t="s">
        <v>7</v>
      </c>
      <c r="D18206" s="8">
        <v>113947.26</v>
      </c>
    </row>
    <row r="18207" spans="1:4" ht="18.75" x14ac:dyDescent="0.3">
      <c r="A18207" s="7">
        <v>2015</v>
      </c>
      <c r="B18207" s="7" t="s">
        <v>2315</v>
      </c>
      <c r="C18207" s="7" t="s">
        <v>8</v>
      </c>
      <c r="D18207" s="8">
        <v>510049.35</v>
      </c>
    </row>
    <row r="18208" spans="1:4" ht="18.75" x14ac:dyDescent="0.3">
      <c r="A18208" s="7">
        <v>2015</v>
      </c>
      <c r="B18208" s="7" t="s">
        <v>2316</v>
      </c>
      <c r="C18208" s="7" t="s">
        <v>5</v>
      </c>
      <c r="D18208" s="8">
        <v>921059.03</v>
      </c>
    </row>
    <row r="18209" spans="1:4" ht="18.75" x14ac:dyDescent="0.3">
      <c r="A18209" s="7">
        <v>2015</v>
      </c>
      <c r="B18209" s="7" t="s">
        <v>2316</v>
      </c>
      <c r="C18209" s="7" t="s">
        <v>6</v>
      </c>
      <c r="D18209" s="8">
        <v>423408.7</v>
      </c>
    </row>
    <row r="18210" spans="1:4" ht="18.75" x14ac:dyDescent="0.3">
      <c r="A18210" s="7">
        <v>2015</v>
      </c>
      <c r="B18210" s="7" t="s">
        <v>2316</v>
      </c>
      <c r="C18210" s="7" t="s">
        <v>7</v>
      </c>
      <c r="D18210" s="8">
        <v>199379.25</v>
      </c>
    </row>
    <row r="18211" spans="1:4" ht="18.75" x14ac:dyDescent="0.3">
      <c r="A18211" s="7">
        <v>2015</v>
      </c>
      <c r="B18211" s="7" t="s">
        <v>2316</v>
      </c>
      <c r="C18211" s="7" t="s">
        <v>8</v>
      </c>
      <c r="D18211" s="8">
        <v>498350.73</v>
      </c>
    </row>
    <row r="18212" spans="1:4" ht="18.75" x14ac:dyDescent="0.3">
      <c r="A18212" s="7">
        <v>2015</v>
      </c>
      <c r="B18212" s="7" t="s">
        <v>2317</v>
      </c>
      <c r="C18212" s="7" t="s">
        <v>5</v>
      </c>
      <c r="D18212" s="8">
        <v>648781.52</v>
      </c>
    </row>
    <row r="18213" spans="1:4" ht="18.75" x14ac:dyDescent="0.3">
      <c r="A18213" s="7">
        <v>2015</v>
      </c>
      <c r="B18213" s="7" t="s">
        <v>2317</v>
      </c>
      <c r="C18213" s="7" t="s">
        <v>6</v>
      </c>
      <c r="D18213" s="8">
        <v>313327.84000000003</v>
      </c>
    </row>
    <row r="18214" spans="1:4" ht="18.75" x14ac:dyDescent="0.3">
      <c r="A18214" s="7">
        <v>2015</v>
      </c>
      <c r="B18214" s="7" t="s">
        <v>2317</v>
      </c>
      <c r="C18214" s="7" t="s">
        <v>7</v>
      </c>
      <c r="D18214" s="8">
        <v>213147.12</v>
      </c>
    </row>
    <row r="18215" spans="1:4" ht="18.75" x14ac:dyDescent="0.3">
      <c r="A18215" s="7">
        <v>2015</v>
      </c>
      <c r="B18215" s="7" t="s">
        <v>2317</v>
      </c>
      <c r="C18215" s="7" t="s">
        <v>8</v>
      </c>
      <c r="D18215" s="8">
        <v>590523.39</v>
      </c>
    </row>
    <row r="18216" spans="1:4" ht="18.75" x14ac:dyDescent="0.3">
      <c r="A18216" s="7">
        <v>2015</v>
      </c>
      <c r="B18216" s="7" t="s">
        <v>2318</v>
      </c>
      <c r="C18216" s="7" t="s">
        <v>5</v>
      </c>
      <c r="D18216" s="8">
        <v>898882.45</v>
      </c>
    </row>
    <row r="18217" spans="1:4" ht="18.75" x14ac:dyDescent="0.3">
      <c r="A18217" s="7">
        <v>2015</v>
      </c>
      <c r="B18217" s="7" t="s">
        <v>2318</v>
      </c>
      <c r="C18217" s="7" t="s">
        <v>6</v>
      </c>
      <c r="D18217" s="8">
        <v>416491.45</v>
      </c>
    </row>
    <row r="18218" spans="1:4" ht="18.75" x14ac:dyDescent="0.3">
      <c r="A18218" s="7">
        <v>2015</v>
      </c>
      <c r="B18218" s="7" t="s">
        <v>2318</v>
      </c>
      <c r="C18218" s="7" t="s">
        <v>7</v>
      </c>
      <c r="D18218" s="8">
        <v>180529.98</v>
      </c>
    </row>
    <row r="18219" spans="1:4" ht="18.75" x14ac:dyDescent="0.3">
      <c r="A18219" s="7">
        <v>2015</v>
      </c>
      <c r="B18219" s="7" t="s">
        <v>2318</v>
      </c>
      <c r="C18219" s="7" t="s">
        <v>8</v>
      </c>
      <c r="D18219" s="8">
        <v>606312.78</v>
      </c>
    </row>
    <row r="18220" spans="1:4" ht="18.75" x14ac:dyDescent="0.3">
      <c r="A18220" s="7">
        <v>2015</v>
      </c>
      <c r="B18220" s="7" t="s">
        <v>2319</v>
      </c>
      <c r="C18220" s="7" t="s">
        <v>5</v>
      </c>
      <c r="D18220" s="8">
        <v>810174.97</v>
      </c>
    </row>
    <row r="18221" spans="1:4" ht="18.75" x14ac:dyDescent="0.3">
      <c r="A18221" s="7">
        <v>2015</v>
      </c>
      <c r="B18221" s="7" t="s">
        <v>2319</v>
      </c>
      <c r="C18221" s="7" t="s">
        <v>6</v>
      </c>
      <c r="D18221" s="8">
        <v>522584.73</v>
      </c>
    </row>
    <row r="18222" spans="1:4" ht="18.75" x14ac:dyDescent="0.3">
      <c r="A18222" s="7">
        <v>2015</v>
      </c>
      <c r="B18222" s="7" t="s">
        <v>2319</v>
      </c>
      <c r="C18222" s="7" t="s">
        <v>7</v>
      </c>
      <c r="D18222" s="8">
        <v>87056.71</v>
      </c>
    </row>
    <row r="18223" spans="1:4" ht="18.75" x14ac:dyDescent="0.3">
      <c r="A18223" s="7">
        <v>2015</v>
      </c>
      <c r="B18223" s="7" t="s">
        <v>2319</v>
      </c>
      <c r="C18223" s="7" t="s">
        <v>8</v>
      </c>
      <c r="D18223" s="8">
        <v>577590.09</v>
      </c>
    </row>
    <row r="18224" spans="1:4" ht="18.75" x14ac:dyDescent="0.3">
      <c r="A18224" s="7">
        <v>2015</v>
      </c>
      <c r="B18224" s="7" t="s">
        <v>2320</v>
      </c>
      <c r="C18224" s="7" t="s">
        <v>5</v>
      </c>
      <c r="D18224" s="8">
        <v>836781.68</v>
      </c>
    </row>
    <row r="18225" spans="1:4" ht="18.75" x14ac:dyDescent="0.3">
      <c r="A18225" s="7">
        <v>2015</v>
      </c>
      <c r="B18225" s="7" t="s">
        <v>2320</v>
      </c>
      <c r="C18225" s="7" t="s">
        <v>6</v>
      </c>
      <c r="D18225" s="8">
        <v>309850.09000000003</v>
      </c>
    </row>
    <row r="18226" spans="1:4" ht="18.75" x14ac:dyDescent="0.3">
      <c r="A18226" s="7">
        <v>2015</v>
      </c>
      <c r="B18226" s="7" t="s">
        <v>2320</v>
      </c>
      <c r="C18226" s="7" t="s">
        <v>7</v>
      </c>
      <c r="D18226" s="8">
        <v>116077.84</v>
      </c>
    </row>
    <row r="18227" spans="1:4" ht="18.75" x14ac:dyDescent="0.3">
      <c r="A18227" s="7">
        <v>2015</v>
      </c>
      <c r="B18227" s="7" t="s">
        <v>2320</v>
      </c>
      <c r="C18227" s="7" t="s">
        <v>8</v>
      </c>
      <c r="D18227" s="8">
        <v>624975.6</v>
      </c>
    </row>
    <row r="18228" spans="1:4" ht="18.75" x14ac:dyDescent="0.3">
      <c r="A18228" s="7">
        <v>2015</v>
      </c>
      <c r="B18228" s="7" t="s">
        <v>2321</v>
      </c>
      <c r="C18228" s="7" t="s">
        <v>5</v>
      </c>
      <c r="D18228" s="8">
        <v>739373.7</v>
      </c>
    </row>
    <row r="18229" spans="1:4" ht="18.75" x14ac:dyDescent="0.3">
      <c r="A18229" s="7">
        <v>2015</v>
      </c>
      <c r="B18229" s="7" t="s">
        <v>2321</v>
      </c>
      <c r="C18229" s="7" t="s">
        <v>6</v>
      </c>
      <c r="D18229" s="8">
        <v>279682.3</v>
      </c>
    </row>
    <row r="18230" spans="1:4" ht="18.75" x14ac:dyDescent="0.3">
      <c r="A18230" s="7">
        <v>2015</v>
      </c>
      <c r="B18230" s="7" t="s">
        <v>2321</v>
      </c>
      <c r="C18230" s="7" t="s">
        <v>7</v>
      </c>
      <c r="D18230" s="8">
        <v>207820.59</v>
      </c>
    </row>
    <row r="18231" spans="1:4" ht="18.75" x14ac:dyDescent="0.3">
      <c r="A18231" s="7">
        <v>2015</v>
      </c>
      <c r="B18231" s="7" t="s">
        <v>2321</v>
      </c>
      <c r="C18231" s="7" t="s">
        <v>8</v>
      </c>
      <c r="D18231" s="8">
        <v>754345.84</v>
      </c>
    </row>
    <row r="18232" spans="1:4" ht="18.75" x14ac:dyDescent="0.3">
      <c r="A18232" s="7">
        <v>2015</v>
      </c>
      <c r="B18232" s="7" t="s">
        <v>2322</v>
      </c>
      <c r="C18232" s="7" t="s">
        <v>5</v>
      </c>
      <c r="D18232" s="8">
        <v>879677.64</v>
      </c>
    </row>
    <row r="18233" spans="1:4" ht="18.75" x14ac:dyDescent="0.3">
      <c r="A18233" s="7">
        <v>2015</v>
      </c>
      <c r="B18233" s="7" t="s">
        <v>2322</v>
      </c>
      <c r="C18233" s="7" t="s">
        <v>6</v>
      </c>
      <c r="D18233" s="8">
        <v>320405.94</v>
      </c>
    </row>
    <row r="18234" spans="1:4" ht="18.75" x14ac:dyDescent="0.3">
      <c r="A18234" s="7">
        <v>2015</v>
      </c>
      <c r="B18234" s="7" t="s">
        <v>2322</v>
      </c>
      <c r="C18234" s="7" t="s">
        <v>7</v>
      </c>
      <c r="D18234" s="8">
        <v>117810.79</v>
      </c>
    </row>
    <row r="18235" spans="1:4" ht="18.75" x14ac:dyDescent="0.3">
      <c r="A18235" s="7">
        <v>2015</v>
      </c>
      <c r="B18235" s="7" t="s">
        <v>2322</v>
      </c>
      <c r="C18235" s="7" t="s">
        <v>8</v>
      </c>
      <c r="D18235" s="8">
        <v>624389.93999999994</v>
      </c>
    </row>
    <row r="18236" spans="1:4" ht="18.75" x14ac:dyDescent="0.3">
      <c r="A18236" s="7">
        <v>2015</v>
      </c>
      <c r="B18236" s="7" t="s">
        <v>2323</v>
      </c>
      <c r="C18236" s="7" t="s">
        <v>5</v>
      </c>
      <c r="D18236" s="8">
        <v>555369.92000000004</v>
      </c>
    </row>
    <row r="18237" spans="1:4" ht="18.75" x14ac:dyDescent="0.3">
      <c r="A18237" s="7">
        <v>2015</v>
      </c>
      <c r="B18237" s="7" t="s">
        <v>2323</v>
      </c>
      <c r="C18237" s="7" t="s">
        <v>6</v>
      </c>
      <c r="D18237" s="8">
        <v>567574.78</v>
      </c>
    </row>
    <row r="18238" spans="1:4" ht="18.75" x14ac:dyDescent="0.3">
      <c r="A18238" s="7">
        <v>2015</v>
      </c>
      <c r="B18238" s="7" t="s">
        <v>2323</v>
      </c>
      <c r="C18238" s="7" t="s">
        <v>7</v>
      </c>
      <c r="D18238" s="8">
        <v>50572.15</v>
      </c>
    </row>
    <row r="18239" spans="1:4" ht="18.75" x14ac:dyDescent="0.3">
      <c r="A18239" s="7">
        <v>2015</v>
      </c>
      <c r="B18239" s="7" t="s">
        <v>2323</v>
      </c>
      <c r="C18239" s="7" t="s">
        <v>8</v>
      </c>
      <c r="D18239" s="8">
        <v>493506.01</v>
      </c>
    </row>
    <row r="18240" spans="1:4" ht="18.75" x14ac:dyDescent="0.3">
      <c r="A18240" s="7">
        <v>2015</v>
      </c>
      <c r="B18240" s="7" t="s">
        <v>2324</v>
      </c>
      <c r="C18240" s="7" t="s">
        <v>5</v>
      </c>
      <c r="D18240" s="8">
        <v>663285.39</v>
      </c>
    </row>
    <row r="18241" spans="1:4" ht="18.75" x14ac:dyDescent="0.3">
      <c r="A18241" s="7">
        <v>2015</v>
      </c>
      <c r="B18241" s="7" t="s">
        <v>2324</v>
      </c>
      <c r="C18241" s="7" t="s">
        <v>6</v>
      </c>
      <c r="D18241" s="8">
        <v>237241.86</v>
      </c>
    </row>
    <row r="18242" spans="1:4" ht="18.75" x14ac:dyDescent="0.3">
      <c r="A18242" s="7">
        <v>2015</v>
      </c>
      <c r="B18242" s="7" t="s">
        <v>2324</v>
      </c>
      <c r="C18242" s="7" t="s">
        <v>7</v>
      </c>
      <c r="D18242" s="8">
        <v>166567.85999999999</v>
      </c>
    </row>
    <row r="18243" spans="1:4" ht="18.75" x14ac:dyDescent="0.3">
      <c r="A18243" s="7">
        <v>2015</v>
      </c>
      <c r="B18243" s="7" t="s">
        <v>2324</v>
      </c>
      <c r="C18243" s="7" t="s">
        <v>8</v>
      </c>
      <c r="D18243" s="8">
        <v>456777.07</v>
      </c>
    </row>
    <row r="18244" spans="1:4" ht="18.75" x14ac:dyDescent="0.3">
      <c r="A18244" s="7">
        <v>2015</v>
      </c>
      <c r="B18244" s="7" t="s">
        <v>2325</v>
      </c>
      <c r="C18244" s="7" t="s">
        <v>5</v>
      </c>
      <c r="D18244" s="8">
        <v>594609.09</v>
      </c>
    </row>
    <row r="18245" spans="1:4" ht="18.75" x14ac:dyDescent="0.3">
      <c r="A18245" s="7">
        <v>2015</v>
      </c>
      <c r="B18245" s="7" t="s">
        <v>2325</v>
      </c>
      <c r="C18245" s="7" t="s">
        <v>6</v>
      </c>
      <c r="D18245" s="8">
        <v>261178.7</v>
      </c>
    </row>
    <row r="18246" spans="1:4" ht="18.75" x14ac:dyDescent="0.3">
      <c r="A18246" s="7">
        <v>2015</v>
      </c>
      <c r="B18246" s="7" t="s">
        <v>2325</v>
      </c>
      <c r="C18246" s="7" t="s">
        <v>7</v>
      </c>
      <c r="D18246" s="8">
        <v>235039.69</v>
      </c>
    </row>
    <row r="18247" spans="1:4" ht="18.75" x14ac:dyDescent="0.3">
      <c r="A18247" s="7">
        <v>2015</v>
      </c>
      <c r="B18247" s="7" t="s">
        <v>2325</v>
      </c>
      <c r="C18247" s="7" t="s">
        <v>8</v>
      </c>
      <c r="D18247" s="8">
        <v>480955.67</v>
      </c>
    </row>
    <row r="18248" spans="1:4" ht="18.75" x14ac:dyDescent="0.3">
      <c r="A18248" s="7">
        <v>2015</v>
      </c>
      <c r="B18248" s="7" t="s">
        <v>2326</v>
      </c>
      <c r="C18248" s="7" t="s">
        <v>5</v>
      </c>
      <c r="D18248" s="8">
        <v>483089.63</v>
      </c>
    </row>
    <row r="18249" spans="1:4" ht="18.75" x14ac:dyDescent="0.3">
      <c r="A18249" s="7">
        <v>2015</v>
      </c>
      <c r="B18249" s="7" t="s">
        <v>2326</v>
      </c>
      <c r="C18249" s="7" t="s">
        <v>6</v>
      </c>
      <c r="D18249" s="8">
        <v>376927.77</v>
      </c>
    </row>
    <row r="18250" spans="1:4" ht="18.75" x14ac:dyDescent="0.3">
      <c r="A18250" s="7">
        <v>2015</v>
      </c>
      <c r="B18250" s="7" t="s">
        <v>2326</v>
      </c>
      <c r="C18250" s="7" t="s">
        <v>7</v>
      </c>
      <c r="D18250" s="8">
        <v>199689.84</v>
      </c>
    </row>
    <row r="18251" spans="1:4" ht="18.75" x14ac:dyDescent="0.3">
      <c r="A18251" s="7">
        <v>2015</v>
      </c>
      <c r="B18251" s="7" t="s">
        <v>2326</v>
      </c>
      <c r="C18251" s="7" t="s">
        <v>8</v>
      </c>
      <c r="D18251" s="8">
        <v>476313.63</v>
      </c>
    </row>
    <row r="18252" spans="1:4" ht="18.75" x14ac:dyDescent="0.3">
      <c r="A18252" s="7">
        <v>2015</v>
      </c>
      <c r="B18252" s="7" t="s">
        <v>2327</v>
      </c>
      <c r="C18252" s="7" t="s">
        <v>5</v>
      </c>
      <c r="D18252" s="8">
        <v>713265.41</v>
      </c>
    </row>
    <row r="18253" spans="1:4" ht="18.75" x14ac:dyDescent="0.3">
      <c r="A18253" s="7">
        <v>2015</v>
      </c>
      <c r="B18253" s="7" t="s">
        <v>2327</v>
      </c>
      <c r="C18253" s="7" t="s">
        <v>6</v>
      </c>
      <c r="D18253" s="8">
        <v>213532.98</v>
      </c>
    </row>
    <row r="18254" spans="1:4" ht="18.75" x14ac:dyDescent="0.3">
      <c r="A18254" s="7">
        <v>2015</v>
      </c>
      <c r="B18254" s="7" t="s">
        <v>2327</v>
      </c>
      <c r="C18254" s="7" t="s">
        <v>7</v>
      </c>
      <c r="D18254" s="8">
        <v>240096.16</v>
      </c>
    </row>
    <row r="18255" spans="1:4" ht="18.75" x14ac:dyDescent="0.3">
      <c r="A18255" s="7">
        <v>2015</v>
      </c>
      <c r="B18255" s="7" t="s">
        <v>2327</v>
      </c>
      <c r="C18255" s="7" t="s">
        <v>8</v>
      </c>
      <c r="D18255" s="8">
        <v>696007.22</v>
      </c>
    </row>
    <row r="18256" spans="1:4" ht="18.75" x14ac:dyDescent="0.3">
      <c r="A18256" s="7">
        <v>2015</v>
      </c>
      <c r="B18256" s="7" t="s">
        <v>2328</v>
      </c>
      <c r="C18256" s="7" t="s">
        <v>5</v>
      </c>
      <c r="D18256" s="8">
        <v>811548.27</v>
      </c>
    </row>
    <row r="18257" spans="1:4" ht="18.75" x14ac:dyDescent="0.3">
      <c r="A18257" s="7">
        <v>2015</v>
      </c>
      <c r="B18257" s="7" t="s">
        <v>2328</v>
      </c>
      <c r="C18257" s="7" t="s">
        <v>6</v>
      </c>
      <c r="D18257" s="8">
        <v>309580.09999999998</v>
      </c>
    </row>
    <row r="18258" spans="1:4" ht="18.75" x14ac:dyDescent="0.3">
      <c r="A18258" s="7">
        <v>2015</v>
      </c>
      <c r="B18258" s="7" t="s">
        <v>2328</v>
      </c>
      <c r="C18258" s="7" t="s">
        <v>7</v>
      </c>
      <c r="D18258" s="8">
        <v>175766.95</v>
      </c>
    </row>
    <row r="18259" spans="1:4" ht="18.75" x14ac:dyDescent="0.3">
      <c r="A18259" s="7">
        <v>2015</v>
      </c>
      <c r="B18259" s="7" t="s">
        <v>2328</v>
      </c>
      <c r="C18259" s="7" t="s">
        <v>8</v>
      </c>
      <c r="D18259" s="8">
        <v>616198.43000000005</v>
      </c>
    </row>
    <row r="18260" spans="1:4" ht="18.75" x14ac:dyDescent="0.3">
      <c r="A18260" s="7">
        <v>2015</v>
      </c>
      <c r="B18260" s="7" t="s">
        <v>2329</v>
      </c>
      <c r="C18260" s="7" t="s">
        <v>5</v>
      </c>
      <c r="D18260" s="8">
        <v>888878.57</v>
      </c>
    </row>
    <row r="18261" spans="1:4" ht="18.75" x14ac:dyDescent="0.3">
      <c r="A18261" s="7">
        <v>2015</v>
      </c>
      <c r="B18261" s="7" t="s">
        <v>2329</v>
      </c>
      <c r="C18261" s="7" t="s">
        <v>6</v>
      </c>
      <c r="D18261" s="8">
        <v>451735.79</v>
      </c>
    </row>
    <row r="18262" spans="1:4" ht="18.75" x14ac:dyDescent="0.3">
      <c r="A18262" s="7">
        <v>2015</v>
      </c>
      <c r="B18262" s="7" t="s">
        <v>2329</v>
      </c>
      <c r="C18262" s="7" t="s">
        <v>7</v>
      </c>
      <c r="D18262" s="8">
        <v>132039.07</v>
      </c>
    </row>
    <row r="18263" spans="1:4" ht="18.75" x14ac:dyDescent="0.3">
      <c r="A18263" s="7">
        <v>2015</v>
      </c>
      <c r="B18263" s="7" t="s">
        <v>2329</v>
      </c>
      <c r="C18263" s="7" t="s">
        <v>8</v>
      </c>
      <c r="D18263" s="8">
        <v>439347.18</v>
      </c>
    </row>
    <row r="18264" spans="1:4" ht="18.75" x14ac:dyDescent="0.3">
      <c r="A18264" s="7">
        <v>2015</v>
      </c>
      <c r="B18264" s="7" t="s">
        <v>2330</v>
      </c>
      <c r="C18264" s="7" t="s">
        <v>5</v>
      </c>
      <c r="D18264" s="8">
        <v>633017.85</v>
      </c>
    </row>
    <row r="18265" spans="1:4" ht="18.75" x14ac:dyDescent="0.3">
      <c r="A18265" s="7">
        <v>2015</v>
      </c>
      <c r="B18265" s="7" t="s">
        <v>2330</v>
      </c>
      <c r="C18265" s="7" t="s">
        <v>6</v>
      </c>
      <c r="D18265" s="8">
        <v>430145.71</v>
      </c>
    </row>
    <row r="18266" spans="1:4" ht="18.75" x14ac:dyDescent="0.3">
      <c r="A18266" s="7">
        <v>2015</v>
      </c>
      <c r="B18266" s="7" t="s">
        <v>2330</v>
      </c>
      <c r="C18266" s="7" t="s">
        <v>7</v>
      </c>
      <c r="D18266" s="8">
        <v>212296.47</v>
      </c>
    </row>
    <row r="18267" spans="1:4" ht="18.75" x14ac:dyDescent="0.3">
      <c r="A18267" s="7">
        <v>2015</v>
      </c>
      <c r="B18267" s="7" t="s">
        <v>2330</v>
      </c>
      <c r="C18267" s="7" t="s">
        <v>8</v>
      </c>
      <c r="D18267" s="8">
        <v>636880.99</v>
      </c>
    </row>
    <row r="18268" spans="1:4" ht="18.75" x14ac:dyDescent="0.3">
      <c r="A18268" s="7">
        <v>2015</v>
      </c>
      <c r="B18268" s="7" t="s">
        <v>2331</v>
      </c>
      <c r="C18268" s="7" t="s">
        <v>5</v>
      </c>
      <c r="D18268" s="8">
        <v>878594.65</v>
      </c>
    </row>
    <row r="18269" spans="1:4" ht="18.75" x14ac:dyDescent="0.3">
      <c r="A18269" s="7">
        <v>2015</v>
      </c>
      <c r="B18269" s="7" t="s">
        <v>2331</v>
      </c>
      <c r="C18269" s="7" t="s">
        <v>6</v>
      </c>
      <c r="D18269" s="8">
        <v>531943.31999999995</v>
      </c>
    </row>
    <row r="18270" spans="1:4" ht="18.75" x14ac:dyDescent="0.3">
      <c r="A18270" s="7">
        <v>2015</v>
      </c>
      <c r="B18270" s="7" t="s">
        <v>2331</v>
      </c>
      <c r="C18270" s="7" t="s">
        <v>7</v>
      </c>
      <c r="D18270" s="8">
        <v>195151.12</v>
      </c>
    </row>
    <row r="18271" spans="1:4" ht="18.75" x14ac:dyDescent="0.3">
      <c r="A18271" s="7">
        <v>2015</v>
      </c>
      <c r="B18271" s="7" t="s">
        <v>2331</v>
      </c>
      <c r="C18271" s="7" t="s">
        <v>8</v>
      </c>
      <c r="D18271" s="8">
        <v>760668.44</v>
      </c>
    </row>
    <row r="18272" spans="1:4" ht="18.75" x14ac:dyDescent="0.3">
      <c r="A18272" s="7">
        <v>2015</v>
      </c>
      <c r="B18272" s="7" t="s">
        <v>2332</v>
      </c>
      <c r="C18272" s="7" t="s">
        <v>5</v>
      </c>
      <c r="D18272" s="8">
        <v>750251.61</v>
      </c>
    </row>
    <row r="18273" spans="1:4" ht="18.75" x14ac:dyDescent="0.3">
      <c r="A18273" s="7">
        <v>2015</v>
      </c>
      <c r="B18273" s="7" t="s">
        <v>2332</v>
      </c>
      <c r="C18273" s="7" t="s">
        <v>6</v>
      </c>
      <c r="D18273" s="8">
        <v>275162.58</v>
      </c>
    </row>
    <row r="18274" spans="1:4" ht="18.75" x14ac:dyDescent="0.3">
      <c r="A18274" s="7">
        <v>2015</v>
      </c>
      <c r="B18274" s="7" t="s">
        <v>2332</v>
      </c>
      <c r="C18274" s="7" t="s">
        <v>7</v>
      </c>
      <c r="D18274" s="8">
        <v>99908.86</v>
      </c>
    </row>
    <row r="18275" spans="1:4" ht="18.75" x14ac:dyDescent="0.3">
      <c r="A18275" s="7">
        <v>2015</v>
      </c>
      <c r="B18275" s="7" t="s">
        <v>2332</v>
      </c>
      <c r="C18275" s="7" t="s">
        <v>8</v>
      </c>
      <c r="D18275" s="8">
        <v>769386.88</v>
      </c>
    </row>
    <row r="18276" spans="1:4" ht="18.75" x14ac:dyDescent="0.3">
      <c r="A18276" s="7">
        <v>2015</v>
      </c>
      <c r="B18276" s="7" t="s">
        <v>2333</v>
      </c>
      <c r="C18276" s="7" t="s">
        <v>5</v>
      </c>
      <c r="D18276" s="8">
        <v>566025.25</v>
      </c>
    </row>
    <row r="18277" spans="1:4" ht="18.75" x14ac:dyDescent="0.3">
      <c r="A18277" s="7">
        <v>2015</v>
      </c>
      <c r="B18277" s="7" t="s">
        <v>2333</v>
      </c>
      <c r="C18277" s="7" t="s">
        <v>6</v>
      </c>
      <c r="D18277" s="8">
        <v>235541.73</v>
      </c>
    </row>
    <row r="18278" spans="1:4" ht="18.75" x14ac:dyDescent="0.3">
      <c r="A18278" s="7">
        <v>2015</v>
      </c>
      <c r="B18278" s="7" t="s">
        <v>2333</v>
      </c>
      <c r="C18278" s="7" t="s">
        <v>7</v>
      </c>
      <c r="D18278" s="8">
        <v>150553.81</v>
      </c>
    </row>
    <row r="18279" spans="1:4" ht="18.75" x14ac:dyDescent="0.3">
      <c r="A18279" s="7">
        <v>2015</v>
      </c>
      <c r="B18279" s="7" t="s">
        <v>2333</v>
      </c>
      <c r="C18279" s="7" t="s">
        <v>8</v>
      </c>
      <c r="D18279" s="8">
        <v>648578.24</v>
      </c>
    </row>
    <row r="18280" spans="1:4" ht="18.75" x14ac:dyDescent="0.3">
      <c r="A18280" s="7">
        <v>2015</v>
      </c>
      <c r="B18280" s="7" t="s">
        <v>2334</v>
      </c>
      <c r="C18280" s="7" t="s">
        <v>5</v>
      </c>
      <c r="D18280" s="8">
        <v>932814.49</v>
      </c>
    </row>
    <row r="18281" spans="1:4" ht="18.75" x14ac:dyDescent="0.3">
      <c r="A18281" s="7">
        <v>2015</v>
      </c>
      <c r="B18281" s="7" t="s">
        <v>2334</v>
      </c>
      <c r="C18281" s="7" t="s">
        <v>6</v>
      </c>
      <c r="D18281" s="8">
        <v>359050.31</v>
      </c>
    </row>
    <row r="18282" spans="1:4" ht="18.75" x14ac:dyDescent="0.3">
      <c r="A18282" s="7">
        <v>2015</v>
      </c>
      <c r="B18282" s="7" t="s">
        <v>2334</v>
      </c>
      <c r="C18282" s="7" t="s">
        <v>7</v>
      </c>
      <c r="D18282" s="8">
        <v>215275.01</v>
      </c>
    </row>
    <row r="18283" spans="1:4" ht="18.75" x14ac:dyDescent="0.3">
      <c r="A18283" s="7">
        <v>2015</v>
      </c>
      <c r="B18283" s="7" t="s">
        <v>2334</v>
      </c>
      <c r="C18283" s="7" t="s">
        <v>8</v>
      </c>
      <c r="D18283" s="8">
        <v>778374.19</v>
      </c>
    </row>
    <row r="18284" spans="1:4" ht="18.75" x14ac:dyDescent="0.3">
      <c r="A18284" s="7">
        <v>2015</v>
      </c>
      <c r="B18284" s="7" t="s">
        <v>2335</v>
      </c>
      <c r="C18284" s="7" t="s">
        <v>5</v>
      </c>
      <c r="D18284" s="8">
        <v>920495.75</v>
      </c>
    </row>
    <row r="18285" spans="1:4" ht="18.75" x14ac:dyDescent="0.3">
      <c r="A18285" s="7">
        <v>2015</v>
      </c>
      <c r="B18285" s="7" t="s">
        <v>2335</v>
      </c>
      <c r="C18285" s="7" t="s">
        <v>6</v>
      </c>
      <c r="D18285" s="8">
        <v>586536.29</v>
      </c>
    </row>
    <row r="18286" spans="1:4" ht="18.75" x14ac:dyDescent="0.3">
      <c r="A18286" s="7">
        <v>2015</v>
      </c>
      <c r="B18286" s="7" t="s">
        <v>2335</v>
      </c>
      <c r="C18286" s="7" t="s">
        <v>7</v>
      </c>
      <c r="D18286" s="8">
        <v>162817.1</v>
      </c>
    </row>
    <row r="18287" spans="1:4" ht="18.75" x14ac:dyDescent="0.3">
      <c r="A18287" s="7">
        <v>2015</v>
      </c>
      <c r="B18287" s="7" t="s">
        <v>2335</v>
      </c>
      <c r="C18287" s="7" t="s">
        <v>8</v>
      </c>
      <c r="D18287" s="8">
        <v>483945.18</v>
      </c>
    </row>
    <row r="18288" spans="1:4" ht="18.75" x14ac:dyDescent="0.3">
      <c r="A18288" s="7">
        <v>2015</v>
      </c>
      <c r="B18288" s="7" t="s">
        <v>2336</v>
      </c>
      <c r="C18288" s="7" t="s">
        <v>5</v>
      </c>
      <c r="D18288" s="8">
        <v>845984.79</v>
      </c>
    </row>
    <row r="18289" spans="1:4" ht="18.75" x14ac:dyDescent="0.3">
      <c r="A18289" s="7">
        <v>2015</v>
      </c>
      <c r="B18289" s="7" t="s">
        <v>2336</v>
      </c>
      <c r="C18289" s="7" t="s">
        <v>6</v>
      </c>
      <c r="D18289" s="8">
        <v>258235.07</v>
      </c>
    </row>
    <row r="18290" spans="1:4" ht="18.75" x14ac:dyDescent="0.3">
      <c r="A18290" s="7">
        <v>2015</v>
      </c>
      <c r="B18290" s="7" t="s">
        <v>2336</v>
      </c>
      <c r="C18290" s="7" t="s">
        <v>7</v>
      </c>
      <c r="D18290" s="8">
        <v>105269.49</v>
      </c>
    </row>
    <row r="18291" spans="1:4" ht="18.75" x14ac:dyDescent="0.3">
      <c r="A18291" s="7">
        <v>2015</v>
      </c>
      <c r="B18291" s="7" t="s">
        <v>2336</v>
      </c>
      <c r="C18291" s="7" t="s">
        <v>8</v>
      </c>
      <c r="D18291" s="8">
        <v>764264.87</v>
      </c>
    </row>
    <row r="18292" spans="1:4" ht="18.75" x14ac:dyDescent="0.3">
      <c r="A18292" s="7">
        <v>2015</v>
      </c>
      <c r="B18292" s="7" t="s">
        <v>2337</v>
      </c>
      <c r="C18292" s="7" t="s">
        <v>5</v>
      </c>
      <c r="D18292" s="8">
        <v>758300.34</v>
      </c>
    </row>
    <row r="18293" spans="1:4" ht="18.75" x14ac:dyDescent="0.3">
      <c r="A18293" s="7">
        <v>2015</v>
      </c>
      <c r="B18293" s="7" t="s">
        <v>2337</v>
      </c>
      <c r="C18293" s="7" t="s">
        <v>6</v>
      </c>
      <c r="D18293" s="8">
        <v>269879.15999999997</v>
      </c>
    </row>
    <row r="18294" spans="1:4" ht="18.75" x14ac:dyDescent="0.3">
      <c r="A18294" s="7">
        <v>2015</v>
      </c>
      <c r="B18294" s="7" t="s">
        <v>2337</v>
      </c>
      <c r="C18294" s="7" t="s">
        <v>7</v>
      </c>
      <c r="D18294" s="8">
        <v>122614.37</v>
      </c>
    </row>
    <row r="18295" spans="1:4" ht="18.75" x14ac:dyDescent="0.3">
      <c r="A18295" s="7">
        <v>2015</v>
      </c>
      <c r="B18295" s="7" t="s">
        <v>2337</v>
      </c>
      <c r="C18295" s="7" t="s">
        <v>8</v>
      </c>
      <c r="D18295" s="8">
        <v>502895.17</v>
      </c>
    </row>
    <row r="18296" spans="1:4" ht="18.75" x14ac:dyDescent="0.3">
      <c r="A18296" s="7">
        <v>2015</v>
      </c>
      <c r="B18296" s="7" t="s">
        <v>2338</v>
      </c>
      <c r="C18296" s="7" t="s">
        <v>5</v>
      </c>
      <c r="D18296" s="8">
        <v>595498.93999999994</v>
      </c>
    </row>
    <row r="18297" spans="1:4" ht="18.75" x14ac:dyDescent="0.3">
      <c r="A18297" s="7">
        <v>2015</v>
      </c>
      <c r="B18297" s="7" t="s">
        <v>2338</v>
      </c>
      <c r="C18297" s="7" t="s">
        <v>6</v>
      </c>
      <c r="D18297" s="8">
        <v>348163.3</v>
      </c>
    </row>
    <row r="18298" spans="1:4" ht="18.75" x14ac:dyDescent="0.3">
      <c r="A18298" s="7">
        <v>2015</v>
      </c>
      <c r="B18298" s="7" t="s">
        <v>2338</v>
      </c>
      <c r="C18298" s="7" t="s">
        <v>7</v>
      </c>
      <c r="D18298" s="8">
        <v>214929.78</v>
      </c>
    </row>
    <row r="18299" spans="1:4" ht="18.75" x14ac:dyDescent="0.3">
      <c r="A18299" s="7">
        <v>2015</v>
      </c>
      <c r="B18299" s="7" t="s">
        <v>2338</v>
      </c>
      <c r="C18299" s="7" t="s">
        <v>8</v>
      </c>
      <c r="D18299" s="8">
        <v>608854.99</v>
      </c>
    </row>
    <row r="18300" spans="1:4" ht="18.75" x14ac:dyDescent="0.3">
      <c r="A18300" s="7">
        <v>2015</v>
      </c>
      <c r="B18300" s="7" t="s">
        <v>2339</v>
      </c>
      <c r="C18300" s="7" t="s">
        <v>5</v>
      </c>
      <c r="D18300" s="8">
        <v>866578.24</v>
      </c>
    </row>
    <row r="18301" spans="1:4" ht="18.75" x14ac:dyDescent="0.3">
      <c r="A18301" s="7">
        <v>2015</v>
      </c>
      <c r="B18301" s="7" t="s">
        <v>2339</v>
      </c>
      <c r="C18301" s="7" t="s">
        <v>6</v>
      </c>
      <c r="D18301" s="8">
        <v>360886.29</v>
      </c>
    </row>
    <row r="18302" spans="1:4" ht="18.75" x14ac:dyDescent="0.3">
      <c r="A18302" s="7">
        <v>2015</v>
      </c>
      <c r="B18302" s="7" t="s">
        <v>2339</v>
      </c>
      <c r="C18302" s="7" t="s">
        <v>7</v>
      </c>
      <c r="D18302" s="8">
        <v>108628.87</v>
      </c>
    </row>
    <row r="18303" spans="1:4" ht="18.75" x14ac:dyDescent="0.3">
      <c r="A18303" s="7">
        <v>2015</v>
      </c>
      <c r="B18303" s="7" t="s">
        <v>2339</v>
      </c>
      <c r="C18303" s="7" t="s">
        <v>8</v>
      </c>
      <c r="D18303" s="8">
        <v>502840.54</v>
      </c>
    </row>
    <row r="18304" spans="1:4" ht="18.75" x14ac:dyDescent="0.3">
      <c r="A18304" s="7">
        <v>2015</v>
      </c>
      <c r="B18304" s="7" t="s">
        <v>2340</v>
      </c>
      <c r="C18304" s="7" t="s">
        <v>5</v>
      </c>
      <c r="D18304" s="8">
        <v>812813.43</v>
      </c>
    </row>
    <row r="18305" spans="1:4" ht="18.75" x14ac:dyDescent="0.3">
      <c r="A18305" s="7">
        <v>2015</v>
      </c>
      <c r="B18305" s="7" t="s">
        <v>2340</v>
      </c>
      <c r="C18305" s="7" t="s">
        <v>6</v>
      </c>
      <c r="D18305" s="8">
        <v>533343.25</v>
      </c>
    </row>
    <row r="18306" spans="1:4" ht="18.75" x14ac:dyDescent="0.3">
      <c r="A18306" s="7">
        <v>2015</v>
      </c>
      <c r="B18306" s="7" t="s">
        <v>2340</v>
      </c>
      <c r="C18306" s="7" t="s">
        <v>7</v>
      </c>
      <c r="D18306" s="8">
        <v>115160.03</v>
      </c>
    </row>
    <row r="18307" spans="1:4" ht="18.75" x14ac:dyDescent="0.3">
      <c r="A18307" s="7">
        <v>2015</v>
      </c>
      <c r="B18307" s="7" t="s">
        <v>2340</v>
      </c>
      <c r="C18307" s="7" t="s">
        <v>8</v>
      </c>
      <c r="D18307" s="8">
        <v>440605.72</v>
      </c>
    </row>
    <row r="18308" spans="1:4" ht="18.75" x14ac:dyDescent="0.3">
      <c r="A18308" s="7">
        <v>2015</v>
      </c>
      <c r="B18308" s="7" t="s">
        <v>2341</v>
      </c>
      <c r="C18308" s="7" t="s">
        <v>5</v>
      </c>
      <c r="D18308" s="8">
        <v>640265.30000000005</v>
      </c>
    </row>
    <row r="18309" spans="1:4" ht="18.75" x14ac:dyDescent="0.3">
      <c r="A18309" s="7">
        <v>2015</v>
      </c>
      <c r="B18309" s="7" t="s">
        <v>2341</v>
      </c>
      <c r="C18309" s="7" t="s">
        <v>6</v>
      </c>
      <c r="D18309" s="8">
        <v>531934.19999999995</v>
      </c>
    </row>
    <row r="18310" spans="1:4" ht="18.75" x14ac:dyDescent="0.3">
      <c r="A18310" s="7">
        <v>2015</v>
      </c>
      <c r="B18310" s="7" t="s">
        <v>2341</v>
      </c>
      <c r="C18310" s="7" t="s">
        <v>7</v>
      </c>
      <c r="D18310" s="8">
        <v>98450.44</v>
      </c>
    </row>
    <row r="18311" spans="1:4" ht="18.75" x14ac:dyDescent="0.3">
      <c r="A18311" s="7">
        <v>2015</v>
      </c>
      <c r="B18311" s="7" t="s">
        <v>2341</v>
      </c>
      <c r="C18311" s="7" t="s">
        <v>8</v>
      </c>
      <c r="D18311" s="8">
        <v>783618.51</v>
      </c>
    </row>
    <row r="18312" spans="1:4" ht="18.75" x14ac:dyDescent="0.3">
      <c r="A18312" s="7">
        <v>2015</v>
      </c>
      <c r="B18312" s="7" t="s">
        <v>2342</v>
      </c>
      <c r="C18312" s="7" t="s">
        <v>5</v>
      </c>
      <c r="D18312" s="8">
        <v>910340.14</v>
      </c>
    </row>
    <row r="18313" spans="1:4" ht="18.75" x14ac:dyDescent="0.3">
      <c r="A18313" s="7">
        <v>2015</v>
      </c>
      <c r="B18313" s="7" t="s">
        <v>2342</v>
      </c>
      <c r="C18313" s="7" t="s">
        <v>6</v>
      </c>
      <c r="D18313" s="8">
        <v>220651.63</v>
      </c>
    </row>
    <row r="18314" spans="1:4" ht="18.75" x14ac:dyDescent="0.3">
      <c r="A18314" s="7">
        <v>2015</v>
      </c>
      <c r="B18314" s="7" t="s">
        <v>2342</v>
      </c>
      <c r="C18314" s="7" t="s">
        <v>7</v>
      </c>
      <c r="D18314" s="8">
        <v>139312.44</v>
      </c>
    </row>
    <row r="18315" spans="1:4" ht="18.75" x14ac:dyDescent="0.3">
      <c r="A18315" s="7">
        <v>2015</v>
      </c>
      <c r="B18315" s="7" t="s">
        <v>2342</v>
      </c>
      <c r="C18315" s="7" t="s">
        <v>8</v>
      </c>
      <c r="D18315" s="8">
        <v>681392.88</v>
      </c>
    </row>
    <row r="18316" spans="1:4" ht="18.75" x14ac:dyDescent="0.3">
      <c r="A18316" s="7">
        <v>2015</v>
      </c>
      <c r="B18316" s="7" t="s">
        <v>2343</v>
      </c>
      <c r="C18316" s="7" t="s">
        <v>5</v>
      </c>
      <c r="D18316" s="8">
        <v>827631.41</v>
      </c>
    </row>
    <row r="18317" spans="1:4" ht="18.75" x14ac:dyDescent="0.3">
      <c r="A18317" s="7">
        <v>2015</v>
      </c>
      <c r="B18317" s="7" t="s">
        <v>2343</v>
      </c>
      <c r="C18317" s="7" t="s">
        <v>6</v>
      </c>
      <c r="D18317" s="8">
        <v>288966.5</v>
      </c>
    </row>
    <row r="18318" spans="1:4" ht="18.75" x14ac:dyDescent="0.3">
      <c r="A18318" s="7">
        <v>2015</v>
      </c>
      <c r="B18318" s="7" t="s">
        <v>2343</v>
      </c>
      <c r="C18318" s="7" t="s">
        <v>7</v>
      </c>
      <c r="D18318" s="8">
        <v>77262.64</v>
      </c>
    </row>
    <row r="18319" spans="1:4" ht="18.75" x14ac:dyDescent="0.3">
      <c r="A18319" s="7">
        <v>2015</v>
      </c>
      <c r="B18319" s="7" t="s">
        <v>2343</v>
      </c>
      <c r="C18319" s="7" t="s">
        <v>8</v>
      </c>
      <c r="D18319" s="8">
        <v>591913.01</v>
      </c>
    </row>
    <row r="18320" spans="1:4" ht="18.75" x14ac:dyDescent="0.3">
      <c r="A18320" s="7">
        <v>2015</v>
      </c>
      <c r="B18320" s="7" t="s">
        <v>2344</v>
      </c>
      <c r="C18320" s="7" t="s">
        <v>5</v>
      </c>
      <c r="D18320" s="8">
        <v>514743.35</v>
      </c>
    </row>
    <row r="18321" spans="1:4" ht="18.75" x14ac:dyDescent="0.3">
      <c r="A18321" s="7">
        <v>2015</v>
      </c>
      <c r="B18321" s="7" t="s">
        <v>2344</v>
      </c>
      <c r="C18321" s="7" t="s">
        <v>6</v>
      </c>
      <c r="D18321" s="8">
        <v>355260.82</v>
      </c>
    </row>
    <row r="18322" spans="1:4" ht="18.75" x14ac:dyDescent="0.3">
      <c r="A18322" s="7">
        <v>2015</v>
      </c>
      <c r="B18322" s="7" t="s">
        <v>2344</v>
      </c>
      <c r="C18322" s="7" t="s">
        <v>7</v>
      </c>
      <c r="D18322" s="8">
        <v>194281.54</v>
      </c>
    </row>
    <row r="18323" spans="1:4" ht="18.75" x14ac:dyDescent="0.3">
      <c r="A18323" s="7">
        <v>2015</v>
      </c>
      <c r="B18323" s="7" t="s">
        <v>2344</v>
      </c>
      <c r="C18323" s="7" t="s">
        <v>8</v>
      </c>
      <c r="D18323" s="8">
        <v>408014.25</v>
      </c>
    </row>
    <row r="18324" spans="1:4" ht="18.75" x14ac:dyDescent="0.3">
      <c r="A18324" s="7">
        <v>2015</v>
      </c>
      <c r="B18324" s="7" t="s">
        <v>2345</v>
      </c>
      <c r="C18324" s="7" t="s">
        <v>5</v>
      </c>
      <c r="D18324" s="8">
        <v>517105.9</v>
      </c>
    </row>
    <row r="18325" spans="1:4" ht="18.75" x14ac:dyDescent="0.3">
      <c r="A18325" s="7">
        <v>2015</v>
      </c>
      <c r="B18325" s="7" t="s">
        <v>2345</v>
      </c>
      <c r="C18325" s="7" t="s">
        <v>6</v>
      </c>
      <c r="D18325" s="8">
        <v>407474.18</v>
      </c>
    </row>
    <row r="18326" spans="1:4" ht="18.75" x14ac:dyDescent="0.3">
      <c r="A18326" s="7">
        <v>2015</v>
      </c>
      <c r="B18326" s="7" t="s">
        <v>2345</v>
      </c>
      <c r="C18326" s="7" t="s">
        <v>7</v>
      </c>
      <c r="D18326" s="8">
        <v>159576.95999999999</v>
      </c>
    </row>
    <row r="18327" spans="1:4" ht="18.75" x14ac:dyDescent="0.3">
      <c r="A18327" s="7">
        <v>2015</v>
      </c>
      <c r="B18327" s="7" t="s">
        <v>2345</v>
      </c>
      <c r="C18327" s="7" t="s">
        <v>8</v>
      </c>
      <c r="D18327" s="8">
        <v>579604.6</v>
      </c>
    </row>
    <row r="18328" spans="1:4" ht="18.75" x14ac:dyDescent="0.3">
      <c r="A18328" s="7">
        <v>2015</v>
      </c>
      <c r="B18328" s="7" t="s">
        <v>2346</v>
      </c>
      <c r="C18328" s="7" t="s">
        <v>5</v>
      </c>
      <c r="D18328" s="8">
        <v>748554.59</v>
      </c>
    </row>
    <row r="18329" spans="1:4" ht="18.75" x14ac:dyDescent="0.3">
      <c r="A18329" s="7">
        <v>2015</v>
      </c>
      <c r="B18329" s="7" t="s">
        <v>2346</v>
      </c>
      <c r="C18329" s="7" t="s">
        <v>6</v>
      </c>
      <c r="D18329" s="8">
        <v>223426.01</v>
      </c>
    </row>
    <row r="18330" spans="1:4" ht="18.75" x14ac:dyDescent="0.3">
      <c r="A18330" s="7">
        <v>2015</v>
      </c>
      <c r="B18330" s="7" t="s">
        <v>2346</v>
      </c>
      <c r="C18330" s="7" t="s">
        <v>7</v>
      </c>
      <c r="D18330" s="8">
        <v>148452.6</v>
      </c>
    </row>
    <row r="18331" spans="1:4" ht="18.75" x14ac:dyDescent="0.3">
      <c r="A18331" s="7">
        <v>2015</v>
      </c>
      <c r="B18331" s="7" t="s">
        <v>2346</v>
      </c>
      <c r="C18331" s="7" t="s">
        <v>8</v>
      </c>
      <c r="D18331" s="8">
        <v>606384.54</v>
      </c>
    </row>
    <row r="18332" spans="1:4" ht="18.75" x14ac:dyDescent="0.3">
      <c r="A18332" s="7">
        <v>2015</v>
      </c>
      <c r="B18332" s="7" t="s">
        <v>2347</v>
      </c>
      <c r="C18332" s="7" t="s">
        <v>5</v>
      </c>
      <c r="D18332" s="8">
        <v>756154.51</v>
      </c>
    </row>
    <row r="18333" spans="1:4" ht="18.75" x14ac:dyDescent="0.3">
      <c r="A18333" s="7">
        <v>2015</v>
      </c>
      <c r="B18333" s="7" t="s">
        <v>2347</v>
      </c>
      <c r="C18333" s="7" t="s">
        <v>6</v>
      </c>
      <c r="D18333" s="8">
        <v>304630.07</v>
      </c>
    </row>
    <row r="18334" spans="1:4" ht="18.75" x14ac:dyDescent="0.3">
      <c r="A18334" s="7">
        <v>2015</v>
      </c>
      <c r="B18334" s="7" t="s">
        <v>2347</v>
      </c>
      <c r="C18334" s="7" t="s">
        <v>7</v>
      </c>
      <c r="D18334" s="8">
        <v>128926.18</v>
      </c>
    </row>
    <row r="18335" spans="1:4" ht="18.75" x14ac:dyDescent="0.3">
      <c r="A18335" s="7">
        <v>2015</v>
      </c>
      <c r="B18335" s="7" t="s">
        <v>2347</v>
      </c>
      <c r="C18335" s="7" t="s">
        <v>8</v>
      </c>
      <c r="D18335" s="8">
        <v>761407.71</v>
      </c>
    </row>
    <row r="18336" spans="1:4" ht="18.75" x14ac:dyDescent="0.3">
      <c r="A18336" s="7">
        <v>2015</v>
      </c>
      <c r="B18336" s="7" t="s">
        <v>2348</v>
      </c>
      <c r="C18336" s="7" t="s">
        <v>5</v>
      </c>
      <c r="D18336" s="8">
        <v>488219.4</v>
      </c>
    </row>
    <row r="18337" spans="1:4" ht="18.75" x14ac:dyDescent="0.3">
      <c r="A18337" s="7">
        <v>2015</v>
      </c>
      <c r="B18337" s="7" t="s">
        <v>2348</v>
      </c>
      <c r="C18337" s="7" t="s">
        <v>6</v>
      </c>
      <c r="D18337" s="8">
        <v>228654.44</v>
      </c>
    </row>
    <row r="18338" spans="1:4" ht="18.75" x14ac:dyDescent="0.3">
      <c r="A18338" s="7">
        <v>2015</v>
      </c>
      <c r="B18338" s="7" t="s">
        <v>2348</v>
      </c>
      <c r="C18338" s="7" t="s">
        <v>7</v>
      </c>
      <c r="D18338" s="8">
        <v>219511.39</v>
      </c>
    </row>
    <row r="18339" spans="1:4" ht="18.75" x14ac:dyDescent="0.3">
      <c r="A18339" s="7">
        <v>2015</v>
      </c>
      <c r="B18339" s="7" t="s">
        <v>2348</v>
      </c>
      <c r="C18339" s="7" t="s">
        <v>8</v>
      </c>
      <c r="D18339" s="8">
        <v>786223.65</v>
      </c>
    </row>
    <row r="18340" spans="1:4" ht="18.75" x14ac:dyDescent="0.3">
      <c r="A18340" s="7">
        <v>2015</v>
      </c>
      <c r="B18340" s="7" t="s">
        <v>2349</v>
      </c>
      <c r="C18340" s="7" t="s">
        <v>5</v>
      </c>
      <c r="D18340" s="8">
        <v>510962.01</v>
      </c>
    </row>
    <row r="18341" spans="1:4" ht="18.75" x14ac:dyDescent="0.3">
      <c r="A18341" s="7">
        <v>2015</v>
      </c>
      <c r="B18341" s="7" t="s">
        <v>2349</v>
      </c>
      <c r="C18341" s="7" t="s">
        <v>6</v>
      </c>
      <c r="D18341" s="8">
        <v>218320.92</v>
      </c>
    </row>
    <row r="18342" spans="1:4" ht="18.75" x14ac:dyDescent="0.3">
      <c r="A18342" s="7">
        <v>2015</v>
      </c>
      <c r="B18342" s="7" t="s">
        <v>2349</v>
      </c>
      <c r="C18342" s="7" t="s">
        <v>7</v>
      </c>
      <c r="D18342" s="8">
        <v>161512.46</v>
      </c>
    </row>
    <row r="18343" spans="1:4" ht="18.75" x14ac:dyDescent="0.3">
      <c r="A18343" s="7">
        <v>2015</v>
      </c>
      <c r="B18343" s="7" t="s">
        <v>2349</v>
      </c>
      <c r="C18343" s="7" t="s">
        <v>8</v>
      </c>
      <c r="D18343" s="8">
        <v>456843</v>
      </c>
    </row>
    <row r="18344" spans="1:4" ht="18.75" x14ac:dyDescent="0.3">
      <c r="A18344" s="7">
        <v>2015</v>
      </c>
      <c r="B18344" s="7" t="s">
        <v>2350</v>
      </c>
      <c r="C18344" s="7" t="s">
        <v>5</v>
      </c>
      <c r="D18344" s="8">
        <v>533151.96</v>
      </c>
    </row>
    <row r="18345" spans="1:4" ht="18.75" x14ac:dyDescent="0.3">
      <c r="A18345" s="7">
        <v>2015</v>
      </c>
      <c r="B18345" s="7" t="s">
        <v>2350</v>
      </c>
      <c r="C18345" s="7" t="s">
        <v>6</v>
      </c>
      <c r="D18345" s="8">
        <v>367106.42</v>
      </c>
    </row>
    <row r="18346" spans="1:4" ht="18.75" x14ac:dyDescent="0.3">
      <c r="A18346" s="7">
        <v>2015</v>
      </c>
      <c r="B18346" s="7" t="s">
        <v>2350</v>
      </c>
      <c r="C18346" s="7" t="s">
        <v>7</v>
      </c>
      <c r="D18346" s="8">
        <v>162550.82</v>
      </c>
    </row>
    <row r="18347" spans="1:4" ht="18.75" x14ac:dyDescent="0.3">
      <c r="A18347" s="7">
        <v>2015</v>
      </c>
      <c r="B18347" s="7" t="s">
        <v>2350</v>
      </c>
      <c r="C18347" s="7" t="s">
        <v>8</v>
      </c>
      <c r="D18347" s="8">
        <v>470079.12</v>
      </c>
    </row>
    <row r="18348" spans="1:4" ht="18.75" x14ac:dyDescent="0.3">
      <c r="A18348" s="7">
        <v>2015</v>
      </c>
      <c r="B18348" s="7" t="s">
        <v>2351</v>
      </c>
      <c r="C18348" s="7" t="s">
        <v>5</v>
      </c>
      <c r="D18348" s="8">
        <v>799328.81</v>
      </c>
    </row>
    <row r="18349" spans="1:4" ht="18.75" x14ac:dyDescent="0.3">
      <c r="A18349" s="7">
        <v>2015</v>
      </c>
      <c r="B18349" s="7" t="s">
        <v>2351</v>
      </c>
      <c r="C18349" s="7" t="s">
        <v>6</v>
      </c>
      <c r="D18349" s="8">
        <v>539145.73</v>
      </c>
    </row>
    <row r="18350" spans="1:4" ht="18.75" x14ac:dyDescent="0.3">
      <c r="A18350" s="7">
        <v>2015</v>
      </c>
      <c r="B18350" s="7" t="s">
        <v>2351</v>
      </c>
      <c r="C18350" s="7" t="s">
        <v>7</v>
      </c>
      <c r="D18350" s="8">
        <v>193664.85</v>
      </c>
    </row>
    <row r="18351" spans="1:4" ht="18.75" x14ac:dyDescent="0.3">
      <c r="A18351" s="7">
        <v>2015</v>
      </c>
      <c r="B18351" s="7" t="s">
        <v>2351</v>
      </c>
      <c r="C18351" s="7" t="s">
        <v>8</v>
      </c>
      <c r="D18351" s="8">
        <v>478264.5</v>
      </c>
    </row>
    <row r="18352" spans="1:4" ht="18.75" x14ac:dyDescent="0.3">
      <c r="A18352" s="7">
        <v>2015</v>
      </c>
      <c r="B18352" s="7" t="s">
        <v>2352</v>
      </c>
      <c r="C18352" s="7" t="s">
        <v>5</v>
      </c>
      <c r="D18352" s="8">
        <v>566855.41</v>
      </c>
    </row>
    <row r="18353" spans="1:4" ht="18.75" x14ac:dyDescent="0.3">
      <c r="A18353" s="7">
        <v>2015</v>
      </c>
      <c r="B18353" s="7" t="s">
        <v>2352</v>
      </c>
      <c r="C18353" s="7" t="s">
        <v>6</v>
      </c>
      <c r="D18353" s="8">
        <v>336462.06</v>
      </c>
    </row>
    <row r="18354" spans="1:4" ht="18.75" x14ac:dyDescent="0.3">
      <c r="A18354" s="7">
        <v>2015</v>
      </c>
      <c r="B18354" s="7" t="s">
        <v>2352</v>
      </c>
      <c r="C18354" s="7" t="s">
        <v>7</v>
      </c>
      <c r="D18354" s="8">
        <v>98468.800000000003</v>
      </c>
    </row>
    <row r="18355" spans="1:4" ht="18.75" x14ac:dyDescent="0.3">
      <c r="A18355" s="7">
        <v>2015</v>
      </c>
      <c r="B18355" s="7" t="s">
        <v>2352</v>
      </c>
      <c r="C18355" s="7" t="s">
        <v>8</v>
      </c>
      <c r="D18355" s="8">
        <v>744823.12</v>
      </c>
    </row>
    <row r="18356" spans="1:4" ht="18.75" x14ac:dyDescent="0.3">
      <c r="A18356" s="7">
        <v>2015</v>
      </c>
      <c r="B18356" s="7" t="s">
        <v>2353</v>
      </c>
      <c r="C18356" s="7" t="s">
        <v>5</v>
      </c>
      <c r="D18356" s="8">
        <v>475830.85</v>
      </c>
    </row>
    <row r="18357" spans="1:4" ht="18.75" x14ac:dyDescent="0.3">
      <c r="A18357" s="7">
        <v>2015</v>
      </c>
      <c r="B18357" s="7" t="s">
        <v>2353</v>
      </c>
      <c r="C18357" s="7" t="s">
        <v>6</v>
      </c>
      <c r="D18357" s="8">
        <v>444785.34</v>
      </c>
    </row>
    <row r="18358" spans="1:4" ht="18.75" x14ac:dyDescent="0.3">
      <c r="A18358" s="7">
        <v>2015</v>
      </c>
      <c r="B18358" s="7" t="s">
        <v>2353</v>
      </c>
      <c r="C18358" s="7" t="s">
        <v>7</v>
      </c>
      <c r="D18358" s="8">
        <v>220926.25</v>
      </c>
    </row>
    <row r="18359" spans="1:4" ht="18.75" x14ac:dyDescent="0.3">
      <c r="A18359" s="7">
        <v>2015</v>
      </c>
      <c r="B18359" s="7" t="s">
        <v>2353</v>
      </c>
      <c r="C18359" s="7" t="s">
        <v>8</v>
      </c>
      <c r="D18359" s="8">
        <v>401739.01</v>
      </c>
    </row>
    <row r="18360" spans="1:4" ht="18.75" x14ac:dyDescent="0.3">
      <c r="A18360" s="7">
        <v>2015</v>
      </c>
      <c r="B18360" s="7" t="s">
        <v>2354</v>
      </c>
      <c r="C18360" s="7" t="s">
        <v>5</v>
      </c>
      <c r="D18360" s="8">
        <v>821560.7</v>
      </c>
    </row>
    <row r="18361" spans="1:4" ht="18.75" x14ac:dyDescent="0.3">
      <c r="A18361" s="7">
        <v>2015</v>
      </c>
      <c r="B18361" s="7" t="s">
        <v>2354</v>
      </c>
      <c r="C18361" s="7" t="s">
        <v>6</v>
      </c>
      <c r="D18361" s="8">
        <v>534121.09</v>
      </c>
    </row>
    <row r="18362" spans="1:4" ht="18.75" x14ac:dyDescent="0.3">
      <c r="A18362" s="7">
        <v>2015</v>
      </c>
      <c r="B18362" s="7" t="s">
        <v>2354</v>
      </c>
      <c r="C18362" s="7" t="s">
        <v>7</v>
      </c>
      <c r="D18362" s="8">
        <v>220992.4</v>
      </c>
    </row>
    <row r="18363" spans="1:4" ht="18.75" x14ac:dyDescent="0.3">
      <c r="A18363" s="7">
        <v>2015</v>
      </c>
      <c r="B18363" s="7" t="s">
        <v>2354</v>
      </c>
      <c r="C18363" s="7" t="s">
        <v>8</v>
      </c>
      <c r="D18363" s="8">
        <v>761553.4</v>
      </c>
    </row>
    <row r="18364" spans="1:4" ht="18.75" x14ac:dyDescent="0.3">
      <c r="A18364" s="7">
        <v>2015</v>
      </c>
      <c r="B18364" s="7" t="s">
        <v>2355</v>
      </c>
      <c r="C18364" s="7" t="s">
        <v>5</v>
      </c>
      <c r="D18364" s="8">
        <v>590053.73</v>
      </c>
    </row>
    <row r="18365" spans="1:4" ht="18.75" x14ac:dyDescent="0.3">
      <c r="A18365" s="7">
        <v>2015</v>
      </c>
      <c r="B18365" s="7" t="s">
        <v>2355</v>
      </c>
      <c r="C18365" s="7" t="s">
        <v>6</v>
      </c>
      <c r="D18365" s="8">
        <v>400609</v>
      </c>
    </row>
    <row r="18366" spans="1:4" ht="18.75" x14ac:dyDescent="0.3">
      <c r="A18366" s="7">
        <v>2015</v>
      </c>
      <c r="B18366" s="7" t="s">
        <v>2355</v>
      </c>
      <c r="C18366" s="7" t="s">
        <v>7</v>
      </c>
      <c r="D18366" s="8">
        <v>188271.11</v>
      </c>
    </row>
    <row r="18367" spans="1:4" ht="18.75" x14ac:dyDescent="0.3">
      <c r="A18367" s="7">
        <v>2015</v>
      </c>
      <c r="B18367" s="7" t="s">
        <v>2355</v>
      </c>
      <c r="C18367" s="7" t="s">
        <v>8</v>
      </c>
      <c r="D18367" s="8">
        <v>525793.12</v>
      </c>
    </row>
    <row r="18368" spans="1:4" ht="18.75" x14ac:dyDescent="0.3">
      <c r="A18368" s="7">
        <v>2015</v>
      </c>
      <c r="B18368" s="7" t="s">
        <v>2356</v>
      </c>
      <c r="C18368" s="7" t="s">
        <v>5</v>
      </c>
      <c r="D18368" s="8">
        <v>708698.53</v>
      </c>
    </row>
    <row r="18369" spans="1:4" ht="18.75" x14ac:dyDescent="0.3">
      <c r="A18369" s="7">
        <v>2015</v>
      </c>
      <c r="B18369" s="7" t="s">
        <v>2356</v>
      </c>
      <c r="C18369" s="7" t="s">
        <v>6</v>
      </c>
      <c r="D18369" s="8">
        <v>291386.21999999997</v>
      </c>
    </row>
    <row r="18370" spans="1:4" ht="18.75" x14ac:dyDescent="0.3">
      <c r="A18370" s="7">
        <v>2015</v>
      </c>
      <c r="B18370" s="7" t="s">
        <v>2356</v>
      </c>
      <c r="C18370" s="7" t="s">
        <v>7</v>
      </c>
      <c r="D18370" s="8">
        <v>205175.93</v>
      </c>
    </row>
    <row r="18371" spans="1:4" ht="18.75" x14ac:dyDescent="0.3">
      <c r="A18371" s="7">
        <v>2015</v>
      </c>
      <c r="B18371" s="7" t="s">
        <v>2356</v>
      </c>
      <c r="C18371" s="7" t="s">
        <v>8</v>
      </c>
      <c r="D18371" s="8">
        <v>776084.07</v>
      </c>
    </row>
    <row r="18372" spans="1:4" ht="18.75" x14ac:dyDescent="0.3">
      <c r="A18372" s="7">
        <v>2015</v>
      </c>
      <c r="B18372" s="7" t="s">
        <v>2357</v>
      </c>
      <c r="C18372" s="7" t="s">
        <v>5</v>
      </c>
      <c r="D18372" s="8">
        <v>728419.27</v>
      </c>
    </row>
    <row r="18373" spans="1:4" ht="18.75" x14ac:dyDescent="0.3">
      <c r="A18373" s="7">
        <v>2015</v>
      </c>
      <c r="B18373" s="7" t="s">
        <v>2357</v>
      </c>
      <c r="C18373" s="7" t="s">
        <v>6</v>
      </c>
      <c r="D18373" s="8">
        <v>466112.29</v>
      </c>
    </row>
    <row r="18374" spans="1:4" ht="18.75" x14ac:dyDescent="0.3">
      <c r="A18374" s="7">
        <v>2015</v>
      </c>
      <c r="B18374" s="7" t="s">
        <v>2357</v>
      </c>
      <c r="C18374" s="7" t="s">
        <v>7</v>
      </c>
      <c r="D18374" s="8">
        <v>221195.27</v>
      </c>
    </row>
    <row r="18375" spans="1:4" ht="18.75" x14ac:dyDescent="0.3">
      <c r="A18375" s="7">
        <v>2015</v>
      </c>
      <c r="B18375" s="7" t="s">
        <v>2357</v>
      </c>
      <c r="C18375" s="7" t="s">
        <v>8</v>
      </c>
      <c r="D18375" s="8">
        <v>500130.5</v>
      </c>
    </row>
    <row r="18376" spans="1:4" ht="18.75" x14ac:dyDescent="0.3">
      <c r="A18376" s="7">
        <v>2015</v>
      </c>
      <c r="B18376" s="7" t="s">
        <v>2358</v>
      </c>
      <c r="C18376" s="7" t="s">
        <v>5</v>
      </c>
      <c r="D18376" s="8">
        <v>912852.97</v>
      </c>
    </row>
    <row r="18377" spans="1:4" ht="18.75" x14ac:dyDescent="0.3">
      <c r="A18377" s="7">
        <v>2015</v>
      </c>
      <c r="B18377" s="7" t="s">
        <v>2358</v>
      </c>
      <c r="C18377" s="7" t="s">
        <v>6</v>
      </c>
      <c r="D18377" s="8">
        <v>393284.73</v>
      </c>
    </row>
    <row r="18378" spans="1:4" ht="18.75" x14ac:dyDescent="0.3">
      <c r="A18378" s="7">
        <v>2015</v>
      </c>
      <c r="B18378" s="7" t="s">
        <v>2358</v>
      </c>
      <c r="C18378" s="7" t="s">
        <v>7</v>
      </c>
      <c r="D18378" s="8">
        <v>148759.9</v>
      </c>
    </row>
    <row r="18379" spans="1:4" ht="18.75" x14ac:dyDescent="0.3">
      <c r="A18379" s="7">
        <v>2015</v>
      </c>
      <c r="B18379" s="7" t="s">
        <v>2358</v>
      </c>
      <c r="C18379" s="7" t="s">
        <v>8</v>
      </c>
      <c r="D18379" s="8">
        <v>530553.74</v>
      </c>
    </row>
    <row r="18380" spans="1:4" ht="18.75" x14ac:dyDescent="0.3">
      <c r="A18380" s="7">
        <v>2015</v>
      </c>
      <c r="B18380" s="7" t="s">
        <v>2359</v>
      </c>
      <c r="C18380" s="7" t="s">
        <v>5</v>
      </c>
      <c r="D18380" s="8">
        <v>801551.12</v>
      </c>
    </row>
    <row r="18381" spans="1:4" ht="18.75" x14ac:dyDescent="0.3">
      <c r="A18381" s="7">
        <v>2015</v>
      </c>
      <c r="B18381" s="7" t="s">
        <v>2359</v>
      </c>
      <c r="C18381" s="7" t="s">
        <v>6</v>
      </c>
      <c r="D18381" s="8">
        <v>255092.15</v>
      </c>
    </row>
    <row r="18382" spans="1:4" ht="18.75" x14ac:dyDescent="0.3">
      <c r="A18382" s="7">
        <v>2015</v>
      </c>
      <c r="B18382" s="7" t="s">
        <v>2359</v>
      </c>
      <c r="C18382" s="7" t="s">
        <v>7</v>
      </c>
      <c r="D18382" s="8">
        <v>188613.76000000001</v>
      </c>
    </row>
    <row r="18383" spans="1:4" ht="18.75" x14ac:dyDescent="0.3">
      <c r="A18383" s="7">
        <v>2015</v>
      </c>
      <c r="B18383" s="7" t="s">
        <v>2359</v>
      </c>
      <c r="C18383" s="7" t="s">
        <v>8</v>
      </c>
      <c r="D18383" s="8">
        <v>451590.11</v>
      </c>
    </row>
    <row r="18384" spans="1:4" ht="18.75" x14ac:dyDescent="0.3">
      <c r="A18384" s="7">
        <v>2015</v>
      </c>
      <c r="B18384" s="7" t="s">
        <v>2360</v>
      </c>
      <c r="C18384" s="7" t="s">
        <v>5</v>
      </c>
      <c r="D18384" s="8">
        <v>731571.85</v>
      </c>
    </row>
    <row r="18385" spans="1:4" ht="18.75" x14ac:dyDescent="0.3">
      <c r="A18385" s="7">
        <v>2015</v>
      </c>
      <c r="B18385" s="7" t="s">
        <v>2360</v>
      </c>
      <c r="C18385" s="7" t="s">
        <v>6</v>
      </c>
      <c r="D18385" s="8">
        <v>591367.09</v>
      </c>
    </row>
    <row r="18386" spans="1:4" ht="18.75" x14ac:dyDescent="0.3">
      <c r="A18386" s="7">
        <v>2015</v>
      </c>
      <c r="B18386" s="7" t="s">
        <v>2360</v>
      </c>
      <c r="C18386" s="7" t="s">
        <v>7</v>
      </c>
      <c r="D18386" s="8">
        <v>189292.08</v>
      </c>
    </row>
    <row r="18387" spans="1:4" ht="18.75" x14ac:dyDescent="0.3">
      <c r="A18387" s="7">
        <v>2015</v>
      </c>
      <c r="B18387" s="7" t="s">
        <v>2360</v>
      </c>
      <c r="C18387" s="7" t="s">
        <v>8</v>
      </c>
      <c r="D18387" s="8">
        <v>792266.28</v>
      </c>
    </row>
    <row r="18388" spans="1:4" ht="18.75" x14ac:dyDescent="0.3">
      <c r="A18388" s="7">
        <v>2015</v>
      </c>
      <c r="B18388" s="7" t="s">
        <v>2361</v>
      </c>
      <c r="C18388" s="7" t="s">
        <v>5</v>
      </c>
      <c r="D18388" s="8">
        <v>552879.61</v>
      </c>
    </row>
    <row r="18389" spans="1:4" ht="18.75" x14ac:dyDescent="0.3">
      <c r="A18389" s="7">
        <v>2015</v>
      </c>
      <c r="B18389" s="7" t="s">
        <v>2361</v>
      </c>
      <c r="C18389" s="7" t="s">
        <v>6</v>
      </c>
      <c r="D18389" s="8">
        <v>594139.61</v>
      </c>
    </row>
    <row r="18390" spans="1:4" ht="18.75" x14ac:dyDescent="0.3">
      <c r="A18390" s="7">
        <v>2015</v>
      </c>
      <c r="B18390" s="7" t="s">
        <v>2361</v>
      </c>
      <c r="C18390" s="7" t="s">
        <v>7</v>
      </c>
      <c r="D18390" s="8">
        <v>240441.56</v>
      </c>
    </row>
    <row r="18391" spans="1:4" ht="18.75" x14ac:dyDescent="0.3">
      <c r="A18391" s="7">
        <v>2015</v>
      </c>
      <c r="B18391" s="7" t="s">
        <v>2361</v>
      </c>
      <c r="C18391" s="7" t="s">
        <v>8</v>
      </c>
      <c r="D18391" s="8">
        <v>455912.77</v>
      </c>
    </row>
    <row r="18392" spans="1:4" ht="18.75" x14ac:dyDescent="0.3">
      <c r="A18392" s="7">
        <v>2015</v>
      </c>
      <c r="B18392" s="7" t="s">
        <v>2362</v>
      </c>
      <c r="C18392" s="7" t="s">
        <v>5</v>
      </c>
      <c r="D18392" s="8">
        <v>837008.15</v>
      </c>
    </row>
    <row r="18393" spans="1:4" ht="18.75" x14ac:dyDescent="0.3">
      <c r="A18393" s="7">
        <v>2015</v>
      </c>
      <c r="B18393" s="7" t="s">
        <v>2362</v>
      </c>
      <c r="C18393" s="7" t="s">
        <v>6</v>
      </c>
      <c r="D18393" s="8">
        <v>213836.05</v>
      </c>
    </row>
    <row r="18394" spans="1:4" ht="18.75" x14ac:dyDescent="0.3">
      <c r="A18394" s="7">
        <v>2015</v>
      </c>
      <c r="B18394" s="7" t="s">
        <v>2362</v>
      </c>
      <c r="C18394" s="7" t="s">
        <v>7</v>
      </c>
      <c r="D18394" s="8">
        <v>90180.96</v>
      </c>
    </row>
    <row r="18395" spans="1:4" ht="18.75" x14ac:dyDescent="0.3">
      <c r="A18395" s="7">
        <v>2015</v>
      </c>
      <c r="B18395" s="7" t="s">
        <v>2362</v>
      </c>
      <c r="C18395" s="7" t="s">
        <v>8</v>
      </c>
      <c r="D18395" s="8">
        <v>515378.51</v>
      </c>
    </row>
    <row r="18396" spans="1:4" ht="18.75" x14ac:dyDescent="0.3">
      <c r="A18396" s="7">
        <v>2015</v>
      </c>
      <c r="B18396" s="7" t="s">
        <v>2363</v>
      </c>
      <c r="C18396" s="7" t="s">
        <v>5</v>
      </c>
      <c r="D18396" s="8">
        <v>636327.27</v>
      </c>
    </row>
    <row r="18397" spans="1:4" ht="18.75" x14ac:dyDescent="0.3">
      <c r="A18397" s="7">
        <v>2015</v>
      </c>
      <c r="B18397" s="7" t="s">
        <v>2363</v>
      </c>
      <c r="C18397" s="7" t="s">
        <v>6</v>
      </c>
      <c r="D18397" s="8">
        <v>484600.18</v>
      </c>
    </row>
    <row r="18398" spans="1:4" ht="18.75" x14ac:dyDescent="0.3">
      <c r="A18398" s="7">
        <v>2015</v>
      </c>
      <c r="B18398" s="7" t="s">
        <v>2363</v>
      </c>
      <c r="C18398" s="7" t="s">
        <v>7</v>
      </c>
      <c r="D18398" s="8">
        <v>123725.55</v>
      </c>
    </row>
    <row r="18399" spans="1:4" ht="18.75" x14ac:dyDescent="0.3">
      <c r="A18399" s="7">
        <v>2015</v>
      </c>
      <c r="B18399" s="7" t="s">
        <v>2363</v>
      </c>
      <c r="C18399" s="7" t="s">
        <v>8</v>
      </c>
      <c r="D18399" s="8">
        <v>729512.16</v>
      </c>
    </row>
    <row r="18400" spans="1:4" ht="18.75" x14ac:dyDescent="0.3">
      <c r="A18400" s="7">
        <v>2015</v>
      </c>
      <c r="B18400" s="7" t="s">
        <v>2364</v>
      </c>
      <c r="C18400" s="7" t="s">
        <v>5</v>
      </c>
      <c r="D18400" s="8">
        <v>471769.14</v>
      </c>
    </row>
    <row r="18401" spans="1:4" ht="18.75" x14ac:dyDescent="0.3">
      <c r="A18401" s="7">
        <v>2015</v>
      </c>
      <c r="B18401" s="7" t="s">
        <v>2364</v>
      </c>
      <c r="C18401" s="7" t="s">
        <v>6</v>
      </c>
      <c r="D18401" s="8">
        <v>444732.5</v>
      </c>
    </row>
    <row r="18402" spans="1:4" ht="18.75" x14ac:dyDescent="0.3">
      <c r="A18402" s="7">
        <v>2015</v>
      </c>
      <c r="B18402" s="7" t="s">
        <v>2364</v>
      </c>
      <c r="C18402" s="7" t="s">
        <v>7</v>
      </c>
      <c r="D18402" s="8">
        <v>94339.95</v>
      </c>
    </row>
    <row r="18403" spans="1:4" ht="18.75" x14ac:dyDescent="0.3">
      <c r="A18403" s="7">
        <v>2015</v>
      </c>
      <c r="B18403" s="7" t="s">
        <v>2364</v>
      </c>
      <c r="C18403" s="7" t="s">
        <v>8</v>
      </c>
      <c r="D18403" s="8">
        <v>572460.59</v>
      </c>
    </row>
    <row r="18404" spans="1:4" ht="18.75" x14ac:dyDescent="0.3">
      <c r="A18404" s="7">
        <v>2015</v>
      </c>
      <c r="B18404" s="7" t="s">
        <v>2365</v>
      </c>
      <c r="C18404" s="7" t="s">
        <v>5</v>
      </c>
      <c r="D18404" s="8">
        <v>660781.94999999995</v>
      </c>
    </row>
    <row r="18405" spans="1:4" ht="18.75" x14ac:dyDescent="0.3">
      <c r="A18405" s="7">
        <v>2015</v>
      </c>
      <c r="B18405" s="7" t="s">
        <v>2365</v>
      </c>
      <c r="C18405" s="7" t="s">
        <v>6</v>
      </c>
      <c r="D18405" s="8">
        <v>370397.22</v>
      </c>
    </row>
    <row r="18406" spans="1:4" ht="18.75" x14ac:dyDescent="0.3">
      <c r="A18406" s="7">
        <v>2015</v>
      </c>
      <c r="B18406" s="7" t="s">
        <v>2365</v>
      </c>
      <c r="C18406" s="7" t="s">
        <v>7</v>
      </c>
      <c r="D18406" s="8">
        <v>156613.70000000001</v>
      </c>
    </row>
    <row r="18407" spans="1:4" ht="18.75" x14ac:dyDescent="0.3">
      <c r="A18407" s="7">
        <v>2015</v>
      </c>
      <c r="B18407" s="7" t="s">
        <v>2365</v>
      </c>
      <c r="C18407" s="7" t="s">
        <v>8</v>
      </c>
      <c r="D18407" s="8">
        <v>594689.85</v>
      </c>
    </row>
    <row r="18408" spans="1:4" ht="18.75" x14ac:dyDescent="0.3">
      <c r="A18408" s="7">
        <v>2015</v>
      </c>
      <c r="B18408" s="7" t="s">
        <v>2366</v>
      </c>
      <c r="C18408" s="7" t="s">
        <v>5</v>
      </c>
      <c r="D18408" s="8">
        <v>776906.9</v>
      </c>
    </row>
    <row r="18409" spans="1:4" ht="18.75" x14ac:dyDescent="0.3">
      <c r="A18409" s="7">
        <v>2015</v>
      </c>
      <c r="B18409" s="7" t="s">
        <v>2366</v>
      </c>
      <c r="C18409" s="7" t="s">
        <v>6</v>
      </c>
      <c r="D18409" s="8">
        <v>223716.09</v>
      </c>
    </row>
    <row r="18410" spans="1:4" ht="18.75" x14ac:dyDescent="0.3">
      <c r="A18410" s="7">
        <v>2015</v>
      </c>
      <c r="B18410" s="7" t="s">
        <v>2366</v>
      </c>
      <c r="C18410" s="7" t="s">
        <v>7</v>
      </c>
      <c r="D18410" s="8">
        <v>102182.66</v>
      </c>
    </row>
    <row r="18411" spans="1:4" ht="18.75" x14ac:dyDescent="0.3">
      <c r="A18411" s="7">
        <v>2015</v>
      </c>
      <c r="B18411" s="7" t="s">
        <v>2366</v>
      </c>
      <c r="C18411" s="7" t="s">
        <v>8</v>
      </c>
      <c r="D18411" s="8">
        <v>559020.56000000006</v>
      </c>
    </row>
    <row r="18412" spans="1:4" ht="18.75" x14ac:dyDescent="0.3">
      <c r="A18412" s="7">
        <v>2015</v>
      </c>
      <c r="B18412" s="7" t="s">
        <v>2367</v>
      </c>
      <c r="C18412" s="7" t="s">
        <v>5</v>
      </c>
      <c r="D18412" s="8">
        <v>480365.75</v>
      </c>
    </row>
    <row r="18413" spans="1:4" ht="18.75" x14ac:dyDescent="0.3">
      <c r="A18413" s="7">
        <v>2015</v>
      </c>
      <c r="B18413" s="7" t="s">
        <v>2367</v>
      </c>
      <c r="C18413" s="7" t="s">
        <v>6</v>
      </c>
      <c r="D18413" s="8">
        <v>505907.23</v>
      </c>
    </row>
    <row r="18414" spans="1:4" ht="18.75" x14ac:dyDescent="0.3">
      <c r="A18414" s="7">
        <v>2015</v>
      </c>
      <c r="B18414" s="7" t="s">
        <v>2367</v>
      </c>
      <c r="C18414" s="7" t="s">
        <v>7</v>
      </c>
      <c r="D18414" s="8">
        <v>111316.6</v>
      </c>
    </row>
    <row r="18415" spans="1:4" ht="18.75" x14ac:dyDescent="0.3">
      <c r="A18415" s="7">
        <v>2015</v>
      </c>
      <c r="B18415" s="7" t="s">
        <v>2367</v>
      </c>
      <c r="C18415" s="7" t="s">
        <v>8</v>
      </c>
      <c r="D18415" s="8">
        <v>660360.61</v>
      </c>
    </row>
    <row r="18416" spans="1:4" ht="18.75" x14ac:dyDescent="0.3">
      <c r="A18416" s="7">
        <v>2015</v>
      </c>
      <c r="B18416" s="7" t="s">
        <v>2368</v>
      </c>
      <c r="C18416" s="7" t="s">
        <v>5</v>
      </c>
      <c r="D18416" s="8">
        <v>610837.66</v>
      </c>
    </row>
    <row r="18417" spans="1:4" ht="18.75" x14ac:dyDescent="0.3">
      <c r="A18417" s="7">
        <v>2015</v>
      </c>
      <c r="B18417" s="7" t="s">
        <v>2368</v>
      </c>
      <c r="C18417" s="7" t="s">
        <v>6</v>
      </c>
      <c r="D18417" s="8">
        <v>256212.62</v>
      </c>
    </row>
    <row r="18418" spans="1:4" ht="18.75" x14ac:dyDescent="0.3">
      <c r="A18418" s="7">
        <v>2015</v>
      </c>
      <c r="B18418" s="7" t="s">
        <v>2368</v>
      </c>
      <c r="C18418" s="7" t="s">
        <v>7</v>
      </c>
      <c r="D18418" s="8">
        <v>127974.83</v>
      </c>
    </row>
    <row r="18419" spans="1:4" ht="18.75" x14ac:dyDescent="0.3">
      <c r="A18419" s="7">
        <v>2015</v>
      </c>
      <c r="B18419" s="7" t="s">
        <v>2368</v>
      </c>
      <c r="C18419" s="7" t="s">
        <v>8</v>
      </c>
      <c r="D18419" s="8">
        <v>664149.02</v>
      </c>
    </row>
    <row r="18420" spans="1:4" ht="18.75" x14ac:dyDescent="0.3">
      <c r="A18420" s="7">
        <v>2015</v>
      </c>
      <c r="B18420" s="7" t="s">
        <v>2369</v>
      </c>
      <c r="C18420" s="7" t="s">
        <v>5</v>
      </c>
      <c r="D18420" s="8">
        <v>763278.86</v>
      </c>
    </row>
    <row r="18421" spans="1:4" ht="18.75" x14ac:dyDescent="0.3">
      <c r="A18421" s="7">
        <v>2015</v>
      </c>
      <c r="B18421" s="7" t="s">
        <v>2369</v>
      </c>
      <c r="C18421" s="7" t="s">
        <v>6</v>
      </c>
      <c r="D18421" s="8">
        <v>296868.52</v>
      </c>
    </row>
    <row r="18422" spans="1:4" ht="18.75" x14ac:dyDescent="0.3">
      <c r="A18422" s="7">
        <v>2015</v>
      </c>
      <c r="B18422" s="7" t="s">
        <v>2369</v>
      </c>
      <c r="C18422" s="7" t="s">
        <v>7</v>
      </c>
      <c r="D18422" s="8">
        <v>180248.27</v>
      </c>
    </row>
    <row r="18423" spans="1:4" ht="18.75" x14ac:dyDescent="0.3">
      <c r="A18423" s="7">
        <v>2015</v>
      </c>
      <c r="B18423" s="7" t="s">
        <v>2369</v>
      </c>
      <c r="C18423" s="7" t="s">
        <v>8</v>
      </c>
      <c r="D18423" s="8">
        <v>531645.55000000005</v>
      </c>
    </row>
    <row r="18424" spans="1:4" ht="18.75" x14ac:dyDescent="0.3">
      <c r="A18424" s="7">
        <v>2015</v>
      </c>
      <c r="B18424" s="7" t="s">
        <v>2370</v>
      </c>
      <c r="C18424" s="7" t="s">
        <v>5</v>
      </c>
      <c r="D18424" s="8">
        <v>731988.88</v>
      </c>
    </row>
    <row r="18425" spans="1:4" ht="18.75" x14ac:dyDescent="0.3">
      <c r="A18425" s="7">
        <v>2015</v>
      </c>
      <c r="B18425" s="7" t="s">
        <v>2370</v>
      </c>
      <c r="C18425" s="7" t="s">
        <v>6</v>
      </c>
      <c r="D18425" s="8">
        <v>323199.34000000003</v>
      </c>
    </row>
    <row r="18426" spans="1:4" ht="18.75" x14ac:dyDescent="0.3">
      <c r="A18426" s="7">
        <v>2015</v>
      </c>
      <c r="B18426" s="7" t="s">
        <v>2370</v>
      </c>
      <c r="C18426" s="7" t="s">
        <v>7</v>
      </c>
      <c r="D18426" s="8">
        <v>240966.6</v>
      </c>
    </row>
    <row r="18427" spans="1:4" ht="18.75" x14ac:dyDescent="0.3">
      <c r="A18427" s="7">
        <v>2015</v>
      </c>
      <c r="B18427" s="7" t="s">
        <v>2370</v>
      </c>
      <c r="C18427" s="7" t="s">
        <v>8</v>
      </c>
      <c r="D18427" s="8">
        <v>792978.91</v>
      </c>
    </row>
    <row r="18428" spans="1:4" ht="18.75" x14ac:dyDescent="0.3">
      <c r="A18428" s="7">
        <v>2015</v>
      </c>
      <c r="B18428" s="7" t="s">
        <v>2371</v>
      </c>
      <c r="C18428" s="7" t="s">
        <v>5</v>
      </c>
      <c r="D18428" s="8">
        <v>654472.81000000006</v>
      </c>
    </row>
    <row r="18429" spans="1:4" ht="18.75" x14ac:dyDescent="0.3">
      <c r="A18429" s="7">
        <v>2015</v>
      </c>
      <c r="B18429" s="7" t="s">
        <v>2371</v>
      </c>
      <c r="C18429" s="7" t="s">
        <v>6</v>
      </c>
      <c r="D18429" s="8">
        <v>354922.27</v>
      </c>
    </row>
    <row r="18430" spans="1:4" ht="18.75" x14ac:dyDescent="0.3">
      <c r="A18430" s="7">
        <v>2015</v>
      </c>
      <c r="B18430" s="7" t="s">
        <v>2371</v>
      </c>
      <c r="C18430" s="7" t="s">
        <v>7</v>
      </c>
      <c r="D18430" s="8">
        <v>144537.75</v>
      </c>
    </row>
    <row r="18431" spans="1:4" ht="18.75" x14ac:dyDescent="0.3">
      <c r="A18431" s="7">
        <v>2015</v>
      </c>
      <c r="B18431" s="7" t="s">
        <v>2371</v>
      </c>
      <c r="C18431" s="7" t="s">
        <v>8</v>
      </c>
      <c r="D18431" s="8">
        <v>628490.36</v>
      </c>
    </row>
    <row r="18432" spans="1:4" ht="18.75" x14ac:dyDescent="0.3">
      <c r="A18432" s="7">
        <v>2015</v>
      </c>
      <c r="B18432" s="7" t="s">
        <v>2372</v>
      </c>
      <c r="C18432" s="7" t="s">
        <v>5</v>
      </c>
      <c r="D18432" s="8">
        <v>815098.59</v>
      </c>
    </row>
    <row r="18433" spans="1:4" ht="18.75" x14ac:dyDescent="0.3">
      <c r="A18433" s="7">
        <v>2015</v>
      </c>
      <c r="B18433" s="7" t="s">
        <v>2372</v>
      </c>
      <c r="C18433" s="7" t="s">
        <v>6</v>
      </c>
      <c r="D18433" s="8">
        <v>344172.83</v>
      </c>
    </row>
    <row r="18434" spans="1:4" ht="18.75" x14ac:dyDescent="0.3">
      <c r="A18434" s="7">
        <v>2015</v>
      </c>
      <c r="B18434" s="7" t="s">
        <v>2372</v>
      </c>
      <c r="C18434" s="7" t="s">
        <v>7</v>
      </c>
      <c r="D18434" s="8">
        <v>195064.61</v>
      </c>
    </row>
    <row r="18435" spans="1:4" ht="18.75" x14ac:dyDescent="0.3">
      <c r="A18435" s="7">
        <v>2015</v>
      </c>
      <c r="B18435" s="7" t="s">
        <v>2372</v>
      </c>
      <c r="C18435" s="7" t="s">
        <v>8</v>
      </c>
      <c r="D18435" s="8">
        <v>593348.94999999995</v>
      </c>
    </row>
    <row r="18436" spans="1:4" ht="18.75" x14ac:dyDescent="0.3">
      <c r="A18436" s="7">
        <v>2015</v>
      </c>
      <c r="B18436" s="7" t="s">
        <v>2373</v>
      </c>
      <c r="C18436" s="7" t="s">
        <v>5</v>
      </c>
      <c r="D18436" s="8">
        <v>869838.45</v>
      </c>
    </row>
    <row r="18437" spans="1:4" ht="18.75" x14ac:dyDescent="0.3">
      <c r="A18437" s="7">
        <v>2015</v>
      </c>
      <c r="B18437" s="7" t="s">
        <v>2373</v>
      </c>
      <c r="C18437" s="7" t="s">
        <v>6</v>
      </c>
      <c r="D18437" s="8">
        <v>508657.04</v>
      </c>
    </row>
    <row r="18438" spans="1:4" ht="18.75" x14ac:dyDescent="0.3">
      <c r="A18438" s="7">
        <v>2015</v>
      </c>
      <c r="B18438" s="7" t="s">
        <v>2373</v>
      </c>
      <c r="C18438" s="7" t="s">
        <v>7</v>
      </c>
      <c r="D18438" s="8">
        <v>87087.16</v>
      </c>
    </row>
    <row r="18439" spans="1:4" ht="18.75" x14ac:dyDescent="0.3">
      <c r="A18439" s="7">
        <v>2015</v>
      </c>
      <c r="B18439" s="7" t="s">
        <v>2373</v>
      </c>
      <c r="C18439" s="7" t="s">
        <v>8</v>
      </c>
      <c r="D18439" s="8">
        <v>435817.3</v>
      </c>
    </row>
    <row r="18440" spans="1:4" ht="18.75" x14ac:dyDescent="0.3">
      <c r="A18440" s="7">
        <v>2015</v>
      </c>
      <c r="B18440" s="7" t="s">
        <v>2374</v>
      </c>
      <c r="C18440" s="7" t="s">
        <v>5</v>
      </c>
      <c r="D18440" s="8">
        <v>518821.75</v>
      </c>
    </row>
    <row r="18441" spans="1:4" ht="18.75" x14ac:dyDescent="0.3">
      <c r="A18441" s="7">
        <v>2015</v>
      </c>
      <c r="B18441" s="7" t="s">
        <v>2374</v>
      </c>
      <c r="C18441" s="7" t="s">
        <v>6</v>
      </c>
      <c r="D18441" s="8">
        <v>230992.26</v>
      </c>
    </row>
    <row r="18442" spans="1:4" ht="18.75" x14ac:dyDescent="0.3">
      <c r="A18442" s="7">
        <v>2015</v>
      </c>
      <c r="B18442" s="7" t="s">
        <v>2374</v>
      </c>
      <c r="C18442" s="7" t="s">
        <v>7</v>
      </c>
      <c r="D18442" s="8">
        <v>146377.35999999999</v>
      </c>
    </row>
    <row r="18443" spans="1:4" ht="18.75" x14ac:dyDescent="0.3">
      <c r="A18443" s="7">
        <v>2015</v>
      </c>
      <c r="B18443" s="7" t="s">
        <v>2374</v>
      </c>
      <c r="C18443" s="7" t="s">
        <v>8</v>
      </c>
      <c r="D18443" s="8">
        <v>659857.86</v>
      </c>
    </row>
    <row r="18444" spans="1:4" ht="18.75" x14ac:dyDescent="0.3">
      <c r="A18444" s="7">
        <v>2015</v>
      </c>
      <c r="B18444" s="7" t="s">
        <v>2375</v>
      </c>
      <c r="C18444" s="7" t="s">
        <v>5</v>
      </c>
      <c r="D18444" s="8">
        <v>674303.4</v>
      </c>
    </row>
    <row r="18445" spans="1:4" ht="18.75" x14ac:dyDescent="0.3">
      <c r="A18445" s="7">
        <v>2015</v>
      </c>
      <c r="B18445" s="7" t="s">
        <v>2375</v>
      </c>
      <c r="C18445" s="7" t="s">
        <v>6</v>
      </c>
      <c r="D18445" s="8">
        <v>468362.89</v>
      </c>
    </row>
    <row r="18446" spans="1:4" ht="18.75" x14ac:dyDescent="0.3">
      <c r="A18446" s="7">
        <v>2015</v>
      </c>
      <c r="B18446" s="7" t="s">
        <v>2375</v>
      </c>
      <c r="C18446" s="7" t="s">
        <v>7</v>
      </c>
      <c r="D18446" s="8">
        <v>138868.28</v>
      </c>
    </row>
    <row r="18447" spans="1:4" ht="18.75" x14ac:dyDescent="0.3">
      <c r="A18447" s="7">
        <v>2015</v>
      </c>
      <c r="B18447" s="7" t="s">
        <v>2375</v>
      </c>
      <c r="C18447" s="7" t="s">
        <v>8</v>
      </c>
      <c r="D18447" s="8">
        <v>646715.32999999996</v>
      </c>
    </row>
    <row r="18448" spans="1:4" ht="18.75" x14ac:dyDescent="0.3">
      <c r="A18448" s="7">
        <v>2015</v>
      </c>
      <c r="B18448" s="7" t="s">
        <v>2376</v>
      </c>
      <c r="C18448" s="7" t="s">
        <v>5</v>
      </c>
      <c r="D18448" s="8">
        <v>905797.87</v>
      </c>
    </row>
    <row r="18449" spans="1:4" ht="18.75" x14ac:dyDescent="0.3">
      <c r="A18449" s="7">
        <v>2015</v>
      </c>
      <c r="B18449" s="7" t="s">
        <v>2376</v>
      </c>
      <c r="C18449" s="7" t="s">
        <v>6</v>
      </c>
      <c r="D18449" s="8">
        <v>414134.4</v>
      </c>
    </row>
    <row r="18450" spans="1:4" ht="18.75" x14ac:dyDescent="0.3">
      <c r="A18450" s="7">
        <v>2015</v>
      </c>
      <c r="B18450" s="7" t="s">
        <v>2376</v>
      </c>
      <c r="C18450" s="7" t="s">
        <v>7</v>
      </c>
      <c r="D18450" s="8">
        <v>82952.789999999994</v>
      </c>
    </row>
    <row r="18451" spans="1:4" ht="18.75" x14ac:dyDescent="0.3">
      <c r="A18451" s="7">
        <v>2015</v>
      </c>
      <c r="B18451" s="7" t="s">
        <v>2376</v>
      </c>
      <c r="C18451" s="7" t="s">
        <v>8</v>
      </c>
      <c r="D18451" s="8">
        <v>732522.58</v>
      </c>
    </row>
    <row r="18452" spans="1:4" ht="18.75" x14ac:dyDescent="0.3">
      <c r="A18452" s="7">
        <v>2015</v>
      </c>
      <c r="B18452" s="7" t="s">
        <v>2377</v>
      </c>
      <c r="C18452" s="7" t="s">
        <v>5</v>
      </c>
      <c r="D18452" s="8">
        <v>636086.88</v>
      </c>
    </row>
    <row r="18453" spans="1:4" ht="18.75" x14ac:dyDescent="0.3">
      <c r="A18453" s="7">
        <v>2015</v>
      </c>
      <c r="B18453" s="7" t="s">
        <v>2377</v>
      </c>
      <c r="C18453" s="7" t="s">
        <v>6</v>
      </c>
      <c r="D18453" s="8">
        <v>444804</v>
      </c>
    </row>
    <row r="18454" spans="1:4" ht="18.75" x14ac:dyDescent="0.3">
      <c r="A18454" s="7">
        <v>2015</v>
      </c>
      <c r="B18454" s="7" t="s">
        <v>2377</v>
      </c>
      <c r="C18454" s="7" t="s">
        <v>7</v>
      </c>
      <c r="D18454" s="8">
        <v>234129.63</v>
      </c>
    </row>
    <row r="18455" spans="1:4" ht="18.75" x14ac:dyDescent="0.3">
      <c r="A18455" s="7">
        <v>2015</v>
      </c>
      <c r="B18455" s="7" t="s">
        <v>2377</v>
      </c>
      <c r="C18455" s="7" t="s">
        <v>8</v>
      </c>
      <c r="D18455" s="8">
        <v>399854.72</v>
      </c>
    </row>
    <row r="18456" spans="1:4" ht="18.75" x14ac:dyDescent="0.3">
      <c r="A18456" s="7">
        <v>2015</v>
      </c>
      <c r="B18456" s="7" t="s">
        <v>2378</v>
      </c>
      <c r="C18456" s="7" t="s">
        <v>5</v>
      </c>
      <c r="D18456" s="8">
        <v>552253.78</v>
      </c>
    </row>
    <row r="18457" spans="1:4" ht="18.75" x14ac:dyDescent="0.3">
      <c r="A18457" s="7">
        <v>2015</v>
      </c>
      <c r="B18457" s="7" t="s">
        <v>2378</v>
      </c>
      <c r="C18457" s="7" t="s">
        <v>6</v>
      </c>
      <c r="D18457" s="8">
        <v>455503.33</v>
      </c>
    </row>
    <row r="18458" spans="1:4" ht="18.75" x14ac:dyDescent="0.3">
      <c r="A18458" s="7">
        <v>2015</v>
      </c>
      <c r="B18458" s="7" t="s">
        <v>2378</v>
      </c>
      <c r="C18458" s="7" t="s">
        <v>7</v>
      </c>
      <c r="D18458" s="8">
        <v>138495.04000000001</v>
      </c>
    </row>
    <row r="18459" spans="1:4" ht="18.75" x14ac:dyDescent="0.3">
      <c r="A18459" s="7">
        <v>2015</v>
      </c>
      <c r="B18459" s="7" t="s">
        <v>2378</v>
      </c>
      <c r="C18459" s="7" t="s">
        <v>8</v>
      </c>
      <c r="D18459" s="8">
        <v>490393.01</v>
      </c>
    </row>
    <row r="18460" spans="1:4" ht="18.75" x14ac:dyDescent="0.3">
      <c r="A18460" s="7">
        <v>2015</v>
      </c>
      <c r="B18460" s="7" t="s">
        <v>2379</v>
      </c>
      <c r="C18460" s="7" t="s">
        <v>5</v>
      </c>
      <c r="D18460" s="8">
        <v>867085.22</v>
      </c>
    </row>
    <row r="18461" spans="1:4" ht="18.75" x14ac:dyDescent="0.3">
      <c r="A18461" s="7">
        <v>2015</v>
      </c>
      <c r="B18461" s="7" t="s">
        <v>2379</v>
      </c>
      <c r="C18461" s="7" t="s">
        <v>6</v>
      </c>
      <c r="D18461" s="8">
        <v>408005.58</v>
      </c>
    </row>
    <row r="18462" spans="1:4" ht="18.75" x14ac:dyDescent="0.3">
      <c r="A18462" s="7">
        <v>2015</v>
      </c>
      <c r="B18462" s="7" t="s">
        <v>2379</v>
      </c>
      <c r="C18462" s="7" t="s">
        <v>7</v>
      </c>
      <c r="D18462" s="8">
        <v>168684.92</v>
      </c>
    </row>
    <row r="18463" spans="1:4" ht="18.75" x14ac:dyDescent="0.3">
      <c r="A18463" s="7">
        <v>2015</v>
      </c>
      <c r="B18463" s="7" t="s">
        <v>2379</v>
      </c>
      <c r="C18463" s="7" t="s">
        <v>8</v>
      </c>
      <c r="D18463" s="8">
        <v>564875.77</v>
      </c>
    </row>
    <row r="18464" spans="1:4" ht="18.75" x14ac:dyDescent="0.3">
      <c r="A18464" s="7">
        <v>2015</v>
      </c>
      <c r="B18464" s="7" t="s">
        <v>2380</v>
      </c>
      <c r="C18464" s="7" t="s">
        <v>5</v>
      </c>
      <c r="D18464" s="8">
        <v>643237.31999999995</v>
      </c>
    </row>
    <row r="18465" spans="1:4" ht="18.75" x14ac:dyDescent="0.3">
      <c r="A18465" s="7">
        <v>2015</v>
      </c>
      <c r="B18465" s="7" t="s">
        <v>2380</v>
      </c>
      <c r="C18465" s="7" t="s">
        <v>6</v>
      </c>
      <c r="D18465" s="8">
        <v>436903.72</v>
      </c>
    </row>
    <row r="18466" spans="1:4" ht="18.75" x14ac:dyDescent="0.3">
      <c r="A18466" s="7">
        <v>2015</v>
      </c>
      <c r="B18466" s="7" t="s">
        <v>2380</v>
      </c>
      <c r="C18466" s="7" t="s">
        <v>7</v>
      </c>
      <c r="D18466" s="8">
        <v>71399.3</v>
      </c>
    </row>
    <row r="18467" spans="1:4" ht="18.75" x14ac:dyDescent="0.3">
      <c r="A18467" s="7">
        <v>2015</v>
      </c>
      <c r="B18467" s="7" t="s">
        <v>2380</v>
      </c>
      <c r="C18467" s="7" t="s">
        <v>8</v>
      </c>
      <c r="D18467" s="8">
        <v>624508</v>
      </c>
    </row>
    <row r="18468" spans="1:4" ht="18.75" x14ac:dyDescent="0.3">
      <c r="A18468" s="7">
        <v>2015</v>
      </c>
      <c r="B18468" s="7" t="s">
        <v>2381</v>
      </c>
      <c r="C18468" s="7" t="s">
        <v>5</v>
      </c>
      <c r="D18468" s="8">
        <v>834165.05</v>
      </c>
    </row>
    <row r="18469" spans="1:4" ht="18.75" x14ac:dyDescent="0.3">
      <c r="A18469" s="7">
        <v>2015</v>
      </c>
      <c r="B18469" s="7" t="s">
        <v>2381</v>
      </c>
      <c r="C18469" s="7" t="s">
        <v>6</v>
      </c>
      <c r="D18469" s="8">
        <v>569381.4</v>
      </c>
    </row>
    <row r="18470" spans="1:4" ht="18.75" x14ac:dyDescent="0.3">
      <c r="A18470" s="7">
        <v>2015</v>
      </c>
      <c r="B18470" s="7" t="s">
        <v>2381</v>
      </c>
      <c r="C18470" s="7" t="s">
        <v>7</v>
      </c>
      <c r="D18470" s="8">
        <v>211263.37</v>
      </c>
    </row>
    <row r="18471" spans="1:4" ht="18.75" x14ac:dyDescent="0.3">
      <c r="A18471" s="7">
        <v>2015</v>
      </c>
      <c r="B18471" s="7" t="s">
        <v>2381</v>
      </c>
      <c r="C18471" s="7" t="s">
        <v>8</v>
      </c>
      <c r="D18471" s="8">
        <v>413148.18</v>
      </c>
    </row>
    <row r="18472" spans="1:4" ht="18.75" x14ac:dyDescent="0.3">
      <c r="A18472" s="7">
        <v>2015</v>
      </c>
      <c r="B18472" s="7" t="s">
        <v>2382</v>
      </c>
      <c r="C18472" s="7" t="s">
        <v>5</v>
      </c>
      <c r="D18472" s="8">
        <v>697599.1</v>
      </c>
    </row>
    <row r="18473" spans="1:4" ht="18.75" x14ac:dyDescent="0.3">
      <c r="A18473" s="7">
        <v>2015</v>
      </c>
      <c r="B18473" s="7" t="s">
        <v>2382</v>
      </c>
      <c r="C18473" s="7" t="s">
        <v>6</v>
      </c>
      <c r="D18473" s="8">
        <v>489233.08</v>
      </c>
    </row>
    <row r="18474" spans="1:4" ht="18.75" x14ac:dyDescent="0.3">
      <c r="A18474" s="7">
        <v>2015</v>
      </c>
      <c r="B18474" s="7" t="s">
        <v>2382</v>
      </c>
      <c r="C18474" s="7" t="s">
        <v>7</v>
      </c>
      <c r="D18474" s="8">
        <v>60898.76</v>
      </c>
    </row>
    <row r="18475" spans="1:4" ht="18.75" x14ac:dyDescent="0.3">
      <c r="A18475" s="7">
        <v>2015</v>
      </c>
      <c r="B18475" s="7" t="s">
        <v>2382</v>
      </c>
      <c r="C18475" s="7" t="s">
        <v>8</v>
      </c>
      <c r="D18475" s="8">
        <v>532984.98</v>
      </c>
    </row>
    <row r="18476" spans="1:4" ht="18.75" x14ac:dyDescent="0.3">
      <c r="A18476" s="7">
        <v>2015</v>
      </c>
      <c r="B18476" s="7" t="s">
        <v>2383</v>
      </c>
      <c r="C18476" s="7" t="s">
        <v>5</v>
      </c>
      <c r="D18476" s="8">
        <v>838589.68</v>
      </c>
    </row>
    <row r="18477" spans="1:4" ht="18.75" x14ac:dyDescent="0.3">
      <c r="A18477" s="7">
        <v>2015</v>
      </c>
      <c r="B18477" s="7" t="s">
        <v>2383</v>
      </c>
      <c r="C18477" s="7" t="s">
        <v>6</v>
      </c>
      <c r="D18477" s="8">
        <v>560273.62</v>
      </c>
    </row>
    <row r="18478" spans="1:4" ht="18.75" x14ac:dyDescent="0.3">
      <c r="A18478" s="7">
        <v>2015</v>
      </c>
      <c r="B18478" s="7" t="s">
        <v>2383</v>
      </c>
      <c r="C18478" s="7" t="s">
        <v>7</v>
      </c>
      <c r="D18478" s="8">
        <v>159014.68</v>
      </c>
    </row>
    <row r="18479" spans="1:4" ht="18.75" x14ac:dyDescent="0.3">
      <c r="A18479" s="7">
        <v>2015</v>
      </c>
      <c r="B18479" s="7" t="s">
        <v>2383</v>
      </c>
      <c r="C18479" s="7" t="s">
        <v>8</v>
      </c>
      <c r="D18479" s="8">
        <v>397736.7</v>
      </c>
    </row>
    <row r="18480" spans="1:4" ht="18.75" x14ac:dyDescent="0.3">
      <c r="A18480" s="7">
        <v>2015</v>
      </c>
      <c r="B18480" s="7" t="s">
        <v>2384</v>
      </c>
      <c r="C18480" s="7" t="s">
        <v>5</v>
      </c>
      <c r="D18480" s="8">
        <v>935421.65</v>
      </c>
    </row>
    <row r="18481" spans="1:4" ht="18.75" x14ac:dyDescent="0.3">
      <c r="A18481" s="7">
        <v>2015</v>
      </c>
      <c r="B18481" s="7" t="s">
        <v>2384</v>
      </c>
      <c r="C18481" s="7" t="s">
        <v>6</v>
      </c>
      <c r="D18481" s="8">
        <v>361233.53</v>
      </c>
    </row>
    <row r="18482" spans="1:4" ht="18.75" x14ac:dyDescent="0.3">
      <c r="A18482" s="7">
        <v>2015</v>
      </c>
      <c r="B18482" s="7" t="s">
        <v>2384</v>
      </c>
      <c r="C18482" s="7" t="s">
        <v>7</v>
      </c>
      <c r="D18482" s="8">
        <v>117204.21</v>
      </c>
    </row>
    <row r="18483" spans="1:4" ht="18.75" x14ac:dyDescent="0.3">
      <c r="A18483" s="7">
        <v>2015</v>
      </c>
      <c r="B18483" s="7" t="s">
        <v>2384</v>
      </c>
      <c r="C18483" s="7" t="s">
        <v>8</v>
      </c>
      <c r="D18483" s="8">
        <v>454085.7</v>
      </c>
    </row>
    <row r="18484" spans="1:4" ht="18.75" x14ac:dyDescent="0.3">
      <c r="A18484" s="7">
        <v>2015</v>
      </c>
      <c r="B18484" s="7" t="s">
        <v>2385</v>
      </c>
      <c r="C18484" s="7" t="s">
        <v>5</v>
      </c>
      <c r="D18484" s="8">
        <v>741611.45</v>
      </c>
    </row>
    <row r="18485" spans="1:4" ht="18.75" x14ac:dyDescent="0.3">
      <c r="A18485" s="7">
        <v>2015</v>
      </c>
      <c r="B18485" s="7" t="s">
        <v>2385</v>
      </c>
      <c r="C18485" s="7" t="s">
        <v>6</v>
      </c>
      <c r="D18485" s="8">
        <v>576134.88</v>
      </c>
    </row>
    <row r="18486" spans="1:4" ht="18.75" x14ac:dyDescent="0.3">
      <c r="A18486" s="7">
        <v>2015</v>
      </c>
      <c r="B18486" s="7" t="s">
        <v>2385</v>
      </c>
      <c r="C18486" s="7" t="s">
        <v>7</v>
      </c>
      <c r="D18486" s="8">
        <v>56699.97</v>
      </c>
    </row>
    <row r="18487" spans="1:4" ht="18.75" x14ac:dyDescent="0.3">
      <c r="A18487" s="7">
        <v>2015</v>
      </c>
      <c r="B18487" s="7" t="s">
        <v>2385</v>
      </c>
      <c r="C18487" s="7" t="s">
        <v>8</v>
      </c>
      <c r="D18487" s="8">
        <v>597751.19999999995</v>
      </c>
    </row>
    <row r="18488" spans="1:4" ht="18.75" x14ac:dyDescent="0.3">
      <c r="A18488" s="7">
        <v>2015</v>
      </c>
      <c r="B18488" s="7" t="s">
        <v>2386</v>
      </c>
      <c r="C18488" s="7" t="s">
        <v>5</v>
      </c>
      <c r="D18488" s="8">
        <v>488111.62</v>
      </c>
    </row>
    <row r="18489" spans="1:4" ht="18.75" x14ac:dyDescent="0.3">
      <c r="A18489" s="7">
        <v>2015</v>
      </c>
      <c r="B18489" s="7" t="s">
        <v>2386</v>
      </c>
      <c r="C18489" s="7" t="s">
        <v>6</v>
      </c>
      <c r="D18489" s="8">
        <v>206444.99</v>
      </c>
    </row>
    <row r="18490" spans="1:4" ht="18.75" x14ac:dyDescent="0.3">
      <c r="A18490" s="7">
        <v>2015</v>
      </c>
      <c r="B18490" s="7" t="s">
        <v>2386</v>
      </c>
      <c r="C18490" s="7" t="s">
        <v>7</v>
      </c>
      <c r="D18490" s="8">
        <v>147060.88</v>
      </c>
    </row>
    <row r="18491" spans="1:4" ht="18.75" x14ac:dyDescent="0.3">
      <c r="A18491" s="7">
        <v>2015</v>
      </c>
      <c r="B18491" s="7" t="s">
        <v>2386</v>
      </c>
      <c r="C18491" s="7" t="s">
        <v>8</v>
      </c>
      <c r="D18491" s="8">
        <v>617811.34</v>
      </c>
    </row>
    <row r="18492" spans="1:4" ht="18.75" x14ac:dyDescent="0.3">
      <c r="A18492" s="7">
        <v>2015</v>
      </c>
      <c r="B18492" s="7" t="s">
        <v>2387</v>
      </c>
      <c r="C18492" s="7" t="s">
        <v>5</v>
      </c>
      <c r="D18492" s="8">
        <v>580468.37</v>
      </c>
    </row>
    <row r="18493" spans="1:4" ht="18.75" x14ac:dyDescent="0.3">
      <c r="A18493" s="7">
        <v>2015</v>
      </c>
      <c r="B18493" s="7" t="s">
        <v>2387</v>
      </c>
      <c r="C18493" s="7" t="s">
        <v>6</v>
      </c>
      <c r="D18493" s="8">
        <v>380543.58</v>
      </c>
    </row>
    <row r="18494" spans="1:4" ht="18.75" x14ac:dyDescent="0.3">
      <c r="A18494" s="7">
        <v>2015</v>
      </c>
      <c r="B18494" s="7" t="s">
        <v>2387</v>
      </c>
      <c r="C18494" s="7" t="s">
        <v>7</v>
      </c>
      <c r="D18494" s="8">
        <v>103595.63</v>
      </c>
    </row>
    <row r="18495" spans="1:4" ht="18.75" x14ac:dyDescent="0.3">
      <c r="A18495" s="7">
        <v>2015</v>
      </c>
      <c r="B18495" s="7" t="s">
        <v>2387</v>
      </c>
      <c r="C18495" s="7" t="s">
        <v>8</v>
      </c>
      <c r="D18495" s="8">
        <v>570050.97</v>
      </c>
    </row>
    <row r="18496" spans="1:4" ht="18.75" x14ac:dyDescent="0.3">
      <c r="A18496" s="7">
        <v>2015</v>
      </c>
      <c r="B18496" s="7" t="s">
        <v>2388</v>
      </c>
      <c r="C18496" s="7" t="s">
        <v>5</v>
      </c>
      <c r="D18496" s="8">
        <v>583036.59</v>
      </c>
    </row>
    <row r="18497" spans="1:4" ht="18.75" x14ac:dyDescent="0.3">
      <c r="A18497" s="7">
        <v>2015</v>
      </c>
      <c r="B18497" s="7" t="s">
        <v>2388</v>
      </c>
      <c r="C18497" s="7" t="s">
        <v>6</v>
      </c>
      <c r="D18497" s="8">
        <v>288325.81</v>
      </c>
    </row>
    <row r="18498" spans="1:4" ht="18.75" x14ac:dyDescent="0.3">
      <c r="A18498" s="7">
        <v>2015</v>
      </c>
      <c r="B18498" s="7" t="s">
        <v>2388</v>
      </c>
      <c r="C18498" s="7" t="s">
        <v>7</v>
      </c>
      <c r="D18498" s="8">
        <v>68266.42</v>
      </c>
    </row>
    <row r="18499" spans="1:4" ht="18.75" x14ac:dyDescent="0.3">
      <c r="A18499" s="7">
        <v>2015</v>
      </c>
      <c r="B18499" s="7" t="s">
        <v>2388</v>
      </c>
      <c r="C18499" s="7" t="s">
        <v>8</v>
      </c>
      <c r="D18499" s="8">
        <v>422969.14</v>
      </c>
    </row>
    <row r="18500" spans="1:4" ht="18.75" x14ac:dyDescent="0.3">
      <c r="A18500" s="7">
        <v>2015</v>
      </c>
      <c r="B18500" s="7" t="s">
        <v>2389</v>
      </c>
      <c r="C18500" s="7" t="s">
        <v>5</v>
      </c>
      <c r="D18500" s="8">
        <v>885448.3</v>
      </c>
    </row>
    <row r="18501" spans="1:4" ht="18.75" x14ac:dyDescent="0.3">
      <c r="A18501" s="7">
        <v>2015</v>
      </c>
      <c r="B18501" s="7" t="s">
        <v>2389</v>
      </c>
      <c r="C18501" s="7" t="s">
        <v>6</v>
      </c>
      <c r="D18501" s="8">
        <v>536142.28</v>
      </c>
    </row>
    <row r="18502" spans="1:4" ht="18.75" x14ac:dyDescent="0.3">
      <c r="A18502" s="7">
        <v>2015</v>
      </c>
      <c r="B18502" s="7" t="s">
        <v>2389</v>
      </c>
      <c r="C18502" s="7" t="s">
        <v>7</v>
      </c>
      <c r="D18502" s="8">
        <v>234444.79</v>
      </c>
    </row>
    <row r="18503" spans="1:4" ht="18.75" x14ac:dyDescent="0.3">
      <c r="A18503" s="7">
        <v>2015</v>
      </c>
      <c r="B18503" s="7" t="s">
        <v>2389</v>
      </c>
      <c r="C18503" s="7" t="s">
        <v>8</v>
      </c>
      <c r="D18503" s="8">
        <v>627689.97</v>
      </c>
    </row>
    <row r="18504" spans="1:4" ht="18.75" x14ac:dyDescent="0.3">
      <c r="A18504" s="7">
        <v>2015</v>
      </c>
      <c r="B18504" s="7" t="s">
        <v>2390</v>
      </c>
      <c r="C18504" s="7" t="s">
        <v>5</v>
      </c>
      <c r="D18504" s="8">
        <v>878082.55</v>
      </c>
    </row>
    <row r="18505" spans="1:4" ht="18.75" x14ac:dyDescent="0.3">
      <c r="A18505" s="7">
        <v>2015</v>
      </c>
      <c r="B18505" s="7" t="s">
        <v>2390</v>
      </c>
      <c r="C18505" s="7" t="s">
        <v>6</v>
      </c>
      <c r="D18505" s="8">
        <v>213805.78</v>
      </c>
    </row>
    <row r="18506" spans="1:4" ht="18.75" x14ac:dyDescent="0.3">
      <c r="A18506" s="7">
        <v>2015</v>
      </c>
      <c r="B18506" s="7" t="s">
        <v>2390</v>
      </c>
      <c r="C18506" s="7" t="s">
        <v>7</v>
      </c>
      <c r="D18506" s="8">
        <v>225414.94</v>
      </c>
    </row>
    <row r="18507" spans="1:4" ht="18.75" x14ac:dyDescent="0.3">
      <c r="A18507" s="7">
        <v>2015</v>
      </c>
      <c r="B18507" s="7" t="s">
        <v>2390</v>
      </c>
      <c r="C18507" s="7" t="s">
        <v>8</v>
      </c>
      <c r="D18507" s="8">
        <v>603450.26</v>
      </c>
    </row>
    <row r="18508" spans="1:4" ht="18.75" x14ac:dyDescent="0.3">
      <c r="A18508" s="7">
        <v>2015</v>
      </c>
      <c r="B18508" s="7" t="s">
        <v>2391</v>
      </c>
      <c r="C18508" s="7" t="s">
        <v>5</v>
      </c>
      <c r="D18508" s="8">
        <v>573128.37</v>
      </c>
    </row>
    <row r="18509" spans="1:4" ht="18.75" x14ac:dyDescent="0.3">
      <c r="A18509" s="7">
        <v>2015</v>
      </c>
      <c r="B18509" s="7" t="s">
        <v>2391</v>
      </c>
      <c r="C18509" s="7" t="s">
        <v>6</v>
      </c>
      <c r="D18509" s="8">
        <v>299406.13</v>
      </c>
    </row>
    <row r="18510" spans="1:4" ht="18.75" x14ac:dyDescent="0.3">
      <c r="A18510" s="7">
        <v>2015</v>
      </c>
      <c r="B18510" s="7" t="s">
        <v>2391</v>
      </c>
      <c r="C18510" s="7" t="s">
        <v>7</v>
      </c>
      <c r="D18510" s="8">
        <v>207623.55</v>
      </c>
    </row>
    <row r="18511" spans="1:4" ht="18.75" x14ac:dyDescent="0.3">
      <c r="A18511" s="7">
        <v>2015</v>
      </c>
      <c r="B18511" s="7" t="s">
        <v>2391</v>
      </c>
      <c r="C18511" s="7" t="s">
        <v>8</v>
      </c>
      <c r="D18511" s="8">
        <v>746438.32</v>
      </c>
    </row>
    <row r="18512" spans="1:4" ht="18.75" x14ac:dyDescent="0.3">
      <c r="A18512" s="7">
        <v>2015</v>
      </c>
      <c r="B18512" s="7" t="s">
        <v>2392</v>
      </c>
      <c r="C18512" s="7" t="s">
        <v>5</v>
      </c>
      <c r="D18512" s="8">
        <v>712380.07</v>
      </c>
    </row>
    <row r="18513" spans="1:4" ht="18.75" x14ac:dyDescent="0.3">
      <c r="A18513" s="7">
        <v>2015</v>
      </c>
      <c r="B18513" s="7" t="s">
        <v>2392</v>
      </c>
      <c r="C18513" s="7" t="s">
        <v>6</v>
      </c>
      <c r="D18513" s="8">
        <v>436298.12</v>
      </c>
    </row>
    <row r="18514" spans="1:4" ht="18.75" x14ac:dyDescent="0.3">
      <c r="A18514" s="7">
        <v>2015</v>
      </c>
      <c r="B18514" s="7" t="s">
        <v>2392</v>
      </c>
      <c r="C18514" s="7" t="s">
        <v>7</v>
      </c>
      <c r="D18514" s="8">
        <v>143310.97</v>
      </c>
    </row>
    <row r="18515" spans="1:4" ht="18.75" x14ac:dyDescent="0.3">
      <c r="A18515" s="7">
        <v>2015</v>
      </c>
      <c r="B18515" s="7" t="s">
        <v>2392</v>
      </c>
      <c r="C18515" s="7" t="s">
        <v>8</v>
      </c>
      <c r="D18515" s="8">
        <v>738766.41</v>
      </c>
    </row>
    <row r="18516" spans="1:4" ht="18.75" x14ac:dyDescent="0.3">
      <c r="A18516" s="7">
        <v>2015</v>
      </c>
      <c r="B18516" s="7" t="s">
        <v>2393</v>
      </c>
      <c r="C18516" s="7" t="s">
        <v>5</v>
      </c>
      <c r="D18516" s="8">
        <v>718839.29</v>
      </c>
    </row>
    <row r="18517" spans="1:4" ht="18.75" x14ac:dyDescent="0.3">
      <c r="A18517" s="7">
        <v>2015</v>
      </c>
      <c r="B18517" s="7" t="s">
        <v>2393</v>
      </c>
      <c r="C18517" s="7" t="s">
        <v>6</v>
      </c>
      <c r="D18517" s="8">
        <v>382118.6</v>
      </c>
    </row>
    <row r="18518" spans="1:4" ht="18.75" x14ac:dyDescent="0.3">
      <c r="A18518" s="7">
        <v>2015</v>
      </c>
      <c r="B18518" s="7" t="s">
        <v>2393</v>
      </c>
      <c r="C18518" s="7" t="s">
        <v>7</v>
      </c>
      <c r="D18518" s="8">
        <v>55919.53</v>
      </c>
    </row>
    <row r="18519" spans="1:4" ht="18.75" x14ac:dyDescent="0.3">
      <c r="A18519" s="7">
        <v>2015</v>
      </c>
      <c r="B18519" s="7" t="s">
        <v>2393</v>
      </c>
      <c r="C18519" s="7" t="s">
        <v>8</v>
      </c>
      <c r="D18519" s="8">
        <v>600868.78</v>
      </c>
    </row>
    <row r="18520" spans="1:4" ht="18.75" x14ac:dyDescent="0.3">
      <c r="A18520" s="7">
        <v>2015</v>
      </c>
      <c r="B18520" s="7" t="s">
        <v>2394</v>
      </c>
      <c r="C18520" s="7" t="s">
        <v>5</v>
      </c>
      <c r="D18520" s="8">
        <v>607487.68999999994</v>
      </c>
    </row>
    <row r="18521" spans="1:4" ht="18.75" x14ac:dyDescent="0.3">
      <c r="A18521" s="7">
        <v>2015</v>
      </c>
      <c r="B18521" s="7" t="s">
        <v>2394</v>
      </c>
      <c r="C18521" s="7" t="s">
        <v>6</v>
      </c>
      <c r="D18521" s="8">
        <v>250179.69</v>
      </c>
    </row>
    <row r="18522" spans="1:4" ht="18.75" x14ac:dyDescent="0.3">
      <c r="A18522" s="7">
        <v>2015</v>
      </c>
      <c r="B18522" s="7" t="s">
        <v>2394</v>
      </c>
      <c r="C18522" s="7" t="s">
        <v>7</v>
      </c>
      <c r="D18522" s="8">
        <v>219558.87</v>
      </c>
    </row>
    <row r="18523" spans="1:4" ht="18.75" x14ac:dyDescent="0.3">
      <c r="A18523" s="7">
        <v>2015</v>
      </c>
      <c r="B18523" s="7" t="s">
        <v>2394</v>
      </c>
      <c r="C18523" s="7" t="s">
        <v>8</v>
      </c>
      <c r="D18523" s="8">
        <v>521270.87</v>
      </c>
    </row>
    <row r="18524" spans="1:4" ht="18.75" x14ac:dyDescent="0.3">
      <c r="A18524" s="7">
        <v>2015</v>
      </c>
      <c r="B18524" s="7" t="s">
        <v>2395</v>
      </c>
      <c r="C18524" s="7" t="s">
        <v>5</v>
      </c>
      <c r="D18524" s="8">
        <v>829332.58</v>
      </c>
    </row>
    <row r="18525" spans="1:4" ht="18.75" x14ac:dyDescent="0.3">
      <c r="A18525" s="7">
        <v>2015</v>
      </c>
      <c r="B18525" s="7" t="s">
        <v>2395</v>
      </c>
      <c r="C18525" s="7" t="s">
        <v>6</v>
      </c>
      <c r="D18525" s="8">
        <v>292743.90000000002</v>
      </c>
    </row>
    <row r="18526" spans="1:4" ht="18.75" x14ac:dyDescent="0.3">
      <c r="A18526" s="7">
        <v>2015</v>
      </c>
      <c r="B18526" s="7" t="s">
        <v>2395</v>
      </c>
      <c r="C18526" s="7" t="s">
        <v>7</v>
      </c>
      <c r="D18526" s="8">
        <v>75818.399999999994</v>
      </c>
    </row>
    <row r="18527" spans="1:4" ht="18.75" x14ac:dyDescent="0.3">
      <c r="A18527" s="7">
        <v>2015</v>
      </c>
      <c r="B18527" s="7" t="s">
        <v>2395</v>
      </c>
      <c r="C18527" s="7" t="s">
        <v>8</v>
      </c>
      <c r="D18527" s="8">
        <v>660030.4</v>
      </c>
    </row>
    <row r="18528" spans="1:4" ht="18.75" x14ac:dyDescent="0.3">
      <c r="A18528" s="7">
        <v>2015</v>
      </c>
      <c r="B18528" s="7" t="s">
        <v>2396</v>
      </c>
      <c r="C18528" s="7" t="s">
        <v>5</v>
      </c>
      <c r="D18528" s="8">
        <v>687173.12</v>
      </c>
    </row>
    <row r="18529" spans="1:4" ht="18.75" x14ac:dyDescent="0.3">
      <c r="A18529" s="7">
        <v>2015</v>
      </c>
      <c r="B18529" s="7" t="s">
        <v>2396</v>
      </c>
      <c r="C18529" s="7" t="s">
        <v>6</v>
      </c>
      <c r="D18529" s="8">
        <v>569379.4</v>
      </c>
    </row>
    <row r="18530" spans="1:4" ht="18.75" x14ac:dyDescent="0.3">
      <c r="A18530" s="7">
        <v>2015</v>
      </c>
      <c r="B18530" s="7" t="s">
        <v>2396</v>
      </c>
      <c r="C18530" s="7" t="s">
        <v>7</v>
      </c>
      <c r="D18530" s="8">
        <v>113410.14</v>
      </c>
    </row>
    <row r="18531" spans="1:4" ht="18.75" x14ac:dyDescent="0.3">
      <c r="A18531" s="7">
        <v>2015</v>
      </c>
      <c r="B18531" s="7" t="s">
        <v>2396</v>
      </c>
      <c r="C18531" s="7" t="s">
        <v>8</v>
      </c>
      <c r="D18531" s="8">
        <v>571182.37</v>
      </c>
    </row>
    <row r="18532" spans="1:4" ht="18.75" x14ac:dyDescent="0.3">
      <c r="A18532" s="7">
        <v>2015</v>
      </c>
      <c r="B18532" s="7" t="s">
        <v>2397</v>
      </c>
      <c r="C18532" s="7" t="s">
        <v>5</v>
      </c>
      <c r="D18532" s="8">
        <v>931634.18</v>
      </c>
    </row>
    <row r="18533" spans="1:4" ht="18.75" x14ac:dyDescent="0.3">
      <c r="A18533" s="7">
        <v>2015</v>
      </c>
      <c r="B18533" s="7" t="s">
        <v>2397</v>
      </c>
      <c r="C18533" s="7" t="s">
        <v>6</v>
      </c>
      <c r="D18533" s="8">
        <v>304708.2</v>
      </c>
    </row>
    <row r="18534" spans="1:4" ht="18.75" x14ac:dyDescent="0.3">
      <c r="A18534" s="7">
        <v>2015</v>
      </c>
      <c r="B18534" s="7" t="s">
        <v>2397</v>
      </c>
      <c r="C18534" s="7" t="s">
        <v>7</v>
      </c>
      <c r="D18534" s="8">
        <v>178888.47</v>
      </c>
    </row>
    <row r="18535" spans="1:4" ht="18.75" x14ac:dyDescent="0.3">
      <c r="A18535" s="7">
        <v>2015</v>
      </c>
      <c r="B18535" s="7" t="s">
        <v>2397</v>
      </c>
      <c r="C18535" s="7" t="s">
        <v>8</v>
      </c>
      <c r="D18535" s="8">
        <v>744383.51</v>
      </c>
    </row>
    <row r="18536" spans="1:4" ht="18.75" x14ac:dyDescent="0.3">
      <c r="A18536" s="7">
        <v>2015</v>
      </c>
      <c r="B18536" s="7" t="s">
        <v>2398</v>
      </c>
      <c r="C18536" s="7" t="s">
        <v>5</v>
      </c>
      <c r="D18536" s="8">
        <v>601488.93000000005</v>
      </c>
    </row>
    <row r="18537" spans="1:4" ht="18.75" x14ac:dyDescent="0.3">
      <c r="A18537" s="7">
        <v>2015</v>
      </c>
      <c r="B18537" s="7" t="s">
        <v>2398</v>
      </c>
      <c r="C18537" s="7" t="s">
        <v>6</v>
      </c>
      <c r="D18537" s="8">
        <v>525341.19999999995</v>
      </c>
    </row>
    <row r="18538" spans="1:4" ht="18.75" x14ac:dyDescent="0.3">
      <c r="A18538" s="7">
        <v>2015</v>
      </c>
      <c r="B18538" s="7" t="s">
        <v>2398</v>
      </c>
      <c r="C18538" s="7" t="s">
        <v>7</v>
      </c>
      <c r="D18538" s="8">
        <v>216480.05</v>
      </c>
    </row>
    <row r="18539" spans="1:4" ht="18.75" x14ac:dyDescent="0.3">
      <c r="A18539" s="7">
        <v>2015</v>
      </c>
      <c r="B18539" s="7" t="s">
        <v>2398</v>
      </c>
      <c r="C18539" s="7" t="s">
        <v>8</v>
      </c>
      <c r="D18539" s="8">
        <v>696750.6</v>
      </c>
    </row>
    <row r="18540" spans="1:4" ht="18.75" x14ac:dyDescent="0.3">
      <c r="A18540" s="7">
        <v>2015</v>
      </c>
      <c r="B18540" s="7" t="s">
        <v>2399</v>
      </c>
      <c r="C18540" s="7" t="s">
        <v>5</v>
      </c>
      <c r="D18540" s="8">
        <v>904647.07</v>
      </c>
    </row>
    <row r="18541" spans="1:4" ht="18.75" x14ac:dyDescent="0.3">
      <c r="A18541" s="7">
        <v>2015</v>
      </c>
      <c r="B18541" s="7" t="s">
        <v>2399</v>
      </c>
      <c r="C18541" s="7" t="s">
        <v>6</v>
      </c>
      <c r="D18541" s="8">
        <v>398325.5</v>
      </c>
    </row>
    <row r="18542" spans="1:4" ht="18.75" x14ac:dyDescent="0.3">
      <c r="A18542" s="7">
        <v>2015</v>
      </c>
      <c r="B18542" s="7" t="s">
        <v>2399</v>
      </c>
      <c r="C18542" s="7" t="s">
        <v>7</v>
      </c>
      <c r="D18542" s="8">
        <v>107724.74</v>
      </c>
    </row>
    <row r="18543" spans="1:4" ht="18.75" x14ac:dyDescent="0.3">
      <c r="A18543" s="7">
        <v>2015</v>
      </c>
      <c r="B18543" s="7" t="s">
        <v>2399</v>
      </c>
      <c r="C18543" s="7" t="s">
        <v>8</v>
      </c>
      <c r="D18543" s="8">
        <v>676520.98</v>
      </c>
    </row>
    <row r="18544" spans="1:4" ht="18.75" x14ac:dyDescent="0.3">
      <c r="A18544" s="7">
        <v>2015</v>
      </c>
      <c r="B18544" s="7" t="s">
        <v>2400</v>
      </c>
      <c r="C18544" s="7" t="s">
        <v>5</v>
      </c>
      <c r="D18544" s="8">
        <v>486804.65</v>
      </c>
    </row>
    <row r="18545" spans="1:4" ht="18.75" x14ac:dyDescent="0.3">
      <c r="A18545" s="7">
        <v>2015</v>
      </c>
      <c r="B18545" s="7" t="s">
        <v>2400</v>
      </c>
      <c r="C18545" s="7" t="s">
        <v>6</v>
      </c>
      <c r="D18545" s="8">
        <v>366590.22</v>
      </c>
    </row>
    <row r="18546" spans="1:4" ht="18.75" x14ac:dyDescent="0.3">
      <c r="A18546" s="7">
        <v>2015</v>
      </c>
      <c r="B18546" s="7" t="s">
        <v>2400</v>
      </c>
      <c r="C18546" s="7" t="s">
        <v>7</v>
      </c>
      <c r="D18546" s="8">
        <v>163747.56</v>
      </c>
    </row>
    <row r="18547" spans="1:4" ht="18.75" x14ac:dyDescent="0.3">
      <c r="A18547" s="7">
        <v>2015</v>
      </c>
      <c r="B18547" s="7" t="s">
        <v>2400</v>
      </c>
      <c r="C18547" s="7" t="s">
        <v>8</v>
      </c>
      <c r="D18547" s="8">
        <v>718083.87</v>
      </c>
    </row>
    <row r="18548" spans="1:4" ht="18.75" x14ac:dyDescent="0.3">
      <c r="A18548" s="7">
        <v>2015</v>
      </c>
      <c r="B18548" s="7" t="s">
        <v>2401</v>
      </c>
      <c r="C18548" s="7" t="s">
        <v>5</v>
      </c>
      <c r="D18548" s="8">
        <v>500529.13</v>
      </c>
    </row>
    <row r="18549" spans="1:4" ht="18.75" x14ac:dyDescent="0.3">
      <c r="A18549" s="7">
        <v>2015</v>
      </c>
      <c r="B18549" s="7" t="s">
        <v>2401</v>
      </c>
      <c r="C18549" s="7" t="s">
        <v>6</v>
      </c>
      <c r="D18549" s="8">
        <v>253169.9</v>
      </c>
    </row>
    <row r="18550" spans="1:4" ht="18.75" x14ac:dyDescent="0.3">
      <c r="A18550" s="7">
        <v>2015</v>
      </c>
      <c r="B18550" s="7" t="s">
        <v>2401</v>
      </c>
      <c r="C18550" s="7" t="s">
        <v>7</v>
      </c>
      <c r="D18550" s="8">
        <v>232707.43</v>
      </c>
    </row>
    <row r="18551" spans="1:4" ht="18.75" x14ac:dyDescent="0.3">
      <c r="A18551" s="7">
        <v>2015</v>
      </c>
      <c r="B18551" s="7" t="s">
        <v>2401</v>
      </c>
      <c r="C18551" s="7" t="s">
        <v>8</v>
      </c>
      <c r="D18551" s="8">
        <v>508737.62</v>
      </c>
    </row>
    <row r="18552" spans="1:4" ht="18.75" x14ac:dyDescent="0.3">
      <c r="A18552" s="7">
        <v>2015</v>
      </c>
      <c r="B18552" s="7" t="s">
        <v>2402</v>
      </c>
      <c r="C18552" s="7" t="s">
        <v>5</v>
      </c>
      <c r="D18552" s="8">
        <v>727511.27</v>
      </c>
    </row>
    <row r="18553" spans="1:4" ht="18.75" x14ac:dyDescent="0.3">
      <c r="A18553" s="7">
        <v>2015</v>
      </c>
      <c r="B18553" s="7" t="s">
        <v>2402</v>
      </c>
      <c r="C18553" s="7" t="s">
        <v>6</v>
      </c>
      <c r="D18553" s="8">
        <v>445728.66</v>
      </c>
    </row>
    <row r="18554" spans="1:4" ht="18.75" x14ac:dyDescent="0.3">
      <c r="A18554" s="7">
        <v>2015</v>
      </c>
      <c r="B18554" s="7" t="s">
        <v>2402</v>
      </c>
      <c r="C18554" s="7" t="s">
        <v>7</v>
      </c>
      <c r="D18554" s="8">
        <v>106686.7</v>
      </c>
    </row>
    <row r="18555" spans="1:4" ht="18.75" x14ac:dyDescent="0.3">
      <c r="A18555" s="7">
        <v>2015</v>
      </c>
      <c r="B18555" s="7" t="s">
        <v>2402</v>
      </c>
      <c r="C18555" s="7" t="s">
        <v>8</v>
      </c>
      <c r="D18555" s="8">
        <v>521485.84</v>
      </c>
    </row>
    <row r="18556" spans="1:4" ht="18.75" x14ac:dyDescent="0.3">
      <c r="A18556" s="7">
        <v>2015</v>
      </c>
      <c r="B18556" s="7" t="s">
        <v>2403</v>
      </c>
      <c r="C18556" s="7" t="s">
        <v>5</v>
      </c>
      <c r="D18556" s="8">
        <v>659673.91</v>
      </c>
    </row>
    <row r="18557" spans="1:4" ht="18.75" x14ac:dyDescent="0.3">
      <c r="A18557" s="7">
        <v>2015</v>
      </c>
      <c r="B18557" s="7" t="s">
        <v>2403</v>
      </c>
      <c r="C18557" s="7" t="s">
        <v>6</v>
      </c>
      <c r="D18557" s="8">
        <v>234149.07</v>
      </c>
    </row>
    <row r="18558" spans="1:4" ht="18.75" x14ac:dyDescent="0.3">
      <c r="A18558" s="7">
        <v>2015</v>
      </c>
      <c r="B18558" s="7" t="s">
        <v>2403</v>
      </c>
      <c r="C18558" s="7" t="s">
        <v>7</v>
      </c>
      <c r="D18558" s="8">
        <v>53006.34</v>
      </c>
    </row>
    <row r="18559" spans="1:4" ht="18.75" x14ac:dyDescent="0.3">
      <c r="A18559" s="7">
        <v>2015</v>
      </c>
      <c r="B18559" s="7" t="s">
        <v>2403</v>
      </c>
      <c r="C18559" s="7" t="s">
        <v>8</v>
      </c>
      <c r="D18559" s="8">
        <v>426993.4</v>
      </c>
    </row>
    <row r="18560" spans="1:4" ht="18.75" x14ac:dyDescent="0.3">
      <c r="A18560" s="7">
        <v>2015</v>
      </c>
      <c r="B18560" s="7" t="s">
        <v>2404</v>
      </c>
      <c r="C18560" s="7" t="s">
        <v>5</v>
      </c>
      <c r="D18560" s="8">
        <v>895570.81</v>
      </c>
    </row>
    <row r="18561" spans="1:4" ht="18.75" x14ac:dyDescent="0.3">
      <c r="A18561" s="7">
        <v>2015</v>
      </c>
      <c r="B18561" s="7" t="s">
        <v>2404</v>
      </c>
      <c r="C18561" s="7" t="s">
        <v>6</v>
      </c>
      <c r="D18561" s="8">
        <v>290548.75</v>
      </c>
    </row>
    <row r="18562" spans="1:4" ht="18.75" x14ac:dyDescent="0.3">
      <c r="A18562" s="7">
        <v>2015</v>
      </c>
      <c r="B18562" s="7" t="s">
        <v>2404</v>
      </c>
      <c r="C18562" s="7" t="s">
        <v>7</v>
      </c>
      <c r="D18562" s="8">
        <v>119240.63</v>
      </c>
    </row>
    <row r="18563" spans="1:4" ht="18.75" x14ac:dyDescent="0.3">
      <c r="A18563" s="7">
        <v>2015</v>
      </c>
      <c r="B18563" s="7" t="s">
        <v>2404</v>
      </c>
      <c r="C18563" s="7" t="s">
        <v>8</v>
      </c>
      <c r="D18563" s="8">
        <v>452542.01</v>
      </c>
    </row>
    <row r="18564" spans="1:4" ht="18.75" x14ac:dyDescent="0.3">
      <c r="A18564" s="7">
        <v>2015</v>
      </c>
      <c r="B18564" s="7" t="s">
        <v>2405</v>
      </c>
      <c r="C18564" s="7" t="s">
        <v>5</v>
      </c>
      <c r="D18564" s="8">
        <v>847601.09</v>
      </c>
    </row>
    <row r="18565" spans="1:4" ht="18.75" x14ac:dyDescent="0.3">
      <c r="A18565" s="7">
        <v>2015</v>
      </c>
      <c r="B18565" s="7" t="s">
        <v>2405</v>
      </c>
      <c r="C18565" s="7" t="s">
        <v>6</v>
      </c>
      <c r="D18565" s="8">
        <v>262577.01</v>
      </c>
    </row>
    <row r="18566" spans="1:4" ht="18.75" x14ac:dyDescent="0.3">
      <c r="A18566" s="7">
        <v>2015</v>
      </c>
      <c r="B18566" s="7" t="s">
        <v>2405</v>
      </c>
      <c r="C18566" s="7" t="s">
        <v>7</v>
      </c>
      <c r="D18566" s="8">
        <v>132018.15</v>
      </c>
    </row>
    <row r="18567" spans="1:4" ht="18.75" x14ac:dyDescent="0.3">
      <c r="A18567" s="7">
        <v>2015</v>
      </c>
      <c r="B18567" s="7" t="s">
        <v>2405</v>
      </c>
      <c r="C18567" s="7" t="s">
        <v>8</v>
      </c>
      <c r="D18567" s="8">
        <v>495387.52</v>
      </c>
    </row>
    <row r="18568" spans="1:4" ht="18.75" x14ac:dyDescent="0.3">
      <c r="A18568" s="7">
        <v>2015</v>
      </c>
      <c r="B18568" s="7" t="s">
        <v>2406</v>
      </c>
      <c r="C18568" s="7" t="s">
        <v>5</v>
      </c>
      <c r="D18568" s="8">
        <v>641896.30000000005</v>
      </c>
    </row>
    <row r="18569" spans="1:4" ht="18.75" x14ac:dyDescent="0.3">
      <c r="A18569" s="7">
        <v>2015</v>
      </c>
      <c r="B18569" s="7" t="s">
        <v>2406</v>
      </c>
      <c r="C18569" s="7" t="s">
        <v>6</v>
      </c>
      <c r="D18569" s="8">
        <v>260605.06</v>
      </c>
    </row>
    <row r="18570" spans="1:4" ht="18.75" x14ac:dyDescent="0.3">
      <c r="A18570" s="7">
        <v>2015</v>
      </c>
      <c r="B18570" s="7" t="s">
        <v>2406</v>
      </c>
      <c r="C18570" s="7" t="s">
        <v>7</v>
      </c>
      <c r="D18570" s="8">
        <v>122983.85</v>
      </c>
    </row>
    <row r="18571" spans="1:4" ht="18.75" x14ac:dyDescent="0.3">
      <c r="A18571" s="7">
        <v>2015</v>
      </c>
      <c r="B18571" s="7" t="s">
        <v>2406</v>
      </c>
      <c r="C18571" s="7" t="s">
        <v>8</v>
      </c>
      <c r="D18571" s="8">
        <v>709173.73</v>
      </c>
    </row>
    <row r="18572" spans="1:4" ht="18.75" x14ac:dyDescent="0.3">
      <c r="A18572" s="7">
        <v>2015</v>
      </c>
      <c r="B18572" s="7" t="s">
        <v>2407</v>
      </c>
      <c r="C18572" s="7" t="s">
        <v>5</v>
      </c>
      <c r="D18572" s="8">
        <v>621785.89</v>
      </c>
    </row>
    <row r="18573" spans="1:4" ht="18.75" x14ac:dyDescent="0.3">
      <c r="A18573" s="7">
        <v>2015</v>
      </c>
      <c r="B18573" s="7" t="s">
        <v>2407</v>
      </c>
      <c r="C18573" s="7" t="s">
        <v>6</v>
      </c>
      <c r="D18573" s="8">
        <v>420141.39</v>
      </c>
    </row>
    <row r="18574" spans="1:4" ht="18.75" x14ac:dyDescent="0.3">
      <c r="A18574" s="7">
        <v>2015</v>
      </c>
      <c r="B18574" s="7" t="s">
        <v>2407</v>
      </c>
      <c r="C18574" s="7" t="s">
        <v>7</v>
      </c>
      <c r="D18574" s="8">
        <v>214541.28</v>
      </c>
    </row>
    <row r="18575" spans="1:4" ht="18.75" x14ac:dyDescent="0.3">
      <c r="A18575" s="7">
        <v>2015</v>
      </c>
      <c r="B18575" s="7" t="s">
        <v>2407</v>
      </c>
      <c r="C18575" s="7" t="s">
        <v>8</v>
      </c>
      <c r="D18575" s="8">
        <v>713674.46</v>
      </c>
    </row>
    <row r="18576" spans="1:4" ht="18.75" x14ac:dyDescent="0.3">
      <c r="A18576" s="7">
        <v>2015</v>
      </c>
      <c r="B18576" s="7" t="s">
        <v>2408</v>
      </c>
      <c r="C18576" s="7" t="s">
        <v>5</v>
      </c>
      <c r="D18576" s="8">
        <v>631402.82999999996</v>
      </c>
    </row>
    <row r="18577" spans="1:4" ht="18.75" x14ac:dyDescent="0.3">
      <c r="A18577" s="7">
        <v>2015</v>
      </c>
      <c r="B18577" s="7" t="s">
        <v>2408</v>
      </c>
      <c r="C18577" s="7" t="s">
        <v>6</v>
      </c>
      <c r="D18577" s="8">
        <v>466291.34</v>
      </c>
    </row>
    <row r="18578" spans="1:4" ht="18.75" x14ac:dyDescent="0.3">
      <c r="A18578" s="7">
        <v>2015</v>
      </c>
      <c r="B18578" s="7" t="s">
        <v>2408</v>
      </c>
      <c r="C18578" s="7" t="s">
        <v>7</v>
      </c>
      <c r="D18578" s="8">
        <v>172758.74</v>
      </c>
    </row>
    <row r="18579" spans="1:4" ht="18.75" x14ac:dyDescent="0.3">
      <c r="A18579" s="7">
        <v>2015</v>
      </c>
      <c r="B18579" s="7" t="s">
        <v>2408</v>
      </c>
      <c r="C18579" s="7" t="s">
        <v>8</v>
      </c>
      <c r="D18579" s="8">
        <v>543566.21</v>
      </c>
    </row>
    <row r="18580" spans="1:4" ht="18.75" x14ac:dyDescent="0.3">
      <c r="A18580" s="7">
        <v>2015</v>
      </c>
      <c r="B18580" s="7" t="s">
        <v>2409</v>
      </c>
      <c r="C18580" s="7" t="s">
        <v>5</v>
      </c>
      <c r="D18580" s="8">
        <v>767311.41</v>
      </c>
    </row>
    <row r="18581" spans="1:4" ht="18.75" x14ac:dyDescent="0.3">
      <c r="A18581" s="7">
        <v>2015</v>
      </c>
      <c r="B18581" s="7" t="s">
        <v>2409</v>
      </c>
      <c r="C18581" s="7" t="s">
        <v>6</v>
      </c>
      <c r="D18581" s="8">
        <v>462172.31</v>
      </c>
    </row>
    <row r="18582" spans="1:4" ht="18.75" x14ac:dyDescent="0.3">
      <c r="A18582" s="7">
        <v>2015</v>
      </c>
      <c r="B18582" s="7" t="s">
        <v>2409</v>
      </c>
      <c r="C18582" s="7" t="s">
        <v>7</v>
      </c>
      <c r="D18582" s="8">
        <v>92469.94</v>
      </c>
    </row>
    <row r="18583" spans="1:4" ht="18.75" x14ac:dyDescent="0.3">
      <c r="A18583" s="7">
        <v>2015</v>
      </c>
      <c r="B18583" s="7" t="s">
        <v>2409</v>
      </c>
      <c r="C18583" s="7" t="s">
        <v>8</v>
      </c>
      <c r="D18583" s="8">
        <v>543207.98</v>
      </c>
    </row>
    <row r="18584" spans="1:4" ht="18.75" x14ac:dyDescent="0.3">
      <c r="A18584" s="7">
        <v>2015</v>
      </c>
      <c r="B18584" s="7" t="s">
        <v>2410</v>
      </c>
      <c r="C18584" s="7" t="s">
        <v>5</v>
      </c>
      <c r="D18584" s="8">
        <v>514370.6</v>
      </c>
    </row>
    <row r="18585" spans="1:4" ht="18.75" x14ac:dyDescent="0.3">
      <c r="A18585" s="7">
        <v>2015</v>
      </c>
      <c r="B18585" s="7" t="s">
        <v>2410</v>
      </c>
      <c r="C18585" s="7" t="s">
        <v>6</v>
      </c>
      <c r="D18585" s="8">
        <v>447071.75</v>
      </c>
    </row>
    <row r="18586" spans="1:4" ht="18.75" x14ac:dyDescent="0.3">
      <c r="A18586" s="7">
        <v>2015</v>
      </c>
      <c r="B18586" s="7" t="s">
        <v>2410</v>
      </c>
      <c r="C18586" s="7" t="s">
        <v>7</v>
      </c>
      <c r="D18586" s="8">
        <v>230775.06</v>
      </c>
    </row>
    <row r="18587" spans="1:4" ht="18.75" x14ac:dyDescent="0.3">
      <c r="A18587" s="7">
        <v>2015</v>
      </c>
      <c r="B18587" s="7" t="s">
        <v>2410</v>
      </c>
      <c r="C18587" s="7" t="s">
        <v>8</v>
      </c>
      <c r="D18587" s="8">
        <v>758963.94</v>
      </c>
    </row>
    <row r="18588" spans="1:4" ht="18.75" x14ac:dyDescent="0.3">
      <c r="A18588" s="7">
        <v>2015</v>
      </c>
      <c r="B18588" s="7" t="s">
        <v>2411</v>
      </c>
      <c r="C18588" s="7" t="s">
        <v>5</v>
      </c>
      <c r="D18588" s="8">
        <v>691978.99</v>
      </c>
    </row>
    <row r="18589" spans="1:4" ht="18.75" x14ac:dyDescent="0.3">
      <c r="A18589" s="7">
        <v>2015</v>
      </c>
      <c r="B18589" s="7" t="s">
        <v>2411</v>
      </c>
      <c r="C18589" s="7" t="s">
        <v>6</v>
      </c>
      <c r="D18589" s="8">
        <v>502821.99</v>
      </c>
    </row>
    <row r="18590" spans="1:4" ht="18.75" x14ac:dyDescent="0.3">
      <c r="A18590" s="7">
        <v>2015</v>
      </c>
      <c r="B18590" s="7" t="s">
        <v>2411</v>
      </c>
      <c r="C18590" s="7" t="s">
        <v>7</v>
      </c>
      <c r="D18590" s="8">
        <v>104734.34</v>
      </c>
    </row>
    <row r="18591" spans="1:4" ht="18.75" x14ac:dyDescent="0.3">
      <c r="A18591" s="7">
        <v>2015</v>
      </c>
      <c r="B18591" s="7" t="s">
        <v>2411</v>
      </c>
      <c r="C18591" s="7" t="s">
        <v>8</v>
      </c>
      <c r="D18591" s="8">
        <v>400851.67</v>
      </c>
    </row>
    <row r="18592" spans="1:4" ht="18.75" x14ac:dyDescent="0.3">
      <c r="A18592" s="7">
        <v>2015</v>
      </c>
      <c r="B18592" s="7" t="s">
        <v>2412</v>
      </c>
      <c r="C18592" s="7" t="s">
        <v>5</v>
      </c>
      <c r="D18592" s="8">
        <v>623041.55000000005</v>
      </c>
    </row>
    <row r="18593" spans="1:4" ht="18.75" x14ac:dyDescent="0.3">
      <c r="A18593" s="7">
        <v>2015</v>
      </c>
      <c r="B18593" s="7" t="s">
        <v>2412</v>
      </c>
      <c r="C18593" s="7" t="s">
        <v>6</v>
      </c>
      <c r="D18593" s="8">
        <v>445026.09</v>
      </c>
    </row>
    <row r="18594" spans="1:4" ht="18.75" x14ac:dyDescent="0.3">
      <c r="A18594" s="7">
        <v>2015</v>
      </c>
      <c r="B18594" s="7" t="s">
        <v>2412</v>
      </c>
      <c r="C18594" s="7" t="s">
        <v>7</v>
      </c>
      <c r="D18594" s="8">
        <v>118225.43</v>
      </c>
    </row>
    <row r="18595" spans="1:4" ht="18.75" x14ac:dyDescent="0.3">
      <c r="A18595" s="7">
        <v>2015</v>
      </c>
      <c r="B18595" s="7" t="s">
        <v>2412</v>
      </c>
      <c r="C18595" s="7" t="s">
        <v>8</v>
      </c>
      <c r="D18595" s="8">
        <v>655068.24</v>
      </c>
    </row>
    <row r="18596" spans="1:4" ht="18.75" x14ac:dyDescent="0.3">
      <c r="A18596" s="7">
        <v>2015</v>
      </c>
      <c r="B18596" s="7" t="s">
        <v>2413</v>
      </c>
      <c r="C18596" s="7" t="s">
        <v>5</v>
      </c>
      <c r="D18596" s="8">
        <v>498664.55</v>
      </c>
    </row>
    <row r="18597" spans="1:4" ht="18.75" x14ac:dyDescent="0.3">
      <c r="A18597" s="7">
        <v>2015</v>
      </c>
      <c r="B18597" s="7" t="s">
        <v>2413</v>
      </c>
      <c r="C18597" s="7" t="s">
        <v>6</v>
      </c>
      <c r="D18597" s="8">
        <v>292232.76</v>
      </c>
    </row>
    <row r="18598" spans="1:4" ht="18.75" x14ac:dyDescent="0.3">
      <c r="A18598" s="7">
        <v>2015</v>
      </c>
      <c r="B18598" s="7" t="s">
        <v>2413</v>
      </c>
      <c r="C18598" s="7" t="s">
        <v>7</v>
      </c>
      <c r="D18598" s="8">
        <v>239982.54</v>
      </c>
    </row>
    <row r="18599" spans="1:4" ht="18.75" x14ac:dyDescent="0.3">
      <c r="A18599" s="7">
        <v>2015</v>
      </c>
      <c r="B18599" s="7" t="s">
        <v>2413</v>
      </c>
      <c r="C18599" s="7" t="s">
        <v>8</v>
      </c>
      <c r="D18599" s="8">
        <v>748672.63</v>
      </c>
    </row>
    <row r="18600" spans="1:4" ht="18.75" x14ac:dyDescent="0.3">
      <c r="A18600" s="7">
        <v>2015</v>
      </c>
      <c r="B18600" s="7" t="s">
        <v>2414</v>
      </c>
      <c r="C18600" s="7" t="s">
        <v>5</v>
      </c>
      <c r="D18600" s="8">
        <v>477473.34</v>
      </c>
    </row>
    <row r="18601" spans="1:4" ht="18.75" x14ac:dyDescent="0.3">
      <c r="A18601" s="7">
        <v>2015</v>
      </c>
      <c r="B18601" s="7" t="s">
        <v>2414</v>
      </c>
      <c r="C18601" s="7" t="s">
        <v>6</v>
      </c>
      <c r="D18601" s="8">
        <v>489387.45</v>
      </c>
    </row>
    <row r="18602" spans="1:4" ht="18.75" x14ac:dyDescent="0.3">
      <c r="A18602" s="7">
        <v>2015</v>
      </c>
      <c r="B18602" s="7" t="s">
        <v>2414</v>
      </c>
      <c r="C18602" s="7" t="s">
        <v>7</v>
      </c>
      <c r="D18602" s="8">
        <v>143226.57</v>
      </c>
    </row>
    <row r="18603" spans="1:4" ht="18.75" x14ac:dyDescent="0.3">
      <c r="A18603" s="7">
        <v>2015</v>
      </c>
      <c r="B18603" s="7" t="s">
        <v>2414</v>
      </c>
      <c r="C18603" s="7" t="s">
        <v>8</v>
      </c>
      <c r="D18603" s="8">
        <v>665707.82999999996</v>
      </c>
    </row>
    <row r="18604" spans="1:4" ht="18.75" x14ac:dyDescent="0.3">
      <c r="A18604" s="7">
        <v>2015</v>
      </c>
      <c r="B18604" s="7" t="s">
        <v>2415</v>
      </c>
      <c r="C18604" s="7" t="s">
        <v>5</v>
      </c>
      <c r="D18604" s="8">
        <v>895037.81</v>
      </c>
    </row>
    <row r="18605" spans="1:4" ht="18.75" x14ac:dyDescent="0.3">
      <c r="A18605" s="7">
        <v>2015</v>
      </c>
      <c r="B18605" s="7" t="s">
        <v>2415</v>
      </c>
      <c r="C18605" s="7" t="s">
        <v>6</v>
      </c>
      <c r="D18605" s="8">
        <v>511813.47</v>
      </c>
    </row>
    <row r="18606" spans="1:4" ht="18.75" x14ac:dyDescent="0.3">
      <c r="A18606" s="7">
        <v>2015</v>
      </c>
      <c r="B18606" s="7" t="s">
        <v>2415</v>
      </c>
      <c r="C18606" s="7" t="s">
        <v>7</v>
      </c>
      <c r="D18606" s="8">
        <v>151361.72</v>
      </c>
    </row>
    <row r="18607" spans="1:4" ht="18.75" x14ac:dyDescent="0.3">
      <c r="A18607" s="7">
        <v>2015</v>
      </c>
      <c r="B18607" s="7" t="s">
        <v>2415</v>
      </c>
      <c r="C18607" s="7" t="s">
        <v>8</v>
      </c>
      <c r="D18607" s="8">
        <v>614744.96</v>
      </c>
    </row>
    <row r="18608" spans="1:4" ht="18.75" x14ac:dyDescent="0.3">
      <c r="A18608" s="7">
        <v>2015</v>
      </c>
      <c r="B18608" s="7" t="s">
        <v>2416</v>
      </c>
      <c r="C18608" s="7" t="s">
        <v>5</v>
      </c>
      <c r="D18608" s="8">
        <v>639057</v>
      </c>
    </row>
    <row r="18609" spans="1:4" ht="18.75" x14ac:dyDescent="0.3">
      <c r="A18609" s="7">
        <v>2015</v>
      </c>
      <c r="B18609" s="7" t="s">
        <v>2416</v>
      </c>
      <c r="C18609" s="7" t="s">
        <v>6</v>
      </c>
      <c r="D18609" s="8">
        <v>403706.82</v>
      </c>
    </row>
    <row r="18610" spans="1:4" ht="18.75" x14ac:dyDescent="0.3">
      <c r="A18610" s="7">
        <v>2015</v>
      </c>
      <c r="B18610" s="7" t="s">
        <v>2416</v>
      </c>
      <c r="C18610" s="7" t="s">
        <v>7</v>
      </c>
      <c r="D18610" s="8">
        <v>119594.55</v>
      </c>
    </row>
    <row r="18611" spans="1:4" ht="18.75" x14ac:dyDescent="0.3">
      <c r="A18611" s="7">
        <v>2015</v>
      </c>
      <c r="B18611" s="7" t="s">
        <v>2416</v>
      </c>
      <c r="C18611" s="7" t="s">
        <v>8</v>
      </c>
      <c r="D18611" s="8">
        <v>476479.47</v>
      </c>
    </row>
    <row r="18612" spans="1:4" ht="18.75" x14ac:dyDescent="0.3">
      <c r="A18612" s="7">
        <v>2015</v>
      </c>
      <c r="B18612" s="7" t="s">
        <v>2417</v>
      </c>
      <c r="C18612" s="7" t="s">
        <v>5</v>
      </c>
      <c r="D18612" s="8">
        <v>654707.56999999995</v>
      </c>
    </row>
    <row r="18613" spans="1:4" ht="18.75" x14ac:dyDescent="0.3">
      <c r="A18613" s="7">
        <v>2015</v>
      </c>
      <c r="B18613" s="7" t="s">
        <v>2417</v>
      </c>
      <c r="C18613" s="7" t="s">
        <v>6</v>
      </c>
      <c r="D18613" s="8">
        <v>272216.02</v>
      </c>
    </row>
    <row r="18614" spans="1:4" ht="18.75" x14ac:dyDescent="0.3">
      <c r="A18614" s="7">
        <v>2015</v>
      </c>
      <c r="B18614" s="7" t="s">
        <v>2417</v>
      </c>
      <c r="C18614" s="7" t="s">
        <v>7</v>
      </c>
      <c r="D18614" s="8">
        <v>83138.31</v>
      </c>
    </row>
    <row r="18615" spans="1:4" ht="18.75" x14ac:dyDescent="0.3">
      <c r="A18615" s="7">
        <v>2015</v>
      </c>
      <c r="B18615" s="7" t="s">
        <v>2417</v>
      </c>
      <c r="C18615" s="7" t="s">
        <v>8</v>
      </c>
      <c r="D18615" s="8">
        <v>709084.81</v>
      </c>
    </row>
    <row r="18616" spans="1:4" ht="18.75" x14ac:dyDescent="0.3">
      <c r="A18616" s="7">
        <v>2015</v>
      </c>
      <c r="B18616" s="7" t="s">
        <v>2418</v>
      </c>
      <c r="C18616" s="7" t="s">
        <v>5</v>
      </c>
      <c r="D18616" s="8">
        <v>487224.28</v>
      </c>
    </row>
    <row r="18617" spans="1:4" ht="18.75" x14ac:dyDescent="0.3">
      <c r="A18617" s="7">
        <v>2015</v>
      </c>
      <c r="B18617" s="7" t="s">
        <v>2418</v>
      </c>
      <c r="C18617" s="7" t="s">
        <v>6</v>
      </c>
      <c r="D18617" s="8">
        <v>439713.98</v>
      </c>
    </row>
    <row r="18618" spans="1:4" ht="18.75" x14ac:dyDescent="0.3">
      <c r="A18618" s="7">
        <v>2015</v>
      </c>
      <c r="B18618" s="7" t="s">
        <v>2418</v>
      </c>
      <c r="C18618" s="7" t="s">
        <v>7</v>
      </c>
      <c r="D18618" s="8">
        <v>78636.84</v>
      </c>
    </row>
    <row r="18619" spans="1:4" ht="18.75" x14ac:dyDescent="0.3">
      <c r="A18619" s="7">
        <v>2015</v>
      </c>
      <c r="B18619" s="7" t="s">
        <v>2418</v>
      </c>
      <c r="C18619" s="7" t="s">
        <v>8</v>
      </c>
      <c r="D18619" s="8">
        <v>446222.05</v>
      </c>
    </row>
    <row r="18620" spans="1:4" ht="18.75" x14ac:dyDescent="0.3">
      <c r="A18620" s="7">
        <v>2015</v>
      </c>
      <c r="B18620" s="7" t="s">
        <v>2419</v>
      </c>
      <c r="C18620" s="7" t="s">
        <v>5</v>
      </c>
      <c r="D18620" s="8">
        <v>531391.93999999994</v>
      </c>
    </row>
    <row r="18621" spans="1:4" ht="18.75" x14ac:dyDescent="0.3">
      <c r="A18621" s="7">
        <v>2015</v>
      </c>
      <c r="B18621" s="7" t="s">
        <v>2419</v>
      </c>
      <c r="C18621" s="7" t="s">
        <v>6</v>
      </c>
      <c r="D18621" s="8">
        <v>528098.06000000006</v>
      </c>
    </row>
    <row r="18622" spans="1:4" ht="18.75" x14ac:dyDescent="0.3">
      <c r="A18622" s="7">
        <v>2015</v>
      </c>
      <c r="B18622" s="7" t="s">
        <v>2419</v>
      </c>
      <c r="C18622" s="7" t="s">
        <v>7</v>
      </c>
      <c r="D18622" s="8">
        <v>63246.94</v>
      </c>
    </row>
    <row r="18623" spans="1:4" ht="18.75" x14ac:dyDescent="0.3">
      <c r="A18623" s="7">
        <v>2015</v>
      </c>
      <c r="B18623" s="7" t="s">
        <v>2419</v>
      </c>
      <c r="C18623" s="7" t="s">
        <v>8</v>
      </c>
      <c r="D18623" s="8">
        <v>598003.93999999994</v>
      </c>
    </row>
    <row r="18624" spans="1:4" ht="18.75" x14ac:dyDescent="0.3">
      <c r="A18624" s="7">
        <v>2015</v>
      </c>
      <c r="B18624" s="7" t="s">
        <v>2420</v>
      </c>
      <c r="C18624" s="7" t="s">
        <v>5</v>
      </c>
      <c r="D18624" s="8">
        <v>522436.04</v>
      </c>
    </row>
    <row r="18625" spans="1:4" ht="18.75" x14ac:dyDescent="0.3">
      <c r="A18625" s="7">
        <v>2015</v>
      </c>
      <c r="B18625" s="7" t="s">
        <v>2420</v>
      </c>
      <c r="C18625" s="7" t="s">
        <v>6</v>
      </c>
      <c r="D18625" s="8">
        <v>280661.38</v>
      </c>
    </row>
    <row r="18626" spans="1:4" ht="18.75" x14ac:dyDescent="0.3">
      <c r="A18626" s="7">
        <v>2015</v>
      </c>
      <c r="B18626" s="7" t="s">
        <v>2420</v>
      </c>
      <c r="C18626" s="7" t="s">
        <v>7</v>
      </c>
      <c r="D18626" s="8">
        <v>68626.27</v>
      </c>
    </row>
    <row r="18627" spans="1:4" ht="18.75" x14ac:dyDescent="0.3">
      <c r="A18627" s="7">
        <v>2015</v>
      </c>
      <c r="B18627" s="7" t="s">
        <v>2420</v>
      </c>
      <c r="C18627" s="7" t="s">
        <v>8</v>
      </c>
      <c r="D18627" s="8">
        <v>511758.25</v>
      </c>
    </row>
    <row r="18628" spans="1:4" ht="18.75" x14ac:dyDescent="0.3">
      <c r="A18628" s="7">
        <v>2015</v>
      </c>
      <c r="B18628" s="7" t="s">
        <v>2421</v>
      </c>
      <c r="C18628" s="7" t="s">
        <v>5</v>
      </c>
      <c r="D18628" s="8">
        <v>761311.04</v>
      </c>
    </row>
    <row r="18629" spans="1:4" ht="18.75" x14ac:dyDescent="0.3">
      <c r="A18629" s="7">
        <v>2015</v>
      </c>
      <c r="B18629" s="7" t="s">
        <v>2421</v>
      </c>
      <c r="C18629" s="7" t="s">
        <v>6</v>
      </c>
      <c r="D18629" s="8">
        <v>323748.5</v>
      </c>
    </row>
    <row r="18630" spans="1:4" ht="18.75" x14ac:dyDescent="0.3">
      <c r="A18630" s="7">
        <v>2015</v>
      </c>
      <c r="B18630" s="7" t="s">
        <v>2421</v>
      </c>
      <c r="C18630" s="7" t="s">
        <v>7</v>
      </c>
      <c r="D18630" s="8">
        <v>158444.26</v>
      </c>
    </row>
    <row r="18631" spans="1:4" ht="18.75" x14ac:dyDescent="0.3">
      <c r="A18631" s="7">
        <v>2015</v>
      </c>
      <c r="B18631" s="7" t="s">
        <v>2421</v>
      </c>
      <c r="C18631" s="7" t="s">
        <v>8</v>
      </c>
      <c r="D18631" s="8">
        <v>782706.6</v>
      </c>
    </row>
    <row r="18632" spans="1:4" ht="18.75" x14ac:dyDescent="0.3">
      <c r="A18632" s="7">
        <v>2015</v>
      </c>
      <c r="B18632" s="7" t="s">
        <v>2422</v>
      </c>
      <c r="C18632" s="7" t="s">
        <v>5</v>
      </c>
      <c r="D18632" s="8">
        <v>681122.81</v>
      </c>
    </row>
    <row r="18633" spans="1:4" ht="18.75" x14ac:dyDescent="0.3">
      <c r="A18633" s="7">
        <v>2015</v>
      </c>
      <c r="B18633" s="7" t="s">
        <v>2422</v>
      </c>
      <c r="C18633" s="7" t="s">
        <v>6</v>
      </c>
      <c r="D18633" s="8">
        <v>503791.11</v>
      </c>
    </row>
    <row r="18634" spans="1:4" ht="18.75" x14ac:dyDescent="0.3">
      <c r="A18634" s="7">
        <v>2015</v>
      </c>
      <c r="B18634" s="7" t="s">
        <v>2422</v>
      </c>
      <c r="C18634" s="7" t="s">
        <v>7</v>
      </c>
      <c r="D18634" s="8">
        <v>118280.64</v>
      </c>
    </row>
    <row r="18635" spans="1:4" ht="18.75" x14ac:dyDescent="0.3">
      <c r="A18635" s="7">
        <v>2015</v>
      </c>
      <c r="B18635" s="7" t="s">
        <v>2422</v>
      </c>
      <c r="C18635" s="7" t="s">
        <v>8</v>
      </c>
      <c r="D18635" s="8">
        <v>440396.08</v>
      </c>
    </row>
    <row r="18636" spans="1:4" ht="18.75" x14ac:dyDescent="0.3">
      <c r="A18636" s="7">
        <v>2015</v>
      </c>
      <c r="B18636" s="7" t="s">
        <v>2423</v>
      </c>
      <c r="C18636" s="7" t="s">
        <v>5</v>
      </c>
      <c r="D18636" s="8">
        <v>587222.94999999995</v>
      </c>
    </row>
    <row r="18637" spans="1:4" ht="18.75" x14ac:dyDescent="0.3">
      <c r="A18637" s="7">
        <v>2015</v>
      </c>
      <c r="B18637" s="7" t="s">
        <v>2423</v>
      </c>
      <c r="C18637" s="7" t="s">
        <v>6</v>
      </c>
      <c r="D18637" s="8">
        <v>328711.02</v>
      </c>
    </row>
    <row r="18638" spans="1:4" ht="18.75" x14ac:dyDescent="0.3">
      <c r="A18638" s="7">
        <v>2015</v>
      </c>
      <c r="B18638" s="7" t="s">
        <v>2423</v>
      </c>
      <c r="C18638" s="7" t="s">
        <v>7</v>
      </c>
      <c r="D18638" s="8">
        <v>72295.45</v>
      </c>
    </row>
    <row r="18639" spans="1:4" ht="18.75" x14ac:dyDescent="0.3">
      <c r="A18639" s="7">
        <v>2015</v>
      </c>
      <c r="B18639" s="7" t="s">
        <v>2423</v>
      </c>
      <c r="C18639" s="7" t="s">
        <v>8</v>
      </c>
      <c r="D18639" s="8">
        <v>736327.4</v>
      </c>
    </row>
    <row r="18640" spans="1:4" ht="18.75" x14ac:dyDescent="0.3">
      <c r="A18640" s="7">
        <v>2015</v>
      </c>
      <c r="B18640" s="7" t="s">
        <v>2424</v>
      </c>
      <c r="C18640" s="7" t="s">
        <v>5</v>
      </c>
      <c r="D18640" s="8">
        <v>809642.8</v>
      </c>
    </row>
    <row r="18641" spans="1:4" ht="18.75" x14ac:dyDescent="0.3">
      <c r="A18641" s="7">
        <v>2015</v>
      </c>
      <c r="B18641" s="7" t="s">
        <v>2424</v>
      </c>
      <c r="C18641" s="7" t="s">
        <v>6</v>
      </c>
      <c r="D18641" s="8">
        <v>290099.19</v>
      </c>
    </row>
    <row r="18642" spans="1:4" ht="18.75" x14ac:dyDescent="0.3">
      <c r="A18642" s="7">
        <v>2015</v>
      </c>
      <c r="B18642" s="7" t="s">
        <v>2424</v>
      </c>
      <c r="C18642" s="7" t="s">
        <v>7</v>
      </c>
      <c r="D18642" s="8">
        <v>186670.16</v>
      </c>
    </row>
    <row r="18643" spans="1:4" ht="18.75" x14ac:dyDescent="0.3">
      <c r="A18643" s="7">
        <v>2015</v>
      </c>
      <c r="B18643" s="7" t="s">
        <v>2424</v>
      </c>
      <c r="C18643" s="7" t="s">
        <v>8</v>
      </c>
      <c r="D18643" s="8">
        <v>544224.82999999996</v>
      </c>
    </row>
    <row r="18644" spans="1:4" ht="18.75" x14ac:dyDescent="0.3">
      <c r="A18644" s="7">
        <v>2015</v>
      </c>
      <c r="B18644" s="7" t="s">
        <v>2425</v>
      </c>
      <c r="C18644" s="7" t="s">
        <v>5</v>
      </c>
      <c r="D18644" s="8">
        <v>699830.63</v>
      </c>
    </row>
    <row r="18645" spans="1:4" ht="18.75" x14ac:dyDescent="0.3">
      <c r="A18645" s="7">
        <v>2015</v>
      </c>
      <c r="B18645" s="7" t="s">
        <v>2425</v>
      </c>
      <c r="C18645" s="7" t="s">
        <v>6</v>
      </c>
      <c r="D18645" s="8">
        <v>342818.68</v>
      </c>
    </row>
    <row r="18646" spans="1:4" ht="18.75" x14ac:dyDescent="0.3">
      <c r="A18646" s="7">
        <v>2015</v>
      </c>
      <c r="B18646" s="7" t="s">
        <v>2425</v>
      </c>
      <c r="C18646" s="7" t="s">
        <v>7</v>
      </c>
      <c r="D18646" s="8">
        <v>189673.48</v>
      </c>
    </row>
    <row r="18647" spans="1:4" ht="18.75" x14ac:dyDescent="0.3">
      <c r="A18647" s="7">
        <v>2015</v>
      </c>
      <c r="B18647" s="7" t="s">
        <v>2425</v>
      </c>
      <c r="C18647" s="7" t="s">
        <v>8</v>
      </c>
      <c r="D18647" s="8">
        <v>680745.32</v>
      </c>
    </row>
    <row r="18648" spans="1:4" ht="18.75" x14ac:dyDescent="0.3">
      <c r="A18648" s="7">
        <v>2015</v>
      </c>
      <c r="B18648" s="7" t="s">
        <v>2426</v>
      </c>
      <c r="C18648" s="7" t="s">
        <v>5</v>
      </c>
      <c r="D18648" s="8">
        <v>499608.46</v>
      </c>
    </row>
    <row r="18649" spans="1:4" ht="18.75" x14ac:dyDescent="0.3">
      <c r="A18649" s="7">
        <v>2015</v>
      </c>
      <c r="B18649" s="7" t="s">
        <v>2426</v>
      </c>
      <c r="C18649" s="7" t="s">
        <v>6</v>
      </c>
      <c r="D18649" s="8">
        <v>520879.91</v>
      </c>
    </row>
    <row r="18650" spans="1:4" ht="18.75" x14ac:dyDescent="0.3">
      <c r="A18650" s="7">
        <v>2015</v>
      </c>
      <c r="B18650" s="7" t="s">
        <v>2426</v>
      </c>
      <c r="C18650" s="7" t="s">
        <v>7</v>
      </c>
      <c r="D18650" s="8">
        <v>178496.82</v>
      </c>
    </row>
    <row r="18651" spans="1:4" ht="18.75" x14ac:dyDescent="0.3">
      <c r="A18651" s="7">
        <v>2015</v>
      </c>
      <c r="B18651" s="7" t="s">
        <v>2426</v>
      </c>
      <c r="C18651" s="7" t="s">
        <v>8</v>
      </c>
      <c r="D18651" s="8">
        <v>634616.63</v>
      </c>
    </row>
    <row r="18652" spans="1:4" ht="18.75" x14ac:dyDescent="0.3">
      <c r="A18652" s="7">
        <v>2015</v>
      </c>
      <c r="B18652" s="7" t="s">
        <v>2427</v>
      </c>
      <c r="C18652" s="7" t="s">
        <v>5</v>
      </c>
      <c r="D18652" s="8">
        <v>619527.43000000005</v>
      </c>
    </row>
    <row r="18653" spans="1:4" ht="18.75" x14ac:dyDescent="0.3">
      <c r="A18653" s="7">
        <v>2015</v>
      </c>
      <c r="B18653" s="7" t="s">
        <v>2427</v>
      </c>
      <c r="C18653" s="7" t="s">
        <v>6</v>
      </c>
      <c r="D18653" s="8">
        <v>273925.90000000002</v>
      </c>
    </row>
    <row r="18654" spans="1:4" ht="18.75" x14ac:dyDescent="0.3">
      <c r="A18654" s="7">
        <v>2015</v>
      </c>
      <c r="B18654" s="7" t="s">
        <v>2427</v>
      </c>
      <c r="C18654" s="7" t="s">
        <v>7</v>
      </c>
      <c r="D18654" s="8">
        <v>123055.74</v>
      </c>
    </row>
    <row r="18655" spans="1:4" ht="18.75" x14ac:dyDescent="0.3">
      <c r="A18655" s="7">
        <v>2015</v>
      </c>
      <c r="B18655" s="7" t="s">
        <v>2427</v>
      </c>
      <c r="C18655" s="7" t="s">
        <v>8</v>
      </c>
      <c r="D18655" s="8">
        <v>520211.08</v>
      </c>
    </row>
    <row r="18656" spans="1:4" ht="18.75" x14ac:dyDescent="0.3">
      <c r="A18656" s="7">
        <v>2015</v>
      </c>
      <c r="B18656" s="7" t="s">
        <v>2428</v>
      </c>
      <c r="C18656" s="7" t="s">
        <v>5</v>
      </c>
      <c r="D18656" s="8">
        <v>681846.76</v>
      </c>
    </row>
    <row r="18657" spans="1:4" ht="18.75" x14ac:dyDescent="0.3">
      <c r="A18657" s="7">
        <v>2015</v>
      </c>
      <c r="B18657" s="7" t="s">
        <v>2428</v>
      </c>
      <c r="C18657" s="7" t="s">
        <v>6</v>
      </c>
      <c r="D18657" s="8">
        <v>344407.87</v>
      </c>
    </row>
    <row r="18658" spans="1:4" ht="18.75" x14ac:dyDescent="0.3">
      <c r="A18658" s="7">
        <v>2015</v>
      </c>
      <c r="B18658" s="7" t="s">
        <v>2428</v>
      </c>
      <c r="C18658" s="7" t="s">
        <v>7</v>
      </c>
      <c r="D18658" s="8">
        <v>95852.93</v>
      </c>
    </row>
    <row r="18659" spans="1:4" ht="18.75" x14ac:dyDescent="0.3">
      <c r="A18659" s="7">
        <v>2015</v>
      </c>
      <c r="B18659" s="7" t="s">
        <v>2428</v>
      </c>
      <c r="C18659" s="7" t="s">
        <v>8</v>
      </c>
      <c r="D18659" s="8">
        <v>668544.19999999995</v>
      </c>
    </row>
    <row r="18660" spans="1:4" ht="18.75" x14ac:dyDescent="0.3">
      <c r="A18660" s="7">
        <v>2015</v>
      </c>
      <c r="B18660" s="7" t="s">
        <v>2429</v>
      </c>
      <c r="C18660" s="7" t="s">
        <v>5</v>
      </c>
      <c r="D18660" s="8">
        <v>927849.33</v>
      </c>
    </row>
    <row r="18661" spans="1:4" ht="18.75" x14ac:dyDescent="0.3">
      <c r="A18661" s="7">
        <v>2015</v>
      </c>
      <c r="B18661" s="7" t="s">
        <v>2429</v>
      </c>
      <c r="C18661" s="7" t="s">
        <v>6</v>
      </c>
      <c r="D18661" s="8">
        <v>494284.45</v>
      </c>
    </row>
    <row r="18662" spans="1:4" ht="18.75" x14ac:dyDescent="0.3">
      <c r="A18662" s="7">
        <v>2015</v>
      </c>
      <c r="B18662" s="7" t="s">
        <v>2429</v>
      </c>
      <c r="C18662" s="7" t="s">
        <v>7</v>
      </c>
      <c r="D18662" s="8">
        <v>145240.12</v>
      </c>
    </row>
    <row r="18663" spans="1:4" ht="18.75" x14ac:dyDescent="0.3">
      <c r="A18663" s="7">
        <v>2015</v>
      </c>
      <c r="B18663" s="7" t="s">
        <v>2429</v>
      </c>
      <c r="C18663" s="7" t="s">
        <v>8</v>
      </c>
      <c r="D18663" s="8">
        <v>626988.43999999994</v>
      </c>
    </row>
    <row r="18664" spans="1:4" ht="18.75" x14ac:dyDescent="0.3">
      <c r="A18664" s="7">
        <v>2015</v>
      </c>
      <c r="B18664" s="7" t="s">
        <v>2430</v>
      </c>
      <c r="C18664" s="7" t="s">
        <v>5</v>
      </c>
      <c r="D18664" s="8">
        <v>767664.24</v>
      </c>
    </row>
    <row r="18665" spans="1:4" ht="18.75" x14ac:dyDescent="0.3">
      <c r="A18665" s="7">
        <v>2015</v>
      </c>
      <c r="B18665" s="7" t="s">
        <v>2430</v>
      </c>
      <c r="C18665" s="7" t="s">
        <v>6</v>
      </c>
      <c r="D18665" s="8">
        <v>342837.95</v>
      </c>
    </row>
    <row r="18666" spans="1:4" ht="18.75" x14ac:dyDescent="0.3">
      <c r="A18666" s="7">
        <v>2015</v>
      </c>
      <c r="B18666" s="7" t="s">
        <v>2430</v>
      </c>
      <c r="C18666" s="7" t="s">
        <v>7</v>
      </c>
      <c r="D18666" s="8">
        <v>120230.13</v>
      </c>
    </row>
    <row r="18667" spans="1:4" ht="18.75" x14ac:dyDescent="0.3">
      <c r="A18667" s="7">
        <v>2015</v>
      </c>
      <c r="B18667" s="7" t="s">
        <v>2430</v>
      </c>
      <c r="C18667" s="7" t="s">
        <v>8</v>
      </c>
      <c r="D18667" s="8">
        <v>706094.18</v>
      </c>
    </row>
    <row r="18668" spans="1:4" ht="18.75" x14ac:dyDescent="0.3">
      <c r="A18668" s="7">
        <v>2015</v>
      </c>
      <c r="B18668" s="7" t="s">
        <v>2431</v>
      </c>
      <c r="C18668" s="7" t="s">
        <v>5</v>
      </c>
      <c r="D18668" s="8">
        <v>878064.64000000001</v>
      </c>
    </row>
    <row r="18669" spans="1:4" ht="18.75" x14ac:dyDescent="0.3">
      <c r="A18669" s="7">
        <v>2015</v>
      </c>
      <c r="B18669" s="7" t="s">
        <v>2431</v>
      </c>
      <c r="C18669" s="7" t="s">
        <v>6</v>
      </c>
      <c r="D18669" s="8">
        <v>288371.01</v>
      </c>
    </row>
    <row r="18670" spans="1:4" ht="18.75" x14ac:dyDescent="0.3">
      <c r="A18670" s="7">
        <v>2015</v>
      </c>
      <c r="B18670" s="7" t="s">
        <v>2431</v>
      </c>
      <c r="C18670" s="7" t="s">
        <v>7</v>
      </c>
      <c r="D18670" s="8">
        <v>69685</v>
      </c>
    </row>
    <row r="18671" spans="1:4" ht="18.75" x14ac:dyDescent="0.3">
      <c r="A18671" s="7">
        <v>2015</v>
      </c>
      <c r="B18671" s="7" t="s">
        <v>2431</v>
      </c>
      <c r="C18671" s="7" t="s">
        <v>8</v>
      </c>
      <c r="D18671" s="8">
        <v>661205.56999999995</v>
      </c>
    </row>
    <row r="18672" spans="1:4" ht="18.75" x14ac:dyDescent="0.3">
      <c r="A18672" s="7">
        <v>2015</v>
      </c>
      <c r="B18672" s="7" t="s">
        <v>2432</v>
      </c>
      <c r="C18672" s="7" t="s">
        <v>5</v>
      </c>
      <c r="D18672" s="8">
        <v>474374.2</v>
      </c>
    </row>
    <row r="18673" spans="1:4" ht="18.75" x14ac:dyDescent="0.3">
      <c r="A18673" s="7">
        <v>2015</v>
      </c>
      <c r="B18673" s="7" t="s">
        <v>2432</v>
      </c>
      <c r="C18673" s="7" t="s">
        <v>6</v>
      </c>
      <c r="D18673" s="8">
        <v>594982</v>
      </c>
    </row>
    <row r="18674" spans="1:4" ht="18.75" x14ac:dyDescent="0.3">
      <c r="A18674" s="7">
        <v>2015</v>
      </c>
      <c r="B18674" s="7" t="s">
        <v>2432</v>
      </c>
      <c r="C18674" s="7" t="s">
        <v>7</v>
      </c>
      <c r="D18674" s="8">
        <v>125473.51</v>
      </c>
    </row>
    <row r="18675" spans="1:4" ht="18.75" x14ac:dyDescent="0.3">
      <c r="A18675" s="7">
        <v>2015</v>
      </c>
      <c r="B18675" s="7" t="s">
        <v>2432</v>
      </c>
      <c r="C18675" s="7" t="s">
        <v>8</v>
      </c>
      <c r="D18675" s="8">
        <v>764957.14</v>
      </c>
    </row>
    <row r="18676" spans="1:4" ht="18.75" x14ac:dyDescent="0.3">
      <c r="A18676" s="7">
        <v>2015</v>
      </c>
      <c r="B18676" s="7" t="s">
        <v>2433</v>
      </c>
      <c r="C18676" s="7" t="s">
        <v>5</v>
      </c>
      <c r="D18676" s="8">
        <v>846980.84</v>
      </c>
    </row>
    <row r="18677" spans="1:4" ht="18.75" x14ac:dyDescent="0.3">
      <c r="A18677" s="7">
        <v>2015</v>
      </c>
      <c r="B18677" s="7" t="s">
        <v>2433</v>
      </c>
      <c r="C18677" s="7" t="s">
        <v>6</v>
      </c>
      <c r="D18677" s="8">
        <v>380679.77</v>
      </c>
    </row>
    <row r="18678" spans="1:4" ht="18.75" x14ac:dyDescent="0.3">
      <c r="A18678" s="7">
        <v>2015</v>
      </c>
      <c r="B18678" s="7" t="s">
        <v>2433</v>
      </c>
      <c r="C18678" s="7" t="s">
        <v>7</v>
      </c>
      <c r="D18678" s="8">
        <v>135795.59</v>
      </c>
    </row>
    <row r="18679" spans="1:4" ht="18.75" x14ac:dyDescent="0.3">
      <c r="A18679" s="7">
        <v>2015</v>
      </c>
      <c r="B18679" s="7" t="s">
        <v>2433</v>
      </c>
      <c r="C18679" s="7" t="s">
        <v>8</v>
      </c>
      <c r="D18679" s="8">
        <v>475365.8</v>
      </c>
    </row>
    <row r="18680" spans="1:4" ht="18.75" x14ac:dyDescent="0.3">
      <c r="A18680" s="7">
        <v>2015</v>
      </c>
      <c r="B18680" s="7" t="s">
        <v>2434</v>
      </c>
      <c r="C18680" s="7" t="s">
        <v>5</v>
      </c>
      <c r="D18680" s="8">
        <v>828108</v>
      </c>
    </row>
    <row r="18681" spans="1:4" ht="18.75" x14ac:dyDescent="0.3">
      <c r="A18681" s="7">
        <v>2015</v>
      </c>
      <c r="B18681" s="7" t="s">
        <v>2434</v>
      </c>
      <c r="C18681" s="7" t="s">
        <v>6</v>
      </c>
      <c r="D18681" s="8">
        <v>519830.93</v>
      </c>
    </row>
    <row r="18682" spans="1:4" ht="18.75" x14ac:dyDescent="0.3">
      <c r="A18682" s="7">
        <v>2015</v>
      </c>
      <c r="B18682" s="7" t="s">
        <v>2434</v>
      </c>
      <c r="C18682" s="7" t="s">
        <v>7</v>
      </c>
      <c r="D18682" s="8">
        <v>129360.8</v>
      </c>
    </row>
    <row r="18683" spans="1:4" ht="18.75" x14ac:dyDescent="0.3">
      <c r="A18683" s="7">
        <v>2015</v>
      </c>
      <c r="B18683" s="7" t="s">
        <v>2434</v>
      </c>
      <c r="C18683" s="7" t="s">
        <v>8</v>
      </c>
      <c r="D18683" s="8">
        <v>583110.22</v>
      </c>
    </row>
    <row r="18684" spans="1:4" ht="18.75" x14ac:dyDescent="0.3">
      <c r="A18684" s="7">
        <v>2015</v>
      </c>
      <c r="B18684" s="7" t="s">
        <v>2435</v>
      </c>
      <c r="C18684" s="7" t="s">
        <v>5</v>
      </c>
      <c r="D18684" s="8">
        <v>486226.01</v>
      </c>
    </row>
    <row r="18685" spans="1:4" ht="18.75" x14ac:dyDescent="0.3">
      <c r="A18685" s="7">
        <v>2015</v>
      </c>
      <c r="B18685" s="7" t="s">
        <v>2435</v>
      </c>
      <c r="C18685" s="7" t="s">
        <v>6</v>
      </c>
      <c r="D18685" s="8">
        <v>366771.35</v>
      </c>
    </row>
    <row r="18686" spans="1:4" ht="18.75" x14ac:dyDescent="0.3">
      <c r="A18686" s="7">
        <v>2015</v>
      </c>
      <c r="B18686" s="7" t="s">
        <v>2435</v>
      </c>
      <c r="C18686" s="7" t="s">
        <v>7</v>
      </c>
      <c r="D18686" s="8">
        <v>68342.78</v>
      </c>
    </row>
    <row r="18687" spans="1:4" ht="18.75" x14ac:dyDescent="0.3">
      <c r="A18687" s="7">
        <v>2015</v>
      </c>
      <c r="B18687" s="7" t="s">
        <v>2435</v>
      </c>
      <c r="C18687" s="7" t="s">
        <v>8</v>
      </c>
      <c r="D18687" s="8">
        <v>592720.65</v>
      </c>
    </row>
    <row r="18688" spans="1:4" ht="18.75" x14ac:dyDescent="0.3">
      <c r="A18688" s="7">
        <v>2015</v>
      </c>
      <c r="B18688" s="7" t="s">
        <v>2436</v>
      </c>
      <c r="C18688" s="7" t="s">
        <v>5</v>
      </c>
      <c r="D18688" s="8">
        <v>883773.85</v>
      </c>
    </row>
    <row r="18689" spans="1:4" ht="18.75" x14ac:dyDescent="0.3">
      <c r="A18689" s="7">
        <v>2015</v>
      </c>
      <c r="B18689" s="7" t="s">
        <v>2436</v>
      </c>
      <c r="C18689" s="7" t="s">
        <v>6</v>
      </c>
      <c r="D18689" s="8">
        <v>307620.90999999997</v>
      </c>
    </row>
    <row r="18690" spans="1:4" ht="18.75" x14ac:dyDescent="0.3">
      <c r="A18690" s="7">
        <v>2015</v>
      </c>
      <c r="B18690" s="7" t="s">
        <v>2436</v>
      </c>
      <c r="C18690" s="7" t="s">
        <v>7</v>
      </c>
      <c r="D18690" s="8">
        <v>229025.84</v>
      </c>
    </row>
    <row r="18691" spans="1:4" ht="18.75" x14ac:dyDescent="0.3">
      <c r="A18691" s="7">
        <v>2015</v>
      </c>
      <c r="B18691" s="7" t="s">
        <v>2436</v>
      </c>
      <c r="C18691" s="7" t="s">
        <v>8</v>
      </c>
      <c r="D18691" s="8">
        <v>792026.59</v>
      </c>
    </row>
    <row r="18692" spans="1:4" ht="18.75" x14ac:dyDescent="0.3">
      <c r="A18692" s="7">
        <v>2015</v>
      </c>
      <c r="B18692" s="7" t="s">
        <v>2437</v>
      </c>
      <c r="C18692" s="7" t="s">
        <v>5</v>
      </c>
      <c r="D18692" s="8">
        <v>657555.86</v>
      </c>
    </row>
    <row r="18693" spans="1:4" ht="18.75" x14ac:dyDescent="0.3">
      <c r="A18693" s="7">
        <v>2015</v>
      </c>
      <c r="B18693" s="7" t="s">
        <v>2437</v>
      </c>
      <c r="C18693" s="7" t="s">
        <v>6</v>
      </c>
      <c r="D18693" s="8">
        <v>263892.7</v>
      </c>
    </row>
    <row r="18694" spans="1:4" ht="18.75" x14ac:dyDescent="0.3">
      <c r="A18694" s="7">
        <v>2015</v>
      </c>
      <c r="B18694" s="7" t="s">
        <v>2437</v>
      </c>
      <c r="C18694" s="7" t="s">
        <v>7</v>
      </c>
      <c r="D18694" s="8">
        <v>180242.63</v>
      </c>
    </row>
    <row r="18695" spans="1:4" ht="18.75" x14ac:dyDescent="0.3">
      <c r="A18695" s="7">
        <v>2015</v>
      </c>
      <c r="B18695" s="7" t="s">
        <v>2437</v>
      </c>
      <c r="C18695" s="7" t="s">
        <v>8</v>
      </c>
      <c r="D18695" s="8">
        <v>729926.15</v>
      </c>
    </row>
    <row r="18696" spans="1:4" ht="18.75" x14ac:dyDescent="0.3">
      <c r="A18696" s="7">
        <v>2015</v>
      </c>
      <c r="B18696" s="7" t="s">
        <v>2438</v>
      </c>
      <c r="C18696" s="7" t="s">
        <v>5</v>
      </c>
      <c r="D18696" s="8">
        <v>498968.66</v>
      </c>
    </row>
    <row r="18697" spans="1:4" ht="18.75" x14ac:dyDescent="0.3">
      <c r="A18697" s="7">
        <v>2015</v>
      </c>
      <c r="B18697" s="7" t="s">
        <v>2438</v>
      </c>
      <c r="C18697" s="7" t="s">
        <v>6</v>
      </c>
      <c r="D18697" s="8">
        <v>369943.53</v>
      </c>
    </row>
    <row r="18698" spans="1:4" ht="18.75" x14ac:dyDescent="0.3">
      <c r="A18698" s="7">
        <v>2015</v>
      </c>
      <c r="B18698" s="7" t="s">
        <v>2438</v>
      </c>
      <c r="C18698" s="7" t="s">
        <v>7</v>
      </c>
      <c r="D18698" s="8">
        <v>143655.20000000001</v>
      </c>
    </row>
    <row r="18699" spans="1:4" ht="18.75" x14ac:dyDescent="0.3">
      <c r="A18699" s="7">
        <v>2015</v>
      </c>
      <c r="B18699" s="7" t="s">
        <v>2438</v>
      </c>
      <c r="C18699" s="7" t="s">
        <v>8</v>
      </c>
      <c r="D18699" s="8">
        <v>418968.93</v>
      </c>
    </row>
    <row r="18700" spans="1:4" ht="18.75" x14ac:dyDescent="0.3">
      <c r="A18700" s="7">
        <v>2015</v>
      </c>
      <c r="B18700" s="7" t="s">
        <v>2439</v>
      </c>
      <c r="C18700" s="7" t="s">
        <v>5</v>
      </c>
      <c r="D18700" s="8">
        <v>905289.79</v>
      </c>
    </row>
    <row r="18701" spans="1:4" ht="18.75" x14ac:dyDescent="0.3">
      <c r="A18701" s="7">
        <v>2015</v>
      </c>
      <c r="B18701" s="7" t="s">
        <v>2439</v>
      </c>
      <c r="C18701" s="7" t="s">
        <v>6</v>
      </c>
      <c r="D18701" s="8">
        <v>453376.97</v>
      </c>
    </row>
    <row r="18702" spans="1:4" ht="18.75" x14ac:dyDescent="0.3">
      <c r="A18702" s="7">
        <v>2015</v>
      </c>
      <c r="B18702" s="7" t="s">
        <v>2439</v>
      </c>
      <c r="C18702" s="7" t="s">
        <v>7</v>
      </c>
      <c r="D18702" s="8">
        <v>215401.52</v>
      </c>
    </row>
    <row r="18703" spans="1:4" ht="18.75" x14ac:dyDescent="0.3">
      <c r="A18703" s="7">
        <v>2015</v>
      </c>
      <c r="B18703" s="7" t="s">
        <v>2439</v>
      </c>
      <c r="C18703" s="7" t="s">
        <v>8</v>
      </c>
      <c r="D18703" s="8">
        <v>687348.99</v>
      </c>
    </row>
    <row r="18704" spans="1:4" ht="18.75" x14ac:dyDescent="0.3">
      <c r="A18704" s="7">
        <v>2015</v>
      </c>
      <c r="B18704" s="7" t="s">
        <v>2440</v>
      </c>
      <c r="C18704" s="7" t="s">
        <v>5</v>
      </c>
      <c r="D18704" s="8">
        <v>788390.48</v>
      </c>
    </row>
    <row r="18705" spans="1:4" ht="18.75" x14ac:dyDescent="0.3">
      <c r="A18705" s="7">
        <v>2015</v>
      </c>
      <c r="B18705" s="7" t="s">
        <v>2440</v>
      </c>
      <c r="C18705" s="7" t="s">
        <v>6</v>
      </c>
      <c r="D18705" s="8">
        <v>274550.46000000002</v>
      </c>
    </row>
    <row r="18706" spans="1:4" ht="18.75" x14ac:dyDescent="0.3">
      <c r="A18706" s="7">
        <v>2015</v>
      </c>
      <c r="B18706" s="7" t="s">
        <v>2440</v>
      </c>
      <c r="C18706" s="7" t="s">
        <v>7</v>
      </c>
      <c r="D18706" s="8">
        <v>145538.31</v>
      </c>
    </row>
    <row r="18707" spans="1:4" ht="18.75" x14ac:dyDescent="0.3">
      <c r="A18707" s="7">
        <v>2015</v>
      </c>
      <c r="B18707" s="7" t="s">
        <v>2440</v>
      </c>
      <c r="C18707" s="7" t="s">
        <v>8</v>
      </c>
      <c r="D18707" s="8">
        <v>451115.68</v>
      </c>
    </row>
    <row r="18708" spans="1:4" ht="18.75" x14ac:dyDescent="0.3">
      <c r="A18708" s="7">
        <v>2015</v>
      </c>
      <c r="B18708" s="7" t="s">
        <v>2441</v>
      </c>
      <c r="C18708" s="7" t="s">
        <v>5</v>
      </c>
      <c r="D18708" s="8">
        <v>795638.4</v>
      </c>
    </row>
    <row r="18709" spans="1:4" ht="18.75" x14ac:dyDescent="0.3">
      <c r="A18709" s="7">
        <v>2015</v>
      </c>
      <c r="B18709" s="7" t="s">
        <v>2441</v>
      </c>
      <c r="C18709" s="7" t="s">
        <v>6</v>
      </c>
      <c r="D18709" s="8">
        <v>377723.6</v>
      </c>
    </row>
    <row r="18710" spans="1:4" ht="18.75" x14ac:dyDescent="0.3">
      <c r="A18710" s="7">
        <v>2015</v>
      </c>
      <c r="B18710" s="7" t="s">
        <v>2441</v>
      </c>
      <c r="C18710" s="7" t="s">
        <v>7</v>
      </c>
      <c r="D18710" s="8">
        <v>234254.67</v>
      </c>
    </row>
    <row r="18711" spans="1:4" ht="18.75" x14ac:dyDescent="0.3">
      <c r="A18711" s="7">
        <v>2015</v>
      </c>
      <c r="B18711" s="7" t="s">
        <v>2441</v>
      </c>
      <c r="C18711" s="7" t="s">
        <v>8</v>
      </c>
      <c r="D18711" s="8">
        <v>584958.78</v>
      </c>
    </row>
    <row r="18712" spans="1:4" ht="18.75" x14ac:dyDescent="0.3">
      <c r="A18712" s="7">
        <v>2015</v>
      </c>
      <c r="B18712" s="7" t="s">
        <v>2442</v>
      </c>
      <c r="C18712" s="7" t="s">
        <v>5</v>
      </c>
      <c r="D18712" s="8">
        <v>800791.16</v>
      </c>
    </row>
    <row r="18713" spans="1:4" ht="18.75" x14ac:dyDescent="0.3">
      <c r="A18713" s="7">
        <v>2015</v>
      </c>
      <c r="B18713" s="7" t="s">
        <v>2442</v>
      </c>
      <c r="C18713" s="7" t="s">
        <v>6</v>
      </c>
      <c r="D18713" s="8">
        <v>564190.68000000005</v>
      </c>
    </row>
    <row r="18714" spans="1:4" ht="18.75" x14ac:dyDescent="0.3">
      <c r="A18714" s="7">
        <v>2015</v>
      </c>
      <c r="B18714" s="7" t="s">
        <v>2442</v>
      </c>
      <c r="C18714" s="7" t="s">
        <v>7</v>
      </c>
      <c r="D18714" s="8">
        <v>209896.38</v>
      </c>
    </row>
    <row r="18715" spans="1:4" ht="18.75" x14ac:dyDescent="0.3">
      <c r="A18715" s="7">
        <v>2015</v>
      </c>
      <c r="B18715" s="7" t="s">
        <v>2442</v>
      </c>
      <c r="C18715" s="7" t="s">
        <v>8</v>
      </c>
      <c r="D18715" s="8">
        <v>576786.96</v>
      </c>
    </row>
    <row r="18716" spans="1:4" ht="18.75" x14ac:dyDescent="0.3">
      <c r="A18716" s="7">
        <v>2015</v>
      </c>
      <c r="B18716" s="7" t="s">
        <v>2443</v>
      </c>
      <c r="C18716" s="7" t="s">
        <v>5</v>
      </c>
      <c r="D18716" s="8">
        <v>479635.82</v>
      </c>
    </row>
    <row r="18717" spans="1:4" ht="18.75" x14ac:dyDescent="0.3">
      <c r="A18717" s="7">
        <v>2015</v>
      </c>
      <c r="B18717" s="7" t="s">
        <v>2443</v>
      </c>
      <c r="C18717" s="7" t="s">
        <v>6</v>
      </c>
      <c r="D18717" s="8">
        <v>471400.33</v>
      </c>
    </row>
    <row r="18718" spans="1:4" ht="18.75" x14ac:dyDescent="0.3">
      <c r="A18718" s="7">
        <v>2015</v>
      </c>
      <c r="B18718" s="7" t="s">
        <v>2443</v>
      </c>
      <c r="C18718" s="7" t="s">
        <v>7</v>
      </c>
      <c r="D18718" s="8">
        <v>129099.94</v>
      </c>
    </row>
    <row r="18719" spans="1:4" ht="18.75" x14ac:dyDescent="0.3">
      <c r="A18719" s="7">
        <v>2015</v>
      </c>
      <c r="B18719" s="7" t="s">
        <v>2443</v>
      </c>
      <c r="C18719" s="7" t="s">
        <v>8</v>
      </c>
      <c r="D18719" s="8">
        <v>756966.14</v>
      </c>
    </row>
    <row r="18720" spans="1:4" ht="18.75" x14ac:dyDescent="0.3">
      <c r="A18720" s="7">
        <v>2015</v>
      </c>
      <c r="B18720" s="7" t="s">
        <v>2444</v>
      </c>
      <c r="C18720" s="7" t="s">
        <v>5</v>
      </c>
      <c r="D18720" s="8">
        <v>701095.55</v>
      </c>
    </row>
    <row r="18721" spans="1:4" ht="18.75" x14ac:dyDescent="0.3">
      <c r="A18721" s="7">
        <v>2015</v>
      </c>
      <c r="B18721" s="7" t="s">
        <v>2444</v>
      </c>
      <c r="C18721" s="7" t="s">
        <v>6</v>
      </c>
      <c r="D18721" s="8">
        <v>349725.77</v>
      </c>
    </row>
    <row r="18722" spans="1:4" ht="18.75" x14ac:dyDescent="0.3">
      <c r="A18722" s="7">
        <v>2015</v>
      </c>
      <c r="B18722" s="7" t="s">
        <v>2444</v>
      </c>
      <c r="C18722" s="7" t="s">
        <v>7</v>
      </c>
      <c r="D18722" s="8">
        <v>105616.64</v>
      </c>
    </row>
    <row r="18723" spans="1:4" ht="18.75" x14ac:dyDescent="0.3">
      <c r="A18723" s="7">
        <v>2015</v>
      </c>
      <c r="B18723" s="7" t="s">
        <v>2444</v>
      </c>
      <c r="C18723" s="7" t="s">
        <v>8</v>
      </c>
      <c r="D18723" s="8">
        <v>518886.08</v>
      </c>
    </row>
    <row r="18724" spans="1:4" ht="18.75" x14ac:dyDescent="0.3">
      <c r="A18724" s="7">
        <v>2015</v>
      </c>
      <c r="B18724" s="7" t="s">
        <v>2445</v>
      </c>
      <c r="C18724" s="7" t="s">
        <v>5</v>
      </c>
      <c r="D18724" s="8">
        <v>688902.51</v>
      </c>
    </row>
    <row r="18725" spans="1:4" ht="18.75" x14ac:dyDescent="0.3">
      <c r="A18725" s="7">
        <v>2015</v>
      </c>
      <c r="B18725" s="7" t="s">
        <v>2445</v>
      </c>
      <c r="C18725" s="7" t="s">
        <v>6</v>
      </c>
      <c r="D18725" s="8">
        <v>308867.95</v>
      </c>
    </row>
    <row r="18726" spans="1:4" ht="18.75" x14ac:dyDescent="0.3">
      <c r="A18726" s="7">
        <v>2015</v>
      </c>
      <c r="B18726" s="7" t="s">
        <v>2445</v>
      </c>
      <c r="C18726" s="7" t="s">
        <v>7</v>
      </c>
      <c r="D18726" s="8">
        <v>174269.73</v>
      </c>
    </row>
    <row r="18727" spans="1:4" ht="18.75" x14ac:dyDescent="0.3">
      <c r="A18727" s="7">
        <v>2015</v>
      </c>
      <c r="B18727" s="7" t="s">
        <v>2445</v>
      </c>
      <c r="C18727" s="7" t="s">
        <v>8</v>
      </c>
      <c r="D18727" s="8">
        <v>458896.94</v>
      </c>
    </row>
    <row r="18728" spans="1:4" ht="18.75" x14ac:dyDescent="0.3">
      <c r="A18728" s="7">
        <v>2015</v>
      </c>
      <c r="B18728" s="7" t="s">
        <v>2446</v>
      </c>
      <c r="C18728" s="7" t="s">
        <v>5</v>
      </c>
      <c r="D18728" s="8">
        <v>575829.92000000004</v>
      </c>
    </row>
    <row r="18729" spans="1:4" ht="18.75" x14ac:dyDescent="0.3">
      <c r="A18729" s="7">
        <v>2015</v>
      </c>
      <c r="B18729" s="7" t="s">
        <v>2446</v>
      </c>
      <c r="C18729" s="7" t="s">
        <v>6</v>
      </c>
      <c r="D18729" s="8">
        <v>445059.31</v>
      </c>
    </row>
    <row r="18730" spans="1:4" ht="18.75" x14ac:dyDescent="0.3">
      <c r="A18730" s="7">
        <v>2015</v>
      </c>
      <c r="B18730" s="7" t="s">
        <v>2446</v>
      </c>
      <c r="C18730" s="7" t="s">
        <v>7</v>
      </c>
      <c r="D18730" s="8">
        <v>116420.01</v>
      </c>
    </row>
    <row r="18731" spans="1:4" ht="18.75" x14ac:dyDescent="0.3">
      <c r="A18731" s="7">
        <v>2015</v>
      </c>
      <c r="B18731" s="7" t="s">
        <v>2446</v>
      </c>
      <c r="C18731" s="7" t="s">
        <v>8</v>
      </c>
      <c r="D18731" s="8">
        <v>554740.66</v>
      </c>
    </row>
    <row r="18732" spans="1:4" ht="18.75" x14ac:dyDescent="0.3">
      <c r="A18732" s="7">
        <v>2015</v>
      </c>
      <c r="B18732" s="7" t="s">
        <v>2447</v>
      </c>
      <c r="C18732" s="7" t="s">
        <v>5</v>
      </c>
      <c r="D18732" s="8">
        <v>936041.41</v>
      </c>
    </row>
    <row r="18733" spans="1:4" ht="18.75" x14ac:dyDescent="0.3">
      <c r="A18733" s="7">
        <v>2015</v>
      </c>
      <c r="B18733" s="7" t="s">
        <v>2447</v>
      </c>
      <c r="C18733" s="7" t="s">
        <v>6</v>
      </c>
      <c r="D18733" s="8">
        <v>392571.45</v>
      </c>
    </row>
    <row r="18734" spans="1:4" ht="18.75" x14ac:dyDescent="0.3">
      <c r="A18734" s="7">
        <v>2015</v>
      </c>
      <c r="B18734" s="7" t="s">
        <v>2447</v>
      </c>
      <c r="C18734" s="7" t="s">
        <v>7</v>
      </c>
      <c r="D18734" s="8">
        <v>70221.91</v>
      </c>
    </row>
    <row r="18735" spans="1:4" ht="18.75" x14ac:dyDescent="0.3">
      <c r="A18735" s="7">
        <v>2015</v>
      </c>
      <c r="B18735" s="7" t="s">
        <v>2447</v>
      </c>
      <c r="C18735" s="7" t="s">
        <v>8</v>
      </c>
      <c r="D18735" s="8">
        <v>751797.47</v>
      </c>
    </row>
    <row r="18736" spans="1:4" ht="18.75" x14ac:dyDescent="0.3">
      <c r="A18736" s="7">
        <v>2015</v>
      </c>
      <c r="B18736" s="7" t="s">
        <v>2448</v>
      </c>
      <c r="C18736" s="7" t="s">
        <v>5</v>
      </c>
      <c r="D18736" s="8">
        <v>548233.06999999995</v>
      </c>
    </row>
    <row r="18737" spans="1:4" ht="18.75" x14ac:dyDescent="0.3">
      <c r="A18737" s="7">
        <v>2015</v>
      </c>
      <c r="B18737" s="7" t="s">
        <v>2448</v>
      </c>
      <c r="C18737" s="7" t="s">
        <v>6</v>
      </c>
      <c r="D18737" s="8">
        <v>549216.18999999994</v>
      </c>
    </row>
    <row r="18738" spans="1:4" ht="18.75" x14ac:dyDescent="0.3">
      <c r="A18738" s="7">
        <v>2015</v>
      </c>
      <c r="B18738" s="7" t="s">
        <v>2448</v>
      </c>
      <c r="C18738" s="7" t="s">
        <v>7</v>
      </c>
      <c r="D18738" s="8">
        <v>52490</v>
      </c>
    </row>
    <row r="18739" spans="1:4" ht="18.75" x14ac:dyDescent="0.3">
      <c r="A18739" s="7">
        <v>2015</v>
      </c>
      <c r="B18739" s="7" t="s">
        <v>2448</v>
      </c>
      <c r="C18739" s="7" t="s">
        <v>8</v>
      </c>
      <c r="D18739" s="8">
        <v>767833.56</v>
      </c>
    </row>
    <row r="18740" spans="1:4" ht="18.75" x14ac:dyDescent="0.3">
      <c r="A18740" s="7">
        <v>2015</v>
      </c>
      <c r="B18740" s="7" t="s">
        <v>2449</v>
      </c>
      <c r="C18740" s="7" t="s">
        <v>5</v>
      </c>
      <c r="D18740" s="8">
        <v>714765.83</v>
      </c>
    </row>
    <row r="18741" spans="1:4" ht="18.75" x14ac:dyDescent="0.3">
      <c r="A18741" s="7">
        <v>2015</v>
      </c>
      <c r="B18741" s="7" t="s">
        <v>2449</v>
      </c>
      <c r="C18741" s="7" t="s">
        <v>6</v>
      </c>
      <c r="D18741" s="8">
        <v>363700.39</v>
      </c>
    </row>
    <row r="18742" spans="1:4" ht="18.75" x14ac:dyDescent="0.3">
      <c r="A18742" s="7">
        <v>2015</v>
      </c>
      <c r="B18742" s="7" t="s">
        <v>2449</v>
      </c>
      <c r="C18742" s="7" t="s">
        <v>7</v>
      </c>
      <c r="D18742" s="8">
        <v>221279.94</v>
      </c>
    </row>
    <row r="18743" spans="1:4" ht="18.75" x14ac:dyDescent="0.3">
      <c r="A18743" s="7">
        <v>2015</v>
      </c>
      <c r="B18743" s="7" t="s">
        <v>2449</v>
      </c>
      <c r="C18743" s="7" t="s">
        <v>8</v>
      </c>
      <c r="D18743" s="8">
        <v>736375.54</v>
      </c>
    </row>
    <row r="18744" spans="1:4" ht="18.75" x14ac:dyDescent="0.3">
      <c r="A18744" s="7">
        <v>2015</v>
      </c>
      <c r="B18744" s="7" t="s">
        <v>2450</v>
      </c>
      <c r="C18744" s="7" t="s">
        <v>5</v>
      </c>
      <c r="D18744" s="8">
        <v>798436.12</v>
      </c>
    </row>
    <row r="18745" spans="1:4" ht="18.75" x14ac:dyDescent="0.3">
      <c r="A18745" s="7">
        <v>2015</v>
      </c>
      <c r="B18745" s="7" t="s">
        <v>2450</v>
      </c>
      <c r="C18745" s="7" t="s">
        <v>6</v>
      </c>
      <c r="D18745" s="8">
        <v>412563.26</v>
      </c>
    </row>
    <row r="18746" spans="1:4" ht="18.75" x14ac:dyDescent="0.3">
      <c r="A18746" s="7">
        <v>2015</v>
      </c>
      <c r="B18746" s="7" t="s">
        <v>2450</v>
      </c>
      <c r="C18746" s="7" t="s">
        <v>7</v>
      </c>
      <c r="D18746" s="8">
        <v>107325.81</v>
      </c>
    </row>
    <row r="18747" spans="1:4" ht="18.75" x14ac:dyDescent="0.3">
      <c r="A18747" s="7">
        <v>2015</v>
      </c>
      <c r="B18747" s="7" t="s">
        <v>2450</v>
      </c>
      <c r="C18747" s="7" t="s">
        <v>8</v>
      </c>
      <c r="D18747" s="8">
        <v>686093.91</v>
      </c>
    </row>
  </sheetData>
  <autoFilter ref="A3:D18747"/>
  <sortState ref="A4:D18747">
    <sortCondition ref="A4:A18747"/>
    <sortCondition ref="C4:C18747"/>
  </sortState>
  <hyperlinks>
    <hyperlink ref="A2" location="'Table of Contents'!A1" display="Back to ToC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48"/>
  <sheetViews>
    <sheetView workbookViewId="0">
      <pane ySplit="5" topLeftCell="A2406" activePane="bottomLeft" state="frozen"/>
      <selection pane="bottomLeft" activeCell="A2" sqref="A2"/>
    </sheetView>
  </sheetViews>
  <sheetFormatPr defaultColWidth="11" defaultRowHeight="15.75" x14ac:dyDescent="0.25"/>
  <sheetData>
    <row r="1" spans="1:3" ht="18.75" x14ac:dyDescent="0.3">
      <c r="A1" s="5" t="s">
        <v>2458</v>
      </c>
    </row>
    <row r="2" spans="1:3" x14ac:dyDescent="0.25">
      <c r="A2" s="90" t="s">
        <v>2560</v>
      </c>
    </row>
    <row r="3" spans="1:3" x14ac:dyDescent="0.25">
      <c r="A3" s="1" t="s">
        <v>2461</v>
      </c>
    </row>
    <row r="5" spans="1:3" x14ac:dyDescent="0.25">
      <c r="A5" s="9" t="s">
        <v>0</v>
      </c>
      <c r="B5" s="9" t="s">
        <v>2459</v>
      </c>
      <c r="C5" s="9" t="s">
        <v>2460</v>
      </c>
    </row>
    <row r="6" spans="1:3" x14ac:dyDescent="0.25">
      <c r="A6" s="10" t="s">
        <v>4</v>
      </c>
      <c r="B6" s="2">
        <v>1994</v>
      </c>
      <c r="C6" s="11">
        <v>87105</v>
      </c>
    </row>
    <row r="7" spans="1:3" x14ac:dyDescent="0.25">
      <c r="A7" s="10" t="s">
        <v>9</v>
      </c>
      <c r="B7" s="2">
        <v>1995</v>
      </c>
      <c r="C7" s="11">
        <v>87101</v>
      </c>
    </row>
    <row r="8" spans="1:3" x14ac:dyDescent="0.25">
      <c r="A8" s="10" t="s">
        <v>10</v>
      </c>
      <c r="B8" s="2">
        <v>1996</v>
      </c>
      <c r="C8" s="11">
        <v>47141</v>
      </c>
    </row>
    <row r="9" spans="1:3" x14ac:dyDescent="0.25">
      <c r="A9" s="10" t="s">
        <v>11</v>
      </c>
      <c r="B9" s="2">
        <v>1996</v>
      </c>
      <c r="C9" s="11">
        <v>87844</v>
      </c>
    </row>
    <row r="10" spans="1:3" x14ac:dyDescent="0.25">
      <c r="A10" s="10" t="s">
        <v>12</v>
      </c>
      <c r="B10" s="2">
        <v>1996</v>
      </c>
      <c r="C10" s="11">
        <v>92091</v>
      </c>
    </row>
    <row r="11" spans="1:3" x14ac:dyDescent="0.25">
      <c r="A11" s="10" t="s">
        <v>13</v>
      </c>
      <c r="B11" s="2">
        <v>1996</v>
      </c>
      <c r="C11" s="11">
        <v>33621</v>
      </c>
    </row>
    <row r="12" spans="1:3" x14ac:dyDescent="0.25">
      <c r="A12" s="10" t="s">
        <v>14</v>
      </c>
      <c r="B12" s="2">
        <v>1996</v>
      </c>
      <c r="C12" s="11">
        <v>39559</v>
      </c>
    </row>
    <row r="13" spans="1:3" x14ac:dyDescent="0.25">
      <c r="A13" s="10" t="s">
        <v>15</v>
      </c>
      <c r="B13" s="2">
        <v>1997</v>
      </c>
      <c r="C13" s="11">
        <v>30461</v>
      </c>
    </row>
    <row r="14" spans="1:3" x14ac:dyDescent="0.25">
      <c r="A14" s="10" t="s">
        <v>16</v>
      </c>
      <c r="B14" s="2">
        <v>1997</v>
      </c>
      <c r="C14" s="11">
        <v>67610</v>
      </c>
    </row>
    <row r="15" spans="1:3" x14ac:dyDescent="0.25">
      <c r="A15" s="10" t="s">
        <v>17</v>
      </c>
      <c r="B15" s="2">
        <v>1997</v>
      </c>
      <c r="C15" s="11">
        <v>721</v>
      </c>
    </row>
    <row r="16" spans="1:3" x14ac:dyDescent="0.25">
      <c r="A16" s="10" t="s">
        <v>18</v>
      </c>
      <c r="B16" s="2">
        <v>1997</v>
      </c>
      <c r="C16" s="11">
        <v>67865</v>
      </c>
    </row>
    <row r="17" spans="1:3" x14ac:dyDescent="0.25">
      <c r="A17" s="10" t="s">
        <v>19</v>
      </c>
      <c r="B17" s="2">
        <v>1997</v>
      </c>
      <c r="C17" s="11">
        <v>37704</v>
      </c>
    </row>
    <row r="18" spans="1:3" x14ac:dyDescent="0.25">
      <c r="A18" s="10" t="s">
        <v>20</v>
      </c>
      <c r="B18" s="2">
        <v>1997</v>
      </c>
      <c r="C18" s="11">
        <v>30456</v>
      </c>
    </row>
    <row r="19" spans="1:3" x14ac:dyDescent="0.25">
      <c r="A19" s="10" t="s">
        <v>21</v>
      </c>
      <c r="B19" s="2">
        <v>1997</v>
      </c>
      <c r="C19" s="11">
        <v>22660</v>
      </c>
    </row>
    <row r="20" spans="1:3" x14ac:dyDescent="0.25">
      <c r="A20" s="10" t="s">
        <v>22</v>
      </c>
      <c r="B20" s="2">
        <v>1997</v>
      </c>
      <c r="C20" s="11">
        <v>75116</v>
      </c>
    </row>
    <row r="21" spans="1:3" x14ac:dyDescent="0.25">
      <c r="A21" s="10" t="s">
        <v>23</v>
      </c>
      <c r="B21" s="2">
        <v>1997</v>
      </c>
      <c r="C21" s="11">
        <v>34945</v>
      </c>
    </row>
    <row r="22" spans="1:3" x14ac:dyDescent="0.25">
      <c r="A22" s="10" t="s">
        <v>24</v>
      </c>
      <c r="B22" s="2">
        <v>1997</v>
      </c>
      <c r="C22" s="11">
        <v>12149</v>
      </c>
    </row>
    <row r="23" spans="1:3" x14ac:dyDescent="0.25">
      <c r="A23" s="10" t="s">
        <v>25</v>
      </c>
      <c r="B23" s="2">
        <v>1997</v>
      </c>
      <c r="C23" s="11">
        <v>51306</v>
      </c>
    </row>
    <row r="24" spans="1:3" x14ac:dyDescent="0.25">
      <c r="A24" s="10" t="s">
        <v>26</v>
      </c>
      <c r="B24" s="2">
        <v>1997</v>
      </c>
      <c r="C24" s="11">
        <v>77716</v>
      </c>
    </row>
    <row r="25" spans="1:3" x14ac:dyDescent="0.25">
      <c r="A25" s="10" t="s">
        <v>27</v>
      </c>
      <c r="B25" s="2">
        <v>1997</v>
      </c>
      <c r="C25" s="11">
        <v>45362</v>
      </c>
    </row>
    <row r="26" spans="1:3" x14ac:dyDescent="0.25">
      <c r="A26" s="10" t="s">
        <v>28</v>
      </c>
      <c r="B26" s="2">
        <v>1998</v>
      </c>
      <c r="C26" s="11">
        <v>23355</v>
      </c>
    </row>
    <row r="27" spans="1:3" x14ac:dyDescent="0.25">
      <c r="A27" s="10" t="s">
        <v>29</v>
      </c>
      <c r="B27" s="2">
        <v>1998</v>
      </c>
      <c r="C27" s="11">
        <v>45986</v>
      </c>
    </row>
    <row r="28" spans="1:3" x14ac:dyDescent="0.25">
      <c r="A28" s="10" t="s">
        <v>30</v>
      </c>
      <c r="B28" s="2">
        <v>1998</v>
      </c>
      <c r="C28" s="11">
        <v>41325</v>
      </c>
    </row>
    <row r="29" spans="1:3" x14ac:dyDescent="0.25">
      <c r="A29" s="10" t="s">
        <v>31</v>
      </c>
      <c r="B29" s="2">
        <v>1998</v>
      </c>
      <c r="C29" s="11">
        <v>79060</v>
      </c>
    </row>
    <row r="30" spans="1:3" x14ac:dyDescent="0.25">
      <c r="A30" s="10" t="s">
        <v>32</v>
      </c>
      <c r="B30" s="2">
        <v>1998</v>
      </c>
      <c r="C30" s="11">
        <v>29250</v>
      </c>
    </row>
    <row r="31" spans="1:3" x14ac:dyDescent="0.25">
      <c r="A31" s="10" t="s">
        <v>33</v>
      </c>
      <c r="B31" s="2">
        <v>1998</v>
      </c>
      <c r="C31" s="11">
        <v>1348</v>
      </c>
    </row>
    <row r="32" spans="1:3" x14ac:dyDescent="0.25">
      <c r="A32" s="10" t="s">
        <v>34</v>
      </c>
      <c r="B32" s="2">
        <v>1998</v>
      </c>
      <c r="C32" s="11">
        <v>64762</v>
      </c>
    </row>
    <row r="33" spans="1:3" x14ac:dyDescent="0.25">
      <c r="A33" s="10" t="s">
        <v>35</v>
      </c>
      <c r="B33" s="2">
        <v>1998</v>
      </c>
      <c r="C33" s="11">
        <v>98830</v>
      </c>
    </row>
    <row r="34" spans="1:3" x14ac:dyDescent="0.25">
      <c r="A34" s="10" t="s">
        <v>36</v>
      </c>
      <c r="B34" s="2">
        <v>1998</v>
      </c>
      <c r="C34" s="11">
        <v>89020</v>
      </c>
    </row>
    <row r="35" spans="1:3" x14ac:dyDescent="0.25">
      <c r="A35" s="10" t="s">
        <v>37</v>
      </c>
      <c r="B35" s="2">
        <v>1998</v>
      </c>
      <c r="C35" s="11">
        <v>96403</v>
      </c>
    </row>
    <row r="36" spans="1:3" x14ac:dyDescent="0.25">
      <c r="A36" s="10" t="s">
        <v>38</v>
      </c>
      <c r="B36" s="2">
        <v>1998</v>
      </c>
      <c r="C36" s="11">
        <v>90663</v>
      </c>
    </row>
    <row r="37" spans="1:3" x14ac:dyDescent="0.25">
      <c r="A37" s="10" t="s">
        <v>39</v>
      </c>
      <c r="B37" s="2">
        <v>1998</v>
      </c>
      <c r="C37" s="11">
        <v>52782</v>
      </c>
    </row>
    <row r="38" spans="1:3" x14ac:dyDescent="0.25">
      <c r="A38" s="10" t="s">
        <v>40</v>
      </c>
      <c r="B38" s="2">
        <v>1998</v>
      </c>
      <c r="C38" s="11">
        <v>68794</v>
      </c>
    </row>
    <row r="39" spans="1:3" x14ac:dyDescent="0.25">
      <c r="A39" s="10" t="s">
        <v>41</v>
      </c>
      <c r="B39" s="2">
        <v>1998</v>
      </c>
      <c r="C39" s="11">
        <v>86716</v>
      </c>
    </row>
    <row r="40" spans="1:3" x14ac:dyDescent="0.25">
      <c r="A40" s="10" t="s">
        <v>42</v>
      </c>
      <c r="B40" s="2">
        <v>1998</v>
      </c>
      <c r="C40" s="11">
        <v>9716</v>
      </c>
    </row>
    <row r="41" spans="1:3" x14ac:dyDescent="0.25">
      <c r="A41" s="10" t="s">
        <v>43</v>
      </c>
      <c r="B41" s="2">
        <v>1998</v>
      </c>
      <c r="C41" s="11">
        <v>3826</v>
      </c>
    </row>
    <row r="42" spans="1:3" x14ac:dyDescent="0.25">
      <c r="A42" s="10" t="s">
        <v>44</v>
      </c>
      <c r="B42" s="2">
        <v>1998</v>
      </c>
      <c r="C42" s="11">
        <v>31746</v>
      </c>
    </row>
    <row r="43" spans="1:3" x14ac:dyDescent="0.25">
      <c r="A43" s="10" t="s">
        <v>45</v>
      </c>
      <c r="B43" s="2">
        <v>1998</v>
      </c>
      <c r="C43" s="11">
        <v>46588</v>
      </c>
    </row>
    <row r="44" spans="1:3" x14ac:dyDescent="0.25">
      <c r="A44" s="10" t="s">
        <v>46</v>
      </c>
      <c r="B44" s="2">
        <v>1998</v>
      </c>
      <c r="C44" s="11">
        <v>33963</v>
      </c>
    </row>
    <row r="45" spans="1:3" x14ac:dyDescent="0.25">
      <c r="A45" s="10" t="s">
        <v>47</v>
      </c>
      <c r="B45" s="2">
        <v>1998</v>
      </c>
      <c r="C45" s="11">
        <v>8790</v>
      </c>
    </row>
    <row r="46" spans="1:3" x14ac:dyDescent="0.25">
      <c r="A46" s="10" t="s">
        <v>48</v>
      </c>
      <c r="B46" s="2">
        <v>1998</v>
      </c>
      <c r="C46" s="11">
        <v>86027</v>
      </c>
    </row>
    <row r="47" spans="1:3" x14ac:dyDescent="0.25">
      <c r="A47" s="10" t="s">
        <v>49</v>
      </c>
      <c r="B47" s="2">
        <v>1998</v>
      </c>
      <c r="C47" s="11">
        <v>59038</v>
      </c>
    </row>
    <row r="48" spans="1:3" x14ac:dyDescent="0.25">
      <c r="A48" s="10" t="s">
        <v>50</v>
      </c>
      <c r="B48" s="2">
        <v>1999</v>
      </c>
      <c r="C48" s="11">
        <v>62671</v>
      </c>
    </row>
    <row r="49" spans="1:3" x14ac:dyDescent="0.25">
      <c r="A49" s="10" t="s">
        <v>51</v>
      </c>
      <c r="B49" s="2">
        <v>1999</v>
      </c>
      <c r="C49" s="11">
        <v>83518</v>
      </c>
    </row>
    <row r="50" spans="1:3" x14ac:dyDescent="0.25">
      <c r="A50" s="10" t="s">
        <v>52</v>
      </c>
      <c r="B50" s="2">
        <v>1999</v>
      </c>
      <c r="C50" s="11">
        <v>86388</v>
      </c>
    </row>
    <row r="51" spans="1:3" x14ac:dyDescent="0.25">
      <c r="A51" s="10" t="s">
        <v>53</v>
      </c>
      <c r="B51" s="2">
        <v>1999</v>
      </c>
      <c r="C51" s="11">
        <v>3940</v>
      </c>
    </row>
    <row r="52" spans="1:3" x14ac:dyDescent="0.25">
      <c r="A52" s="10" t="s">
        <v>54</v>
      </c>
      <c r="B52" s="2">
        <v>1999</v>
      </c>
      <c r="C52" s="11">
        <v>55744</v>
      </c>
    </row>
    <row r="53" spans="1:3" x14ac:dyDescent="0.25">
      <c r="A53" s="10" t="s">
        <v>55</v>
      </c>
      <c r="B53" s="2">
        <v>1999</v>
      </c>
      <c r="C53" s="11">
        <v>99926</v>
      </c>
    </row>
    <row r="54" spans="1:3" x14ac:dyDescent="0.25">
      <c r="A54" s="10" t="s">
        <v>56</v>
      </c>
      <c r="B54" s="2">
        <v>1999</v>
      </c>
      <c r="C54" s="11">
        <v>58585</v>
      </c>
    </row>
    <row r="55" spans="1:3" x14ac:dyDescent="0.25">
      <c r="A55" s="10" t="s">
        <v>57</v>
      </c>
      <c r="B55" s="2">
        <v>1999</v>
      </c>
      <c r="C55" s="11">
        <v>62654</v>
      </c>
    </row>
    <row r="56" spans="1:3" x14ac:dyDescent="0.25">
      <c r="A56" s="10" t="s">
        <v>58</v>
      </c>
      <c r="B56" s="2">
        <v>1999</v>
      </c>
      <c r="C56" s="11">
        <v>99724</v>
      </c>
    </row>
    <row r="57" spans="1:3" x14ac:dyDescent="0.25">
      <c r="A57" s="10" t="s">
        <v>59</v>
      </c>
      <c r="B57" s="2">
        <v>1999</v>
      </c>
      <c r="C57" s="11">
        <v>83934</v>
      </c>
    </row>
    <row r="58" spans="1:3" x14ac:dyDescent="0.25">
      <c r="A58" s="10" t="s">
        <v>60</v>
      </c>
      <c r="B58" s="2">
        <v>1999</v>
      </c>
      <c r="C58" s="11">
        <v>81948</v>
      </c>
    </row>
    <row r="59" spans="1:3" x14ac:dyDescent="0.25">
      <c r="A59" s="10" t="s">
        <v>61</v>
      </c>
      <c r="B59" s="2">
        <v>1999</v>
      </c>
      <c r="C59" s="11">
        <v>87046</v>
      </c>
    </row>
    <row r="60" spans="1:3" x14ac:dyDescent="0.25">
      <c r="A60" s="10" t="s">
        <v>62</v>
      </c>
      <c r="B60" s="2">
        <v>1999</v>
      </c>
      <c r="C60" s="11">
        <v>45663</v>
      </c>
    </row>
    <row r="61" spans="1:3" x14ac:dyDescent="0.25">
      <c r="A61" s="10" t="s">
        <v>63</v>
      </c>
      <c r="B61" s="2">
        <v>1999</v>
      </c>
      <c r="C61" s="11">
        <v>76991</v>
      </c>
    </row>
    <row r="62" spans="1:3" x14ac:dyDescent="0.25">
      <c r="A62" s="10" t="s">
        <v>64</v>
      </c>
      <c r="B62" s="2">
        <v>1999</v>
      </c>
      <c r="C62" s="11">
        <v>11596</v>
      </c>
    </row>
    <row r="63" spans="1:3" x14ac:dyDescent="0.25">
      <c r="A63" s="10" t="s">
        <v>65</v>
      </c>
      <c r="B63" s="2">
        <v>1999</v>
      </c>
      <c r="C63" s="11">
        <v>27311</v>
      </c>
    </row>
    <row r="64" spans="1:3" x14ac:dyDescent="0.25">
      <c r="A64" s="10" t="s">
        <v>66</v>
      </c>
      <c r="B64" s="2">
        <v>1999</v>
      </c>
      <c r="C64" s="11">
        <v>4137</v>
      </c>
    </row>
    <row r="65" spans="1:3" x14ac:dyDescent="0.25">
      <c r="A65" s="10" t="s">
        <v>67</v>
      </c>
      <c r="B65" s="2">
        <v>1999</v>
      </c>
      <c r="C65" s="11">
        <v>1419</v>
      </c>
    </row>
    <row r="66" spans="1:3" x14ac:dyDescent="0.25">
      <c r="A66" s="10" t="s">
        <v>68</v>
      </c>
      <c r="B66" s="2">
        <v>1999</v>
      </c>
      <c r="C66" s="11">
        <v>41123</v>
      </c>
    </row>
    <row r="67" spans="1:3" x14ac:dyDescent="0.25">
      <c r="A67" s="10" t="s">
        <v>69</v>
      </c>
      <c r="B67" s="2">
        <v>1999</v>
      </c>
      <c r="C67" s="11">
        <v>38493</v>
      </c>
    </row>
    <row r="68" spans="1:3" x14ac:dyDescent="0.25">
      <c r="A68" s="10" t="s">
        <v>70</v>
      </c>
      <c r="B68" s="2">
        <v>1999</v>
      </c>
      <c r="C68" s="11">
        <v>23608</v>
      </c>
    </row>
    <row r="69" spans="1:3" x14ac:dyDescent="0.25">
      <c r="A69" s="10" t="s">
        <v>71</v>
      </c>
      <c r="B69" s="2">
        <v>1999</v>
      </c>
      <c r="C69" s="11">
        <v>52208</v>
      </c>
    </row>
    <row r="70" spans="1:3" x14ac:dyDescent="0.25">
      <c r="A70" s="10" t="s">
        <v>72</v>
      </c>
      <c r="B70" s="2">
        <v>1999</v>
      </c>
      <c r="C70" s="11">
        <v>49910</v>
      </c>
    </row>
    <row r="71" spans="1:3" x14ac:dyDescent="0.25">
      <c r="A71" s="10" t="s">
        <v>73</v>
      </c>
      <c r="B71" s="2">
        <v>1999</v>
      </c>
      <c r="C71" s="11">
        <v>42933</v>
      </c>
    </row>
    <row r="72" spans="1:3" x14ac:dyDescent="0.25">
      <c r="A72" s="10" t="s">
        <v>74</v>
      </c>
      <c r="B72" s="2">
        <v>1999</v>
      </c>
      <c r="C72" s="11">
        <v>49408</v>
      </c>
    </row>
    <row r="73" spans="1:3" x14ac:dyDescent="0.25">
      <c r="A73" s="10" t="s">
        <v>75</v>
      </c>
      <c r="B73" s="2">
        <v>1999</v>
      </c>
      <c r="C73" s="11">
        <v>98381</v>
      </c>
    </row>
    <row r="74" spans="1:3" x14ac:dyDescent="0.25">
      <c r="A74" s="10" t="s">
        <v>76</v>
      </c>
      <c r="B74" s="2">
        <v>1999</v>
      </c>
      <c r="C74" s="11">
        <v>19125</v>
      </c>
    </row>
    <row r="75" spans="1:3" x14ac:dyDescent="0.25">
      <c r="A75" s="10" t="s">
        <v>77</v>
      </c>
      <c r="B75" s="2">
        <v>1999</v>
      </c>
      <c r="C75" s="11">
        <v>94880</v>
      </c>
    </row>
    <row r="76" spans="1:3" x14ac:dyDescent="0.25">
      <c r="A76" s="10" t="s">
        <v>78</v>
      </c>
      <c r="B76" s="2">
        <v>1999</v>
      </c>
      <c r="C76" s="11">
        <v>41864</v>
      </c>
    </row>
    <row r="77" spans="1:3" x14ac:dyDescent="0.25">
      <c r="A77" s="10" t="s">
        <v>79</v>
      </c>
      <c r="B77" s="2">
        <v>1999</v>
      </c>
      <c r="C77" s="11">
        <v>93099</v>
      </c>
    </row>
    <row r="78" spans="1:3" x14ac:dyDescent="0.25">
      <c r="A78" s="10" t="s">
        <v>80</v>
      </c>
      <c r="B78" s="2">
        <v>1999</v>
      </c>
      <c r="C78" s="11">
        <v>91929</v>
      </c>
    </row>
    <row r="79" spans="1:3" x14ac:dyDescent="0.25">
      <c r="A79" s="10" t="s">
        <v>81</v>
      </c>
      <c r="B79" s="2">
        <v>1999</v>
      </c>
      <c r="C79" s="11">
        <v>12555</v>
      </c>
    </row>
    <row r="80" spans="1:3" x14ac:dyDescent="0.25">
      <c r="A80" s="10" t="s">
        <v>82</v>
      </c>
      <c r="B80" s="2">
        <v>1999</v>
      </c>
      <c r="C80" s="11">
        <v>23750</v>
      </c>
    </row>
    <row r="81" spans="1:3" x14ac:dyDescent="0.25">
      <c r="A81" s="10" t="s">
        <v>83</v>
      </c>
      <c r="B81" s="2">
        <v>1999</v>
      </c>
      <c r="C81" s="11">
        <v>31205</v>
      </c>
    </row>
    <row r="82" spans="1:3" x14ac:dyDescent="0.25">
      <c r="A82" s="10" t="s">
        <v>84</v>
      </c>
      <c r="B82" s="2">
        <v>1999</v>
      </c>
      <c r="C82" s="11">
        <v>72753</v>
      </c>
    </row>
    <row r="83" spans="1:3" x14ac:dyDescent="0.25">
      <c r="A83" s="10" t="s">
        <v>85</v>
      </c>
      <c r="B83" s="2">
        <v>1999</v>
      </c>
      <c r="C83" s="11">
        <v>20451</v>
      </c>
    </row>
    <row r="84" spans="1:3" x14ac:dyDescent="0.25">
      <c r="A84" s="10" t="s">
        <v>86</v>
      </c>
      <c r="B84" s="2">
        <v>1999</v>
      </c>
      <c r="C84" s="11">
        <v>46072</v>
      </c>
    </row>
    <row r="85" spans="1:3" x14ac:dyDescent="0.25">
      <c r="A85" s="10" t="s">
        <v>87</v>
      </c>
      <c r="B85" s="2">
        <v>1999</v>
      </c>
      <c r="C85" s="11">
        <v>22219</v>
      </c>
    </row>
    <row r="86" spans="1:3" x14ac:dyDescent="0.25">
      <c r="A86" s="10" t="s">
        <v>88</v>
      </c>
      <c r="B86" s="2">
        <v>1999</v>
      </c>
      <c r="C86" s="11">
        <v>51983</v>
      </c>
    </row>
    <row r="87" spans="1:3" x14ac:dyDescent="0.25">
      <c r="A87" s="10" t="s">
        <v>89</v>
      </c>
      <c r="B87" s="2">
        <v>1999</v>
      </c>
      <c r="C87" s="11">
        <v>22868</v>
      </c>
    </row>
    <row r="88" spans="1:3" x14ac:dyDescent="0.25">
      <c r="A88" s="10" t="s">
        <v>90</v>
      </c>
      <c r="B88" s="2">
        <v>1999</v>
      </c>
      <c r="C88" s="11">
        <v>75616</v>
      </c>
    </row>
    <row r="89" spans="1:3" x14ac:dyDescent="0.25">
      <c r="A89" s="10" t="s">
        <v>91</v>
      </c>
      <c r="B89" s="2">
        <v>1999</v>
      </c>
      <c r="C89" s="11">
        <v>77006</v>
      </c>
    </row>
    <row r="90" spans="1:3" x14ac:dyDescent="0.25">
      <c r="A90" s="10" t="s">
        <v>92</v>
      </c>
      <c r="B90" s="2">
        <v>1999</v>
      </c>
      <c r="C90" s="11">
        <v>61942</v>
      </c>
    </row>
    <row r="91" spans="1:3" x14ac:dyDescent="0.25">
      <c r="A91" s="10" t="s">
        <v>93</v>
      </c>
      <c r="B91" s="2">
        <v>1999</v>
      </c>
      <c r="C91" s="11">
        <v>36465</v>
      </c>
    </row>
    <row r="92" spans="1:3" x14ac:dyDescent="0.25">
      <c r="A92" s="10" t="s">
        <v>94</v>
      </c>
      <c r="B92" s="2">
        <v>1999</v>
      </c>
      <c r="C92" s="11">
        <v>40311</v>
      </c>
    </row>
    <row r="93" spans="1:3" x14ac:dyDescent="0.25">
      <c r="A93" s="10" t="s">
        <v>95</v>
      </c>
      <c r="B93" s="2">
        <v>1999</v>
      </c>
      <c r="C93" s="11">
        <v>44098</v>
      </c>
    </row>
    <row r="94" spans="1:3" x14ac:dyDescent="0.25">
      <c r="A94" s="10" t="s">
        <v>96</v>
      </c>
      <c r="B94" s="2">
        <v>1999</v>
      </c>
      <c r="C94" s="11">
        <v>52713</v>
      </c>
    </row>
    <row r="95" spans="1:3" x14ac:dyDescent="0.25">
      <c r="A95" s="10" t="s">
        <v>97</v>
      </c>
      <c r="B95" s="2">
        <v>1999</v>
      </c>
      <c r="C95" s="11">
        <v>4447</v>
      </c>
    </row>
    <row r="96" spans="1:3" x14ac:dyDescent="0.25">
      <c r="A96" s="10" t="s">
        <v>98</v>
      </c>
      <c r="B96" s="2">
        <v>1999</v>
      </c>
      <c r="C96" s="11">
        <v>47599</v>
      </c>
    </row>
    <row r="97" spans="1:3" x14ac:dyDescent="0.25">
      <c r="A97" s="10" t="s">
        <v>99</v>
      </c>
      <c r="B97" s="2">
        <v>1999</v>
      </c>
      <c r="C97" s="11">
        <v>68910</v>
      </c>
    </row>
    <row r="98" spans="1:3" x14ac:dyDescent="0.25">
      <c r="A98" s="10" t="s">
        <v>100</v>
      </c>
      <c r="B98" s="2">
        <v>1999</v>
      </c>
      <c r="C98" s="11">
        <v>8780</v>
      </c>
    </row>
    <row r="99" spans="1:3" x14ac:dyDescent="0.25">
      <c r="A99" s="10" t="s">
        <v>101</v>
      </c>
      <c r="B99" s="2">
        <v>1999</v>
      </c>
      <c r="C99" s="11">
        <v>59297</v>
      </c>
    </row>
    <row r="100" spans="1:3" x14ac:dyDescent="0.25">
      <c r="A100" s="10" t="s">
        <v>102</v>
      </c>
      <c r="B100" s="2">
        <v>1999</v>
      </c>
      <c r="C100" s="11">
        <v>15620</v>
      </c>
    </row>
    <row r="101" spans="1:3" x14ac:dyDescent="0.25">
      <c r="A101" s="10" t="s">
        <v>103</v>
      </c>
      <c r="B101" s="2">
        <v>1999</v>
      </c>
      <c r="C101" s="11">
        <v>91446</v>
      </c>
    </row>
    <row r="102" spans="1:3" x14ac:dyDescent="0.25">
      <c r="A102" s="10" t="s">
        <v>104</v>
      </c>
      <c r="B102" s="2">
        <v>1999</v>
      </c>
      <c r="C102" s="11">
        <v>13843</v>
      </c>
    </row>
    <row r="103" spans="1:3" x14ac:dyDescent="0.25">
      <c r="A103" s="10" t="s">
        <v>105</v>
      </c>
      <c r="B103" s="2">
        <v>1999</v>
      </c>
      <c r="C103" s="11">
        <v>95401</v>
      </c>
    </row>
    <row r="104" spans="1:3" x14ac:dyDescent="0.25">
      <c r="A104" s="10" t="s">
        <v>106</v>
      </c>
      <c r="B104" s="2">
        <v>1999</v>
      </c>
      <c r="C104" s="11">
        <v>92698</v>
      </c>
    </row>
    <row r="105" spans="1:3" x14ac:dyDescent="0.25">
      <c r="A105" s="10" t="s">
        <v>107</v>
      </c>
      <c r="B105" s="2">
        <v>1999</v>
      </c>
      <c r="C105" s="11">
        <v>88846</v>
      </c>
    </row>
    <row r="106" spans="1:3" x14ac:dyDescent="0.25">
      <c r="A106" s="10" t="s">
        <v>108</v>
      </c>
      <c r="B106" s="2">
        <v>2000</v>
      </c>
      <c r="C106" s="11">
        <v>73334</v>
      </c>
    </row>
    <row r="107" spans="1:3" x14ac:dyDescent="0.25">
      <c r="A107" s="10" t="s">
        <v>109</v>
      </c>
      <c r="B107" s="2">
        <v>2000</v>
      </c>
      <c r="C107" s="11">
        <v>11012</v>
      </c>
    </row>
    <row r="108" spans="1:3" x14ac:dyDescent="0.25">
      <c r="A108" s="10" t="s">
        <v>110</v>
      </c>
      <c r="B108" s="2">
        <v>2000</v>
      </c>
      <c r="C108" s="11">
        <v>56800</v>
      </c>
    </row>
    <row r="109" spans="1:3" x14ac:dyDescent="0.25">
      <c r="A109" s="10" t="s">
        <v>111</v>
      </c>
      <c r="B109" s="2">
        <v>2000</v>
      </c>
      <c r="C109" s="11">
        <v>47503</v>
      </c>
    </row>
    <row r="110" spans="1:3" x14ac:dyDescent="0.25">
      <c r="A110" s="10" t="s">
        <v>112</v>
      </c>
      <c r="B110" s="2">
        <v>2000</v>
      </c>
      <c r="C110" s="11">
        <v>1602</v>
      </c>
    </row>
    <row r="111" spans="1:3" x14ac:dyDescent="0.25">
      <c r="A111" s="10" t="s">
        <v>113</v>
      </c>
      <c r="B111" s="2">
        <v>2000</v>
      </c>
      <c r="C111" s="11">
        <v>96617</v>
      </c>
    </row>
    <row r="112" spans="1:3" x14ac:dyDescent="0.25">
      <c r="A112" s="10" t="s">
        <v>114</v>
      </c>
      <c r="B112" s="2">
        <v>2000</v>
      </c>
      <c r="C112" s="11">
        <v>31028</v>
      </c>
    </row>
    <row r="113" spans="1:3" x14ac:dyDescent="0.25">
      <c r="A113" s="10" t="s">
        <v>115</v>
      </c>
      <c r="B113" s="2">
        <v>2000</v>
      </c>
      <c r="C113" s="11">
        <v>25631</v>
      </c>
    </row>
    <row r="114" spans="1:3" x14ac:dyDescent="0.25">
      <c r="A114" s="10" t="s">
        <v>116</v>
      </c>
      <c r="B114" s="2">
        <v>2000</v>
      </c>
      <c r="C114" s="11">
        <v>75417</v>
      </c>
    </row>
    <row r="115" spans="1:3" x14ac:dyDescent="0.25">
      <c r="A115" s="10" t="s">
        <v>117</v>
      </c>
      <c r="B115" s="2">
        <v>2000</v>
      </c>
      <c r="C115" s="11">
        <v>66295</v>
      </c>
    </row>
    <row r="116" spans="1:3" x14ac:dyDescent="0.25">
      <c r="A116" s="10" t="s">
        <v>118</v>
      </c>
      <c r="B116" s="2">
        <v>2000</v>
      </c>
      <c r="C116" s="11">
        <v>13465</v>
      </c>
    </row>
    <row r="117" spans="1:3" x14ac:dyDescent="0.25">
      <c r="A117" s="10" t="s">
        <v>119</v>
      </c>
      <c r="B117" s="2">
        <v>2000</v>
      </c>
      <c r="C117" s="11">
        <v>74672</v>
      </c>
    </row>
    <row r="118" spans="1:3" x14ac:dyDescent="0.25">
      <c r="A118" s="10" t="s">
        <v>120</v>
      </c>
      <c r="B118" s="2">
        <v>2000</v>
      </c>
      <c r="C118" s="11">
        <v>19975</v>
      </c>
    </row>
    <row r="119" spans="1:3" x14ac:dyDescent="0.25">
      <c r="A119" s="10" t="s">
        <v>121</v>
      </c>
      <c r="B119" s="2">
        <v>2000</v>
      </c>
      <c r="C119" s="11">
        <v>79580</v>
      </c>
    </row>
    <row r="120" spans="1:3" x14ac:dyDescent="0.25">
      <c r="A120" s="10" t="s">
        <v>122</v>
      </c>
      <c r="B120" s="2">
        <v>2000</v>
      </c>
      <c r="C120" s="11">
        <v>20197</v>
      </c>
    </row>
    <row r="121" spans="1:3" x14ac:dyDescent="0.25">
      <c r="A121" s="10" t="s">
        <v>123</v>
      </c>
      <c r="B121" s="2">
        <v>2000</v>
      </c>
      <c r="C121" s="11">
        <v>48630</v>
      </c>
    </row>
    <row r="122" spans="1:3" x14ac:dyDescent="0.25">
      <c r="A122" s="10" t="s">
        <v>124</v>
      </c>
      <c r="B122" s="2">
        <v>2000</v>
      </c>
      <c r="C122" s="11">
        <v>71388</v>
      </c>
    </row>
    <row r="123" spans="1:3" x14ac:dyDescent="0.25">
      <c r="A123" s="10" t="s">
        <v>125</v>
      </c>
      <c r="B123" s="2">
        <v>2000</v>
      </c>
      <c r="C123" s="11">
        <v>74025</v>
      </c>
    </row>
    <row r="124" spans="1:3" x14ac:dyDescent="0.25">
      <c r="A124" s="10" t="s">
        <v>126</v>
      </c>
      <c r="B124" s="2">
        <v>2000</v>
      </c>
      <c r="C124" s="11">
        <v>95309</v>
      </c>
    </row>
    <row r="125" spans="1:3" x14ac:dyDescent="0.25">
      <c r="A125" s="10" t="s">
        <v>127</v>
      </c>
      <c r="B125" s="2">
        <v>2000</v>
      </c>
      <c r="C125" s="11">
        <v>74747</v>
      </c>
    </row>
    <row r="126" spans="1:3" x14ac:dyDescent="0.25">
      <c r="A126" s="10" t="s">
        <v>128</v>
      </c>
      <c r="B126" s="2">
        <v>2000</v>
      </c>
      <c r="C126" s="11">
        <v>59478</v>
      </c>
    </row>
    <row r="127" spans="1:3" x14ac:dyDescent="0.25">
      <c r="A127" s="10" t="s">
        <v>129</v>
      </c>
      <c r="B127" s="2">
        <v>2000</v>
      </c>
      <c r="C127" s="11">
        <v>12685</v>
      </c>
    </row>
    <row r="128" spans="1:3" x14ac:dyDescent="0.25">
      <c r="A128" s="10" t="s">
        <v>130</v>
      </c>
      <c r="B128" s="2">
        <v>2000</v>
      </c>
      <c r="C128" s="11">
        <v>39484</v>
      </c>
    </row>
    <row r="129" spans="1:3" x14ac:dyDescent="0.25">
      <c r="A129" s="10" t="s">
        <v>131</v>
      </c>
      <c r="B129" s="2">
        <v>2000</v>
      </c>
      <c r="C129" s="11">
        <v>17575</v>
      </c>
    </row>
    <row r="130" spans="1:3" x14ac:dyDescent="0.25">
      <c r="A130" s="10" t="s">
        <v>132</v>
      </c>
      <c r="B130" s="2">
        <v>2000</v>
      </c>
      <c r="C130" s="11">
        <v>61579</v>
      </c>
    </row>
    <row r="131" spans="1:3" x14ac:dyDescent="0.25">
      <c r="A131" s="10" t="s">
        <v>133</v>
      </c>
      <c r="B131" s="2">
        <v>2000</v>
      </c>
      <c r="C131" s="11">
        <v>25221</v>
      </c>
    </row>
    <row r="132" spans="1:3" x14ac:dyDescent="0.25">
      <c r="A132" s="10" t="s">
        <v>134</v>
      </c>
      <c r="B132" s="2">
        <v>2000</v>
      </c>
      <c r="C132" s="11">
        <v>90556</v>
      </c>
    </row>
    <row r="133" spans="1:3" x14ac:dyDescent="0.25">
      <c r="A133" s="10" t="s">
        <v>135</v>
      </c>
      <c r="B133" s="2">
        <v>2000</v>
      </c>
      <c r="C133" s="11">
        <v>45519</v>
      </c>
    </row>
    <row r="134" spans="1:3" x14ac:dyDescent="0.25">
      <c r="A134" s="10" t="s">
        <v>136</v>
      </c>
      <c r="B134" s="2">
        <v>2000</v>
      </c>
      <c r="C134" s="11">
        <v>17648</v>
      </c>
    </row>
    <row r="135" spans="1:3" x14ac:dyDescent="0.25">
      <c r="A135" s="10" t="s">
        <v>137</v>
      </c>
      <c r="B135" s="2">
        <v>2000</v>
      </c>
      <c r="C135" s="11">
        <v>23989</v>
      </c>
    </row>
    <row r="136" spans="1:3" x14ac:dyDescent="0.25">
      <c r="A136" s="10" t="s">
        <v>138</v>
      </c>
      <c r="B136" s="2">
        <v>2000</v>
      </c>
      <c r="C136" s="11">
        <v>99843</v>
      </c>
    </row>
    <row r="137" spans="1:3" x14ac:dyDescent="0.25">
      <c r="A137" s="10" t="s">
        <v>139</v>
      </c>
      <c r="B137" s="2">
        <v>2000</v>
      </c>
      <c r="C137" s="11">
        <v>77348</v>
      </c>
    </row>
    <row r="138" spans="1:3" x14ac:dyDescent="0.25">
      <c r="A138" s="10" t="s">
        <v>140</v>
      </c>
      <c r="B138" s="2">
        <v>2000</v>
      </c>
      <c r="C138" s="11">
        <v>69597</v>
      </c>
    </row>
    <row r="139" spans="1:3" x14ac:dyDescent="0.25">
      <c r="A139" s="10" t="s">
        <v>141</v>
      </c>
      <c r="B139" s="2">
        <v>2000</v>
      </c>
      <c r="C139" s="11">
        <v>27752</v>
      </c>
    </row>
    <row r="140" spans="1:3" x14ac:dyDescent="0.25">
      <c r="A140" s="10" t="s">
        <v>142</v>
      </c>
      <c r="B140" s="2">
        <v>2000</v>
      </c>
      <c r="C140" s="11">
        <v>54424</v>
      </c>
    </row>
    <row r="141" spans="1:3" x14ac:dyDescent="0.25">
      <c r="A141" s="10" t="s">
        <v>143</v>
      </c>
      <c r="B141" s="2">
        <v>2000</v>
      </c>
      <c r="C141" s="11">
        <v>26040</v>
      </c>
    </row>
    <row r="142" spans="1:3" x14ac:dyDescent="0.25">
      <c r="A142" s="10" t="s">
        <v>144</v>
      </c>
      <c r="B142" s="2">
        <v>2000</v>
      </c>
      <c r="C142" s="11">
        <v>98002</v>
      </c>
    </row>
    <row r="143" spans="1:3" x14ac:dyDescent="0.25">
      <c r="A143" s="10" t="s">
        <v>145</v>
      </c>
      <c r="B143" s="2">
        <v>2000</v>
      </c>
      <c r="C143" s="11">
        <v>41572</v>
      </c>
    </row>
    <row r="144" spans="1:3" x14ac:dyDescent="0.25">
      <c r="A144" s="10" t="s">
        <v>146</v>
      </c>
      <c r="B144" s="2">
        <v>2000</v>
      </c>
      <c r="C144" s="11">
        <v>3457</v>
      </c>
    </row>
    <row r="145" spans="1:3" x14ac:dyDescent="0.25">
      <c r="A145" s="10" t="s">
        <v>147</v>
      </c>
      <c r="B145" s="2">
        <v>2000</v>
      </c>
      <c r="C145" s="11">
        <v>89861</v>
      </c>
    </row>
    <row r="146" spans="1:3" x14ac:dyDescent="0.25">
      <c r="A146" s="10" t="s">
        <v>148</v>
      </c>
      <c r="B146" s="2">
        <v>2000</v>
      </c>
      <c r="C146" s="11">
        <v>3957</v>
      </c>
    </row>
    <row r="147" spans="1:3" x14ac:dyDescent="0.25">
      <c r="A147" s="10" t="s">
        <v>149</v>
      </c>
      <c r="B147" s="2">
        <v>2000</v>
      </c>
      <c r="C147" s="11">
        <v>63529</v>
      </c>
    </row>
    <row r="148" spans="1:3" x14ac:dyDescent="0.25">
      <c r="A148" s="10" t="s">
        <v>150</v>
      </c>
      <c r="B148" s="2">
        <v>2000</v>
      </c>
      <c r="C148" s="11">
        <v>81098</v>
      </c>
    </row>
    <row r="149" spans="1:3" x14ac:dyDescent="0.25">
      <c r="A149" s="10" t="s">
        <v>151</v>
      </c>
      <c r="B149" s="2">
        <v>2000</v>
      </c>
      <c r="C149" s="11">
        <v>70182</v>
      </c>
    </row>
    <row r="150" spans="1:3" x14ac:dyDescent="0.25">
      <c r="A150" s="10" t="s">
        <v>152</v>
      </c>
      <c r="B150" s="2">
        <v>2000</v>
      </c>
      <c r="C150" s="11">
        <v>38397</v>
      </c>
    </row>
    <row r="151" spans="1:3" x14ac:dyDescent="0.25">
      <c r="A151" s="10" t="s">
        <v>153</v>
      </c>
      <c r="B151" s="2">
        <v>2000</v>
      </c>
      <c r="C151" s="11">
        <v>93301</v>
      </c>
    </row>
    <row r="152" spans="1:3" x14ac:dyDescent="0.25">
      <c r="A152" s="10" t="s">
        <v>154</v>
      </c>
      <c r="B152" s="2">
        <v>2000</v>
      </c>
      <c r="C152" s="11">
        <v>77615</v>
      </c>
    </row>
    <row r="153" spans="1:3" x14ac:dyDescent="0.25">
      <c r="A153" s="10" t="s">
        <v>155</v>
      </c>
      <c r="B153" s="2">
        <v>2000</v>
      </c>
      <c r="C153" s="11">
        <v>41996</v>
      </c>
    </row>
    <row r="154" spans="1:3" x14ac:dyDescent="0.25">
      <c r="A154" s="10" t="s">
        <v>156</v>
      </c>
      <c r="B154" s="2">
        <v>2000</v>
      </c>
      <c r="C154" s="11">
        <v>29654</v>
      </c>
    </row>
    <row r="155" spans="1:3" x14ac:dyDescent="0.25">
      <c r="A155" s="10" t="s">
        <v>157</v>
      </c>
      <c r="B155" s="2">
        <v>2000</v>
      </c>
      <c r="C155" s="11">
        <v>38803</v>
      </c>
    </row>
    <row r="156" spans="1:3" x14ac:dyDescent="0.25">
      <c r="A156" s="10" t="s">
        <v>158</v>
      </c>
      <c r="B156" s="2">
        <v>2000</v>
      </c>
      <c r="C156" s="11">
        <v>9805</v>
      </c>
    </row>
    <row r="157" spans="1:3" x14ac:dyDescent="0.25">
      <c r="A157" s="10" t="s">
        <v>159</v>
      </c>
      <c r="B157" s="2">
        <v>2000</v>
      </c>
      <c r="C157" s="11">
        <v>52800</v>
      </c>
    </row>
    <row r="158" spans="1:3" x14ac:dyDescent="0.25">
      <c r="A158" s="10" t="s">
        <v>160</v>
      </c>
      <c r="B158" s="2">
        <v>2000</v>
      </c>
      <c r="C158" s="11">
        <v>66811</v>
      </c>
    </row>
    <row r="159" spans="1:3" x14ac:dyDescent="0.25">
      <c r="A159" s="10" t="s">
        <v>161</v>
      </c>
      <c r="B159" s="2">
        <v>2000</v>
      </c>
      <c r="C159" s="11">
        <v>42512</v>
      </c>
    </row>
    <row r="160" spans="1:3" x14ac:dyDescent="0.25">
      <c r="A160" s="10" t="s">
        <v>162</v>
      </c>
      <c r="B160" s="2">
        <v>2000</v>
      </c>
      <c r="C160" s="11">
        <v>69777</v>
      </c>
    </row>
    <row r="161" spans="1:3" x14ac:dyDescent="0.25">
      <c r="A161" s="10" t="s">
        <v>163</v>
      </c>
      <c r="B161" s="2">
        <v>2000</v>
      </c>
      <c r="C161" s="11">
        <v>64593</v>
      </c>
    </row>
    <row r="162" spans="1:3" x14ac:dyDescent="0.25">
      <c r="A162" s="10" t="s">
        <v>164</v>
      </c>
      <c r="B162" s="2">
        <v>2000</v>
      </c>
      <c r="C162" s="11">
        <v>51180</v>
      </c>
    </row>
    <row r="163" spans="1:3" x14ac:dyDescent="0.25">
      <c r="A163" s="10" t="s">
        <v>165</v>
      </c>
      <c r="B163" s="2">
        <v>2000</v>
      </c>
      <c r="C163" s="11">
        <v>48435</v>
      </c>
    </row>
    <row r="164" spans="1:3" x14ac:dyDescent="0.25">
      <c r="A164" s="10" t="s">
        <v>166</v>
      </c>
      <c r="B164" s="2">
        <v>2000</v>
      </c>
      <c r="C164" s="11">
        <v>22142</v>
      </c>
    </row>
    <row r="165" spans="1:3" x14ac:dyDescent="0.25">
      <c r="A165" s="10" t="s">
        <v>167</v>
      </c>
      <c r="B165" s="2">
        <v>2000</v>
      </c>
      <c r="C165" s="11">
        <v>89307</v>
      </c>
    </row>
    <row r="166" spans="1:3" x14ac:dyDescent="0.25">
      <c r="A166" s="10" t="s">
        <v>168</v>
      </c>
      <c r="B166" s="2">
        <v>2000</v>
      </c>
      <c r="C166" s="11">
        <v>17218</v>
      </c>
    </row>
    <row r="167" spans="1:3" x14ac:dyDescent="0.25">
      <c r="A167" s="10" t="s">
        <v>169</v>
      </c>
      <c r="B167" s="2">
        <v>2000</v>
      </c>
      <c r="C167" s="11">
        <v>35516</v>
      </c>
    </row>
    <row r="168" spans="1:3" x14ac:dyDescent="0.25">
      <c r="A168" s="10" t="s">
        <v>170</v>
      </c>
      <c r="B168" s="2">
        <v>2000</v>
      </c>
      <c r="C168" s="11">
        <v>95369</v>
      </c>
    </row>
    <row r="169" spans="1:3" x14ac:dyDescent="0.25">
      <c r="A169" s="10" t="s">
        <v>171</v>
      </c>
      <c r="B169" s="2">
        <v>2000</v>
      </c>
      <c r="C169" s="11">
        <v>33635</v>
      </c>
    </row>
    <row r="170" spans="1:3" x14ac:dyDescent="0.25">
      <c r="A170" s="10" t="s">
        <v>172</v>
      </c>
      <c r="B170" s="2">
        <v>2000</v>
      </c>
      <c r="C170" s="11">
        <v>11322</v>
      </c>
    </row>
    <row r="171" spans="1:3" x14ac:dyDescent="0.25">
      <c r="A171" s="10" t="s">
        <v>173</v>
      </c>
      <c r="B171" s="2">
        <v>2000</v>
      </c>
      <c r="C171" s="11">
        <v>89055</v>
      </c>
    </row>
    <row r="172" spans="1:3" x14ac:dyDescent="0.25">
      <c r="A172" s="10" t="s">
        <v>174</v>
      </c>
      <c r="B172" s="2">
        <v>2000</v>
      </c>
      <c r="C172" s="11">
        <v>45110</v>
      </c>
    </row>
    <row r="173" spans="1:3" x14ac:dyDescent="0.25">
      <c r="A173" s="10" t="s">
        <v>175</v>
      </c>
      <c r="B173" s="2">
        <v>2000</v>
      </c>
      <c r="C173" s="11">
        <v>8371</v>
      </c>
    </row>
    <row r="174" spans="1:3" x14ac:dyDescent="0.25">
      <c r="A174" s="10" t="s">
        <v>176</v>
      </c>
      <c r="B174" s="2">
        <v>2000</v>
      </c>
      <c r="C174" s="11">
        <v>38097</v>
      </c>
    </row>
    <row r="175" spans="1:3" x14ac:dyDescent="0.25">
      <c r="A175" s="10" t="s">
        <v>177</v>
      </c>
      <c r="B175" s="2">
        <v>2001</v>
      </c>
      <c r="C175" s="11">
        <v>66731</v>
      </c>
    </row>
    <row r="176" spans="1:3" x14ac:dyDescent="0.25">
      <c r="A176" s="10" t="s">
        <v>178</v>
      </c>
      <c r="B176" s="2">
        <v>2001</v>
      </c>
      <c r="C176" s="11">
        <v>74759</v>
      </c>
    </row>
    <row r="177" spans="1:3" x14ac:dyDescent="0.25">
      <c r="A177" s="10" t="s">
        <v>179</v>
      </c>
      <c r="B177" s="2">
        <v>2001</v>
      </c>
      <c r="C177" s="11">
        <v>92105</v>
      </c>
    </row>
    <row r="178" spans="1:3" x14ac:dyDescent="0.25">
      <c r="A178" s="10" t="s">
        <v>180</v>
      </c>
      <c r="B178" s="2">
        <v>2001</v>
      </c>
      <c r="C178" s="11">
        <v>5146</v>
      </c>
    </row>
    <row r="179" spans="1:3" x14ac:dyDescent="0.25">
      <c r="A179" s="10" t="s">
        <v>181</v>
      </c>
      <c r="B179" s="2">
        <v>2001</v>
      </c>
      <c r="C179" s="11">
        <v>88789</v>
      </c>
    </row>
    <row r="180" spans="1:3" x14ac:dyDescent="0.25">
      <c r="A180" s="10" t="s">
        <v>182</v>
      </c>
      <c r="B180" s="2">
        <v>2001</v>
      </c>
      <c r="C180" s="11">
        <v>96693</v>
      </c>
    </row>
    <row r="181" spans="1:3" x14ac:dyDescent="0.25">
      <c r="A181" s="10" t="s">
        <v>183</v>
      </c>
      <c r="B181" s="2">
        <v>2001</v>
      </c>
      <c r="C181" s="11">
        <v>83354</v>
      </c>
    </row>
    <row r="182" spans="1:3" x14ac:dyDescent="0.25">
      <c r="A182" s="10" t="s">
        <v>184</v>
      </c>
      <c r="B182" s="2">
        <v>2001</v>
      </c>
      <c r="C182" s="11">
        <v>5612</v>
      </c>
    </row>
    <row r="183" spans="1:3" x14ac:dyDescent="0.25">
      <c r="A183" s="10" t="s">
        <v>185</v>
      </c>
      <c r="B183" s="2">
        <v>2001</v>
      </c>
      <c r="C183" s="11">
        <v>34081</v>
      </c>
    </row>
    <row r="184" spans="1:3" x14ac:dyDescent="0.25">
      <c r="A184" s="10" t="s">
        <v>186</v>
      </c>
      <c r="B184" s="2">
        <v>2001</v>
      </c>
      <c r="C184" s="11">
        <v>77273</v>
      </c>
    </row>
    <row r="185" spans="1:3" x14ac:dyDescent="0.25">
      <c r="A185" s="10" t="s">
        <v>187</v>
      </c>
      <c r="B185" s="2">
        <v>2001</v>
      </c>
      <c r="C185" s="11">
        <v>78643</v>
      </c>
    </row>
    <row r="186" spans="1:3" x14ac:dyDescent="0.25">
      <c r="A186" s="10" t="s">
        <v>188</v>
      </c>
      <c r="B186" s="2">
        <v>2001</v>
      </c>
      <c r="C186" s="11">
        <v>98941</v>
      </c>
    </row>
    <row r="187" spans="1:3" x14ac:dyDescent="0.25">
      <c r="A187" s="10" t="s">
        <v>189</v>
      </c>
      <c r="B187" s="2">
        <v>2001</v>
      </c>
      <c r="C187" s="11">
        <v>27486</v>
      </c>
    </row>
    <row r="188" spans="1:3" x14ac:dyDescent="0.25">
      <c r="A188" s="10" t="s">
        <v>190</v>
      </c>
      <c r="B188" s="2">
        <v>2001</v>
      </c>
      <c r="C188" s="11">
        <v>20810</v>
      </c>
    </row>
    <row r="189" spans="1:3" x14ac:dyDescent="0.25">
      <c r="A189" s="10" t="s">
        <v>191</v>
      </c>
      <c r="B189" s="2">
        <v>2001</v>
      </c>
      <c r="C189" s="11">
        <v>67248</v>
      </c>
    </row>
    <row r="190" spans="1:3" x14ac:dyDescent="0.25">
      <c r="A190" s="10" t="s">
        <v>192</v>
      </c>
      <c r="B190" s="2">
        <v>2001</v>
      </c>
      <c r="C190" s="11">
        <v>40268</v>
      </c>
    </row>
    <row r="191" spans="1:3" x14ac:dyDescent="0.25">
      <c r="A191" s="10" t="s">
        <v>193</v>
      </c>
      <c r="B191" s="2">
        <v>2001</v>
      </c>
      <c r="C191" s="11">
        <v>88264</v>
      </c>
    </row>
    <row r="192" spans="1:3" x14ac:dyDescent="0.25">
      <c r="A192" s="10" t="s">
        <v>194</v>
      </c>
      <c r="B192" s="2">
        <v>2001</v>
      </c>
      <c r="C192" s="11">
        <v>64225</v>
      </c>
    </row>
    <row r="193" spans="1:3" x14ac:dyDescent="0.25">
      <c r="A193" s="10" t="s">
        <v>195</v>
      </c>
      <c r="B193" s="2">
        <v>2001</v>
      </c>
      <c r="C193" s="11">
        <v>12519</v>
      </c>
    </row>
    <row r="194" spans="1:3" x14ac:dyDescent="0.25">
      <c r="A194" s="10" t="s">
        <v>196</v>
      </c>
      <c r="B194" s="2">
        <v>2001</v>
      </c>
      <c r="C194" s="11">
        <v>88348</v>
      </c>
    </row>
    <row r="195" spans="1:3" x14ac:dyDescent="0.25">
      <c r="A195" s="10" t="s">
        <v>197</v>
      </c>
      <c r="B195" s="2">
        <v>2001</v>
      </c>
      <c r="C195" s="11">
        <v>34921</v>
      </c>
    </row>
    <row r="196" spans="1:3" x14ac:dyDescent="0.25">
      <c r="A196" s="10" t="s">
        <v>198</v>
      </c>
      <c r="B196" s="2">
        <v>2001</v>
      </c>
      <c r="C196" s="11">
        <v>26127</v>
      </c>
    </row>
    <row r="197" spans="1:3" x14ac:dyDescent="0.25">
      <c r="A197" s="10" t="s">
        <v>199</v>
      </c>
      <c r="B197" s="2">
        <v>2001</v>
      </c>
      <c r="C197" s="11">
        <v>56544</v>
      </c>
    </row>
    <row r="198" spans="1:3" x14ac:dyDescent="0.25">
      <c r="A198" s="10" t="s">
        <v>200</v>
      </c>
      <c r="B198" s="2">
        <v>2001</v>
      </c>
      <c r="C198" s="11">
        <v>33329</v>
      </c>
    </row>
    <row r="199" spans="1:3" x14ac:dyDescent="0.25">
      <c r="A199" s="10" t="s">
        <v>201</v>
      </c>
      <c r="B199" s="2">
        <v>2001</v>
      </c>
      <c r="C199" s="11">
        <v>42320</v>
      </c>
    </row>
    <row r="200" spans="1:3" x14ac:dyDescent="0.25">
      <c r="A200" s="10" t="s">
        <v>202</v>
      </c>
      <c r="B200" s="2">
        <v>2001</v>
      </c>
      <c r="C200" s="11">
        <v>12207</v>
      </c>
    </row>
    <row r="201" spans="1:3" x14ac:dyDescent="0.25">
      <c r="A201" s="10" t="s">
        <v>203</v>
      </c>
      <c r="B201" s="2">
        <v>2001</v>
      </c>
      <c r="C201" s="11">
        <v>79283</v>
      </c>
    </row>
    <row r="202" spans="1:3" x14ac:dyDescent="0.25">
      <c r="A202" s="10" t="s">
        <v>204</v>
      </c>
      <c r="B202" s="2">
        <v>2001</v>
      </c>
      <c r="C202" s="11">
        <v>72562</v>
      </c>
    </row>
    <row r="203" spans="1:3" x14ac:dyDescent="0.25">
      <c r="A203" s="10" t="s">
        <v>205</v>
      </c>
      <c r="B203" s="2">
        <v>2001</v>
      </c>
      <c r="C203" s="11">
        <v>64113</v>
      </c>
    </row>
    <row r="204" spans="1:3" x14ac:dyDescent="0.25">
      <c r="A204" s="10" t="s">
        <v>206</v>
      </c>
      <c r="B204" s="2">
        <v>2001</v>
      </c>
      <c r="C204" s="11">
        <v>68236</v>
      </c>
    </row>
    <row r="205" spans="1:3" x14ac:dyDescent="0.25">
      <c r="A205" s="10" t="s">
        <v>207</v>
      </c>
      <c r="B205" s="2">
        <v>2001</v>
      </c>
      <c r="C205" s="11">
        <v>17106</v>
      </c>
    </row>
    <row r="206" spans="1:3" x14ac:dyDescent="0.25">
      <c r="A206" s="10" t="s">
        <v>208</v>
      </c>
      <c r="B206" s="2">
        <v>2001</v>
      </c>
      <c r="C206" s="11">
        <v>3497</v>
      </c>
    </row>
    <row r="207" spans="1:3" x14ac:dyDescent="0.25">
      <c r="A207" s="10" t="s">
        <v>209</v>
      </c>
      <c r="B207" s="2">
        <v>2001</v>
      </c>
      <c r="C207" s="11">
        <v>20755</v>
      </c>
    </row>
    <row r="208" spans="1:3" x14ac:dyDescent="0.25">
      <c r="A208" s="10" t="s">
        <v>210</v>
      </c>
      <c r="B208" s="2">
        <v>2001</v>
      </c>
      <c r="C208" s="11">
        <v>66942</v>
      </c>
    </row>
    <row r="209" spans="1:3" x14ac:dyDescent="0.25">
      <c r="A209" s="10" t="s">
        <v>211</v>
      </c>
      <c r="B209" s="2">
        <v>2001</v>
      </c>
      <c r="C209" s="11">
        <v>72306</v>
      </c>
    </row>
    <row r="210" spans="1:3" x14ac:dyDescent="0.25">
      <c r="A210" s="10" t="s">
        <v>212</v>
      </c>
      <c r="B210" s="2">
        <v>2001</v>
      </c>
      <c r="C210" s="11">
        <v>41212</v>
      </c>
    </row>
    <row r="211" spans="1:3" x14ac:dyDescent="0.25">
      <c r="A211" s="10" t="s">
        <v>213</v>
      </c>
      <c r="B211" s="2">
        <v>2001</v>
      </c>
      <c r="C211" s="11">
        <v>5695</v>
      </c>
    </row>
    <row r="212" spans="1:3" x14ac:dyDescent="0.25">
      <c r="A212" s="10" t="s">
        <v>214</v>
      </c>
      <c r="B212" s="2">
        <v>2001</v>
      </c>
      <c r="C212" s="11">
        <v>85401</v>
      </c>
    </row>
    <row r="213" spans="1:3" x14ac:dyDescent="0.25">
      <c r="A213" s="10" t="s">
        <v>215</v>
      </c>
      <c r="B213" s="2">
        <v>2001</v>
      </c>
      <c r="C213" s="11">
        <v>38857</v>
      </c>
    </row>
    <row r="214" spans="1:3" x14ac:dyDescent="0.25">
      <c r="A214" s="10" t="s">
        <v>216</v>
      </c>
      <c r="B214" s="2">
        <v>2001</v>
      </c>
      <c r="C214" s="11">
        <v>21927</v>
      </c>
    </row>
    <row r="215" spans="1:3" x14ac:dyDescent="0.25">
      <c r="A215" s="10" t="s">
        <v>217</v>
      </c>
      <c r="B215" s="2">
        <v>2001</v>
      </c>
      <c r="C215" s="11">
        <v>9515</v>
      </c>
    </row>
    <row r="216" spans="1:3" x14ac:dyDescent="0.25">
      <c r="A216" s="10" t="s">
        <v>218</v>
      </c>
      <c r="B216" s="2">
        <v>2001</v>
      </c>
      <c r="C216" s="11">
        <v>92225</v>
      </c>
    </row>
    <row r="217" spans="1:3" x14ac:dyDescent="0.25">
      <c r="A217" s="10" t="s">
        <v>219</v>
      </c>
      <c r="B217" s="2">
        <v>2001</v>
      </c>
      <c r="C217" s="11">
        <v>45001</v>
      </c>
    </row>
    <row r="218" spans="1:3" x14ac:dyDescent="0.25">
      <c r="A218" s="10" t="s">
        <v>220</v>
      </c>
      <c r="B218" s="2">
        <v>2001</v>
      </c>
      <c r="C218" s="11">
        <v>25709</v>
      </c>
    </row>
    <row r="219" spans="1:3" x14ac:dyDescent="0.25">
      <c r="A219" s="10" t="s">
        <v>221</v>
      </c>
      <c r="B219" s="2">
        <v>2001</v>
      </c>
      <c r="C219" s="11">
        <v>22467</v>
      </c>
    </row>
    <row r="220" spans="1:3" x14ac:dyDescent="0.25">
      <c r="A220" s="10" t="s">
        <v>222</v>
      </c>
      <c r="B220" s="2">
        <v>2001</v>
      </c>
      <c r="C220" s="11">
        <v>715</v>
      </c>
    </row>
    <row r="221" spans="1:3" x14ac:dyDescent="0.25">
      <c r="A221" s="10" t="s">
        <v>223</v>
      </c>
      <c r="B221" s="2">
        <v>2001</v>
      </c>
      <c r="C221" s="11">
        <v>37033</v>
      </c>
    </row>
    <row r="222" spans="1:3" x14ac:dyDescent="0.25">
      <c r="A222" s="10" t="s">
        <v>224</v>
      </c>
      <c r="B222" s="2">
        <v>2001</v>
      </c>
      <c r="C222" s="11">
        <v>24035</v>
      </c>
    </row>
    <row r="223" spans="1:3" x14ac:dyDescent="0.25">
      <c r="A223" s="10" t="s">
        <v>225</v>
      </c>
      <c r="B223" s="2">
        <v>2001</v>
      </c>
      <c r="C223" s="11">
        <v>1323</v>
      </c>
    </row>
    <row r="224" spans="1:3" x14ac:dyDescent="0.25">
      <c r="A224" s="10" t="s">
        <v>226</v>
      </c>
      <c r="B224" s="2">
        <v>2001</v>
      </c>
      <c r="C224" s="11">
        <v>91312</v>
      </c>
    </row>
    <row r="225" spans="1:3" x14ac:dyDescent="0.25">
      <c r="A225" s="10" t="s">
        <v>227</v>
      </c>
      <c r="B225" s="2">
        <v>2001</v>
      </c>
      <c r="C225" s="11">
        <v>29648</v>
      </c>
    </row>
    <row r="226" spans="1:3" x14ac:dyDescent="0.25">
      <c r="A226" s="10" t="s">
        <v>228</v>
      </c>
      <c r="B226" s="2">
        <v>2001</v>
      </c>
      <c r="C226" s="11">
        <v>56469</v>
      </c>
    </row>
    <row r="227" spans="1:3" x14ac:dyDescent="0.25">
      <c r="A227" s="10" t="s">
        <v>229</v>
      </c>
      <c r="B227" s="2">
        <v>2001</v>
      </c>
      <c r="C227" s="11">
        <v>33015</v>
      </c>
    </row>
    <row r="228" spans="1:3" x14ac:dyDescent="0.25">
      <c r="A228" s="10" t="s">
        <v>230</v>
      </c>
      <c r="B228" s="2">
        <v>2001</v>
      </c>
      <c r="C228" s="11">
        <v>25098</v>
      </c>
    </row>
    <row r="229" spans="1:3" x14ac:dyDescent="0.25">
      <c r="A229" s="10" t="s">
        <v>231</v>
      </c>
      <c r="B229" s="2">
        <v>2001</v>
      </c>
      <c r="C229" s="11">
        <v>57809</v>
      </c>
    </row>
    <row r="230" spans="1:3" x14ac:dyDescent="0.25">
      <c r="A230" s="10" t="s">
        <v>232</v>
      </c>
      <c r="B230" s="2">
        <v>2001</v>
      </c>
      <c r="C230" s="11">
        <v>28950</v>
      </c>
    </row>
    <row r="231" spans="1:3" x14ac:dyDescent="0.25">
      <c r="A231" s="10" t="s">
        <v>233</v>
      </c>
      <c r="B231" s="2">
        <v>2001</v>
      </c>
      <c r="C231" s="11">
        <v>33724</v>
      </c>
    </row>
    <row r="232" spans="1:3" x14ac:dyDescent="0.25">
      <c r="A232" s="10" t="s">
        <v>234</v>
      </c>
      <c r="B232" s="2">
        <v>2001</v>
      </c>
      <c r="C232" s="11">
        <v>54125</v>
      </c>
    </row>
    <row r="233" spans="1:3" x14ac:dyDescent="0.25">
      <c r="A233" s="10" t="s">
        <v>235</v>
      </c>
      <c r="B233" s="2">
        <v>2001</v>
      </c>
      <c r="C233" s="11">
        <v>74660</v>
      </c>
    </row>
    <row r="234" spans="1:3" x14ac:dyDescent="0.25">
      <c r="A234" s="10" t="s">
        <v>236</v>
      </c>
      <c r="B234" s="2">
        <v>2001</v>
      </c>
      <c r="C234" s="11">
        <v>48163</v>
      </c>
    </row>
    <row r="235" spans="1:3" x14ac:dyDescent="0.25">
      <c r="A235" s="10" t="s">
        <v>237</v>
      </c>
      <c r="B235" s="2">
        <v>2001</v>
      </c>
      <c r="C235" s="11">
        <v>23889</v>
      </c>
    </row>
    <row r="236" spans="1:3" x14ac:dyDescent="0.25">
      <c r="A236" s="10" t="s">
        <v>238</v>
      </c>
      <c r="B236" s="2">
        <v>2001</v>
      </c>
      <c r="C236" s="11">
        <v>82596</v>
      </c>
    </row>
    <row r="237" spans="1:3" x14ac:dyDescent="0.25">
      <c r="A237" s="10" t="s">
        <v>239</v>
      </c>
      <c r="B237" s="2">
        <v>2001</v>
      </c>
      <c r="C237" s="11">
        <v>30333</v>
      </c>
    </row>
    <row r="238" spans="1:3" x14ac:dyDescent="0.25">
      <c r="A238" s="10" t="s">
        <v>240</v>
      </c>
      <c r="B238" s="2">
        <v>2001</v>
      </c>
      <c r="C238" s="11">
        <v>81153</v>
      </c>
    </row>
    <row r="239" spans="1:3" x14ac:dyDescent="0.25">
      <c r="A239" s="10" t="s">
        <v>241</v>
      </c>
      <c r="B239" s="2">
        <v>2001</v>
      </c>
      <c r="C239" s="11">
        <v>14862</v>
      </c>
    </row>
    <row r="240" spans="1:3" x14ac:dyDescent="0.25">
      <c r="A240" s="10" t="s">
        <v>242</v>
      </c>
      <c r="B240" s="2">
        <v>2001</v>
      </c>
      <c r="C240" s="11">
        <v>60122</v>
      </c>
    </row>
    <row r="241" spans="1:3" x14ac:dyDescent="0.25">
      <c r="A241" s="10" t="s">
        <v>243</v>
      </c>
      <c r="B241" s="2">
        <v>2001</v>
      </c>
      <c r="C241" s="11">
        <v>19533</v>
      </c>
    </row>
    <row r="242" spans="1:3" x14ac:dyDescent="0.25">
      <c r="A242" s="10" t="s">
        <v>244</v>
      </c>
      <c r="B242" s="2">
        <v>2001</v>
      </c>
      <c r="C242" s="11">
        <v>67793</v>
      </c>
    </row>
    <row r="243" spans="1:3" x14ac:dyDescent="0.25">
      <c r="A243" s="10" t="s">
        <v>245</v>
      </c>
      <c r="B243" s="2">
        <v>2001</v>
      </c>
      <c r="C243" s="11">
        <v>28716</v>
      </c>
    </row>
    <row r="244" spans="1:3" x14ac:dyDescent="0.25">
      <c r="A244" s="10" t="s">
        <v>246</v>
      </c>
      <c r="B244" s="2">
        <v>2001</v>
      </c>
      <c r="C244" s="11">
        <v>83899</v>
      </c>
    </row>
    <row r="245" spans="1:3" x14ac:dyDescent="0.25">
      <c r="A245" s="10" t="s">
        <v>247</v>
      </c>
      <c r="B245" s="2">
        <v>2001</v>
      </c>
      <c r="C245" s="11">
        <v>89127</v>
      </c>
    </row>
    <row r="246" spans="1:3" x14ac:dyDescent="0.25">
      <c r="A246" s="10" t="s">
        <v>248</v>
      </c>
      <c r="B246" s="2">
        <v>2001</v>
      </c>
      <c r="C246" s="11">
        <v>30240</v>
      </c>
    </row>
    <row r="247" spans="1:3" x14ac:dyDescent="0.25">
      <c r="A247" s="10" t="s">
        <v>249</v>
      </c>
      <c r="B247" s="2">
        <v>2001</v>
      </c>
      <c r="C247" s="11">
        <v>56149</v>
      </c>
    </row>
    <row r="248" spans="1:3" x14ac:dyDescent="0.25">
      <c r="A248" s="10" t="s">
        <v>250</v>
      </c>
      <c r="B248" s="2">
        <v>2001</v>
      </c>
      <c r="C248" s="11">
        <v>88726</v>
      </c>
    </row>
    <row r="249" spans="1:3" x14ac:dyDescent="0.25">
      <c r="A249" s="10" t="s">
        <v>251</v>
      </c>
      <c r="B249" s="2">
        <v>2001</v>
      </c>
      <c r="C249" s="11">
        <v>30339</v>
      </c>
    </row>
    <row r="250" spans="1:3" x14ac:dyDescent="0.25">
      <c r="A250" s="10" t="s">
        <v>252</v>
      </c>
      <c r="B250" s="2">
        <v>2001</v>
      </c>
      <c r="C250" s="11">
        <v>53926</v>
      </c>
    </row>
    <row r="251" spans="1:3" x14ac:dyDescent="0.25">
      <c r="A251" s="10" t="s">
        <v>253</v>
      </c>
      <c r="B251" s="2">
        <v>2001</v>
      </c>
      <c r="C251" s="11">
        <v>3516</v>
      </c>
    </row>
    <row r="252" spans="1:3" x14ac:dyDescent="0.25">
      <c r="A252" s="10" t="s">
        <v>254</v>
      </c>
      <c r="B252" s="2">
        <v>2001</v>
      </c>
      <c r="C252" s="11">
        <v>83706</v>
      </c>
    </row>
    <row r="253" spans="1:3" x14ac:dyDescent="0.25">
      <c r="A253" s="10" t="s">
        <v>255</v>
      </c>
      <c r="B253" s="2">
        <v>2001</v>
      </c>
      <c r="C253" s="11">
        <v>40589</v>
      </c>
    </row>
    <row r="254" spans="1:3" x14ac:dyDescent="0.25">
      <c r="A254" s="10" t="s">
        <v>256</v>
      </c>
      <c r="B254" s="2">
        <v>2001</v>
      </c>
      <c r="C254" s="11">
        <v>98870</v>
      </c>
    </row>
    <row r="255" spans="1:3" x14ac:dyDescent="0.25">
      <c r="A255" s="10" t="s">
        <v>257</v>
      </c>
      <c r="B255" s="2">
        <v>2001</v>
      </c>
      <c r="C255" s="11">
        <v>13015</v>
      </c>
    </row>
    <row r="256" spans="1:3" x14ac:dyDescent="0.25">
      <c r="A256" s="10" t="s">
        <v>258</v>
      </c>
      <c r="B256" s="2">
        <v>2001</v>
      </c>
      <c r="C256" s="11">
        <v>75516</v>
      </c>
    </row>
    <row r="257" spans="1:3" x14ac:dyDescent="0.25">
      <c r="A257" s="10" t="s">
        <v>259</v>
      </c>
      <c r="B257" s="2">
        <v>2001</v>
      </c>
      <c r="C257" s="11">
        <v>70906</v>
      </c>
    </row>
    <row r="258" spans="1:3" x14ac:dyDescent="0.25">
      <c r="A258" s="10" t="s">
        <v>260</v>
      </c>
      <c r="B258" s="2">
        <v>2001</v>
      </c>
      <c r="C258" s="11">
        <v>94425</v>
      </c>
    </row>
    <row r="259" spans="1:3" x14ac:dyDescent="0.25">
      <c r="A259" s="10" t="s">
        <v>261</v>
      </c>
      <c r="B259" s="2">
        <v>2001</v>
      </c>
      <c r="C259" s="11">
        <v>8283</v>
      </c>
    </row>
    <row r="260" spans="1:3" x14ac:dyDescent="0.25">
      <c r="A260" s="10" t="s">
        <v>262</v>
      </c>
      <c r="B260" s="2">
        <v>2001</v>
      </c>
      <c r="C260" s="11">
        <v>9284</v>
      </c>
    </row>
    <row r="261" spans="1:3" x14ac:dyDescent="0.25">
      <c r="A261" s="10" t="s">
        <v>263</v>
      </c>
      <c r="B261" s="2">
        <v>2001</v>
      </c>
      <c r="C261" s="11">
        <v>70168</v>
      </c>
    </row>
    <row r="262" spans="1:3" x14ac:dyDescent="0.25">
      <c r="A262" s="10" t="s">
        <v>264</v>
      </c>
      <c r="B262" s="2">
        <v>2001</v>
      </c>
      <c r="C262" s="11">
        <v>75155</v>
      </c>
    </row>
    <row r="263" spans="1:3" x14ac:dyDescent="0.25">
      <c r="A263" s="10" t="s">
        <v>265</v>
      </c>
      <c r="B263" s="2">
        <v>2001</v>
      </c>
      <c r="C263" s="11">
        <v>81473</v>
      </c>
    </row>
    <row r="264" spans="1:3" x14ac:dyDescent="0.25">
      <c r="A264" s="10" t="s">
        <v>266</v>
      </c>
      <c r="B264" s="2">
        <v>2001</v>
      </c>
      <c r="C264" s="11">
        <v>66024</v>
      </c>
    </row>
    <row r="265" spans="1:3" x14ac:dyDescent="0.25">
      <c r="A265" s="10" t="s">
        <v>267</v>
      </c>
      <c r="B265" s="2">
        <v>2001</v>
      </c>
      <c r="C265" s="11">
        <v>15892</v>
      </c>
    </row>
    <row r="266" spans="1:3" x14ac:dyDescent="0.25">
      <c r="A266" s="10" t="s">
        <v>268</v>
      </c>
      <c r="B266" s="2">
        <v>2001</v>
      </c>
      <c r="C266" s="11">
        <v>7315</v>
      </c>
    </row>
    <row r="267" spans="1:3" x14ac:dyDescent="0.25">
      <c r="A267" s="10" t="s">
        <v>269</v>
      </c>
      <c r="B267" s="2">
        <v>2001</v>
      </c>
      <c r="C267" s="11">
        <v>25515</v>
      </c>
    </row>
    <row r="268" spans="1:3" x14ac:dyDescent="0.25">
      <c r="A268" s="10" t="s">
        <v>270</v>
      </c>
      <c r="B268" s="2">
        <v>2001</v>
      </c>
      <c r="C268" s="11">
        <v>26936</v>
      </c>
    </row>
    <row r="269" spans="1:3" x14ac:dyDescent="0.25">
      <c r="A269" s="10" t="s">
        <v>271</v>
      </c>
      <c r="B269" s="2">
        <v>2001</v>
      </c>
      <c r="C269" s="11">
        <v>41156</v>
      </c>
    </row>
    <row r="270" spans="1:3" x14ac:dyDescent="0.25">
      <c r="A270" s="10" t="s">
        <v>272</v>
      </c>
      <c r="B270" s="2">
        <v>2001</v>
      </c>
      <c r="C270" s="11">
        <v>61973</v>
      </c>
    </row>
    <row r="271" spans="1:3" x14ac:dyDescent="0.25">
      <c r="A271" s="10" t="s">
        <v>273</v>
      </c>
      <c r="B271" s="2">
        <v>2001</v>
      </c>
      <c r="C271" s="11">
        <v>98664</v>
      </c>
    </row>
    <row r="272" spans="1:3" x14ac:dyDescent="0.25">
      <c r="A272" s="10" t="s">
        <v>274</v>
      </c>
      <c r="B272" s="2">
        <v>2001</v>
      </c>
      <c r="C272" s="11">
        <v>84109</v>
      </c>
    </row>
    <row r="273" spans="1:3" x14ac:dyDescent="0.25">
      <c r="A273" s="10" t="s">
        <v>275</v>
      </c>
      <c r="B273" s="2">
        <v>2001</v>
      </c>
      <c r="C273" s="11">
        <v>5801</v>
      </c>
    </row>
    <row r="274" spans="1:3" x14ac:dyDescent="0.25">
      <c r="A274" s="10" t="s">
        <v>276</v>
      </c>
      <c r="B274" s="2">
        <v>2001</v>
      </c>
      <c r="C274" s="11">
        <v>25527</v>
      </c>
    </row>
    <row r="275" spans="1:3" x14ac:dyDescent="0.25">
      <c r="A275" s="10" t="s">
        <v>277</v>
      </c>
      <c r="B275" s="2">
        <v>2001</v>
      </c>
      <c r="C275" s="11">
        <v>60190</v>
      </c>
    </row>
    <row r="276" spans="1:3" x14ac:dyDescent="0.25">
      <c r="A276" s="10" t="s">
        <v>278</v>
      </c>
      <c r="B276" s="2">
        <v>2001</v>
      </c>
      <c r="C276" s="11">
        <v>89780</v>
      </c>
    </row>
    <row r="277" spans="1:3" x14ac:dyDescent="0.25">
      <c r="A277" s="10" t="s">
        <v>279</v>
      </c>
      <c r="B277" s="2">
        <v>2001</v>
      </c>
      <c r="C277" s="11">
        <v>27607</v>
      </c>
    </row>
    <row r="278" spans="1:3" x14ac:dyDescent="0.25">
      <c r="A278" s="10" t="s">
        <v>280</v>
      </c>
      <c r="B278" s="2">
        <v>2001</v>
      </c>
      <c r="C278" s="11">
        <v>48874</v>
      </c>
    </row>
    <row r="279" spans="1:3" x14ac:dyDescent="0.25">
      <c r="A279" s="10" t="s">
        <v>281</v>
      </c>
      <c r="B279" s="2">
        <v>2001</v>
      </c>
      <c r="C279" s="11">
        <v>28416</v>
      </c>
    </row>
    <row r="280" spans="1:3" x14ac:dyDescent="0.25">
      <c r="A280" s="10" t="s">
        <v>282</v>
      </c>
      <c r="B280" s="2">
        <v>2001</v>
      </c>
      <c r="C280" s="11">
        <v>17474</v>
      </c>
    </row>
    <row r="281" spans="1:3" x14ac:dyDescent="0.25">
      <c r="A281" s="10" t="s">
        <v>283</v>
      </c>
      <c r="B281" s="2">
        <v>2001</v>
      </c>
      <c r="C281" s="11">
        <v>38828</v>
      </c>
    </row>
    <row r="282" spans="1:3" x14ac:dyDescent="0.25">
      <c r="A282" s="10" t="s">
        <v>284</v>
      </c>
      <c r="B282" s="2">
        <v>2001</v>
      </c>
      <c r="C282" s="11">
        <v>74262</v>
      </c>
    </row>
    <row r="283" spans="1:3" x14ac:dyDescent="0.25">
      <c r="A283" s="10" t="s">
        <v>285</v>
      </c>
      <c r="B283" s="2">
        <v>2001</v>
      </c>
      <c r="C283" s="11">
        <v>91867</v>
      </c>
    </row>
    <row r="284" spans="1:3" x14ac:dyDescent="0.25">
      <c r="A284" s="10" t="s">
        <v>286</v>
      </c>
      <c r="B284" s="2">
        <v>2001</v>
      </c>
      <c r="C284" s="11">
        <v>47024</v>
      </c>
    </row>
    <row r="285" spans="1:3" x14ac:dyDescent="0.25">
      <c r="A285" s="10" t="s">
        <v>287</v>
      </c>
      <c r="B285" s="2">
        <v>2001</v>
      </c>
      <c r="C285" s="11">
        <v>79155</v>
      </c>
    </row>
    <row r="286" spans="1:3" x14ac:dyDescent="0.25">
      <c r="A286" s="10" t="s">
        <v>288</v>
      </c>
      <c r="B286" s="2">
        <v>2001</v>
      </c>
      <c r="C286" s="11">
        <v>72195</v>
      </c>
    </row>
    <row r="287" spans="1:3" x14ac:dyDescent="0.25">
      <c r="A287" s="10" t="s">
        <v>289</v>
      </c>
      <c r="B287" s="2">
        <v>2001</v>
      </c>
      <c r="C287" s="11">
        <v>78860</v>
      </c>
    </row>
    <row r="288" spans="1:3" x14ac:dyDescent="0.25">
      <c r="A288" s="10" t="s">
        <v>290</v>
      </c>
      <c r="B288" s="2">
        <v>2001</v>
      </c>
      <c r="C288" s="11">
        <v>39731</v>
      </c>
    </row>
    <row r="289" spans="1:3" x14ac:dyDescent="0.25">
      <c r="A289" s="10" t="s">
        <v>291</v>
      </c>
      <c r="B289" s="2">
        <v>2001</v>
      </c>
      <c r="C289" s="11">
        <v>34287</v>
      </c>
    </row>
    <row r="290" spans="1:3" x14ac:dyDescent="0.25">
      <c r="A290" s="10" t="s">
        <v>292</v>
      </c>
      <c r="B290" s="2">
        <v>2002</v>
      </c>
      <c r="C290" s="11">
        <v>47261</v>
      </c>
    </row>
    <row r="291" spans="1:3" x14ac:dyDescent="0.25">
      <c r="A291" s="10" t="s">
        <v>293</v>
      </c>
      <c r="B291" s="2">
        <v>2002</v>
      </c>
      <c r="C291" s="11">
        <v>25011</v>
      </c>
    </row>
    <row r="292" spans="1:3" x14ac:dyDescent="0.25">
      <c r="A292" s="10" t="s">
        <v>294</v>
      </c>
      <c r="B292" s="2">
        <v>2002</v>
      </c>
      <c r="C292" s="11">
        <v>2693</v>
      </c>
    </row>
    <row r="293" spans="1:3" x14ac:dyDescent="0.25">
      <c r="A293" s="10" t="s">
        <v>295</v>
      </c>
      <c r="B293" s="2">
        <v>2002</v>
      </c>
      <c r="C293" s="11">
        <v>76417</v>
      </c>
    </row>
    <row r="294" spans="1:3" x14ac:dyDescent="0.25">
      <c r="A294" s="10" t="s">
        <v>296</v>
      </c>
      <c r="B294" s="2">
        <v>2002</v>
      </c>
      <c r="C294" s="11">
        <v>72570</v>
      </c>
    </row>
    <row r="295" spans="1:3" x14ac:dyDescent="0.25">
      <c r="A295" s="10" t="s">
        <v>297</v>
      </c>
      <c r="B295" s="2">
        <v>2002</v>
      </c>
      <c r="C295" s="11">
        <v>28828</v>
      </c>
    </row>
    <row r="296" spans="1:3" x14ac:dyDescent="0.25">
      <c r="A296" s="10" t="s">
        <v>298</v>
      </c>
      <c r="B296" s="2">
        <v>2002</v>
      </c>
      <c r="C296" s="11">
        <v>72513</v>
      </c>
    </row>
    <row r="297" spans="1:3" x14ac:dyDescent="0.25">
      <c r="A297" s="10" t="s">
        <v>299</v>
      </c>
      <c r="B297" s="2">
        <v>2002</v>
      </c>
      <c r="C297" s="11">
        <v>4516</v>
      </c>
    </row>
    <row r="298" spans="1:3" x14ac:dyDescent="0.25">
      <c r="A298" s="10" t="s">
        <v>300</v>
      </c>
      <c r="B298" s="2">
        <v>2002</v>
      </c>
      <c r="C298" s="11">
        <v>56047</v>
      </c>
    </row>
    <row r="299" spans="1:3" x14ac:dyDescent="0.25">
      <c r="A299" s="10" t="s">
        <v>301</v>
      </c>
      <c r="B299" s="2">
        <v>2002</v>
      </c>
      <c r="C299" s="11">
        <v>65228</v>
      </c>
    </row>
    <row r="300" spans="1:3" x14ac:dyDescent="0.25">
      <c r="A300" s="10" t="s">
        <v>302</v>
      </c>
      <c r="B300" s="2">
        <v>2002</v>
      </c>
      <c r="C300" s="11">
        <v>21219</v>
      </c>
    </row>
    <row r="301" spans="1:3" x14ac:dyDescent="0.25">
      <c r="A301" s="10" t="s">
        <v>303</v>
      </c>
      <c r="B301" s="2">
        <v>2002</v>
      </c>
      <c r="C301" s="11">
        <v>22923</v>
      </c>
    </row>
    <row r="302" spans="1:3" x14ac:dyDescent="0.25">
      <c r="A302" s="10" t="s">
        <v>304</v>
      </c>
      <c r="B302" s="2">
        <v>2002</v>
      </c>
      <c r="C302" s="11">
        <v>8273</v>
      </c>
    </row>
    <row r="303" spans="1:3" x14ac:dyDescent="0.25">
      <c r="A303" s="10" t="s">
        <v>305</v>
      </c>
      <c r="B303" s="2">
        <v>2002</v>
      </c>
      <c r="C303" s="11">
        <v>33639</v>
      </c>
    </row>
    <row r="304" spans="1:3" x14ac:dyDescent="0.25">
      <c r="A304" s="10" t="s">
        <v>306</v>
      </c>
      <c r="B304" s="2">
        <v>2002</v>
      </c>
      <c r="C304" s="11">
        <v>36577</v>
      </c>
    </row>
    <row r="305" spans="1:3" x14ac:dyDescent="0.25">
      <c r="A305" s="10" t="s">
        <v>307</v>
      </c>
      <c r="B305" s="2">
        <v>2002</v>
      </c>
      <c r="C305" s="11">
        <v>87192</v>
      </c>
    </row>
    <row r="306" spans="1:3" x14ac:dyDescent="0.25">
      <c r="A306" s="10" t="s">
        <v>308</v>
      </c>
      <c r="B306" s="2">
        <v>2002</v>
      </c>
      <c r="C306" s="11">
        <v>16785</v>
      </c>
    </row>
    <row r="307" spans="1:3" x14ac:dyDescent="0.25">
      <c r="A307" s="10" t="s">
        <v>309</v>
      </c>
      <c r="B307" s="2">
        <v>2002</v>
      </c>
      <c r="C307" s="11">
        <v>14286</v>
      </c>
    </row>
    <row r="308" spans="1:3" x14ac:dyDescent="0.25">
      <c r="A308" s="10" t="s">
        <v>310</v>
      </c>
      <c r="B308" s="2">
        <v>2002</v>
      </c>
      <c r="C308" s="11">
        <v>66335</v>
      </c>
    </row>
    <row r="309" spans="1:3" x14ac:dyDescent="0.25">
      <c r="A309" s="10" t="s">
        <v>311</v>
      </c>
      <c r="B309" s="2">
        <v>2002</v>
      </c>
      <c r="C309" s="11">
        <v>52562</v>
      </c>
    </row>
    <row r="310" spans="1:3" x14ac:dyDescent="0.25">
      <c r="A310" s="10" t="s">
        <v>312</v>
      </c>
      <c r="B310" s="2">
        <v>2002</v>
      </c>
      <c r="C310" s="11">
        <v>39662</v>
      </c>
    </row>
    <row r="311" spans="1:3" x14ac:dyDescent="0.25">
      <c r="A311" s="10" t="s">
        <v>313</v>
      </c>
      <c r="B311" s="2">
        <v>2002</v>
      </c>
      <c r="C311" s="11">
        <v>61453</v>
      </c>
    </row>
    <row r="312" spans="1:3" x14ac:dyDescent="0.25">
      <c r="A312" s="10" t="s">
        <v>314</v>
      </c>
      <c r="B312" s="2">
        <v>2002</v>
      </c>
      <c r="C312" s="11">
        <v>12916</v>
      </c>
    </row>
    <row r="313" spans="1:3" x14ac:dyDescent="0.25">
      <c r="A313" s="10" t="s">
        <v>315</v>
      </c>
      <c r="B313" s="2">
        <v>2002</v>
      </c>
      <c r="C313" s="11">
        <v>46155</v>
      </c>
    </row>
    <row r="314" spans="1:3" x14ac:dyDescent="0.25">
      <c r="A314" s="10" t="s">
        <v>316</v>
      </c>
      <c r="B314" s="2">
        <v>2002</v>
      </c>
      <c r="C314" s="11">
        <v>21168</v>
      </c>
    </row>
    <row r="315" spans="1:3" x14ac:dyDescent="0.25">
      <c r="A315" s="10" t="s">
        <v>317</v>
      </c>
      <c r="B315" s="2">
        <v>2002</v>
      </c>
      <c r="C315" s="11">
        <v>45450</v>
      </c>
    </row>
    <row r="316" spans="1:3" x14ac:dyDescent="0.25">
      <c r="A316" s="10" t="s">
        <v>318</v>
      </c>
      <c r="B316" s="2">
        <v>2002</v>
      </c>
      <c r="C316" s="11">
        <v>78021</v>
      </c>
    </row>
    <row r="317" spans="1:3" x14ac:dyDescent="0.25">
      <c r="A317" s="10" t="s">
        <v>319</v>
      </c>
      <c r="B317" s="2">
        <v>2002</v>
      </c>
      <c r="C317" s="11">
        <v>52919</v>
      </c>
    </row>
    <row r="318" spans="1:3" x14ac:dyDescent="0.25">
      <c r="A318" s="10" t="s">
        <v>320</v>
      </c>
      <c r="B318" s="2">
        <v>2002</v>
      </c>
      <c r="C318" s="11">
        <v>15780</v>
      </c>
    </row>
    <row r="319" spans="1:3" x14ac:dyDescent="0.25">
      <c r="A319" s="10" t="s">
        <v>321</v>
      </c>
      <c r="B319" s="2">
        <v>2002</v>
      </c>
      <c r="C319" s="11">
        <v>61007</v>
      </c>
    </row>
    <row r="320" spans="1:3" x14ac:dyDescent="0.25">
      <c r="A320" s="10" t="s">
        <v>322</v>
      </c>
      <c r="B320" s="2">
        <v>2002</v>
      </c>
      <c r="C320" s="11">
        <v>48434</v>
      </c>
    </row>
    <row r="321" spans="1:3" x14ac:dyDescent="0.25">
      <c r="A321" s="10" t="s">
        <v>323</v>
      </c>
      <c r="B321" s="2">
        <v>2002</v>
      </c>
      <c r="C321" s="11">
        <v>92410</v>
      </c>
    </row>
    <row r="322" spans="1:3" x14ac:dyDescent="0.25">
      <c r="A322" s="10" t="s">
        <v>324</v>
      </c>
      <c r="B322" s="2">
        <v>2002</v>
      </c>
      <c r="C322" s="11">
        <v>66989</v>
      </c>
    </row>
    <row r="323" spans="1:3" x14ac:dyDescent="0.25">
      <c r="A323" s="10" t="s">
        <v>325</v>
      </c>
      <c r="B323" s="2">
        <v>2002</v>
      </c>
      <c r="C323" s="11">
        <v>36757</v>
      </c>
    </row>
    <row r="324" spans="1:3" x14ac:dyDescent="0.25">
      <c r="A324" s="10" t="s">
        <v>326</v>
      </c>
      <c r="B324" s="2">
        <v>2002</v>
      </c>
      <c r="C324" s="11">
        <v>62493</v>
      </c>
    </row>
    <row r="325" spans="1:3" x14ac:dyDescent="0.25">
      <c r="A325" s="10" t="s">
        <v>327</v>
      </c>
      <c r="B325" s="2">
        <v>2002</v>
      </c>
      <c r="C325" s="11">
        <v>90081</v>
      </c>
    </row>
    <row r="326" spans="1:3" x14ac:dyDescent="0.25">
      <c r="A326" s="10" t="s">
        <v>328</v>
      </c>
      <c r="B326" s="2">
        <v>2002</v>
      </c>
      <c r="C326" s="11">
        <v>73260</v>
      </c>
    </row>
    <row r="327" spans="1:3" x14ac:dyDescent="0.25">
      <c r="A327" s="10" t="s">
        <v>329</v>
      </c>
      <c r="B327" s="2">
        <v>2002</v>
      </c>
      <c r="C327" s="11">
        <v>28942</v>
      </c>
    </row>
    <row r="328" spans="1:3" x14ac:dyDescent="0.25">
      <c r="A328" s="10" t="s">
        <v>330</v>
      </c>
      <c r="B328" s="2">
        <v>2002</v>
      </c>
      <c r="C328" s="11">
        <v>21887</v>
      </c>
    </row>
    <row r="329" spans="1:3" x14ac:dyDescent="0.25">
      <c r="A329" s="10" t="s">
        <v>331</v>
      </c>
      <c r="B329" s="2">
        <v>2002</v>
      </c>
      <c r="C329" s="11">
        <v>46564</v>
      </c>
    </row>
    <row r="330" spans="1:3" x14ac:dyDescent="0.25">
      <c r="A330" s="10" t="s">
        <v>332</v>
      </c>
      <c r="B330" s="2">
        <v>2002</v>
      </c>
      <c r="C330" s="11">
        <v>3484</v>
      </c>
    </row>
    <row r="331" spans="1:3" x14ac:dyDescent="0.25">
      <c r="A331" s="10" t="s">
        <v>333</v>
      </c>
      <c r="B331" s="2">
        <v>2002</v>
      </c>
      <c r="C331" s="11">
        <v>65330</v>
      </c>
    </row>
    <row r="332" spans="1:3" x14ac:dyDescent="0.25">
      <c r="A332" s="10" t="s">
        <v>334</v>
      </c>
      <c r="B332" s="2">
        <v>2002</v>
      </c>
      <c r="C332" s="11">
        <v>78711</v>
      </c>
    </row>
    <row r="333" spans="1:3" x14ac:dyDescent="0.25">
      <c r="A333" s="10" t="s">
        <v>335</v>
      </c>
      <c r="B333" s="2">
        <v>2002</v>
      </c>
      <c r="C333" s="11">
        <v>7672</v>
      </c>
    </row>
    <row r="334" spans="1:3" x14ac:dyDescent="0.25">
      <c r="A334" s="10" t="s">
        <v>336</v>
      </c>
      <c r="B334" s="2">
        <v>2002</v>
      </c>
      <c r="C334" s="11">
        <v>34045</v>
      </c>
    </row>
    <row r="335" spans="1:3" x14ac:dyDescent="0.25">
      <c r="A335" s="10" t="s">
        <v>337</v>
      </c>
      <c r="B335" s="2">
        <v>2002</v>
      </c>
      <c r="C335" s="11">
        <v>60253</v>
      </c>
    </row>
    <row r="336" spans="1:3" x14ac:dyDescent="0.25">
      <c r="A336" s="10" t="s">
        <v>338</v>
      </c>
      <c r="B336" s="2">
        <v>2002</v>
      </c>
      <c r="C336" s="11">
        <v>5154</v>
      </c>
    </row>
    <row r="337" spans="1:3" x14ac:dyDescent="0.25">
      <c r="A337" s="10" t="s">
        <v>339</v>
      </c>
      <c r="B337" s="2">
        <v>2002</v>
      </c>
      <c r="C337" s="11">
        <v>90763</v>
      </c>
    </row>
    <row r="338" spans="1:3" x14ac:dyDescent="0.25">
      <c r="A338" s="10" t="s">
        <v>340</v>
      </c>
      <c r="B338" s="2">
        <v>2002</v>
      </c>
      <c r="C338" s="11">
        <v>10233</v>
      </c>
    </row>
    <row r="339" spans="1:3" x14ac:dyDescent="0.25">
      <c r="A339" s="10" t="s">
        <v>341</v>
      </c>
      <c r="B339" s="2">
        <v>2002</v>
      </c>
      <c r="C339" s="11">
        <v>1394</v>
      </c>
    </row>
    <row r="340" spans="1:3" x14ac:dyDescent="0.25">
      <c r="A340" s="10" t="s">
        <v>342</v>
      </c>
      <c r="B340" s="2">
        <v>2002</v>
      </c>
      <c r="C340" s="11">
        <v>12160</v>
      </c>
    </row>
    <row r="341" spans="1:3" x14ac:dyDescent="0.25">
      <c r="A341" s="10" t="s">
        <v>343</v>
      </c>
      <c r="B341" s="2">
        <v>2002</v>
      </c>
      <c r="C341" s="11">
        <v>52750</v>
      </c>
    </row>
    <row r="342" spans="1:3" x14ac:dyDescent="0.25">
      <c r="A342" s="10" t="s">
        <v>344</v>
      </c>
      <c r="B342" s="2">
        <v>2002</v>
      </c>
      <c r="C342" s="11">
        <v>28009</v>
      </c>
    </row>
    <row r="343" spans="1:3" x14ac:dyDescent="0.25">
      <c r="A343" s="10" t="s">
        <v>345</v>
      </c>
      <c r="B343" s="2">
        <v>2002</v>
      </c>
      <c r="C343" s="11">
        <v>48602</v>
      </c>
    </row>
    <row r="344" spans="1:3" x14ac:dyDescent="0.25">
      <c r="A344" s="10" t="s">
        <v>346</v>
      </c>
      <c r="B344" s="2">
        <v>2002</v>
      </c>
      <c r="C344" s="11">
        <v>12689</v>
      </c>
    </row>
    <row r="345" spans="1:3" x14ac:dyDescent="0.25">
      <c r="A345" s="10" t="s">
        <v>347</v>
      </c>
      <c r="B345" s="2">
        <v>2002</v>
      </c>
      <c r="C345" s="11">
        <v>99229</v>
      </c>
    </row>
    <row r="346" spans="1:3" x14ac:dyDescent="0.25">
      <c r="A346" s="10" t="s">
        <v>348</v>
      </c>
      <c r="B346" s="2">
        <v>2002</v>
      </c>
      <c r="C346" s="11">
        <v>22899</v>
      </c>
    </row>
    <row r="347" spans="1:3" x14ac:dyDescent="0.25">
      <c r="A347" s="10" t="s">
        <v>349</v>
      </c>
      <c r="B347" s="2">
        <v>2002</v>
      </c>
      <c r="C347" s="11">
        <v>27377</v>
      </c>
    </row>
    <row r="348" spans="1:3" x14ac:dyDescent="0.25">
      <c r="A348" s="10" t="s">
        <v>350</v>
      </c>
      <c r="B348" s="2">
        <v>2002</v>
      </c>
      <c r="C348" s="11">
        <v>34028</v>
      </c>
    </row>
    <row r="349" spans="1:3" x14ac:dyDescent="0.25">
      <c r="A349" s="10" t="s">
        <v>351</v>
      </c>
      <c r="B349" s="2">
        <v>2002</v>
      </c>
      <c r="C349" s="11">
        <v>16747</v>
      </c>
    </row>
    <row r="350" spans="1:3" x14ac:dyDescent="0.25">
      <c r="A350" s="10" t="s">
        <v>352</v>
      </c>
      <c r="B350" s="2">
        <v>2002</v>
      </c>
      <c r="C350" s="11">
        <v>89598</v>
      </c>
    </row>
    <row r="351" spans="1:3" x14ac:dyDescent="0.25">
      <c r="A351" s="10" t="s">
        <v>353</v>
      </c>
      <c r="B351" s="2">
        <v>2002</v>
      </c>
      <c r="C351" s="11">
        <v>35186</v>
      </c>
    </row>
    <row r="352" spans="1:3" x14ac:dyDescent="0.25">
      <c r="A352" s="10" t="s">
        <v>354</v>
      </c>
      <c r="B352" s="2">
        <v>2002</v>
      </c>
      <c r="C352" s="11">
        <v>97201</v>
      </c>
    </row>
    <row r="353" spans="1:3" x14ac:dyDescent="0.25">
      <c r="A353" s="10" t="s">
        <v>355</v>
      </c>
      <c r="B353" s="2">
        <v>2002</v>
      </c>
      <c r="C353" s="11">
        <v>74632</v>
      </c>
    </row>
    <row r="354" spans="1:3" x14ac:dyDescent="0.25">
      <c r="A354" s="10" t="s">
        <v>356</v>
      </c>
      <c r="B354" s="2">
        <v>2002</v>
      </c>
      <c r="C354" s="11">
        <v>25176</v>
      </c>
    </row>
    <row r="355" spans="1:3" x14ac:dyDescent="0.25">
      <c r="A355" s="10" t="s">
        <v>357</v>
      </c>
      <c r="B355" s="2">
        <v>2002</v>
      </c>
      <c r="C355" s="11">
        <v>36315</v>
      </c>
    </row>
    <row r="356" spans="1:3" x14ac:dyDescent="0.25">
      <c r="A356" s="10" t="s">
        <v>358</v>
      </c>
      <c r="B356" s="2">
        <v>2002</v>
      </c>
      <c r="C356" s="11">
        <v>74754</v>
      </c>
    </row>
    <row r="357" spans="1:3" x14ac:dyDescent="0.25">
      <c r="A357" s="10" t="s">
        <v>359</v>
      </c>
      <c r="B357" s="2">
        <v>2002</v>
      </c>
      <c r="C357" s="11">
        <v>66079</v>
      </c>
    </row>
    <row r="358" spans="1:3" x14ac:dyDescent="0.25">
      <c r="A358" s="10" t="s">
        <v>360</v>
      </c>
      <c r="B358" s="2">
        <v>2002</v>
      </c>
      <c r="C358" s="11">
        <v>79530</v>
      </c>
    </row>
    <row r="359" spans="1:3" x14ac:dyDescent="0.25">
      <c r="A359" s="10" t="s">
        <v>361</v>
      </c>
      <c r="B359" s="2">
        <v>2002</v>
      </c>
      <c r="C359" s="11">
        <v>66114</v>
      </c>
    </row>
    <row r="360" spans="1:3" x14ac:dyDescent="0.25">
      <c r="A360" s="10" t="s">
        <v>362</v>
      </c>
      <c r="B360" s="2">
        <v>2002</v>
      </c>
      <c r="C360" s="11">
        <v>38067</v>
      </c>
    </row>
    <row r="361" spans="1:3" x14ac:dyDescent="0.25">
      <c r="A361" s="10" t="s">
        <v>363</v>
      </c>
      <c r="B361" s="2">
        <v>2002</v>
      </c>
      <c r="C361" s="11">
        <v>36158</v>
      </c>
    </row>
    <row r="362" spans="1:3" x14ac:dyDescent="0.25">
      <c r="A362" s="10" t="s">
        <v>364</v>
      </c>
      <c r="B362" s="2">
        <v>2002</v>
      </c>
      <c r="C362" s="11">
        <v>38119</v>
      </c>
    </row>
    <row r="363" spans="1:3" x14ac:dyDescent="0.25">
      <c r="A363" s="10" t="s">
        <v>365</v>
      </c>
      <c r="B363" s="2">
        <v>2002</v>
      </c>
      <c r="C363" s="11">
        <v>68886</v>
      </c>
    </row>
    <row r="364" spans="1:3" x14ac:dyDescent="0.25">
      <c r="A364" s="10" t="s">
        <v>366</v>
      </c>
      <c r="B364" s="2">
        <v>2002</v>
      </c>
      <c r="C364" s="11">
        <v>8347</v>
      </c>
    </row>
    <row r="365" spans="1:3" x14ac:dyDescent="0.25">
      <c r="A365" s="10" t="s">
        <v>367</v>
      </c>
      <c r="B365" s="2">
        <v>2002</v>
      </c>
      <c r="C365" s="11">
        <v>56725</v>
      </c>
    </row>
    <row r="366" spans="1:3" x14ac:dyDescent="0.25">
      <c r="A366" s="10" t="s">
        <v>368</v>
      </c>
      <c r="B366" s="2">
        <v>2002</v>
      </c>
      <c r="C366" s="11">
        <v>88138</v>
      </c>
    </row>
    <row r="367" spans="1:3" x14ac:dyDescent="0.25">
      <c r="A367" s="10" t="s">
        <v>369</v>
      </c>
      <c r="B367" s="2">
        <v>2002</v>
      </c>
      <c r="C367" s="11">
        <v>54739</v>
      </c>
    </row>
    <row r="368" spans="1:3" x14ac:dyDescent="0.25">
      <c r="A368" s="10" t="s">
        <v>370</v>
      </c>
      <c r="B368" s="2">
        <v>2002</v>
      </c>
      <c r="C368" s="11">
        <v>39074</v>
      </c>
    </row>
    <row r="369" spans="1:3" x14ac:dyDescent="0.25">
      <c r="A369" s="10" t="s">
        <v>371</v>
      </c>
      <c r="B369" s="2">
        <v>2002</v>
      </c>
      <c r="C369" s="11">
        <v>9934</v>
      </c>
    </row>
    <row r="370" spans="1:3" x14ac:dyDescent="0.25">
      <c r="A370" s="10" t="s">
        <v>372</v>
      </c>
      <c r="B370" s="2">
        <v>2002</v>
      </c>
      <c r="C370" s="11">
        <v>35061</v>
      </c>
    </row>
    <row r="371" spans="1:3" x14ac:dyDescent="0.25">
      <c r="A371" s="10" t="s">
        <v>373</v>
      </c>
      <c r="B371" s="2">
        <v>2002</v>
      </c>
      <c r="C371" s="11">
        <v>16000</v>
      </c>
    </row>
    <row r="372" spans="1:3" x14ac:dyDescent="0.25">
      <c r="A372" s="10" t="s">
        <v>374</v>
      </c>
      <c r="B372" s="2">
        <v>2002</v>
      </c>
      <c r="C372" s="11">
        <v>47020</v>
      </c>
    </row>
    <row r="373" spans="1:3" x14ac:dyDescent="0.25">
      <c r="A373" s="10" t="s">
        <v>375</v>
      </c>
      <c r="B373" s="2">
        <v>2002</v>
      </c>
      <c r="C373" s="11">
        <v>77292</v>
      </c>
    </row>
    <row r="374" spans="1:3" x14ac:dyDescent="0.25">
      <c r="A374" s="10" t="s">
        <v>376</v>
      </c>
      <c r="B374" s="2">
        <v>2002</v>
      </c>
      <c r="C374" s="11">
        <v>80409</v>
      </c>
    </row>
    <row r="375" spans="1:3" x14ac:dyDescent="0.25">
      <c r="A375" s="10" t="s">
        <v>377</v>
      </c>
      <c r="B375" s="2">
        <v>2002</v>
      </c>
      <c r="C375" s="11">
        <v>48647</v>
      </c>
    </row>
    <row r="376" spans="1:3" x14ac:dyDescent="0.25">
      <c r="A376" s="10" t="s">
        <v>378</v>
      </c>
      <c r="B376" s="2">
        <v>2002</v>
      </c>
      <c r="C376" s="11">
        <v>85347</v>
      </c>
    </row>
    <row r="377" spans="1:3" x14ac:dyDescent="0.25">
      <c r="A377" s="10" t="s">
        <v>379</v>
      </c>
      <c r="B377" s="2">
        <v>2002</v>
      </c>
      <c r="C377" s="11">
        <v>31194</v>
      </c>
    </row>
    <row r="378" spans="1:3" x14ac:dyDescent="0.25">
      <c r="A378" s="10" t="s">
        <v>380</v>
      </c>
      <c r="B378" s="2">
        <v>2002</v>
      </c>
      <c r="C378" s="11">
        <v>32458</v>
      </c>
    </row>
    <row r="379" spans="1:3" x14ac:dyDescent="0.25">
      <c r="A379" s="10" t="s">
        <v>381</v>
      </c>
      <c r="B379" s="2">
        <v>2002</v>
      </c>
      <c r="C379" s="11">
        <v>16133</v>
      </c>
    </row>
    <row r="380" spans="1:3" x14ac:dyDescent="0.25">
      <c r="A380" s="10" t="s">
        <v>382</v>
      </c>
      <c r="B380" s="2">
        <v>2002</v>
      </c>
      <c r="C380" s="11">
        <v>8729</v>
      </c>
    </row>
    <row r="381" spans="1:3" x14ac:dyDescent="0.25">
      <c r="A381" s="10" t="s">
        <v>383</v>
      </c>
      <c r="B381" s="2">
        <v>2002</v>
      </c>
      <c r="C381" s="11">
        <v>26677</v>
      </c>
    </row>
    <row r="382" spans="1:3" x14ac:dyDescent="0.25">
      <c r="A382" s="10" t="s">
        <v>384</v>
      </c>
      <c r="B382" s="2">
        <v>2002</v>
      </c>
      <c r="C382" s="11">
        <v>38179</v>
      </c>
    </row>
    <row r="383" spans="1:3" x14ac:dyDescent="0.25">
      <c r="A383" s="10" t="s">
        <v>385</v>
      </c>
      <c r="B383" s="2">
        <v>2002</v>
      </c>
      <c r="C383" s="11">
        <v>44012</v>
      </c>
    </row>
    <row r="384" spans="1:3" x14ac:dyDescent="0.25">
      <c r="A384" s="10" t="s">
        <v>386</v>
      </c>
      <c r="B384" s="2">
        <v>2002</v>
      </c>
      <c r="C384" s="11">
        <v>33896</v>
      </c>
    </row>
    <row r="385" spans="1:3" x14ac:dyDescent="0.25">
      <c r="A385" s="10" t="s">
        <v>387</v>
      </c>
      <c r="B385" s="2">
        <v>2002</v>
      </c>
      <c r="C385" s="11">
        <v>94056</v>
      </c>
    </row>
    <row r="386" spans="1:3" x14ac:dyDescent="0.25">
      <c r="A386" s="10" t="s">
        <v>388</v>
      </c>
      <c r="B386" s="2">
        <v>2002</v>
      </c>
      <c r="C386" s="11">
        <v>24316</v>
      </c>
    </row>
    <row r="387" spans="1:3" x14ac:dyDescent="0.25">
      <c r="A387" s="10" t="s">
        <v>389</v>
      </c>
      <c r="B387" s="2">
        <v>2002</v>
      </c>
      <c r="C387" s="11">
        <v>2766</v>
      </c>
    </row>
    <row r="388" spans="1:3" x14ac:dyDescent="0.25">
      <c r="A388" s="10" t="s">
        <v>390</v>
      </c>
      <c r="B388" s="2">
        <v>2002</v>
      </c>
      <c r="C388" s="11">
        <v>45955</v>
      </c>
    </row>
    <row r="389" spans="1:3" x14ac:dyDescent="0.25">
      <c r="A389" s="10" t="s">
        <v>391</v>
      </c>
      <c r="B389" s="2">
        <v>2002</v>
      </c>
      <c r="C389" s="11">
        <v>59885</v>
      </c>
    </row>
    <row r="390" spans="1:3" x14ac:dyDescent="0.25">
      <c r="A390" s="10" t="s">
        <v>392</v>
      </c>
      <c r="B390" s="2">
        <v>2002</v>
      </c>
      <c r="C390" s="11">
        <v>25573</v>
      </c>
    </row>
    <row r="391" spans="1:3" x14ac:dyDescent="0.25">
      <c r="A391" s="10" t="s">
        <v>393</v>
      </c>
      <c r="B391" s="2">
        <v>2002</v>
      </c>
      <c r="C391" s="11">
        <v>9237</v>
      </c>
    </row>
    <row r="392" spans="1:3" x14ac:dyDescent="0.25">
      <c r="A392" s="10" t="s">
        <v>394</v>
      </c>
      <c r="B392" s="2">
        <v>2002</v>
      </c>
      <c r="C392" s="11">
        <v>91095</v>
      </c>
    </row>
    <row r="393" spans="1:3" x14ac:dyDescent="0.25">
      <c r="A393" s="10" t="s">
        <v>395</v>
      </c>
      <c r="B393" s="2">
        <v>2002</v>
      </c>
      <c r="C393" s="11">
        <v>79331</v>
      </c>
    </row>
    <row r="394" spans="1:3" x14ac:dyDescent="0.25">
      <c r="A394" s="10" t="s">
        <v>396</v>
      </c>
      <c r="B394" s="2">
        <v>2002</v>
      </c>
      <c r="C394" s="11">
        <v>8146</v>
      </c>
    </row>
    <row r="395" spans="1:3" x14ac:dyDescent="0.25">
      <c r="A395" s="10" t="s">
        <v>397</v>
      </c>
      <c r="B395" s="2">
        <v>2002</v>
      </c>
      <c r="C395" s="11">
        <v>94094</v>
      </c>
    </row>
    <row r="396" spans="1:3" x14ac:dyDescent="0.25">
      <c r="A396" s="10" t="s">
        <v>398</v>
      </c>
      <c r="B396" s="2">
        <v>2002</v>
      </c>
      <c r="C396" s="11">
        <v>16086</v>
      </c>
    </row>
    <row r="397" spans="1:3" x14ac:dyDescent="0.25">
      <c r="A397" s="10" t="s">
        <v>399</v>
      </c>
      <c r="B397" s="2">
        <v>2002</v>
      </c>
      <c r="C397" s="11">
        <v>51199</v>
      </c>
    </row>
    <row r="398" spans="1:3" x14ac:dyDescent="0.25">
      <c r="A398" s="10" t="s">
        <v>400</v>
      </c>
      <c r="B398" s="2">
        <v>2002</v>
      </c>
      <c r="C398" s="11">
        <v>29139</v>
      </c>
    </row>
    <row r="399" spans="1:3" x14ac:dyDescent="0.25">
      <c r="A399" s="10" t="s">
        <v>401</v>
      </c>
      <c r="B399" s="2">
        <v>2002</v>
      </c>
      <c r="C399" s="11">
        <v>23431</v>
      </c>
    </row>
    <row r="400" spans="1:3" x14ac:dyDescent="0.25">
      <c r="A400" s="10" t="s">
        <v>402</v>
      </c>
      <c r="B400" s="2">
        <v>2002</v>
      </c>
      <c r="C400" s="11">
        <v>1947</v>
      </c>
    </row>
    <row r="401" spans="1:3" x14ac:dyDescent="0.25">
      <c r="A401" s="10" t="s">
        <v>403</v>
      </c>
      <c r="B401" s="2">
        <v>2002</v>
      </c>
      <c r="C401" s="11">
        <v>16290</v>
      </c>
    </row>
    <row r="402" spans="1:3" x14ac:dyDescent="0.25">
      <c r="A402" s="10" t="s">
        <v>404</v>
      </c>
      <c r="B402" s="2">
        <v>2002</v>
      </c>
      <c r="C402" s="11">
        <v>73655</v>
      </c>
    </row>
    <row r="403" spans="1:3" x14ac:dyDescent="0.25">
      <c r="A403" s="10" t="s">
        <v>405</v>
      </c>
      <c r="B403" s="2">
        <v>2002</v>
      </c>
      <c r="C403" s="11">
        <v>47192</v>
      </c>
    </row>
    <row r="404" spans="1:3" x14ac:dyDescent="0.25">
      <c r="A404" s="10" t="s">
        <v>406</v>
      </c>
      <c r="B404" s="2">
        <v>2002</v>
      </c>
      <c r="C404" s="11">
        <v>44945</v>
      </c>
    </row>
    <row r="405" spans="1:3" x14ac:dyDescent="0.25">
      <c r="A405" s="10" t="s">
        <v>407</v>
      </c>
      <c r="B405" s="2">
        <v>2002</v>
      </c>
      <c r="C405" s="11">
        <v>48250</v>
      </c>
    </row>
    <row r="406" spans="1:3" x14ac:dyDescent="0.25">
      <c r="A406" s="10" t="s">
        <v>408</v>
      </c>
      <c r="B406" s="2">
        <v>2003</v>
      </c>
      <c r="C406" s="11">
        <v>63332</v>
      </c>
    </row>
    <row r="407" spans="1:3" x14ac:dyDescent="0.25">
      <c r="A407" s="10" t="s">
        <v>409</v>
      </c>
      <c r="B407" s="2">
        <v>2003</v>
      </c>
      <c r="C407" s="11">
        <v>89719</v>
      </c>
    </row>
    <row r="408" spans="1:3" x14ac:dyDescent="0.25">
      <c r="A408" s="10" t="s">
        <v>410</v>
      </c>
      <c r="B408" s="2">
        <v>2003</v>
      </c>
      <c r="C408" s="11">
        <v>59194</v>
      </c>
    </row>
    <row r="409" spans="1:3" x14ac:dyDescent="0.25">
      <c r="A409" s="10" t="s">
        <v>411</v>
      </c>
      <c r="B409" s="2">
        <v>2003</v>
      </c>
      <c r="C409" s="11">
        <v>4835</v>
      </c>
    </row>
    <row r="410" spans="1:3" x14ac:dyDescent="0.25">
      <c r="A410" s="10" t="s">
        <v>412</v>
      </c>
      <c r="B410" s="2">
        <v>2003</v>
      </c>
      <c r="C410" s="11">
        <v>11194</v>
      </c>
    </row>
    <row r="411" spans="1:3" x14ac:dyDescent="0.25">
      <c r="A411" s="10" t="s">
        <v>413</v>
      </c>
      <c r="B411" s="2">
        <v>2003</v>
      </c>
      <c r="C411" s="11">
        <v>57226</v>
      </c>
    </row>
    <row r="412" spans="1:3" x14ac:dyDescent="0.25">
      <c r="A412" s="10" t="s">
        <v>414</v>
      </c>
      <c r="B412" s="2">
        <v>2003</v>
      </c>
      <c r="C412" s="11">
        <v>6416</v>
      </c>
    </row>
    <row r="413" spans="1:3" x14ac:dyDescent="0.25">
      <c r="A413" s="10" t="s">
        <v>415</v>
      </c>
      <c r="B413" s="2">
        <v>2003</v>
      </c>
      <c r="C413" s="11">
        <v>56949</v>
      </c>
    </row>
    <row r="414" spans="1:3" x14ac:dyDescent="0.25">
      <c r="A414" s="10" t="s">
        <v>416</v>
      </c>
      <c r="B414" s="2">
        <v>2003</v>
      </c>
      <c r="C414" s="11">
        <v>86796</v>
      </c>
    </row>
    <row r="415" spans="1:3" x14ac:dyDescent="0.25">
      <c r="A415" s="10" t="s">
        <v>417</v>
      </c>
      <c r="B415" s="2">
        <v>2003</v>
      </c>
      <c r="C415" s="11">
        <v>24821</v>
      </c>
    </row>
    <row r="416" spans="1:3" x14ac:dyDescent="0.25">
      <c r="A416" s="10" t="s">
        <v>418</v>
      </c>
      <c r="B416" s="2">
        <v>2003</v>
      </c>
      <c r="C416" s="11">
        <v>60960</v>
      </c>
    </row>
    <row r="417" spans="1:3" x14ac:dyDescent="0.25">
      <c r="A417" s="10" t="s">
        <v>419</v>
      </c>
      <c r="B417" s="2">
        <v>2003</v>
      </c>
      <c r="C417" s="11">
        <v>89705</v>
      </c>
    </row>
    <row r="418" spans="1:3" x14ac:dyDescent="0.25">
      <c r="A418" s="10" t="s">
        <v>420</v>
      </c>
      <c r="B418" s="2">
        <v>2003</v>
      </c>
      <c r="C418" s="11">
        <v>14317</v>
      </c>
    </row>
    <row r="419" spans="1:3" x14ac:dyDescent="0.25">
      <c r="A419" s="10" t="s">
        <v>421</v>
      </c>
      <c r="B419" s="2">
        <v>2003</v>
      </c>
      <c r="C419" s="11">
        <v>91055</v>
      </c>
    </row>
    <row r="420" spans="1:3" x14ac:dyDescent="0.25">
      <c r="A420" s="10" t="s">
        <v>422</v>
      </c>
      <c r="B420" s="2">
        <v>2003</v>
      </c>
      <c r="C420" s="11">
        <v>56168</v>
      </c>
    </row>
    <row r="421" spans="1:3" x14ac:dyDescent="0.25">
      <c r="A421" s="10" t="s">
        <v>423</v>
      </c>
      <c r="B421" s="2">
        <v>2003</v>
      </c>
      <c r="C421" s="11">
        <v>18775</v>
      </c>
    </row>
    <row r="422" spans="1:3" x14ac:dyDescent="0.25">
      <c r="A422" s="10" t="s">
        <v>424</v>
      </c>
      <c r="B422" s="2">
        <v>2003</v>
      </c>
      <c r="C422" s="11">
        <v>9619</v>
      </c>
    </row>
    <row r="423" spans="1:3" x14ac:dyDescent="0.25">
      <c r="A423" s="10" t="s">
        <v>425</v>
      </c>
      <c r="B423" s="2">
        <v>2003</v>
      </c>
      <c r="C423" s="11">
        <v>87026</v>
      </c>
    </row>
    <row r="424" spans="1:3" x14ac:dyDescent="0.25">
      <c r="A424" s="10" t="s">
        <v>426</v>
      </c>
      <c r="B424" s="2">
        <v>2003</v>
      </c>
      <c r="C424" s="11">
        <v>50611</v>
      </c>
    </row>
    <row r="425" spans="1:3" x14ac:dyDescent="0.25">
      <c r="A425" s="10" t="s">
        <v>427</v>
      </c>
      <c r="B425" s="2">
        <v>2003</v>
      </c>
      <c r="C425" s="11">
        <v>44900</v>
      </c>
    </row>
    <row r="426" spans="1:3" x14ac:dyDescent="0.25">
      <c r="A426" s="10" t="s">
        <v>428</v>
      </c>
      <c r="B426" s="2">
        <v>2003</v>
      </c>
      <c r="C426" s="11">
        <v>95185</v>
      </c>
    </row>
    <row r="427" spans="1:3" x14ac:dyDescent="0.25">
      <c r="A427" s="10" t="s">
        <v>429</v>
      </c>
      <c r="B427" s="2">
        <v>2003</v>
      </c>
      <c r="C427" s="11">
        <v>70132</v>
      </c>
    </row>
    <row r="428" spans="1:3" x14ac:dyDescent="0.25">
      <c r="A428" s="10" t="s">
        <v>430</v>
      </c>
      <c r="B428" s="2">
        <v>2003</v>
      </c>
      <c r="C428" s="11">
        <v>65765</v>
      </c>
    </row>
    <row r="429" spans="1:3" x14ac:dyDescent="0.25">
      <c r="A429" s="10" t="s">
        <v>431</v>
      </c>
      <c r="B429" s="2">
        <v>2003</v>
      </c>
      <c r="C429" s="11">
        <v>78535</v>
      </c>
    </row>
    <row r="430" spans="1:3" x14ac:dyDescent="0.25">
      <c r="A430" s="10" t="s">
        <v>432</v>
      </c>
      <c r="B430" s="2">
        <v>2003</v>
      </c>
      <c r="C430" s="11">
        <v>65976</v>
      </c>
    </row>
    <row r="431" spans="1:3" x14ac:dyDescent="0.25">
      <c r="A431" s="10" t="s">
        <v>433</v>
      </c>
      <c r="B431" s="2">
        <v>2003</v>
      </c>
      <c r="C431" s="11">
        <v>45587</v>
      </c>
    </row>
    <row r="432" spans="1:3" x14ac:dyDescent="0.25">
      <c r="A432" s="10" t="s">
        <v>434</v>
      </c>
      <c r="B432" s="2">
        <v>2003</v>
      </c>
      <c r="C432" s="11">
        <v>61703</v>
      </c>
    </row>
    <row r="433" spans="1:3" x14ac:dyDescent="0.25">
      <c r="A433" s="10" t="s">
        <v>435</v>
      </c>
      <c r="B433" s="2">
        <v>2003</v>
      </c>
      <c r="C433" s="11">
        <v>86906</v>
      </c>
    </row>
    <row r="434" spans="1:3" x14ac:dyDescent="0.25">
      <c r="A434" s="10" t="s">
        <v>436</v>
      </c>
      <c r="B434" s="2">
        <v>2003</v>
      </c>
      <c r="C434" s="11">
        <v>6399</v>
      </c>
    </row>
    <row r="435" spans="1:3" x14ac:dyDescent="0.25">
      <c r="A435" s="10" t="s">
        <v>437</v>
      </c>
      <c r="B435" s="2">
        <v>2003</v>
      </c>
      <c r="C435" s="11">
        <v>63820</v>
      </c>
    </row>
    <row r="436" spans="1:3" x14ac:dyDescent="0.25">
      <c r="A436" s="10" t="s">
        <v>438</v>
      </c>
      <c r="B436" s="2">
        <v>2003</v>
      </c>
      <c r="C436" s="11">
        <v>8328</v>
      </c>
    </row>
    <row r="437" spans="1:3" x14ac:dyDescent="0.25">
      <c r="A437" s="10" t="s">
        <v>439</v>
      </c>
      <c r="B437" s="2">
        <v>2003</v>
      </c>
      <c r="C437" s="11">
        <v>34364</v>
      </c>
    </row>
    <row r="438" spans="1:3" x14ac:dyDescent="0.25">
      <c r="A438" s="10" t="s">
        <v>440</v>
      </c>
      <c r="B438" s="2">
        <v>2003</v>
      </c>
      <c r="C438" s="11">
        <v>57747</v>
      </c>
    </row>
    <row r="439" spans="1:3" x14ac:dyDescent="0.25">
      <c r="A439" s="10" t="s">
        <v>441</v>
      </c>
      <c r="B439" s="2">
        <v>2003</v>
      </c>
      <c r="C439" s="11">
        <v>57061</v>
      </c>
    </row>
    <row r="440" spans="1:3" x14ac:dyDescent="0.25">
      <c r="A440" s="10" t="s">
        <v>442</v>
      </c>
      <c r="B440" s="2">
        <v>2003</v>
      </c>
      <c r="C440" s="11">
        <v>57752</v>
      </c>
    </row>
    <row r="441" spans="1:3" x14ac:dyDescent="0.25">
      <c r="A441" s="10" t="s">
        <v>443</v>
      </c>
      <c r="B441" s="2">
        <v>2003</v>
      </c>
      <c r="C441" s="11">
        <v>57961</v>
      </c>
    </row>
    <row r="442" spans="1:3" x14ac:dyDescent="0.25">
      <c r="A442" s="10" t="s">
        <v>444</v>
      </c>
      <c r="B442" s="2">
        <v>2003</v>
      </c>
      <c r="C442" s="11">
        <v>31041</v>
      </c>
    </row>
    <row r="443" spans="1:3" x14ac:dyDescent="0.25">
      <c r="A443" s="10" t="s">
        <v>445</v>
      </c>
      <c r="B443" s="2">
        <v>2003</v>
      </c>
      <c r="C443" s="11">
        <v>61835</v>
      </c>
    </row>
    <row r="444" spans="1:3" x14ac:dyDescent="0.25">
      <c r="A444" s="10" t="s">
        <v>446</v>
      </c>
      <c r="B444" s="2">
        <v>2003</v>
      </c>
      <c r="C444" s="11">
        <v>34930</v>
      </c>
    </row>
    <row r="445" spans="1:3" x14ac:dyDescent="0.25">
      <c r="A445" s="10" t="s">
        <v>447</v>
      </c>
      <c r="B445" s="2">
        <v>2003</v>
      </c>
      <c r="C445" s="11">
        <v>9264</v>
      </c>
    </row>
    <row r="446" spans="1:3" x14ac:dyDescent="0.25">
      <c r="A446" s="10" t="s">
        <v>448</v>
      </c>
      <c r="B446" s="2">
        <v>2003</v>
      </c>
      <c r="C446" s="11">
        <v>73418</v>
      </c>
    </row>
    <row r="447" spans="1:3" x14ac:dyDescent="0.25">
      <c r="A447" s="10" t="s">
        <v>449</v>
      </c>
      <c r="B447" s="2">
        <v>2003</v>
      </c>
      <c r="C447" s="11">
        <v>72899</v>
      </c>
    </row>
    <row r="448" spans="1:3" x14ac:dyDescent="0.25">
      <c r="A448" s="10" t="s">
        <v>450</v>
      </c>
      <c r="B448" s="2">
        <v>2003</v>
      </c>
      <c r="C448" s="11">
        <v>98015</v>
      </c>
    </row>
    <row r="449" spans="1:3" x14ac:dyDescent="0.25">
      <c r="A449" s="10" t="s">
        <v>451</v>
      </c>
      <c r="B449" s="2">
        <v>2003</v>
      </c>
      <c r="C449" s="11">
        <v>59295</v>
      </c>
    </row>
    <row r="450" spans="1:3" x14ac:dyDescent="0.25">
      <c r="A450" s="10" t="s">
        <v>452</v>
      </c>
      <c r="B450" s="2">
        <v>2003</v>
      </c>
      <c r="C450" s="11">
        <v>84213</v>
      </c>
    </row>
    <row r="451" spans="1:3" x14ac:dyDescent="0.25">
      <c r="A451" s="10" t="s">
        <v>453</v>
      </c>
      <c r="B451" s="2">
        <v>2003</v>
      </c>
      <c r="C451" s="11">
        <v>11257</v>
      </c>
    </row>
    <row r="452" spans="1:3" x14ac:dyDescent="0.25">
      <c r="A452" s="10" t="s">
        <v>454</v>
      </c>
      <c r="B452" s="2">
        <v>2003</v>
      </c>
      <c r="C452" s="11">
        <v>15315</v>
      </c>
    </row>
    <row r="453" spans="1:3" x14ac:dyDescent="0.25">
      <c r="A453" s="10" t="s">
        <v>455</v>
      </c>
      <c r="B453" s="2">
        <v>2003</v>
      </c>
      <c r="C453" s="11">
        <v>97677</v>
      </c>
    </row>
    <row r="454" spans="1:3" x14ac:dyDescent="0.25">
      <c r="A454" s="10" t="s">
        <v>456</v>
      </c>
      <c r="B454" s="2">
        <v>2003</v>
      </c>
      <c r="C454" s="11">
        <v>27568</v>
      </c>
    </row>
    <row r="455" spans="1:3" x14ac:dyDescent="0.25">
      <c r="A455" s="10" t="s">
        <v>457</v>
      </c>
      <c r="B455" s="2">
        <v>2003</v>
      </c>
      <c r="C455" s="11">
        <v>90564</v>
      </c>
    </row>
    <row r="456" spans="1:3" x14ac:dyDescent="0.25">
      <c r="A456" s="10" t="s">
        <v>458</v>
      </c>
      <c r="B456" s="2">
        <v>2003</v>
      </c>
      <c r="C456" s="11">
        <v>4270</v>
      </c>
    </row>
    <row r="457" spans="1:3" x14ac:dyDescent="0.25">
      <c r="A457" s="10" t="s">
        <v>459</v>
      </c>
      <c r="B457" s="2">
        <v>2003</v>
      </c>
      <c r="C457" s="11">
        <v>41187</v>
      </c>
    </row>
    <row r="458" spans="1:3" x14ac:dyDescent="0.25">
      <c r="A458" s="10" t="s">
        <v>460</v>
      </c>
      <c r="B458" s="2">
        <v>2003</v>
      </c>
      <c r="C458" s="11">
        <v>79909</v>
      </c>
    </row>
    <row r="459" spans="1:3" x14ac:dyDescent="0.25">
      <c r="A459" s="10" t="s">
        <v>461</v>
      </c>
      <c r="B459" s="2">
        <v>2003</v>
      </c>
      <c r="C459" s="11">
        <v>67207</v>
      </c>
    </row>
    <row r="460" spans="1:3" x14ac:dyDescent="0.25">
      <c r="A460" s="10" t="s">
        <v>462</v>
      </c>
      <c r="B460" s="2">
        <v>2003</v>
      </c>
      <c r="C460" s="11">
        <v>34877</v>
      </c>
    </row>
    <row r="461" spans="1:3" x14ac:dyDescent="0.25">
      <c r="A461" s="10" t="s">
        <v>463</v>
      </c>
      <c r="B461" s="2">
        <v>2003</v>
      </c>
      <c r="C461" s="11">
        <v>25006</v>
      </c>
    </row>
    <row r="462" spans="1:3" x14ac:dyDescent="0.25">
      <c r="A462" s="10" t="s">
        <v>464</v>
      </c>
      <c r="B462" s="2">
        <v>2003</v>
      </c>
      <c r="C462" s="11">
        <v>83466</v>
      </c>
    </row>
    <row r="463" spans="1:3" x14ac:dyDescent="0.25">
      <c r="A463" s="10" t="s">
        <v>465</v>
      </c>
      <c r="B463" s="2">
        <v>2003</v>
      </c>
      <c r="C463" s="11">
        <v>90122</v>
      </c>
    </row>
    <row r="464" spans="1:3" x14ac:dyDescent="0.25">
      <c r="A464" s="10" t="s">
        <v>466</v>
      </c>
      <c r="B464" s="2">
        <v>2003</v>
      </c>
      <c r="C464" s="11">
        <v>55991</v>
      </c>
    </row>
    <row r="465" spans="1:3" x14ac:dyDescent="0.25">
      <c r="A465" s="10" t="s">
        <v>467</v>
      </c>
      <c r="B465" s="2">
        <v>2003</v>
      </c>
      <c r="C465" s="11">
        <v>13929</v>
      </c>
    </row>
    <row r="466" spans="1:3" x14ac:dyDescent="0.25">
      <c r="A466" s="10" t="s">
        <v>468</v>
      </c>
      <c r="B466" s="2">
        <v>2003</v>
      </c>
      <c r="C466" s="11">
        <v>72212</v>
      </c>
    </row>
    <row r="467" spans="1:3" x14ac:dyDescent="0.25">
      <c r="A467" s="10" t="s">
        <v>469</v>
      </c>
      <c r="B467" s="2">
        <v>2003</v>
      </c>
      <c r="C467" s="11">
        <v>16592</v>
      </c>
    </row>
    <row r="468" spans="1:3" x14ac:dyDescent="0.25">
      <c r="A468" s="10" t="s">
        <v>470</v>
      </c>
      <c r="B468" s="2">
        <v>2003</v>
      </c>
      <c r="C468" s="11">
        <v>74162</v>
      </c>
    </row>
    <row r="469" spans="1:3" x14ac:dyDescent="0.25">
      <c r="A469" s="10" t="s">
        <v>471</v>
      </c>
      <c r="B469" s="2">
        <v>2003</v>
      </c>
      <c r="C469" s="11">
        <v>71544</v>
      </c>
    </row>
    <row r="470" spans="1:3" x14ac:dyDescent="0.25">
      <c r="A470" s="10" t="s">
        <v>472</v>
      </c>
      <c r="B470" s="2">
        <v>2003</v>
      </c>
      <c r="C470" s="11">
        <v>8313</v>
      </c>
    </row>
    <row r="471" spans="1:3" x14ac:dyDescent="0.25">
      <c r="A471" s="10" t="s">
        <v>473</v>
      </c>
      <c r="B471" s="2">
        <v>2003</v>
      </c>
      <c r="C471" s="11">
        <v>30213</v>
      </c>
    </row>
    <row r="472" spans="1:3" x14ac:dyDescent="0.25">
      <c r="A472" s="10" t="s">
        <v>474</v>
      </c>
      <c r="B472" s="2">
        <v>2003</v>
      </c>
      <c r="C472" s="11">
        <v>42581</v>
      </c>
    </row>
    <row r="473" spans="1:3" x14ac:dyDescent="0.25">
      <c r="A473" s="10" t="s">
        <v>475</v>
      </c>
      <c r="B473" s="2">
        <v>2003</v>
      </c>
      <c r="C473" s="11">
        <v>93320</v>
      </c>
    </row>
    <row r="474" spans="1:3" x14ac:dyDescent="0.25">
      <c r="A474" s="10" t="s">
        <v>476</v>
      </c>
      <c r="B474" s="2">
        <v>2003</v>
      </c>
      <c r="C474" s="11">
        <v>30134</v>
      </c>
    </row>
    <row r="475" spans="1:3" x14ac:dyDescent="0.25">
      <c r="A475" s="10" t="s">
        <v>477</v>
      </c>
      <c r="B475" s="2">
        <v>2003</v>
      </c>
      <c r="C475" s="11">
        <v>87905</v>
      </c>
    </row>
    <row r="476" spans="1:3" x14ac:dyDescent="0.25">
      <c r="A476" s="10" t="s">
        <v>478</v>
      </c>
      <c r="B476" s="2">
        <v>2003</v>
      </c>
      <c r="C476" s="11">
        <v>33686</v>
      </c>
    </row>
    <row r="477" spans="1:3" x14ac:dyDescent="0.25">
      <c r="A477" s="10" t="s">
        <v>479</v>
      </c>
      <c r="B477" s="2">
        <v>2003</v>
      </c>
      <c r="C477" s="11">
        <v>51313</v>
      </c>
    </row>
    <row r="478" spans="1:3" x14ac:dyDescent="0.25">
      <c r="A478" s="10" t="s">
        <v>480</v>
      </c>
      <c r="B478" s="2">
        <v>2003</v>
      </c>
      <c r="C478" s="11">
        <v>32921</v>
      </c>
    </row>
    <row r="479" spans="1:3" x14ac:dyDescent="0.25">
      <c r="A479" s="10" t="s">
        <v>481</v>
      </c>
      <c r="B479" s="2">
        <v>2003</v>
      </c>
      <c r="C479" s="11">
        <v>35559</v>
      </c>
    </row>
    <row r="480" spans="1:3" x14ac:dyDescent="0.25">
      <c r="A480" s="10" t="s">
        <v>482</v>
      </c>
      <c r="B480" s="2">
        <v>2003</v>
      </c>
      <c r="C480" s="11">
        <v>49754</v>
      </c>
    </row>
    <row r="481" spans="1:3" x14ac:dyDescent="0.25">
      <c r="A481" s="10" t="s">
        <v>483</v>
      </c>
      <c r="B481" s="2">
        <v>2003</v>
      </c>
      <c r="C481" s="11">
        <v>12551</v>
      </c>
    </row>
    <row r="482" spans="1:3" x14ac:dyDescent="0.25">
      <c r="A482" s="10" t="s">
        <v>484</v>
      </c>
      <c r="B482" s="2">
        <v>2003</v>
      </c>
      <c r="C482" s="11">
        <v>50886</v>
      </c>
    </row>
    <row r="483" spans="1:3" x14ac:dyDescent="0.25">
      <c r="A483" s="10" t="s">
        <v>485</v>
      </c>
      <c r="B483" s="2">
        <v>2003</v>
      </c>
      <c r="C483" s="11">
        <v>99833</v>
      </c>
    </row>
    <row r="484" spans="1:3" x14ac:dyDescent="0.25">
      <c r="A484" s="10" t="s">
        <v>486</v>
      </c>
      <c r="B484" s="2">
        <v>2003</v>
      </c>
      <c r="C484" s="11">
        <v>11401</v>
      </c>
    </row>
    <row r="485" spans="1:3" x14ac:dyDescent="0.25">
      <c r="A485" s="10" t="s">
        <v>487</v>
      </c>
      <c r="B485" s="2">
        <v>2003</v>
      </c>
      <c r="C485" s="11">
        <v>85251</v>
      </c>
    </row>
    <row r="486" spans="1:3" x14ac:dyDescent="0.25">
      <c r="A486" s="10" t="s">
        <v>488</v>
      </c>
      <c r="B486" s="2">
        <v>2003</v>
      </c>
      <c r="C486" s="11">
        <v>66590</v>
      </c>
    </row>
    <row r="487" spans="1:3" x14ac:dyDescent="0.25">
      <c r="A487" s="10" t="s">
        <v>489</v>
      </c>
      <c r="B487" s="2">
        <v>2003</v>
      </c>
      <c r="C487" s="11">
        <v>93416</v>
      </c>
    </row>
    <row r="488" spans="1:3" x14ac:dyDescent="0.25">
      <c r="A488" s="10" t="s">
        <v>490</v>
      </c>
      <c r="B488" s="2">
        <v>2003</v>
      </c>
      <c r="C488" s="11">
        <v>78487</v>
      </c>
    </row>
    <row r="489" spans="1:3" x14ac:dyDescent="0.25">
      <c r="A489" s="10" t="s">
        <v>491</v>
      </c>
      <c r="B489" s="2">
        <v>2003</v>
      </c>
      <c r="C489" s="11">
        <v>64261</v>
      </c>
    </row>
    <row r="490" spans="1:3" x14ac:dyDescent="0.25">
      <c r="A490" s="10" t="s">
        <v>492</v>
      </c>
      <c r="B490" s="2">
        <v>2003</v>
      </c>
      <c r="C490" s="11">
        <v>7711</v>
      </c>
    </row>
    <row r="491" spans="1:3" x14ac:dyDescent="0.25">
      <c r="A491" s="10" t="s">
        <v>493</v>
      </c>
      <c r="B491" s="2">
        <v>2003</v>
      </c>
      <c r="C491" s="11">
        <v>62342</v>
      </c>
    </row>
    <row r="492" spans="1:3" x14ac:dyDescent="0.25">
      <c r="A492" s="10" t="s">
        <v>494</v>
      </c>
      <c r="B492" s="2">
        <v>2003</v>
      </c>
      <c r="C492" s="11">
        <v>72250</v>
      </c>
    </row>
    <row r="493" spans="1:3" x14ac:dyDescent="0.25">
      <c r="A493" s="10" t="s">
        <v>495</v>
      </c>
      <c r="B493" s="2">
        <v>2003</v>
      </c>
      <c r="C493" s="11">
        <v>66113</v>
      </c>
    </row>
    <row r="494" spans="1:3" x14ac:dyDescent="0.25">
      <c r="A494" s="10" t="s">
        <v>496</v>
      </c>
      <c r="B494" s="2">
        <v>2003</v>
      </c>
      <c r="C494" s="11">
        <v>36900</v>
      </c>
    </row>
    <row r="495" spans="1:3" x14ac:dyDescent="0.25">
      <c r="A495" s="10" t="s">
        <v>497</v>
      </c>
      <c r="B495" s="2">
        <v>2003</v>
      </c>
      <c r="C495" s="11">
        <v>37302</v>
      </c>
    </row>
    <row r="496" spans="1:3" x14ac:dyDescent="0.25">
      <c r="A496" s="10" t="s">
        <v>498</v>
      </c>
      <c r="B496" s="2">
        <v>2003</v>
      </c>
      <c r="C496" s="11">
        <v>78267</v>
      </c>
    </row>
    <row r="497" spans="1:3" x14ac:dyDescent="0.25">
      <c r="A497" s="10" t="s">
        <v>499</v>
      </c>
      <c r="B497" s="2">
        <v>2003</v>
      </c>
      <c r="C497" s="11">
        <v>82589</v>
      </c>
    </row>
    <row r="498" spans="1:3" x14ac:dyDescent="0.25">
      <c r="A498" s="10" t="s">
        <v>500</v>
      </c>
      <c r="B498" s="2">
        <v>2003</v>
      </c>
      <c r="C498" s="11">
        <v>22963</v>
      </c>
    </row>
    <row r="499" spans="1:3" x14ac:dyDescent="0.25">
      <c r="A499" s="10" t="s">
        <v>501</v>
      </c>
      <c r="B499" s="2">
        <v>2003</v>
      </c>
      <c r="C499" s="11">
        <v>24137</v>
      </c>
    </row>
    <row r="500" spans="1:3" x14ac:dyDescent="0.25">
      <c r="A500" s="10" t="s">
        <v>502</v>
      </c>
      <c r="B500" s="2">
        <v>2003</v>
      </c>
      <c r="C500" s="11">
        <v>58220</v>
      </c>
    </row>
    <row r="501" spans="1:3" x14ac:dyDescent="0.25">
      <c r="A501" s="10" t="s">
        <v>503</v>
      </c>
      <c r="B501" s="2">
        <v>2003</v>
      </c>
      <c r="C501" s="11">
        <v>92540</v>
      </c>
    </row>
    <row r="502" spans="1:3" x14ac:dyDescent="0.25">
      <c r="A502" s="10" t="s">
        <v>504</v>
      </c>
      <c r="B502" s="2">
        <v>2003</v>
      </c>
      <c r="C502" s="11">
        <v>47269</v>
      </c>
    </row>
    <row r="503" spans="1:3" x14ac:dyDescent="0.25">
      <c r="A503" s="10" t="s">
        <v>505</v>
      </c>
      <c r="B503" s="2">
        <v>2003</v>
      </c>
      <c r="C503" s="11">
        <v>92586</v>
      </c>
    </row>
    <row r="504" spans="1:3" x14ac:dyDescent="0.25">
      <c r="A504" s="10" t="s">
        <v>506</v>
      </c>
      <c r="B504" s="2">
        <v>2003</v>
      </c>
      <c r="C504" s="11">
        <v>32047</v>
      </c>
    </row>
    <row r="505" spans="1:3" x14ac:dyDescent="0.25">
      <c r="A505" s="10" t="s">
        <v>507</v>
      </c>
      <c r="B505" s="2">
        <v>2003</v>
      </c>
      <c r="C505" s="11">
        <v>21270</v>
      </c>
    </row>
    <row r="506" spans="1:3" x14ac:dyDescent="0.25">
      <c r="A506" s="10" t="s">
        <v>508</v>
      </c>
      <c r="B506" s="2">
        <v>2003</v>
      </c>
      <c r="C506" s="11">
        <v>45749</v>
      </c>
    </row>
    <row r="507" spans="1:3" x14ac:dyDescent="0.25">
      <c r="A507" s="10" t="s">
        <v>509</v>
      </c>
      <c r="B507" s="2">
        <v>2003</v>
      </c>
      <c r="C507" s="11">
        <v>69304</v>
      </c>
    </row>
    <row r="508" spans="1:3" x14ac:dyDescent="0.25">
      <c r="A508" s="10" t="s">
        <v>510</v>
      </c>
      <c r="B508" s="2">
        <v>2003</v>
      </c>
      <c r="C508" s="11">
        <v>4562</v>
      </c>
    </row>
    <row r="509" spans="1:3" x14ac:dyDescent="0.25">
      <c r="A509" s="10" t="s">
        <v>511</v>
      </c>
      <c r="B509" s="2">
        <v>2003</v>
      </c>
      <c r="C509" s="11">
        <v>87354</v>
      </c>
    </row>
    <row r="510" spans="1:3" x14ac:dyDescent="0.25">
      <c r="A510" s="10" t="s">
        <v>512</v>
      </c>
      <c r="B510" s="2">
        <v>2003</v>
      </c>
      <c r="C510" s="11">
        <v>86233</v>
      </c>
    </row>
    <row r="511" spans="1:3" x14ac:dyDescent="0.25">
      <c r="A511" s="10" t="s">
        <v>513</v>
      </c>
      <c r="B511" s="2">
        <v>2003</v>
      </c>
      <c r="C511" s="11">
        <v>67898</v>
      </c>
    </row>
    <row r="512" spans="1:3" x14ac:dyDescent="0.25">
      <c r="A512" s="10" t="s">
        <v>514</v>
      </c>
      <c r="B512" s="2">
        <v>2003</v>
      </c>
      <c r="C512" s="11">
        <v>36666</v>
      </c>
    </row>
    <row r="513" spans="1:3" x14ac:dyDescent="0.25">
      <c r="A513" s="10" t="s">
        <v>515</v>
      </c>
      <c r="B513" s="2">
        <v>2003</v>
      </c>
      <c r="C513" s="11">
        <v>48255</v>
      </c>
    </row>
    <row r="514" spans="1:3" x14ac:dyDescent="0.25">
      <c r="A514" s="10" t="s">
        <v>516</v>
      </c>
      <c r="B514" s="2">
        <v>2003</v>
      </c>
      <c r="C514" s="11">
        <v>51802</v>
      </c>
    </row>
    <row r="515" spans="1:3" x14ac:dyDescent="0.25">
      <c r="A515" s="10" t="s">
        <v>517</v>
      </c>
      <c r="B515" s="2">
        <v>2003</v>
      </c>
      <c r="C515" s="11">
        <v>63238</v>
      </c>
    </row>
    <row r="516" spans="1:3" x14ac:dyDescent="0.25">
      <c r="A516" s="10" t="s">
        <v>518</v>
      </c>
      <c r="B516" s="2">
        <v>2003</v>
      </c>
      <c r="C516" s="11">
        <v>25912</v>
      </c>
    </row>
    <row r="517" spans="1:3" x14ac:dyDescent="0.25">
      <c r="A517" s="10" t="s">
        <v>519</v>
      </c>
      <c r="B517" s="2">
        <v>2003</v>
      </c>
      <c r="C517" s="11">
        <v>59565</v>
      </c>
    </row>
    <row r="518" spans="1:3" x14ac:dyDescent="0.25">
      <c r="A518" s="10" t="s">
        <v>520</v>
      </c>
      <c r="B518" s="2">
        <v>2003</v>
      </c>
      <c r="C518" s="11">
        <v>78999</v>
      </c>
    </row>
    <row r="519" spans="1:3" x14ac:dyDescent="0.25">
      <c r="A519" s="10" t="s">
        <v>521</v>
      </c>
      <c r="B519" s="2">
        <v>2003</v>
      </c>
      <c r="C519" s="11">
        <v>24107</v>
      </c>
    </row>
    <row r="520" spans="1:3" x14ac:dyDescent="0.25">
      <c r="A520" s="10" t="s">
        <v>522</v>
      </c>
      <c r="B520" s="2">
        <v>2003</v>
      </c>
      <c r="C520" s="11">
        <v>34389</v>
      </c>
    </row>
    <row r="521" spans="1:3" x14ac:dyDescent="0.25">
      <c r="A521" s="10" t="s">
        <v>523</v>
      </c>
      <c r="B521" s="2">
        <v>2003</v>
      </c>
      <c r="C521" s="11">
        <v>4931</v>
      </c>
    </row>
    <row r="522" spans="1:3" x14ac:dyDescent="0.25">
      <c r="A522" s="10" t="s">
        <v>524</v>
      </c>
      <c r="B522" s="2">
        <v>2003</v>
      </c>
      <c r="C522" s="11">
        <v>15689</v>
      </c>
    </row>
    <row r="523" spans="1:3" x14ac:dyDescent="0.25">
      <c r="A523" s="10" t="s">
        <v>525</v>
      </c>
      <c r="B523" s="2">
        <v>2003</v>
      </c>
      <c r="C523" s="11">
        <v>93420</v>
      </c>
    </row>
    <row r="524" spans="1:3" x14ac:dyDescent="0.25">
      <c r="A524" s="10" t="s">
        <v>526</v>
      </c>
      <c r="B524" s="2">
        <v>2003</v>
      </c>
      <c r="C524" s="11">
        <v>5680</v>
      </c>
    </row>
    <row r="525" spans="1:3" x14ac:dyDescent="0.25">
      <c r="A525" s="10" t="s">
        <v>527</v>
      </c>
      <c r="B525" s="2">
        <v>2003</v>
      </c>
      <c r="C525" s="11">
        <v>47205</v>
      </c>
    </row>
    <row r="526" spans="1:3" x14ac:dyDescent="0.25">
      <c r="A526" s="10" t="s">
        <v>528</v>
      </c>
      <c r="B526" s="2">
        <v>2003</v>
      </c>
      <c r="C526" s="11">
        <v>17941</v>
      </c>
    </row>
    <row r="527" spans="1:3" x14ac:dyDescent="0.25">
      <c r="A527" s="10" t="s">
        <v>529</v>
      </c>
      <c r="B527" s="2">
        <v>2003</v>
      </c>
      <c r="C527" s="11">
        <v>62122</v>
      </c>
    </row>
    <row r="528" spans="1:3" x14ac:dyDescent="0.25">
      <c r="A528" s="10" t="s">
        <v>530</v>
      </c>
      <c r="B528" s="2">
        <v>2003</v>
      </c>
      <c r="C528" s="11">
        <v>14908</v>
      </c>
    </row>
    <row r="529" spans="1:3" x14ac:dyDescent="0.25">
      <c r="A529" s="10" t="s">
        <v>531</v>
      </c>
      <c r="B529" s="2">
        <v>2003</v>
      </c>
      <c r="C529" s="11">
        <v>63991</v>
      </c>
    </row>
    <row r="530" spans="1:3" x14ac:dyDescent="0.25">
      <c r="A530" s="10" t="s">
        <v>532</v>
      </c>
      <c r="B530" s="2">
        <v>2003</v>
      </c>
      <c r="C530" s="11">
        <v>10025</v>
      </c>
    </row>
    <row r="531" spans="1:3" x14ac:dyDescent="0.25">
      <c r="A531" s="10" t="s">
        <v>533</v>
      </c>
      <c r="B531" s="2">
        <v>2003</v>
      </c>
      <c r="C531" s="11">
        <v>95801</v>
      </c>
    </row>
    <row r="532" spans="1:3" x14ac:dyDescent="0.25">
      <c r="A532" s="10" t="s">
        <v>534</v>
      </c>
      <c r="B532" s="2">
        <v>2003</v>
      </c>
      <c r="C532" s="11">
        <v>67690</v>
      </c>
    </row>
    <row r="533" spans="1:3" x14ac:dyDescent="0.25">
      <c r="A533" s="10" t="s">
        <v>535</v>
      </c>
      <c r="B533" s="2">
        <v>2003</v>
      </c>
      <c r="C533" s="11">
        <v>62260</v>
      </c>
    </row>
    <row r="534" spans="1:3" x14ac:dyDescent="0.25">
      <c r="A534" s="10" t="s">
        <v>536</v>
      </c>
      <c r="B534" s="2">
        <v>2003</v>
      </c>
      <c r="C534" s="11">
        <v>91755</v>
      </c>
    </row>
    <row r="535" spans="1:3" x14ac:dyDescent="0.25">
      <c r="A535" s="10" t="s">
        <v>537</v>
      </c>
      <c r="B535" s="2">
        <v>2003</v>
      </c>
      <c r="C535" s="11">
        <v>44958</v>
      </c>
    </row>
    <row r="536" spans="1:3" x14ac:dyDescent="0.25">
      <c r="A536" s="10" t="s">
        <v>538</v>
      </c>
      <c r="B536" s="2">
        <v>2004</v>
      </c>
      <c r="C536" s="11">
        <v>73231</v>
      </c>
    </row>
    <row r="537" spans="1:3" x14ac:dyDescent="0.25">
      <c r="A537" s="10" t="s">
        <v>539</v>
      </c>
      <c r="B537" s="2">
        <v>2004</v>
      </c>
      <c r="C537" s="11">
        <v>59114</v>
      </c>
    </row>
    <row r="538" spans="1:3" x14ac:dyDescent="0.25">
      <c r="A538" s="10" t="s">
        <v>540</v>
      </c>
      <c r="B538" s="2">
        <v>2004</v>
      </c>
      <c r="C538" s="11">
        <v>80478</v>
      </c>
    </row>
    <row r="539" spans="1:3" x14ac:dyDescent="0.25">
      <c r="A539" s="10" t="s">
        <v>541</v>
      </c>
      <c r="B539" s="2">
        <v>2004</v>
      </c>
      <c r="C539" s="11">
        <v>39111</v>
      </c>
    </row>
    <row r="540" spans="1:3" x14ac:dyDescent="0.25">
      <c r="A540" s="10" t="s">
        <v>542</v>
      </c>
      <c r="B540" s="2">
        <v>2004</v>
      </c>
      <c r="C540" s="11">
        <v>48400</v>
      </c>
    </row>
    <row r="541" spans="1:3" x14ac:dyDescent="0.25">
      <c r="A541" s="10" t="s">
        <v>543</v>
      </c>
      <c r="B541" s="2">
        <v>2004</v>
      </c>
      <c r="C541" s="11">
        <v>57654</v>
      </c>
    </row>
    <row r="542" spans="1:3" x14ac:dyDescent="0.25">
      <c r="A542" s="10" t="s">
        <v>544</v>
      </c>
      <c r="B542" s="2">
        <v>2004</v>
      </c>
      <c r="C542" s="11">
        <v>29313</v>
      </c>
    </row>
    <row r="543" spans="1:3" x14ac:dyDescent="0.25">
      <c r="A543" s="10" t="s">
        <v>545</v>
      </c>
      <c r="B543" s="2">
        <v>2004</v>
      </c>
      <c r="C543" s="11">
        <v>79027</v>
      </c>
    </row>
    <row r="544" spans="1:3" x14ac:dyDescent="0.25">
      <c r="A544" s="10" t="s">
        <v>546</v>
      </c>
      <c r="B544" s="2">
        <v>2004</v>
      </c>
      <c r="C544" s="11">
        <v>70546</v>
      </c>
    </row>
    <row r="545" spans="1:3" x14ac:dyDescent="0.25">
      <c r="A545" s="10" t="s">
        <v>547</v>
      </c>
      <c r="B545" s="2">
        <v>2004</v>
      </c>
      <c r="C545" s="11">
        <v>35011</v>
      </c>
    </row>
    <row r="546" spans="1:3" x14ac:dyDescent="0.25">
      <c r="A546" s="10" t="s">
        <v>548</v>
      </c>
      <c r="B546" s="2">
        <v>2004</v>
      </c>
      <c r="C546" s="11">
        <v>9329</v>
      </c>
    </row>
    <row r="547" spans="1:3" x14ac:dyDescent="0.25">
      <c r="A547" s="10" t="s">
        <v>549</v>
      </c>
      <c r="B547" s="2">
        <v>2004</v>
      </c>
      <c r="C547" s="11">
        <v>70213</v>
      </c>
    </row>
    <row r="548" spans="1:3" x14ac:dyDescent="0.25">
      <c r="A548" s="10" t="s">
        <v>550</v>
      </c>
      <c r="B548" s="2">
        <v>2004</v>
      </c>
      <c r="C548" s="11">
        <v>60637</v>
      </c>
    </row>
    <row r="549" spans="1:3" x14ac:dyDescent="0.25">
      <c r="A549" s="10" t="s">
        <v>551</v>
      </c>
      <c r="B549" s="2">
        <v>2004</v>
      </c>
      <c r="C549" s="11">
        <v>48961</v>
      </c>
    </row>
    <row r="550" spans="1:3" x14ac:dyDescent="0.25">
      <c r="A550" s="10" t="s">
        <v>552</v>
      </c>
      <c r="B550" s="2">
        <v>2004</v>
      </c>
      <c r="C550" s="11">
        <v>25530</v>
      </c>
    </row>
    <row r="551" spans="1:3" x14ac:dyDescent="0.25">
      <c r="A551" s="10" t="s">
        <v>553</v>
      </c>
      <c r="B551" s="2">
        <v>2004</v>
      </c>
      <c r="C551" s="11">
        <v>33284</v>
      </c>
    </row>
    <row r="552" spans="1:3" x14ac:dyDescent="0.25">
      <c r="A552" s="10" t="s">
        <v>554</v>
      </c>
      <c r="B552" s="2">
        <v>2004</v>
      </c>
      <c r="C552" s="11">
        <v>72251</v>
      </c>
    </row>
    <row r="553" spans="1:3" x14ac:dyDescent="0.25">
      <c r="A553" s="10" t="s">
        <v>555</v>
      </c>
      <c r="B553" s="2">
        <v>2004</v>
      </c>
      <c r="C553" s="11">
        <v>87102</v>
      </c>
    </row>
    <row r="554" spans="1:3" x14ac:dyDescent="0.25">
      <c r="A554" s="10" t="s">
        <v>556</v>
      </c>
      <c r="B554" s="2">
        <v>2004</v>
      </c>
      <c r="C554" s="11">
        <v>14258</v>
      </c>
    </row>
    <row r="555" spans="1:3" x14ac:dyDescent="0.25">
      <c r="A555" s="10" t="s">
        <v>557</v>
      </c>
      <c r="B555" s="2">
        <v>2004</v>
      </c>
      <c r="C555" s="11">
        <v>35536</v>
      </c>
    </row>
    <row r="556" spans="1:3" x14ac:dyDescent="0.25">
      <c r="A556" s="10" t="s">
        <v>558</v>
      </c>
      <c r="B556" s="2">
        <v>2004</v>
      </c>
      <c r="C556" s="11">
        <v>92210</v>
      </c>
    </row>
    <row r="557" spans="1:3" x14ac:dyDescent="0.25">
      <c r="A557" s="10" t="s">
        <v>559</v>
      </c>
      <c r="B557" s="2">
        <v>2004</v>
      </c>
      <c r="C557" s="11">
        <v>62204</v>
      </c>
    </row>
    <row r="558" spans="1:3" x14ac:dyDescent="0.25">
      <c r="A558" s="10" t="s">
        <v>560</v>
      </c>
      <c r="B558" s="2">
        <v>2004</v>
      </c>
      <c r="C558" s="11">
        <v>53000</v>
      </c>
    </row>
    <row r="559" spans="1:3" x14ac:dyDescent="0.25">
      <c r="A559" s="10" t="s">
        <v>561</v>
      </c>
      <c r="B559" s="2">
        <v>2004</v>
      </c>
      <c r="C559" s="11">
        <v>79724</v>
      </c>
    </row>
    <row r="560" spans="1:3" x14ac:dyDescent="0.25">
      <c r="A560" s="10" t="s">
        <v>562</v>
      </c>
      <c r="B560" s="2">
        <v>2004</v>
      </c>
      <c r="C560" s="11">
        <v>10690</v>
      </c>
    </row>
    <row r="561" spans="1:3" x14ac:dyDescent="0.25">
      <c r="A561" s="10" t="s">
        <v>563</v>
      </c>
      <c r="B561" s="2">
        <v>2004</v>
      </c>
      <c r="C561" s="11">
        <v>71179</v>
      </c>
    </row>
    <row r="562" spans="1:3" x14ac:dyDescent="0.25">
      <c r="A562" s="10" t="s">
        <v>564</v>
      </c>
      <c r="B562" s="2">
        <v>2004</v>
      </c>
      <c r="C562" s="11">
        <v>55559</v>
      </c>
    </row>
    <row r="563" spans="1:3" x14ac:dyDescent="0.25">
      <c r="A563" s="10" t="s">
        <v>565</v>
      </c>
      <c r="B563" s="2">
        <v>2004</v>
      </c>
      <c r="C563" s="11">
        <v>13653</v>
      </c>
    </row>
    <row r="564" spans="1:3" x14ac:dyDescent="0.25">
      <c r="A564" s="10" t="s">
        <v>566</v>
      </c>
      <c r="B564" s="2">
        <v>2004</v>
      </c>
      <c r="C564" s="11">
        <v>516</v>
      </c>
    </row>
    <row r="565" spans="1:3" x14ac:dyDescent="0.25">
      <c r="A565" s="10" t="s">
        <v>567</v>
      </c>
      <c r="B565" s="2">
        <v>2004</v>
      </c>
      <c r="C565" s="11">
        <v>30965</v>
      </c>
    </row>
    <row r="566" spans="1:3" x14ac:dyDescent="0.25">
      <c r="A566" s="10" t="s">
        <v>568</v>
      </c>
      <c r="B566" s="2">
        <v>2004</v>
      </c>
      <c r="C566" s="11">
        <v>21472</v>
      </c>
    </row>
    <row r="567" spans="1:3" x14ac:dyDescent="0.25">
      <c r="A567" s="10" t="s">
        <v>569</v>
      </c>
      <c r="B567" s="2">
        <v>2004</v>
      </c>
      <c r="C567" s="11">
        <v>53979</v>
      </c>
    </row>
    <row r="568" spans="1:3" x14ac:dyDescent="0.25">
      <c r="A568" s="10" t="s">
        <v>570</v>
      </c>
      <c r="B568" s="2">
        <v>2004</v>
      </c>
      <c r="C568" s="11">
        <v>3395</v>
      </c>
    </row>
    <row r="569" spans="1:3" x14ac:dyDescent="0.25">
      <c r="A569" s="10" t="s">
        <v>571</v>
      </c>
      <c r="B569" s="2">
        <v>2004</v>
      </c>
      <c r="C569" s="11">
        <v>19045</v>
      </c>
    </row>
    <row r="570" spans="1:3" x14ac:dyDescent="0.25">
      <c r="A570" s="10" t="s">
        <v>572</v>
      </c>
      <c r="B570" s="2">
        <v>2004</v>
      </c>
      <c r="C570" s="11">
        <v>22365</v>
      </c>
    </row>
    <row r="571" spans="1:3" x14ac:dyDescent="0.25">
      <c r="A571" s="10" t="s">
        <v>573</v>
      </c>
      <c r="B571" s="2">
        <v>2004</v>
      </c>
      <c r="C571" s="11">
        <v>12591</v>
      </c>
    </row>
    <row r="572" spans="1:3" x14ac:dyDescent="0.25">
      <c r="A572" s="10" t="s">
        <v>574</v>
      </c>
      <c r="B572" s="2">
        <v>2004</v>
      </c>
      <c r="C572" s="11">
        <v>25118</v>
      </c>
    </row>
    <row r="573" spans="1:3" x14ac:dyDescent="0.25">
      <c r="A573" s="10" t="s">
        <v>575</v>
      </c>
      <c r="B573" s="2">
        <v>2004</v>
      </c>
      <c r="C573" s="11">
        <v>95925</v>
      </c>
    </row>
    <row r="574" spans="1:3" x14ac:dyDescent="0.25">
      <c r="A574" s="10" t="s">
        <v>576</v>
      </c>
      <c r="B574" s="2">
        <v>2004</v>
      </c>
      <c r="C574" s="11">
        <v>25029</v>
      </c>
    </row>
    <row r="575" spans="1:3" x14ac:dyDescent="0.25">
      <c r="A575" s="10" t="s">
        <v>577</v>
      </c>
      <c r="B575" s="2">
        <v>2004</v>
      </c>
      <c r="C575" s="11">
        <v>73599</v>
      </c>
    </row>
    <row r="576" spans="1:3" x14ac:dyDescent="0.25">
      <c r="A576" s="10" t="s">
        <v>578</v>
      </c>
      <c r="B576" s="2">
        <v>2004</v>
      </c>
      <c r="C576" s="11">
        <v>56679</v>
      </c>
    </row>
    <row r="577" spans="1:3" x14ac:dyDescent="0.25">
      <c r="A577" s="10" t="s">
        <v>579</v>
      </c>
      <c r="B577" s="2">
        <v>2004</v>
      </c>
      <c r="C577" s="11">
        <v>32016</v>
      </c>
    </row>
    <row r="578" spans="1:3" x14ac:dyDescent="0.25">
      <c r="A578" s="10" t="s">
        <v>580</v>
      </c>
      <c r="B578" s="2">
        <v>2004</v>
      </c>
      <c r="C578" s="11">
        <v>75161</v>
      </c>
    </row>
    <row r="579" spans="1:3" x14ac:dyDescent="0.25">
      <c r="A579" s="10" t="s">
        <v>581</v>
      </c>
      <c r="B579" s="2">
        <v>2004</v>
      </c>
      <c r="C579" s="11">
        <v>11615</v>
      </c>
    </row>
    <row r="580" spans="1:3" x14ac:dyDescent="0.25">
      <c r="A580" s="10" t="s">
        <v>582</v>
      </c>
      <c r="B580" s="2">
        <v>2004</v>
      </c>
      <c r="C580" s="11">
        <v>33764</v>
      </c>
    </row>
    <row r="581" spans="1:3" x14ac:dyDescent="0.25">
      <c r="A581" s="10" t="s">
        <v>583</v>
      </c>
      <c r="B581" s="2">
        <v>2004</v>
      </c>
      <c r="C581" s="11">
        <v>25386</v>
      </c>
    </row>
    <row r="582" spans="1:3" x14ac:dyDescent="0.25">
      <c r="A582" s="10" t="s">
        <v>584</v>
      </c>
      <c r="B582" s="2">
        <v>2004</v>
      </c>
      <c r="C582" s="11">
        <v>35747</v>
      </c>
    </row>
    <row r="583" spans="1:3" x14ac:dyDescent="0.25">
      <c r="A583" s="10" t="s">
        <v>585</v>
      </c>
      <c r="B583" s="2">
        <v>2004</v>
      </c>
      <c r="C583" s="11">
        <v>2575</v>
      </c>
    </row>
    <row r="584" spans="1:3" x14ac:dyDescent="0.25">
      <c r="A584" s="10" t="s">
        <v>586</v>
      </c>
      <c r="B584" s="2">
        <v>2004</v>
      </c>
      <c r="C584" s="11">
        <v>41534</v>
      </c>
    </row>
    <row r="585" spans="1:3" x14ac:dyDescent="0.25">
      <c r="A585" s="10" t="s">
        <v>587</v>
      </c>
      <c r="B585" s="2">
        <v>2004</v>
      </c>
      <c r="C585" s="11">
        <v>45299</v>
      </c>
    </row>
    <row r="586" spans="1:3" x14ac:dyDescent="0.25">
      <c r="A586" s="10" t="s">
        <v>588</v>
      </c>
      <c r="B586" s="2">
        <v>2004</v>
      </c>
      <c r="C586" s="11">
        <v>34503</v>
      </c>
    </row>
    <row r="587" spans="1:3" x14ac:dyDescent="0.25">
      <c r="A587" s="10" t="s">
        <v>589</v>
      </c>
      <c r="B587" s="2">
        <v>2004</v>
      </c>
      <c r="C587" s="11">
        <v>51448</v>
      </c>
    </row>
    <row r="588" spans="1:3" x14ac:dyDescent="0.25">
      <c r="A588" s="10" t="s">
        <v>590</v>
      </c>
      <c r="B588" s="2">
        <v>2004</v>
      </c>
      <c r="C588" s="11">
        <v>48748</v>
      </c>
    </row>
    <row r="589" spans="1:3" x14ac:dyDescent="0.25">
      <c r="A589" s="10" t="s">
        <v>591</v>
      </c>
      <c r="B589" s="2">
        <v>2004</v>
      </c>
      <c r="C589" s="11">
        <v>49069</v>
      </c>
    </row>
    <row r="590" spans="1:3" x14ac:dyDescent="0.25">
      <c r="A590" s="10" t="s">
        <v>592</v>
      </c>
      <c r="B590" s="2">
        <v>2004</v>
      </c>
      <c r="C590" s="11">
        <v>98513</v>
      </c>
    </row>
    <row r="591" spans="1:3" x14ac:dyDescent="0.25">
      <c r="A591" s="10" t="s">
        <v>593</v>
      </c>
      <c r="B591" s="2">
        <v>2004</v>
      </c>
      <c r="C591" s="11">
        <v>95439</v>
      </c>
    </row>
    <row r="592" spans="1:3" x14ac:dyDescent="0.25">
      <c r="A592" s="10" t="s">
        <v>594</v>
      </c>
      <c r="B592" s="2">
        <v>2004</v>
      </c>
      <c r="C592" s="11">
        <v>84456</v>
      </c>
    </row>
    <row r="593" spans="1:3" x14ac:dyDescent="0.25">
      <c r="A593" s="10" t="s">
        <v>595</v>
      </c>
      <c r="B593" s="2">
        <v>2004</v>
      </c>
      <c r="C593" s="11">
        <v>79684</v>
      </c>
    </row>
    <row r="594" spans="1:3" x14ac:dyDescent="0.25">
      <c r="A594" s="10" t="s">
        <v>596</v>
      </c>
      <c r="B594" s="2">
        <v>2004</v>
      </c>
      <c r="C594" s="11">
        <v>84406</v>
      </c>
    </row>
    <row r="595" spans="1:3" x14ac:dyDescent="0.25">
      <c r="A595" s="10" t="s">
        <v>597</v>
      </c>
      <c r="B595" s="2">
        <v>2004</v>
      </c>
      <c r="C595" s="11">
        <v>59719</v>
      </c>
    </row>
    <row r="596" spans="1:3" x14ac:dyDescent="0.25">
      <c r="A596" s="10" t="s">
        <v>598</v>
      </c>
      <c r="B596" s="2">
        <v>2004</v>
      </c>
      <c r="C596" s="11">
        <v>54479</v>
      </c>
    </row>
    <row r="597" spans="1:3" x14ac:dyDescent="0.25">
      <c r="A597" s="10" t="s">
        <v>599</v>
      </c>
      <c r="B597" s="2">
        <v>2004</v>
      </c>
      <c r="C597" s="11">
        <v>33455</v>
      </c>
    </row>
    <row r="598" spans="1:3" x14ac:dyDescent="0.25">
      <c r="A598" s="10" t="s">
        <v>600</v>
      </c>
      <c r="B598" s="2">
        <v>2004</v>
      </c>
      <c r="C598" s="11">
        <v>2432</v>
      </c>
    </row>
    <row r="599" spans="1:3" x14ac:dyDescent="0.25">
      <c r="A599" s="10" t="s">
        <v>601</v>
      </c>
      <c r="B599" s="2">
        <v>2004</v>
      </c>
      <c r="C599" s="11">
        <v>73631</v>
      </c>
    </row>
    <row r="600" spans="1:3" x14ac:dyDescent="0.25">
      <c r="A600" s="10" t="s">
        <v>602</v>
      </c>
      <c r="B600" s="2">
        <v>2004</v>
      </c>
      <c r="C600" s="11">
        <v>91813</v>
      </c>
    </row>
    <row r="601" spans="1:3" x14ac:dyDescent="0.25">
      <c r="A601" s="10" t="s">
        <v>603</v>
      </c>
      <c r="B601" s="2">
        <v>2004</v>
      </c>
      <c r="C601" s="11">
        <v>64366</v>
      </c>
    </row>
    <row r="602" spans="1:3" x14ac:dyDescent="0.25">
      <c r="A602" s="10" t="s">
        <v>604</v>
      </c>
      <c r="B602" s="2">
        <v>2004</v>
      </c>
      <c r="C602" s="11">
        <v>3775</v>
      </c>
    </row>
    <row r="603" spans="1:3" x14ac:dyDescent="0.25">
      <c r="A603" s="10" t="s">
        <v>605</v>
      </c>
      <c r="B603" s="2">
        <v>2004</v>
      </c>
      <c r="C603" s="11">
        <v>16813</v>
      </c>
    </row>
    <row r="604" spans="1:3" x14ac:dyDescent="0.25">
      <c r="A604" s="10" t="s">
        <v>606</v>
      </c>
      <c r="B604" s="2">
        <v>2004</v>
      </c>
      <c r="C604" s="11">
        <v>29869</v>
      </c>
    </row>
    <row r="605" spans="1:3" x14ac:dyDescent="0.25">
      <c r="A605" s="10" t="s">
        <v>607</v>
      </c>
      <c r="B605" s="2">
        <v>2004</v>
      </c>
      <c r="C605" s="11">
        <v>44822</v>
      </c>
    </row>
    <row r="606" spans="1:3" x14ac:dyDescent="0.25">
      <c r="A606" s="10" t="s">
        <v>608</v>
      </c>
      <c r="B606" s="2">
        <v>2004</v>
      </c>
      <c r="C606" s="11">
        <v>1263</v>
      </c>
    </row>
    <row r="607" spans="1:3" x14ac:dyDescent="0.25">
      <c r="A607" s="10" t="s">
        <v>609</v>
      </c>
      <c r="B607" s="2">
        <v>2004</v>
      </c>
      <c r="C607" s="11">
        <v>22405</v>
      </c>
    </row>
    <row r="608" spans="1:3" x14ac:dyDescent="0.25">
      <c r="A608" s="10" t="s">
        <v>610</v>
      </c>
      <c r="B608" s="2">
        <v>2004</v>
      </c>
      <c r="C608" s="11">
        <v>64986</v>
      </c>
    </row>
    <row r="609" spans="1:3" x14ac:dyDescent="0.25">
      <c r="A609" s="10" t="s">
        <v>611</v>
      </c>
      <c r="B609" s="2">
        <v>2004</v>
      </c>
      <c r="C609" s="11">
        <v>12824</v>
      </c>
    </row>
    <row r="610" spans="1:3" x14ac:dyDescent="0.25">
      <c r="A610" s="10" t="s">
        <v>612</v>
      </c>
      <c r="B610" s="2">
        <v>2004</v>
      </c>
      <c r="C610" s="11">
        <v>73592</v>
      </c>
    </row>
    <row r="611" spans="1:3" x14ac:dyDescent="0.25">
      <c r="A611" s="10" t="s">
        <v>613</v>
      </c>
      <c r="B611" s="2">
        <v>2004</v>
      </c>
      <c r="C611" s="11">
        <v>16949</v>
      </c>
    </row>
    <row r="612" spans="1:3" x14ac:dyDescent="0.25">
      <c r="A612" s="10" t="s">
        <v>614</v>
      </c>
      <c r="B612" s="2">
        <v>2004</v>
      </c>
      <c r="C612" s="11">
        <v>18629</v>
      </c>
    </row>
    <row r="613" spans="1:3" x14ac:dyDescent="0.25">
      <c r="A613" s="10" t="s">
        <v>615</v>
      </c>
      <c r="B613" s="2">
        <v>2004</v>
      </c>
      <c r="C613" s="11">
        <v>96234</v>
      </c>
    </row>
    <row r="614" spans="1:3" x14ac:dyDescent="0.25">
      <c r="A614" s="10" t="s">
        <v>616</v>
      </c>
      <c r="B614" s="2">
        <v>2004</v>
      </c>
      <c r="C614" s="11">
        <v>71001</v>
      </c>
    </row>
    <row r="615" spans="1:3" x14ac:dyDescent="0.25">
      <c r="A615" s="10" t="s">
        <v>617</v>
      </c>
      <c r="B615" s="2">
        <v>2004</v>
      </c>
      <c r="C615" s="11">
        <v>84229</v>
      </c>
    </row>
    <row r="616" spans="1:3" x14ac:dyDescent="0.25">
      <c r="A616" s="10" t="s">
        <v>618</v>
      </c>
      <c r="B616" s="2">
        <v>2004</v>
      </c>
      <c r="C616" s="11">
        <v>56177</v>
      </c>
    </row>
    <row r="617" spans="1:3" x14ac:dyDescent="0.25">
      <c r="A617" s="10" t="s">
        <v>619</v>
      </c>
      <c r="B617" s="2">
        <v>2004</v>
      </c>
      <c r="C617" s="11">
        <v>39591</v>
      </c>
    </row>
    <row r="618" spans="1:3" x14ac:dyDescent="0.25">
      <c r="A618" s="10" t="s">
        <v>620</v>
      </c>
      <c r="B618" s="2">
        <v>2004</v>
      </c>
      <c r="C618" s="11">
        <v>79955</v>
      </c>
    </row>
    <row r="619" spans="1:3" x14ac:dyDescent="0.25">
      <c r="A619" s="10" t="s">
        <v>621</v>
      </c>
      <c r="B619" s="2">
        <v>2004</v>
      </c>
      <c r="C619" s="11">
        <v>63923</v>
      </c>
    </row>
    <row r="620" spans="1:3" x14ac:dyDescent="0.25">
      <c r="A620" s="10" t="s">
        <v>622</v>
      </c>
      <c r="B620" s="2">
        <v>2004</v>
      </c>
      <c r="C620" s="11">
        <v>23382</v>
      </c>
    </row>
    <row r="621" spans="1:3" x14ac:dyDescent="0.25">
      <c r="A621" s="10" t="s">
        <v>623</v>
      </c>
      <c r="B621" s="2">
        <v>2004</v>
      </c>
      <c r="C621" s="11">
        <v>12208</v>
      </c>
    </row>
    <row r="622" spans="1:3" x14ac:dyDescent="0.25">
      <c r="A622" s="10" t="s">
        <v>624</v>
      </c>
      <c r="B622" s="2">
        <v>2004</v>
      </c>
      <c r="C622" s="11">
        <v>20916</v>
      </c>
    </row>
    <row r="623" spans="1:3" x14ac:dyDescent="0.25">
      <c r="A623" s="10" t="s">
        <v>625</v>
      </c>
      <c r="B623" s="2">
        <v>2004</v>
      </c>
      <c r="C623" s="11">
        <v>3129</v>
      </c>
    </row>
    <row r="624" spans="1:3" x14ac:dyDescent="0.25">
      <c r="A624" s="10" t="s">
        <v>626</v>
      </c>
      <c r="B624" s="2">
        <v>2004</v>
      </c>
      <c r="C624" s="11">
        <v>2638</v>
      </c>
    </row>
    <row r="625" spans="1:3" x14ac:dyDescent="0.25">
      <c r="A625" s="10" t="s">
        <v>627</v>
      </c>
      <c r="B625" s="2">
        <v>2004</v>
      </c>
      <c r="C625" s="11">
        <v>51478</v>
      </c>
    </row>
    <row r="626" spans="1:3" x14ac:dyDescent="0.25">
      <c r="A626" s="10" t="s">
        <v>628</v>
      </c>
      <c r="B626" s="2">
        <v>2004</v>
      </c>
      <c r="C626" s="11">
        <v>13502</v>
      </c>
    </row>
    <row r="627" spans="1:3" x14ac:dyDescent="0.25">
      <c r="A627" s="10" t="s">
        <v>629</v>
      </c>
      <c r="B627" s="2">
        <v>2004</v>
      </c>
      <c r="C627" s="11">
        <v>59896</v>
      </c>
    </row>
    <row r="628" spans="1:3" x14ac:dyDescent="0.25">
      <c r="A628" s="10" t="s">
        <v>630</v>
      </c>
      <c r="B628" s="2">
        <v>2004</v>
      </c>
      <c r="C628" s="11">
        <v>24286</v>
      </c>
    </row>
    <row r="629" spans="1:3" x14ac:dyDescent="0.25">
      <c r="A629" s="10" t="s">
        <v>631</v>
      </c>
      <c r="B629" s="2">
        <v>2004</v>
      </c>
      <c r="C629" s="11">
        <v>90887</v>
      </c>
    </row>
    <row r="630" spans="1:3" x14ac:dyDescent="0.25">
      <c r="A630" s="10" t="s">
        <v>632</v>
      </c>
      <c r="B630" s="2">
        <v>2004</v>
      </c>
      <c r="C630" s="11">
        <v>12597</v>
      </c>
    </row>
    <row r="631" spans="1:3" x14ac:dyDescent="0.25">
      <c r="A631" s="10" t="s">
        <v>633</v>
      </c>
      <c r="B631" s="2">
        <v>2004</v>
      </c>
      <c r="C631" s="11">
        <v>60018</v>
      </c>
    </row>
    <row r="632" spans="1:3" x14ac:dyDescent="0.25">
      <c r="A632" s="10" t="s">
        <v>634</v>
      </c>
      <c r="B632" s="2">
        <v>2004</v>
      </c>
      <c r="C632" s="11">
        <v>95607</v>
      </c>
    </row>
    <row r="633" spans="1:3" x14ac:dyDescent="0.25">
      <c r="A633" s="10" t="s">
        <v>635</v>
      </c>
      <c r="B633" s="2">
        <v>2004</v>
      </c>
      <c r="C633" s="11">
        <v>68652</v>
      </c>
    </row>
    <row r="634" spans="1:3" x14ac:dyDescent="0.25">
      <c r="A634" s="10" t="s">
        <v>636</v>
      </c>
      <c r="B634" s="2">
        <v>2004</v>
      </c>
      <c r="C634" s="11">
        <v>64703</v>
      </c>
    </row>
    <row r="635" spans="1:3" x14ac:dyDescent="0.25">
      <c r="A635" s="10" t="s">
        <v>637</v>
      </c>
      <c r="B635" s="2">
        <v>2004</v>
      </c>
      <c r="C635" s="11">
        <v>74261</v>
      </c>
    </row>
    <row r="636" spans="1:3" x14ac:dyDescent="0.25">
      <c r="A636" s="10" t="s">
        <v>638</v>
      </c>
      <c r="B636" s="2">
        <v>2004</v>
      </c>
      <c r="C636" s="11">
        <v>21654</v>
      </c>
    </row>
    <row r="637" spans="1:3" x14ac:dyDescent="0.25">
      <c r="A637" s="10" t="s">
        <v>639</v>
      </c>
      <c r="B637" s="2">
        <v>2004</v>
      </c>
      <c r="C637" s="11">
        <v>51416</v>
      </c>
    </row>
    <row r="638" spans="1:3" x14ac:dyDescent="0.25">
      <c r="A638" s="10" t="s">
        <v>640</v>
      </c>
      <c r="B638" s="2">
        <v>2004</v>
      </c>
      <c r="C638" s="11">
        <v>9376</v>
      </c>
    </row>
    <row r="639" spans="1:3" x14ac:dyDescent="0.25">
      <c r="A639" s="10" t="s">
        <v>641</v>
      </c>
      <c r="B639" s="2">
        <v>2004</v>
      </c>
      <c r="C639" s="11">
        <v>67060</v>
      </c>
    </row>
    <row r="640" spans="1:3" x14ac:dyDescent="0.25">
      <c r="A640" s="10" t="s">
        <v>642</v>
      </c>
      <c r="B640" s="2">
        <v>2004</v>
      </c>
      <c r="C640" s="11">
        <v>44916</v>
      </c>
    </row>
    <row r="641" spans="1:3" x14ac:dyDescent="0.25">
      <c r="A641" s="10" t="s">
        <v>643</v>
      </c>
      <c r="B641" s="2">
        <v>2004</v>
      </c>
      <c r="C641" s="11">
        <v>13071</v>
      </c>
    </row>
    <row r="642" spans="1:3" x14ac:dyDescent="0.25">
      <c r="A642" s="10" t="s">
        <v>644</v>
      </c>
      <c r="B642" s="2">
        <v>2004</v>
      </c>
      <c r="C642" s="11">
        <v>50915</v>
      </c>
    </row>
    <row r="643" spans="1:3" x14ac:dyDescent="0.25">
      <c r="A643" s="10" t="s">
        <v>645</v>
      </c>
      <c r="B643" s="2">
        <v>2004</v>
      </c>
      <c r="C643" s="11">
        <v>66243</v>
      </c>
    </row>
    <row r="644" spans="1:3" x14ac:dyDescent="0.25">
      <c r="A644" s="10" t="s">
        <v>646</v>
      </c>
      <c r="B644" s="2">
        <v>2004</v>
      </c>
      <c r="C644" s="11">
        <v>62499</v>
      </c>
    </row>
    <row r="645" spans="1:3" x14ac:dyDescent="0.25">
      <c r="A645" s="10" t="s">
        <v>647</v>
      </c>
      <c r="B645" s="2">
        <v>2004</v>
      </c>
      <c r="C645" s="11">
        <v>75496</v>
      </c>
    </row>
    <row r="646" spans="1:3" x14ac:dyDescent="0.25">
      <c r="A646" s="10" t="s">
        <v>648</v>
      </c>
      <c r="B646" s="2">
        <v>2004</v>
      </c>
      <c r="C646" s="11">
        <v>49965</v>
      </c>
    </row>
    <row r="647" spans="1:3" x14ac:dyDescent="0.25">
      <c r="A647" s="10" t="s">
        <v>649</v>
      </c>
      <c r="B647" s="2">
        <v>2004</v>
      </c>
      <c r="C647" s="11">
        <v>57741</v>
      </c>
    </row>
    <row r="648" spans="1:3" x14ac:dyDescent="0.25">
      <c r="A648" s="10" t="s">
        <v>650</v>
      </c>
      <c r="B648" s="2">
        <v>2004</v>
      </c>
      <c r="C648" s="11">
        <v>13238</v>
      </c>
    </row>
    <row r="649" spans="1:3" x14ac:dyDescent="0.25">
      <c r="A649" s="10" t="s">
        <v>651</v>
      </c>
      <c r="B649" s="2">
        <v>2004</v>
      </c>
      <c r="C649" s="11">
        <v>92787</v>
      </c>
    </row>
    <row r="650" spans="1:3" x14ac:dyDescent="0.25">
      <c r="A650" s="10" t="s">
        <v>652</v>
      </c>
      <c r="B650" s="2">
        <v>2004</v>
      </c>
      <c r="C650" s="11">
        <v>53504</v>
      </c>
    </row>
    <row r="651" spans="1:3" x14ac:dyDescent="0.25">
      <c r="A651" s="10" t="s">
        <v>653</v>
      </c>
      <c r="B651" s="2">
        <v>2004</v>
      </c>
      <c r="C651" s="11">
        <v>41953</v>
      </c>
    </row>
    <row r="652" spans="1:3" x14ac:dyDescent="0.25">
      <c r="A652" s="10" t="s">
        <v>654</v>
      </c>
      <c r="B652" s="2">
        <v>2004</v>
      </c>
      <c r="C652" s="11">
        <v>1611</v>
      </c>
    </row>
    <row r="653" spans="1:3" x14ac:dyDescent="0.25">
      <c r="A653" s="10" t="s">
        <v>655</v>
      </c>
      <c r="B653" s="2">
        <v>2004</v>
      </c>
      <c r="C653" s="11">
        <v>34013</v>
      </c>
    </row>
    <row r="654" spans="1:3" x14ac:dyDescent="0.25">
      <c r="A654" s="10" t="s">
        <v>656</v>
      </c>
      <c r="B654" s="2">
        <v>2004</v>
      </c>
      <c r="C654" s="11">
        <v>95742</v>
      </c>
    </row>
    <row r="655" spans="1:3" x14ac:dyDescent="0.25">
      <c r="A655" s="10" t="s">
        <v>657</v>
      </c>
      <c r="B655" s="2">
        <v>2004</v>
      </c>
      <c r="C655" s="11">
        <v>76747</v>
      </c>
    </row>
    <row r="656" spans="1:3" x14ac:dyDescent="0.25">
      <c r="A656" s="10" t="s">
        <v>658</v>
      </c>
      <c r="B656" s="2">
        <v>2004</v>
      </c>
      <c r="C656" s="11">
        <v>80560</v>
      </c>
    </row>
    <row r="657" spans="1:3" x14ac:dyDescent="0.25">
      <c r="A657" s="10" t="s">
        <v>659</v>
      </c>
      <c r="B657" s="2">
        <v>2004</v>
      </c>
      <c r="C657" s="11">
        <v>30976</v>
      </c>
    </row>
    <row r="658" spans="1:3" x14ac:dyDescent="0.25">
      <c r="A658" s="10" t="s">
        <v>660</v>
      </c>
      <c r="B658" s="2">
        <v>2004</v>
      </c>
      <c r="C658" s="11">
        <v>84204</v>
      </c>
    </row>
    <row r="659" spans="1:3" x14ac:dyDescent="0.25">
      <c r="A659" s="10" t="s">
        <v>661</v>
      </c>
      <c r="B659" s="2">
        <v>2004</v>
      </c>
      <c r="C659" s="11">
        <v>24177</v>
      </c>
    </row>
    <row r="660" spans="1:3" x14ac:dyDescent="0.25">
      <c r="A660" s="10" t="s">
        <v>662</v>
      </c>
      <c r="B660" s="2">
        <v>2004</v>
      </c>
      <c r="C660" s="11">
        <v>42626</v>
      </c>
    </row>
    <row r="661" spans="1:3" x14ac:dyDescent="0.25">
      <c r="A661" s="10" t="s">
        <v>663</v>
      </c>
      <c r="B661" s="2">
        <v>2004</v>
      </c>
      <c r="C661" s="11">
        <v>95771</v>
      </c>
    </row>
    <row r="662" spans="1:3" x14ac:dyDescent="0.25">
      <c r="A662" s="10" t="s">
        <v>664</v>
      </c>
      <c r="B662" s="2">
        <v>2004</v>
      </c>
      <c r="C662" s="11">
        <v>29264</v>
      </c>
    </row>
    <row r="663" spans="1:3" x14ac:dyDescent="0.25">
      <c r="A663" s="10" t="s">
        <v>665</v>
      </c>
      <c r="B663" s="2">
        <v>2004</v>
      </c>
      <c r="C663" s="11">
        <v>21993</v>
      </c>
    </row>
    <row r="664" spans="1:3" x14ac:dyDescent="0.25">
      <c r="A664" s="10" t="s">
        <v>666</v>
      </c>
      <c r="B664" s="2">
        <v>2004</v>
      </c>
      <c r="C664" s="11">
        <v>31075</v>
      </c>
    </row>
    <row r="665" spans="1:3" x14ac:dyDescent="0.25">
      <c r="A665" s="10" t="s">
        <v>667</v>
      </c>
      <c r="B665" s="2">
        <v>2004</v>
      </c>
      <c r="C665" s="11">
        <v>62312</v>
      </c>
    </row>
    <row r="666" spans="1:3" x14ac:dyDescent="0.25">
      <c r="A666" s="10" t="s">
        <v>668</v>
      </c>
      <c r="B666" s="2">
        <v>2004</v>
      </c>
      <c r="C666" s="11">
        <v>3216</v>
      </c>
    </row>
    <row r="667" spans="1:3" x14ac:dyDescent="0.25">
      <c r="A667" s="10" t="s">
        <v>669</v>
      </c>
      <c r="B667" s="2">
        <v>2005</v>
      </c>
      <c r="C667" s="11">
        <v>4505</v>
      </c>
    </row>
    <row r="668" spans="1:3" x14ac:dyDescent="0.25">
      <c r="A668" s="10" t="s">
        <v>670</v>
      </c>
      <c r="B668" s="2">
        <v>2005</v>
      </c>
      <c r="C668" s="11">
        <v>58676</v>
      </c>
    </row>
    <row r="669" spans="1:3" x14ac:dyDescent="0.25">
      <c r="A669" s="10" t="s">
        <v>671</v>
      </c>
      <c r="B669" s="2">
        <v>2005</v>
      </c>
      <c r="C669" s="11">
        <v>9242</v>
      </c>
    </row>
    <row r="670" spans="1:3" x14ac:dyDescent="0.25">
      <c r="A670" s="10" t="s">
        <v>672</v>
      </c>
      <c r="B670" s="2">
        <v>2005</v>
      </c>
      <c r="C670" s="11">
        <v>4824</v>
      </c>
    </row>
    <row r="671" spans="1:3" x14ac:dyDescent="0.25">
      <c r="A671" s="10" t="s">
        <v>673</v>
      </c>
      <c r="B671" s="2">
        <v>2005</v>
      </c>
      <c r="C671" s="11">
        <v>82079</v>
      </c>
    </row>
    <row r="672" spans="1:3" x14ac:dyDescent="0.25">
      <c r="A672" s="10" t="s">
        <v>674</v>
      </c>
      <c r="B672" s="2">
        <v>2005</v>
      </c>
      <c r="C672" s="11">
        <v>8099</v>
      </c>
    </row>
    <row r="673" spans="1:3" x14ac:dyDescent="0.25">
      <c r="A673" s="10" t="s">
        <v>675</v>
      </c>
      <c r="B673" s="2">
        <v>2005</v>
      </c>
      <c r="C673" s="11">
        <v>31653</v>
      </c>
    </row>
    <row r="674" spans="1:3" x14ac:dyDescent="0.25">
      <c r="A674" s="10" t="s">
        <v>676</v>
      </c>
      <c r="B674" s="2">
        <v>2005</v>
      </c>
      <c r="C674" s="11">
        <v>31455</v>
      </c>
    </row>
    <row r="675" spans="1:3" x14ac:dyDescent="0.25">
      <c r="A675" s="10" t="s">
        <v>677</v>
      </c>
      <c r="B675" s="2">
        <v>2005</v>
      </c>
      <c r="C675" s="11">
        <v>17121</v>
      </c>
    </row>
    <row r="676" spans="1:3" x14ac:dyDescent="0.25">
      <c r="A676" s="10" t="s">
        <v>678</v>
      </c>
      <c r="B676" s="2">
        <v>2005</v>
      </c>
      <c r="C676" s="11">
        <v>2675</v>
      </c>
    </row>
    <row r="677" spans="1:3" x14ac:dyDescent="0.25">
      <c r="A677" s="10" t="s">
        <v>679</v>
      </c>
      <c r="B677" s="2">
        <v>2005</v>
      </c>
      <c r="C677" s="11">
        <v>81417</v>
      </c>
    </row>
    <row r="678" spans="1:3" x14ac:dyDescent="0.25">
      <c r="A678" s="10" t="s">
        <v>680</v>
      </c>
      <c r="B678" s="2">
        <v>2005</v>
      </c>
      <c r="C678" s="11">
        <v>46798</v>
      </c>
    </row>
    <row r="679" spans="1:3" x14ac:dyDescent="0.25">
      <c r="A679" s="10" t="s">
        <v>681</v>
      </c>
      <c r="B679" s="2">
        <v>2005</v>
      </c>
      <c r="C679" s="11">
        <v>87536</v>
      </c>
    </row>
    <row r="680" spans="1:3" x14ac:dyDescent="0.25">
      <c r="A680" s="10" t="s">
        <v>682</v>
      </c>
      <c r="B680" s="2">
        <v>2005</v>
      </c>
      <c r="C680" s="11">
        <v>4656</v>
      </c>
    </row>
    <row r="681" spans="1:3" x14ac:dyDescent="0.25">
      <c r="A681" s="10" t="s">
        <v>683</v>
      </c>
      <c r="B681" s="2">
        <v>2005</v>
      </c>
      <c r="C681" s="11">
        <v>66001</v>
      </c>
    </row>
    <row r="682" spans="1:3" x14ac:dyDescent="0.25">
      <c r="A682" s="10" t="s">
        <v>684</v>
      </c>
      <c r="B682" s="2">
        <v>2005</v>
      </c>
      <c r="C682" s="11">
        <v>69736</v>
      </c>
    </row>
    <row r="683" spans="1:3" x14ac:dyDescent="0.25">
      <c r="A683" s="10" t="s">
        <v>685</v>
      </c>
      <c r="B683" s="2">
        <v>2005</v>
      </c>
      <c r="C683" s="11">
        <v>63803</v>
      </c>
    </row>
    <row r="684" spans="1:3" x14ac:dyDescent="0.25">
      <c r="A684" s="10" t="s">
        <v>686</v>
      </c>
      <c r="B684" s="2">
        <v>2005</v>
      </c>
      <c r="C684" s="11">
        <v>58723</v>
      </c>
    </row>
    <row r="685" spans="1:3" x14ac:dyDescent="0.25">
      <c r="A685" s="10" t="s">
        <v>687</v>
      </c>
      <c r="B685" s="2">
        <v>2005</v>
      </c>
      <c r="C685" s="11">
        <v>15664</v>
      </c>
    </row>
    <row r="686" spans="1:3" x14ac:dyDescent="0.25">
      <c r="A686" s="10" t="s">
        <v>688</v>
      </c>
      <c r="B686" s="2">
        <v>2005</v>
      </c>
      <c r="C686" s="11">
        <v>92233</v>
      </c>
    </row>
    <row r="687" spans="1:3" x14ac:dyDescent="0.25">
      <c r="A687" s="10" t="s">
        <v>689</v>
      </c>
      <c r="B687" s="2">
        <v>2005</v>
      </c>
      <c r="C687" s="11">
        <v>79053</v>
      </c>
    </row>
    <row r="688" spans="1:3" x14ac:dyDescent="0.25">
      <c r="A688" s="10" t="s">
        <v>690</v>
      </c>
      <c r="B688" s="2">
        <v>2005</v>
      </c>
      <c r="C688" s="11">
        <v>69256</v>
      </c>
    </row>
    <row r="689" spans="1:3" x14ac:dyDescent="0.25">
      <c r="A689" s="10" t="s">
        <v>691</v>
      </c>
      <c r="B689" s="2">
        <v>2005</v>
      </c>
      <c r="C689" s="11">
        <v>75420</v>
      </c>
    </row>
    <row r="690" spans="1:3" x14ac:dyDescent="0.25">
      <c r="A690" s="10" t="s">
        <v>692</v>
      </c>
      <c r="B690" s="2">
        <v>2005</v>
      </c>
      <c r="C690" s="11">
        <v>50513</v>
      </c>
    </row>
    <row r="691" spans="1:3" x14ac:dyDescent="0.25">
      <c r="A691" s="10" t="s">
        <v>693</v>
      </c>
      <c r="B691" s="2">
        <v>2005</v>
      </c>
      <c r="C691" s="11">
        <v>64623</v>
      </c>
    </row>
    <row r="692" spans="1:3" x14ac:dyDescent="0.25">
      <c r="A692" s="10" t="s">
        <v>694</v>
      </c>
      <c r="B692" s="2">
        <v>2005</v>
      </c>
      <c r="C692" s="11">
        <v>87945</v>
      </c>
    </row>
    <row r="693" spans="1:3" x14ac:dyDescent="0.25">
      <c r="A693" s="10" t="s">
        <v>695</v>
      </c>
      <c r="B693" s="2">
        <v>2005</v>
      </c>
      <c r="C693" s="11">
        <v>40539</v>
      </c>
    </row>
    <row r="694" spans="1:3" x14ac:dyDescent="0.25">
      <c r="A694" s="10" t="s">
        <v>696</v>
      </c>
      <c r="B694" s="2">
        <v>2005</v>
      </c>
      <c r="C694" s="11">
        <v>93665</v>
      </c>
    </row>
    <row r="695" spans="1:3" x14ac:dyDescent="0.25">
      <c r="A695" s="10" t="s">
        <v>697</v>
      </c>
      <c r="B695" s="2">
        <v>2005</v>
      </c>
      <c r="C695" s="11">
        <v>47326</v>
      </c>
    </row>
    <row r="696" spans="1:3" x14ac:dyDescent="0.25">
      <c r="A696" s="10" t="s">
        <v>698</v>
      </c>
      <c r="B696" s="2">
        <v>2005</v>
      </c>
      <c r="C696" s="11">
        <v>18140</v>
      </c>
    </row>
    <row r="697" spans="1:3" x14ac:dyDescent="0.25">
      <c r="A697" s="10" t="s">
        <v>699</v>
      </c>
      <c r="B697" s="2">
        <v>2005</v>
      </c>
      <c r="C697" s="11">
        <v>87148</v>
      </c>
    </row>
    <row r="698" spans="1:3" x14ac:dyDescent="0.25">
      <c r="A698" s="10" t="s">
        <v>700</v>
      </c>
      <c r="B698" s="2">
        <v>2005</v>
      </c>
      <c r="C698" s="11">
        <v>61057</v>
      </c>
    </row>
    <row r="699" spans="1:3" x14ac:dyDescent="0.25">
      <c r="A699" s="10" t="s">
        <v>701</v>
      </c>
      <c r="B699" s="2">
        <v>2005</v>
      </c>
      <c r="C699" s="11">
        <v>34059</v>
      </c>
    </row>
    <row r="700" spans="1:3" x14ac:dyDescent="0.25">
      <c r="A700" s="10" t="s">
        <v>702</v>
      </c>
      <c r="B700" s="2">
        <v>2005</v>
      </c>
      <c r="C700" s="11">
        <v>37647</v>
      </c>
    </row>
    <row r="701" spans="1:3" x14ac:dyDescent="0.25">
      <c r="A701" s="10" t="s">
        <v>703</v>
      </c>
      <c r="B701" s="2">
        <v>2005</v>
      </c>
      <c r="C701" s="11">
        <v>95201</v>
      </c>
    </row>
    <row r="702" spans="1:3" x14ac:dyDescent="0.25">
      <c r="A702" s="10" t="s">
        <v>704</v>
      </c>
      <c r="B702" s="2">
        <v>2005</v>
      </c>
      <c r="C702" s="11">
        <v>77924</v>
      </c>
    </row>
    <row r="703" spans="1:3" x14ac:dyDescent="0.25">
      <c r="A703" s="10" t="s">
        <v>705</v>
      </c>
      <c r="B703" s="2">
        <v>2005</v>
      </c>
      <c r="C703" s="11">
        <v>36237</v>
      </c>
    </row>
    <row r="704" spans="1:3" x14ac:dyDescent="0.25">
      <c r="A704" s="10" t="s">
        <v>706</v>
      </c>
      <c r="B704" s="2">
        <v>2005</v>
      </c>
      <c r="C704" s="11">
        <v>68459</v>
      </c>
    </row>
    <row r="705" spans="1:3" x14ac:dyDescent="0.25">
      <c r="A705" s="10" t="s">
        <v>707</v>
      </c>
      <c r="B705" s="2">
        <v>2005</v>
      </c>
      <c r="C705" s="11">
        <v>72340</v>
      </c>
    </row>
    <row r="706" spans="1:3" x14ac:dyDescent="0.25">
      <c r="A706" s="10" t="s">
        <v>708</v>
      </c>
      <c r="B706" s="2">
        <v>2005</v>
      </c>
      <c r="C706" s="11">
        <v>94617</v>
      </c>
    </row>
    <row r="707" spans="1:3" x14ac:dyDescent="0.25">
      <c r="A707" s="10" t="s">
        <v>709</v>
      </c>
      <c r="B707" s="2">
        <v>2005</v>
      </c>
      <c r="C707" s="11">
        <v>13010</v>
      </c>
    </row>
    <row r="708" spans="1:3" x14ac:dyDescent="0.25">
      <c r="A708" s="10" t="s">
        <v>710</v>
      </c>
      <c r="B708" s="2">
        <v>2005</v>
      </c>
      <c r="C708" s="11">
        <v>28633</v>
      </c>
    </row>
    <row r="709" spans="1:3" x14ac:dyDescent="0.25">
      <c r="A709" s="10" t="s">
        <v>711</v>
      </c>
      <c r="B709" s="2">
        <v>2005</v>
      </c>
      <c r="C709" s="11">
        <v>11789</v>
      </c>
    </row>
    <row r="710" spans="1:3" x14ac:dyDescent="0.25">
      <c r="A710" s="10" t="s">
        <v>712</v>
      </c>
      <c r="B710" s="2">
        <v>2005</v>
      </c>
      <c r="C710" s="11">
        <v>49675</v>
      </c>
    </row>
    <row r="711" spans="1:3" x14ac:dyDescent="0.25">
      <c r="A711" s="10" t="s">
        <v>713</v>
      </c>
      <c r="B711" s="2">
        <v>2005</v>
      </c>
      <c r="C711" s="11">
        <v>75414</v>
      </c>
    </row>
    <row r="712" spans="1:3" x14ac:dyDescent="0.25">
      <c r="A712" s="10" t="s">
        <v>714</v>
      </c>
      <c r="B712" s="2">
        <v>2005</v>
      </c>
      <c r="C712" s="11">
        <v>5922</v>
      </c>
    </row>
    <row r="713" spans="1:3" x14ac:dyDescent="0.25">
      <c r="A713" s="10" t="s">
        <v>715</v>
      </c>
      <c r="B713" s="2">
        <v>2005</v>
      </c>
      <c r="C713" s="11">
        <v>64900</v>
      </c>
    </row>
    <row r="714" spans="1:3" x14ac:dyDescent="0.25">
      <c r="A714" s="10" t="s">
        <v>716</v>
      </c>
      <c r="B714" s="2">
        <v>2005</v>
      </c>
      <c r="C714" s="11">
        <v>31891</v>
      </c>
    </row>
    <row r="715" spans="1:3" x14ac:dyDescent="0.25">
      <c r="A715" s="10" t="s">
        <v>717</v>
      </c>
      <c r="B715" s="2">
        <v>2005</v>
      </c>
      <c r="C715" s="11">
        <v>50223</v>
      </c>
    </row>
    <row r="716" spans="1:3" x14ac:dyDescent="0.25">
      <c r="A716" s="10" t="s">
        <v>718</v>
      </c>
      <c r="B716" s="2">
        <v>2005</v>
      </c>
      <c r="C716" s="11">
        <v>6605</v>
      </c>
    </row>
    <row r="717" spans="1:3" x14ac:dyDescent="0.25">
      <c r="A717" s="10" t="s">
        <v>719</v>
      </c>
      <c r="B717" s="2">
        <v>2005</v>
      </c>
      <c r="C717" s="11">
        <v>99159</v>
      </c>
    </row>
    <row r="718" spans="1:3" x14ac:dyDescent="0.25">
      <c r="A718" s="10" t="s">
        <v>720</v>
      </c>
      <c r="B718" s="2">
        <v>2005</v>
      </c>
      <c r="C718" s="11">
        <v>9665</v>
      </c>
    </row>
    <row r="719" spans="1:3" x14ac:dyDescent="0.25">
      <c r="A719" s="10" t="s">
        <v>721</v>
      </c>
      <c r="B719" s="2">
        <v>2005</v>
      </c>
      <c r="C719" s="11">
        <v>80892</v>
      </c>
    </row>
    <row r="720" spans="1:3" x14ac:dyDescent="0.25">
      <c r="A720" s="10" t="s">
        <v>722</v>
      </c>
      <c r="B720" s="2">
        <v>2005</v>
      </c>
      <c r="C720" s="11">
        <v>2802</v>
      </c>
    </row>
    <row r="721" spans="1:3" x14ac:dyDescent="0.25">
      <c r="A721" s="10" t="s">
        <v>723</v>
      </c>
      <c r="B721" s="2">
        <v>2005</v>
      </c>
      <c r="C721" s="11">
        <v>68280</v>
      </c>
    </row>
    <row r="722" spans="1:3" x14ac:dyDescent="0.25">
      <c r="A722" s="10" t="s">
        <v>724</v>
      </c>
      <c r="B722" s="2">
        <v>2005</v>
      </c>
      <c r="C722" s="11">
        <v>58403</v>
      </c>
    </row>
    <row r="723" spans="1:3" x14ac:dyDescent="0.25">
      <c r="A723" s="10" t="s">
        <v>725</v>
      </c>
      <c r="B723" s="2">
        <v>2005</v>
      </c>
      <c r="C723" s="11">
        <v>57491</v>
      </c>
    </row>
    <row r="724" spans="1:3" x14ac:dyDescent="0.25">
      <c r="A724" s="10" t="s">
        <v>726</v>
      </c>
      <c r="B724" s="2">
        <v>2005</v>
      </c>
      <c r="C724" s="11">
        <v>57836</v>
      </c>
    </row>
    <row r="725" spans="1:3" x14ac:dyDescent="0.25">
      <c r="A725" s="10" t="s">
        <v>727</v>
      </c>
      <c r="B725" s="2">
        <v>2005</v>
      </c>
      <c r="C725" s="11">
        <v>69741</v>
      </c>
    </row>
    <row r="726" spans="1:3" x14ac:dyDescent="0.25">
      <c r="A726" s="10" t="s">
        <v>728</v>
      </c>
      <c r="B726" s="2">
        <v>2005</v>
      </c>
      <c r="C726" s="11">
        <v>94753</v>
      </c>
    </row>
    <row r="727" spans="1:3" x14ac:dyDescent="0.25">
      <c r="A727" s="10" t="s">
        <v>729</v>
      </c>
      <c r="B727" s="2">
        <v>2005</v>
      </c>
      <c r="C727" s="11">
        <v>4089</v>
      </c>
    </row>
    <row r="728" spans="1:3" x14ac:dyDescent="0.25">
      <c r="A728" s="10" t="s">
        <v>730</v>
      </c>
      <c r="B728" s="2">
        <v>2005</v>
      </c>
      <c r="C728" s="11">
        <v>30321</v>
      </c>
    </row>
    <row r="729" spans="1:3" x14ac:dyDescent="0.25">
      <c r="A729" s="10" t="s">
        <v>731</v>
      </c>
      <c r="B729" s="2">
        <v>2005</v>
      </c>
      <c r="C729" s="11">
        <v>33478</v>
      </c>
    </row>
    <row r="730" spans="1:3" x14ac:dyDescent="0.25">
      <c r="A730" s="10" t="s">
        <v>732</v>
      </c>
      <c r="B730" s="2">
        <v>2005</v>
      </c>
      <c r="C730" s="11">
        <v>12971</v>
      </c>
    </row>
    <row r="731" spans="1:3" x14ac:dyDescent="0.25">
      <c r="A731" s="10" t="s">
        <v>733</v>
      </c>
      <c r="B731" s="2">
        <v>2005</v>
      </c>
      <c r="C731" s="11">
        <v>13102</v>
      </c>
    </row>
    <row r="732" spans="1:3" x14ac:dyDescent="0.25">
      <c r="A732" s="10" t="s">
        <v>734</v>
      </c>
      <c r="B732" s="2">
        <v>2005</v>
      </c>
      <c r="C732" s="11">
        <v>92249</v>
      </c>
    </row>
    <row r="733" spans="1:3" x14ac:dyDescent="0.25">
      <c r="A733" s="10" t="s">
        <v>735</v>
      </c>
      <c r="B733" s="2">
        <v>2005</v>
      </c>
      <c r="C733" s="11">
        <v>82074</v>
      </c>
    </row>
    <row r="734" spans="1:3" x14ac:dyDescent="0.25">
      <c r="A734" s="10" t="s">
        <v>736</v>
      </c>
      <c r="B734" s="2">
        <v>2005</v>
      </c>
      <c r="C734" s="11">
        <v>61237</v>
      </c>
    </row>
    <row r="735" spans="1:3" x14ac:dyDescent="0.25">
      <c r="A735" s="10" t="s">
        <v>737</v>
      </c>
      <c r="B735" s="2">
        <v>2005</v>
      </c>
      <c r="C735" s="11">
        <v>79336</v>
      </c>
    </row>
    <row r="736" spans="1:3" x14ac:dyDescent="0.25">
      <c r="A736" s="10" t="s">
        <v>738</v>
      </c>
      <c r="B736" s="2">
        <v>2005</v>
      </c>
      <c r="C736" s="11">
        <v>66120</v>
      </c>
    </row>
    <row r="737" spans="1:3" x14ac:dyDescent="0.25">
      <c r="A737" s="10" t="s">
        <v>739</v>
      </c>
      <c r="B737" s="2">
        <v>2005</v>
      </c>
      <c r="C737" s="11">
        <v>1937</v>
      </c>
    </row>
    <row r="738" spans="1:3" x14ac:dyDescent="0.25">
      <c r="A738" s="10" t="s">
        <v>740</v>
      </c>
      <c r="B738" s="2">
        <v>2005</v>
      </c>
      <c r="C738" s="11">
        <v>80169</v>
      </c>
    </row>
    <row r="739" spans="1:3" x14ac:dyDescent="0.25">
      <c r="A739" s="10" t="s">
        <v>741</v>
      </c>
      <c r="B739" s="2">
        <v>2005</v>
      </c>
      <c r="C739" s="11">
        <v>46434</v>
      </c>
    </row>
    <row r="740" spans="1:3" x14ac:dyDescent="0.25">
      <c r="A740" s="10" t="s">
        <v>742</v>
      </c>
      <c r="B740" s="2">
        <v>2005</v>
      </c>
      <c r="C740" s="11">
        <v>57381</v>
      </c>
    </row>
    <row r="741" spans="1:3" x14ac:dyDescent="0.25">
      <c r="A741" s="10" t="s">
        <v>743</v>
      </c>
      <c r="B741" s="2">
        <v>2005</v>
      </c>
      <c r="C741" s="11">
        <v>58817</v>
      </c>
    </row>
    <row r="742" spans="1:3" x14ac:dyDescent="0.25">
      <c r="A742" s="10" t="s">
        <v>744</v>
      </c>
      <c r="B742" s="2">
        <v>2005</v>
      </c>
      <c r="C742" s="11">
        <v>86972</v>
      </c>
    </row>
    <row r="743" spans="1:3" x14ac:dyDescent="0.25">
      <c r="A743" s="10" t="s">
        <v>745</v>
      </c>
      <c r="B743" s="2">
        <v>2005</v>
      </c>
      <c r="C743" s="11">
        <v>9931</v>
      </c>
    </row>
    <row r="744" spans="1:3" x14ac:dyDescent="0.25">
      <c r="A744" s="10" t="s">
        <v>746</v>
      </c>
      <c r="B744" s="2">
        <v>2005</v>
      </c>
      <c r="C744" s="11">
        <v>66613</v>
      </c>
    </row>
    <row r="745" spans="1:3" x14ac:dyDescent="0.25">
      <c r="A745" s="10" t="s">
        <v>747</v>
      </c>
      <c r="B745" s="2">
        <v>2005</v>
      </c>
      <c r="C745" s="11">
        <v>86313</v>
      </c>
    </row>
    <row r="746" spans="1:3" x14ac:dyDescent="0.25">
      <c r="A746" s="10" t="s">
        <v>748</v>
      </c>
      <c r="B746" s="2">
        <v>2005</v>
      </c>
      <c r="C746" s="11">
        <v>2838</v>
      </c>
    </row>
    <row r="747" spans="1:3" x14ac:dyDescent="0.25">
      <c r="A747" s="10" t="s">
        <v>749</v>
      </c>
      <c r="B747" s="2">
        <v>2005</v>
      </c>
      <c r="C747" s="11">
        <v>78443</v>
      </c>
    </row>
    <row r="748" spans="1:3" x14ac:dyDescent="0.25">
      <c r="A748" s="10" t="s">
        <v>750</v>
      </c>
      <c r="B748" s="2">
        <v>2005</v>
      </c>
      <c r="C748" s="11">
        <v>38520</v>
      </c>
    </row>
    <row r="749" spans="1:3" x14ac:dyDescent="0.25">
      <c r="A749" s="10" t="s">
        <v>751</v>
      </c>
      <c r="B749" s="2">
        <v>2005</v>
      </c>
      <c r="C749" s="11">
        <v>83735</v>
      </c>
    </row>
    <row r="750" spans="1:3" x14ac:dyDescent="0.25">
      <c r="A750" s="10" t="s">
        <v>752</v>
      </c>
      <c r="B750" s="2">
        <v>2005</v>
      </c>
      <c r="C750" s="11">
        <v>70089</v>
      </c>
    </row>
    <row r="751" spans="1:3" x14ac:dyDescent="0.25">
      <c r="A751" s="10" t="s">
        <v>753</v>
      </c>
      <c r="B751" s="2">
        <v>2005</v>
      </c>
      <c r="C751" s="11">
        <v>97974</v>
      </c>
    </row>
    <row r="752" spans="1:3" x14ac:dyDescent="0.25">
      <c r="A752" s="10" t="s">
        <v>754</v>
      </c>
      <c r="B752" s="2">
        <v>2005</v>
      </c>
      <c r="C752" s="11">
        <v>43334</v>
      </c>
    </row>
    <row r="753" spans="1:3" x14ac:dyDescent="0.25">
      <c r="A753" s="10" t="s">
        <v>755</v>
      </c>
      <c r="B753" s="2">
        <v>2005</v>
      </c>
      <c r="C753" s="11">
        <v>1953</v>
      </c>
    </row>
    <row r="754" spans="1:3" x14ac:dyDescent="0.25">
      <c r="A754" s="10" t="s">
        <v>756</v>
      </c>
      <c r="B754" s="2">
        <v>2005</v>
      </c>
      <c r="C754" s="11">
        <v>14614</v>
      </c>
    </row>
    <row r="755" spans="1:3" x14ac:dyDescent="0.25">
      <c r="A755" s="10" t="s">
        <v>757</v>
      </c>
      <c r="B755" s="2">
        <v>2005</v>
      </c>
      <c r="C755" s="11">
        <v>70521</v>
      </c>
    </row>
    <row r="756" spans="1:3" x14ac:dyDescent="0.25">
      <c r="A756" s="10" t="s">
        <v>758</v>
      </c>
      <c r="B756" s="2">
        <v>2005</v>
      </c>
      <c r="C756" s="11">
        <v>59187</v>
      </c>
    </row>
    <row r="757" spans="1:3" x14ac:dyDescent="0.25">
      <c r="A757" s="10" t="s">
        <v>759</v>
      </c>
      <c r="B757" s="2">
        <v>2005</v>
      </c>
      <c r="C757" s="11">
        <v>12853</v>
      </c>
    </row>
    <row r="758" spans="1:3" x14ac:dyDescent="0.25">
      <c r="A758" s="10" t="s">
        <v>760</v>
      </c>
      <c r="B758" s="2">
        <v>2005</v>
      </c>
      <c r="C758" s="11">
        <v>53875</v>
      </c>
    </row>
    <row r="759" spans="1:3" x14ac:dyDescent="0.25">
      <c r="A759" s="10" t="s">
        <v>761</v>
      </c>
      <c r="B759" s="2">
        <v>2005</v>
      </c>
      <c r="C759" s="11">
        <v>57112</v>
      </c>
    </row>
    <row r="760" spans="1:3" x14ac:dyDescent="0.25">
      <c r="A760" s="10" t="s">
        <v>762</v>
      </c>
      <c r="B760" s="2">
        <v>2005</v>
      </c>
      <c r="C760" s="11">
        <v>90246</v>
      </c>
    </row>
    <row r="761" spans="1:3" x14ac:dyDescent="0.25">
      <c r="A761" s="10" t="s">
        <v>763</v>
      </c>
      <c r="B761" s="2">
        <v>2005</v>
      </c>
      <c r="C761" s="11">
        <v>88744</v>
      </c>
    </row>
    <row r="762" spans="1:3" x14ac:dyDescent="0.25">
      <c r="A762" s="10" t="s">
        <v>764</v>
      </c>
      <c r="B762" s="2">
        <v>2005</v>
      </c>
      <c r="C762" s="11">
        <v>72705</v>
      </c>
    </row>
    <row r="763" spans="1:3" x14ac:dyDescent="0.25">
      <c r="A763" s="10" t="s">
        <v>765</v>
      </c>
      <c r="B763" s="2">
        <v>2005</v>
      </c>
      <c r="C763" s="11">
        <v>74838</v>
      </c>
    </row>
    <row r="764" spans="1:3" x14ac:dyDescent="0.25">
      <c r="A764" s="10" t="s">
        <v>766</v>
      </c>
      <c r="B764" s="2">
        <v>2005</v>
      </c>
      <c r="C764" s="11">
        <v>18212</v>
      </c>
    </row>
    <row r="765" spans="1:3" x14ac:dyDescent="0.25">
      <c r="A765" s="10" t="s">
        <v>767</v>
      </c>
      <c r="B765" s="2">
        <v>2005</v>
      </c>
      <c r="C765" s="11">
        <v>60349</v>
      </c>
    </row>
    <row r="766" spans="1:3" x14ac:dyDescent="0.25">
      <c r="A766" s="10" t="s">
        <v>768</v>
      </c>
      <c r="B766" s="2">
        <v>2005</v>
      </c>
      <c r="C766" s="11">
        <v>67303</v>
      </c>
    </row>
    <row r="767" spans="1:3" x14ac:dyDescent="0.25">
      <c r="A767" s="10" t="s">
        <v>769</v>
      </c>
      <c r="B767" s="2">
        <v>2005</v>
      </c>
      <c r="C767" s="11">
        <v>27749</v>
      </c>
    </row>
    <row r="768" spans="1:3" x14ac:dyDescent="0.25">
      <c r="A768" s="10" t="s">
        <v>770</v>
      </c>
      <c r="B768" s="2">
        <v>2005</v>
      </c>
      <c r="C768" s="11">
        <v>75765</v>
      </c>
    </row>
    <row r="769" spans="1:3" x14ac:dyDescent="0.25">
      <c r="A769" s="10" t="s">
        <v>771</v>
      </c>
      <c r="B769" s="2">
        <v>2005</v>
      </c>
      <c r="C769" s="11">
        <v>70853</v>
      </c>
    </row>
    <row r="770" spans="1:3" x14ac:dyDescent="0.25">
      <c r="A770" s="10" t="s">
        <v>772</v>
      </c>
      <c r="B770" s="2">
        <v>2005</v>
      </c>
      <c r="C770" s="11">
        <v>68389</v>
      </c>
    </row>
    <row r="771" spans="1:3" x14ac:dyDescent="0.25">
      <c r="A771" s="10" t="s">
        <v>773</v>
      </c>
      <c r="B771" s="2">
        <v>2005</v>
      </c>
      <c r="C771" s="11">
        <v>78758</v>
      </c>
    </row>
    <row r="772" spans="1:3" x14ac:dyDescent="0.25">
      <c r="A772" s="10" t="s">
        <v>774</v>
      </c>
      <c r="B772" s="2">
        <v>2005</v>
      </c>
      <c r="C772" s="11">
        <v>28861</v>
      </c>
    </row>
    <row r="773" spans="1:3" x14ac:dyDescent="0.25">
      <c r="A773" s="10" t="s">
        <v>775</v>
      </c>
      <c r="B773" s="2">
        <v>2005</v>
      </c>
      <c r="C773" s="11">
        <v>28999</v>
      </c>
    </row>
    <row r="774" spans="1:3" x14ac:dyDescent="0.25">
      <c r="A774" s="10" t="s">
        <v>776</v>
      </c>
      <c r="B774" s="2">
        <v>2005</v>
      </c>
      <c r="C774" s="11">
        <v>72644</v>
      </c>
    </row>
    <row r="775" spans="1:3" x14ac:dyDescent="0.25">
      <c r="A775" s="10" t="s">
        <v>777</v>
      </c>
      <c r="B775" s="2">
        <v>2005</v>
      </c>
      <c r="C775" s="11">
        <v>89538</v>
      </c>
    </row>
    <row r="776" spans="1:3" x14ac:dyDescent="0.25">
      <c r="A776" s="10" t="s">
        <v>778</v>
      </c>
      <c r="B776" s="2">
        <v>2005</v>
      </c>
      <c r="C776" s="11">
        <v>54785</v>
      </c>
    </row>
    <row r="777" spans="1:3" x14ac:dyDescent="0.25">
      <c r="A777" s="10" t="s">
        <v>779</v>
      </c>
      <c r="B777" s="2">
        <v>2005</v>
      </c>
      <c r="C777" s="11">
        <v>60273</v>
      </c>
    </row>
    <row r="778" spans="1:3" x14ac:dyDescent="0.25">
      <c r="A778" s="10" t="s">
        <v>780</v>
      </c>
      <c r="B778" s="2">
        <v>2005</v>
      </c>
      <c r="C778" s="11">
        <v>73818</v>
      </c>
    </row>
    <row r="779" spans="1:3" x14ac:dyDescent="0.25">
      <c r="A779" s="10" t="s">
        <v>781</v>
      </c>
      <c r="B779" s="2">
        <v>2005</v>
      </c>
      <c r="C779" s="11">
        <v>26128</v>
      </c>
    </row>
    <row r="780" spans="1:3" x14ac:dyDescent="0.25">
      <c r="A780" s="10" t="s">
        <v>782</v>
      </c>
      <c r="B780" s="2">
        <v>2005</v>
      </c>
      <c r="C780" s="11">
        <v>4715</v>
      </c>
    </row>
    <row r="781" spans="1:3" x14ac:dyDescent="0.25">
      <c r="A781" s="10" t="s">
        <v>783</v>
      </c>
      <c r="B781" s="2">
        <v>2005</v>
      </c>
      <c r="C781" s="11">
        <v>98085</v>
      </c>
    </row>
    <row r="782" spans="1:3" x14ac:dyDescent="0.25">
      <c r="A782" s="10" t="s">
        <v>784</v>
      </c>
      <c r="B782" s="2">
        <v>2005</v>
      </c>
      <c r="C782" s="11">
        <v>2002</v>
      </c>
    </row>
    <row r="783" spans="1:3" x14ac:dyDescent="0.25">
      <c r="A783" s="10" t="s">
        <v>785</v>
      </c>
      <c r="B783" s="2">
        <v>2005</v>
      </c>
      <c r="C783" s="11">
        <v>63790</v>
      </c>
    </row>
    <row r="784" spans="1:3" x14ac:dyDescent="0.25">
      <c r="A784" s="10" t="s">
        <v>786</v>
      </c>
      <c r="B784" s="2">
        <v>2005</v>
      </c>
      <c r="C784" s="11">
        <v>19686</v>
      </c>
    </row>
    <row r="785" spans="1:3" x14ac:dyDescent="0.25">
      <c r="A785" s="10" t="s">
        <v>787</v>
      </c>
      <c r="B785" s="2">
        <v>2005</v>
      </c>
      <c r="C785" s="11">
        <v>22213</v>
      </c>
    </row>
    <row r="786" spans="1:3" x14ac:dyDescent="0.25">
      <c r="A786" s="10" t="s">
        <v>788</v>
      </c>
      <c r="B786" s="2">
        <v>2005</v>
      </c>
      <c r="C786" s="11">
        <v>19461</v>
      </c>
    </row>
    <row r="787" spans="1:3" x14ac:dyDescent="0.25">
      <c r="A787" s="10" t="s">
        <v>789</v>
      </c>
      <c r="B787" s="2">
        <v>2005</v>
      </c>
      <c r="C787" s="11">
        <v>46735</v>
      </c>
    </row>
    <row r="788" spans="1:3" x14ac:dyDescent="0.25">
      <c r="A788" s="10" t="s">
        <v>790</v>
      </c>
      <c r="B788" s="2">
        <v>2005</v>
      </c>
      <c r="C788" s="11">
        <v>1514</v>
      </c>
    </row>
    <row r="789" spans="1:3" x14ac:dyDescent="0.25">
      <c r="A789" s="10" t="s">
        <v>791</v>
      </c>
      <c r="B789" s="2">
        <v>2005</v>
      </c>
      <c r="C789" s="11">
        <v>24388</v>
      </c>
    </row>
    <row r="790" spans="1:3" x14ac:dyDescent="0.25">
      <c r="A790" s="10" t="s">
        <v>792</v>
      </c>
      <c r="B790" s="2">
        <v>2005</v>
      </c>
      <c r="C790" s="11">
        <v>61791</v>
      </c>
    </row>
    <row r="791" spans="1:3" x14ac:dyDescent="0.25">
      <c r="A791" s="10" t="s">
        <v>793</v>
      </c>
      <c r="B791" s="2">
        <v>2005</v>
      </c>
      <c r="C791" s="11">
        <v>49545</v>
      </c>
    </row>
    <row r="792" spans="1:3" x14ac:dyDescent="0.25">
      <c r="A792" s="10" t="s">
        <v>794</v>
      </c>
      <c r="B792" s="2">
        <v>2005</v>
      </c>
      <c r="C792" s="11">
        <v>65778</v>
      </c>
    </row>
    <row r="793" spans="1:3" x14ac:dyDescent="0.25">
      <c r="A793" s="10" t="s">
        <v>795</v>
      </c>
      <c r="B793" s="2">
        <v>2005</v>
      </c>
      <c r="C793" s="11">
        <v>6006</v>
      </c>
    </row>
    <row r="794" spans="1:3" x14ac:dyDescent="0.25">
      <c r="A794" s="10" t="s">
        <v>796</v>
      </c>
      <c r="B794" s="2">
        <v>2005</v>
      </c>
      <c r="C794" s="11">
        <v>78458</v>
      </c>
    </row>
    <row r="795" spans="1:3" x14ac:dyDescent="0.25">
      <c r="A795" s="10" t="s">
        <v>797</v>
      </c>
      <c r="B795" s="2">
        <v>2005</v>
      </c>
      <c r="C795" s="11">
        <v>77960</v>
      </c>
    </row>
    <row r="796" spans="1:3" x14ac:dyDescent="0.25">
      <c r="A796" s="10" t="s">
        <v>798</v>
      </c>
      <c r="B796" s="2">
        <v>2005</v>
      </c>
      <c r="C796" s="11">
        <v>33450</v>
      </c>
    </row>
    <row r="797" spans="1:3" x14ac:dyDescent="0.25">
      <c r="A797" s="10" t="s">
        <v>799</v>
      </c>
      <c r="B797" s="2">
        <v>2005</v>
      </c>
      <c r="C797" s="11">
        <v>91611</v>
      </c>
    </row>
    <row r="798" spans="1:3" x14ac:dyDescent="0.25">
      <c r="A798" s="10" t="s">
        <v>800</v>
      </c>
      <c r="B798" s="2">
        <v>2005</v>
      </c>
      <c r="C798" s="11">
        <v>96142</v>
      </c>
    </row>
    <row r="799" spans="1:3" x14ac:dyDescent="0.25">
      <c r="A799" s="10" t="s">
        <v>801</v>
      </c>
      <c r="B799" s="2">
        <v>2005</v>
      </c>
      <c r="C799" s="11">
        <v>3494</v>
      </c>
    </row>
    <row r="800" spans="1:3" x14ac:dyDescent="0.25">
      <c r="A800" s="10" t="s">
        <v>802</v>
      </c>
      <c r="B800" s="2">
        <v>2005</v>
      </c>
      <c r="C800" s="11">
        <v>77968</v>
      </c>
    </row>
    <row r="801" spans="1:3" x14ac:dyDescent="0.25">
      <c r="A801" s="10" t="s">
        <v>803</v>
      </c>
      <c r="B801" s="2">
        <v>2005</v>
      </c>
      <c r="C801" s="11">
        <v>53005</v>
      </c>
    </row>
    <row r="802" spans="1:3" x14ac:dyDescent="0.25">
      <c r="A802" s="10" t="s">
        <v>804</v>
      </c>
      <c r="B802" s="2">
        <v>2005</v>
      </c>
      <c r="C802" s="11">
        <v>49574</v>
      </c>
    </row>
    <row r="803" spans="1:3" x14ac:dyDescent="0.25">
      <c r="A803" s="10" t="s">
        <v>805</v>
      </c>
      <c r="B803" s="2">
        <v>2005</v>
      </c>
      <c r="C803" s="11">
        <v>30588</v>
      </c>
    </row>
    <row r="804" spans="1:3" x14ac:dyDescent="0.25">
      <c r="A804" s="10" t="s">
        <v>806</v>
      </c>
      <c r="B804" s="2">
        <v>2005</v>
      </c>
      <c r="C804" s="11">
        <v>22716</v>
      </c>
    </row>
    <row r="805" spans="1:3" x14ac:dyDescent="0.25">
      <c r="A805" s="10" t="s">
        <v>807</v>
      </c>
      <c r="B805" s="2">
        <v>2005</v>
      </c>
      <c r="C805" s="11">
        <v>17814</v>
      </c>
    </row>
    <row r="806" spans="1:3" x14ac:dyDescent="0.25">
      <c r="A806" s="10" t="s">
        <v>808</v>
      </c>
      <c r="B806" s="2">
        <v>2005</v>
      </c>
      <c r="C806" s="11">
        <v>27980</v>
      </c>
    </row>
    <row r="807" spans="1:3" x14ac:dyDescent="0.25">
      <c r="A807" s="10" t="s">
        <v>809</v>
      </c>
      <c r="B807" s="2">
        <v>2005</v>
      </c>
      <c r="C807" s="11">
        <v>74423</v>
      </c>
    </row>
    <row r="808" spans="1:3" x14ac:dyDescent="0.25">
      <c r="A808" s="10" t="s">
        <v>810</v>
      </c>
      <c r="B808" s="2">
        <v>2005</v>
      </c>
      <c r="C808" s="11">
        <v>37365</v>
      </c>
    </row>
    <row r="809" spans="1:3" x14ac:dyDescent="0.25">
      <c r="A809" s="10" t="s">
        <v>811</v>
      </c>
      <c r="B809" s="2">
        <v>2005</v>
      </c>
      <c r="C809" s="11">
        <v>64364</v>
      </c>
    </row>
    <row r="810" spans="1:3" x14ac:dyDescent="0.25">
      <c r="A810" s="10" t="s">
        <v>812</v>
      </c>
      <c r="B810" s="2">
        <v>2005</v>
      </c>
      <c r="C810" s="11">
        <v>14505</v>
      </c>
    </row>
    <row r="811" spans="1:3" x14ac:dyDescent="0.25">
      <c r="A811" s="10" t="s">
        <v>813</v>
      </c>
      <c r="B811" s="2">
        <v>2005</v>
      </c>
      <c r="C811" s="11">
        <v>66538</v>
      </c>
    </row>
    <row r="812" spans="1:3" x14ac:dyDescent="0.25">
      <c r="A812" s="10" t="s">
        <v>814</v>
      </c>
      <c r="B812" s="2">
        <v>2006</v>
      </c>
      <c r="C812" s="11">
        <v>72599</v>
      </c>
    </row>
    <row r="813" spans="1:3" x14ac:dyDescent="0.25">
      <c r="A813" s="10" t="s">
        <v>815</v>
      </c>
      <c r="B813" s="2">
        <v>2006</v>
      </c>
      <c r="C813" s="11">
        <v>90977</v>
      </c>
    </row>
    <row r="814" spans="1:3" x14ac:dyDescent="0.25">
      <c r="A814" s="10" t="s">
        <v>816</v>
      </c>
      <c r="B814" s="2">
        <v>2006</v>
      </c>
      <c r="C814" s="11">
        <v>89997</v>
      </c>
    </row>
    <row r="815" spans="1:3" x14ac:dyDescent="0.25">
      <c r="A815" s="10" t="s">
        <v>817</v>
      </c>
      <c r="B815" s="2">
        <v>2006</v>
      </c>
      <c r="C815" s="11">
        <v>70095</v>
      </c>
    </row>
    <row r="816" spans="1:3" x14ac:dyDescent="0.25">
      <c r="A816" s="10" t="s">
        <v>818</v>
      </c>
      <c r="B816" s="2">
        <v>2006</v>
      </c>
      <c r="C816" s="11">
        <v>27553</v>
      </c>
    </row>
    <row r="817" spans="1:3" x14ac:dyDescent="0.25">
      <c r="A817" s="10" t="s">
        <v>819</v>
      </c>
      <c r="B817" s="2">
        <v>2006</v>
      </c>
      <c r="C817" s="11">
        <v>29558</v>
      </c>
    </row>
    <row r="818" spans="1:3" x14ac:dyDescent="0.25">
      <c r="A818" s="10" t="s">
        <v>820</v>
      </c>
      <c r="B818" s="2">
        <v>2006</v>
      </c>
      <c r="C818" s="11">
        <v>23559</v>
      </c>
    </row>
    <row r="819" spans="1:3" x14ac:dyDescent="0.25">
      <c r="A819" s="10" t="s">
        <v>821</v>
      </c>
      <c r="B819" s="2">
        <v>2006</v>
      </c>
      <c r="C819" s="11">
        <v>29189</v>
      </c>
    </row>
    <row r="820" spans="1:3" x14ac:dyDescent="0.25">
      <c r="A820" s="10" t="s">
        <v>822</v>
      </c>
      <c r="B820" s="2">
        <v>2006</v>
      </c>
      <c r="C820" s="11">
        <v>68446</v>
      </c>
    </row>
    <row r="821" spans="1:3" x14ac:dyDescent="0.25">
      <c r="A821" s="10" t="s">
        <v>823</v>
      </c>
      <c r="B821" s="2">
        <v>2006</v>
      </c>
      <c r="C821" s="11">
        <v>79297</v>
      </c>
    </row>
    <row r="822" spans="1:3" x14ac:dyDescent="0.25">
      <c r="A822" s="10" t="s">
        <v>824</v>
      </c>
      <c r="B822" s="2">
        <v>2006</v>
      </c>
      <c r="C822" s="11">
        <v>54109</v>
      </c>
    </row>
    <row r="823" spans="1:3" x14ac:dyDescent="0.25">
      <c r="A823" s="10" t="s">
        <v>825</v>
      </c>
      <c r="B823" s="2">
        <v>2006</v>
      </c>
      <c r="C823" s="11">
        <v>53585</v>
      </c>
    </row>
    <row r="824" spans="1:3" x14ac:dyDescent="0.25">
      <c r="A824" s="10" t="s">
        <v>826</v>
      </c>
      <c r="B824" s="2">
        <v>2006</v>
      </c>
      <c r="C824" s="11">
        <v>25760</v>
      </c>
    </row>
    <row r="825" spans="1:3" x14ac:dyDescent="0.25">
      <c r="A825" s="10" t="s">
        <v>827</v>
      </c>
      <c r="B825" s="2">
        <v>2006</v>
      </c>
      <c r="C825" s="11">
        <v>79405</v>
      </c>
    </row>
    <row r="826" spans="1:3" x14ac:dyDescent="0.25">
      <c r="A826" s="10" t="s">
        <v>828</v>
      </c>
      <c r="B826" s="2">
        <v>2006</v>
      </c>
      <c r="C826" s="11">
        <v>85844</v>
      </c>
    </row>
    <row r="827" spans="1:3" x14ac:dyDescent="0.25">
      <c r="A827" s="10" t="s">
        <v>829</v>
      </c>
      <c r="B827" s="2">
        <v>2006</v>
      </c>
      <c r="C827" s="11">
        <v>23609</v>
      </c>
    </row>
    <row r="828" spans="1:3" x14ac:dyDescent="0.25">
      <c r="A828" s="10" t="s">
        <v>830</v>
      </c>
      <c r="B828" s="2">
        <v>2006</v>
      </c>
      <c r="C828" s="11">
        <v>66909</v>
      </c>
    </row>
    <row r="829" spans="1:3" x14ac:dyDescent="0.25">
      <c r="A829" s="10" t="s">
        <v>831</v>
      </c>
      <c r="B829" s="2">
        <v>2006</v>
      </c>
      <c r="C829" s="11">
        <v>53535</v>
      </c>
    </row>
    <row r="830" spans="1:3" x14ac:dyDescent="0.25">
      <c r="A830" s="10" t="s">
        <v>832</v>
      </c>
      <c r="B830" s="2">
        <v>2006</v>
      </c>
      <c r="C830" s="11">
        <v>27897</v>
      </c>
    </row>
    <row r="831" spans="1:3" x14ac:dyDescent="0.25">
      <c r="A831" s="10" t="s">
        <v>833</v>
      </c>
      <c r="B831" s="2">
        <v>2006</v>
      </c>
      <c r="C831" s="11">
        <v>2877</v>
      </c>
    </row>
    <row r="832" spans="1:3" x14ac:dyDescent="0.25">
      <c r="A832" s="10" t="s">
        <v>834</v>
      </c>
      <c r="B832" s="2">
        <v>2006</v>
      </c>
      <c r="C832" s="11">
        <v>60957</v>
      </c>
    </row>
    <row r="833" spans="1:3" x14ac:dyDescent="0.25">
      <c r="A833" s="10" t="s">
        <v>835</v>
      </c>
      <c r="B833" s="2">
        <v>2006</v>
      </c>
      <c r="C833" s="11">
        <v>14346</v>
      </c>
    </row>
    <row r="834" spans="1:3" x14ac:dyDescent="0.25">
      <c r="A834" s="10" t="s">
        <v>836</v>
      </c>
      <c r="B834" s="2">
        <v>2006</v>
      </c>
      <c r="C834" s="11">
        <v>17422</v>
      </c>
    </row>
    <row r="835" spans="1:3" x14ac:dyDescent="0.25">
      <c r="A835" s="10" t="s">
        <v>837</v>
      </c>
      <c r="B835" s="2">
        <v>2006</v>
      </c>
      <c r="C835" s="11">
        <v>7621</v>
      </c>
    </row>
    <row r="836" spans="1:3" x14ac:dyDescent="0.25">
      <c r="A836" s="10" t="s">
        <v>838</v>
      </c>
      <c r="B836" s="2">
        <v>2006</v>
      </c>
      <c r="C836" s="11">
        <v>25322</v>
      </c>
    </row>
    <row r="837" spans="1:3" x14ac:dyDescent="0.25">
      <c r="A837" s="10" t="s">
        <v>839</v>
      </c>
      <c r="B837" s="2">
        <v>2006</v>
      </c>
      <c r="C837" s="11">
        <v>47851</v>
      </c>
    </row>
    <row r="838" spans="1:3" x14ac:dyDescent="0.25">
      <c r="A838" s="10" t="s">
        <v>840</v>
      </c>
      <c r="B838" s="2">
        <v>2006</v>
      </c>
      <c r="C838" s="11">
        <v>91071</v>
      </c>
    </row>
    <row r="839" spans="1:3" x14ac:dyDescent="0.25">
      <c r="A839" s="10" t="s">
        <v>841</v>
      </c>
      <c r="B839" s="2">
        <v>2006</v>
      </c>
      <c r="C839" s="11">
        <v>40836</v>
      </c>
    </row>
    <row r="840" spans="1:3" x14ac:dyDescent="0.25">
      <c r="A840" s="10" t="s">
        <v>842</v>
      </c>
      <c r="B840" s="2">
        <v>2006</v>
      </c>
      <c r="C840" s="11">
        <v>84707</v>
      </c>
    </row>
    <row r="841" spans="1:3" x14ac:dyDescent="0.25">
      <c r="A841" s="10" t="s">
        <v>843</v>
      </c>
      <c r="B841" s="2">
        <v>2006</v>
      </c>
      <c r="C841" s="11">
        <v>88787</v>
      </c>
    </row>
    <row r="842" spans="1:3" x14ac:dyDescent="0.25">
      <c r="A842" s="10" t="s">
        <v>844</v>
      </c>
      <c r="B842" s="2">
        <v>2006</v>
      </c>
      <c r="C842" s="11">
        <v>50618</v>
      </c>
    </row>
    <row r="843" spans="1:3" x14ac:dyDescent="0.25">
      <c r="A843" s="10" t="s">
        <v>845</v>
      </c>
      <c r="B843" s="2">
        <v>2006</v>
      </c>
      <c r="C843" s="11">
        <v>15419</v>
      </c>
    </row>
    <row r="844" spans="1:3" x14ac:dyDescent="0.25">
      <c r="A844" s="10" t="s">
        <v>846</v>
      </c>
      <c r="B844" s="2">
        <v>2006</v>
      </c>
      <c r="C844" s="11">
        <v>27596</v>
      </c>
    </row>
    <row r="845" spans="1:3" x14ac:dyDescent="0.25">
      <c r="A845" s="10" t="s">
        <v>847</v>
      </c>
      <c r="B845" s="2">
        <v>2006</v>
      </c>
      <c r="C845" s="11">
        <v>835</v>
      </c>
    </row>
    <row r="846" spans="1:3" x14ac:dyDescent="0.25">
      <c r="A846" s="10" t="s">
        <v>848</v>
      </c>
      <c r="B846" s="2">
        <v>2006</v>
      </c>
      <c r="C846" s="11">
        <v>76244</v>
      </c>
    </row>
    <row r="847" spans="1:3" x14ac:dyDescent="0.25">
      <c r="A847" s="10" t="s">
        <v>849</v>
      </c>
      <c r="B847" s="2">
        <v>2006</v>
      </c>
      <c r="C847" s="11">
        <v>33571</v>
      </c>
    </row>
    <row r="848" spans="1:3" x14ac:dyDescent="0.25">
      <c r="A848" s="10" t="s">
        <v>850</v>
      </c>
      <c r="B848" s="2">
        <v>2006</v>
      </c>
      <c r="C848" s="11">
        <v>73390</v>
      </c>
    </row>
    <row r="849" spans="1:3" x14ac:dyDescent="0.25">
      <c r="A849" s="10" t="s">
        <v>851</v>
      </c>
      <c r="B849" s="2">
        <v>2006</v>
      </c>
      <c r="C849" s="11">
        <v>76864</v>
      </c>
    </row>
    <row r="850" spans="1:3" x14ac:dyDescent="0.25">
      <c r="A850" s="10" t="s">
        <v>852</v>
      </c>
      <c r="B850" s="2">
        <v>2006</v>
      </c>
      <c r="C850" s="11">
        <v>48558</v>
      </c>
    </row>
    <row r="851" spans="1:3" x14ac:dyDescent="0.25">
      <c r="A851" s="10" t="s">
        <v>853</v>
      </c>
      <c r="B851" s="2">
        <v>2006</v>
      </c>
      <c r="C851" s="11">
        <v>18723</v>
      </c>
    </row>
    <row r="852" spans="1:3" x14ac:dyDescent="0.25">
      <c r="A852" s="10" t="s">
        <v>854</v>
      </c>
      <c r="B852" s="2">
        <v>2006</v>
      </c>
      <c r="C852" s="11">
        <v>85503</v>
      </c>
    </row>
    <row r="853" spans="1:3" x14ac:dyDescent="0.25">
      <c r="A853" s="10" t="s">
        <v>855</v>
      </c>
      <c r="B853" s="2">
        <v>2006</v>
      </c>
      <c r="C853" s="11">
        <v>67349</v>
      </c>
    </row>
    <row r="854" spans="1:3" x14ac:dyDescent="0.25">
      <c r="A854" s="10" t="s">
        <v>856</v>
      </c>
      <c r="B854" s="2">
        <v>2006</v>
      </c>
      <c r="C854" s="11">
        <v>62898</v>
      </c>
    </row>
    <row r="855" spans="1:3" x14ac:dyDescent="0.25">
      <c r="A855" s="10" t="s">
        <v>857</v>
      </c>
      <c r="B855" s="2">
        <v>2006</v>
      </c>
      <c r="C855" s="11">
        <v>71657</v>
      </c>
    </row>
    <row r="856" spans="1:3" x14ac:dyDescent="0.25">
      <c r="A856" s="10" t="s">
        <v>858</v>
      </c>
      <c r="B856" s="2">
        <v>2006</v>
      </c>
      <c r="C856" s="11">
        <v>52700</v>
      </c>
    </row>
    <row r="857" spans="1:3" x14ac:dyDescent="0.25">
      <c r="A857" s="10" t="s">
        <v>859</v>
      </c>
      <c r="B857" s="2">
        <v>2006</v>
      </c>
      <c r="C857" s="11">
        <v>21268</v>
      </c>
    </row>
    <row r="858" spans="1:3" x14ac:dyDescent="0.25">
      <c r="A858" s="10" t="s">
        <v>860</v>
      </c>
      <c r="B858" s="2">
        <v>2006</v>
      </c>
      <c r="C858" s="11">
        <v>2104</v>
      </c>
    </row>
    <row r="859" spans="1:3" x14ac:dyDescent="0.25">
      <c r="A859" s="10" t="s">
        <v>861</v>
      </c>
      <c r="B859" s="2">
        <v>2006</v>
      </c>
      <c r="C859" s="11">
        <v>18670</v>
      </c>
    </row>
    <row r="860" spans="1:3" x14ac:dyDescent="0.25">
      <c r="A860" s="10" t="s">
        <v>862</v>
      </c>
      <c r="B860" s="2">
        <v>2006</v>
      </c>
      <c r="C860" s="11">
        <v>22874</v>
      </c>
    </row>
    <row r="861" spans="1:3" x14ac:dyDescent="0.25">
      <c r="A861" s="10" t="s">
        <v>863</v>
      </c>
      <c r="B861" s="2">
        <v>2006</v>
      </c>
      <c r="C861" s="11">
        <v>62864</v>
      </c>
    </row>
    <row r="862" spans="1:3" x14ac:dyDescent="0.25">
      <c r="A862" s="10" t="s">
        <v>864</v>
      </c>
      <c r="B862" s="2">
        <v>2006</v>
      </c>
      <c r="C862" s="11">
        <v>37738</v>
      </c>
    </row>
    <row r="863" spans="1:3" x14ac:dyDescent="0.25">
      <c r="A863" s="10" t="s">
        <v>865</v>
      </c>
      <c r="B863" s="2">
        <v>2006</v>
      </c>
      <c r="C863" s="11">
        <v>54303</v>
      </c>
    </row>
    <row r="864" spans="1:3" x14ac:dyDescent="0.25">
      <c r="A864" s="10" t="s">
        <v>866</v>
      </c>
      <c r="B864" s="2">
        <v>2006</v>
      </c>
      <c r="C864" s="11">
        <v>86510</v>
      </c>
    </row>
    <row r="865" spans="1:3" x14ac:dyDescent="0.25">
      <c r="A865" s="10" t="s">
        <v>867</v>
      </c>
      <c r="B865" s="2">
        <v>2006</v>
      </c>
      <c r="C865" s="11">
        <v>31805</v>
      </c>
    </row>
    <row r="866" spans="1:3" x14ac:dyDescent="0.25">
      <c r="A866" s="10" t="s">
        <v>868</v>
      </c>
      <c r="B866" s="2">
        <v>2006</v>
      </c>
      <c r="C866" s="11">
        <v>52924</v>
      </c>
    </row>
    <row r="867" spans="1:3" x14ac:dyDescent="0.25">
      <c r="A867" s="10" t="s">
        <v>869</v>
      </c>
      <c r="B867" s="2">
        <v>2006</v>
      </c>
      <c r="C867" s="11">
        <v>41943</v>
      </c>
    </row>
    <row r="868" spans="1:3" x14ac:dyDescent="0.25">
      <c r="A868" s="10" t="s">
        <v>870</v>
      </c>
      <c r="B868" s="2">
        <v>2006</v>
      </c>
      <c r="C868" s="11">
        <v>20755</v>
      </c>
    </row>
    <row r="869" spans="1:3" x14ac:dyDescent="0.25">
      <c r="A869" s="10" t="s">
        <v>871</v>
      </c>
      <c r="B869" s="2">
        <v>2006</v>
      </c>
      <c r="C869" s="11">
        <v>29757</v>
      </c>
    </row>
    <row r="870" spans="1:3" x14ac:dyDescent="0.25">
      <c r="A870" s="10" t="s">
        <v>872</v>
      </c>
      <c r="B870" s="2">
        <v>2006</v>
      </c>
      <c r="C870" s="11">
        <v>36426</v>
      </c>
    </row>
    <row r="871" spans="1:3" x14ac:dyDescent="0.25">
      <c r="A871" s="10" t="s">
        <v>873</v>
      </c>
      <c r="B871" s="2">
        <v>2006</v>
      </c>
      <c r="C871" s="11">
        <v>57862</v>
      </c>
    </row>
    <row r="872" spans="1:3" x14ac:dyDescent="0.25">
      <c r="A872" s="10" t="s">
        <v>874</v>
      </c>
      <c r="B872" s="2">
        <v>2006</v>
      </c>
      <c r="C872" s="11">
        <v>95402</v>
      </c>
    </row>
    <row r="873" spans="1:3" x14ac:dyDescent="0.25">
      <c r="A873" s="10" t="s">
        <v>875</v>
      </c>
      <c r="B873" s="2">
        <v>2006</v>
      </c>
      <c r="C873" s="11">
        <v>88902</v>
      </c>
    </row>
    <row r="874" spans="1:3" x14ac:dyDescent="0.25">
      <c r="A874" s="10" t="s">
        <v>876</v>
      </c>
      <c r="B874" s="2">
        <v>2006</v>
      </c>
      <c r="C874" s="11">
        <v>39046</v>
      </c>
    </row>
    <row r="875" spans="1:3" x14ac:dyDescent="0.25">
      <c r="A875" s="10" t="s">
        <v>877</v>
      </c>
      <c r="B875" s="2">
        <v>2006</v>
      </c>
      <c r="C875" s="11">
        <v>96184</v>
      </c>
    </row>
    <row r="876" spans="1:3" x14ac:dyDescent="0.25">
      <c r="A876" s="10" t="s">
        <v>878</v>
      </c>
      <c r="B876" s="2">
        <v>2006</v>
      </c>
      <c r="C876" s="11">
        <v>3623</v>
      </c>
    </row>
    <row r="877" spans="1:3" x14ac:dyDescent="0.25">
      <c r="A877" s="10" t="s">
        <v>879</v>
      </c>
      <c r="B877" s="2">
        <v>2006</v>
      </c>
      <c r="C877" s="11">
        <v>61402</v>
      </c>
    </row>
    <row r="878" spans="1:3" x14ac:dyDescent="0.25">
      <c r="A878" s="10" t="s">
        <v>880</v>
      </c>
      <c r="B878" s="2">
        <v>2006</v>
      </c>
      <c r="C878" s="11">
        <v>41925</v>
      </c>
    </row>
    <row r="879" spans="1:3" x14ac:dyDescent="0.25">
      <c r="A879" s="10" t="s">
        <v>881</v>
      </c>
      <c r="B879" s="2">
        <v>2006</v>
      </c>
      <c r="C879" s="11">
        <v>60335</v>
      </c>
    </row>
    <row r="880" spans="1:3" x14ac:dyDescent="0.25">
      <c r="A880" s="10" t="s">
        <v>882</v>
      </c>
      <c r="B880" s="2">
        <v>2006</v>
      </c>
      <c r="C880" s="11">
        <v>81134</v>
      </c>
    </row>
    <row r="881" spans="1:3" x14ac:dyDescent="0.25">
      <c r="A881" s="10" t="s">
        <v>883</v>
      </c>
      <c r="B881" s="2">
        <v>2006</v>
      </c>
      <c r="C881" s="11">
        <v>93769</v>
      </c>
    </row>
    <row r="882" spans="1:3" x14ac:dyDescent="0.25">
      <c r="A882" s="10" t="s">
        <v>884</v>
      </c>
      <c r="B882" s="2">
        <v>2006</v>
      </c>
      <c r="C882" s="11">
        <v>40075</v>
      </c>
    </row>
    <row r="883" spans="1:3" x14ac:dyDescent="0.25">
      <c r="A883" s="10" t="s">
        <v>885</v>
      </c>
      <c r="B883" s="2">
        <v>2006</v>
      </c>
      <c r="C883" s="11">
        <v>64448</v>
      </c>
    </row>
    <row r="884" spans="1:3" x14ac:dyDescent="0.25">
      <c r="A884" s="10" t="s">
        <v>886</v>
      </c>
      <c r="B884" s="2">
        <v>2006</v>
      </c>
      <c r="C884" s="11">
        <v>15445</v>
      </c>
    </row>
    <row r="885" spans="1:3" x14ac:dyDescent="0.25">
      <c r="A885" s="10" t="s">
        <v>887</v>
      </c>
      <c r="B885" s="2">
        <v>2006</v>
      </c>
      <c r="C885" s="11">
        <v>80602</v>
      </c>
    </row>
    <row r="886" spans="1:3" x14ac:dyDescent="0.25">
      <c r="A886" s="10" t="s">
        <v>888</v>
      </c>
      <c r="B886" s="2">
        <v>2006</v>
      </c>
      <c r="C886" s="11">
        <v>58899</v>
      </c>
    </row>
    <row r="887" spans="1:3" x14ac:dyDescent="0.25">
      <c r="A887" s="10" t="s">
        <v>889</v>
      </c>
      <c r="B887" s="2">
        <v>2006</v>
      </c>
      <c r="C887" s="11">
        <v>52524</v>
      </c>
    </row>
    <row r="888" spans="1:3" x14ac:dyDescent="0.25">
      <c r="A888" s="10" t="s">
        <v>890</v>
      </c>
      <c r="B888" s="2">
        <v>2006</v>
      </c>
      <c r="C888" s="11">
        <v>31972</v>
      </c>
    </row>
    <row r="889" spans="1:3" x14ac:dyDescent="0.25">
      <c r="A889" s="10" t="s">
        <v>891</v>
      </c>
      <c r="B889" s="2">
        <v>2006</v>
      </c>
      <c r="C889" s="11">
        <v>80512</v>
      </c>
    </row>
    <row r="890" spans="1:3" x14ac:dyDescent="0.25">
      <c r="A890" s="10" t="s">
        <v>892</v>
      </c>
      <c r="B890" s="2">
        <v>2006</v>
      </c>
      <c r="C890" s="11">
        <v>43862</v>
      </c>
    </row>
    <row r="891" spans="1:3" x14ac:dyDescent="0.25">
      <c r="A891" s="10" t="s">
        <v>893</v>
      </c>
      <c r="B891" s="2">
        <v>2006</v>
      </c>
      <c r="C891" s="11">
        <v>75729</v>
      </c>
    </row>
    <row r="892" spans="1:3" x14ac:dyDescent="0.25">
      <c r="A892" s="10" t="s">
        <v>894</v>
      </c>
      <c r="B892" s="2">
        <v>2006</v>
      </c>
      <c r="C892" s="11">
        <v>79907</v>
      </c>
    </row>
    <row r="893" spans="1:3" x14ac:dyDescent="0.25">
      <c r="A893" s="10" t="s">
        <v>895</v>
      </c>
      <c r="B893" s="2">
        <v>2006</v>
      </c>
      <c r="C893" s="11">
        <v>616</v>
      </c>
    </row>
    <row r="894" spans="1:3" x14ac:dyDescent="0.25">
      <c r="A894" s="10" t="s">
        <v>896</v>
      </c>
      <c r="B894" s="2">
        <v>2006</v>
      </c>
      <c r="C894" s="11">
        <v>95460</v>
      </c>
    </row>
    <row r="895" spans="1:3" x14ac:dyDescent="0.25">
      <c r="A895" s="10" t="s">
        <v>897</v>
      </c>
      <c r="B895" s="2">
        <v>2006</v>
      </c>
      <c r="C895" s="11">
        <v>42780</v>
      </c>
    </row>
    <row r="896" spans="1:3" x14ac:dyDescent="0.25">
      <c r="A896" s="10" t="s">
        <v>898</v>
      </c>
      <c r="B896" s="2">
        <v>2006</v>
      </c>
      <c r="C896" s="11">
        <v>89828</v>
      </c>
    </row>
    <row r="897" spans="1:3" x14ac:dyDescent="0.25">
      <c r="A897" s="10" t="s">
        <v>899</v>
      </c>
      <c r="B897" s="2">
        <v>2006</v>
      </c>
      <c r="C897" s="11">
        <v>37095</v>
      </c>
    </row>
    <row r="898" spans="1:3" x14ac:dyDescent="0.25">
      <c r="A898" s="10" t="s">
        <v>900</v>
      </c>
      <c r="B898" s="2">
        <v>2006</v>
      </c>
      <c r="C898" s="11">
        <v>8890</v>
      </c>
    </row>
    <row r="899" spans="1:3" x14ac:dyDescent="0.25">
      <c r="A899" s="10" t="s">
        <v>901</v>
      </c>
      <c r="B899" s="2">
        <v>2006</v>
      </c>
      <c r="C899" s="11">
        <v>93860</v>
      </c>
    </row>
    <row r="900" spans="1:3" x14ac:dyDescent="0.25">
      <c r="A900" s="10" t="s">
        <v>902</v>
      </c>
      <c r="B900" s="2">
        <v>2006</v>
      </c>
      <c r="C900" s="11">
        <v>93623</v>
      </c>
    </row>
    <row r="901" spans="1:3" x14ac:dyDescent="0.25">
      <c r="A901" s="10" t="s">
        <v>903</v>
      </c>
      <c r="B901" s="2">
        <v>2006</v>
      </c>
      <c r="C901" s="11">
        <v>73748</v>
      </c>
    </row>
    <row r="902" spans="1:3" x14ac:dyDescent="0.25">
      <c r="A902" s="10" t="s">
        <v>904</v>
      </c>
      <c r="B902" s="2">
        <v>2006</v>
      </c>
      <c r="C902" s="11">
        <v>42816</v>
      </c>
    </row>
    <row r="903" spans="1:3" x14ac:dyDescent="0.25">
      <c r="A903" s="10" t="s">
        <v>905</v>
      </c>
      <c r="B903" s="2">
        <v>2006</v>
      </c>
      <c r="C903" s="11">
        <v>63665</v>
      </c>
    </row>
    <row r="904" spans="1:3" x14ac:dyDescent="0.25">
      <c r="A904" s="10" t="s">
        <v>906</v>
      </c>
      <c r="B904" s="2">
        <v>2006</v>
      </c>
      <c r="C904" s="11">
        <v>81347</v>
      </c>
    </row>
    <row r="905" spans="1:3" x14ac:dyDescent="0.25">
      <c r="A905" s="10" t="s">
        <v>907</v>
      </c>
      <c r="B905" s="2">
        <v>2006</v>
      </c>
      <c r="C905" s="11">
        <v>43920</v>
      </c>
    </row>
    <row r="906" spans="1:3" x14ac:dyDescent="0.25">
      <c r="A906" s="10" t="s">
        <v>908</v>
      </c>
      <c r="B906" s="2">
        <v>2006</v>
      </c>
      <c r="C906" s="11">
        <v>78006</v>
      </c>
    </row>
    <row r="907" spans="1:3" x14ac:dyDescent="0.25">
      <c r="A907" s="10" t="s">
        <v>909</v>
      </c>
      <c r="B907" s="2">
        <v>2006</v>
      </c>
      <c r="C907" s="11">
        <v>43668</v>
      </c>
    </row>
    <row r="908" spans="1:3" x14ac:dyDescent="0.25">
      <c r="A908" s="10" t="s">
        <v>910</v>
      </c>
      <c r="B908" s="2">
        <v>2006</v>
      </c>
      <c r="C908" s="11">
        <v>63126</v>
      </c>
    </row>
    <row r="909" spans="1:3" x14ac:dyDescent="0.25">
      <c r="A909" s="10" t="s">
        <v>911</v>
      </c>
      <c r="B909" s="2">
        <v>2006</v>
      </c>
      <c r="C909" s="11">
        <v>34855</v>
      </c>
    </row>
    <row r="910" spans="1:3" x14ac:dyDescent="0.25">
      <c r="A910" s="10" t="s">
        <v>912</v>
      </c>
      <c r="B910" s="2">
        <v>2006</v>
      </c>
      <c r="C910" s="11">
        <v>89215</v>
      </c>
    </row>
    <row r="911" spans="1:3" x14ac:dyDescent="0.25">
      <c r="A911" s="10" t="s">
        <v>913</v>
      </c>
      <c r="B911" s="2">
        <v>2006</v>
      </c>
      <c r="C911" s="11">
        <v>78587</v>
      </c>
    </row>
    <row r="912" spans="1:3" x14ac:dyDescent="0.25">
      <c r="A912" s="10" t="s">
        <v>914</v>
      </c>
      <c r="B912" s="2">
        <v>2006</v>
      </c>
      <c r="C912" s="11">
        <v>79489</v>
      </c>
    </row>
    <row r="913" spans="1:3" x14ac:dyDescent="0.25">
      <c r="A913" s="10" t="s">
        <v>915</v>
      </c>
      <c r="B913" s="2">
        <v>2006</v>
      </c>
      <c r="C913" s="11">
        <v>86558</v>
      </c>
    </row>
    <row r="914" spans="1:3" x14ac:dyDescent="0.25">
      <c r="A914" s="10" t="s">
        <v>916</v>
      </c>
      <c r="B914" s="2">
        <v>2006</v>
      </c>
      <c r="C914" s="11">
        <v>69748</v>
      </c>
    </row>
    <row r="915" spans="1:3" x14ac:dyDescent="0.25">
      <c r="A915" s="10" t="s">
        <v>917</v>
      </c>
      <c r="B915" s="2">
        <v>2006</v>
      </c>
      <c r="C915" s="11">
        <v>28963</v>
      </c>
    </row>
    <row r="916" spans="1:3" x14ac:dyDescent="0.25">
      <c r="A916" s="10" t="s">
        <v>918</v>
      </c>
      <c r="B916" s="2">
        <v>2006</v>
      </c>
      <c r="C916" s="11">
        <v>47422</v>
      </c>
    </row>
    <row r="917" spans="1:3" x14ac:dyDescent="0.25">
      <c r="A917" s="10" t="s">
        <v>919</v>
      </c>
      <c r="B917" s="2">
        <v>2006</v>
      </c>
      <c r="C917" s="11">
        <v>91069</v>
      </c>
    </row>
    <row r="918" spans="1:3" x14ac:dyDescent="0.25">
      <c r="A918" s="10" t="s">
        <v>920</v>
      </c>
      <c r="B918" s="2">
        <v>2006</v>
      </c>
      <c r="C918" s="11">
        <v>88725</v>
      </c>
    </row>
    <row r="919" spans="1:3" x14ac:dyDescent="0.25">
      <c r="A919" s="10" t="s">
        <v>921</v>
      </c>
      <c r="B919" s="2">
        <v>2006</v>
      </c>
      <c r="C919" s="11">
        <v>34377</v>
      </c>
    </row>
    <row r="920" spans="1:3" x14ac:dyDescent="0.25">
      <c r="A920" s="10" t="s">
        <v>922</v>
      </c>
      <c r="B920" s="2">
        <v>2006</v>
      </c>
      <c r="C920" s="11">
        <v>27866</v>
      </c>
    </row>
    <row r="921" spans="1:3" x14ac:dyDescent="0.25">
      <c r="A921" s="10" t="s">
        <v>923</v>
      </c>
      <c r="B921" s="2">
        <v>2006</v>
      </c>
      <c r="C921" s="11">
        <v>71777</v>
      </c>
    </row>
    <row r="922" spans="1:3" x14ac:dyDescent="0.25">
      <c r="A922" s="10" t="s">
        <v>924</v>
      </c>
      <c r="B922" s="2">
        <v>2006</v>
      </c>
      <c r="C922" s="11">
        <v>12754</v>
      </c>
    </row>
    <row r="923" spans="1:3" x14ac:dyDescent="0.25">
      <c r="A923" s="10" t="s">
        <v>925</v>
      </c>
      <c r="B923" s="2">
        <v>2006</v>
      </c>
      <c r="C923" s="11">
        <v>18711</v>
      </c>
    </row>
    <row r="924" spans="1:3" x14ac:dyDescent="0.25">
      <c r="A924" s="10" t="s">
        <v>926</v>
      </c>
      <c r="B924" s="2">
        <v>2006</v>
      </c>
      <c r="C924" s="11">
        <v>73332</v>
      </c>
    </row>
    <row r="925" spans="1:3" x14ac:dyDescent="0.25">
      <c r="A925" s="10" t="s">
        <v>927</v>
      </c>
      <c r="B925" s="2">
        <v>2006</v>
      </c>
      <c r="C925" s="11">
        <v>76895</v>
      </c>
    </row>
    <row r="926" spans="1:3" x14ac:dyDescent="0.25">
      <c r="A926" s="10" t="s">
        <v>928</v>
      </c>
      <c r="B926" s="2">
        <v>2006</v>
      </c>
      <c r="C926" s="11">
        <v>35140</v>
      </c>
    </row>
    <row r="927" spans="1:3" x14ac:dyDescent="0.25">
      <c r="A927" s="10" t="s">
        <v>929</v>
      </c>
      <c r="B927" s="2">
        <v>2006</v>
      </c>
      <c r="C927" s="11">
        <v>40381</v>
      </c>
    </row>
    <row r="928" spans="1:3" x14ac:dyDescent="0.25">
      <c r="A928" s="10" t="s">
        <v>930</v>
      </c>
      <c r="B928" s="2">
        <v>2006</v>
      </c>
      <c r="C928" s="11">
        <v>89827</v>
      </c>
    </row>
    <row r="929" spans="1:3" x14ac:dyDescent="0.25">
      <c r="A929" s="10" t="s">
        <v>931</v>
      </c>
      <c r="B929" s="2">
        <v>2006</v>
      </c>
      <c r="C929" s="11">
        <v>7036</v>
      </c>
    </row>
    <row r="930" spans="1:3" x14ac:dyDescent="0.25">
      <c r="A930" s="10" t="s">
        <v>932</v>
      </c>
      <c r="B930" s="2">
        <v>2006</v>
      </c>
      <c r="C930" s="11">
        <v>77072</v>
      </c>
    </row>
    <row r="931" spans="1:3" x14ac:dyDescent="0.25">
      <c r="A931" s="10" t="s">
        <v>933</v>
      </c>
      <c r="B931" s="2">
        <v>2006</v>
      </c>
      <c r="C931" s="11">
        <v>81619</v>
      </c>
    </row>
    <row r="932" spans="1:3" x14ac:dyDescent="0.25">
      <c r="A932" s="10" t="s">
        <v>934</v>
      </c>
      <c r="B932" s="2">
        <v>2006</v>
      </c>
      <c r="C932" s="11">
        <v>72614</v>
      </c>
    </row>
    <row r="933" spans="1:3" x14ac:dyDescent="0.25">
      <c r="A933" s="10" t="s">
        <v>935</v>
      </c>
      <c r="B933" s="2">
        <v>2006</v>
      </c>
      <c r="C933" s="11">
        <v>84367</v>
      </c>
    </row>
    <row r="934" spans="1:3" x14ac:dyDescent="0.25">
      <c r="A934" s="10" t="s">
        <v>936</v>
      </c>
      <c r="B934" s="2">
        <v>2006</v>
      </c>
      <c r="C934" s="11">
        <v>24005</v>
      </c>
    </row>
    <row r="935" spans="1:3" x14ac:dyDescent="0.25">
      <c r="A935" s="10" t="s">
        <v>937</v>
      </c>
      <c r="B935" s="2">
        <v>2006</v>
      </c>
      <c r="C935" s="11">
        <v>54445</v>
      </c>
    </row>
    <row r="936" spans="1:3" x14ac:dyDescent="0.25">
      <c r="A936" s="10" t="s">
        <v>938</v>
      </c>
      <c r="B936" s="2">
        <v>2006</v>
      </c>
      <c r="C936" s="11">
        <v>1923</v>
      </c>
    </row>
    <row r="937" spans="1:3" x14ac:dyDescent="0.25">
      <c r="A937" s="10" t="s">
        <v>939</v>
      </c>
      <c r="B937" s="2">
        <v>2006</v>
      </c>
      <c r="C937" s="11">
        <v>61258</v>
      </c>
    </row>
    <row r="938" spans="1:3" x14ac:dyDescent="0.25">
      <c r="A938" s="10" t="s">
        <v>940</v>
      </c>
      <c r="B938" s="2">
        <v>2006</v>
      </c>
      <c r="C938" s="11">
        <v>37703</v>
      </c>
    </row>
    <row r="939" spans="1:3" x14ac:dyDescent="0.25">
      <c r="A939" s="10" t="s">
        <v>941</v>
      </c>
      <c r="B939" s="2">
        <v>2006</v>
      </c>
      <c r="C939" s="11">
        <v>44439</v>
      </c>
    </row>
    <row r="940" spans="1:3" x14ac:dyDescent="0.25">
      <c r="A940" s="10" t="s">
        <v>942</v>
      </c>
      <c r="B940" s="2">
        <v>2006</v>
      </c>
      <c r="C940" s="11">
        <v>53973</v>
      </c>
    </row>
    <row r="941" spans="1:3" x14ac:dyDescent="0.25">
      <c r="A941" s="10" t="s">
        <v>943</v>
      </c>
      <c r="B941" s="2">
        <v>2006</v>
      </c>
      <c r="C941" s="11">
        <v>48076</v>
      </c>
    </row>
    <row r="942" spans="1:3" x14ac:dyDescent="0.25">
      <c r="A942" s="10" t="s">
        <v>944</v>
      </c>
      <c r="B942" s="2">
        <v>2006</v>
      </c>
      <c r="C942" s="11">
        <v>61757</v>
      </c>
    </row>
    <row r="943" spans="1:3" x14ac:dyDescent="0.25">
      <c r="A943" s="10" t="s">
        <v>945</v>
      </c>
      <c r="B943" s="2">
        <v>2006</v>
      </c>
      <c r="C943" s="11">
        <v>24649</v>
      </c>
    </row>
    <row r="944" spans="1:3" x14ac:dyDescent="0.25">
      <c r="A944" s="10" t="s">
        <v>946</v>
      </c>
      <c r="B944" s="2">
        <v>2006</v>
      </c>
      <c r="C944" s="11">
        <v>99472</v>
      </c>
    </row>
    <row r="945" spans="1:3" x14ac:dyDescent="0.25">
      <c r="A945" s="10" t="s">
        <v>947</v>
      </c>
      <c r="B945" s="2">
        <v>2006</v>
      </c>
      <c r="C945" s="11">
        <v>27156</v>
      </c>
    </row>
    <row r="946" spans="1:3" x14ac:dyDescent="0.25">
      <c r="A946" s="10" t="s">
        <v>948</v>
      </c>
      <c r="B946" s="2">
        <v>2006</v>
      </c>
      <c r="C946" s="11">
        <v>47133</v>
      </c>
    </row>
    <row r="947" spans="1:3" x14ac:dyDescent="0.25">
      <c r="A947" s="10" t="s">
        <v>949</v>
      </c>
      <c r="B947" s="2">
        <v>2006</v>
      </c>
      <c r="C947" s="11">
        <v>41801</v>
      </c>
    </row>
    <row r="948" spans="1:3" x14ac:dyDescent="0.25">
      <c r="A948" s="10" t="s">
        <v>950</v>
      </c>
      <c r="B948" s="2">
        <v>2006</v>
      </c>
      <c r="C948" s="11">
        <v>35696</v>
      </c>
    </row>
    <row r="949" spans="1:3" x14ac:dyDescent="0.25">
      <c r="A949" s="10" t="s">
        <v>951</v>
      </c>
      <c r="B949" s="2">
        <v>2006</v>
      </c>
      <c r="C949" s="11">
        <v>48949</v>
      </c>
    </row>
    <row r="950" spans="1:3" x14ac:dyDescent="0.25">
      <c r="A950" s="10" t="s">
        <v>952</v>
      </c>
      <c r="B950" s="2">
        <v>2006</v>
      </c>
      <c r="C950" s="11">
        <v>27038</v>
      </c>
    </row>
    <row r="951" spans="1:3" x14ac:dyDescent="0.25">
      <c r="A951" s="10" t="s">
        <v>953</v>
      </c>
      <c r="B951" s="2">
        <v>2006</v>
      </c>
      <c r="C951" s="11">
        <v>31745</v>
      </c>
    </row>
    <row r="952" spans="1:3" x14ac:dyDescent="0.25">
      <c r="A952" s="10" t="s">
        <v>954</v>
      </c>
      <c r="B952" s="2">
        <v>2006</v>
      </c>
      <c r="C952" s="11">
        <v>38922</v>
      </c>
    </row>
    <row r="953" spans="1:3" x14ac:dyDescent="0.25">
      <c r="A953" s="10" t="s">
        <v>955</v>
      </c>
      <c r="B953" s="2">
        <v>2006</v>
      </c>
      <c r="C953" s="11">
        <v>63670</v>
      </c>
    </row>
    <row r="954" spans="1:3" x14ac:dyDescent="0.25">
      <c r="A954" s="10" t="s">
        <v>956</v>
      </c>
      <c r="B954" s="2">
        <v>2006</v>
      </c>
      <c r="C954" s="11">
        <v>91294</v>
      </c>
    </row>
    <row r="955" spans="1:3" x14ac:dyDescent="0.25">
      <c r="A955" s="10" t="s">
        <v>957</v>
      </c>
      <c r="B955" s="2">
        <v>2006</v>
      </c>
      <c r="C955" s="11">
        <v>26056</v>
      </c>
    </row>
    <row r="956" spans="1:3" x14ac:dyDescent="0.25">
      <c r="A956" s="10" t="s">
        <v>958</v>
      </c>
      <c r="B956" s="2">
        <v>2006</v>
      </c>
      <c r="C956" s="11">
        <v>45617</v>
      </c>
    </row>
    <row r="957" spans="1:3" x14ac:dyDescent="0.25">
      <c r="A957" s="10" t="s">
        <v>959</v>
      </c>
      <c r="B957" s="2">
        <v>2006</v>
      </c>
      <c r="C957" s="11">
        <v>9291</v>
      </c>
    </row>
    <row r="958" spans="1:3" x14ac:dyDescent="0.25">
      <c r="A958" s="10" t="s">
        <v>960</v>
      </c>
      <c r="B958" s="2">
        <v>2006</v>
      </c>
      <c r="C958" s="11">
        <v>25130</v>
      </c>
    </row>
    <row r="959" spans="1:3" x14ac:dyDescent="0.25">
      <c r="A959" s="10" t="s">
        <v>961</v>
      </c>
      <c r="B959" s="2">
        <v>2006</v>
      </c>
      <c r="C959" s="11">
        <v>76140</v>
      </c>
    </row>
    <row r="960" spans="1:3" x14ac:dyDescent="0.25">
      <c r="A960" s="10" t="s">
        <v>962</v>
      </c>
      <c r="B960" s="2">
        <v>2006</v>
      </c>
      <c r="C960" s="11">
        <v>26632</v>
      </c>
    </row>
    <row r="961" spans="1:3" x14ac:dyDescent="0.25">
      <c r="A961" s="10" t="s">
        <v>963</v>
      </c>
      <c r="B961" s="2">
        <v>2006</v>
      </c>
      <c r="C961" s="11">
        <v>34934</v>
      </c>
    </row>
    <row r="962" spans="1:3" x14ac:dyDescent="0.25">
      <c r="A962" s="10" t="s">
        <v>964</v>
      </c>
      <c r="B962" s="2">
        <v>2007</v>
      </c>
      <c r="C962" s="11">
        <v>64338</v>
      </c>
    </row>
    <row r="963" spans="1:3" x14ac:dyDescent="0.25">
      <c r="A963" s="10" t="s">
        <v>965</v>
      </c>
      <c r="B963" s="2">
        <v>2007</v>
      </c>
      <c r="C963" s="11">
        <v>92488</v>
      </c>
    </row>
    <row r="964" spans="1:3" x14ac:dyDescent="0.25">
      <c r="A964" s="10" t="s">
        <v>966</v>
      </c>
      <c r="B964" s="2">
        <v>2007</v>
      </c>
      <c r="C964" s="11">
        <v>89691</v>
      </c>
    </row>
    <row r="965" spans="1:3" x14ac:dyDescent="0.25">
      <c r="A965" s="10" t="s">
        <v>967</v>
      </c>
      <c r="B965" s="2">
        <v>2007</v>
      </c>
      <c r="C965" s="11">
        <v>33312</v>
      </c>
    </row>
    <row r="966" spans="1:3" x14ac:dyDescent="0.25">
      <c r="A966" s="10" t="s">
        <v>968</v>
      </c>
      <c r="B966" s="2">
        <v>2007</v>
      </c>
      <c r="C966" s="11">
        <v>2466</v>
      </c>
    </row>
    <row r="967" spans="1:3" x14ac:dyDescent="0.25">
      <c r="A967" s="10" t="s">
        <v>969</v>
      </c>
      <c r="B967" s="2">
        <v>2007</v>
      </c>
      <c r="C967" s="11">
        <v>3177</v>
      </c>
    </row>
    <row r="968" spans="1:3" x14ac:dyDescent="0.25">
      <c r="A968" s="10" t="s">
        <v>970</v>
      </c>
      <c r="B968" s="2">
        <v>2007</v>
      </c>
      <c r="C968" s="11">
        <v>19693</v>
      </c>
    </row>
    <row r="969" spans="1:3" x14ac:dyDescent="0.25">
      <c r="A969" s="10" t="s">
        <v>971</v>
      </c>
      <c r="B969" s="2">
        <v>2007</v>
      </c>
      <c r="C969" s="11">
        <v>11946</v>
      </c>
    </row>
    <row r="970" spans="1:3" x14ac:dyDescent="0.25">
      <c r="A970" s="10" t="s">
        <v>972</v>
      </c>
      <c r="B970" s="2">
        <v>2007</v>
      </c>
      <c r="C970" s="11">
        <v>46146</v>
      </c>
    </row>
    <row r="971" spans="1:3" x14ac:dyDescent="0.25">
      <c r="A971" s="10" t="s">
        <v>973</v>
      </c>
      <c r="B971" s="2">
        <v>2007</v>
      </c>
      <c r="C971" s="11">
        <v>49456</v>
      </c>
    </row>
    <row r="972" spans="1:3" x14ac:dyDescent="0.25">
      <c r="A972" s="10" t="s">
        <v>974</v>
      </c>
      <c r="B972" s="2">
        <v>2007</v>
      </c>
      <c r="C972" s="11">
        <v>71705</v>
      </c>
    </row>
    <row r="973" spans="1:3" x14ac:dyDescent="0.25">
      <c r="A973" s="10" t="s">
        <v>975</v>
      </c>
      <c r="B973" s="2">
        <v>2007</v>
      </c>
      <c r="C973" s="11">
        <v>80832</v>
      </c>
    </row>
    <row r="974" spans="1:3" x14ac:dyDescent="0.25">
      <c r="A974" s="10" t="s">
        <v>976</v>
      </c>
      <c r="B974" s="2">
        <v>2007</v>
      </c>
      <c r="C974" s="11">
        <v>87246</v>
      </c>
    </row>
    <row r="975" spans="1:3" x14ac:dyDescent="0.25">
      <c r="A975" s="10" t="s">
        <v>977</v>
      </c>
      <c r="B975" s="2">
        <v>2007</v>
      </c>
      <c r="C975" s="11">
        <v>61802</v>
      </c>
    </row>
    <row r="976" spans="1:3" x14ac:dyDescent="0.25">
      <c r="A976" s="10" t="s">
        <v>978</v>
      </c>
      <c r="B976" s="2">
        <v>2007</v>
      </c>
      <c r="C976" s="11">
        <v>69582</v>
      </c>
    </row>
    <row r="977" spans="1:3" x14ac:dyDescent="0.25">
      <c r="A977" s="10" t="s">
        <v>979</v>
      </c>
      <c r="B977" s="2">
        <v>2007</v>
      </c>
      <c r="C977" s="11">
        <v>61961</v>
      </c>
    </row>
    <row r="978" spans="1:3" x14ac:dyDescent="0.25">
      <c r="A978" s="10" t="s">
        <v>980</v>
      </c>
      <c r="B978" s="2">
        <v>2007</v>
      </c>
      <c r="C978" s="11">
        <v>57954</v>
      </c>
    </row>
    <row r="979" spans="1:3" x14ac:dyDescent="0.25">
      <c r="A979" s="10" t="s">
        <v>981</v>
      </c>
      <c r="B979" s="2">
        <v>2007</v>
      </c>
      <c r="C979" s="11">
        <v>10611</v>
      </c>
    </row>
    <row r="980" spans="1:3" x14ac:dyDescent="0.25">
      <c r="A980" s="10" t="s">
        <v>982</v>
      </c>
      <c r="B980" s="2">
        <v>2007</v>
      </c>
      <c r="C980" s="11">
        <v>904</v>
      </c>
    </row>
    <row r="981" spans="1:3" x14ac:dyDescent="0.25">
      <c r="A981" s="10" t="s">
        <v>983</v>
      </c>
      <c r="B981" s="2">
        <v>2007</v>
      </c>
      <c r="C981" s="11">
        <v>94284</v>
      </c>
    </row>
    <row r="982" spans="1:3" x14ac:dyDescent="0.25">
      <c r="A982" s="10" t="s">
        <v>984</v>
      </c>
      <c r="B982" s="2">
        <v>2007</v>
      </c>
      <c r="C982" s="11">
        <v>18072</v>
      </c>
    </row>
    <row r="983" spans="1:3" x14ac:dyDescent="0.25">
      <c r="A983" s="10" t="s">
        <v>985</v>
      </c>
      <c r="B983" s="2">
        <v>2007</v>
      </c>
      <c r="C983" s="11">
        <v>37569</v>
      </c>
    </row>
    <row r="984" spans="1:3" x14ac:dyDescent="0.25">
      <c r="A984" s="10" t="s">
        <v>986</v>
      </c>
      <c r="B984" s="2">
        <v>2007</v>
      </c>
      <c r="C984" s="11">
        <v>66891</v>
      </c>
    </row>
    <row r="985" spans="1:3" x14ac:dyDescent="0.25">
      <c r="A985" s="10" t="s">
        <v>987</v>
      </c>
      <c r="B985" s="2">
        <v>2007</v>
      </c>
      <c r="C985" s="11">
        <v>78767</v>
      </c>
    </row>
    <row r="986" spans="1:3" x14ac:dyDescent="0.25">
      <c r="A986" s="10" t="s">
        <v>988</v>
      </c>
      <c r="B986" s="2">
        <v>2007</v>
      </c>
      <c r="C986" s="11">
        <v>47120</v>
      </c>
    </row>
    <row r="987" spans="1:3" x14ac:dyDescent="0.25">
      <c r="A987" s="10" t="s">
        <v>989</v>
      </c>
      <c r="B987" s="2">
        <v>2007</v>
      </c>
      <c r="C987" s="11">
        <v>13521</v>
      </c>
    </row>
    <row r="988" spans="1:3" x14ac:dyDescent="0.25">
      <c r="A988" s="10" t="s">
        <v>990</v>
      </c>
      <c r="B988" s="2">
        <v>2007</v>
      </c>
      <c r="C988" s="11">
        <v>94904</v>
      </c>
    </row>
    <row r="989" spans="1:3" x14ac:dyDescent="0.25">
      <c r="A989" s="10" t="s">
        <v>991</v>
      </c>
      <c r="B989" s="2">
        <v>2007</v>
      </c>
      <c r="C989" s="11">
        <v>6062</v>
      </c>
    </row>
    <row r="990" spans="1:3" x14ac:dyDescent="0.25">
      <c r="A990" s="10" t="s">
        <v>992</v>
      </c>
      <c r="B990" s="2">
        <v>2007</v>
      </c>
      <c r="C990" s="11">
        <v>78572</v>
      </c>
    </row>
    <row r="991" spans="1:3" x14ac:dyDescent="0.25">
      <c r="A991" s="10" t="s">
        <v>993</v>
      </c>
      <c r="B991" s="2">
        <v>2007</v>
      </c>
      <c r="C991" s="11">
        <v>98769</v>
      </c>
    </row>
    <row r="992" spans="1:3" x14ac:dyDescent="0.25">
      <c r="A992" s="10" t="s">
        <v>994</v>
      </c>
      <c r="B992" s="2">
        <v>2007</v>
      </c>
      <c r="C992" s="11">
        <v>5859</v>
      </c>
    </row>
    <row r="993" spans="1:3" x14ac:dyDescent="0.25">
      <c r="A993" s="10" t="s">
        <v>995</v>
      </c>
      <c r="B993" s="2">
        <v>2007</v>
      </c>
      <c r="C993" s="11">
        <v>46783</v>
      </c>
    </row>
    <row r="994" spans="1:3" x14ac:dyDescent="0.25">
      <c r="A994" s="10" t="s">
        <v>996</v>
      </c>
      <c r="B994" s="2">
        <v>2007</v>
      </c>
      <c r="C994" s="11">
        <v>62044</v>
      </c>
    </row>
    <row r="995" spans="1:3" x14ac:dyDescent="0.25">
      <c r="A995" s="10" t="s">
        <v>997</v>
      </c>
      <c r="B995" s="2">
        <v>2007</v>
      </c>
      <c r="C995" s="11">
        <v>65212</v>
      </c>
    </row>
    <row r="996" spans="1:3" x14ac:dyDescent="0.25">
      <c r="A996" s="10" t="s">
        <v>998</v>
      </c>
      <c r="B996" s="2">
        <v>2007</v>
      </c>
      <c r="C996" s="11">
        <v>76521</v>
      </c>
    </row>
    <row r="997" spans="1:3" x14ac:dyDescent="0.25">
      <c r="A997" s="10" t="s">
        <v>999</v>
      </c>
      <c r="B997" s="2">
        <v>2007</v>
      </c>
      <c r="C997" s="11">
        <v>75510</v>
      </c>
    </row>
    <row r="998" spans="1:3" x14ac:dyDescent="0.25">
      <c r="A998" s="10" t="s">
        <v>1000</v>
      </c>
      <c r="B998" s="2">
        <v>2007</v>
      </c>
      <c r="C998" s="11">
        <v>21309</v>
      </c>
    </row>
    <row r="999" spans="1:3" x14ac:dyDescent="0.25">
      <c r="A999" s="10" t="s">
        <v>1001</v>
      </c>
      <c r="B999" s="2">
        <v>2007</v>
      </c>
      <c r="C999" s="11">
        <v>47465</v>
      </c>
    </row>
    <row r="1000" spans="1:3" x14ac:dyDescent="0.25">
      <c r="A1000" s="10" t="s">
        <v>1002</v>
      </c>
      <c r="B1000" s="2">
        <v>2007</v>
      </c>
      <c r="C1000" s="11">
        <v>67860</v>
      </c>
    </row>
    <row r="1001" spans="1:3" x14ac:dyDescent="0.25">
      <c r="A1001" s="10" t="s">
        <v>1003</v>
      </c>
      <c r="B1001" s="2">
        <v>2007</v>
      </c>
      <c r="C1001" s="11">
        <v>47583</v>
      </c>
    </row>
    <row r="1002" spans="1:3" x14ac:dyDescent="0.25">
      <c r="A1002" s="10" t="s">
        <v>1004</v>
      </c>
      <c r="B1002" s="2">
        <v>2007</v>
      </c>
      <c r="C1002" s="11">
        <v>77964</v>
      </c>
    </row>
    <row r="1003" spans="1:3" x14ac:dyDescent="0.25">
      <c r="A1003" s="10" t="s">
        <v>1005</v>
      </c>
      <c r="B1003" s="2">
        <v>2007</v>
      </c>
      <c r="C1003" s="11">
        <v>25523</v>
      </c>
    </row>
    <row r="1004" spans="1:3" x14ac:dyDescent="0.25">
      <c r="A1004" s="10" t="s">
        <v>1006</v>
      </c>
      <c r="B1004" s="2">
        <v>2007</v>
      </c>
      <c r="C1004" s="11">
        <v>18139</v>
      </c>
    </row>
    <row r="1005" spans="1:3" x14ac:dyDescent="0.25">
      <c r="A1005" s="10" t="s">
        <v>1007</v>
      </c>
      <c r="B1005" s="2">
        <v>2007</v>
      </c>
      <c r="C1005" s="11">
        <v>36271</v>
      </c>
    </row>
    <row r="1006" spans="1:3" x14ac:dyDescent="0.25">
      <c r="A1006" s="10" t="s">
        <v>1008</v>
      </c>
      <c r="B1006" s="2">
        <v>2007</v>
      </c>
      <c r="C1006" s="11">
        <v>34092</v>
      </c>
    </row>
    <row r="1007" spans="1:3" x14ac:dyDescent="0.25">
      <c r="A1007" s="10" t="s">
        <v>1009</v>
      </c>
      <c r="B1007" s="2">
        <v>2007</v>
      </c>
      <c r="C1007" s="11">
        <v>18910</v>
      </c>
    </row>
    <row r="1008" spans="1:3" x14ac:dyDescent="0.25">
      <c r="A1008" s="10" t="s">
        <v>1010</v>
      </c>
      <c r="B1008" s="2">
        <v>2007</v>
      </c>
      <c r="C1008" s="11">
        <v>33931</v>
      </c>
    </row>
    <row r="1009" spans="1:3" x14ac:dyDescent="0.25">
      <c r="A1009" s="10" t="s">
        <v>1011</v>
      </c>
      <c r="B1009" s="2">
        <v>2007</v>
      </c>
      <c r="C1009" s="11">
        <v>44653</v>
      </c>
    </row>
    <row r="1010" spans="1:3" x14ac:dyDescent="0.25">
      <c r="A1010" s="10" t="s">
        <v>1012</v>
      </c>
      <c r="B1010" s="2">
        <v>2007</v>
      </c>
      <c r="C1010" s="11">
        <v>88995</v>
      </c>
    </row>
    <row r="1011" spans="1:3" x14ac:dyDescent="0.25">
      <c r="A1011" s="10" t="s">
        <v>1013</v>
      </c>
      <c r="B1011" s="2">
        <v>2007</v>
      </c>
      <c r="C1011" s="11">
        <v>25915</v>
      </c>
    </row>
    <row r="1012" spans="1:3" x14ac:dyDescent="0.25">
      <c r="A1012" s="10" t="s">
        <v>1014</v>
      </c>
      <c r="B1012" s="2">
        <v>2007</v>
      </c>
      <c r="C1012" s="11">
        <v>15650</v>
      </c>
    </row>
    <row r="1013" spans="1:3" x14ac:dyDescent="0.25">
      <c r="A1013" s="10" t="s">
        <v>1015</v>
      </c>
      <c r="B1013" s="2">
        <v>2007</v>
      </c>
      <c r="C1013" s="11">
        <v>45136</v>
      </c>
    </row>
    <row r="1014" spans="1:3" x14ac:dyDescent="0.25">
      <c r="A1014" s="10" t="s">
        <v>1016</v>
      </c>
      <c r="B1014" s="2">
        <v>2007</v>
      </c>
      <c r="C1014" s="11">
        <v>90334</v>
      </c>
    </row>
    <row r="1015" spans="1:3" x14ac:dyDescent="0.25">
      <c r="A1015" s="10" t="s">
        <v>1017</v>
      </c>
      <c r="B1015" s="2">
        <v>2007</v>
      </c>
      <c r="C1015" s="11">
        <v>55101</v>
      </c>
    </row>
    <row r="1016" spans="1:3" x14ac:dyDescent="0.25">
      <c r="A1016" s="10" t="s">
        <v>1018</v>
      </c>
      <c r="B1016" s="2">
        <v>2007</v>
      </c>
      <c r="C1016" s="11">
        <v>32343</v>
      </c>
    </row>
    <row r="1017" spans="1:3" x14ac:dyDescent="0.25">
      <c r="A1017" s="10" t="s">
        <v>1019</v>
      </c>
      <c r="B1017" s="2">
        <v>2007</v>
      </c>
      <c r="C1017" s="11">
        <v>99488</v>
      </c>
    </row>
    <row r="1018" spans="1:3" x14ac:dyDescent="0.25">
      <c r="A1018" s="10" t="s">
        <v>1020</v>
      </c>
      <c r="B1018" s="2">
        <v>2007</v>
      </c>
      <c r="C1018" s="11">
        <v>21617</v>
      </c>
    </row>
    <row r="1019" spans="1:3" x14ac:dyDescent="0.25">
      <c r="A1019" s="10" t="s">
        <v>1021</v>
      </c>
      <c r="B1019" s="2">
        <v>2007</v>
      </c>
      <c r="C1019" s="11">
        <v>10900</v>
      </c>
    </row>
    <row r="1020" spans="1:3" x14ac:dyDescent="0.25">
      <c r="A1020" s="10" t="s">
        <v>1022</v>
      </c>
      <c r="B1020" s="2">
        <v>2007</v>
      </c>
      <c r="C1020" s="11">
        <v>51086</v>
      </c>
    </row>
    <row r="1021" spans="1:3" x14ac:dyDescent="0.25">
      <c r="A1021" s="10" t="s">
        <v>1023</v>
      </c>
      <c r="B1021" s="2">
        <v>2007</v>
      </c>
      <c r="C1021" s="11">
        <v>98277</v>
      </c>
    </row>
    <row r="1022" spans="1:3" x14ac:dyDescent="0.25">
      <c r="A1022" s="10" t="s">
        <v>1024</v>
      </c>
      <c r="B1022" s="2">
        <v>2007</v>
      </c>
      <c r="C1022" s="11">
        <v>30396</v>
      </c>
    </row>
    <row r="1023" spans="1:3" x14ac:dyDescent="0.25">
      <c r="A1023" s="10" t="s">
        <v>1025</v>
      </c>
      <c r="B1023" s="2">
        <v>2007</v>
      </c>
      <c r="C1023" s="11">
        <v>56583</v>
      </c>
    </row>
    <row r="1024" spans="1:3" x14ac:dyDescent="0.25">
      <c r="A1024" s="10" t="s">
        <v>1026</v>
      </c>
      <c r="B1024" s="2">
        <v>2007</v>
      </c>
      <c r="C1024" s="11">
        <v>96193</v>
      </c>
    </row>
    <row r="1025" spans="1:3" x14ac:dyDescent="0.25">
      <c r="A1025" s="10" t="s">
        <v>1027</v>
      </c>
      <c r="B1025" s="2">
        <v>2007</v>
      </c>
      <c r="C1025" s="11">
        <v>21674</v>
      </c>
    </row>
    <row r="1026" spans="1:3" x14ac:dyDescent="0.25">
      <c r="A1026" s="10" t="s">
        <v>1028</v>
      </c>
      <c r="B1026" s="2">
        <v>2007</v>
      </c>
      <c r="C1026" s="11">
        <v>34800</v>
      </c>
    </row>
    <row r="1027" spans="1:3" x14ac:dyDescent="0.25">
      <c r="A1027" s="10" t="s">
        <v>1029</v>
      </c>
      <c r="B1027" s="2">
        <v>2007</v>
      </c>
      <c r="C1027" s="11">
        <v>18858</v>
      </c>
    </row>
    <row r="1028" spans="1:3" x14ac:dyDescent="0.25">
      <c r="A1028" s="10" t="s">
        <v>1030</v>
      </c>
      <c r="B1028" s="2">
        <v>2007</v>
      </c>
      <c r="C1028" s="11">
        <v>13597</v>
      </c>
    </row>
    <row r="1029" spans="1:3" x14ac:dyDescent="0.25">
      <c r="A1029" s="10" t="s">
        <v>1031</v>
      </c>
      <c r="B1029" s="2">
        <v>2007</v>
      </c>
      <c r="C1029" s="11">
        <v>85313</v>
      </c>
    </row>
    <row r="1030" spans="1:3" x14ac:dyDescent="0.25">
      <c r="A1030" s="10" t="s">
        <v>1032</v>
      </c>
      <c r="B1030" s="2">
        <v>2007</v>
      </c>
      <c r="C1030" s="11">
        <v>11003</v>
      </c>
    </row>
    <row r="1031" spans="1:3" x14ac:dyDescent="0.25">
      <c r="A1031" s="10" t="s">
        <v>1033</v>
      </c>
      <c r="B1031" s="2">
        <v>2007</v>
      </c>
      <c r="C1031" s="11">
        <v>82378</v>
      </c>
    </row>
    <row r="1032" spans="1:3" x14ac:dyDescent="0.25">
      <c r="A1032" s="10" t="s">
        <v>1034</v>
      </c>
      <c r="B1032" s="2">
        <v>2007</v>
      </c>
      <c r="C1032" s="11">
        <v>47500</v>
      </c>
    </row>
    <row r="1033" spans="1:3" x14ac:dyDescent="0.25">
      <c r="A1033" s="10" t="s">
        <v>1035</v>
      </c>
      <c r="B1033" s="2">
        <v>2007</v>
      </c>
      <c r="C1033" s="11">
        <v>56099</v>
      </c>
    </row>
    <row r="1034" spans="1:3" x14ac:dyDescent="0.25">
      <c r="A1034" s="10" t="s">
        <v>1036</v>
      </c>
      <c r="B1034" s="2">
        <v>2007</v>
      </c>
      <c r="C1034" s="11">
        <v>69881</v>
      </c>
    </row>
    <row r="1035" spans="1:3" x14ac:dyDescent="0.25">
      <c r="A1035" s="10" t="s">
        <v>1037</v>
      </c>
      <c r="B1035" s="2">
        <v>2007</v>
      </c>
      <c r="C1035" s="11">
        <v>42592</v>
      </c>
    </row>
    <row r="1036" spans="1:3" x14ac:dyDescent="0.25">
      <c r="A1036" s="10" t="s">
        <v>1038</v>
      </c>
      <c r="B1036" s="2">
        <v>2007</v>
      </c>
      <c r="C1036" s="11">
        <v>30179</v>
      </c>
    </row>
    <row r="1037" spans="1:3" x14ac:dyDescent="0.25">
      <c r="A1037" s="10" t="s">
        <v>1039</v>
      </c>
      <c r="B1037" s="2">
        <v>2007</v>
      </c>
      <c r="C1037" s="11">
        <v>42612</v>
      </c>
    </row>
    <row r="1038" spans="1:3" x14ac:dyDescent="0.25">
      <c r="A1038" s="10" t="s">
        <v>1040</v>
      </c>
      <c r="B1038" s="2">
        <v>2007</v>
      </c>
      <c r="C1038" s="11">
        <v>38598</v>
      </c>
    </row>
    <row r="1039" spans="1:3" x14ac:dyDescent="0.25">
      <c r="A1039" s="10" t="s">
        <v>1041</v>
      </c>
      <c r="B1039" s="2">
        <v>2007</v>
      </c>
      <c r="C1039" s="11">
        <v>9892</v>
      </c>
    </row>
    <row r="1040" spans="1:3" x14ac:dyDescent="0.25">
      <c r="A1040" s="10" t="s">
        <v>1042</v>
      </c>
      <c r="B1040" s="2">
        <v>2007</v>
      </c>
      <c r="C1040" s="11">
        <v>20407</v>
      </c>
    </row>
    <row r="1041" spans="1:3" x14ac:dyDescent="0.25">
      <c r="A1041" s="10" t="s">
        <v>1043</v>
      </c>
      <c r="B1041" s="2">
        <v>2007</v>
      </c>
      <c r="C1041" s="11">
        <v>28160</v>
      </c>
    </row>
    <row r="1042" spans="1:3" x14ac:dyDescent="0.25">
      <c r="A1042" s="10" t="s">
        <v>1044</v>
      </c>
      <c r="B1042" s="2">
        <v>2007</v>
      </c>
      <c r="C1042" s="11">
        <v>71393</v>
      </c>
    </row>
    <row r="1043" spans="1:3" x14ac:dyDescent="0.25">
      <c r="A1043" s="10" t="s">
        <v>1045</v>
      </c>
      <c r="B1043" s="2">
        <v>2007</v>
      </c>
      <c r="C1043" s="11">
        <v>98222</v>
      </c>
    </row>
    <row r="1044" spans="1:3" x14ac:dyDescent="0.25">
      <c r="A1044" s="10" t="s">
        <v>1046</v>
      </c>
      <c r="B1044" s="2">
        <v>2007</v>
      </c>
      <c r="C1044" s="11">
        <v>35932</v>
      </c>
    </row>
    <row r="1045" spans="1:3" x14ac:dyDescent="0.25">
      <c r="A1045" s="10" t="s">
        <v>1047</v>
      </c>
      <c r="B1045" s="2">
        <v>2007</v>
      </c>
      <c r="C1045" s="11">
        <v>34206</v>
      </c>
    </row>
    <row r="1046" spans="1:3" x14ac:dyDescent="0.25">
      <c r="A1046" s="10" t="s">
        <v>1048</v>
      </c>
      <c r="B1046" s="2">
        <v>2007</v>
      </c>
      <c r="C1046" s="11">
        <v>47157</v>
      </c>
    </row>
    <row r="1047" spans="1:3" x14ac:dyDescent="0.25">
      <c r="A1047" s="10" t="s">
        <v>1049</v>
      </c>
      <c r="B1047" s="2">
        <v>2007</v>
      </c>
      <c r="C1047" s="11">
        <v>36876</v>
      </c>
    </row>
    <row r="1048" spans="1:3" x14ac:dyDescent="0.25">
      <c r="A1048" s="10" t="s">
        <v>1050</v>
      </c>
      <c r="B1048" s="2">
        <v>2007</v>
      </c>
      <c r="C1048" s="11">
        <v>57531</v>
      </c>
    </row>
    <row r="1049" spans="1:3" x14ac:dyDescent="0.25">
      <c r="A1049" s="10" t="s">
        <v>1051</v>
      </c>
      <c r="B1049" s="2">
        <v>2007</v>
      </c>
      <c r="C1049" s="11">
        <v>20944</v>
      </c>
    </row>
    <row r="1050" spans="1:3" x14ac:dyDescent="0.25">
      <c r="A1050" s="10" t="s">
        <v>1052</v>
      </c>
      <c r="B1050" s="2">
        <v>2007</v>
      </c>
      <c r="C1050" s="11">
        <v>68279</v>
      </c>
    </row>
    <row r="1051" spans="1:3" x14ac:dyDescent="0.25">
      <c r="A1051" s="10" t="s">
        <v>1053</v>
      </c>
      <c r="B1051" s="2">
        <v>2007</v>
      </c>
      <c r="C1051" s="11">
        <v>31174</v>
      </c>
    </row>
    <row r="1052" spans="1:3" x14ac:dyDescent="0.25">
      <c r="A1052" s="10" t="s">
        <v>1054</v>
      </c>
      <c r="B1052" s="2">
        <v>2007</v>
      </c>
      <c r="C1052" s="11">
        <v>55112</v>
      </c>
    </row>
    <row r="1053" spans="1:3" x14ac:dyDescent="0.25">
      <c r="A1053" s="10" t="s">
        <v>1055</v>
      </c>
      <c r="B1053" s="2">
        <v>2007</v>
      </c>
      <c r="C1053" s="11">
        <v>5605</v>
      </c>
    </row>
    <row r="1054" spans="1:3" x14ac:dyDescent="0.25">
      <c r="A1054" s="10" t="s">
        <v>1056</v>
      </c>
      <c r="B1054" s="2">
        <v>2007</v>
      </c>
      <c r="C1054" s="11">
        <v>69690</v>
      </c>
    </row>
    <row r="1055" spans="1:3" x14ac:dyDescent="0.25">
      <c r="A1055" s="10" t="s">
        <v>1057</v>
      </c>
      <c r="B1055" s="2">
        <v>2007</v>
      </c>
      <c r="C1055" s="11">
        <v>99304</v>
      </c>
    </row>
    <row r="1056" spans="1:3" x14ac:dyDescent="0.25">
      <c r="A1056" s="10" t="s">
        <v>1058</v>
      </c>
      <c r="B1056" s="2">
        <v>2007</v>
      </c>
      <c r="C1056" s="11">
        <v>66198</v>
      </c>
    </row>
    <row r="1057" spans="1:3" x14ac:dyDescent="0.25">
      <c r="A1057" s="10" t="s">
        <v>1059</v>
      </c>
      <c r="B1057" s="2">
        <v>2007</v>
      </c>
      <c r="C1057" s="11">
        <v>18715</v>
      </c>
    </row>
    <row r="1058" spans="1:3" x14ac:dyDescent="0.25">
      <c r="A1058" s="10" t="s">
        <v>1060</v>
      </c>
      <c r="B1058" s="2">
        <v>2007</v>
      </c>
      <c r="C1058" s="11">
        <v>54490</v>
      </c>
    </row>
    <row r="1059" spans="1:3" x14ac:dyDescent="0.25">
      <c r="A1059" s="10" t="s">
        <v>1061</v>
      </c>
      <c r="B1059" s="2">
        <v>2007</v>
      </c>
      <c r="C1059" s="11">
        <v>99851</v>
      </c>
    </row>
    <row r="1060" spans="1:3" x14ac:dyDescent="0.25">
      <c r="A1060" s="10" t="s">
        <v>1062</v>
      </c>
      <c r="B1060" s="2">
        <v>2007</v>
      </c>
      <c r="C1060" s="11">
        <v>61634</v>
      </c>
    </row>
    <row r="1061" spans="1:3" x14ac:dyDescent="0.25">
      <c r="A1061" s="10" t="s">
        <v>1063</v>
      </c>
      <c r="B1061" s="2">
        <v>2007</v>
      </c>
      <c r="C1061" s="11">
        <v>32206</v>
      </c>
    </row>
    <row r="1062" spans="1:3" x14ac:dyDescent="0.25">
      <c r="A1062" s="10" t="s">
        <v>1064</v>
      </c>
      <c r="B1062" s="2">
        <v>2007</v>
      </c>
      <c r="C1062" s="11">
        <v>34848</v>
      </c>
    </row>
    <row r="1063" spans="1:3" x14ac:dyDescent="0.25">
      <c r="A1063" s="10" t="s">
        <v>1065</v>
      </c>
      <c r="B1063" s="2">
        <v>2007</v>
      </c>
      <c r="C1063" s="11">
        <v>89834</v>
      </c>
    </row>
    <row r="1064" spans="1:3" x14ac:dyDescent="0.25">
      <c r="A1064" s="10" t="s">
        <v>1066</v>
      </c>
      <c r="B1064" s="2">
        <v>2007</v>
      </c>
      <c r="C1064" s="11">
        <v>4593</v>
      </c>
    </row>
    <row r="1065" spans="1:3" x14ac:dyDescent="0.25">
      <c r="A1065" s="10" t="s">
        <v>1067</v>
      </c>
      <c r="B1065" s="2">
        <v>2007</v>
      </c>
      <c r="C1065" s="11">
        <v>89234</v>
      </c>
    </row>
    <row r="1066" spans="1:3" x14ac:dyDescent="0.25">
      <c r="A1066" s="10" t="s">
        <v>1068</v>
      </c>
      <c r="B1066" s="2">
        <v>2007</v>
      </c>
      <c r="C1066" s="11">
        <v>6174</v>
      </c>
    </row>
    <row r="1067" spans="1:3" x14ac:dyDescent="0.25">
      <c r="A1067" s="10" t="s">
        <v>1069</v>
      </c>
      <c r="B1067" s="2">
        <v>2007</v>
      </c>
      <c r="C1067" s="11">
        <v>24503</v>
      </c>
    </row>
    <row r="1068" spans="1:3" x14ac:dyDescent="0.25">
      <c r="A1068" s="10" t="s">
        <v>1070</v>
      </c>
      <c r="B1068" s="2">
        <v>2007</v>
      </c>
      <c r="C1068" s="11">
        <v>48530</v>
      </c>
    </row>
    <row r="1069" spans="1:3" x14ac:dyDescent="0.25">
      <c r="A1069" s="10" t="s">
        <v>1071</v>
      </c>
      <c r="B1069" s="2">
        <v>2007</v>
      </c>
      <c r="C1069" s="11">
        <v>92526</v>
      </c>
    </row>
    <row r="1070" spans="1:3" x14ac:dyDescent="0.25">
      <c r="A1070" s="10" t="s">
        <v>1072</v>
      </c>
      <c r="B1070" s="2">
        <v>2007</v>
      </c>
      <c r="C1070" s="11">
        <v>96949</v>
      </c>
    </row>
    <row r="1071" spans="1:3" x14ac:dyDescent="0.25">
      <c r="A1071" s="10" t="s">
        <v>1073</v>
      </c>
      <c r="B1071" s="2">
        <v>2007</v>
      </c>
      <c r="C1071" s="11">
        <v>89641</v>
      </c>
    </row>
    <row r="1072" spans="1:3" x14ac:dyDescent="0.25">
      <c r="A1072" s="10" t="s">
        <v>1074</v>
      </c>
      <c r="B1072" s="2">
        <v>2007</v>
      </c>
      <c r="C1072" s="11">
        <v>25940</v>
      </c>
    </row>
    <row r="1073" spans="1:3" x14ac:dyDescent="0.25">
      <c r="A1073" s="10" t="s">
        <v>1075</v>
      </c>
      <c r="B1073" s="2">
        <v>2007</v>
      </c>
      <c r="C1073" s="11">
        <v>76467</v>
      </c>
    </row>
    <row r="1074" spans="1:3" x14ac:dyDescent="0.25">
      <c r="A1074" s="10" t="s">
        <v>1076</v>
      </c>
      <c r="B1074" s="2">
        <v>2007</v>
      </c>
      <c r="C1074" s="11">
        <v>10441</v>
      </c>
    </row>
    <row r="1075" spans="1:3" x14ac:dyDescent="0.25">
      <c r="A1075" s="10" t="s">
        <v>1077</v>
      </c>
      <c r="B1075" s="2">
        <v>2007</v>
      </c>
      <c r="C1075" s="11">
        <v>91669</v>
      </c>
    </row>
    <row r="1076" spans="1:3" x14ac:dyDescent="0.25">
      <c r="A1076" s="10" t="s">
        <v>1078</v>
      </c>
      <c r="B1076" s="2">
        <v>2007</v>
      </c>
      <c r="C1076" s="11">
        <v>18567</v>
      </c>
    </row>
    <row r="1077" spans="1:3" x14ac:dyDescent="0.25">
      <c r="A1077" s="10" t="s">
        <v>1079</v>
      </c>
      <c r="B1077" s="2">
        <v>2007</v>
      </c>
      <c r="C1077" s="11">
        <v>69876</v>
      </c>
    </row>
    <row r="1078" spans="1:3" x14ac:dyDescent="0.25">
      <c r="A1078" s="10" t="s">
        <v>1080</v>
      </c>
      <c r="B1078" s="2">
        <v>2007</v>
      </c>
      <c r="C1078" s="11">
        <v>90656</v>
      </c>
    </row>
    <row r="1079" spans="1:3" x14ac:dyDescent="0.25">
      <c r="A1079" s="10" t="s">
        <v>1081</v>
      </c>
      <c r="B1079" s="2">
        <v>2007</v>
      </c>
      <c r="C1079" s="11">
        <v>49956</v>
      </c>
    </row>
    <row r="1080" spans="1:3" x14ac:dyDescent="0.25">
      <c r="A1080" s="10" t="s">
        <v>1082</v>
      </c>
      <c r="B1080" s="2">
        <v>2007</v>
      </c>
      <c r="C1080" s="11">
        <v>34131</v>
      </c>
    </row>
    <row r="1081" spans="1:3" x14ac:dyDescent="0.25">
      <c r="A1081" s="10" t="s">
        <v>1083</v>
      </c>
      <c r="B1081" s="2">
        <v>2007</v>
      </c>
      <c r="C1081" s="11">
        <v>95577</v>
      </c>
    </row>
    <row r="1082" spans="1:3" x14ac:dyDescent="0.25">
      <c r="A1082" s="10" t="s">
        <v>1084</v>
      </c>
      <c r="B1082" s="2">
        <v>2007</v>
      </c>
      <c r="C1082" s="11">
        <v>77076</v>
      </c>
    </row>
    <row r="1083" spans="1:3" x14ac:dyDescent="0.25">
      <c r="A1083" s="10" t="s">
        <v>1085</v>
      </c>
      <c r="B1083" s="2">
        <v>2007</v>
      </c>
      <c r="C1083" s="11">
        <v>44181</v>
      </c>
    </row>
    <row r="1084" spans="1:3" x14ac:dyDescent="0.25">
      <c r="A1084" s="10" t="s">
        <v>1086</v>
      </c>
      <c r="B1084" s="2">
        <v>2007</v>
      </c>
      <c r="C1084" s="11">
        <v>68466</v>
      </c>
    </row>
    <row r="1085" spans="1:3" x14ac:dyDescent="0.25">
      <c r="A1085" s="10" t="s">
        <v>1087</v>
      </c>
      <c r="B1085" s="2">
        <v>2007</v>
      </c>
      <c r="C1085" s="11">
        <v>97057</v>
      </c>
    </row>
    <row r="1086" spans="1:3" x14ac:dyDescent="0.25">
      <c r="A1086" s="10" t="s">
        <v>1088</v>
      </c>
      <c r="B1086" s="2">
        <v>2007</v>
      </c>
      <c r="C1086" s="11">
        <v>19893</v>
      </c>
    </row>
    <row r="1087" spans="1:3" x14ac:dyDescent="0.25">
      <c r="A1087" s="10" t="s">
        <v>1089</v>
      </c>
      <c r="B1087" s="2">
        <v>2007</v>
      </c>
      <c r="C1087" s="11">
        <v>33318</v>
      </c>
    </row>
    <row r="1088" spans="1:3" x14ac:dyDescent="0.25">
      <c r="A1088" s="10" t="s">
        <v>1090</v>
      </c>
      <c r="B1088" s="2">
        <v>2007</v>
      </c>
      <c r="C1088" s="11">
        <v>58448</v>
      </c>
    </row>
    <row r="1089" spans="1:3" x14ac:dyDescent="0.25">
      <c r="A1089" s="10" t="s">
        <v>1091</v>
      </c>
      <c r="B1089" s="2">
        <v>2007</v>
      </c>
      <c r="C1089" s="11">
        <v>67320</v>
      </c>
    </row>
    <row r="1090" spans="1:3" x14ac:dyDescent="0.25">
      <c r="A1090" s="10" t="s">
        <v>1092</v>
      </c>
      <c r="B1090" s="2">
        <v>2007</v>
      </c>
      <c r="C1090" s="11">
        <v>84661</v>
      </c>
    </row>
    <row r="1091" spans="1:3" x14ac:dyDescent="0.25">
      <c r="A1091" s="10" t="s">
        <v>1093</v>
      </c>
      <c r="B1091" s="2">
        <v>2007</v>
      </c>
      <c r="C1091" s="11">
        <v>40021</v>
      </c>
    </row>
    <row r="1092" spans="1:3" x14ac:dyDescent="0.25">
      <c r="A1092" s="10" t="s">
        <v>1094</v>
      </c>
      <c r="B1092" s="2">
        <v>2007</v>
      </c>
      <c r="C1092" s="11">
        <v>73084</v>
      </c>
    </row>
    <row r="1093" spans="1:3" x14ac:dyDescent="0.25">
      <c r="A1093" s="10" t="s">
        <v>1095</v>
      </c>
      <c r="B1093" s="2">
        <v>2007</v>
      </c>
      <c r="C1093" s="11">
        <v>92253</v>
      </c>
    </row>
    <row r="1094" spans="1:3" x14ac:dyDescent="0.25">
      <c r="A1094" s="10" t="s">
        <v>1096</v>
      </c>
      <c r="B1094" s="2">
        <v>2007</v>
      </c>
      <c r="C1094" s="11">
        <v>6998</v>
      </c>
    </row>
    <row r="1095" spans="1:3" x14ac:dyDescent="0.25">
      <c r="A1095" s="10" t="s">
        <v>1097</v>
      </c>
      <c r="B1095" s="2">
        <v>2007</v>
      </c>
      <c r="C1095" s="11">
        <v>57347</v>
      </c>
    </row>
    <row r="1096" spans="1:3" x14ac:dyDescent="0.25">
      <c r="A1096" s="10" t="s">
        <v>1098</v>
      </c>
      <c r="B1096" s="2">
        <v>2007</v>
      </c>
      <c r="C1096" s="11">
        <v>80015</v>
      </c>
    </row>
    <row r="1097" spans="1:3" x14ac:dyDescent="0.25">
      <c r="A1097" s="10" t="s">
        <v>1099</v>
      </c>
      <c r="B1097" s="2">
        <v>2007</v>
      </c>
      <c r="C1097" s="11">
        <v>68490</v>
      </c>
    </row>
    <row r="1098" spans="1:3" x14ac:dyDescent="0.25">
      <c r="A1098" s="10" t="s">
        <v>1100</v>
      </c>
      <c r="B1098" s="2">
        <v>2007</v>
      </c>
      <c r="C1098" s="11">
        <v>91495</v>
      </c>
    </row>
    <row r="1099" spans="1:3" x14ac:dyDescent="0.25">
      <c r="A1099" s="10" t="s">
        <v>1101</v>
      </c>
      <c r="B1099" s="2">
        <v>2007</v>
      </c>
      <c r="C1099" s="11">
        <v>53125</v>
      </c>
    </row>
    <row r="1100" spans="1:3" x14ac:dyDescent="0.25">
      <c r="A1100" s="10" t="s">
        <v>1102</v>
      </c>
      <c r="B1100" s="2">
        <v>2007</v>
      </c>
      <c r="C1100" s="11">
        <v>814</v>
      </c>
    </row>
    <row r="1101" spans="1:3" x14ac:dyDescent="0.25">
      <c r="A1101" s="10" t="s">
        <v>1103</v>
      </c>
      <c r="B1101" s="2">
        <v>2007</v>
      </c>
      <c r="C1101" s="11">
        <v>99594</v>
      </c>
    </row>
    <row r="1102" spans="1:3" x14ac:dyDescent="0.25">
      <c r="A1102" s="10" t="s">
        <v>1104</v>
      </c>
      <c r="B1102" s="2">
        <v>2007</v>
      </c>
      <c r="C1102" s="11">
        <v>57701</v>
      </c>
    </row>
    <row r="1103" spans="1:3" x14ac:dyDescent="0.25">
      <c r="A1103" s="10" t="s">
        <v>1105</v>
      </c>
      <c r="B1103" s="2">
        <v>2007</v>
      </c>
      <c r="C1103" s="11">
        <v>90855</v>
      </c>
    </row>
    <row r="1104" spans="1:3" x14ac:dyDescent="0.25">
      <c r="A1104" s="10" t="s">
        <v>1106</v>
      </c>
      <c r="B1104" s="2">
        <v>2007</v>
      </c>
      <c r="C1104" s="11">
        <v>22494</v>
      </c>
    </row>
    <row r="1105" spans="1:3" x14ac:dyDescent="0.25">
      <c r="A1105" s="10" t="s">
        <v>1107</v>
      </c>
      <c r="B1105" s="2">
        <v>2007</v>
      </c>
      <c r="C1105" s="11">
        <v>70975</v>
      </c>
    </row>
    <row r="1106" spans="1:3" x14ac:dyDescent="0.25">
      <c r="A1106" s="10" t="s">
        <v>1108</v>
      </c>
      <c r="B1106" s="2">
        <v>2007</v>
      </c>
      <c r="C1106" s="11">
        <v>26614</v>
      </c>
    </row>
    <row r="1107" spans="1:3" x14ac:dyDescent="0.25">
      <c r="A1107" s="10" t="s">
        <v>1109</v>
      </c>
      <c r="B1107" s="2">
        <v>2007</v>
      </c>
      <c r="C1107" s="11">
        <v>4540</v>
      </c>
    </row>
    <row r="1108" spans="1:3" x14ac:dyDescent="0.25">
      <c r="A1108" s="10" t="s">
        <v>1110</v>
      </c>
      <c r="B1108" s="2">
        <v>2007</v>
      </c>
      <c r="C1108" s="11">
        <v>81469</v>
      </c>
    </row>
    <row r="1109" spans="1:3" x14ac:dyDescent="0.25">
      <c r="A1109" s="10" t="s">
        <v>1111</v>
      </c>
      <c r="B1109" s="2">
        <v>2007</v>
      </c>
      <c r="C1109" s="11">
        <v>55572</v>
      </c>
    </row>
    <row r="1110" spans="1:3" x14ac:dyDescent="0.25">
      <c r="A1110" s="10" t="s">
        <v>1112</v>
      </c>
      <c r="B1110" s="2">
        <v>2007</v>
      </c>
      <c r="C1110" s="11">
        <v>44793</v>
      </c>
    </row>
    <row r="1111" spans="1:3" x14ac:dyDescent="0.25">
      <c r="A1111" s="10" t="s">
        <v>1113</v>
      </c>
      <c r="B1111" s="2">
        <v>2007</v>
      </c>
      <c r="C1111" s="11">
        <v>52049</v>
      </c>
    </row>
    <row r="1112" spans="1:3" x14ac:dyDescent="0.25">
      <c r="A1112" s="10" t="s">
        <v>1114</v>
      </c>
      <c r="B1112" s="2">
        <v>2007</v>
      </c>
      <c r="C1112" s="11">
        <v>24593</v>
      </c>
    </row>
    <row r="1113" spans="1:3" x14ac:dyDescent="0.25">
      <c r="A1113" s="10" t="s">
        <v>1115</v>
      </c>
      <c r="B1113" s="2">
        <v>2007</v>
      </c>
      <c r="C1113" s="11">
        <v>76630</v>
      </c>
    </row>
    <row r="1114" spans="1:3" x14ac:dyDescent="0.25">
      <c r="A1114" s="10" t="s">
        <v>1116</v>
      </c>
      <c r="B1114" s="2">
        <v>2007</v>
      </c>
      <c r="C1114" s="11">
        <v>22288</v>
      </c>
    </row>
    <row r="1115" spans="1:3" x14ac:dyDescent="0.25">
      <c r="A1115" s="10" t="s">
        <v>1117</v>
      </c>
      <c r="B1115" s="2">
        <v>2007</v>
      </c>
      <c r="C1115" s="11">
        <v>2316</v>
      </c>
    </row>
    <row r="1116" spans="1:3" x14ac:dyDescent="0.25">
      <c r="A1116" s="10" t="s">
        <v>1118</v>
      </c>
      <c r="B1116" s="2">
        <v>2008</v>
      </c>
      <c r="C1116" s="11">
        <v>31006</v>
      </c>
    </row>
    <row r="1117" spans="1:3" x14ac:dyDescent="0.25">
      <c r="A1117" s="10" t="s">
        <v>1119</v>
      </c>
      <c r="B1117" s="2">
        <v>2008</v>
      </c>
      <c r="C1117" s="11">
        <v>50192</v>
      </c>
    </row>
    <row r="1118" spans="1:3" x14ac:dyDescent="0.25">
      <c r="A1118" s="10" t="s">
        <v>1120</v>
      </c>
      <c r="B1118" s="2">
        <v>2008</v>
      </c>
      <c r="C1118" s="11">
        <v>37506</v>
      </c>
    </row>
    <row r="1119" spans="1:3" x14ac:dyDescent="0.25">
      <c r="A1119" s="10" t="s">
        <v>1121</v>
      </c>
      <c r="B1119" s="2">
        <v>2008</v>
      </c>
      <c r="C1119" s="11">
        <v>34896</v>
      </c>
    </row>
    <row r="1120" spans="1:3" x14ac:dyDescent="0.25">
      <c r="A1120" s="10" t="s">
        <v>1122</v>
      </c>
      <c r="B1120" s="2">
        <v>2008</v>
      </c>
      <c r="C1120" s="11">
        <v>90682</v>
      </c>
    </row>
    <row r="1121" spans="1:3" x14ac:dyDescent="0.25">
      <c r="A1121" s="10" t="s">
        <v>1123</v>
      </c>
      <c r="B1121" s="2">
        <v>2008</v>
      </c>
      <c r="C1121" s="11">
        <v>16195</v>
      </c>
    </row>
    <row r="1122" spans="1:3" x14ac:dyDescent="0.25">
      <c r="A1122" s="10" t="s">
        <v>1124</v>
      </c>
      <c r="B1122" s="2">
        <v>2008</v>
      </c>
      <c r="C1122" s="11">
        <v>65752</v>
      </c>
    </row>
    <row r="1123" spans="1:3" x14ac:dyDescent="0.25">
      <c r="A1123" s="10" t="s">
        <v>1125</v>
      </c>
      <c r="B1123" s="2">
        <v>2008</v>
      </c>
      <c r="C1123" s="11">
        <v>96895</v>
      </c>
    </row>
    <row r="1124" spans="1:3" x14ac:dyDescent="0.25">
      <c r="A1124" s="10" t="s">
        <v>1126</v>
      </c>
      <c r="B1124" s="2">
        <v>2008</v>
      </c>
      <c r="C1124" s="11">
        <v>26873</v>
      </c>
    </row>
    <row r="1125" spans="1:3" x14ac:dyDescent="0.25">
      <c r="A1125" s="10" t="s">
        <v>1127</v>
      </c>
      <c r="B1125" s="2">
        <v>2008</v>
      </c>
      <c r="C1125" s="11">
        <v>97853</v>
      </c>
    </row>
    <row r="1126" spans="1:3" x14ac:dyDescent="0.25">
      <c r="A1126" s="10" t="s">
        <v>1128</v>
      </c>
      <c r="B1126" s="2">
        <v>2008</v>
      </c>
      <c r="C1126" s="11">
        <v>65862</v>
      </c>
    </row>
    <row r="1127" spans="1:3" x14ac:dyDescent="0.25">
      <c r="A1127" s="10" t="s">
        <v>1129</v>
      </c>
      <c r="B1127" s="2">
        <v>2008</v>
      </c>
      <c r="C1127" s="11">
        <v>98080</v>
      </c>
    </row>
    <row r="1128" spans="1:3" x14ac:dyDescent="0.25">
      <c r="A1128" s="10" t="s">
        <v>1130</v>
      </c>
      <c r="B1128" s="2">
        <v>2008</v>
      </c>
      <c r="C1128" s="11">
        <v>77855</v>
      </c>
    </row>
    <row r="1129" spans="1:3" x14ac:dyDescent="0.25">
      <c r="A1129" s="10" t="s">
        <v>1131</v>
      </c>
      <c r="B1129" s="2">
        <v>2008</v>
      </c>
      <c r="C1129" s="11">
        <v>32814</v>
      </c>
    </row>
    <row r="1130" spans="1:3" x14ac:dyDescent="0.25">
      <c r="A1130" s="10" t="s">
        <v>1132</v>
      </c>
      <c r="B1130" s="2">
        <v>2008</v>
      </c>
      <c r="C1130" s="11">
        <v>84898</v>
      </c>
    </row>
    <row r="1131" spans="1:3" x14ac:dyDescent="0.25">
      <c r="A1131" s="10" t="s">
        <v>1133</v>
      </c>
      <c r="B1131" s="2">
        <v>2008</v>
      </c>
      <c r="C1131" s="11">
        <v>68382</v>
      </c>
    </row>
    <row r="1132" spans="1:3" x14ac:dyDescent="0.25">
      <c r="A1132" s="10" t="s">
        <v>1134</v>
      </c>
      <c r="B1132" s="2">
        <v>2008</v>
      </c>
      <c r="C1132" s="11">
        <v>39578</v>
      </c>
    </row>
    <row r="1133" spans="1:3" x14ac:dyDescent="0.25">
      <c r="A1133" s="10" t="s">
        <v>1135</v>
      </c>
      <c r="B1133" s="2">
        <v>2008</v>
      </c>
      <c r="C1133" s="11">
        <v>94364</v>
      </c>
    </row>
    <row r="1134" spans="1:3" x14ac:dyDescent="0.25">
      <c r="A1134" s="10" t="s">
        <v>1136</v>
      </c>
      <c r="B1134" s="2">
        <v>2008</v>
      </c>
      <c r="C1134" s="11">
        <v>21622</v>
      </c>
    </row>
    <row r="1135" spans="1:3" x14ac:dyDescent="0.25">
      <c r="A1135" s="10" t="s">
        <v>1137</v>
      </c>
      <c r="B1135" s="2">
        <v>2008</v>
      </c>
      <c r="C1135" s="11">
        <v>52751</v>
      </c>
    </row>
    <row r="1136" spans="1:3" x14ac:dyDescent="0.25">
      <c r="A1136" s="10" t="s">
        <v>1138</v>
      </c>
      <c r="B1136" s="2">
        <v>2008</v>
      </c>
      <c r="C1136" s="11">
        <v>94246</v>
      </c>
    </row>
    <row r="1137" spans="1:3" x14ac:dyDescent="0.25">
      <c r="A1137" s="10" t="s">
        <v>1139</v>
      </c>
      <c r="B1137" s="2">
        <v>2008</v>
      </c>
      <c r="C1137" s="11">
        <v>11172</v>
      </c>
    </row>
    <row r="1138" spans="1:3" x14ac:dyDescent="0.25">
      <c r="A1138" s="10" t="s">
        <v>1140</v>
      </c>
      <c r="B1138" s="2">
        <v>2008</v>
      </c>
      <c r="C1138" s="11">
        <v>24903</v>
      </c>
    </row>
    <row r="1139" spans="1:3" x14ac:dyDescent="0.25">
      <c r="A1139" s="10" t="s">
        <v>1141</v>
      </c>
      <c r="B1139" s="2">
        <v>2008</v>
      </c>
      <c r="C1139" s="11">
        <v>32946</v>
      </c>
    </row>
    <row r="1140" spans="1:3" x14ac:dyDescent="0.25">
      <c r="A1140" s="10" t="s">
        <v>1142</v>
      </c>
      <c r="B1140" s="2">
        <v>2008</v>
      </c>
      <c r="C1140" s="11">
        <v>93829</v>
      </c>
    </row>
    <row r="1141" spans="1:3" x14ac:dyDescent="0.25">
      <c r="A1141" s="10" t="s">
        <v>1143</v>
      </c>
      <c r="B1141" s="2">
        <v>2008</v>
      </c>
      <c r="C1141" s="11">
        <v>29025</v>
      </c>
    </row>
    <row r="1142" spans="1:3" x14ac:dyDescent="0.25">
      <c r="A1142" s="10" t="s">
        <v>1144</v>
      </c>
      <c r="B1142" s="2">
        <v>2008</v>
      </c>
      <c r="C1142" s="11">
        <v>76336</v>
      </c>
    </row>
    <row r="1143" spans="1:3" x14ac:dyDescent="0.25">
      <c r="A1143" s="10" t="s">
        <v>1145</v>
      </c>
      <c r="B1143" s="2">
        <v>2008</v>
      </c>
      <c r="C1143" s="11">
        <v>7035</v>
      </c>
    </row>
    <row r="1144" spans="1:3" x14ac:dyDescent="0.25">
      <c r="A1144" s="10" t="s">
        <v>1146</v>
      </c>
      <c r="B1144" s="2">
        <v>2008</v>
      </c>
      <c r="C1144" s="11">
        <v>85463</v>
      </c>
    </row>
    <row r="1145" spans="1:3" x14ac:dyDescent="0.25">
      <c r="A1145" s="10" t="s">
        <v>1147</v>
      </c>
      <c r="B1145" s="2">
        <v>2008</v>
      </c>
      <c r="C1145" s="11">
        <v>45164</v>
      </c>
    </row>
    <row r="1146" spans="1:3" x14ac:dyDescent="0.25">
      <c r="A1146" s="10" t="s">
        <v>1148</v>
      </c>
      <c r="B1146" s="2">
        <v>2008</v>
      </c>
      <c r="C1146" s="11">
        <v>71668</v>
      </c>
    </row>
    <row r="1147" spans="1:3" x14ac:dyDescent="0.25">
      <c r="A1147" s="10" t="s">
        <v>1149</v>
      </c>
      <c r="B1147" s="2">
        <v>2008</v>
      </c>
      <c r="C1147" s="11">
        <v>54640</v>
      </c>
    </row>
    <row r="1148" spans="1:3" x14ac:dyDescent="0.25">
      <c r="A1148" s="10" t="s">
        <v>1150</v>
      </c>
      <c r="B1148" s="2">
        <v>2008</v>
      </c>
      <c r="C1148" s="11">
        <v>61203</v>
      </c>
    </row>
    <row r="1149" spans="1:3" x14ac:dyDescent="0.25">
      <c r="A1149" s="10" t="s">
        <v>1151</v>
      </c>
      <c r="B1149" s="2">
        <v>2008</v>
      </c>
      <c r="C1149" s="11">
        <v>99610</v>
      </c>
    </row>
    <row r="1150" spans="1:3" x14ac:dyDescent="0.25">
      <c r="A1150" s="10" t="s">
        <v>1152</v>
      </c>
      <c r="B1150" s="2">
        <v>2008</v>
      </c>
      <c r="C1150" s="11">
        <v>76772</v>
      </c>
    </row>
    <row r="1151" spans="1:3" x14ac:dyDescent="0.25">
      <c r="A1151" s="10" t="s">
        <v>1153</v>
      </c>
      <c r="B1151" s="2">
        <v>2008</v>
      </c>
      <c r="C1151" s="11">
        <v>33765</v>
      </c>
    </row>
    <row r="1152" spans="1:3" x14ac:dyDescent="0.25">
      <c r="A1152" s="10" t="s">
        <v>1154</v>
      </c>
      <c r="B1152" s="2">
        <v>2008</v>
      </c>
      <c r="C1152" s="11">
        <v>4290</v>
      </c>
    </row>
    <row r="1153" spans="1:3" x14ac:dyDescent="0.25">
      <c r="A1153" s="10" t="s">
        <v>1155</v>
      </c>
      <c r="B1153" s="2">
        <v>2008</v>
      </c>
      <c r="C1153" s="11">
        <v>39357</v>
      </c>
    </row>
    <row r="1154" spans="1:3" x14ac:dyDescent="0.25">
      <c r="A1154" s="10" t="s">
        <v>1156</v>
      </c>
      <c r="B1154" s="2">
        <v>2008</v>
      </c>
      <c r="C1154" s="11">
        <v>24050</v>
      </c>
    </row>
    <row r="1155" spans="1:3" x14ac:dyDescent="0.25">
      <c r="A1155" s="10" t="s">
        <v>1157</v>
      </c>
      <c r="B1155" s="2">
        <v>2008</v>
      </c>
      <c r="C1155" s="11">
        <v>51373</v>
      </c>
    </row>
    <row r="1156" spans="1:3" x14ac:dyDescent="0.25">
      <c r="A1156" s="10" t="s">
        <v>1158</v>
      </c>
      <c r="B1156" s="2">
        <v>2008</v>
      </c>
      <c r="C1156" s="11">
        <v>47984</v>
      </c>
    </row>
    <row r="1157" spans="1:3" x14ac:dyDescent="0.25">
      <c r="A1157" s="10" t="s">
        <v>1159</v>
      </c>
      <c r="B1157" s="2">
        <v>2008</v>
      </c>
      <c r="C1157" s="11">
        <v>91437</v>
      </c>
    </row>
    <row r="1158" spans="1:3" x14ac:dyDescent="0.25">
      <c r="A1158" s="10" t="s">
        <v>1160</v>
      </c>
      <c r="B1158" s="2">
        <v>2008</v>
      </c>
      <c r="C1158" s="11">
        <v>6655</v>
      </c>
    </row>
    <row r="1159" spans="1:3" x14ac:dyDescent="0.25">
      <c r="A1159" s="10" t="s">
        <v>1161</v>
      </c>
      <c r="B1159" s="2">
        <v>2008</v>
      </c>
      <c r="C1159" s="11">
        <v>27708</v>
      </c>
    </row>
    <row r="1160" spans="1:3" x14ac:dyDescent="0.25">
      <c r="A1160" s="10" t="s">
        <v>1162</v>
      </c>
      <c r="B1160" s="2">
        <v>2008</v>
      </c>
      <c r="C1160" s="11">
        <v>34311</v>
      </c>
    </row>
    <row r="1161" spans="1:3" x14ac:dyDescent="0.25">
      <c r="A1161" s="10" t="s">
        <v>1163</v>
      </c>
      <c r="B1161" s="2">
        <v>2008</v>
      </c>
      <c r="C1161" s="11">
        <v>47780</v>
      </c>
    </row>
    <row r="1162" spans="1:3" x14ac:dyDescent="0.25">
      <c r="A1162" s="10" t="s">
        <v>1164</v>
      </c>
      <c r="B1162" s="2">
        <v>2008</v>
      </c>
      <c r="C1162" s="11">
        <v>71347</v>
      </c>
    </row>
    <row r="1163" spans="1:3" x14ac:dyDescent="0.25">
      <c r="A1163" s="10" t="s">
        <v>1165</v>
      </c>
      <c r="B1163" s="2">
        <v>2008</v>
      </c>
      <c r="C1163" s="11">
        <v>23886</v>
      </c>
    </row>
    <row r="1164" spans="1:3" x14ac:dyDescent="0.25">
      <c r="A1164" s="10" t="s">
        <v>1166</v>
      </c>
      <c r="B1164" s="2">
        <v>2008</v>
      </c>
      <c r="C1164" s="11">
        <v>57516</v>
      </c>
    </row>
    <row r="1165" spans="1:3" x14ac:dyDescent="0.25">
      <c r="A1165" s="10" t="s">
        <v>1167</v>
      </c>
      <c r="B1165" s="2">
        <v>2008</v>
      </c>
      <c r="C1165" s="11">
        <v>2370</v>
      </c>
    </row>
    <row r="1166" spans="1:3" x14ac:dyDescent="0.25">
      <c r="A1166" s="10" t="s">
        <v>1168</v>
      </c>
      <c r="B1166" s="2">
        <v>2008</v>
      </c>
      <c r="C1166" s="11">
        <v>17814</v>
      </c>
    </row>
    <row r="1167" spans="1:3" x14ac:dyDescent="0.25">
      <c r="A1167" s="10" t="s">
        <v>1169</v>
      </c>
      <c r="B1167" s="2">
        <v>2008</v>
      </c>
      <c r="C1167" s="11">
        <v>95165</v>
      </c>
    </row>
    <row r="1168" spans="1:3" x14ac:dyDescent="0.25">
      <c r="A1168" s="10" t="s">
        <v>1170</v>
      </c>
      <c r="B1168" s="2">
        <v>2008</v>
      </c>
      <c r="C1168" s="11">
        <v>29670</v>
      </c>
    </row>
    <row r="1169" spans="1:3" x14ac:dyDescent="0.25">
      <c r="A1169" s="10" t="s">
        <v>1171</v>
      </c>
      <c r="B1169" s="2">
        <v>2008</v>
      </c>
      <c r="C1169" s="11">
        <v>95523</v>
      </c>
    </row>
    <row r="1170" spans="1:3" x14ac:dyDescent="0.25">
      <c r="A1170" s="10" t="s">
        <v>1172</v>
      </c>
      <c r="B1170" s="2">
        <v>2008</v>
      </c>
      <c r="C1170" s="11">
        <v>15618</v>
      </c>
    </row>
    <row r="1171" spans="1:3" x14ac:dyDescent="0.25">
      <c r="A1171" s="10" t="s">
        <v>1173</v>
      </c>
      <c r="B1171" s="2">
        <v>2008</v>
      </c>
      <c r="C1171" s="11">
        <v>39931</v>
      </c>
    </row>
    <row r="1172" spans="1:3" x14ac:dyDescent="0.25">
      <c r="A1172" s="10" t="s">
        <v>1174</v>
      </c>
      <c r="B1172" s="2">
        <v>2008</v>
      </c>
      <c r="C1172" s="11">
        <v>99587</v>
      </c>
    </row>
    <row r="1173" spans="1:3" x14ac:dyDescent="0.25">
      <c r="A1173" s="10" t="s">
        <v>1175</v>
      </c>
      <c r="B1173" s="2">
        <v>2008</v>
      </c>
      <c r="C1173" s="11">
        <v>91227</v>
      </c>
    </row>
    <row r="1174" spans="1:3" x14ac:dyDescent="0.25">
      <c r="A1174" s="10" t="s">
        <v>1176</v>
      </c>
      <c r="B1174" s="2">
        <v>2008</v>
      </c>
      <c r="C1174" s="11">
        <v>81729</v>
      </c>
    </row>
    <row r="1175" spans="1:3" x14ac:dyDescent="0.25">
      <c r="A1175" s="10" t="s">
        <v>1177</v>
      </c>
      <c r="B1175" s="2">
        <v>2008</v>
      </c>
      <c r="C1175" s="11">
        <v>31812</v>
      </c>
    </row>
    <row r="1176" spans="1:3" x14ac:dyDescent="0.25">
      <c r="A1176" s="10" t="s">
        <v>1178</v>
      </c>
      <c r="B1176" s="2">
        <v>2008</v>
      </c>
      <c r="C1176" s="11">
        <v>74969</v>
      </c>
    </row>
    <row r="1177" spans="1:3" x14ac:dyDescent="0.25">
      <c r="A1177" s="10" t="s">
        <v>1179</v>
      </c>
      <c r="B1177" s="2">
        <v>2008</v>
      </c>
      <c r="C1177" s="11">
        <v>41385</v>
      </c>
    </row>
    <row r="1178" spans="1:3" x14ac:dyDescent="0.25">
      <c r="A1178" s="10" t="s">
        <v>1180</v>
      </c>
      <c r="B1178" s="2">
        <v>2008</v>
      </c>
      <c r="C1178" s="11">
        <v>39641</v>
      </c>
    </row>
    <row r="1179" spans="1:3" x14ac:dyDescent="0.25">
      <c r="A1179" s="10" t="s">
        <v>1181</v>
      </c>
      <c r="B1179" s="2">
        <v>2008</v>
      </c>
      <c r="C1179" s="11">
        <v>34231</v>
      </c>
    </row>
    <row r="1180" spans="1:3" x14ac:dyDescent="0.25">
      <c r="A1180" s="10" t="s">
        <v>1182</v>
      </c>
      <c r="B1180" s="2">
        <v>2008</v>
      </c>
      <c r="C1180" s="11">
        <v>12341</v>
      </c>
    </row>
    <row r="1181" spans="1:3" x14ac:dyDescent="0.25">
      <c r="A1181" s="10" t="s">
        <v>1183</v>
      </c>
      <c r="B1181" s="2">
        <v>2008</v>
      </c>
      <c r="C1181" s="11">
        <v>62525</v>
      </c>
    </row>
    <row r="1182" spans="1:3" x14ac:dyDescent="0.25">
      <c r="A1182" s="10" t="s">
        <v>1184</v>
      </c>
      <c r="B1182" s="2">
        <v>2008</v>
      </c>
      <c r="C1182" s="11">
        <v>87046</v>
      </c>
    </row>
    <row r="1183" spans="1:3" x14ac:dyDescent="0.25">
      <c r="A1183" s="10" t="s">
        <v>1185</v>
      </c>
      <c r="B1183" s="2">
        <v>2008</v>
      </c>
      <c r="C1183" s="11">
        <v>74499</v>
      </c>
    </row>
    <row r="1184" spans="1:3" x14ac:dyDescent="0.25">
      <c r="A1184" s="10" t="s">
        <v>1186</v>
      </c>
      <c r="B1184" s="2">
        <v>2008</v>
      </c>
      <c r="C1184" s="11">
        <v>11317</v>
      </c>
    </row>
    <row r="1185" spans="1:3" x14ac:dyDescent="0.25">
      <c r="A1185" s="10" t="s">
        <v>1187</v>
      </c>
      <c r="B1185" s="2">
        <v>2008</v>
      </c>
      <c r="C1185" s="11">
        <v>24400</v>
      </c>
    </row>
    <row r="1186" spans="1:3" x14ac:dyDescent="0.25">
      <c r="A1186" s="10" t="s">
        <v>1188</v>
      </c>
      <c r="B1186" s="2">
        <v>2009</v>
      </c>
      <c r="C1186" s="11">
        <v>75577</v>
      </c>
    </row>
    <row r="1187" spans="1:3" x14ac:dyDescent="0.25">
      <c r="A1187" s="10" t="s">
        <v>1189</v>
      </c>
      <c r="B1187" s="2">
        <v>2009</v>
      </c>
      <c r="C1187" s="11">
        <v>67825</v>
      </c>
    </row>
    <row r="1188" spans="1:3" x14ac:dyDescent="0.25">
      <c r="A1188" s="10" t="s">
        <v>1190</v>
      </c>
      <c r="B1188" s="2">
        <v>2009</v>
      </c>
      <c r="C1188" s="11">
        <v>19076</v>
      </c>
    </row>
    <row r="1189" spans="1:3" x14ac:dyDescent="0.25">
      <c r="A1189" s="10" t="s">
        <v>1191</v>
      </c>
      <c r="B1189" s="2">
        <v>2009</v>
      </c>
      <c r="C1189" s="11">
        <v>34581</v>
      </c>
    </row>
    <row r="1190" spans="1:3" x14ac:dyDescent="0.25">
      <c r="A1190" s="10" t="s">
        <v>1192</v>
      </c>
      <c r="B1190" s="2">
        <v>2009</v>
      </c>
      <c r="C1190" s="11">
        <v>40413</v>
      </c>
    </row>
    <row r="1191" spans="1:3" x14ac:dyDescent="0.25">
      <c r="A1191" s="10" t="s">
        <v>1193</v>
      </c>
      <c r="B1191" s="2">
        <v>2009</v>
      </c>
      <c r="C1191" s="11">
        <v>65770</v>
      </c>
    </row>
    <row r="1192" spans="1:3" x14ac:dyDescent="0.25">
      <c r="A1192" s="10" t="s">
        <v>1194</v>
      </c>
      <c r="B1192" s="2">
        <v>2009</v>
      </c>
      <c r="C1192" s="11">
        <v>87113</v>
      </c>
    </row>
    <row r="1193" spans="1:3" x14ac:dyDescent="0.25">
      <c r="A1193" s="10" t="s">
        <v>1195</v>
      </c>
      <c r="B1193" s="2">
        <v>2009</v>
      </c>
      <c r="C1193" s="11">
        <v>68766</v>
      </c>
    </row>
    <row r="1194" spans="1:3" x14ac:dyDescent="0.25">
      <c r="A1194" s="10" t="s">
        <v>1196</v>
      </c>
      <c r="B1194" s="2">
        <v>2009</v>
      </c>
      <c r="C1194" s="11">
        <v>33706</v>
      </c>
    </row>
    <row r="1195" spans="1:3" x14ac:dyDescent="0.25">
      <c r="A1195" s="10" t="s">
        <v>1197</v>
      </c>
      <c r="B1195" s="2">
        <v>2009</v>
      </c>
      <c r="C1195" s="11">
        <v>6529</v>
      </c>
    </row>
    <row r="1196" spans="1:3" x14ac:dyDescent="0.25">
      <c r="A1196" s="10" t="s">
        <v>1198</v>
      </c>
      <c r="B1196" s="2">
        <v>2009</v>
      </c>
      <c r="C1196" s="11">
        <v>74976</v>
      </c>
    </row>
    <row r="1197" spans="1:3" x14ac:dyDescent="0.25">
      <c r="A1197" s="10" t="s">
        <v>1199</v>
      </c>
      <c r="B1197" s="2">
        <v>2009</v>
      </c>
      <c r="C1197" s="11">
        <v>58229</v>
      </c>
    </row>
    <row r="1198" spans="1:3" x14ac:dyDescent="0.25">
      <c r="A1198" s="10" t="s">
        <v>1200</v>
      </c>
      <c r="B1198" s="2">
        <v>2009</v>
      </c>
      <c r="C1198" s="11">
        <v>94818</v>
      </c>
    </row>
    <row r="1199" spans="1:3" x14ac:dyDescent="0.25">
      <c r="A1199" s="10" t="s">
        <v>1201</v>
      </c>
      <c r="B1199" s="2">
        <v>2009</v>
      </c>
      <c r="C1199" s="11">
        <v>53909</v>
      </c>
    </row>
    <row r="1200" spans="1:3" x14ac:dyDescent="0.25">
      <c r="A1200" s="10" t="s">
        <v>1202</v>
      </c>
      <c r="B1200" s="2">
        <v>2009</v>
      </c>
      <c r="C1200" s="11">
        <v>62959</v>
      </c>
    </row>
    <row r="1201" spans="1:3" x14ac:dyDescent="0.25">
      <c r="A1201" s="10" t="s">
        <v>1203</v>
      </c>
      <c r="B1201" s="2">
        <v>2009</v>
      </c>
      <c r="C1201" s="11">
        <v>22996</v>
      </c>
    </row>
    <row r="1202" spans="1:3" x14ac:dyDescent="0.25">
      <c r="A1202" s="10" t="s">
        <v>1204</v>
      </c>
      <c r="B1202" s="2">
        <v>2009</v>
      </c>
      <c r="C1202" s="11">
        <v>20946</v>
      </c>
    </row>
    <row r="1203" spans="1:3" x14ac:dyDescent="0.25">
      <c r="A1203" s="10" t="s">
        <v>1205</v>
      </c>
      <c r="B1203" s="2">
        <v>2009</v>
      </c>
      <c r="C1203" s="11">
        <v>27601</v>
      </c>
    </row>
    <row r="1204" spans="1:3" x14ac:dyDescent="0.25">
      <c r="A1204" s="10" t="s">
        <v>1206</v>
      </c>
      <c r="B1204" s="2">
        <v>2009</v>
      </c>
      <c r="C1204" s="11">
        <v>71979</v>
      </c>
    </row>
    <row r="1205" spans="1:3" x14ac:dyDescent="0.25">
      <c r="A1205" s="10" t="s">
        <v>1207</v>
      </c>
      <c r="B1205" s="2">
        <v>2009</v>
      </c>
      <c r="C1205" s="11">
        <v>45122</v>
      </c>
    </row>
    <row r="1206" spans="1:3" x14ac:dyDescent="0.25">
      <c r="A1206" s="10" t="s">
        <v>1208</v>
      </c>
      <c r="B1206" s="2">
        <v>2009</v>
      </c>
      <c r="C1206" s="11">
        <v>47848</v>
      </c>
    </row>
    <row r="1207" spans="1:3" x14ac:dyDescent="0.25">
      <c r="A1207" s="10" t="s">
        <v>1209</v>
      </c>
      <c r="B1207" s="2">
        <v>2009</v>
      </c>
      <c r="C1207" s="11">
        <v>43987</v>
      </c>
    </row>
    <row r="1208" spans="1:3" x14ac:dyDescent="0.25">
      <c r="A1208" s="10" t="s">
        <v>1210</v>
      </c>
      <c r="B1208" s="2">
        <v>2009</v>
      </c>
      <c r="C1208" s="11">
        <v>20513</v>
      </c>
    </row>
    <row r="1209" spans="1:3" x14ac:dyDescent="0.25">
      <c r="A1209" s="10" t="s">
        <v>1211</v>
      </c>
      <c r="B1209" s="2">
        <v>2009</v>
      </c>
      <c r="C1209" s="11">
        <v>52302</v>
      </c>
    </row>
    <row r="1210" spans="1:3" x14ac:dyDescent="0.25">
      <c r="A1210" s="10" t="s">
        <v>1212</v>
      </c>
      <c r="B1210" s="2">
        <v>2009</v>
      </c>
      <c r="C1210" s="11">
        <v>95443</v>
      </c>
    </row>
    <row r="1211" spans="1:3" x14ac:dyDescent="0.25">
      <c r="A1211" s="10" t="s">
        <v>1213</v>
      </c>
      <c r="B1211" s="2">
        <v>2009</v>
      </c>
      <c r="C1211" s="11">
        <v>58690</v>
      </c>
    </row>
    <row r="1212" spans="1:3" x14ac:dyDescent="0.25">
      <c r="A1212" s="10" t="s">
        <v>1214</v>
      </c>
      <c r="B1212" s="2">
        <v>2009</v>
      </c>
      <c r="C1212" s="11">
        <v>68111</v>
      </c>
    </row>
    <row r="1213" spans="1:3" x14ac:dyDescent="0.25">
      <c r="A1213" s="10" t="s">
        <v>1215</v>
      </c>
      <c r="B1213" s="2">
        <v>2009</v>
      </c>
      <c r="C1213" s="11">
        <v>45845</v>
      </c>
    </row>
    <row r="1214" spans="1:3" x14ac:dyDescent="0.25">
      <c r="A1214" s="10" t="s">
        <v>1216</v>
      </c>
      <c r="B1214" s="2">
        <v>2009</v>
      </c>
      <c r="C1214" s="11">
        <v>33462</v>
      </c>
    </row>
    <row r="1215" spans="1:3" x14ac:dyDescent="0.25">
      <c r="A1215" s="10" t="s">
        <v>1217</v>
      </c>
      <c r="B1215" s="2">
        <v>2009</v>
      </c>
      <c r="C1215" s="11">
        <v>96078</v>
      </c>
    </row>
    <row r="1216" spans="1:3" x14ac:dyDescent="0.25">
      <c r="A1216" s="10" t="s">
        <v>1218</v>
      </c>
      <c r="B1216" s="2">
        <v>2009</v>
      </c>
      <c r="C1216" s="11">
        <v>11672</v>
      </c>
    </row>
    <row r="1217" spans="1:3" x14ac:dyDescent="0.25">
      <c r="A1217" s="10" t="s">
        <v>1219</v>
      </c>
      <c r="B1217" s="2">
        <v>2009</v>
      </c>
      <c r="C1217" s="11">
        <v>2464</v>
      </c>
    </row>
    <row r="1218" spans="1:3" x14ac:dyDescent="0.25">
      <c r="A1218" s="10" t="s">
        <v>1220</v>
      </c>
      <c r="B1218" s="2">
        <v>2009</v>
      </c>
      <c r="C1218" s="11">
        <v>30171</v>
      </c>
    </row>
    <row r="1219" spans="1:3" x14ac:dyDescent="0.25">
      <c r="A1219" s="10" t="s">
        <v>1221</v>
      </c>
      <c r="B1219" s="2">
        <v>2009</v>
      </c>
      <c r="C1219" s="11">
        <v>14088</v>
      </c>
    </row>
    <row r="1220" spans="1:3" x14ac:dyDescent="0.25">
      <c r="A1220" s="10" t="s">
        <v>1222</v>
      </c>
      <c r="B1220" s="2">
        <v>2009</v>
      </c>
      <c r="C1220" s="11">
        <v>91572</v>
      </c>
    </row>
    <row r="1221" spans="1:3" x14ac:dyDescent="0.25">
      <c r="A1221" s="10" t="s">
        <v>1223</v>
      </c>
      <c r="B1221" s="2">
        <v>2009</v>
      </c>
      <c r="C1221" s="11">
        <v>41133</v>
      </c>
    </row>
    <row r="1222" spans="1:3" x14ac:dyDescent="0.25">
      <c r="A1222" s="10" t="s">
        <v>1224</v>
      </c>
      <c r="B1222" s="2">
        <v>2009</v>
      </c>
      <c r="C1222" s="11">
        <v>45177</v>
      </c>
    </row>
    <row r="1223" spans="1:3" x14ac:dyDescent="0.25">
      <c r="A1223" s="10" t="s">
        <v>1225</v>
      </c>
      <c r="B1223" s="2">
        <v>2009</v>
      </c>
      <c r="C1223" s="11">
        <v>6106</v>
      </c>
    </row>
    <row r="1224" spans="1:3" x14ac:dyDescent="0.25">
      <c r="A1224" s="10" t="s">
        <v>1226</v>
      </c>
      <c r="B1224" s="2">
        <v>2009</v>
      </c>
      <c r="C1224" s="11">
        <v>57833</v>
      </c>
    </row>
    <row r="1225" spans="1:3" x14ac:dyDescent="0.25">
      <c r="A1225" s="10" t="s">
        <v>1227</v>
      </c>
      <c r="B1225" s="2">
        <v>2009</v>
      </c>
      <c r="C1225" s="11">
        <v>83971</v>
      </c>
    </row>
    <row r="1226" spans="1:3" x14ac:dyDescent="0.25">
      <c r="A1226" s="10" t="s">
        <v>1228</v>
      </c>
      <c r="B1226" s="2">
        <v>2009</v>
      </c>
      <c r="C1226" s="11">
        <v>5012</v>
      </c>
    </row>
    <row r="1227" spans="1:3" x14ac:dyDescent="0.25">
      <c r="A1227" s="10" t="s">
        <v>1229</v>
      </c>
      <c r="B1227" s="2">
        <v>2009</v>
      </c>
      <c r="C1227" s="11">
        <v>74094</v>
      </c>
    </row>
    <row r="1228" spans="1:3" x14ac:dyDescent="0.25">
      <c r="A1228" s="10" t="s">
        <v>1230</v>
      </c>
      <c r="B1228" s="2">
        <v>2009</v>
      </c>
      <c r="C1228" s="11">
        <v>20337</v>
      </c>
    </row>
    <row r="1229" spans="1:3" x14ac:dyDescent="0.25">
      <c r="A1229" s="10" t="s">
        <v>1231</v>
      </c>
      <c r="B1229" s="2">
        <v>2009</v>
      </c>
      <c r="C1229" s="11">
        <v>90980</v>
      </c>
    </row>
    <row r="1230" spans="1:3" x14ac:dyDescent="0.25">
      <c r="A1230" s="10" t="s">
        <v>1232</v>
      </c>
      <c r="B1230" s="2">
        <v>2009</v>
      </c>
      <c r="C1230" s="11">
        <v>54430</v>
      </c>
    </row>
    <row r="1231" spans="1:3" x14ac:dyDescent="0.25">
      <c r="A1231" s="10" t="s">
        <v>1233</v>
      </c>
      <c r="B1231" s="2">
        <v>2009</v>
      </c>
      <c r="C1231" s="11">
        <v>11876</v>
      </c>
    </row>
    <row r="1232" spans="1:3" x14ac:dyDescent="0.25">
      <c r="A1232" s="10" t="s">
        <v>1234</v>
      </c>
      <c r="B1232" s="2">
        <v>2009</v>
      </c>
      <c r="C1232" s="11">
        <v>48832</v>
      </c>
    </row>
    <row r="1233" spans="1:3" x14ac:dyDescent="0.25">
      <c r="A1233" s="10" t="s">
        <v>1235</v>
      </c>
      <c r="B1233" s="2">
        <v>2009</v>
      </c>
      <c r="C1233" s="11">
        <v>28335</v>
      </c>
    </row>
    <row r="1234" spans="1:3" x14ac:dyDescent="0.25">
      <c r="A1234" s="10" t="s">
        <v>1236</v>
      </c>
      <c r="B1234" s="2">
        <v>2009</v>
      </c>
      <c r="C1234" s="11">
        <v>26062</v>
      </c>
    </row>
    <row r="1235" spans="1:3" x14ac:dyDescent="0.25">
      <c r="A1235" s="10" t="s">
        <v>1237</v>
      </c>
      <c r="B1235" s="2">
        <v>2009</v>
      </c>
      <c r="C1235" s="11">
        <v>8647</v>
      </c>
    </row>
    <row r="1236" spans="1:3" x14ac:dyDescent="0.25">
      <c r="A1236" s="10" t="s">
        <v>1238</v>
      </c>
      <c r="B1236" s="2">
        <v>2009</v>
      </c>
      <c r="C1236" s="11">
        <v>49894</v>
      </c>
    </row>
    <row r="1237" spans="1:3" x14ac:dyDescent="0.25">
      <c r="A1237" s="10" t="s">
        <v>1239</v>
      </c>
      <c r="B1237" s="2">
        <v>2009</v>
      </c>
      <c r="C1237" s="11">
        <v>52658</v>
      </c>
    </row>
    <row r="1238" spans="1:3" x14ac:dyDescent="0.25">
      <c r="A1238" s="10" t="s">
        <v>1240</v>
      </c>
      <c r="B1238" s="2">
        <v>2009</v>
      </c>
      <c r="C1238" s="11">
        <v>82765</v>
      </c>
    </row>
    <row r="1239" spans="1:3" x14ac:dyDescent="0.25">
      <c r="A1239" s="10" t="s">
        <v>1241</v>
      </c>
      <c r="B1239" s="2">
        <v>2009</v>
      </c>
      <c r="C1239" s="11">
        <v>28095</v>
      </c>
    </row>
    <row r="1240" spans="1:3" x14ac:dyDescent="0.25">
      <c r="A1240" s="10" t="s">
        <v>1242</v>
      </c>
      <c r="B1240" s="2">
        <v>2009</v>
      </c>
      <c r="C1240" s="11">
        <v>75230</v>
      </c>
    </row>
    <row r="1241" spans="1:3" x14ac:dyDescent="0.25">
      <c r="A1241" s="10" t="s">
        <v>1243</v>
      </c>
      <c r="B1241" s="2">
        <v>2009</v>
      </c>
      <c r="C1241" s="11">
        <v>7968</v>
      </c>
    </row>
    <row r="1242" spans="1:3" x14ac:dyDescent="0.25">
      <c r="A1242" s="10" t="s">
        <v>1244</v>
      </c>
      <c r="B1242" s="2">
        <v>2009</v>
      </c>
      <c r="C1242" s="11">
        <v>10274</v>
      </c>
    </row>
    <row r="1243" spans="1:3" x14ac:dyDescent="0.25">
      <c r="A1243" s="10" t="s">
        <v>1245</v>
      </c>
      <c r="B1243" s="2">
        <v>2009</v>
      </c>
      <c r="C1243" s="11">
        <v>48429</v>
      </c>
    </row>
    <row r="1244" spans="1:3" x14ac:dyDescent="0.25">
      <c r="A1244" s="10" t="s">
        <v>1246</v>
      </c>
      <c r="B1244" s="2">
        <v>2009</v>
      </c>
      <c r="C1244" s="11">
        <v>45874</v>
      </c>
    </row>
    <row r="1245" spans="1:3" x14ac:dyDescent="0.25">
      <c r="A1245" s="10" t="s">
        <v>1247</v>
      </c>
      <c r="B1245" s="2">
        <v>2009</v>
      </c>
      <c r="C1245" s="11">
        <v>7207</v>
      </c>
    </row>
    <row r="1246" spans="1:3" x14ac:dyDescent="0.25">
      <c r="A1246" s="10" t="s">
        <v>1248</v>
      </c>
      <c r="B1246" s="2">
        <v>2009</v>
      </c>
      <c r="C1246" s="11">
        <v>78653</v>
      </c>
    </row>
    <row r="1247" spans="1:3" x14ac:dyDescent="0.25">
      <c r="A1247" s="10" t="s">
        <v>1249</v>
      </c>
      <c r="B1247" s="2">
        <v>2009</v>
      </c>
      <c r="C1247" s="11">
        <v>74720</v>
      </c>
    </row>
    <row r="1248" spans="1:3" x14ac:dyDescent="0.25">
      <c r="A1248" s="10" t="s">
        <v>1250</v>
      </c>
      <c r="B1248" s="2">
        <v>2009</v>
      </c>
      <c r="C1248" s="11">
        <v>20874</v>
      </c>
    </row>
    <row r="1249" spans="1:3" x14ac:dyDescent="0.25">
      <c r="A1249" s="10" t="s">
        <v>1251</v>
      </c>
      <c r="B1249" s="2">
        <v>2009</v>
      </c>
      <c r="C1249" s="11">
        <v>7360</v>
      </c>
    </row>
    <row r="1250" spans="1:3" x14ac:dyDescent="0.25">
      <c r="A1250" s="10" t="s">
        <v>1252</v>
      </c>
      <c r="B1250" s="2">
        <v>2009</v>
      </c>
      <c r="C1250" s="11">
        <v>56116</v>
      </c>
    </row>
    <row r="1251" spans="1:3" x14ac:dyDescent="0.25">
      <c r="A1251" s="10" t="s">
        <v>1253</v>
      </c>
      <c r="B1251" s="2">
        <v>2009</v>
      </c>
      <c r="C1251" s="11">
        <v>38947</v>
      </c>
    </row>
    <row r="1252" spans="1:3" x14ac:dyDescent="0.25">
      <c r="A1252" s="10" t="s">
        <v>1254</v>
      </c>
      <c r="B1252" s="2">
        <v>2009</v>
      </c>
      <c r="C1252" s="11">
        <v>35313</v>
      </c>
    </row>
    <row r="1253" spans="1:3" x14ac:dyDescent="0.25">
      <c r="A1253" s="10" t="s">
        <v>1255</v>
      </c>
      <c r="B1253" s="2">
        <v>2009</v>
      </c>
      <c r="C1253" s="11">
        <v>65960</v>
      </c>
    </row>
    <row r="1254" spans="1:3" x14ac:dyDescent="0.25">
      <c r="A1254" s="10" t="s">
        <v>1256</v>
      </c>
      <c r="B1254" s="2">
        <v>2009</v>
      </c>
      <c r="C1254" s="11">
        <v>87169</v>
      </c>
    </row>
    <row r="1255" spans="1:3" x14ac:dyDescent="0.25">
      <c r="A1255" s="10" t="s">
        <v>1257</v>
      </c>
      <c r="B1255" s="2">
        <v>2009</v>
      </c>
      <c r="C1255" s="11">
        <v>3932</v>
      </c>
    </row>
    <row r="1256" spans="1:3" x14ac:dyDescent="0.25">
      <c r="A1256" s="10" t="s">
        <v>1258</v>
      </c>
      <c r="B1256" s="2">
        <v>2009</v>
      </c>
      <c r="C1256" s="11">
        <v>14677</v>
      </c>
    </row>
    <row r="1257" spans="1:3" x14ac:dyDescent="0.25">
      <c r="A1257" s="10" t="s">
        <v>1259</v>
      </c>
      <c r="B1257" s="2">
        <v>2009</v>
      </c>
      <c r="C1257" s="11">
        <v>81515</v>
      </c>
    </row>
    <row r="1258" spans="1:3" x14ac:dyDescent="0.25">
      <c r="A1258" s="10" t="s">
        <v>1260</v>
      </c>
      <c r="B1258" s="2">
        <v>2009</v>
      </c>
      <c r="C1258" s="11">
        <v>95683</v>
      </c>
    </row>
    <row r="1259" spans="1:3" x14ac:dyDescent="0.25">
      <c r="A1259" s="10" t="s">
        <v>1261</v>
      </c>
      <c r="B1259" s="2">
        <v>2009</v>
      </c>
      <c r="C1259" s="11">
        <v>30472</v>
      </c>
    </row>
    <row r="1260" spans="1:3" x14ac:dyDescent="0.25">
      <c r="A1260" s="10" t="s">
        <v>1262</v>
      </c>
      <c r="B1260" s="2">
        <v>2009</v>
      </c>
      <c r="C1260" s="11">
        <v>18346</v>
      </c>
    </row>
    <row r="1261" spans="1:3" x14ac:dyDescent="0.25">
      <c r="A1261" s="10" t="s">
        <v>1263</v>
      </c>
      <c r="B1261" s="2">
        <v>2009</v>
      </c>
      <c r="C1261" s="11">
        <v>96496</v>
      </c>
    </row>
    <row r="1262" spans="1:3" x14ac:dyDescent="0.25">
      <c r="A1262" s="10" t="s">
        <v>1264</v>
      </c>
      <c r="B1262" s="2">
        <v>2009</v>
      </c>
      <c r="C1262" s="11">
        <v>67356</v>
      </c>
    </row>
    <row r="1263" spans="1:3" x14ac:dyDescent="0.25">
      <c r="A1263" s="10" t="s">
        <v>1265</v>
      </c>
      <c r="B1263" s="2">
        <v>2009</v>
      </c>
      <c r="C1263" s="11">
        <v>39713</v>
      </c>
    </row>
    <row r="1264" spans="1:3" x14ac:dyDescent="0.25">
      <c r="A1264" s="10" t="s">
        <v>1266</v>
      </c>
      <c r="B1264" s="2">
        <v>2009</v>
      </c>
      <c r="C1264" s="11">
        <v>49211</v>
      </c>
    </row>
    <row r="1265" spans="1:3" x14ac:dyDescent="0.25">
      <c r="A1265" s="10" t="s">
        <v>1267</v>
      </c>
      <c r="B1265" s="2">
        <v>2009</v>
      </c>
      <c r="C1265" s="11">
        <v>67039</v>
      </c>
    </row>
    <row r="1266" spans="1:3" x14ac:dyDescent="0.25">
      <c r="A1266" s="10" t="s">
        <v>1268</v>
      </c>
      <c r="B1266" s="2">
        <v>2009</v>
      </c>
      <c r="C1266" s="11">
        <v>86613</v>
      </c>
    </row>
    <row r="1267" spans="1:3" x14ac:dyDescent="0.25">
      <c r="A1267" s="10" t="s">
        <v>1269</v>
      </c>
      <c r="B1267" s="2">
        <v>2009</v>
      </c>
      <c r="C1267" s="11">
        <v>72190</v>
      </c>
    </row>
    <row r="1268" spans="1:3" x14ac:dyDescent="0.25">
      <c r="A1268" s="10" t="s">
        <v>1270</v>
      </c>
      <c r="B1268" s="2">
        <v>2009</v>
      </c>
      <c r="C1268" s="11">
        <v>58598</v>
      </c>
    </row>
    <row r="1269" spans="1:3" x14ac:dyDescent="0.25">
      <c r="A1269" s="10" t="s">
        <v>1271</v>
      </c>
      <c r="B1269" s="2">
        <v>2009</v>
      </c>
      <c r="C1269" s="11">
        <v>13485</v>
      </c>
    </row>
    <row r="1270" spans="1:3" x14ac:dyDescent="0.25">
      <c r="A1270" s="10" t="s">
        <v>1272</v>
      </c>
      <c r="B1270" s="2">
        <v>2009</v>
      </c>
      <c r="C1270" s="11">
        <v>81810</v>
      </c>
    </row>
    <row r="1271" spans="1:3" x14ac:dyDescent="0.25">
      <c r="A1271" s="10" t="s">
        <v>1273</v>
      </c>
      <c r="B1271" s="2">
        <v>2009</v>
      </c>
      <c r="C1271" s="11">
        <v>31871</v>
      </c>
    </row>
    <row r="1272" spans="1:3" x14ac:dyDescent="0.25">
      <c r="A1272" s="10" t="s">
        <v>1274</v>
      </c>
      <c r="B1272" s="2">
        <v>2009</v>
      </c>
      <c r="C1272" s="11">
        <v>82469</v>
      </c>
    </row>
    <row r="1273" spans="1:3" x14ac:dyDescent="0.25">
      <c r="A1273" s="10" t="s">
        <v>1275</v>
      </c>
      <c r="B1273" s="2">
        <v>2009</v>
      </c>
      <c r="C1273" s="11">
        <v>19702</v>
      </c>
    </row>
    <row r="1274" spans="1:3" x14ac:dyDescent="0.25">
      <c r="A1274" s="10" t="s">
        <v>1276</v>
      </c>
      <c r="B1274" s="2">
        <v>2009</v>
      </c>
      <c r="C1274" s="11">
        <v>23074</v>
      </c>
    </row>
    <row r="1275" spans="1:3" x14ac:dyDescent="0.25">
      <c r="A1275" s="10" t="s">
        <v>1277</v>
      </c>
      <c r="B1275" s="2">
        <v>2009</v>
      </c>
      <c r="C1275" s="11">
        <v>82826</v>
      </c>
    </row>
    <row r="1276" spans="1:3" x14ac:dyDescent="0.25">
      <c r="A1276" s="10" t="s">
        <v>1278</v>
      </c>
      <c r="B1276" s="2">
        <v>2009</v>
      </c>
      <c r="C1276" s="11">
        <v>68100</v>
      </c>
    </row>
    <row r="1277" spans="1:3" x14ac:dyDescent="0.25">
      <c r="A1277" s="10" t="s">
        <v>1279</v>
      </c>
      <c r="B1277" s="2">
        <v>2009</v>
      </c>
      <c r="C1277" s="11">
        <v>18371</v>
      </c>
    </row>
    <row r="1278" spans="1:3" x14ac:dyDescent="0.25">
      <c r="A1278" s="10" t="s">
        <v>1280</v>
      </c>
      <c r="B1278" s="2">
        <v>2009</v>
      </c>
      <c r="C1278" s="11">
        <v>41159</v>
      </c>
    </row>
    <row r="1279" spans="1:3" x14ac:dyDescent="0.25">
      <c r="A1279" s="10" t="s">
        <v>1281</v>
      </c>
      <c r="B1279" s="2">
        <v>2009</v>
      </c>
      <c r="C1279" s="11">
        <v>28810</v>
      </c>
    </row>
    <row r="1280" spans="1:3" x14ac:dyDescent="0.25">
      <c r="A1280" s="10" t="s">
        <v>1282</v>
      </c>
      <c r="B1280" s="2">
        <v>2010</v>
      </c>
      <c r="C1280" s="11">
        <v>69069</v>
      </c>
    </row>
    <row r="1281" spans="1:3" x14ac:dyDescent="0.25">
      <c r="A1281" s="10" t="s">
        <v>1283</v>
      </c>
      <c r="B1281" s="2">
        <v>2010</v>
      </c>
      <c r="C1281" s="11">
        <v>92528</v>
      </c>
    </row>
    <row r="1282" spans="1:3" x14ac:dyDescent="0.25">
      <c r="A1282" s="10" t="s">
        <v>1284</v>
      </c>
      <c r="B1282" s="2">
        <v>2010</v>
      </c>
      <c r="C1282" s="11">
        <v>72661</v>
      </c>
    </row>
    <row r="1283" spans="1:3" x14ac:dyDescent="0.25">
      <c r="A1283" s="10" t="s">
        <v>1285</v>
      </c>
      <c r="B1283" s="2">
        <v>2010</v>
      </c>
      <c r="C1283" s="11">
        <v>15220</v>
      </c>
    </row>
    <row r="1284" spans="1:3" x14ac:dyDescent="0.25">
      <c r="A1284" s="10" t="s">
        <v>1286</v>
      </c>
      <c r="B1284" s="2">
        <v>2010</v>
      </c>
      <c r="C1284" s="11">
        <v>61673</v>
      </c>
    </row>
    <row r="1285" spans="1:3" x14ac:dyDescent="0.25">
      <c r="A1285" s="10" t="s">
        <v>1287</v>
      </c>
      <c r="B1285" s="2">
        <v>2010</v>
      </c>
      <c r="C1285" s="11">
        <v>68927</v>
      </c>
    </row>
    <row r="1286" spans="1:3" x14ac:dyDescent="0.25">
      <c r="A1286" s="10" t="s">
        <v>1288</v>
      </c>
      <c r="B1286" s="2">
        <v>2010</v>
      </c>
      <c r="C1286" s="11">
        <v>6846</v>
      </c>
    </row>
    <row r="1287" spans="1:3" x14ac:dyDescent="0.25">
      <c r="A1287" s="10" t="s">
        <v>1289</v>
      </c>
      <c r="B1287" s="2">
        <v>2010</v>
      </c>
      <c r="C1287" s="11">
        <v>69159</v>
      </c>
    </row>
    <row r="1288" spans="1:3" x14ac:dyDescent="0.25">
      <c r="A1288" s="10" t="s">
        <v>1290</v>
      </c>
      <c r="B1288" s="2">
        <v>2010</v>
      </c>
      <c r="C1288" s="11">
        <v>86204</v>
      </c>
    </row>
    <row r="1289" spans="1:3" x14ac:dyDescent="0.25">
      <c r="A1289" s="10" t="s">
        <v>1291</v>
      </c>
      <c r="B1289" s="2">
        <v>2010</v>
      </c>
      <c r="C1289" s="11">
        <v>30408</v>
      </c>
    </row>
    <row r="1290" spans="1:3" x14ac:dyDescent="0.25">
      <c r="A1290" s="10" t="s">
        <v>1292</v>
      </c>
      <c r="B1290" s="2">
        <v>2010</v>
      </c>
      <c r="C1290" s="11">
        <v>28699</v>
      </c>
    </row>
    <row r="1291" spans="1:3" x14ac:dyDescent="0.25">
      <c r="A1291" s="10" t="s">
        <v>1293</v>
      </c>
      <c r="B1291" s="2">
        <v>2010</v>
      </c>
      <c r="C1291" s="11">
        <v>10526</v>
      </c>
    </row>
    <row r="1292" spans="1:3" x14ac:dyDescent="0.25">
      <c r="A1292" s="10" t="s">
        <v>1294</v>
      </c>
      <c r="B1292" s="2">
        <v>2010</v>
      </c>
      <c r="C1292" s="11">
        <v>80610</v>
      </c>
    </row>
    <row r="1293" spans="1:3" x14ac:dyDescent="0.25">
      <c r="A1293" s="10" t="s">
        <v>1295</v>
      </c>
      <c r="B1293" s="2">
        <v>2010</v>
      </c>
      <c r="C1293" s="11">
        <v>89391</v>
      </c>
    </row>
    <row r="1294" spans="1:3" x14ac:dyDescent="0.25">
      <c r="A1294" s="10" t="s">
        <v>1296</v>
      </c>
      <c r="B1294" s="2">
        <v>2010</v>
      </c>
      <c r="C1294" s="11">
        <v>22104</v>
      </c>
    </row>
    <row r="1295" spans="1:3" x14ac:dyDescent="0.25">
      <c r="A1295" s="10" t="s">
        <v>1297</v>
      </c>
      <c r="B1295" s="2">
        <v>2010</v>
      </c>
      <c r="C1295" s="11">
        <v>24353</v>
      </c>
    </row>
    <row r="1296" spans="1:3" x14ac:dyDescent="0.25">
      <c r="A1296" s="10" t="s">
        <v>1298</v>
      </c>
      <c r="B1296" s="2">
        <v>2010</v>
      </c>
      <c r="C1296" s="11">
        <v>73270</v>
      </c>
    </row>
    <row r="1297" spans="1:3" x14ac:dyDescent="0.25">
      <c r="A1297" s="10" t="s">
        <v>1299</v>
      </c>
      <c r="B1297" s="2">
        <v>2010</v>
      </c>
      <c r="C1297" s="11">
        <v>48579</v>
      </c>
    </row>
    <row r="1298" spans="1:3" x14ac:dyDescent="0.25">
      <c r="A1298" s="10" t="s">
        <v>1300</v>
      </c>
      <c r="B1298" s="2">
        <v>2010</v>
      </c>
      <c r="C1298" s="11">
        <v>66464</v>
      </c>
    </row>
    <row r="1299" spans="1:3" x14ac:dyDescent="0.25">
      <c r="A1299" s="10" t="s">
        <v>1301</v>
      </c>
      <c r="B1299" s="2">
        <v>2010</v>
      </c>
      <c r="C1299" s="11">
        <v>75122</v>
      </c>
    </row>
    <row r="1300" spans="1:3" x14ac:dyDescent="0.25">
      <c r="A1300" s="10" t="s">
        <v>1302</v>
      </c>
      <c r="B1300" s="2">
        <v>2010</v>
      </c>
      <c r="C1300" s="11">
        <v>97612</v>
      </c>
    </row>
    <row r="1301" spans="1:3" x14ac:dyDescent="0.25">
      <c r="A1301" s="10" t="s">
        <v>1303</v>
      </c>
      <c r="B1301" s="2">
        <v>2010</v>
      </c>
      <c r="C1301" s="11">
        <v>64375</v>
      </c>
    </row>
    <row r="1302" spans="1:3" x14ac:dyDescent="0.25">
      <c r="A1302" s="10" t="s">
        <v>1304</v>
      </c>
      <c r="B1302" s="2">
        <v>2010</v>
      </c>
      <c r="C1302" s="11">
        <v>3307</v>
      </c>
    </row>
    <row r="1303" spans="1:3" x14ac:dyDescent="0.25">
      <c r="A1303" s="10" t="s">
        <v>1305</v>
      </c>
      <c r="B1303" s="2">
        <v>2010</v>
      </c>
      <c r="C1303" s="11">
        <v>54763</v>
      </c>
    </row>
    <row r="1304" spans="1:3" x14ac:dyDescent="0.25">
      <c r="A1304" s="10" t="s">
        <v>1306</v>
      </c>
      <c r="B1304" s="2">
        <v>2010</v>
      </c>
      <c r="C1304" s="11">
        <v>37337</v>
      </c>
    </row>
    <row r="1305" spans="1:3" x14ac:dyDescent="0.25">
      <c r="A1305" s="10" t="s">
        <v>1307</v>
      </c>
      <c r="B1305" s="2">
        <v>2010</v>
      </c>
      <c r="C1305" s="11">
        <v>10333</v>
      </c>
    </row>
    <row r="1306" spans="1:3" x14ac:dyDescent="0.25">
      <c r="A1306" s="10" t="s">
        <v>1308</v>
      </c>
      <c r="B1306" s="2">
        <v>2010</v>
      </c>
      <c r="C1306" s="11">
        <v>19369</v>
      </c>
    </row>
    <row r="1307" spans="1:3" x14ac:dyDescent="0.25">
      <c r="A1307" s="10" t="s">
        <v>1309</v>
      </c>
      <c r="B1307" s="2">
        <v>2010</v>
      </c>
      <c r="C1307" s="11">
        <v>18618</v>
      </c>
    </row>
    <row r="1308" spans="1:3" x14ac:dyDescent="0.25">
      <c r="A1308" s="10" t="s">
        <v>1310</v>
      </c>
      <c r="B1308" s="2">
        <v>2010</v>
      </c>
      <c r="C1308" s="11">
        <v>48632</v>
      </c>
    </row>
    <row r="1309" spans="1:3" x14ac:dyDescent="0.25">
      <c r="A1309" s="10" t="s">
        <v>1311</v>
      </c>
      <c r="B1309" s="2">
        <v>2010</v>
      </c>
      <c r="C1309" s="11">
        <v>43321</v>
      </c>
    </row>
    <row r="1310" spans="1:3" x14ac:dyDescent="0.25">
      <c r="A1310" s="10" t="s">
        <v>1312</v>
      </c>
      <c r="B1310" s="2">
        <v>2010</v>
      </c>
      <c r="C1310" s="11">
        <v>45717</v>
      </c>
    </row>
    <row r="1311" spans="1:3" x14ac:dyDescent="0.25">
      <c r="A1311" s="10" t="s">
        <v>1313</v>
      </c>
      <c r="B1311" s="2">
        <v>2010</v>
      </c>
      <c r="C1311" s="11">
        <v>9211</v>
      </c>
    </row>
    <row r="1312" spans="1:3" x14ac:dyDescent="0.25">
      <c r="A1312" s="10" t="s">
        <v>1314</v>
      </c>
      <c r="B1312" s="2">
        <v>2010</v>
      </c>
      <c r="C1312" s="11">
        <v>52516</v>
      </c>
    </row>
    <row r="1313" spans="1:3" x14ac:dyDescent="0.25">
      <c r="A1313" s="10" t="s">
        <v>1315</v>
      </c>
      <c r="B1313" s="2">
        <v>2010</v>
      </c>
      <c r="C1313" s="11">
        <v>50107</v>
      </c>
    </row>
    <row r="1314" spans="1:3" x14ac:dyDescent="0.25">
      <c r="A1314" s="10" t="s">
        <v>1316</v>
      </c>
      <c r="B1314" s="2">
        <v>2010</v>
      </c>
      <c r="C1314" s="11">
        <v>3009</v>
      </c>
    </row>
    <row r="1315" spans="1:3" x14ac:dyDescent="0.25">
      <c r="A1315" s="10" t="s">
        <v>1317</v>
      </c>
      <c r="B1315" s="2">
        <v>2010</v>
      </c>
      <c r="C1315" s="11">
        <v>86232</v>
      </c>
    </row>
    <row r="1316" spans="1:3" x14ac:dyDescent="0.25">
      <c r="A1316" s="10" t="s">
        <v>1318</v>
      </c>
      <c r="B1316" s="2">
        <v>2010</v>
      </c>
      <c r="C1316" s="11">
        <v>76521</v>
      </c>
    </row>
    <row r="1317" spans="1:3" x14ac:dyDescent="0.25">
      <c r="A1317" s="10" t="s">
        <v>1319</v>
      </c>
      <c r="B1317" s="2">
        <v>2010</v>
      </c>
      <c r="C1317" s="11">
        <v>57686</v>
      </c>
    </row>
    <row r="1318" spans="1:3" x14ac:dyDescent="0.25">
      <c r="A1318" s="10" t="s">
        <v>1320</v>
      </c>
      <c r="B1318" s="2">
        <v>2010</v>
      </c>
      <c r="C1318" s="11">
        <v>43686</v>
      </c>
    </row>
    <row r="1319" spans="1:3" x14ac:dyDescent="0.25">
      <c r="A1319" s="10" t="s">
        <v>1321</v>
      </c>
      <c r="B1319" s="2">
        <v>2010</v>
      </c>
      <c r="C1319" s="11">
        <v>23490</v>
      </c>
    </row>
    <row r="1320" spans="1:3" x14ac:dyDescent="0.25">
      <c r="A1320" s="10" t="s">
        <v>1322</v>
      </c>
      <c r="B1320" s="2">
        <v>2010</v>
      </c>
      <c r="C1320" s="11">
        <v>84338</v>
      </c>
    </row>
    <row r="1321" spans="1:3" x14ac:dyDescent="0.25">
      <c r="A1321" s="10" t="s">
        <v>1323</v>
      </c>
      <c r="B1321" s="2">
        <v>2010</v>
      </c>
      <c r="C1321" s="11">
        <v>4794</v>
      </c>
    </row>
    <row r="1322" spans="1:3" x14ac:dyDescent="0.25">
      <c r="A1322" s="10" t="s">
        <v>1324</v>
      </c>
      <c r="B1322" s="2">
        <v>2010</v>
      </c>
      <c r="C1322" s="11">
        <v>4310</v>
      </c>
    </row>
    <row r="1323" spans="1:3" x14ac:dyDescent="0.25">
      <c r="A1323" s="10" t="s">
        <v>1325</v>
      </c>
      <c r="B1323" s="2">
        <v>2010</v>
      </c>
      <c r="C1323" s="11">
        <v>53358</v>
      </c>
    </row>
    <row r="1324" spans="1:3" x14ac:dyDescent="0.25">
      <c r="A1324" s="10" t="s">
        <v>1326</v>
      </c>
      <c r="B1324" s="2">
        <v>2010</v>
      </c>
      <c r="C1324" s="11">
        <v>55524</v>
      </c>
    </row>
    <row r="1325" spans="1:3" x14ac:dyDescent="0.25">
      <c r="A1325" s="10" t="s">
        <v>1327</v>
      </c>
      <c r="B1325" s="2">
        <v>2010</v>
      </c>
      <c r="C1325" s="11">
        <v>14390</v>
      </c>
    </row>
    <row r="1326" spans="1:3" x14ac:dyDescent="0.25">
      <c r="A1326" s="10" t="s">
        <v>1328</v>
      </c>
      <c r="B1326" s="2">
        <v>2010</v>
      </c>
      <c r="C1326" s="11">
        <v>47495</v>
      </c>
    </row>
    <row r="1327" spans="1:3" x14ac:dyDescent="0.25">
      <c r="A1327" s="10" t="s">
        <v>1329</v>
      </c>
      <c r="B1327" s="2">
        <v>2010</v>
      </c>
      <c r="C1327" s="11">
        <v>75041</v>
      </c>
    </row>
    <row r="1328" spans="1:3" x14ac:dyDescent="0.25">
      <c r="A1328" s="10" t="s">
        <v>1330</v>
      </c>
      <c r="B1328" s="2">
        <v>2010</v>
      </c>
      <c r="C1328" s="11">
        <v>50245</v>
      </c>
    </row>
    <row r="1329" spans="1:3" x14ac:dyDescent="0.25">
      <c r="A1329" s="10" t="s">
        <v>1331</v>
      </c>
      <c r="B1329" s="2">
        <v>2010</v>
      </c>
      <c r="C1329" s="11">
        <v>29146</v>
      </c>
    </row>
    <row r="1330" spans="1:3" x14ac:dyDescent="0.25">
      <c r="A1330" s="10" t="s">
        <v>1332</v>
      </c>
      <c r="B1330" s="2">
        <v>2010</v>
      </c>
      <c r="C1330" s="11">
        <v>80959</v>
      </c>
    </row>
    <row r="1331" spans="1:3" x14ac:dyDescent="0.25">
      <c r="A1331" s="10" t="s">
        <v>1333</v>
      </c>
      <c r="B1331" s="2">
        <v>2010</v>
      </c>
      <c r="C1331" s="11">
        <v>11554</v>
      </c>
    </row>
    <row r="1332" spans="1:3" x14ac:dyDescent="0.25">
      <c r="A1332" s="10" t="s">
        <v>1334</v>
      </c>
      <c r="B1332" s="2">
        <v>2010</v>
      </c>
      <c r="C1332" s="11">
        <v>36851</v>
      </c>
    </row>
    <row r="1333" spans="1:3" x14ac:dyDescent="0.25">
      <c r="A1333" s="10" t="s">
        <v>1335</v>
      </c>
      <c r="B1333" s="2">
        <v>2010</v>
      </c>
      <c r="C1333" s="11">
        <v>68182</v>
      </c>
    </row>
    <row r="1334" spans="1:3" x14ac:dyDescent="0.25">
      <c r="A1334" s="10" t="s">
        <v>1336</v>
      </c>
      <c r="B1334" s="2">
        <v>2010</v>
      </c>
      <c r="C1334" s="11">
        <v>92587</v>
      </c>
    </row>
    <row r="1335" spans="1:3" x14ac:dyDescent="0.25">
      <c r="A1335" s="10" t="s">
        <v>1337</v>
      </c>
      <c r="B1335" s="2">
        <v>2010</v>
      </c>
      <c r="C1335" s="11">
        <v>14829</v>
      </c>
    </row>
    <row r="1336" spans="1:3" x14ac:dyDescent="0.25">
      <c r="A1336" s="10" t="s">
        <v>1338</v>
      </c>
      <c r="B1336" s="2">
        <v>2010</v>
      </c>
      <c r="C1336" s="11">
        <v>38210</v>
      </c>
    </row>
    <row r="1337" spans="1:3" x14ac:dyDescent="0.25">
      <c r="A1337" s="10" t="s">
        <v>1339</v>
      </c>
      <c r="B1337" s="2">
        <v>2010</v>
      </c>
      <c r="C1337" s="11">
        <v>78277</v>
      </c>
    </row>
    <row r="1338" spans="1:3" x14ac:dyDescent="0.25">
      <c r="A1338" s="10" t="s">
        <v>1340</v>
      </c>
      <c r="B1338" s="2">
        <v>2010</v>
      </c>
      <c r="C1338" s="11">
        <v>19438</v>
      </c>
    </row>
    <row r="1339" spans="1:3" x14ac:dyDescent="0.25">
      <c r="A1339" s="10" t="s">
        <v>1341</v>
      </c>
      <c r="B1339" s="2">
        <v>2010</v>
      </c>
      <c r="C1339" s="11">
        <v>10030</v>
      </c>
    </row>
    <row r="1340" spans="1:3" x14ac:dyDescent="0.25">
      <c r="A1340" s="10" t="s">
        <v>1342</v>
      </c>
      <c r="B1340" s="2">
        <v>2010</v>
      </c>
      <c r="C1340" s="11">
        <v>59531</v>
      </c>
    </row>
    <row r="1341" spans="1:3" x14ac:dyDescent="0.25">
      <c r="A1341" s="10" t="s">
        <v>1343</v>
      </c>
      <c r="B1341" s="2">
        <v>2010</v>
      </c>
      <c r="C1341" s="11">
        <v>37639</v>
      </c>
    </row>
    <row r="1342" spans="1:3" x14ac:dyDescent="0.25">
      <c r="A1342" s="10" t="s">
        <v>1344</v>
      </c>
      <c r="B1342" s="2">
        <v>2010</v>
      </c>
      <c r="C1342" s="11">
        <v>92400</v>
      </c>
    </row>
    <row r="1343" spans="1:3" x14ac:dyDescent="0.25">
      <c r="A1343" s="10" t="s">
        <v>1345</v>
      </c>
      <c r="B1343" s="2">
        <v>2010</v>
      </c>
      <c r="C1343" s="11">
        <v>14000</v>
      </c>
    </row>
    <row r="1344" spans="1:3" x14ac:dyDescent="0.25">
      <c r="A1344" s="10" t="s">
        <v>1346</v>
      </c>
      <c r="B1344" s="2">
        <v>2010</v>
      </c>
      <c r="C1344" s="11">
        <v>48199</v>
      </c>
    </row>
    <row r="1345" spans="1:3" x14ac:dyDescent="0.25">
      <c r="A1345" s="10" t="s">
        <v>1347</v>
      </c>
      <c r="B1345" s="2">
        <v>2010</v>
      </c>
      <c r="C1345" s="11">
        <v>83608</v>
      </c>
    </row>
    <row r="1346" spans="1:3" x14ac:dyDescent="0.25">
      <c r="A1346" s="10" t="s">
        <v>1348</v>
      </c>
      <c r="B1346" s="2">
        <v>2010</v>
      </c>
      <c r="C1346" s="11">
        <v>36665</v>
      </c>
    </row>
    <row r="1347" spans="1:3" x14ac:dyDescent="0.25">
      <c r="A1347" s="10" t="s">
        <v>1349</v>
      </c>
      <c r="B1347" s="2">
        <v>2010</v>
      </c>
      <c r="C1347" s="11">
        <v>67733</v>
      </c>
    </row>
    <row r="1348" spans="1:3" x14ac:dyDescent="0.25">
      <c r="A1348" s="10" t="s">
        <v>1350</v>
      </c>
      <c r="B1348" s="2">
        <v>2010</v>
      </c>
      <c r="C1348" s="11">
        <v>36120</v>
      </c>
    </row>
    <row r="1349" spans="1:3" x14ac:dyDescent="0.25">
      <c r="A1349" s="10" t="s">
        <v>1351</v>
      </c>
      <c r="B1349" s="2">
        <v>2010</v>
      </c>
      <c r="C1349" s="11">
        <v>27828</v>
      </c>
    </row>
    <row r="1350" spans="1:3" x14ac:dyDescent="0.25">
      <c r="A1350" s="10" t="s">
        <v>1352</v>
      </c>
      <c r="B1350" s="2">
        <v>2010</v>
      </c>
      <c r="C1350" s="11">
        <v>14828</v>
      </c>
    </row>
    <row r="1351" spans="1:3" x14ac:dyDescent="0.25">
      <c r="A1351" s="10" t="s">
        <v>1353</v>
      </c>
      <c r="B1351" s="2">
        <v>2010</v>
      </c>
      <c r="C1351" s="11">
        <v>25201</v>
      </c>
    </row>
    <row r="1352" spans="1:3" x14ac:dyDescent="0.25">
      <c r="A1352" s="10" t="s">
        <v>1354</v>
      </c>
      <c r="B1352" s="2">
        <v>2010</v>
      </c>
      <c r="C1352" s="11">
        <v>89409</v>
      </c>
    </row>
    <row r="1353" spans="1:3" x14ac:dyDescent="0.25">
      <c r="A1353" s="10" t="s">
        <v>1355</v>
      </c>
      <c r="B1353" s="2">
        <v>2010</v>
      </c>
      <c r="C1353" s="11">
        <v>41765</v>
      </c>
    </row>
    <row r="1354" spans="1:3" x14ac:dyDescent="0.25">
      <c r="A1354" s="10" t="s">
        <v>1356</v>
      </c>
      <c r="B1354" s="2">
        <v>2010</v>
      </c>
      <c r="C1354" s="11">
        <v>49747</v>
      </c>
    </row>
    <row r="1355" spans="1:3" x14ac:dyDescent="0.25">
      <c r="A1355" s="10" t="s">
        <v>1357</v>
      </c>
      <c r="B1355" s="2">
        <v>2010</v>
      </c>
      <c r="C1355" s="11">
        <v>5740</v>
      </c>
    </row>
    <row r="1356" spans="1:3" x14ac:dyDescent="0.25">
      <c r="A1356" s="10" t="s">
        <v>1358</v>
      </c>
      <c r="B1356" s="2">
        <v>2010</v>
      </c>
      <c r="C1356" s="11">
        <v>53031</v>
      </c>
    </row>
    <row r="1357" spans="1:3" x14ac:dyDescent="0.25">
      <c r="A1357" s="10" t="s">
        <v>1359</v>
      </c>
      <c r="B1357" s="2">
        <v>2010</v>
      </c>
      <c r="C1357" s="11">
        <v>1227</v>
      </c>
    </row>
    <row r="1358" spans="1:3" x14ac:dyDescent="0.25">
      <c r="A1358" s="10" t="s">
        <v>1360</v>
      </c>
      <c r="B1358" s="2">
        <v>2010</v>
      </c>
      <c r="C1358" s="11">
        <v>40078</v>
      </c>
    </row>
    <row r="1359" spans="1:3" x14ac:dyDescent="0.25">
      <c r="A1359" s="10" t="s">
        <v>1361</v>
      </c>
      <c r="B1359" s="2">
        <v>2010</v>
      </c>
      <c r="C1359" s="11">
        <v>87330</v>
      </c>
    </row>
    <row r="1360" spans="1:3" x14ac:dyDescent="0.25">
      <c r="A1360" s="10" t="s">
        <v>1362</v>
      </c>
      <c r="B1360" s="2">
        <v>2010</v>
      </c>
      <c r="C1360" s="11">
        <v>83734</v>
      </c>
    </row>
    <row r="1361" spans="1:3" x14ac:dyDescent="0.25">
      <c r="A1361" s="10" t="s">
        <v>1363</v>
      </c>
      <c r="B1361" s="2">
        <v>2010</v>
      </c>
      <c r="C1361" s="11">
        <v>79518</v>
      </c>
    </row>
    <row r="1362" spans="1:3" x14ac:dyDescent="0.25">
      <c r="A1362" s="10" t="s">
        <v>1364</v>
      </c>
      <c r="B1362" s="2">
        <v>2010</v>
      </c>
      <c r="C1362" s="11">
        <v>64079</v>
      </c>
    </row>
    <row r="1363" spans="1:3" x14ac:dyDescent="0.25">
      <c r="A1363" s="10" t="s">
        <v>1365</v>
      </c>
      <c r="B1363" s="2">
        <v>2010</v>
      </c>
      <c r="C1363" s="11">
        <v>27293</v>
      </c>
    </row>
    <row r="1364" spans="1:3" x14ac:dyDescent="0.25">
      <c r="A1364" s="10" t="s">
        <v>1366</v>
      </c>
      <c r="B1364" s="2">
        <v>2010</v>
      </c>
      <c r="C1364" s="11">
        <v>22716</v>
      </c>
    </row>
    <row r="1365" spans="1:3" x14ac:dyDescent="0.25">
      <c r="A1365" s="10" t="s">
        <v>1367</v>
      </c>
      <c r="B1365" s="2">
        <v>2010</v>
      </c>
      <c r="C1365" s="11">
        <v>38703</v>
      </c>
    </row>
    <row r="1366" spans="1:3" x14ac:dyDescent="0.25">
      <c r="A1366" s="10" t="s">
        <v>1368</v>
      </c>
      <c r="B1366" s="2">
        <v>2010</v>
      </c>
      <c r="C1366" s="11">
        <v>91263</v>
      </c>
    </row>
    <row r="1367" spans="1:3" x14ac:dyDescent="0.25">
      <c r="A1367" s="10" t="s">
        <v>1369</v>
      </c>
      <c r="B1367" s="2">
        <v>2010</v>
      </c>
      <c r="C1367" s="11">
        <v>69387</v>
      </c>
    </row>
    <row r="1368" spans="1:3" x14ac:dyDescent="0.25">
      <c r="A1368" s="10" t="s">
        <v>1370</v>
      </c>
      <c r="B1368" s="2">
        <v>2010</v>
      </c>
      <c r="C1368" s="11">
        <v>51130</v>
      </c>
    </row>
    <row r="1369" spans="1:3" x14ac:dyDescent="0.25">
      <c r="A1369" s="10" t="s">
        <v>1371</v>
      </c>
      <c r="B1369" s="2">
        <v>2010</v>
      </c>
      <c r="C1369" s="11">
        <v>76057</v>
      </c>
    </row>
    <row r="1370" spans="1:3" x14ac:dyDescent="0.25">
      <c r="A1370" s="10" t="s">
        <v>1372</v>
      </c>
      <c r="B1370" s="2">
        <v>2010</v>
      </c>
      <c r="C1370" s="11">
        <v>65425</v>
      </c>
    </row>
    <row r="1371" spans="1:3" x14ac:dyDescent="0.25">
      <c r="A1371" s="10" t="s">
        <v>1373</v>
      </c>
      <c r="B1371" s="2">
        <v>2010</v>
      </c>
      <c r="C1371" s="11">
        <v>64715</v>
      </c>
    </row>
    <row r="1372" spans="1:3" x14ac:dyDescent="0.25">
      <c r="A1372" s="10" t="s">
        <v>1374</v>
      </c>
      <c r="B1372" s="2">
        <v>2010</v>
      </c>
      <c r="C1372" s="11">
        <v>92642</v>
      </c>
    </row>
    <row r="1373" spans="1:3" x14ac:dyDescent="0.25">
      <c r="A1373" s="10" t="s">
        <v>1375</v>
      </c>
      <c r="B1373" s="2">
        <v>2010</v>
      </c>
      <c r="C1373" s="11">
        <v>21648</v>
      </c>
    </row>
    <row r="1374" spans="1:3" x14ac:dyDescent="0.25">
      <c r="A1374" s="10" t="s">
        <v>1376</v>
      </c>
      <c r="B1374" s="2">
        <v>2010</v>
      </c>
      <c r="C1374" s="11">
        <v>4202</v>
      </c>
    </row>
    <row r="1375" spans="1:3" x14ac:dyDescent="0.25">
      <c r="A1375" s="10" t="s">
        <v>1377</v>
      </c>
      <c r="B1375" s="2">
        <v>2010</v>
      </c>
      <c r="C1375" s="11">
        <v>76105</v>
      </c>
    </row>
    <row r="1376" spans="1:3" x14ac:dyDescent="0.25">
      <c r="A1376" s="10" t="s">
        <v>1378</v>
      </c>
      <c r="B1376" s="2">
        <v>2010</v>
      </c>
      <c r="C1376" s="11">
        <v>50083</v>
      </c>
    </row>
    <row r="1377" spans="1:3" x14ac:dyDescent="0.25">
      <c r="A1377" s="10" t="s">
        <v>1379</v>
      </c>
      <c r="B1377" s="2">
        <v>2010</v>
      </c>
      <c r="C1377" s="11">
        <v>52444</v>
      </c>
    </row>
    <row r="1378" spans="1:3" x14ac:dyDescent="0.25">
      <c r="A1378" s="10" t="s">
        <v>1380</v>
      </c>
      <c r="B1378" s="2">
        <v>2010</v>
      </c>
      <c r="C1378" s="11">
        <v>17786</v>
      </c>
    </row>
    <row r="1379" spans="1:3" x14ac:dyDescent="0.25">
      <c r="A1379" s="10" t="s">
        <v>1381</v>
      </c>
      <c r="B1379" s="2">
        <v>2010</v>
      </c>
      <c r="C1379" s="11">
        <v>3913</v>
      </c>
    </row>
    <row r="1380" spans="1:3" x14ac:dyDescent="0.25">
      <c r="A1380" s="10" t="s">
        <v>1382</v>
      </c>
      <c r="B1380" s="2">
        <v>2010</v>
      </c>
      <c r="C1380" s="11">
        <v>26699</v>
      </c>
    </row>
    <row r="1381" spans="1:3" x14ac:dyDescent="0.25">
      <c r="A1381" s="10" t="s">
        <v>1383</v>
      </c>
      <c r="B1381" s="2">
        <v>2010</v>
      </c>
      <c r="C1381" s="11">
        <v>59901</v>
      </c>
    </row>
    <row r="1382" spans="1:3" x14ac:dyDescent="0.25">
      <c r="A1382" s="10" t="s">
        <v>1384</v>
      </c>
      <c r="B1382" s="2">
        <v>2010</v>
      </c>
      <c r="C1382" s="11">
        <v>78562</v>
      </c>
    </row>
    <row r="1383" spans="1:3" x14ac:dyDescent="0.25">
      <c r="A1383" s="10" t="s">
        <v>1385</v>
      </c>
      <c r="B1383" s="2">
        <v>2010</v>
      </c>
      <c r="C1383" s="11">
        <v>30616</v>
      </c>
    </row>
    <row r="1384" spans="1:3" x14ac:dyDescent="0.25">
      <c r="A1384" s="10" t="s">
        <v>1386</v>
      </c>
      <c r="B1384" s="2">
        <v>2010</v>
      </c>
      <c r="C1384" s="11">
        <v>39360</v>
      </c>
    </row>
    <row r="1385" spans="1:3" x14ac:dyDescent="0.25">
      <c r="A1385" s="10" t="s">
        <v>1387</v>
      </c>
      <c r="B1385" s="2">
        <v>2010</v>
      </c>
      <c r="C1385" s="11">
        <v>47358</v>
      </c>
    </row>
    <row r="1386" spans="1:3" x14ac:dyDescent="0.25">
      <c r="A1386" s="10" t="s">
        <v>1388</v>
      </c>
      <c r="B1386" s="2">
        <v>2010</v>
      </c>
      <c r="C1386" s="11">
        <v>71326</v>
      </c>
    </row>
    <row r="1387" spans="1:3" x14ac:dyDescent="0.25">
      <c r="A1387" s="10" t="s">
        <v>1389</v>
      </c>
      <c r="B1387" s="2">
        <v>2010</v>
      </c>
      <c r="C1387" s="11">
        <v>32907</v>
      </c>
    </row>
    <row r="1388" spans="1:3" x14ac:dyDescent="0.25">
      <c r="A1388" s="10" t="s">
        <v>1390</v>
      </c>
      <c r="B1388" s="2">
        <v>2010</v>
      </c>
      <c r="C1388" s="11">
        <v>63540</v>
      </c>
    </row>
    <row r="1389" spans="1:3" x14ac:dyDescent="0.25">
      <c r="A1389" s="10" t="s">
        <v>1391</v>
      </c>
      <c r="B1389" s="2">
        <v>2010</v>
      </c>
      <c r="C1389" s="11">
        <v>36936</v>
      </c>
    </row>
    <row r="1390" spans="1:3" x14ac:dyDescent="0.25">
      <c r="A1390" s="10" t="s">
        <v>1392</v>
      </c>
      <c r="B1390" s="2">
        <v>2010</v>
      </c>
      <c r="C1390" s="11">
        <v>72086</v>
      </c>
    </row>
    <row r="1391" spans="1:3" x14ac:dyDescent="0.25">
      <c r="A1391" s="10" t="s">
        <v>1393</v>
      </c>
      <c r="B1391" s="2">
        <v>2010</v>
      </c>
      <c r="C1391" s="11">
        <v>56803</v>
      </c>
    </row>
    <row r="1392" spans="1:3" x14ac:dyDescent="0.25">
      <c r="A1392" s="10" t="s">
        <v>1394</v>
      </c>
      <c r="B1392" s="2">
        <v>2010</v>
      </c>
      <c r="C1392" s="11">
        <v>70245</v>
      </c>
    </row>
    <row r="1393" spans="1:3" x14ac:dyDescent="0.25">
      <c r="A1393" s="10" t="s">
        <v>1395</v>
      </c>
      <c r="B1393" s="2">
        <v>2010</v>
      </c>
      <c r="C1393" s="11">
        <v>46214</v>
      </c>
    </row>
    <row r="1394" spans="1:3" x14ac:dyDescent="0.25">
      <c r="A1394" s="10" t="s">
        <v>1396</v>
      </c>
      <c r="B1394" s="2">
        <v>2010</v>
      </c>
      <c r="C1394" s="11">
        <v>36912</v>
      </c>
    </row>
    <row r="1395" spans="1:3" x14ac:dyDescent="0.25">
      <c r="A1395" s="10" t="s">
        <v>1397</v>
      </c>
      <c r="B1395" s="2">
        <v>2010</v>
      </c>
      <c r="C1395" s="11">
        <v>66536</v>
      </c>
    </row>
    <row r="1396" spans="1:3" x14ac:dyDescent="0.25">
      <c r="A1396" s="10" t="s">
        <v>1398</v>
      </c>
      <c r="B1396" s="2">
        <v>2010</v>
      </c>
      <c r="C1396" s="11">
        <v>42380</v>
      </c>
    </row>
    <row r="1397" spans="1:3" x14ac:dyDescent="0.25">
      <c r="A1397" s="10" t="s">
        <v>1399</v>
      </c>
      <c r="B1397" s="2">
        <v>2010</v>
      </c>
      <c r="C1397" s="11">
        <v>1254</v>
      </c>
    </row>
    <row r="1398" spans="1:3" x14ac:dyDescent="0.25">
      <c r="A1398" s="10" t="s">
        <v>1400</v>
      </c>
      <c r="B1398" s="2">
        <v>2010</v>
      </c>
      <c r="C1398" s="11">
        <v>30974</v>
      </c>
    </row>
    <row r="1399" spans="1:3" x14ac:dyDescent="0.25">
      <c r="A1399" s="10" t="s">
        <v>1401</v>
      </c>
      <c r="B1399" s="2">
        <v>2010</v>
      </c>
      <c r="C1399" s="11">
        <v>25286</v>
      </c>
    </row>
    <row r="1400" spans="1:3" x14ac:dyDescent="0.25">
      <c r="A1400" s="10" t="s">
        <v>1402</v>
      </c>
      <c r="B1400" s="2">
        <v>2010</v>
      </c>
      <c r="C1400" s="11">
        <v>71706</v>
      </c>
    </row>
    <row r="1401" spans="1:3" x14ac:dyDescent="0.25">
      <c r="A1401" s="10" t="s">
        <v>1403</v>
      </c>
      <c r="B1401" s="2">
        <v>2010</v>
      </c>
      <c r="C1401" s="11">
        <v>63960</v>
      </c>
    </row>
    <row r="1402" spans="1:3" x14ac:dyDescent="0.25">
      <c r="A1402" s="10" t="s">
        <v>1404</v>
      </c>
      <c r="B1402" s="2">
        <v>2010</v>
      </c>
      <c r="C1402" s="11">
        <v>48507</v>
      </c>
    </row>
    <row r="1403" spans="1:3" x14ac:dyDescent="0.25">
      <c r="A1403" s="10" t="s">
        <v>1405</v>
      </c>
      <c r="B1403" s="2">
        <v>2010</v>
      </c>
      <c r="C1403" s="11">
        <v>1235</v>
      </c>
    </row>
    <row r="1404" spans="1:3" x14ac:dyDescent="0.25">
      <c r="A1404" s="10" t="s">
        <v>1406</v>
      </c>
      <c r="B1404" s="2">
        <v>2010</v>
      </c>
      <c r="C1404" s="11">
        <v>42555</v>
      </c>
    </row>
    <row r="1405" spans="1:3" x14ac:dyDescent="0.25">
      <c r="A1405" s="10" t="s">
        <v>1407</v>
      </c>
      <c r="B1405" s="2">
        <v>2010</v>
      </c>
      <c r="C1405" s="11">
        <v>63706</v>
      </c>
    </row>
    <row r="1406" spans="1:3" x14ac:dyDescent="0.25">
      <c r="A1406" s="10" t="s">
        <v>1408</v>
      </c>
      <c r="B1406" s="2">
        <v>2011</v>
      </c>
      <c r="C1406" s="11">
        <v>54960</v>
      </c>
    </row>
    <row r="1407" spans="1:3" x14ac:dyDescent="0.25">
      <c r="A1407" s="10" t="s">
        <v>1409</v>
      </c>
      <c r="B1407" s="2">
        <v>2011</v>
      </c>
      <c r="C1407" s="11">
        <v>52343</v>
      </c>
    </row>
    <row r="1408" spans="1:3" x14ac:dyDescent="0.25">
      <c r="A1408" s="10" t="s">
        <v>1410</v>
      </c>
      <c r="B1408" s="2">
        <v>2011</v>
      </c>
      <c r="C1408" s="11">
        <v>75220</v>
      </c>
    </row>
    <row r="1409" spans="1:3" x14ac:dyDescent="0.25">
      <c r="A1409" s="10" t="s">
        <v>1411</v>
      </c>
      <c r="B1409" s="2">
        <v>2011</v>
      </c>
      <c r="C1409" s="11">
        <v>61584</v>
      </c>
    </row>
    <row r="1410" spans="1:3" x14ac:dyDescent="0.25">
      <c r="A1410" s="10" t="s">
        <v>1412</v>
      </c>
      <c r="B1410" s="2">
        <v>2011</v>
      </c>
      <c r="C1410" s="11">
        <v>94506</v>
      </c>
    </row>
    <row r="1411" spans="1:3" x14ac:dyDescent="0.25">
      <c r="A1411" s="10" t="s">
        <v>1413</v>
      </c>
      <c r="B1411" s="2">
        <v>2011</v>
      </c>
      <c r="C1411" s="11">
        <v>84539</v>
      </c>
    </row>
    <row r="1412" spans="1:3" x14ac:dyDescent="0.25">
      <c r="A1412" s="10" t="s">
        <v>1414</v>
      </c>
      <c r="B1412" s="2">
        <v>2011</v>
      </c>
      <c r="C1412" s="11">
        <v>48402</v>
      </c>
    </row>
    <row r="1413" spans="1:3" x14ac:dyDescent="0.25">
      <c r="A1413" s="10" t="s">
        <v>1415</v>
      </c>
      <c r="B1413" s="2">
        <v>2011</v>
      </c>
      <c r="C1413" s="11">
        <v>44197</v>
      </c>
    </row>
    <row r="1414" spans="1:3" x14ac:dyDescent="0.25">
      <c r="A1414" s="10" t="s">
        <v>1416</v>
      </c>
      <c r="B1414" s="2">
        <v>2011</v>
      </c>
      <c r="C1414" s="11">
        <v>50436</v>
      </c>
    </row>
    <row r="1415" spans="1:3" x14ac:dyDescent="0.25">
      <c r="A1415" s="10" t="s">
        <v>1417</v>
      </c>
      <c r="B1415" s="2">
        <v>2011</v>
      </c>
      <c r="C1415" s="11">
        <v>1587</v>
      </c>
    </row>
    <row r="1416" spans="1:3" x14ac:dyDescent="0.25">
      <c r="A1416" s="10" t="s">
        <v>1418</v>
      </c>
      <c r="B1416" s="2">
        <v>2011</v>
      </c>
      <c r="C1416" s="11">
        <v>86187</v>
      </c>
    </row>
    <row r="1417" spans="1:3" x14ac:dyDescent="0.25">
      <c r="A1417" s="10" t="s">
        <v>1419</v>
      </c>
      <c r="B1417" s="2">
        <v>2011</v>
      </c>
      <c r="C1417" s="11">
        <v>62169</v>
      </c>
    </row>
    <row r="1418" spans="1:3" x14ac:dyDescent="0.25">
      <c r="A1418" s="10" t="s">
        <v>1420</v>
      </c>
      <c r="B1418" s="2">
        <v>2011</v>
      </c>
      <c r="C1418" s="11">
        <v>34534</v>
      </c>
    </row>
    <row r="1419" spans="1:3" x14ac:dyDescent="0.25">
      <c r="A1419" s="10" t="s">
        <v>1421</v>
      </c>
      <c r="B1419" s="2">
        <v>2011</v>
      </c>
      <c r="C1419" s="11">
        <v>18599</v>
      </c>
    </row>
    <row r="1420" spans="1:3" x14ac:dyDescent="0.25">
      <c r="A1420" s="10" t="s">
        <v>1422</v>
      </c>
      <c r="B1420" s="2">
        <v>2011</v>
      </c>
      <c r="C1420" s="11">
        <v>7253</v>
      </c>
    </row>
    <row r="1421" spans="1:3" x14ac:dyDescent="0.25">
      <c r="A1421" s="10" t="s">
        <v>1423</v>
      </c>
      <c r="B1421" s="2">
        <v>2011</v>
      </c>
      <c r="C1421" s="11">
        <v>46793</v>
      </c>
    </row>
    <row r="1422" spans="1:3" x14ac:dyDescent="0.25">
      <c r="A1422" s="10" t="s">
        <v>1424</v>
      </c>
      <c r="B1422" s="2">
        <v>2011</v>
      </c>
      <c r="C1422" s="11">
        <v>12719</v>
      </c>
    </row>
    <row r="1423" spans="1:3" x14ac:dyDescent="0.25">
      <c r="A1423" s="10" t="s">
        <v>1425</v>
      </c>
      <c r="B1423" s="2">
        <v>2011</v>
      </c>
      <c r="C1423" s="11">
        <v>6867</v>
      </c>
    </row>
    <row r="1424" spans="1:3" x14ac:dyDescent="0.25">
      <c r="A1424" s="10" t="s">
        <v>1426</v>
      </c>
      <c r="B1424" s="2">
        <v>2011</v>
      </c>
      <c r="C1424" s="11">
        <v>45644</v>
      </c>
    </row>
    <row r="1425" spans="1:3" x14ac:dyDescent="0.25">
      <c r="A1425" s="10" t="s">
        <v>1427</v>
      </c>
      <c r="B1425" s="2">
        <v>2011</v>
      </c>
      <c r="C1425" s="11">
        <v>59174</v>
      </c>
    </row>
    <row r="1426" spans="1:3" x14ac:dyDescent="0.25">
      <c r="A1426" s="10" t="s">
        <v>1428</v>
      </c>
      <c r="B1426" s="2">
        <v>2011</v>
      </c>
      <c r="C1426" s="11">
        <v>14234</v>
      </c>
    </row>
    <row r="1427" spans="1:3" x14ac:dyDescent="0.25">
      <c r="A1427" s="10" t="s">
        <v>1429</v>
      </c>
      <c r="B1427" s="2">
        <v>2011</v>
      </c>
      <c r="C1427" s="11">
        <v>67247</v>
      </c>
    </row>
    <row r="1428" spans="1:3" x14ac:dyDescent="0.25">
      <c r="A1428" s="10" t="s">
        <v>1430</v>
      </c>
      <c r="B1428" s="2">
        <v>2011</v>
      </c>
      <c r="C1428" s="11">
        <v>15018</v>
      </c>
    </row>
    <row r="1429" spans="1:3" x14ac:dyDescent="0.25">
      <c r="A1429" s="10" t="s">
        <v>1431</v>
      </c>
      <c r="B1429" s="2">
        <v>2011</v>
      </c>
      <c r="C1429" s="11">
        <v>30689</v>
      </c>
    </row>
    <row r="1430" spans="1:3" x14ac:dyDescent="0.25">
      <c r="A1430" s="10" t="s">
        <v>1432</v>
      </c>
      <c r="B1430" s="2">
        <v>2011</v>
      </c>
      <c r="C1430" s="11">
        <v>31948</v>
      </c>
    </row>
    <row r="1431" spans="1:3" x14ac:dyDescent="0.25">
      <c r="A1431" s="10" t="s">
        <v>1433</v>
      </c>
      <c r="B1431" s="2">
        <v>2011</v>
      </c>
      <c r="C1431" s="11">
        <v>86805</v>
      </c>
    </row>
    <row r="1432" spans="1:3" x14ac:dyDescent="0.25">
      <c r="A1432" s="10" t="s">
        <v>1434</v>
      </c>
      <c r="B1432" s="2">
        <v>2011</v>
      </c>
      <c r="C1432" s="11">
        <v>22944</v>
      </c>
    </row>
    <row r="1433" spans="1:3" x14ac:dyDescent="0.25">
      <c r="A1433" s="10" t="s">
        <v>1435</v>
      </c>
      <c r="B1433" s="2">
        <v>2011</v>
      </c>
      <c r="C1433" s="11">
        <v>68834</v>
      </c>
    </row>
    <row r="1434" spans="1:3" x14ac:dyDescent="0.25">
      <c r="A1434" s="10" t="s">
        <v>1436</v>
      </c>
      <c r="B1434" s="2">
        <v>2011</v>
      </c>
      <c r="C1434" s="11">
        <v>18699</v>
      </c>
    </row>
    <row r="1435" spans="1:3" x14ac:dyDescent="0.25">
      <c r="A1435" s="10" t="s">
        <v>1437</v>
      </c>
      <c r="B1435" s="2">
        <v>2011</v>
      </c>
      <c r="C1435" s="11">
        <v>39331</v>
      </c>
    </row>
    <row r="1436" spans="1:3" x14ac:dyDescent="0.25">
      <c r="A1436" s="10" t="s">
        <v>1438</v>
      </c>
      <c r="B1436" s="2">
        <v>2011</v>
      </c>
      <c r="C1436" s="11">
        <v>2931</v>
      </c>
    </row>
    <row r="1437" spans="1:3" x14ac:dyDescent="0.25">
      <c r="A1437" s="10" t="s">
        <v>1439</v>
      </c>
      <c r="B1437" s="2">
        <v>2011</v>
      </c>
      <c r="C1437" s="11">
        <v>76473</v>
      </c>
    </row>
    <row r="1438" spans="1:3" x14ac:dyDescent="0.25">
      <c r="A1438" s="10" t="s">
        <v>1440</v>
      </c>
      <c r="B1438" s="2">
        <v>2011</v>
      </c>
      <c r="C1438" s="11">
        <v>86015</v>
      </c>
    </row>
    <row r="1439" spans="1:3" x14ac:dyDescent="0.25">
      <c r="A1439" s="10" t="s">
        <v>1441</v>
      </c>
      <c r="B1439" s="2">
        <v>2011</v>
      </c>
      <c r="C1439" s="11">
        <v>31562</v>
      </c>
    </row>
    <row r="1440" spans="1:3" x14ac:dyDescent="0.25">
      <c r="A1440" s="10" t="s">
        <v>1442</v>
      </c>
      <c r="B1440" s="2">
        <v>2011</v>
      </c>
      <c r="C1440" s="11">
        <v>18360</v>
      </c>
    </row>
    <row r="1441" spans="1:3" x14ac:dyDescent="0.25">
      <c r="A1441" s="10" t="s">
        <v>1443</v>
      </c>
      <c r="B1441" s="2">
        <v>2011</v>
      </c>
      <c r="C1441" s="11">
        <v>83127</v>
      </c>
    </row>
    <row r="1442" spans="1:3" x14ac:dyDescent="0.25">
      <c r="A1442" s="10" t="s">
        <v>1444</v>
      </c>
      <c r="B1442" s="2">
        <v>2011</v>
      </c>
      <c r="C1442" s="11">
        <v>28657</v>
      </c>
    </row>
    <row r="1443" spans="1:3" x14ac:dyDescent="0.25">
      <c r="A1443" s="10" t="s">
        <v>1445</v>
      </c>
      <c r="B1443" s="2">
        <v>2011</v>
      </c>
      <c r="C1443" s="11">
        <v>6031</v>
      </c>
    </row>
    <row r="1444" spans="1:3" x14ac:dyDescent="0.25">
      <c r="A1444" s="10" t="s">
        <v>1446</v>
      </c>
      <c r="B1444" s="2">
        <v>2011</v>
      </c>
      <c r="C1444" s="11">
        <v>21883</v>
      </c>
    </row>
    <row r="1445" spans="1:3" x14ac:dyDescent="0.25">
      <c r="A1445" s="10" t="s">
        <v>1447</v>
      </c>
      <c r="B1445" s="2">
        <v>2011</v>
      </c>
      <c r="C1445" s="11">
        <v>54760</v>
      </c>
    </row>
    <row r="1446" spans="1:3" x14ac:dyDescent="0.25">
      <c r="A1446" s="10" t="s">
        <v>1448</v>
      </c>
      <c r="B1446" s="2">
        <v>2011</v>
      </c>
      <c r="C1446" s="11">
        <v>98923</v>
      </c>
    </row>
    <row r="1447" spans="1:3" x14ac:dyDescent="0.25">
      <c r="A1447" s="10" t="s">
        <v>1449</v>
      </c>
      <c r="B1447" s="2">
        <v>2011</v>
      </c>
      <c r="C1447" s="11">
        <v>74923</v>
      </c>
    </row>
    <row r="1448" spans="1:3" x14ac:dyDescent="0.25">
      <c r="A1448" s="10" t="s">
        <v>1450</v>
      </c>
      <c r="B1448" s="2">
        <v>2011</v>
      </c>
      <c r="C1448" s="11">
        <v>22657</v>
      </c>
    </row>
    <row r="1449" spans="1:3" x14ac:dyDescent="0.25">
      <c r="A1449" s="10" t="s">
        <v>1451</v>
      </c>
      <c r="B1449" s="2">
        <v>2011</v>
      </c>
      <c r="C1449" s="11">
        <v>66965</v>
      </c>
    </row>
    <row r="1450" spans="1:3" x14ac:dyDescent="0.25">
      <c r="A1450" s="10" t="s">
        <v>1452</v>
      </c>
      <c r="B1450" s="2">
        <v>2011</v>
      </c>
      <c r="C1450" s="11">
        <v>81023</v>
      </c>
    </row>
    <row r="1451" spans="1:3" x14ac:dyDescent="0.25">
      <c r="A1451" s="10" t="s">
        <v>1453</v>
      </c>
      <c r="B1451" s="2">
        <v>2011</v>
      </c>
      <c r="C1451" s="11">
        <v>31084</v>
      </c>
    </row>
    <row r="1452" spans="1:3" x14ac:dyDescent="0.25">
      <c r="A1452" s="10" t="s">
        <v>1454</v>
      </c>
      <c r="B1452" s="2">
        <v>2011</v>
      </c>
      <c r="C1452" s="11">
        <v>24685</v>
      </c>
    </row>
    <row r="1453" spans="1:3" x14ac:dyDescent="0.25">
      <c r="A1453" s="10" t="s">
        <v>1455</v>
      </c>
      <c r="B1453" s="2">
        <v>2011</v>
      </c>
      <c r="C1453" s="11">
        <v>39066</v>
      </c>
    </row>
    <row r="1454" spans="1:3" x14ac:dyDescent="0.25">
      <c r="A1454" s="10" t="s">
        <v>1456</v>
      </c>
      <c r="B1454" s="2">
        <v>2011</v>
      </c>
      <c r="C1454" s="11">
        <v>16081</v>
      </c>
    </row>
    <row r="1455" spans="1:3" x14ac:dyDescent="0.25">
      <c r="A1455" s="10" t="s">
        <v>1457</v>
      </c>
      <c r="B1455" s="2">
        <v>2011</v>
      </c>
      <c r="C1455" s="11">
        <v>90360</v>
      </c>
    </row>
    <row r="1456" spans="1:3" x14ac:dyDescent="0.25">
      <c r="A1456" s="10" t="s">
        <v>1458</v>
      </c>
      <c r="B1456" s="2">
        <v>2011</v>
      </c>
      <c r="C1456" s="11">
        <v>35073</v>
      </c>
    </row>
    <row r="1457" spans="1:3" x14ac:dyDescent="0.25">
      <c r="A1457" s="10" t="s">
        <v>1459</v>
      </c>
      <c r="B1457" s="2">
        <v>2011</v>
      </c>
      <c r="C1457" s="11">
        <v>32335</v>
      </c>
    </row>
    <row r="1458" spans="1:3" x14ac:dyDescent="0.25">
      <c r="A1458" s="10" t="s">
        <v>1460</v>
      </c>
      <c r="B1458" s="2">
        <v>2011</v>
      </c>
      <c r="C1458" s="11">
        <v>45724</v>
      </c>
    </row>
    <row r="1459" spans="1:3" x14ac:dyDescent="0.25">
      <c r="A1459" s="10" t="s">
        <v>1461</v>
      </c>
      <c r="B1459" s="2">
        <v>2011</v>
      </c>
      <c r="C1459" s="11">
        <v>86951</v>
      </c>
    </row>
    <row r="1460" spans="1:3" x14ac:dyDescent="0.25">
      <c r="A1460" s="10" t="s">
        <v>1462</v>
      </c>
      <c r="B1460" s="2">
        <v>2011</v>
      </c>
      <c r="C1460" s="11">
        <v>8829</v>
      </c>
    </row>
    <row r="1461" spans="1:3" x14ac:dyDescent="0.25">
      <c r="A1461" s="10" t="s">
        <v>1463</v>
      </c>
      <c r="B1461" s="2">
        <v>2011</v>
      </c>
      <c r="C1461" s="11">
        <v>6632</v>
      </c>
    </row>
    <row r="1462" spans="1:3" x14ac:dyDescent="0.25">
      <c r="A1462" s="10" t="s">
        <v>1464</v>
      </c>
      <c r="B1462" s="2">
        <v>2011</v>
      </c>
      <c r="C1462" s="11">
        <v>12406</v>
      </c>
    </row>
    <row r="1463" spans="1:3" x14ac:dyDescent="0.25">
      <c r="A1463" s="10" t="s">
        <v>1465</v>
      </c>
      <c r="B1463" s="2">
        <v>2011</v>
      </c>
      <c r="C1463" s="11">
        <v>50937</v>
      </c>
    </row>
    <row r="1464" spans="1:3" x14ac:dyDescent="0.25">
      <c r="A1464" s="10" t="s">
        <v>1466</v>
      </c>
      <c r="B1464" s="2">
        <v>2011</v>
      </c>
      <c r="C1464" s="11">
        <v>97627</v>
      </c>
    </row>
    <row r="1465" spans="1:3" x14ac:dyDescent="0.25">
      <c r="A1465" s="10" t="s">
        <v>1467</v>
      </c>
      <c r="B1465" s="2">
        <v>2011</v>
      </c>
      <c r="C1465" s="11">
        <v>40481</v>
      </c>
    </row>
    <row r="1466" spans="1:3" x14ac:dyDescent="0.25">
      <c r="A1466" s="10" t="s">
        <v>1468</v>
      </c>
      <c r="B1466" s="2">
        <v>2011</v>
      </c>
      <c r="C1466" s="11">
        <v>5247</v>
      </c>
    </row>
    <row r="1467" spans="1:3" x14ac:dyDescent="0.25">
      <c r="A1467" s="10" t="s">
        <v>1469</v>
      </c>
      <c r="B1467" s="2">
        <v>2011</v>
      </c>
      <c r="C1467" s="11">
        <v>66137</v>
      </c>
    </row>
    <row r="1468" spans="1:3" x14ac:dyDescent="0.25">
      <c r="A1468" s="10" t="s">
        <v>1470</v>
      </c>
      <c r="B1468" s="2">
        <v>2011</v>
      </c>
      <c r="C1468" s="11">
        <v>32310</v>
      </c>
    </row>
    <row r="1469" spans="1:3" x14ac:dyDescent="0.25">
      <c r="A1469" s="10" t="s">
        <v>1471</v>
      </c>
      <c r="B1469" s="2">
        <v>2011</v>
      </c>
      <c r="C1469" s="11">
        <v>17364</v>
      </c>
    </row>
    <row r="1470" spans="1:3" x14ac:dyDescent="0.25">
      <c r="A1470" s="10" t="s">
        <v>1472</v>
      </c>
      <c r="B1470" s="2">
        <v>2011</v>
      </c>
      <c r="C1470" s="11">
        <v>36776</v>
      </c>
    </row>
    <row r="1471" spans="1:3" x14ac:dyDescent="0.25">
      <c r="A1471" s="10" t="s">
        <v>1473</v>
      </c>
      <c r="B1471" s="2">
        <v>2011</v>
      </c>
      <c r="C1471" s="11">
        <v>37400</v>
      </c>
    </row>
    <row r="1472" spans="1:3" x14ac:dyDescent="0.25">
      <c r="A1472" s="10" t="s">
        <v>1474</v>
      </c>
      <c r="B1472" s="2">
        <v>2011</v>
      </c>
      <c r="C1472" s="11">
        <v>37232</v>
      </c>
    </row>
    <row r="1473" spans="1:3" x14ac:dyDescent="0.25">
      <c r="A1473" s="10" t="s">
        <v>1475</v>
      </c>
      <c r="B1473" s="2">
        <v>2011</v>
      </c>
      <c r="C1473" s="11">
        <v>96380</v>
      </c>
    </row>
    <row r="1474" spans="1:3" x14ac:dyDescent="0.25">
      <c r="A1474" s="10" t="s">
        <v>1476</v>
      </c>
      <c r="B1474" s="2">
        <v>2011</v>
      </c>
      <c r="C1474" s="11">
        <v>1715</v>
      </c>
    </row>
    <row r="1475" spans="1:3" x14ac:dyDescent="0.25">
      <c r="A1475" s="10" t="s">
        <v>1477</v>
      </c>
      <c r="B1475" s="2">
        <v>2011</v>
      </c>
      <c r="C1475" s="11">
        <v>23111</v>
      </c>
    </row>
    <row r="1476" spans="1:3" x14ac:dyDescent="0.25">
      <c r="A1476" s="10" t="s">
        <v>1478</v>
      </c>
      <c r="B1476" s="2">
        <v>2011</v>
      </c>
      <c r="C1476" s="11">
        <v>42975</v>
      </c>
    </row>
    <row r="1477" spans="1:3" x14ac:dyDescent="0.25">
      <c r="A1477" s="10" t="s">
        <v>1479</v>
      </c>
      <c r="B1477" s="2">
        <v>2011</v>
      </c>
      <c r="C1477" s="11">
        <v>38377</v>
      </c>
    </row>
    <row r="1478" spans="1:3" x14ac:dyDescent="0.25">
      <c r="A1478" s="10" t="s">
        <v>1480</v>
      </c>
      <c r="B1478" s="2">
        <v>2011</v>
      </c>
      <c r="C1478" s="11">
        <v>98932</v>
      </c>
    </row>
    <row r="1479" spans="1:3" x14ac:dyDescent="0.25">
      <c r="A1479" s="10" t="s">
        <v>1481</v>
      </c>
      <c r="B1479" s="2">
        <v>2011</v>
      </c>
      <c r="C1479" s="11">
        <v>13020</v>
      </c>
    </row>
    <row r="1480" spans="1:3" x14ac:dyDescent="0.25">
      <c r="A1480" s="10" t="s">
        <v>1482</v>
      </c>
      <c r="B1480" s="2">
        <v>2011</v>
      </c>
      <c r="C1480" s="11">
        <v>50933</v>
      </c>
    </row>
    <row r="1481" spans="1:3" x14ac:dyDescent="0.25">
      <c r="A1481" s="10" t="s">
        <v>1483</v>
      </c>
      <c r="B1481" s="2">
        <v>2011</v>
      </c>
      <c r="C1481" s="11">
        <v>42048</v>
      </c>
    </row>
    <row r="1482" spans="1:3" x14ac:dyDescent="0.25">
      <c r="A1482" s="10" t="s">
        <v>1484</v>
      </c>
      <c r="B1482" s="2">
        <v>2011</v>
      </c>
      <c r="C1482" s="11">
        <v>41018</v>
      </c>
    </row>
    <row r="1483" spans="1:3" x14ac:dyDescent="0.25">
      <c r="A1483" s="10" t="s">
        <v>1485</v>
      </c>
      <c r="B1483" s="2">
        <v>2011</v>
      </c>
      <c r="C1483" s="11">
        <v>17612</v>
      </c>
    </row>
    <row r="1484" spans="1:3" x14ac:dyDescent="0.25">
      <c r="A1484" s="10" t="s">
        <v>1486</v>
      </c>
      <c r="B1484" s="2">
        <v>2011</v>
      </c>
      <c r="C1484" s="11">
        <v>69965</v>
      </c>
    </row>
    <row r="1485" spans="1:3" x14ac:dyDescent="0.25">
      <c r="A1485" s="10" t="s">
        <v>1487</v>
      </c>
      <c r="B1485" s="2">
        <v>2011</v>
      </c>
      <c r="C1485" s="11">
        <v>41782</v>
      </c>
    </row>
    <row r="1486" spans="1:3" x14ac:dyDescent="0.25">
      <c r="A1486" s="10" t="s">
        <v>1488</v>
      </c>
      <c r="B1486" s="2">
        <v>2011</v>
      </c>
      <c r="C1486" s="11">
        <v>49229</v>
      </c>
    </row>
    <row r="1487" spans="1:3" x14ac:dyDescent="0.25">
      <c r="A1487" s="10" t="s">
        <v>1489</v>
      </c>
      <c r="B1487" s="2">
        <v>2011</v>
      </c>
      <c r="C1487" s="11">
        <v>91033</v>
      </c>
    </row>
    <row r="1488" spans="1:3" x14ac:dyDescent="0.25">
      <c r="A1488" s="10" t="s">
        <v>1490</v>
      </c>
      <c r="B1488" s="2">
        <v>2011</v>
      </c>
      <c r="C1488" s="11">
        <v>42634</v>
      </c>
    </row>
    <row r="1489" spans="1:3" x14ac:dyDescent="0.25">
      <c r="A1489" s="10" t="s">
        <v>1491</v>
      </c>
      <c r="B1489" s="2">
        <v>2011</v>
      </c>
      <c r="C1489" s="11">
        <v>67169</v>
      </c>
    </row>
    <row r="1490" spans="1:3" x14ac:dyDescent="0.25">
      <c r="A1490" s="10" t="s">
        <v>1492</v>
      </c>
      <c r="B1490" s="2">
        <v>2011</v>
      </c>
      <c r="C1490" s="11">
        <v>21140</v>
      </c>
    </row>
    <row r="1491" spans="1:3" x14ac:dyDescent="0.25">
      <c r="A1491" s="10" t="s">
        <v>1493</v>
      </c>
      <c r="B1491" s="2">
        <v>2011</v>
      </c>
      <c r="C1491" s="11">
        <v>838</v>
      </c>
    </row>
    <row r="1492" spans="1:3" x14ac:dyDescent="0.25">
      <c r="A1492" s="10" t="s">
        <v>1494</v>
      </c>
      <c r="B1492" s="2">
        <v>2011</v>
      </c>
      <c r="C1492" s="11">
        <v>76197</v>
      </c>
    </row>
    <row r="1493" spans="1:3" x14ac:dyDescent="0.25">
      <c r="A1493" s="10" t="s">
        <v>1495</v>
      </c>
      <c r="B1493" s="2">
        <v>2011</v>
      </c>
      <c r="C1493" s="11">
        <v>66458</v>
      </c>
    </row>
    <row r="1494" spans="1:3" x14ac:dyDescent="0.25">
      <c r="A1494" s="10" t="s">
        <v>1496</v>
      </c>
      <c r="B1494" s="2">
        <v>2011</v>
      </c>
      <c r="C1494" s="11">
        <v>16888</v>
      </c>
    </row>
    <row r="1495" spans="1:3" x14ac:dyDescent="0.25">
      <c r="A1495" s="10" t="s">
        <v>1497</v>
      </c>
      <c r="B1495" s="2">
        <v>2011</v>
      </c>
      <c r="C1495" s="11">
        <v>9930</v>
      </c>
    </row>
    <row r="1496" spans="1:3" x14ac:dyDescent="0.25">
      <c r="A1496" s="10" t="s">
        <v>1498</v>
      </c>
      <c r="B1496" s="2">
        <v>2011</v>
      </c>
      <c r="C1496" s="11">
        <v>45524</v>
      </c>
    </row>
    <row r="1497" spans="1:3" x14ac:dyDescent="0.25">
      <c r="A1497" s="10" t="s">
        <v>1499</v>
      </c>
      <c r="B1497" s="2">
        <v>2011</v>
      </c>
      <c r="C1497" s="11">
        <v>55641</v>
      </c>
    </row>
    <row r="1498" spans="1:3" x14ac:dyDescent="0.25">
      <c r="A1498" s="10" t="s">
        <v>1500</v>
      </c>
      <c r="B1498" s="2">
        <v>2011</v>
      </c>
      <c r="C1498" s="11">
        <v>91855</v>
      </c>
    </row>
    <row r="1499" spans="1:3" x14ac:dyDescent="0.25">
      <c r="A1499" s="10" t="s">
        <v>1501</v>
      </c>
      <c r="B1499" s="2">
        <v>2011</v>
      </c>
      <c r="C1499" s="11">
        <v>89840</v>
      </c>
    </row>
    <row r="1500" spans="1:3" x14ac:dyDescent="0.25">
      <c r="A1500" s="10" t="s">
        <v>1502</v>
      </c>
      <c r="B1500" s="2">
        <v>2011</v>
      </c>
      <c r="C1500" s="11">
        <v>86832</v>
      </c>
    </row>
    <row r="1501" spans="1:3" x14ac:dyDescent="0.25">
      <c r="A1501" s="10" t="s">
        <v>1503</v>
      </c>
      <c r="B1501" s="2">
        <v>2011</v>
      </c>
      <c r="C1501" s="11">
        <v>55619</v>
      </c>
    </row>
    <row r="1502" spans="1:3" x14ac:dyDescent="0.25">
      <c r="A1502" s="10" t="s">
        <v>1504</v>
      </c>
      <c r="B1502" s="2">
        <v>2011</v>
      </c>
      <c r="C1502" s="11">
        <v>94319</v>
      </c>
    </row>
    <row r="1503" spans="1:3" x14ac:dyDescent="0.25">
      <c r="A1503" s="10" t="s">
        <v>1505</v>
      </c>
      <c r="B1503" s="2">
        <v>2011</v>
      </c>
      <c r="C1503" s="11">
        <v>47830</v>
      </c>
    </row>
    <row r="1504" spans="1:3" x14ac:dyDescent="0.25">
      <c r="A1504" s="10" t="s">
        <v>1506</v>
      </c>
      <c r="B1504" s="2">
        <v>2011</v>
      </c>
      <c r="C1504" s="11">
        <v>24339</v>
      </c>
    </row>
    <row r="1505" spans="1:3" x14ac:dyDescent="0.25">
      <c r="A1505" s="10" t="s">
        <v>1507</v>
      </c>
      <c r="B1505" s="2">
        <v>2011</v>
      </c>
      <c r="C1505" s="11">
        <v>84841</v>
      </c>
    </row>
    <row r="1506" spans="1:3" x14ac:dyDescent="0.25">
      <c r="A1506" s="10" t="s">
        <v>1508</v>
      </c>
      <c r="B1506" s="2">
        <v>2011</v>
      </c>
      <c r="C1506" s="11">
        <v>88246</v>
      </c>
    </row>
    <row r="1507" spans="1:3" x14ac:dyDescent="0.25">
      <c r="A1507" s="10" t="s">
        <v>1509</v>
      </c>
      <c r="B1507" s="2">
        <v>2011</v>
      </c>
      <c r="C1507" s="11">
        <v>96523</v>
      </c>
    </row>
    <row r="1508" spans="1:3" x14ac:dyDescent="0.25">
      <c r="A1508" s="10" t="s">
        <v>1510</v>
      </c>
      <c r="B1508" s="2">
        <v>2011</v>
      </c>
      <c r="C1508" s="11">
        <v>58159</v>
      </c>
    </row>
    <row r="1509" spans="1:3" x14ac:dyDescent="0.25">
      <c r="A1509" s="10" t="s">
        <v>1511</v>
      </c>
      <c r="B1509" s="2">
        <v>2011</v>
      </c>
      <c r="C1509" s="11">
        <v>2990</v>
      </c>
    </row>
    <row r="1510" spans="1:3" x14ac:dyDescent="0.25">
      <c r="A1510" s="10" t="s">
        <v>1512</v>
      </c>
      <c r="B1510" s="2">
        <v>2011</v>
      </c>
      <c r="C1510" s="11">
        <v>29792</v>
      </c>
    </row>
    <row r="1511" spans="1:3" x14ac:dyDescent="0.25">
      <c r="A1511" s="10" t="s">
        <v>1513</v>
      </c>
      <c r="B1511" s="2">
        <v>2011</v>
      </c>
      <c r="C1511" s="11">
        <v>29814</v>
      </c>
    </row>
    <row r="1512" spans="1:3" x14ac:dyDescent="0.25">
      <c r="A1512" s="10" t="s">
        <v>1514</v>
      </c>
      <c r="B1512" s="2">
        <v>2011</v>
      </c>
      <c r="C1512" s="11">
        <v>43996</v>
      </c>
    </row>
    <row r="1513" spans="1:3" x14ac:dyDescent="0.25">
      <c r="A1513" s="10" t="s">
        <v>1515</v>
      </c>
      <c r="B1513" s="2">
        <v>2011</v>
      </c>
      <c r="C1513" s="11">
        <v>37465</v>
      </c>
    </row>
    <row r="1514" spans="1:3" x14ac:dyDescent="0.25">
      <c r="A1514" s="10" t="s">
        <v>1516</v>
      </c>
      <c r="B1514" s="2">
        <v>2011</v>
      </c>
      <c r="C1514" s="11">
        <v>69229</v>
      </c>
    </row>
    <row r="1515" spans="1:3" x14ac:dyDescent="0.25">
      <c r="A1515" s="10" t="s">
        <v>1517</v>
      </c>
      <c r="B1515" s="2">
        <v>2011</v>
      </c>
      <c r="C1515" s="11">
        <v>31323</v>
      </c>
    </row>
    <row r="1516" spans="1:3" x14ac:dyDescent="0.25">
      <c r="A1516" s="10" t="s">
        <v>1518</v>
      </c>
      <c r="B1516" s="2">
        <v>2011</v>
      </c>
      <c r="C1516" s="11">
        <v>50113</v>
      </c>
    </row>
    <row r="1517" spans="1:3" x14ac:dyDescent="0.25">
      <c r="A1517" s="10" t="s">
        <v>1519</v>
      </c>
      <c r="B1517" s="2">
        <v>2011</v>
      </c>
      <c r="C1517" s="11">
        <v>76494</v>
      </c>
    </row>
    <row r="1518" spans="1:3" x14ac:dyDescent="0.25">
      <c r="A1518" s="10" t="s">
        <v>1520</v>
      </c>
      <c r="B1518" s="2">
        <v>2011</v>
      </c>
      <c r="C1518" s="11">
        <v>36726</v>
      </c>
    </row>
    <row r="1519" spans="1:3" x14ac:dyDescent="0.25">
      <c r="A1519" s="10" t="s">
        <v>1521</v>
      </c>
      <c r="B1519" s="2">
        <v>2011</v>
      </c>
      <c r="C1519" s="11">
        <v>65517</v>
      </c>
    </row>
    <row r="1520" spans="1:3" x14ac:dyDescent="0.25">
      <c r="A1520" s="10" t="s">
        <v>1522</v>
      </c>
      <c r="B1520" s="2">
        <v>2011</v>
      </c>
      <c r="C1520" s="11">
        <v>76151</v>
      </c>
    </row>
    <row r="1521" spans="1:3" x14ac:dyDescent="0.25">
      <c r="A1521" s="10" t="s">
        <v>1523</v>
      </c>
      <c r="B1521" s="2">
        <v>2011</v>
      </c>
      <c r="C1521" s="11">
        <v>51215</v>
      </c>
    </row>
    <row r="1522" spans="1:3" x14ac:dyDescent="0.25">
      <c r="A1522" s="10" t="s">
        <v>1524</v>
      </c>
      <c r="B1522" s="2">
        <v>2011</v>
      </c>
      <c r="C1522" s="11">
        <v>14203</v>
      </c>
    </row>
    <row r="1523" spans="1:3" x14ac:dyDescent="0.25">
      <c r="A1523" s="10" t="s">
        <v>1525</v>
      </c>
      <c r="B1523" s="2">
        <v>2011</v>
      </c>
      <c r="C1523" s="11">
        <v>40044</v>
      </c>
    </row>
    <row r="1524" spans="1:3" x14ac:dyDescent="0.25">
      <c r="A1524" s="10" t="s">
        <v>1526</v>
      </c>
      <c r="B1524" s="2">
        <v>2011</v>
      </c>
      <c r="C1524" s="11">
        <v>36337</v>
      </c>
    </row>
    <row r="1525" spans="1:3" x14ac:dyDescent="0.25">
      <c r="A1525" s="10" t="s">
        <v>1527</v>
      </c>
      <c r="B1525" s="2">
        <v>2011</v>
      </c>
      <c r="C1525" s="11">
        <v>70350</v>
      </c>
    </row>
    <row r="1526" spans="1:3" x14ac:dyDescent="0.25">
      <c r="A1526" s="10" t="s">
        <v>1528</v>
      </c>
      <c r="B1526" s="2">
        <v>2011</v>
      </c>
      <c r="C1526" s="11">
        <v>31291</v>
      </c>
    </row>
    <row r="1527" spans="1:3" x14ac:dyDescent="0.25">
      <c r="A1527" s="10" t="s">
        <v>1529</v>
      </c>
      <c r="B1527" s="2">
        <v>2011</v>
      </c>
      <c r="C1527" s="11">
        <v>74072</v>
      </c>
    </row>
    <row r="1528" spans="1:3" x14ac:dyDescent="0.25">
      <c r="A1528" s="10" t="s">
        <v>1530</v>
      </c>
      <c r="B1528" s="2">
        <v>2011</v>
      </c>
      <c r="C1528" s="11">
        <v>26623</v>
      </c>
    </row>
    <row r="1529" spans="1:3" x14ac:dyDescent="0.25">
      <c r="A1529" s="10" t="s">
        <v>1531</v>
      </c>
      <c r="B1529" s="2">
        <v>2011</v>
      </c>
      <c r="C1529" s="11">
        <v>51377</v>
      </c>
    </row>
    <row r="1530" spans="1:3" x14ac:dyDescent="0.25">
      <c r="A1530" s="10" t="s">
        <v>1532</v>
      </c>
      <c r="B1530" s="2">
        <v>2011</v>
      </c>
      <c r="C1530" s="11">
        <v>8971</v>
      </c>
    </row>
    <row r="1531" spans="1:3" x14ac:dyDescent="0.25">
      <c r="A1531" s="10" t="s">
        <v>1533</v>
      </c>
      <c r="B1531" s="2">
        <v>2011</v>
      </c>
      <c r="C1531" s="11">
        <v>28417</v>
      </c>
    </row>
    <row r="1532" spans="1:3" x14ac:dyDescent="0.25">
      <c r="A1532" s="10" t="s">
        <v>1534</v>
      </c>
      <c r="B1532" s="2">
        <v>2011</v>
      </c>
      <c r="C1532" s="11">
        <v>26801</v>
      </c>
    </row>
    <row r="1533" spans="1:3" x14ac:dyDescent="0.25">
      <c r="A1533" s="10" t="s">
        <v>1535</v>
      </c>
      <c r="B1533" s="2">
        <v>2011</v>
      </c>
      <c r="C1533" s="11">
        <v>96098</v>
      </c>
    </row>
    <row r="1534" spans="1:3" x14ac:dyDescent="0.25">
      <c r="A1534" s="10" t="s">
        <v>1536</v>
      </c>
      <c r="B1534" s="2">
        <v>2011</v>
      </c>
      <c r="C1534" s="11">
        <v>36237</v>
      </c>
    </row>
    <row r="1535" spans="1:3" x14ac:dyDescent="0.25">
      <c r="A1535" s="10" t="s">
        <v>1537</v>
      </c>
      <c r="B1535" s="2">
        <v>2011</v>
      </c>
      <c r="C1535" s="11">
        <v>80286</v>
      </c>
    </row>
    <row r="1536" spans="1:3" x14ac:dyDescent="0.25">
      <c r="A1536" s="10" t="s">
        <v>1538</v>
      </c>
      <c r="B1536" s="2">
        <v>2011</v>
      </c>
      <c r="C1536" s="11">
        <v>9009</v>
      </c>
    </row>
    <row r="1537" spans="1:3" x14ac:dyDescent="0.25">
      <c r="A1537" s="10" t="s">
        <v>1539</v>
      </c>
      <c r="B1537" s="2">
        <v>2011</v>
      </c>
      <c r="C1537" s="11">
        <v>42027</v>
      </c>
    </row>
    <row r="1538" spans="1:3" x14ac:dyDescent="0.25">
      <c r="A1538" s="10" t="s">
        <v>1540</v>
      </c>
      <c r="B1538" s="2">
        <v>2011</v>
      </c>
      <c r="C1538" s="11">
        <v>31843</v>
      </c>
    </row>
    <row r="1539" spans="1:3" x14ac:dyDescent="0.25">
      <c r="A1539" s="10" t="s">
        <v>1541</v>
      </c>
      <c r="B1539" s="2">
        <v>2011</v>
      </c>
      <c r="C1539" s="11">
        <v>90255</v>
      </c>
    </row>
    <row r="1540" spans="1:3" x14ac:dyDescent="0.25">
      <c r="A1540" s="10" t="s">
        <v>1542</v>
      </c>
      <c r="B1540" s="2">
        <v>2011</v>
      </c>
      <c r="C1540" s="11">
        <v>16627</v>
      </c>
    </row>
    <row r="1541" spans="1:3" x14ac:dyDescent="0.25">
      <c r="A1541" s="10" t="s">
        <v>1543</v>
      </c>
      <c r="B1541" s="2">
        <v>2011</v>
      </c>
      <c r="C1541" s="11">
        <v>45518</v>
      </c>
    </row>
    <row r="1542" spans="1:3" x14ac:dyDescent="0.25">
      <c r="A1542" s="10" t="s">
        <v>1544</v>
      </c>
      <c r="B1542" s="2">
        <v>2011</v>
      </c>
      <c r="C1542" s="11">
        <v>21944</v>
      </c>
    </row>
    <row r="1543" spans="1:3" x14ac:dyDescent="0.25">
      <c r="A1543" s="10" t="s">
        <v>1545</v>
      </c>
      <c r="B1543" s="2">
        <v>2011</v>
      </c>
      <c r="C1543" s="11">
        <v>73221</v>
      </c>
    </row>
    <row r="1544" spans="1:3" x14ac:dyDescent="0.25">
      <c r="A1544" s="10" t="s">
        <v>1546</v>
      </c>
      <c r="B1544" s="2">
        <v>2011</v>
      </c>
      <c r="C1544" s="11">
        <v>38946</v>
      </c>
    </row>
    <row r="1545" spans="1:3" x14ac:dyDescent="0.25">
      <c r="A1545" s="10" t="s">
        <v>1547</v>
      </c>
      <c r="B1545" s="2">
        <v>2011</v>
      </c>
      <c r="C1545" s="11">
        <v>70964</v>
      </c>
    </row>
    <row r="1546" spans="1:3" x14ac:dyDescent="0.25">
      <c r="A1546" s="10" t="s">
        <v>1548</v>
      </c>
      <c r="B1546" s="2">
        <v>2011</v>
      </c>
      <c r="C1546" s="11">
        <v>58319</v>
      </c>
    </row>
    <row r="1547" spans="1:3" x14ac:dyDescent="0.25">
      <c r="A1547" s="10" t="s">
        <v>1549</v>
      </c>
      <c r="B1547" s="2">
        <v>2011</v>
      </c>
      <c r="C1547" s="11">
        <v>77441</v>
      </c>
    </row>
    <row r="1548" spans="1:3" x14ac:dyDescent="0.25">
      <c r="A1548" s="10" t="s">
        <v>1550</v>
      </c>
      <c r="B1548" s="2">
        <v>2011</v>
      </c>
      <c r="C1548" s="11">
        <v>47189</v>
      </c>
    </row>
    <row r="1549" spans="1:3" x14ac:dyDescent="0.25">
      <c r="A1549" s="10" t="s">
        <v>1551</v>
      </c>
      <c r="B1549" s="2">
        <v>2011</v>
      </c>
      <c r="C1549" s="11">
        <v>27216</v>
      </c>
    </row>
    <row r="1550" spans="1:3" x14ac:dyDescent="0.25">
      <c r="A1550" s="10" t="s">
        <v>1552</v>
      </c>
      <c r="B1550" s="2">
        <v>2011</v>
      </c>
      <c r="C1550" s="11">
        <v>10255</v>
      </c>
    </row>
    <row r="1551" spans="1:3" x14ac:dyDescent="0.25">
      <c r="A1551" s="10" t="s">
        <v>1553</v>
      </c>
      <c r="B1551" s="2">
        <v>2011</v>
      </c>
      <c r="C1551" s="11">
        <v>97525</v>
      </c>
    </row>
    <row r="1552" spans="1:3" x14ac:dyDescent="0.25">
      <c r="A1552" s="10" t="s">
        <v>1554</v>
      </c>
      <c r="B1552" s="2">
        <v>2011</v>
      </c>
      <c r="C1552" s="11">
        <v>34701</v>
      </c>
    </row>
    <row r="1553" spans="1:3" x14ac:dyDescent="0.25">
      <c r="A1553" s="10" t="s">
        <v>1555</v>
      </c>
      <c r="B1553" s="2">
        <v>2011</v>
      </c>
      <c r="C1553" s="11">
        <v>63373</v>
      </c>
    </row>
    <row r="1554" spans="1:3" x14ac:dyDescent="0.25">
      <c r="A1554" s="10" t="s">
        <v>1556</v>
      </c>
      <c r="B1554" s="2">
        <v>2011</v>
      </c>
      <c r="C1554" s="11">
        <v>75679</v>
      </c>
    </row>
    <row r="1555" spans="1:3" x14ac:dyDescent="0.25">
      <c r="A1555" s="10" t="s">
        <v>1557</v>
      </c>
      <c r="B1555" s="2">
        <v>2011</v>
      </c>
      <c r="C1555" s="11">
        <v>93671</v>
      </c>
    </row>
    <row r="1556" spans="1:3" x14ac:dyDescent="0.25">
      <c r="A1556" s="10" t="s">
        <v>1558</v>
      </c>
      <c r="B1556" s="2">
        <v>2011</v>
      </c>
      <c r="C1556" s="11">
        <v>40398</v>
      </c>
    </row>
    <row r="1557" spans="1:3" x14ac:dyDescent="0.25">
      <c r="A1557" s="10" t="s">
        <v>1559</v>
      </c>
      <c r="B1557" s="2">
        <v>2011</v>
      </c>
      <c r="C1557" s="11">
        <v>72899</v>
      </c>
    </row>
    <row r="1558" spans="1:3" x14ac:dyDescent="0.25">
      <c r="A1558" s="10" t="s">
        <v>1560</v>
      </c>
      <c r="B1558" s="2">
        <v>2011</v>
      </c>
      <c r="C1558" s="11">
        <v>60995</v>
      </c>
    </row>
    <row r="1559" spans="1:3" x14ac:dyDescent="0.25">
      <c r="A1559" s="10" t="s">
        <v>1561</v>
      </c>
      <c r="B1559" s="2">
        <v>2011</v>
      </c>
      <c r="C1559" s="11">
        <v>24233</v>
      </c>
    </row>
    <row r="1560" spans="1:3" x14ac:dyDescent="0.25">
      <c r="A1560" s="10" t="s">
        <v>1562</v>
      </c>
      <c r="B1560" s="2">
        <v>2011</v>
      </c>
      <c r="C1560" s="11">
        <v>66906</v>
      </c>
    </row>
    <row r="1561" spans="1:3" x14ac:dyDescent="0.25">
      <c r="A1561" s="10" t="s">
        <v>1563</v>
      </c>
      <c r="B1561" s="2">
        <v>2011</v>
      </c>
      <c r="C1561" s="11">
        <v>50752</v>
      </c>
    </row>
    <row r="1562" spans="1:3" x14ac:dyDescent="0.25">
      <c r="A1562" s="10" t="s">
        <v>1564</v>
      </c>
      <c r="B1562" s="2">
        <v>2011</v>
      </c>
      <c r="C1562" s="11">
        <v>45755</v>
      </c>
    </row>
    <row r="1563" spans="1:3" x14ac:dyDescent="0.25">
      <c r="A1563" s="10" t="s">
        <v>1565</v>
      </c>
      <c r="B1563" s="2">
        <v>2011</v>
      </c>
      <c r="C1563" s="11">
        <v>41473</v>
      </c>
    </row>
    <row r="1564" spans="1:3" x14ac:dyDescent="0.25">
      <c r="A1564" s="10" t="s">
        <v>1566</v>
      </c>
      <c r="B1564" s="2">
        <v>2011</v>
      </c>
      <c r="C1564" s="11">
        <v>65767</v>
      </c>
    </row>
    <row r="1565" spans="1:3" x14ac:dyDescent="0.25">
      <c r="A1565" s="10" t="s">
        <v>1567</v>
      </c>
      <c r="B1565" s="2">
        <v>2011</v>
      </c>
      <c r="C1565" s="11">
        <v>54076</v>
      </c>
    </row>
    <row r="1566" spans="1:3" x14ac:dyDescent="0.25">
      <c r="A1566" s="10" t="s">
        <v>1568</v>
      </c>
      <c r="B1566" s="2">
        <v>2012</v>
      </c>
      <c r="C1566" s="11">
        <v>89619</v>
      </c>
    </row>
    <row r="1567" spans="1:3" x14ac:dyDescent="0.25">
      <c r="A1567" s="10" t="s">
        <v>1569</v>
      </c>
      <c r="B1567" s="2">
        <v>2012</v>
      </c>
      <c r="C1567" s="11">
        <v>23915</v>
      </c>
    </row>
    <row r="1568" spans="1:3" x14ac:dyDescent="0.25">
      <c r="A1568" s="10" t="s">
        <v>1570</v>
      </c>
      <c r="B1568" s="2">
        <v>2012</v>
      </c>
      <c r="C1568" s="11">
        <v>73983</v>
      </c>
    </row>
    <row r="1569" spans="1:3" x14ac:dyDescent="0.25">
      <c r="A1569" s="10" t="s">
        <v>1571</v>
      </c>
      <c r="B1569" s="2">
        <v>2012</v>
      </c>
      <c r="C1569" s="11">
        <v>94671</v>
      </c>
    </row>
    <row r="1570" spans="1:3" x14ac:dyDescent="0.25">
      <c r="A1570" s="10" t="s">
        <v>1572</v>
      </c>
      <c r="B1570" s="2">
        <v>2012</v>
      </c>
      <c r="C1570" s="11">
        <v>52127</v>
      </c>
    </row>
    <row r="1571" spans="1:3" x14ac:dyDescent="0.25">
      <c r="A1571" s="10" t="s">
        <v>1573</v>
      </c>
      <c r="B1571" s="2">
        <v>2012</v>
      </c>
      <c r="C1571" s="11">
        <v>48800</v>
      </c>
    </row>
    <row r="1572" spans="1:3" x14ac:dyDescent="0.25">
      <c r="A1572" s="10" t="s">
        <v>1574</v>
      </c>
      <c r="B1572" s="2">
        <v>2012</v>
      </c>
      <c r="C1572" s="11">
        <v>58031</v>
      </c>
    </row>
    <row r="1573" spans="1:3" x14ac:dyDescent="0.25">
      <c r="A1573" s="10" t="s">
        <v>1575</v>
      </c>
      <c r="B1573" s="2">
        <v>2012</v>
      </c>
      <c r="C1573" s="11">
        <v>38434</v>
      </c>
    </row>
    <row r="1574" spans="1:3" x14ac:dyDescent="0.25">
      <c r="A1574" s="10" t="s">
        <v>1576</v>
      </c>
      <c r="B1574" s="2">
        <v>2012</v>
      </c>
      <c r="C1574" s="11">
        <v>95049</v>
      </c>
    </row>
    <row r="1575" spans="1:3" x14ac:dyDescent="0.25">
      <c r="A1575" s="10" t="s">
        <v>1577</v>
      </c>
      <c r="B1575" s="2">
        <v>2012</v>
      </c>
      <c r="C1575" s="11">
        <v>9653</v>
      </c>
    </row>
    <row r="1576" spans="1:3" x14ac:dyDescent="0.25">
      <c r="A1576" s="10" t="s">
        <v>1578</v>
      </c>
      <c r="B1576" s="2">
        <v>2012</v>
      </c>
      <c r="C1576" s="11">
        <v>75145</v>
      </c>
    </row>
    <row r="1577" spans="1:3" x14ac:dyDescent="0.25">
      <c r="A1577" s="10" t="s">
        <v>1579</v>
      </c>
      <c r="B1577" s="2">
        <v>2012</v>
      </c>
      <c r="C1577" s="11">
        <v>86720</v>
      </c>
    </row>
    <row r="1578" spans="1:3" x14ac:dyDescent="0.25">
      <c r="A1578" s="10" t="s">
        <v>1580</v>
      </c>
      <c r="B1578" s="2">
        <v>2012</v>
      </c>
      <c r="C1578" s="11">
        <v>43197</v>
      </c>
    </row>
    <row r="1579" spans="1:3" x14ac:dyDescent="0.25">
      <c r="A1579" s="10" t="s">
        <v>1581</v>
      </c>
      <c r="B1579" s="2">
        <v>2012</v>
      </c>
      <c r="C1579" s="11">
        <v>3392</v>
      </c>
    </row>
    <row r="1580" spans="1:3" x14ac:dyDescent="0.25">
      <c r="A1580" s="10" t="s">
        <v>1582</v>
      </c>
      <c r="B1580" s="2">
        <v>2012</v>
      </c>
      <c r="C1580" s="11">
        <v>27194</v>
      </c>
    </row>
    <row r="1581" spans="1:3" x14ac:dyDescent="0.25">
      <c r="A1581" s="10" t="s">
        <v>1583</v>
      </c>
      <c r="B1581" s="2">
        <v>2012</v>
      </c>
      <c r="C1581" s="11">
        <v>49158</v>
      </c>
    </row>
    <row r="1582" spans="1:3" x14ac:dyDescent="0.25">
      <c r="A1582" s="10" t="s">
        <v>1584</v>
      </c>
      <c r="B1582" s="2">
        <v>2012</v>
      </c>
      <c r="C1582" s="11">
        <v>70987</v>
      </c>
    </row>
    <row r="1583" spans="1:3" x14ac:dyDescent="0.25">
      <c r="A1583" s="10" t="s">
        <v>1585</v>
      </c>
      <c r="B1583" s="2">
        <v>2012</v>
      </c>
      <c r="C1583" s="11">
        <v>33117</v>
      </c>
    </row>
    <row r="1584" spans="1:3" x14ac:dyDescent="0.25">
      <c r="A1584" s="10" t="s">
        <v>1586</v>
      </c>
      <c r="B1584" s="2">
        <v>2012</v>
      </c>
      <c r="C1584" s="11">
        <v>53209</v>
      </c>
    </row>
    <row r="1585" spans="1:3" x14ac:dyDescent="0.25">
      <c r="A1585" s="10" t="s">
        <v>1587</v>
      </c>
      <c r="B1585" s="2">
        <v>2012</v>
      </c>
      <c r="C1585" s="11">
        <v>62428</v>
      </c>
    </row>
    <row r="1586" spans="1:3" x14ac:dyDescent="0.25">
      <c r="A1586" s="10" t="s">
        <v>1588</v>
      </c>
      <c r="B1586" s="2">
        <v>2012</v>
      </c>
      <c r="C1586" s="11">
        <v>90006</v>
      </c>
    </row>
    <row r="1587" spans="1:3" x14ac:dyDescent="0.25">
      <c r="A1587" s="10" t="s">
        <v>1589</v>
      </c>
      <c r="B1587" s="2">
        <v>2012</v>
      </c>
      <c r="C1587" s="11">
        <v>73013</v>
      </c>
    </row>
    <row r="1588" spans="1:3" x14ac:dyDescent="0.25">
      <c r="A1588" s="10" t="s">
        <v>1590</v>
      </c>
      <c r="B1588" s="2">
        <v>2012</v>
      </c>
      <c r="C1588" s="11">
        <v>64031</v>
      </c>
    </row>
    <row r="1589" spans="1:3" x14ac:dyDescent="0.25">
      <c r="A1589" s="10" t="s">
        <v>1591</v>
      </c>
      <c r="B1589" s="2">
        <v>2012</v>
      </c>
      <c r="C1589" s="11">
        <v>28708</v>
      </c>
    </row>
    <row r="1590" spans="1:3" x14ac:dyDescent="0.25">
      <c r="A1590" s="10" t="s">
        <v>1592</v>
      </c>
      <c r="B1590" s="2">
        <v>2012</v>
      </c>
      <c r="C1590" s="11">
        <v>52446</v>
      </c>
    </row>
    <row r="1591" spans="1:3" x14ac:dyDescent="0.25">
      <c r="A1591" s="10" t="s">
        <v>1593</v>
      </c>
      <c r="B1591" s="2">
        <v>2012</v>
      </c>
      <c r="C1591" s="11">
        <v>21901</v>
      </c>
    </row>
    <row r="1592" spans="1:3" x14ac:dyDescent="0.25">
      <c r="A1592" s="10" t="s">
        <v>1594</v>
      </c>
      <c r="B1592" s="2">
        <v>2012</v>
      </c>
      <c r="C1592" s="11">
        <v>68368</v>
      </c>
    </row>
    <row r="1593" spans="1:3" x14ac:dyDescent="0.25">
      <c r="A1593" s="10" t="s">
        <v>1595</v>
      </c>
      <c r="B1593" s="2">
        <v>2012</v>
      </c>
      <c r="C1593" s="11">
        <v>2168</v>
      </c>
    </row>
    <row r="1594" spans="1:3" x14ac:dyDescent="0.25">
      <c r="A1594" s="10" t="s">
        <v>1596</v>
      </c>
      <c r="B1594" s="2">
        <v>2012</v>
      </c>
      <c r="C1594" s="11">
        <v>61797</v>
      </c>
    </row>
    <row r="1595" spans="1:3" x14ac:dyDescent="0.25">
      <c r="A1595" s="10" t="s">
        <v>1597</v>
      </c>
      <c r="B1595" s="2">
        <v>2012</v>
      </c>
      <c r="C1595" s="11">
        <v>77815</v>
      </c>
    </row>
    <row r="1596" spans="1:3" x14ac:dyDescent="0.25">
      <c r="A1596" s="10" t="s">
        <v>1598</v>
      </c>
      <c r="B1596" s="2">
        <v>2012</v>
      </c>
      <c r="C1596" s="11">
        <v>94513</v>
      </c>
    </row>
    <row r="1597" spans="1:3" x14ac:dyDescent="0.25">
      <c r="A1597" s="10" t="s">
        <v>1599</v>
      </c>
      <c r="B1597" s="2">
        <v>2012</v>
      </c>
      <c r="C1597" s="11">
        <v>34620</v>
      </c>
    </row>
    <row r="1598" spans="1:3" x14ac:dyDescent="0.25">
      <c r="A1598" s="10" t="s">
        <v>1600</v>
      </c>
      <c r="B1598" s="2">
        <v>2012</v>
      </c>
      <c r="C1598" s="11">
        <v>24458</v>
      </c>
    </row>
    <row r="1599" spans="1:3" x14ac:dyDescent="0.25">
      <c r="A1599" s="10" t="s">
        <v>1601</v>
      </c>
      <c r="B1599" s="2">
        <v>2012</v>
      </c>
      <c r="C1599" s="11">
        <v>38069</v>
      </c>
    </row>
    <row r="1600" spans="1:3" x14ac:dyDescent="0.25">
      <c r="A1600" s="10" t="s">
        <v>1602</v>
      </c>
      <c r="B1600" s="2">
        <v>2012</v>
      </c>
      <c r="C1600" s="11">
        <v>64396</v>
      </c>
    </row>
    <row r="1601" spans="1:3" x14ac:dyDescent="0.25">
      <c r="A1601" s="10" t="s">
        <v>1603</v>
      </c>
      <c r="B1601" s="2">
        <v>2012</v>
      </c>
      <c r="C1601" s="11">
        <v>46043</v>
      </c>
    </row>
    <row r="1602" spans="1:3" x14ac:dyDescent="0.25">
      <c r="A1602" s="10" t="s">
        <v>1604</v>
      </c>
      <c r="B1602" s="2">
        <v>2012</v>
      </c>
      <c r="C1602" s="11">
        <v>28201</v>
      </c>
    </row>
    <row r="1603" spans="1:3" x14ac:dyDescent="0.25">
      <c r="A1603" s="10" t="s">
        <v>1605</v>
      </c>
      <c r="B1603" s="2">
        <v>2012</v>
      </c>
      <c r="C1603" s="11">
        <v>53732</v>
      </c>
    </row>
    <row r="1604" spans="1:3" x14ac:dyDescent="0.25">
      <c r="A1604" s="10" t="s">
        <v>1606</v>
      </c>
      <c r="B1604" s="2">
        <v>2012</v>
      </c>
      <c r="C1604" s="11">
        <v>529</v>
      </c>
    </row>
    <row r="1605" spans="1:3" x14ac:dyDescent="0.25">
      <c r="A1605" s="10" t="s">
        <v>1607</v>
      </c>
      <c r="B1605" s="2">
        <v>2012</v>
      </c>
      <c r="C1605" s="11">
        <v>99514</v>
      </c>
    </row>
    <row r="1606" spans="1:3" x14ac:dyDescent="0.25">
      <c r="A1606" s="10" t="s">
        <v>1608</v>
      </c>
      <c r="B1606" s="2">
        <v>2012</v>
      </c>
      <c r="C1606" s="11">
        <v>71903</v>
      </c>
    </row>
    <row r="1607" spans="1:3" x14ac:dyDescent="0.25">
      <c r="A1607" s="10" t="s">
        <v>1609</v>
      </c>
      <c r="B1607" s="2">
        <v>2012</v>
      </c>
      <c r="C1607" s="11">
        <v>28690</v>
      </c>
    </row>
    <row r="1608" spans="1:3" x14ac:dyDescent="0.25">
      <c r="A1608" s="10" t="s">
        <v>1610</v>
      </c>
      <c r="B1608" s="2">
        <v>2012</v>
      </c>
      <c r="C1608" s="11">
        <v>48711</v>
      </c>
    </row>
    <row r="1609" spans="1:3" x14ac:dyDescent="0.25">
      <c r="A1609" s="10" t="s">
        <v>1611</v>
      </c>
      <c r="B1609" s="2">
        <v>2012</v>
      </c>
      <c r="C1609" s="11">
        <v>68646</v>
      </c>
    </row>
    <row r="1610" spans="1:3" x14ac:dyDescent="0.25">
      <c r="A1610" s="10" t="s">
        <v>1612</v>
      </c>
      <c r="B1610" s="2">
        <v>2012</v>
      </c>
      <c r="C1610" s="11">
        <v>58198</v>
      </c>
    </row>
    <row r="1611" spans="1:3" x14ac:dyDescent="0.25">
      <c r="A1611" s="10" t="s">
        <v>1613</v>
      </c>
      <c r="B1611" s="2">
        <v>2012</v>
      </c>
      <c r="C1611" s="11">
        <v>35091</v>
      </c>
    </row>
    <row r="1612" spans="1:3" x14ac:dyDescent="0.25">
      <c r="A1612" s="10" t="s">
        <v>1614</v>
      </c>
      <c r="B1612" s="2">
        <v>2012</v>
      </c>
      <c r="C1612" s="11">
        <v>11058</v>
      </c>
    </row>
    <row r="1613" spans="1:3" x14ac:dyDescent="0.25">
      <c r="A1613" s="10" t="s">
        <v>1615</v>
      </c>
      <c r="B1613" s="2">
        <v>2012</v>
      </c>
      <c r="C1613" s="11">
        <v>16517</v>
      </c>
    </row>
    <row r="1614" spans="1:3" x14ac:dyDescent="0.25">
      <c r="A1614" s="10" t="s">
        <v>1616</v>
      </c>
      <c r="B1614" s="2">
        <v>2012</v>
      </c>
      <c r="C1614" s="11">
        <v>34697</v>
      </c>
    </row>
    <row r="1615" spans="1:3" x14ac:dyDescent="0.25">
      <c r="A1615" s="10" t="s">
        <v>1617</v>
      </c>
      <c r="B1615" s="2">
        <v>2012</v>
      </c>
      <c r="C1615" s="11">
        <v>67318</v>
      </c>
    </row>
    <row r="1616" spans="1:3" x14ac:dyDescent="0.25">
      <c r="A1616" s="10" t="s">
        <v>1618</v>
      </c>
      <c r="B1616" s="2">
        <v>2012</v>
      </c>
      <c r="C1616" s="11">
        <v>92982</v>
      </c>
    </row>
    <row r="1617" spans="1:3" x14ac:dyDescent="0.25">
      <c r="A1617" s="10" t="s">
        <v>1619</v>
      </c>
      <c r="B1617" s="2">
        <v>2012</v>
      </c>
      <c r="C1617" s="11">
        <v>1556</v>
      </c>
    </row>
    <row r="1618" spans="1:3" x14ac:dyDescent="0.25">
      <c r="A1618" s="10" t="s">
        <v>1620</v>
      </c>
      <c r="B1618" s="2">
        <v>2012</v>
      </c>
      <c r="C1618" s="11">
        <v>67313</v>
      </c>
    </row>
    <row r="1619" spans="1:3" x14ac:dyDescent="0.25">
      <c r="A1619" s="10" t="s">
        <v>1621</v>
      </c>
      <c r="B1619" s="2">
        <v>2012</v>
      </c>
      <c r="C1619" s="11">
        <v>93505</v>
      </c>
    </row>
    <row r="1620" spans="1:3" x14ac:dyDescent="0.25">
      <c r="A1620" s="10" t="s">
        <v>1622</v>
      </c>
      <c r="B1620" s="2">
        <v>2012</v>
      </c>
      <c r="C1620" s="11">
        <v>50167</v>
      </c>
    </row>
    <row r="1621" spans="1:3" x14ac:dyDescent="0.25">
      <c r="A1621" s="10" t="s">
        <v>1623</v>
      </c>
      <c r="B1621" s="2">
        <v>2012</v>
      </c>
      <c r="C1621" s="11">
        <v>42703</v>
      </c>
    </row>
    <row r="1622" spans="1:3" x14ac:dyDescent="0.25">
      <c r="A1622" s="10" t="s">
        <v>1624</v>
      </c>
      <c r="B1622" s="2">
        <v>2012</v>
      </c>
      <c r="C1622" s="11">
        <v>21928</v>
      </c>
    </row>
    <row r="1623" spans="1:3" x14ac:dyDescent="0.25">
      <c r="A1623" s="10" t="s">
        <v>1625</v>
      </c>
      <c r="B1623" s="2">
        <v>2012</v>
      </c>
      <c r="C1623" s="11">
        <v>91791</v>
      </c>
    </row>
    <row r="1624" spans="1:3" x14ac:dyDescent="0.25">
      <c r="A1624" s="10" t="s">
        <v>1626</v>
      </c>
      <c r="B1624" s="2">
        <v>2012</v>
      </c>
      <c r="C1624" s="11">
        <v>73171</v>
      </c>
    </row>
    <row r="1625" spans="1:3" x14ac:dyDescent="0.25">
      <c r="A1625" s="10" t="s">
        <v>1627</v>
      </c>
      <c r="B1625" s="2">
        <v>2012</v>
      </c>
      <c r="C1625" s="11">
        <v>11862</v>
      </c>
    </row>
    <row r="1626" spans="1:3" x14ac:dyDescent="0.25">
      <c r="A1626" s="10" t="s">
        <v>1628</v>
      </c>
      <c r="B1626" s="2">
        <v>2012</v>
      </c>
      <c r="C1626" s="11">
        <v>35812</v>
      </c>
    </row>
    <row r="1627" spans="1:3" x14ac:dyDescent="0.25">
      <c r="A1627" s="10" t="s">
        <v>1629</v>
      </c>
      <c r="B1627" s="2">
        <v>2012</v>
      </c>
      <c r="C1627" s="11">
        <v>62132</v>
      </c>
    </row>
    <row r="1628" spans="1:3" x14ac:dyDescent="0.25">
      <c r="A1628" s="10" t="s">
        <v>1630</v>
      </c>
      <c r="B1628" s="2">
        <v>2012</v>
      </c>
      <c r="C1628" s="11">
        <v>97628</v>
      </c>
    </row>
    <row r="1629" spans="1:3" x14ac:dyDescent="0.25">
      <c r="A1629" s="10" t="s">
        <v>1631</v>
      </c>
      <c r="B1629" s="2">
        <v>2012</v>
      </c>
      <c r="C1629" s="11">
        <v>62173</v>
      </c>
    </row>
    <row r="1630" spans="1:3" x14ac:dyDescent="0.25">
      <c r="A1630" s="10" t="s">
        <v>1632</v>
      </c>
      <c r="B1630" s="2">
        <v>2012</v>
      </c>
      <c r="C1630" s="11">
        <v>16566</v>
      </c>
    </row>
    <row r="1631" spans="1:3" x14ac:dyDescent="0.25">
      <c r="A1631" s="10" t="s">
        <v>1633</v>
      </c>
      <c r="B1631" s="2">
        <v>2012</v>
      </c>
      <c r="C1631" s="11">
        <v>15766</v>
      </c>
    </row>
    <row r="1632" spans="1:3" x14ac:dyDescent="0.25">
      <c r="A1632" s="10" t="s">
        <v>1634</v>
      </c>
      <c r="B1632" s="2">
        <v>2012</v>
      </c>
      <c r="C1632" s="11">
        <v>70325</v>
      </c>
    </row>
    <row r="1633" spans="1:3" x14ac:dyDescent="0.25">
      <c r="A1633" s="10" t="s">
        <v>1635</v>
      </c>
      <c r="B1633" s="2">
        <v>2012</v>
      </c>
      <c r="C1633" s="11">
        <v>39876</v>
      </c>
    </row>
    <row r="1634" spans="1:3" x14ac:dyDescent="0.25">
      <c r="A1634" s="10" t="s">
        <v>1636</v>
      </c>
      <c r="B1634" s="2">
        <v>2012</v>
      </c>
      <c r="C1634" s="11">
        <v>50384</v>
      </c>
    </row>
    <row r="1635" spans="1:3" x14ac:dyDescent="0.25">
      <c r="A1635" s="10" t="s">
        <v>1637</v>
      </c>
      <c r="B1635" s="2">
        <v>2012</v>
      </c>
      <c r="C1635" s="11">
        <v>4940</v>
      </c>
    </row>
    <row r="1636" spans="1:3" x14ac:dyDescent="0.25">
      <c r="A1636" s="10" t="s">
        <v>1638</v>
      </c>
      <c r="B1636" s="2">
        <v>2012</v>
      </c>
      <c r="C1636" s="11">
        <v>85777</v>
      </c>
    </row>
    <row r="1637" spans="1:3" x14ac:dyDescent="0.25">
      <c r="A1637" s="10" t="s">
        <v>1639</v>
      </c>
      <c r="B1637" s="2">
        <v>2012</v>
      </c>
      <c r="C1637" s="11">
        <v>73106</v>
      </c>
    </row>
    <row r="1638" spans="1:3" x14ac:dyDescent="0.25">
      <c r="A1638" s="10" t="s">
        <v>1640</v>
      </c>
      <c r="B1638" s="2">
        <v>2012</v>
      </c>
      <c r="C1638" s="11">
        <v>36238</v>
      </c>
    </row>
    <row r="1639" spans="1:3" x14ac:dyDescent="0.25">
      <c r="A1639" s="10" t="s">
        <v>1641</v>
      </c>
      <c r="B1639" s="2">
        <v>2012</v>
      </c>
      <c r="C1639" s="11">
        <v>37899</v>
      </c>
    </row>
    <row r="1640" spans="1:3" x14ac:dyDescent="0.25">
      <c r="A1640" s="10" t="s">
        <v>1642</v>
      </c>
      <c r="B1640" s="2">
        <v>2012</v>
      </c>
      <c r="C1640" s="11">
        <v>66923</v>
      </c>
    </row>
    <row r="1641" spans="1:3" x14ac:dyDescent="0.25">
      <c r="A1641" s="10" t="s">
        <v>1643</v>
      </c>
      <c r="B1641" s="2">
        <v>2012</v>
      </c>
      <c r="C1641" s="11">
        <v>31014</v>
      </c>
    </row>
    <row r="1642" spans="1:3" x14ac:dyDescent="0.25">
      <c r="A1642" s="10" t="s">
        <v>1644</v>
      </c>
      <c r="B1642" s="2">
        <v>2012</v>
      </c>
      <c r="C1642" s="11">
        <v>70753</v>
      </c>
    </row>
    <row r="1643" spans="1:3" x14ac:dyDescent="0.25">
      <c r="A1643" s="10" t="s">
        <v>1645</v>
      </c>
      <c r="B1643" s="2">
        <v>2012</v>
      </c>
      <c r="C1643" s="11">
        <v>4890</v>
      </c>
    </row>
    <row r="1644" spans="1:3" x14ac:dyDescent="0.25">
      <c r="A1644" s="10" t="s">
        <v>1646</v>
      </c>
      <c r="B1644" s="2">
        <v>2012</v>
      </c>
      <c r="C1644" s="11">
        <v>44625</v>
      </c>
    </row>
    <row r="1645" spans="1:3" x14ac:dyDescent="0.25">
      <c r="A1645" s="10" t="s">
        <v>1647</v>
      </c>
      <c r="B1645" s="2">
        <v>2012</v>
      </c>
      <c r="C1645" s="11">
        <v>54259</v>
      </c>
    </row>
    <row r="1646" spans="1:3" x14ac:dyDescent="0.25">
      <c r="A1646" s="10" t="s">
        <v>1648</v>
      </c>
      <c r="B1646" s="2">
        <v>2012</v>
      </c>
      <c r="C1646" s="11">
        <v>71474</v>
      </c>
    </row>
    <row r="1647" spans="1:3" x14ac:dyDescent="0.25">
      <c r="A1647" s="10" t="s">
        <v>1649</v>
      </c>
      <c r="B1647" s="2">
        <v>2012</v>
      </c>
      <c r="C1647" s="11">
        <v>93536</v>
      </c>
    </row>
    <row r="1648" spans="1:3" x14ac:dyDescent="0.25">
      <c r="A1648" s="10" t="s">
        <v>1650</v>
      </c>
      <c r="B1648" s="2">
        <v>2012</v>
      </c>
      <c r="C1648" s="11">
        <v>10230</v>
      </c>
    </row>
    <row r="1649" spans="1:3" x14ac:dyDescent="0.25">
      <c r="A1649" s="10" t="s">
        <v>1651</v>
      </c>
      <c r="B1649" s="2">
        <v>2012</v>
      </c>
      <c r="C1649" s="11">
        <v>87000</v>
      </c>
    </row>
    <row r="1650" spans="1:3" x14ac:dyDescent="0.25">
      <c r="A1650" s="10" t="s">
        <v>1652</v>
      </c>
      <c r="B1650" s="2">
        <v>2012</v>
      </c>
      <c r="C1650" s="11">
        <v>97541</v>
      </c>
    </row>
    <row r="1651" spans="1:3" x14ac:dyDescent="0.25">
      <c r="A1651" s="10" t="s">
        <v>1653</v>
      </c>
      <c r="B1651" s="2">
        <v>2012</v>
      </c>
      <c r="C1651" s="11">
        <v>11461</v>
      </c>
    </row>
    <row r="1652" spans="1:3" x14ac:dyDescent="0.25">
      <c r="A1652" s="10" t="s">
        <v>1654</v>
      </c>
      <c r="B1652" s="2">
        <v>2012</v>
      </c>
      <c r="C1652" s="11">
        <v>3106</v>
      </c>
    </row>
    <row r="1653" spans="1:3" x14ac:dyDescent="0.25">
      <c r="A1653" s="10" t="s">
        <v>1655</v>
      </c>
      <c r="B1653" s="2">
        <v>2012</v>
      </c>
      <c r="C1653" s="11">
        <v>37564</v>
      </c>
    </row>
    <row r="1654" spans="1:3" x14ac:dyDescent="0.25">
      <c r="A1654" s="10" t="s">
        <v>1656</v>
      </c>
      <c r="B1654" s="2">
        <v>2012</v>
      </c>
      <c r="C1654" s="11">
        <v>4979</v>
      </c>
    </row>
    <row r="1655" spans="1:3" x14ac:dyDescent="0.25">
      <c r="A1655" s="10" t="s">
        <v>1657</v>
      </c>
      <c r="B1655" s="2">
        <v>2012</v>
      </c>
      <c r="C1655" s="11">
        <v>90965</v>
      </c>
    </row>
    <row r="1656" spans="1:3" x14ac:dyDescent="0.25">
      <c r="A1656" s="10" t="s">
        <v>1658</v>
      </c>
      <c r="B1656" s="2">
        <v>2012</v>
      </c>
      <c r="C1656" s="11">
        <v>67505</v>
      </c>
    </row>
    <row r="1657" spans="1:3" x14ac:dyDescent="0.25">
      <c r="A1657" s="10" t="s">
        <v>1659</v>
      </c>
      <c r="B1657" s="2">
        <v>2012</v>
      </c>
      <c r="C1657" s="11">
        <v>4372</v>
      </c>
    </row>
    <row r="1658" spans="1:3" x14ac:dyDescent="0.25">
      <c r="A1658" s="10" t="s">
        <v>1660</v>
      </c>
      <c r="B1658" s="2">
        <v>2012</v>
      </c>
      <c r="C1658" s="11">
        <v>62515</v>
      </c>
    </row>
    <row r="1659" spans="1:3" x14ac:dyDescent="0.25">
      <c r="A1659" s="10" t="s">
        <v>1661</v>
      </c>
      <c r="B1659" s="2">
        <v>2012</v>
      </c>
      <c r="C1659" s="11">
        <v>75381</v>
      </c>
    </row>
    <row r="1660" spans="1:3" x14ac:dyDescent="0.25">
      <c r="A1660" s="10" t="s">
        <v>1662</v>
      </c>
      <c r="B1660" s="2">
        <v>2012</v>
      </c>
      <c r="C1660" s="11">
        <v>13154</v>
      </c>
    </row>
    <row r="1661" spans="1:3" x14ac:dyDescent="0.25">
      <c r="A1661" s="10" t="s">
        <v>1663</v>
      </c>
      <c r="B1661" s="2">
        <v>2012</v>
      </c>
      <c r="C1661" s="11">
        <v>67267</v>
      </c>
    </row>
    <row r="1662" spans="1:3" x14ac:dyDescent="0.25">
      <c r="A1662" s="10" t="s">
        <v>1664</v>
      </c>
      <c r="B1662" s="2">
        <v>2012</v>
      </c>
      <c r="C1662" s="11">
        <v>52132</v>
      </c>
    </row>
    <row r="1663" spans="1:3" x14ac:dyDescent="0.25">
      <c r="A1663" s="10" t="s">
        <v>1665</v>
      </c>
      <c r="B1663" s="2">
        <v>2012</v>
      </c>
      <c r="C1663" s="11">
        <v>86896</v>
      </c>
    </row>
    <row r="1664" spans="1:3" x14ac:dyDescent="0.25">
      <c r="A1664" s="10" t="s">
        <v>1666</v>
      </c>
      <c r="B1664" s="2">
        <v>2012</v>
      </c>
      <c r="C1664" s="11">
        <v>44778</v>
      </c>
    </row>
    <row r="1665" spans="1:3" x14ac:dyDescent="0.25">
      <c r="A1665" s="10" t="s">
        <v>1667</v>
      </c>
      <c r="B1665" s="2">
        <v>2012</v>
      </c>
      <c r="C1665" s="11">
        <v>60821</v>
      </c>
    </row>
    <row r="1666" spans="1:3" x14ac:dyDescent="0.25">
      <c r="A1666" s="10" t="s">
        <v>1668</v>
      </c>
      <c r="B1666" s="2">
        <v>2012</v>
      </c>
      <c r="C1666" s="11">
        <v>77278</v>
      </c>
    </row>
    <row r="1667" spans="1:3" x14ac:dyDescent="0.25">
      <c r="A1667" s="10" t="s">
        <v>1669</v>
      </c>
      <c r="B1667" s="2">
        <v>2012</v>
      </c>
      <c r="C1667" s="11">
        <v>85146</v>
      </c>
    </row>
    <row r="1668" spans="1:3" x14ac:dyDescent="0.25">
      <c r="A1668" s="10" t="s">
        <v>1670</v>
      </c>
      <c r="B1668" s="2">
        <v>2012</v>
      </c>
      <c r="C1668" s="11">
        <v>42183</v>
      </c>
    </row>
    <row r="1669" spans="1:3" x14ac:dyDescent="0.25">
      <c r="A1669" s="10" t="s">
        <v>1671</v>
      </c>
      <c r="B1669" s="2">
        <v>2012</v>
      </c>
      <c r="C1669" s="11">
        <v>52329</v>
      </c>
    </row>
    <row r="1670" spans="1:3" x14ac:dyDescent="0.25">
      <c r="A1670" s="10" t="s">
        <v>1672</v>
      </c>
      <c r="B1670" s="2">
        <v>2012</v>
      </c>
      <c r="C1670" s="11">
        <v>15644</v>
      </c>
    </row>
    <row r="1671" spans="1:3" x14ac:dyDescent="0.25">
      <c r="A1671" s="10" t="s">
        <v>1673</v>
      </c>
      <c r="B1671" s="2">
        <v>2012</v>
      </c>
      <c r="C1671" s="11">
        <v>68541</v>
      </c>
    </row>
    <row r="1672" spans="1:3" x14ac:dyDescent="0.25">
      <c r="A1672" s="10" t="s">
        <v>1674</v>
      </c>
      <c r="B1672" s="2">
        <v>2012</v>
      </c>
      <c r="C1672" s="11">
        <v>42438</v>
      </c>
    </row>
    <row r="1673" spans="1:3" x14ac:dyDescent="0.25">
      <c r="A1673" s="10" t="s">
        <v>1675</v>
      </c>
      <c r="B1673" s="2">
        <v>2012</v>
      </c>
      <c r="C1673" s="11">
        <v>13784</v>
      </c>
    </row>
    <row r="1674" spans="1:3" x14ac:dyDescent="0.25">
      <c r="A1674" s="10" t="s">
        <v>1676</v>
      </c>
      <c r="B1674" s="2">
        <v>2012</v>
      </c>
      <c r="C1674" s="11">
        <v>14559</v>
      </c>
    </row>
    <row r="1675" spans="1:3" x14ac:dyDescent="0.25">
      <c r="A1675" s="10" t="s">
        <v>1677</v>
      </c>
      <c r="B1675" s="2">
        <v>2012</v>
      </c>
      <c r="C1675" s="11">
        <v>66822</v>
      </c>
    </row>
    <row r="1676" spans="1:3" x14ac:dyDescent="0.25">
      <c r="A1676" s="10" t="s">
        <v>1678</v>
      </c>
      <c r="B1676" s="2">
        <v>2012</v>
      </c>
      <c r="C1676" s="11">
        <v>77762</v>
      </c>
    </row>
    <row r="1677" spans="1:3" x14ac:dyDescent="0.25">
      <c r="A1677" s="10" t="s">
        <v>1679</v>
      </c>
      <c r="B1677" s="2">
        <v>2012</v>
      </c>
      <c r="C1677" s="11">
        <v>61220</v>
      </c>
    </row>
    <row r="1678" spans="1:3" x14ac:dyDescent="0.25">
      <c r="A1678" s="10" t="s">
        <v>1680</v>
      </c>
      <c r="B1678" s="2">
        <v>2012</v>
      </c>
      <c r="C1678" s="11">
        <v>64485</v>
      </c>
    </row>
    <row r="1679" spans="1:3" x14ac:dyDescent="0.25">
      <c r="A1679" s="10" t="s">
        <v>1681</v>
      </c>
      <c r="B1679" s="2">
        <v>2012</v>
      </c>
      <c r="C1679" s="11">
        <v>37117</v>
      </c>
    </row>
    <row r="1680" spans="1:3" x14ac:dyDescent="0.25">
      <c r="A1680" s="10" t="s">
        <v>1682</v>
      </c>
      <c r="B1680" s="2">
        <v>2012</v>
      </c>
      <c r="C1680" s="11">
        <v>53637</v>
      </c>
    </row>
    <row r="1681" spans="1:3" x14ac:dyDescent="0.25">
      <c r="A1681" s="10" t="s">
        <v>1683</v>
      </c>
      <c r="B1681" s="2">
        <v>2012</v>
      </c>
      <c r="C1681" s="11">
        <v>89885</v>
      </c>
    </row>
    <row r="1682" spans="1:3" x14ac:dyDescent="0.25">
      <c r="A1682" s="10" t="s">
        <v>1684</v>
      </c>
      <c r="B1682" s="2">
        <v>2012</v>
      </c>
      <c r="C1682" s="11">
        <v>45492</v>
      </c>
    </row>
    <row r="1683" spans="1:3" x14ac:dyDescent="0.25">
      <c r="A1683" s="10" t="s">
        <v>1685</v>
      </c>
      <c r="B1683" s="2">
        <v>2012</v>
      </c>
      <c r="C1683" s="11">
        <v>82394</v>
      </c>
    </row>
    <row r="1684" spans="1:3" x14ac:dyDescent="0.25">
      <c r="A1684" s="10" t="s">
        <v>1686</v>
      </c>
      <c r="B1684" s="2">
        <v>2012</v>
      </c>
      <c r="C1684" s="11">
        <v>9445</v>
      </c>
    </row>
    <row r="1685" spans="1:3" x14ac:dyDescent="0.25">
      <c r="A1685" s="10" t="s">
        <v>1687</v>
      </c>
      <c r="B1685" s="2">
        <v>2012</v>
      </c>
      <c r="C1685" s="11">
        <v>94351</v>
      </c>
    </row>
    <row r="1686" spans="1:3" x14ac:dyDescent="0.25">
      <c r="A1686" s="10" t="s">
        <v>1688</v>
      </c>
      <c r="B1686" s="2">
        <v>2012</v>
      </c>
      <c r="C1686" s="11">
        <v>48100</v>
      </c>
    </row>
    <row r="1687" spans="1:3" x14ac:dyDescent="0.25">
      <c r="A1687" s="10" t="s">
        <v>1689</v>
      </c>
      <c r="B1687" s="2">
        <v>2012</v>
      </c>
      <c r="C1687" s="11">
        <v>24513</v>
      </c>
    </row>
    <row r="1688" spans="1:3" x14ac:dyDescent="0.25">
      <c r="A1688" s="10" t="s">
        <v>1690</v>
      </c>
      <c r="B1688" s="2">
        <v>2012</v>
      </c>
      <c r="C1688" s="11">
        <v>20981</v>
      </c>
    </row>
    <row r="1689" spans="1:3" x14ac:dyDescent="0.25">
      <c r="A1689" s="10" t="s">
        <v>1691</v>
      </c>
      <c r="B1689" s="2">
        <v>2012</v>
      </c>
      <c r="C1689" s="11">
        <v>16481</v>
      </c>
    </row>
    <row r="1690" spans="1:3" x14ac:dyDescent="0.25">
      <c r="A1690" s="10" t="s">
        <v>1692</v>
      </c>
      <c r="B1690" s="2">
        <v>2012</v>
      </c>
      <c r="C1690" s="11">
        <v>87453</v>
      </c>
    </row>
    <row r="1691" spans="1:3" x14ac:dyDescent="0.25">
      <c r="A1691" s="10" t="s">
        <v>1693</v>
      </c>
      <c r="B1691" s="2">
        <v>2012</v>
      </c>
      <c r="C1691" s="11">
        <v>70335</v>
      </c>
    </row>
    <row r="1692" spans="1:3" x14ac:dyDescent="0.25">
      <c r="A1692" s="10" t="s">
        <v>1694</v>
      </c>
      <c r="B1692" s="2">
        <v>2012</v>
      </c>
      <c r="C1692" s="11">
        <v>27652</v>
      </c>
    </row>
    <row r="1693" spans="1:3" x14ac:dyDescent="0.25">
      <c r="A1693" s="10" t="s">
        <v>1695</v>
      </c>
      <c r="B1693" s="2">
        <v>2012</v>
      </c>
      <c r="C1693" s="11">
        <v>34734</v>
      </c>
    </row>
    <row r="1694" spans="1:3" x14ac:dyDescent="0.25">
      <c r="A1694" s="10" t="s">
        <v>1696</v>
      </c>
      <c r="B1694" s="2">
        <v>2012</v>
      </c>
      <c r="C1694" s="11">
        <v>86176</v>
      </c>
    </row>
    <row r="1695" spans="1:3" x14ac:dyDescent="0.25">
      <c r="A1695" s="10" t="s">
        <v>1697</v>
      </c>
      <c r="B1695" s="2">
        <v>2012</v>
      </c>
      <c r="C1695" s="11">
        <v>47931</v>
      </c>
    </row>
    <row r="1696" spans="1:3" x14ac:dyDescent="0.25">
      <c r="A1696" s="10" t="s">
        <v>1698</v>
      </c>
      <c r="B1696" s="2">
        <v>2012</v>
      </c>
      <c r="C1696" s="11">
        <v>40300</v>
      </c>
    </row>
    <row r="1697" spans="1:3" x14ac:dyDescent="0.25">
      <c r="A1697" s="10" t="s">
        <v>1699</v>
      </c>
      <c r="B1697" s="2">
        <v>2012</v>
      </c>
      <c r="C1697" s="11">
        <v>45730</v>
      </c>
    </row>
    <row r="1698" spans="1:3" x14ac:dyDescent="0.25">
      <c r="A1698" s="10" t="s">
        <v>1700</v>
      </c>
      <c r="B1698" s="2">
        <v>2012</v>
      </c>
      <c r="C1698" s="11">
        <v>24627</v>
      </c>
    </row>
    <row r="1699" spans="1:3" x14ac:dyDescent="0.25">
      <c r="A1699" s="10" t="s">
        <v>1701</v>
      </c>
      <c r="B1699" s="2">
        <v>2012</v>
      </c>
      <c r="C1699" s="11">
        <v>15455</v>
      </c>
    </row>
    <row r="1700" spans="1:3" x14ac:dyDescent="0.25">
      <c r="A1700" s="10" t="s">
        <v>1702</v>
      </c>
      <c r="B1700" s="2">
        <v>2012</v>
      </c>
      <c r="C1700" s="11">
        <v>70098</v>
      </c>
    </row>
    <row r="1701" spans="1:3" x14ac:dyDescent="0.25">
      <c r="A1701" s="10" t="s">
        <v>1703</v>
      </c>
      <c r="B1701" s="2">
        <v>2012</v>
      </c>
      <c r="C1701" s="11">
        <v>54498</v>
      </c>
    </row>
    <row r="1702" spans="1:3" x14ac:dyDescent="0.25">
      <c r="A1702" s="10" t="s">
        <v>1704</v>
      </c>
      <c r="B1702" s="2">
        <v>2012</v>
      </c>
      <c r="C1702" s="11">
        <v>95440</v>
      </c>
    </row>
    <row r="1703" spans="1:3" x14ac:dyDescent="0.25">
      <c r="A1703" s="10" t="s">
        <v>1705</v>
      </c>
      <c r="B1703" s="2">
        <v>2012</v>
      </c>
      <c r="C1703" s="11">
        <v>16157</v>
      </c>
    </row>
    <row r="1704" spans="1:3" x14ac:dyDescent="0.25">
      <c r="A1704" s="10" t="s">
        <v>1706</v>
      </c>
      <c r="B1704" s="2">
        <v>2012</v>
      </c>
      <c r="C1704" s="11">
        <v>46998</v>
      </c>
    </row>
    <row r="1705" spans="1:3" x14ac:dyDescent="0.25">
      <c r="A1705" s="10" t="s">
        <v>1707</v>
      </c>
      <c r="B1705" s="2">
        <v>2012</v>
      </c>
      <c r="C1705" s="11">
        <v>62695</v>
      </c>
    </row>
    <row r="1706" spans="1:3" x14ac:dyDescent="0.25">
      <c r="A1706" s="10" t="s">
        <v>1708</v>
      </c>
      <c r="B1706" s="2">
        <v>2012</v>
      </c>
      <c r="C1706" s="11">
        <v>18420</v>
      </c>
    </row>
    <row r="1707" spans="1:3" x14ac:dyDescent="0.25">
      <c r="A1707" s="10" t="s">
        <v>1709</v>
      </c>
      <c r="B1707" s="2">
        <v>2012</v>
      </c>
      <c r="C1707" s="11">
        <v>66937</v>
      </c>
    </row>
    <row r="1708" spans="1:3" x14ac:dyDescent="0.25">
      <c r="A1708" s="10" t="s">
        <v>1710</v>
      </c>
      <c r="B1708" s="2">
        <v>2012</v>
      </c>
      <c r="C1708" s="11">
        <v>21683</v>
      </c>
    </row>
    <row r="1709" spans="1:3" x14ac:dyDescent="0.25">
      <c r="A1709" s="10" t="s">
        <v>1711</v>
      </c>
      <c r="B1709" s="2">
        <v>2012</v>
      </c>
      <c r="C1709" s="11">
        <v>11994</v>
      </c>
    </row>
    <row r="1710" spans="1:3" x14ac:dyDescent="0.25">
      <c r="A1710" s="10" t="s">
        <v>1712</v>
      </c>
      <c r="B1710" s="2">
        <v>2012</v>
      </c>
      <c r="C1710" s="11">
        <v>94170</v>
      </c>
    </row>
    <row r="1711" spans="1:3" x14ac:dyDescent="0.25">
      <c r="A1711" s="10" t="s">
        <v>1713</v>
      </c>
      <c r="B1711" s="2">
        <v>2012</v>
      </c>
      <c r="C1711" s="11">
        <v>83756</v>
      </c>
    </row>
    <row r="1712" spans="1:3" x14ac:dyDescent="0.25">
      <c r="A1712" s="10" t="s">
        <v>1714</v>
      </c>
      <c r="B1712" s="2">
        <v>2012</v>
      </c>
      <c r="C1712" s="11">
        <v>52459</v>
      </c>
    </row>
    <row r="1713" spans="1:3" x14ac:dyDescent="0.25">
      <c r="A1713" s="10" t="s">
        <v>1715</v>
      </c>
      <c r="B1713" s="2">
        <v>2012</v>
      </c>
      <c r="C1713" s="11">
        <v>61584</v>
      </c>
    </row>
    <row r="1714" spans="1:3" x14ac:dyDescent="0.25">
      <c r="A1714" s="10" t="s">
        <v>1716</v>
      </c>
      <c r="B1714" s="2">
        <v>2012</v>
      </c>
      <c r="C1714" s="11">
        <v>53536</v>
      </c>
    </row>
    <row r="1715" spans="1:3" x14ac:dyDescent="0.25">
      <c r="A1715" s="10" t="s">
        <v>1717</v>
      </c>
      <c r="B1715" s="2">
        <v>2012</v>
      </c>
      <c r="C1715" s="11">
        <v>56892</v>
      </c>
    </row>
    <row r="1716" spans="1:3" x14ac:dyDescent="0.25">
      <c r="A1716" s="10" t="s">
        <v>1718</v>
      </c>
      <c r="B1716" s="2">
        <v>2012</v>
      </c>
      <c r="C1716" s="11">
        <v>77286</v>
      </c>
    </row>
    <row r="1717" spans="1:3" x14ac:dyDescent="0.25">
      <c r="A1717" s="10" t="s">
        <v>1719</v>
      </c>
      <c r="B1717" s="2">
        <v>2012</v>
      </c>
      <c r="C1717" s="11">
        <v>3553</v>
      </c>
    </row>
    <row r="1718" spans="1:3" x14ac:dyDescent="0.25">
      <c r="A1718" s="10" t="s">
        <v>1720</v>
      </c>
      <c r="B1718" s="2">
        <v>2012</v>
      </c>
      <c r="C1718" s="11">
        <v>27850</v>
      </c>
    </row>
    <row r="1719" spans="1:3" x14ac:dyDescent="0.25">
      <c r="A1719" s="10" t="s">
        <v>1721</v>
      </c>
      <c r="B1719" s="2">
        <v>2012</v>
      </c>
      <c r="C1719" s="11">
        <v>77352</v>
      </c>
    </row>
    <row r="1720" spans="1:3" x14ac:dyDescent="0.25">
      <c r="A1720" s="10" t="s">
        <v>1722</v>
      </c>
      <c r="B1720" s="2">
        <v>2012</v>
      </c>
      <c r="C1720" s="11">
        <v>34629</v>
      </c>
    </row>
    <row r="1721" spans="1:3" x14ac:dyDescent="0.25">
      <c r="A1721" s="10" t="s">
        <v>1723</v>
      </c>
      <c r="B1721" s="2">
        <v>2012</v>
      </c>
      <c r="C1721" s="11">
        <v>36724</v>
      </c>
    </row>
    <row r="1722" spans="1:3" x14ac:dyDescent="0.25">
      <c r="A1722" s="10" t="s">
        <v>1724</v>
      </c>
      <c r="B1722" s="2">
        <v>2012</v>
      </c>
      <c r="C1722" s="11">
        <v>3894</v>
      </c>
    </row>
    <row r="1723" spans="1:3" x14ac:dyDescent="0.25">
      <c r="A1723" s="10" t="s">
        <v>1725</v>
      </c>
      <c r="B1723" s="2">
        <v>2012</v>
      </c>
      <c r="C1723" s="11">
        <v>23106</v>
      </c>
    </row>
    <row r="1724" spans="1:3" x14ac:dyDescent="0.25">
      <c r="A1724" s="10" t="s">
        <v>1726</v>
      </c>
      <c r="B1724" s="2">
        <v>2012</v>
      </c>
      <c r="C1724" s="11">
        <v>13848</v>
      </c>
    </row>
    <row r="1725" spans="1:3" x14ac:dyDescent="0.25">
      <c r="A1725" s="10" t="s">
        <v>1727</v>
      </c>
      <c r="B1725" s="2">
        <v>2012</v>
      </c>
      <c r="C1725" s="11">
        <v>82798</v>
      </c>
    </row>
    <row r="1726" spans="1:3" x14ac:dyDescent="0.25">
      <c r="A1726" s="10" t="s">
        <v>1728</v>
      </c>
      <c r="B1726" s="2">
        <v>2012</v>
      </c>
      <c r="C1726" s="11">
        <v>24482</v>
      </c>
    </row>
    <row r="1727" spans="1:3" x14ac:dyDescent="0.25">
      <c r="A1727" s="10" t="s">
        <v>1729</v>
      </c>
      <c r="B1727" s="2">
        <v>2012</v>
      </c>
      <c r="C1727" s="11">
        <v>62163</v>
      </c>
    </row>
    <row r="1728" spans="1:3" x14ac:dyDescent="0.25">
      <c r="A1728" s="10" t="s">
        <v>1730</v>
      </c>
      <c r="B1728" s="2">
        <v>2012</v>
      </c>
      <c r="C1728" s="11">
        <v>83780</v>
      </c>
    </row>
    <row r="1729" spans="1:3" x14ac:dyDescent="0.25">
      <c r="A1729" s="10" t="s">
        <v>1731</v>
      </c>
      <c r="B1729" s="2">
        <v>2012</v>
      </c>
      <c r="C1729" s="11">
        <v>15559</v>
      </c>
    </row>
    <row r="1730" spans="1:3" x14ac:dyDescent="0.25">
      <c r="A1730" s="10" t="s">
        <v>1732</v>
      </c>
      <c r="B1730" s="2">
        <v>2012</v>
      </c>
      <c r="C1730" s="11">
        <v>63394</v>
      </c>
    </row>
    <row r="1731" spans="1:3" x14ac:dyDescent="0.25">
      <c r="A1731" s="10" t="s">
        <v>1733</v>
      </c>
      <c r="B1731" s="2">
        <v>2012</v>
      </c>
      <c r="C1731" s="11">
        <v>86659</v>
      </c>
    </row>
    <row r="1732" spans="1:3" x14ac:dyDescent="0.25">
      <c r="A1732" s="10" t="s">
        <v>1734</v>
      </c>
      <c r="B1732" s="2">
        <v>2012</v>
      </c>
      <c r="C1732" s="11">
        <v>49128</v>
      </c>
    </row>
    <row r="1733" spans="1:3" x14ac:dyDescent="0.25">
      <c r="A1733" s="10" t="s">
        <v>1735</v>
      </c>
      <c r="B1733" s="2">
        <v>2012</v>
      </c>
      <c r="C1733" s="11">
        <v>23546</v>
      </c>
    </row>
    <row r="1734" spans="1:3" x14ac:dyDescent="0.25">
      <c r="A1734" s="10" t="s">
        <v>1736</v>
      </c>
      <c r="B1734" s="2">
        <v>2012</v>
      </c>
      <c r="C1734" s="11">
        <v>88641</v>
      </c>
    </row>
    <row r="1735" spans="1:3" x14ac:dyDescent="0.25">
      <c r="A1735" s="10" t="s">
        <v>1737</v>
      </c>
      <c r="B1735" s="2">
        <v>2012</v>
      </c>
      <c r="C1735" s="11">
        <v>17346</v>
      </c>
    </row>
    <row r="1736" spans="1:3" x14ac:dyDescent="0.25">
      <c r="A1736" s="10" t="s">
        <v>1738</v>
      </c>
      <c r="B1736" s="2">
        <v>2012</v>
      </c>
      <c r="C1736" s="11">
        <v>30377</v>
      </c>
    </row>
    <row r="1737" spans="1:3" x14ac:dyDescent="0.25">
      <c r="A1737" s="10" t="s">
        <v>1739</v>
      </c>
      <c r="B1737" s="2">
        <v>2012</v>
      </c>
      <c r="C1737" s="11">
        <v>34385</v>
      </c>
    </row>
    <row r="1738" spans="1:3" x14ac:dyDescent="0.25">
      <c r="A1738" s="10" t="s">
        <v>1740</v>
      </c>
      <c r="B1738" s="2">
        <v>2012</v>
      </c>
      <c r="C1738" s="11">
        <v>25507</v>
      </c>
    </row>
    <row r="1739" spans="1:3" x14ac:dyDescent="0.25">
      <c r="A1739" s="10" t="s">
        <v>1741</v>
      </c>
      <c r="B1739" s="2">
        <v>2012</v>
      </c>
      <c r="C1739" s="11">
        <v>25486</v>
      </c>
    </row>
    <row r="1740" spans="1:3" x14ac:dyDescent="0.25">
      <c r="A1740" s="10" t="s">
        <v>1742</v>
      </c>
      <c r="B1740" s="2">
        <v>2012</v>
      </c>
      <c r="C1740" s="11">
        <v>67657</v>
      </c>
    </row>
    <row r="1741" spans="1:3" x14ac:dyDescent="0.25">
      <c r="A1741" s="10" t="s">
        <v>1743</v>
      </c>
      <c r="B1741" s="2">
        <v>2012</v>
      </c>
      <c r="C1741" s="11">
        <v>80473</v>
      </c>
    </row>
    <row r="1742" spans="1:3" x14ac:dyDescent="0.25">
      <c r="A1742" s="10" t="s">
        <v>1744</v>
      </c>
      <c r="B1742" s="2">
        <v>2012</v>
      </c>
      <c r="C1742" s="11">
        <v>47515</v>
      </c>
    </row>
    <row r="1743" spans="1:3" x14ac:dyDescent="0.25">
      <c r="A1743" s="10" t="s">
        <v>1745</v>
      </c>
      <c r="B1743" s="2">
        <v>2012</v>
      </c>
      <c r="C1743" s="11">
        <v>34303</v>
      </c>
    </row>
    <row r="1744" spans="1:3" x14ac:dyDescent="0.25">
      <c r="A1744" s="10" t="s">
        <v>1746</v>
      </c>
      <c r="B1744" s="2">
        <v>2012</v>
      </c>
      <c r="C1744" s="11">
        <v>78726</v>
      </c>
    </row>
    <row r="1745" spans="1:3" x14ac:dyDescent="0.25">
      <c r="A1745" s="10" t="s">
        <v>1747</v>
      </c>
      <c r="B1745" s="2">
        <v>2012</v>
      </c>
      <c r="C1745" s="11">
        <v>96941</v>
      </c>
    </row>
    <row r="1746" spans="1:3" x14ac:dyDescent="0.25">
      <c r="A1746" s="10" t="s">
        <v>1748</v>
      </c>
      <c r="B1746" s="2">
        <v>2012</v>
      </c>
      <c r="C1746" s="11">
        <v>33339</v>
      </c>
    </row>
    <row r="1747" spans="1:3" x14ac:dyDescent="0.25">
      <c r="A1747" s="10" t="s">
        <v>1749</v>
      </c>
      <c r="B1747" s="2">
        <v>2012</v>
      </c>
      <c r="C1747" s="11">
        <v>43566</v>
      </c>
    </row>
    <row r="1748" spans="1:3" x14ac:dyDescent="0.25">
      <c r="A1748" s="10" t="s">
        <v>1750</v>
      </c>
      <c r="B1748" s="2">
        <v>2012</v>
      </c>
      <c r="C1748" s="11">
        <v>67291</v>
      </c>
    </row>
    <row r="1749" spans="1:3" x14ac:dyDescent="0.25">
      <c r="A1749" s="10" t="s">
        <v>1751</v>
      </c>
      <c r="B1749" s="2">
        <v>2012</v>
      </c>
      <c r="C1749" s="11">
        <v>86514</v>
      </c>
    </row>
    <row r="1750" spans="1:3" x14ac:dyDescent="0.25">
      <c r="A1750" s="10" t="s">
        <v>1752</v>
      </c>
      <c r="B1750" s="2">
        <v>2012</v>
      </c>
      <c r="C1750" s="11">
        <v>36362</v>
      </c>
    </row>
    <row r="1751" spans="1:3" x14ac:dyDescent="0.25">
      <c r="A1751" s="10" t="s">
        <v>1753</v>
      </c>
      <c r="B1751" s="2">
        <v>2012</v>
      </c>
      <c r="C1751" s="11">
        <v>74346</v>
      </c>
    </row>
    <row r="1752" spans="1:3" x14ac:dyDescent="0.25">
      <c r="A1752" s="10" t="s">
        <v>1754</v>
      </c>
      <c r="B1752" s="2">
        <v>2012</v>
      </c>
      <c r="C1752" s="11">
        <v>15627</v>
      </c>
    </row>
    <row r="1753" spans="1:3" x14ac:dyDescent="0.25">
      <c r="A1753" s="10" t="s">
        <v>1755</v>
      </c>
      <c r="B1753" s="2">
        <v>2012</v>
      </c>
      <c r="C1753" s="11">
        <v>91882</v>
      </c>
    </row>
    <row r="1754" spans="1:3" x14ac:dyDescent="0.25">
      <c r="A1754" s="10" t="s">
        <v>1756</v>
      </c>
      <c r="B1754" s="2">
        <v>2012</v>
      </c>
      <c r="C1754" s="11">
        <v>29411</v>
      </c>
    </row>
    <row r="1755" spans="1:3" x14ac:dyDescent="0.25">
      <c r="A1755" s="10" t="s">
        <v>1757</v>
      </c>
      <c r="B1755" s="2">
        <v>2012</v>
      </c>
      <c r="C1755" s="11">
        <v>42964</v>
      </c>
    </row>
    <row r="1756" spans="1:3" x14ac:dyDescent="0.25">
      <c r="A1756" s="10" t="s">
        <v>1758</v>
      </c>
      <c r="B1756" s="2">
        <v>2012</v>
      </c>
      <c r="C1756" s="11">
        <v>40532</v>
      </c>
    </row>
    <row r="1757" spans="1:3" x14ac:dyDescent="0.25">
      <c r="A1757" s="10" t="s">
        <v>1759</v>
      </c>
      <c r="B1757" s="2">
        <v>2012</v>
      </c>
      <c r="C1757" s="11">
        <v>29862</v>
      </c>
    </row>
    <row r="1758" spans="1:3" x14ac:dyDescent="0.25">
      <c r="A1758" s="10" t="s">
        <v>1760</v>
      </c>
      <c r="B1758" s="2">
        <v>2012</v>
      </c>
      <c r="C1758" s="11">
        <v>91303</v>
      </c>
    </row>
    <row r="1759" spans="1:3" x14ac:dyDescent="0.25">
      <c r="A1759" s="10" t="s">
        <v>1761</v>
      </c>
      <c r="B1759" s="2">
        <v>2012</v>
      </c>
      <c r="C1759" s="11">
        <v>45359</v>
      </c>
    </row>
    <row r="1760" spans="1:3" x14ac:dyDescent="0.25">
      <c r="A1760" s="10" t="s">
        <v>1762</v>
      </c>
      <c r="B1760" s="2">
        <v>2012</v>
      </c>
      <c r="C1760" s="11">
        <v>39992</v>
      </c>
    </row>
    <row r="1761" spans="1:3" x14ac:dyDescent="0.25">
      <c r="A1761" s="10" t="s">
        <v>1763</v>
      </c>
      <c r="B1761" s="2">
        <v>2012</v>
      </c>
      <c r="C1761" s="11">
        <v>55363</v>
      </c>
    </row>
    <row r="1762" spans="1:3" x14ac:dyDescent="0.25">
      <c r="A1762" s="10" t="s">
        <v>1764</v>
      </c>
      <c r="B1762" s="2">
        <v>2012</v>
      </c>
      <c r="C1762" s="11">
        <v>15171</v>
      </c>
    </row>
    <row r="1763" spans="1:3" x14ac:dyDescent="0.25">
      <c r="A1763" s="10" t="s">
        <v>1765</v>
      </c>
      <c r="B1763" s="2">
        <v>2012</v>
      </c>
      <c r="C1763" s="11">
        <v>5869</v>
      </c>
    </row>
    <row r="1764" spans="1:3" x14ac:dyDescent="0.25">
      <c r="A1764" s="10" t="s">
        <v>1766</v>
      </c>
      <c r="B1764" s="2">
        <v>2012</v>
      </c>
      <c r="C1764" s="11">
        <v>29122</v>
      </c>
    </row>
    <row r="1765" spans="1:3" x14ac:dyDescent="0.25">
      <c r="A1765" s="10" t="s">
        <v>1767</v>
      </c>
      <c r="B1765" s="2">
        <v>2012</v>
      </c>
      <c r="C1765" s="11">
        <v>18415</v>
      </c>
    </row>
    <row r="1766" spans="1:3" x14ac:dyDescent="0.25">
      <c r="A1766" s="10" t="s">
        <v>1768</v>
      </c>
      <c r="B1766" s="2">
        <v>2012</v>
      </c>
      <c r="C1766" s="11">
        <v>96181</v>
      </c>
    </row>
    <row r="1767" spans="1:3" x14ac:dyDescent="0.25">
      <c r="A1767" s="10" t="s">
        <v>1769</v>
      </c>
      <c r="B1767" s="2">
        <v>2013</v>
      </c>
      <c r="C1767" s="11">
        <v>68338</v>
      </c>
    </row>
    <row r="1768" spans="1:3" x14ac:dyDescent="0.25">
      <c r="A1768" s="10" t="s">
        <v>1770</v>
      </c>
      <c r="B1768" s="2">
        <v>2013</v>
      </c>
      <c r="C1768" s="11">
        <v>91985</v>
      </c>
    </row>
    <row r="1769" spans="1:3" x14ac:dyDescent="0.25">
      <c r="A1769" s="10" t="s">
        <v>1771</v>
      </c>
      <c r="B1769" s="2">
        <v>2013</v>
      </c>
      <c r="C1769" s="11">
        <v>94976</v>
      </c>
    </row>
    <row r="1770" spans="1:3" x14ac:dyDescent="0.25">
      <c r="A1770" s="10" t="s">
        <v>1772</v>
      </c>
      <c r="B1770" s="2">
        <v>2013</v>
      </c>
      <c r="C1770" s="11">
        <v>33340</v>
      </c>
    </row>
    <row r="1771" spans="1:3" x14ac:dyDescent="0.25">
      <c r="A1771" s="10" t="s">
        <v>1773</v>
      </c>
      <c r="B1771" s="2">
        <v>2013</v>
      </c>
      <c r="C1771" s="11">
        <v>1722</v>
      </c>
    </row>
    <row r="1772" spans="1:3" x14ac:dyDescent="0.25">
      <c r="A1772" s="10" t="s">
        <v>1774</v>
      </c>
      <c r="B1772" s="2">
        <v>2013</v>
      </c>
      <c r="C1772" s="11">
        <v>51899</v>
      </c>
    </row>
    <row r="1773" spans="1:3" x14ac:dyDescent="0.25">
      <c r="A1773" s="10" t="s">
        <v>1775</v>
      </c>
      <c r="B1773" s="2">
        <v>2013</v>
      </c>
      <c r="C1773" s="11">
        <v>36058</v>
      </c>
    </row>
    <row r="1774" spans="1:3" x14ac:dyDescent="0.25">
      <c r="A1774" s="10" t="s">
        <v>1776</v>
      </c>
      <c r="B1774" s="2">
        <v>2013</v>
      </c>
      <c r="C1774" s="11">
        <v>3904</v>
      </c>
    </row>
    <row r="1775" spans="1:3" x14ac:dyDescent="0.25">
      <c r="A1775" s="10" t="s">
        <v>1777</v>
      </c>
      <c r="B1775" s="2">
        <v>2013</v>
      </c>
      <c r="C1775" s="11">
        <v>5995</v>
      </c>
    </row>
    <row r="1776" spans="1:3" x14ac:dyDescent="0.25">
      <c r="A1776" s="10" t="s">
        <v>1778</v>
      </c>
      <c r="B1776" s="2">
        <v>2013</v>
      </c>
      <c r="C1776" s="11">
        <v>93649</v>
      </c>
    </row>
    <row r="1777" spans="1:3" x14ac:dyDescent="0.25">
      <c r="A1777" s="10" t="s">
        <v>1779</v>
      </c>
      <c r="B1777" s="2">
        <v>2013</v>
      </c>
      <c r="C1777" s="11">
        <v>17491</v>
      </c>
    </row>
    <row r="1778" spans="1:3" x14ac:dyDescent="0.25">
      <c r="A1778" s="10" t="s">
        <v>1780</v>
      </c>
      <c r="B1778" s="2">
        <v>2013</v>
      </c>
      <c r="C1778" s="11">
        <v>99874</v>
      </c>
    </row>
    <row r="1779" spans="1:3" x14ac:dyDescent="0.25">
      <c r="A1779" s="10" t="s">
        <v>1781</v>
      </c>
      <c r="B1779" s="2">
        <v>2013</v>
      </c>
      <c r="C1779" s="11">
        <v>87168</v>
      </c>
    </row>
    <row r="1780" spans="1:3" x14ac:dyDescent="0.25">
      <c r="A1780" s="10" t="s">
        <v>1782</v>
      </c>
      <c r="B1780" s="2">
        <v>2013</v>
      </c>
      <c r="C1780" s="11">
        <v>42234</v>
      </c>
    </row>
    <row r="1781" spans="1:3" x14ac:dyDescent="0.25">
      <c r="A1781" s="10" t="s">
        <v>1783</v>
      </c>
      <c r="B1781" s="2">
        <v>2013</v>
      </c>
      <c r="C1781" s="11">
        <v>66598</v>
      </c>
    </row>
    <row r="1782" spans="1:3" x14ac:dyDescent="0.25">
      <c r="A1782" s="10" t="s">
        <v>1784</v>
      </c>
      <c r="B1782" s="2">
        <v>2013</v>
      </c>
      <c r="C1782" s="11">
        <v>33758</v>
      </c>
    </row>
    <row r="1783" spans="1:3" x14ac:dyDescent="0.25">
      <c r="A1783" s="10" t="s">
        <v>1785</v>
      </c>
      <c r="B1783" s="2">
        <v>2013</v>
      </c>
      <c r="C1783" s="11">
        <v>75586</v>
      </c>
    </row>
    <row r="1784" spans="1:3" x14ac:dyDescent="0.25">
      <c r="A1784" s="10" t="s">
        <v>1786</v>
      </c>
      <c r="B1784" s="2">
        <v>2013</v>
      </c>
      <c r="C1784" s="11">
        <v>49780</v>
      </c>
    </row>
    <row r="1785" spans="1:3" x14ac:dyDescent="0.25">
      <c r="A1785" s="10" t="s">
        <v>1787</v>
      </c>
      <c r="B1785" s="2">
        <v>2013</v>
      </c>
      <c r="C1785" s="11">
        <v>89820</v>
      </c>
    </row>
    <row r="1786" spans="1:3" x14ac:dyDescent="0.25">
      <c r="A1786" s="10" t="s">
        <v>1788</v>
      </c>
      <c r="B1786" s="2">
        <v>2013</v>
      </c>
      <c r="C1786" s="11">
        <v>38690</v>
      </c>
    </row>
    <row r="1787" spans="1:3" x14ac:dyDescent="0.25">
      <c r="A1787" s="10" t="s">
        <v>1789</v>
      </c>
      <c r="B1787" s="2">
        <v>2013</v>
      </c>
      <c r="C1787" s="11">
        <v>38020</v>
      </c>
    </row>
    <row r="1788" spans="1:3" x14ac:dyDescent="0.25">
      <c r="A1788" s="10" t="s">
        <v>1790</v>
      </c>
      <c r="B1788" s="2">
        <v>2013</v>
      </c>
      <c r="C1788" s="11">
        <v>19672</v>
      </c>
    </row>
    <row r="1789" spans="1:3" x14ac:dyDescent="0.25">
      <c r="A1789" s="10" t="s">
        <v>1791</v>
      </c>
      <c r="B1789" s="2">
        <v>2013</v>
      </c>
      <c r="C1789" s="11">
        <v>98314</v>
      </c>
    </row>
    <row r="1790" spans="1:3" x14ac:dyDescent="0.25">
      <c r="A1790" s="10" t="s">
        <v>1792</v>
      </c>
      <c r="B1790" s="2">
        <v>2013</v>
      </c>
      <c r="C1790" s="11">
        <v>76171</v>
      </c>
    </row>
    <row r="1791" spans="1:3" x14ac:dyDescent="0.25">
      <c r="A1791" s="10" t="s">
        <v>1793</v>
      </c>
      <c r="B1791" s="2">
        <v>2013</v>
      </c>
      <c r="C1791" s="11">
        <v>15158</v>
      </c>
    </row>
    <row r="1792" spans="1:3" x14ac:dyDescent="0.25">
      <c r="A1792" s="10" t="s">
        <v>1794</v>
      </c>
      <c r="B1792" s="2">
        <v>2013</v>
      </c>
      <c r="C1792" s="11">
        <v>41155</v>
      </c>
    </row>
    <row r="1793" spans="1:3" x14ac:dyDescent="0.25">
      <c r="A1793" s="10" t="s">
        <v>1795</v>
      </c>
      <c r="B1793" s="2">
        <v>2013</v>
      </c>
      <c r="C1793" s="11">
        <v>65127</v>
      </c>
    </row>
    <row r="1794" spans="1:3" x14ac:dyDescent="0.25">
      <c r="A1794" s="10" t="s">
        <v>1796</v>
      </c>
      <c r="B1794" s="2">
        <v>2013</v>
      </c>
      <c r="C1794" s="11">
        <v>58161</v>
      </c>
    </row>
    <row r="1795" spans="1:3" x14ac:dyDescent="0.25">
      <c r="A1795" s="10" t="s">
        <v>1797</v>
      </c>
      <c r="B1795" s="2">
        <v>2013</v>
      </c>
      <c r="C1795" s="11">
        <v>28557</v>
      </c>
    </row>
    <row r="1796" spans="1:3" x14ac:dyDescent="0.25">
      <c r="A1796" s="10" t="s">
        <v>1798</v>
      </c>
      <c r="B1796" s="2">
        <v>2013</v>
      </c>
      <c r="C1796" s="11">
        <v>36765</v>
      </c>
    </row>
    <row r="1797" spans="1:3" x14ac:dyDescent="0.25">
      <c r="A1797" s="10" t="s">
        <v>1799</v>
      </c>
      <c r="B1797" s="2">
        <v>2013</v>
      </c>
      <c r="C1797" s="11">
        <v>72834</v>
      </c>
    </row>
    <row r="1798" spans="1:3" x14ac:dyDescent="0.25">
      <c r="A1798" s="10" t="s">
        <v>1800</v>
      </c>
      <c r="B1798" s="2">
        <v>2013</v>
      </c>
      <c r="C1798" s="11">
        <v>99705</v>
      </c>
    </row>
    <row r="1799" spans="1:3" x14ac:dyDescent="0.25">
      <c r="A1799" s="10" t="s">
        <v>1801</v>
      </c>
      <c r="B1799" s="2">
        <v>2013</v>
      </c>
      <c r="C1799" s="11">
        <v>69115</v>
      </c>
    </row>
    <row r="1800" spans="1:3" x14ac:dyDescent="0.25">
      <c r="A1800" s="10" t="s">
        <v>1802</v>
      </c>
      <c r="B1800" s="2">
        <v>2013</v>
      </c>
      <c r="C1800" s="11">
        <v>50056</v>
      </c>
    </row>
    <row r="1801" spans="1:3" x14ac:dyDescent="0.25">
      <c r="A1801" s="10" t="s">
        <v>1803</v>
      </c>
      <c r="B1801" s="2">
        <v>2013</v>
      </c>
      <c r="C1801" s="11">
        <v>79989</v>
      </c>
    </row>
    <row r="1802" spans="1:3" x14ac:dyDescent="0.25">
      <c r="A1802" s="10" t="s">
        <v>1804</v>
      </c>
      <c r="B1802" s="2">
        <v>2013</v>
      </c>
      <c r="C1802" s="11">
        <v>30183</v>
      </c>
    </row>
    <row r="1803" spans="1:3" x14ac:dyDescent="0.25">
      <c r="A1803" s="10" t="s">
        <v>1805</v>
      </c>
      <c r="B1803" s="2">
        <v>2013</v>
      </c>
      <c r="C1803" s="11">
        <v>24321</v>
      </c>
    </row>
    <row r="1804" spans="1:3" x14ac:dyDescent="0.25">
      <c r="A1804" s="10" t="s">
        <v>1806</v>
      </c>
      <c r="B1804" s="2">
        <v>2013</v>
      </c>
      <c r="C1804" s="11">
        <v>73270</v>
      </c>
    </row>
    <row r="1805" spans="1:3" x14ac:dyDescent="0.25">
      <c r="A1805" s="10" t="s">
        <v>1807</v>
      </c>
      <c r="B1805" s="2">
        <v>2013</v>
      </c>
      <c r="C1805" s="11">
        <v>6298</v>
      </c>
    </row>
    <row r="1806" spans="1:3" x14ac:dyDescent="0.25">
      <c r="A1806" s="10" t="s">
        <v>1808</v>
      </c>
      <c r="B1806" s="2">
        <v>2013</v>
      </c>
      <c r="C1806" s="11">
        <v>41502</v>
      </c>
    </row>
    <row r="1807" spans="1:3" x14ac:dyDescent="0.25">
      <c r="A1807" s="10" t="s">
        <v>1809</v>
      </c>
      <c r="B1807" s="2">
        <v>2013</v>
      </c>
      <c r="C1807" s="11">
        <v>58425</v>
      </c>
    </row>
    <row r="1808" spans="1:3" x14ac:dyDescent="0.25">
      <c r="A1808" s="10" t="s">
        <v>1810</v>
      </c>
      <c r="B1808" s="2">
        <v>2013</v>
      </c>
      <c r="C1808" s="11">
        <v>57234</v>
      </c>
    </row>
    <row r="1809" spans="1:3" x14ac:dyDescent="0.25">
      <c r="A1809" s="10" t="s">
        <v>1811</v>
      </c>
      <c r="B1809" s="2">
        <v>2013</v>
      </c>
      <c r="C1809" s="11">
        <v>27063</v>
      </c>
    </row>
    <row r="1810" spans="1:3" x14ac:dyDescent="0.25">
      <c r="A1810" s="10" t="s">
        <v>1812</v>
      </c>
      <c r="B1810" s="2">
        <v>2013</v>
      </c>
      <c r="C1810" s="11">
        <v>74143</v>
      </c>
    </row>
    <row r="1811" spans="1:3" x14ac:dyDescent="0.25">
      <c r="A1811" s="10" t="s">
        <v>1813</v>
      </c>
      <c r="B1811" s="2">
        <v>2013</v>
      </c>
      <c r="C1811" s="11">
        <v>94815</v>
      </c>
    </row>
    <row r="1812" spans="1:3" x14ac:dyDescent="0.25">
      <c r="A1812" s="10" t="s">
        <v>1814</v>
      </c>
      <c r="B1812" s="2">
        <v>2013</v>
      </c>
      <c r="C1812" s="11">
        <v>2303</v>
      </c>
    </row>
    <row r="1813" spans="1:3" x14ac:dyDescent="0.25">
      <c r="A1813" s="10" t="s">
        <v>1815</v>
      </c>
      <c r="B1813" s="2">
        <v>2013</v>
      </c>
      <c r="C1813" s="11">
        <v>56358</v>
      </c>
    </row>
    <row r="1814" spans="1:3" x14ac:dyDescent="0.25">
      <c r="A1814" s="10" t="s">
        <v>1816</v>
      </c>
      <c r="B1814" s="2">
        <v>2013</v>
      </c>
      <c r="C1814" s="11">
        <v>75999</v>
      </c>
    </row>
    <row r="1815" spans="1:3" x14ac:dyDescent="0.25">
      <c r="A1815" s="10" t="s">
        <v>1817</v>
      </c>
      <c r="B1815" s="2">
        <v>2013</v>
      </c>
      <c r="C1815" s="11">
        <v>30552</v>
      </c>
    </row>
    <row r="1816" spans="1:3" x14ac:dyDescent="0.25">
      <c r="A1816" s="10" t="s">
        <v>1818</v>
      </c>
      <c r="B1816" s="2">
        <v>2013</v>
      </c>
      <c r="C1816" s="11">
        <v>52120</v>
      </c>
    </row>
    <row r="1817" spans="1:3" x14ac:dyDescent="0.25">
      <c r="A1817" s="10" t="s">
        <v>1819</v>
      </c>
      <c r="B1817" s="2">
        <v>2013</v>
      </c>
      <c r="C1817" s="11">
        <v>60299</v>
      </c>
    </row>
    <row r="1818" spans="1:3" x14ac:dyDescent="0.25">
      <c r="A1818" s="10" t="s">
        <v>1820</v>
      </c>
      <c r="B1818" s="2">
        <v>2013</v>
      </c>
      <c r="C1818" s="11">
        <v>96886</v>
      </c>
    </row>
    <row r="1819" spans="1:3" x14ac:dyDescent="0.25">
      <c r="A1819" s="10" t="s">
        <v>1821</v>
      </c>
      <c r="B1819" s="2">
        <v>2013</v>
      </c>
      <c r="C1819" s="11">
        <v>59203</v>
      </c>
    </row>
    <row r="1820" spans="1:3" x14ac:dyDescent="0.25">
      <c r="A1820" s="10" t="s">
        <v>1822</v>
      </c>
      <c r="B1820" s="2">
        <v>2013</v>
      </c>
      <c r="C1820" s="11">
        <v>34440</v>
      </c>
    </row>
    <row r="1821" spans="1:3" x14ac:dyDescent="0.25">
      <c r="A1821" s="10" t="s">
        <v>1823</v>
      </c>
      <c r="B1821" s="2">
        <v>2013</v>
      </c>
      <c r="C1821" s="11">
        <v>44558</v>
      </c>
    </row>
    <row r="1822" spans="1:3" x14ac:dyDescent="0.25">
      <c r="A1822" s="10" t="s">
        <v>1824</v>
      </c>
      <c r="B1822" s="2">
        <v>2013</v>
      </c>
      <c r="C1822" s="11">
        <v>25955</v>
      </c>
    </row>
    <row r="1823" spans="1:3" x14ac:dyDescent="0.25">
      <c r="A1823" s="10" t="s">
        <v>1825</v>
      </c>
      <c r="B1823" s="2">
        <v>2013</v>
      </c>
      <c r="C1823" s="11">
        <v>25625</v>
      </c>
    </row>
    <row r="1824" spans="1:3" x14ac:dyDescent="0.25">
      <c r="A1824" s="10" t="s">
        <v>1826</v>
      </c>
      <c r="B1824" s="2">
        <v>2013</v>
      </c>
      <c r="C1824" s="11">
        <v>69947</v>
      </c>
    </row>
    <row r="1825" spans="1:3" x14ac:dyDescent="0.25">
      <c r="A1825" s="10" t="s">
        <v>1827</v>
      </c>
      <c r="B1825" s="2">
        <v>2013</v>
      </c>
      <c r="C1825" s="11">
        <v>73465</v>
      </c>
    </row>
    <row r="1826" spans="1:3" x14ac:dyDescent="0.25">
      <c r="A1826" s="10" t="s">
        <v>1828</v>
      </c>
      <c r="B1826" s="2">
        <v>2013</v>
      </c>
      <c r="C1826" s="11">
        <v>39774</v>
      </c>
    </row>
    <row r="1827" spans="1:3" x14ac:dyDescent="0.25">
      <c r="A1827" s="10" t="s">
        <v>1829</v>
      </c>
      <c r="B1827" s="2">
        <v>2013</v>
      </c>
      <c r="C1827" s="11">
        <v>70891</v>
      </c>
    </row>
    <row r="1828" spans="1:3" x14ac:dyDescent="0.25">
      <c r="A1828" s="10" t="s">
        <v>1830</v>
      </c>
      <c r="B1828" s="2">
        <v>2013</v>
      </c>
      <c r="C1828" s="11">
        <v>46220</v>
      </c>
    </row>
    <row r="1829" spans="1:3" x14ac:dyDescent="0.25">
      <c r="A1829" s="10" t="s">
        <v>1831</v>
      </c>
      <c r="B1829" s="2">
        <v>2013</v>
      </c>
      <c r="C1829" s="11">
        <v>80404</v>
      </c>
    </row>
    <row r="1830" spans="1:3" x14ac:dyDescent="0.25">
      <c r="A1830" s="10" t="s">
        <v>1832</v>
      </c>
      <c r="B1830" s="2">
        <v>2013</v>
      </c>
      <c r="C1830" s="11">
        <v>37169</v>
      </c>
    </row>
    <row r="1831" spans="1:3" x14ac:dyDescent="0.25">
      <c r="A1831" s="10" t="s">
        <v>1833</v>
      </c>
      <c r="B1831" s="2">
        <v>2013</v>
      </c>
      <c r="C1831" s="11">
        <v>99844</v>
      </c>
    </row>
    <row r="1832" spans="1:3" x14ac:dyDescent="0.25">
      <c r="A1832" s="10" t="s">
        <v>1834</v>
      </c>
      <c r="B1832" s="2">
        <v>2013</v>
      </c>
      <c r="C1832" s="11">
        <v>34995</v>
      </c>
    </row>
    <row r="1833" spans="1:3" x14ac:dyDescent="0.25">
      <c r="A1833" s="10" t="s">
        <v>1835</v>
      </c>
      <c r="B1833" s="2">
        <v>2013</v>
      </c>
      <c r="C1833" s="11">
        <v>20353</v>
      </c>
    </row>
    <row r="1834" spans="1:3" x14ac:dyDescent="0.25">
      <c r="A1834" s="10" t="s">
        <v>1836</v>
      </c>
      <c r="B1834" s="2">
        <v>2013</v>
      </c>
      <c r="C1834" s="11">
        <v>35050</v>
      </c>
    </row>
    <row r="1835" spans="1:3" x14ac:dyDescent="0.25">
      <c r="A1835" s="10" t="s">
        <v>1837</v>
      </c>
      <c r="B1835" s="2">
        <v>2013</v>
      </c>
      <c r="C1835" s="11">
        <v>52617</v>
      </c>
    </row>
    <row r="1836" spans="1:3" x14ac:dyDescent="0.25">
      <c r="A1836" s="10" t="s">
        <v>1838</v>
      </c>
      <c r="B1836" s="2">
        <v>2013</v>
      </c>
      <c r="C1836" s="11">
        <v>10528</v>
      </c>
    </row>
    <row r="1837" spans="1:3" x14ac:dyDescent="0.25">
      <c r="A1837" s="10" t="s">
        <v>1839</v>
      </c>
      <c r="B1837" s="2">
        <v>2013</v>
      </c>
      <c r="C1837" s="11">
        <v>30456</v>
      </c>
    </row>
    <row r="1838" spans="1:3" x14ac:dyDescent="0.25">
      <c r="A1838" s="10" t="s">
        <v>1840</v>
      </c>
      <c r="B1838" s="2">
        <v>2013</v>
      </c>
      <c r="C1838" s="11">
        <v>36687</v>
      </c>
    </row>
    <row r="1839" spans="1:3" x14ac:dyDescent="0.25">
      <c r="A1839" s="10" t="s">
        <v>1841</v>
      </c>
      <c r="B1839" s="2">
        <v>2013</v>
      </c>
      <c r="C1839" s="11">
        <v>20337</v>
      </c>
    </row>
    <row r="1840" spans="1:3" x14ac:dyDescent="0.25">
      <c r="A1840" s="10" t="s">
        <v>1842</v>
      </c>
      <c r="B1840" s="2">
        <v>2013</v>
      </c>
      <c r="C1840" s="11">
        <v>27693</v>
      </c>
    </row>
    <row r="1841" spans="1:3" x14ac:dyDescent="0.25">
      <c r="A1841" s="10" t="s">
        <v>1843</v>
      </c>
      <c r="B1841" s="2">
        <v>2013</v>
      </c>
      <c r="C1841" s="11">
        <v>93524</v>
      </c>
    </row>
    <row r="1842" spans="1:3" x14ac:dyDescent="0.25">
      <c r="A1842" s="10" t="s">
        <v>1844</v>
      </c>
      <c r="B1842" s="2">
        <v>2013</v>
      </c>
      <c r="C1842" s="11">
        <v>50303</v>
      </c>
    </row>
    <row r="1843" spans="1:3" x14ac:dyDescent="0.25">
      <c r="A1843" s="10" t="s">
        <v>1845</v>
      </c>
      <c r="B1843" s="2">
        <v>2013</v>
      </c>
      <c r="C1843" s="11">
        <v>19351</v>
      </c>
    </row>
    <row r="1844" spans="1:3" x14ac:dyDescent="0.25">
      <c r="A1844" s="10" t="s">
        <v>1846</v>
      </c>
      <c r="B1844" s="2">
        <v>2013</v>
      </c>
      <c r="C1844" s="11">
        <v>43731</v>
      </c>
    </row>
    <row r="1845" spans="1:3" x14ac:dyDescent="0.25">
      <c r="A1845" s="10" t="s">
        <v>1847</v>
      </c>
      <c r="B1845" s="2">
        <v>2013</v>
      </c>
      <c r="C1845" s="11">
        <v>30918</v>
      </c>
    </row>
    <row r="1846" spans="1:3" x14ac:dyDescent="0.25">
      <c r="A1846" s="10" t="s">
        <v>1848</v>
      </c>
      <c r="B1846" s="2">
        <v>2013</v>
      </c>
      <c r="C1846" s="11">
        <v>30738</v>
      </c>
    </row>
    <row r="1847" spans="1:3" x14ac:dyDescent="0.25">
      <c r="A1847" s="10" t="s">
        <v>1849</v>
      </c>
      <c r="B1847" s="2">
        <v>2013</v>
      </c>
      <c r="C1847" s="11">
        <v>30398</v>
      </c>
    </row>
    <row r="1848" spans="1:3" x14ac:dyDescent="0.25">
      <c r="A1848" s="10" t="s">
        <v>1850</v>
      </c>
      <c r="B1848" s="2">
        <v>2013</v>
      </c>
      <c r="C1848" s="11">
        <v>1050</v>
      </c>
    </row>
    <row r="1849" spans="1:3" x14ac:dyDescent="0.25">
      <c r="A1849" s="10" t="s">
        <v>1851</v>
      </c>
      <c r="B1849" s="2">
        <v>2013</v>
      </c>
      <c r="C1849" s="11">
        <v>66916</v>
      </c>
    </row>
    <row r="1850" spans="1:3" x14ac:dyDescent="0.25">
      <c r="A1850" s="10" t="s">
        <v>1852</v>
      </c>
      <c r="B1850" s="2">
        <v>2013</v>
      </c>
      <c r="C1850" s="11">
        <v>96330</v>
      </c>
    </row>
    <row r="1851" spans="1:3" x14ac:dyDescent="0.25">
      <c r="A1851" s="10" t="s">
        <v>1853</v>
      </c>
      <c r="B1851" s="2">
        <v>2013</v>
      </c>
      <c r="C1851" s="11">
        <v>81831</v>
      </c>
    </row>
    <row r="1852" spans="1:3" x14ac:dyDescent="0.25">
      <c r="A1852" s="10" t="s">
        <v>1854</v>
      </c>
      <c r="B1852" s="2">
        <v>2013</v>
      </c>
      <c r="C1852" s="11">
        <v>78117</v>
      </c>
    </row>
    <row r="1853" spans="1:3" x14ac:dyDescent="0.25">
      <c r="A1853" s="10" t="s">
        <v>1855</v>
      </c>
      <c r="B1853" s="2">
        <v>2013</v>
      </c>
      <c r="C1853" s="11">
        <v>16791</v>
      </c>
    </row>
    <row r="1854" spans="1:3" x14ac:dyDescent="0.25">
      <c r="A1854" s="10" t="s">
        <v>1856</v>
      </c>
      <c r="B1854" s="2">
        <v>2013</v>
      </c>
      <c r="C1854" s="11">
        <v>64516</v>
      </c>
    </row>
    <row r="1855" spans="1:3" x14ac:dyDescent="0.25">
      <c r="A1855" s="10" t="s">
        <v>1857</v>
      </c>
      <c r="B1855" s="2">
        <v>2013</v>
      </c>
      <c r="C1855" s="11">
        <v>39711</v>
      </c>
    </row>
    <row r="1856" spans="1:3" x14ac:dyDescent="0.25">
      <c r="A1856" s="10" t="s">
        <v>1858</v>
      </c>
      <c r="B1856" s="2">
        <v>2013</v>
      </c>
      <c r="C1856" s="11">
        <v>86950</v>
      </c>
    </row>
    <row r="1857" spans="1:3" x14ac:dyDescent="0.25">
      <c r="A1857" s="10" t="s">
        <v>1859</v>
      </c>
      <c r="B1857" s="2">
        <v>2013</v>
      </c>
      <c r="C1857" s="11">
        <v>87310</v>
      </c>
    </row>
    <row r="1858" spans="1:3" x14ac:dyDescent="0.25">
      <c r="A1858" s="10" t="s">
        <v>1860</v>
      </c>
      <c r="B1858" s="2">
        <v>2013</v>
      </c>
      <c r="C1858" s="11">
        <v>47927</v>
      </c>
    </row>
    <row r="1859" spans="1:3" x14ac:dyDescent="0.25">
      <c r="A1859" s="10" t="s">
        <v>1861</v>
      </c>
      <c r="B1859" s="2">
        <v>2013</v>
      </c>
      <c r="C1859" s="11">
        <v>38529</v>
      </c>
    </row>
    <row r="1860" spans="1:3" x14ac:dyDescent="0.25">
      <c r="A1860" s="10" t="s">
        <v>1862</v>
      </c>
      <c r="B1860" s="2">
        <v>2013</v>
      </c>
      <c r="C1860" s="11">
        <v>8590</v>
      </c>
    </row>
    <row r="1861" spans="1:3" x14ac:dyDescent="0.25">
      <c r="A1861" s="10" t="s">
        <v>1863</v>
      </c>
      <c r="B1861" s="2">
        <v>2013</v>
      </c>
      <c r="C1861" s="11">
        <v>71769</v>
      </c>
    </row>
    <row r="1862" spans="1:3" x14ac:dyDescent="0.25">
      <c r="A1862" s="10" t="s">
        <v>1864</v>
      </c>
      <c r="B1862" s="2">
        <v>2013</v>
      </c>
      <c r="C1862" s="11">
        <v>17344</v>
      </c>
    </row>
    <row r="1863" spans="1:3" x14ac:dyDescent="0.25">
      <c r="A1863" s="10" t="s">
        <v>1865</v>
      </c>
      <c r="B1863" s="2">
        <v>2013</v>
      </c>
      <c r="C1863" s="11">
        <v>58313</v>
      </c>
    </row>
    <row r="1864" spans="1:3" x14ac:dyDescent="0.25">
      <c r="A1864" s="10" t="s">
        <v>1866</v>
      </c>
      <c r="B1864" s="2">
        <v>2013</v>
      </c>
      <c r="C1864" s="11">
        <v>881</v>
      </c>
    </row>
    <row r="1865" spans="1:3" x14ac:dyDescent="0.25">
      <c r="A1865" s="10" t="s">
        <v>1867</v>
      </c>
      <c r="B1865" s="2">
        <v>2013</v>
      </c>
      <c r="C1865" s="11">
        <v>31028</v>
      </c>
    </row>
    <row r="1866" spans="1:3" x14ac:dyDescent="0.25">
      <c r="A1866" s="10" t="s">
        <v>1868</v>
      </c>
      <c r="B1866" s="2">
        <v>2013</v>
      </c>
      <c r="C1866" s="11">
        <v>98035</v>
      </c>
    </row>
    <row r="1867" spans="1:3" x14ac:dyDescent="0.25">
      <c r="A1867" s="10" t="s">
        <v>1869</v>
      </c>
      <c r="B1867" s="2">
        <v>2013</v>
      </c>
      <c r="C1867" s="11">
        <v>67691</v>
      </c>
    </row>
    <row r="1868" spans="1:3" x14ac:dyDescent="0.25">
      <c r="A1868" s="10" t="s">
        <v>1870</v>
      </c>
      <c r="B1868" s="2">
        <v>2013</v>
      </c>
      <c r="C1868" s="11">
        <v>68733</v>
      </c>
    </row>
    <row r="1869" spans="1:3" x14ac:dyDescent="0.25">
      <c r="A1869" s="10" t="s">
        <v>1871</v>
      </c>
      <c r="B1869" s="2">
        <v>2013</v>
      </c>
      <c r="C1869" s="11">
        <v>44395</v>
      </c>
    </row>
    <row r="1870" spans="1:3" x14ac:dyDescent="0.25">
      <c r="A1870" s="10" t="s">
        <v>1872</v>
      </c>
      <c r="B1870" s="2">
        <v>2013</v>
      </c>
      <c r="C1870" s="11">
        <v>57816</v>
      </c>
    </row>
    <row r="1871" spans="1:3" x14ac:dyDescent="0.25">
      <c r="A1871" s="10" t="s">
        <v>1873</v>
      </c>
      <c r="B1871" s="2">
        <v>2013</v>
      </c>
      <c r="C1871" s="11">
        <v>49385</v>
      </c>
    </row>
    <row r="1872" spans="1:3" x14ac:dyDescent="0.25">
      <c r="A1872" s="10" t="s">
        <v>1874</v>
      </c>
      <c r="B1872" s="2">
        <v>2013</v>
      </c>
      <c r="C1872" s="11">
        <v>86966</v>
      </c>
    </row>
    <row r="1873" spans="1:3" x14ac:dyDescent="0.25">
      <c r="A1873" s="10" t="s">
        <v>1875</v>
      </c>
      <c r="B1873" s="2">
        <v>2013</v>
      </c>
      <c r="C1873" s="11">
        <v>66729</v>
      </c>
    </row>
    <row r="1874" spans="1:3" x14ac:dyDescent="0.25">
      <c r="A1874" s="10" t="s">
        <v>1876</v>
      </c>
      <c r="B1874" s="2">
        <v>2013</v>
      </c>
      <c r="C1874" s="11">
        <v>43299</v>
      </c>
    </row>
    <row r="1875" spans="1:3" x14ac:dyDescent="0.25">
      <c r="A1875" s="10" t="s">
        <v>1877</v>
      </c>
      <c r="B1875" s="2">
        <v>2013</v>
      </c>
      <c r="C1875" s="11">
        <v>65514</v>
      </c>
    </row>
    <row r="1876" spans="1:3" x14ac:dyDescent="0.25">
      <c r="A1876" s="10" t="s">
        <v>1878</v>
      </c>
      <c r="B1876" s="2">
        <v>2013</v>
      </c>
      <c r="C1876" s="11">
        <v>43889</v>
      </c>
    </row>
    <row r="1877" spans="1:3" x14ac:dyDescent="0.25">
      <c r="A1877" s="10" t="s">
        <v>1879</v>
      </c>
      <c r="B1877" s="2">
        <v>2013</v>
      </c>
      <c r="C1877" s="11">
        <v>99153</v>
      </c>
    </row>
    <row r="1878" spans="1:3" x14ac:dyDescent="0.25">
      <c r="A1878" s="10" t="s">
        <v>1880</v>
      </c>
      <c r="B1878" s="2">
        <v>2013</v>
      </c>
      <c r="C1878" s="11">
        <v>25062</v>
      </c>
    </row>
    <row r="1879" spans="1:3" x14ac:dyDescent="0.25">
      <c r="A1879" s="10" t="s">
        <v>1881</v>
      </c>
      <c r="B1879" s="2">
        <v>2013</v>
      </c>
      <c r="C1879" s="11">
        <v>45087</v>
      </c>
    </row>
    <row r="1880" spans="1:3" x14ac:dyDescent="0.25">
      <c r="A1880" s="10" t="s">
        <v>1882</v>
      </c>
      <c r="B1880" s="2">
        <v>2013</v>
      </c>
      <c r="C1880" s="11">
        <v>1106</v>
      </c>
    </row>
    <row r="1881" spans="1:3" x14ac:dyDescent="0.25">
      <c r="A1881" s="10" t="s">
        <v>1883</v>
      </c>
      <c r="B1881" s="2">
        <v>2013</v>
      </c>
      <c r="C1881" s="11">
        <v>89793</v>
      </c>
    </row>
    <row r="1882" spans="1:3" x14ac:dyDescent="0.25">
      <c r="A1882" s="10" t="s">
        <v>1884</v>
      </c>
      <c r="B1882" s="2">
        <v>2013</v>
      </c>
      <c r="C1882" s="11">
        <v>45239</v>
      </c>
    </row>
    <row r="1883" spans="1:3" x14ac:dyDescent="0.25">
      <c r="A1883" s="10" t="s">
        <v>1885</v>
      </c>
      <c r="B1883" s="2">
        <v>2013</v>
      </c>
      <c r="C1883" s="11">
        <v>17676</v>
      </c>
    </row>
    <row r="1884" spans="1:3" x14ac:dyDescent="0.25">
      <c r="A1884" s="10" t="s">
        <v>1886</v>
      </c>
      <c r="B1884" s="2">
        <v>2013</v>
      </c>
      <c r="C1884" s="11">
        <v>5884</v>
      </c>
    </row>
    <row r="1885" spans="1:3" x14ac:dyDescent="0.25">
      <c r="A1885" s="10" t="s">
        <v>1887</v>
      </c>
      <c r="B1885" s="2">
        <v>2013</v>
      </c>
      <c r="C1885" s="11">
        <v>6315</v>
      </c>
    </row>
    <row r="1886" spans="1:3" x14ac:dyDescent="0.25">
      <c r="A1886" s="10" t="s">
        <v>1888</v>
      </c>
      <c r="B1886" s="2">
        <v>2013</v>
      </c>
      <c r="C1886" s="11">
        <v>79810</v>
      </c>
    </row>
    <row r="1887" spans="1:3" x14ac:dyDescent="0.25">
      <c r="A1887" s="10" t="s">
        <v>1889</v>
      </c>
      <c r="B1887" s="2">
        <v>2013</v>
      </c>
      <c r="C1887" s="11">
        <v>67351</v>
      </c>
    </row>
    <row r="1888" spans="1:3" x14ac:dyDescent="0.25">
      <c r="A1888" s="10" t="s">
        <v>1890</v>
      </c>
      <c r="B1888" s="2">
        <v>2013</v>
      </c>
      <c r="C1888" s="11">
        <v>56074</v>
      </c>
    </row>
    <row r="1889" spans="1:3" x14ac:dyDescent="0.25">
      <c r="A1889" s="10" t="s">
        <v>1891</v>
      </c>
      <c r="B1889" s="2">
        <v>2013</v>
      </c>
      <c r="C1889" s="11">
        <v>24029</v>
      </c>
    </row>
    <row r="1890" spans="1:3" x14ac:dyDescent="0.25">
      <c r="A1890" s="10" t="s">
        <v>1892</v>
      </c>
      <c r="B1890" s="2">
        <v>2013</v>
      </c>
      <c r="C1890" s="11">
        <v>49801</v>
      </c>
    </row>
    <row r="1891" spans="1:3" x14ac:dyDescent="0.25">
      <c r="A1891" s="10" t="s">
        <v>1893</v>
      </c>
      <c r="B1891" s="2">
        <v>2013</v>
      </c>
      <c r="C1891" s="11">
        <v>8343</v>
      </c>
    </row>
    <row r="1892" spans="1:3" x14ac:dyDescent="0.25">
      <c r="A1892" s="10" t="s">
        <v>1894</v>
      </c>
      <c r="B1892" s="2">
        <v>2013</v>
      </c>
      <c r="C1892" s="11">
        <v>60190</v>
      </c>
    </row>
    <row r="1893" spans="1:3" x14ac:dyDescent="0.25">
      <c r="A1893" s="10" t="s">
        <v>1895</v>
      </c>
      <c r="B1893" s="2">
        <v>2013</v>
      </c>
      <c r="C1893" s="11">
        <v>77808</v>
      </c>
    </row>
    <row r="1894" spans="1:3" x14ac:dyDescent="0.25">
      <c r="A1894" s="10" t="s">
        <v>1896</v>
      </c>
      <c r="B1894" s="2">
        <v>2013</v>
      </c>
      <c r="C1894" s="11">
        <v>36772</v>
      </c>
    </row>
    <row r="1895" spans="1:3" x14ac:dyDescent="0.25">
      <c r="A1895" s="10" t="s">
        <v>1897</v>
      </c>
      <c r="B1895" s="2">
        <v>2013</v>
      </c>
      <c r="C1895" s="11">
        <v>98113</v>
      </c>
    </row>
    <row r="1896" spans="1:3" x14ac:dyDescent="0.25">
      <c r="A1896" s="10" t="s">
        <v>1898</v>
      </c>
      <c r="B1896" s="2">
        <v>2013</v>
      </c>
      <c r="C1896" s="11">
        <v>59582</v>
      </c>
    </row>
    <row r="1897" spans="1:3" x14ac:dyDescent="0.25">
      <c r="A1897" s="10" t="s">
        <v>1899</v>
      </c>
      <c r="B1897" s="2">
        <v>2013</v>
      </c>
      <c r="C1897" s="11">
        <v>61332</v>
      </c>
    </row>
    <row r="1898" spans="1:3" x14ac:dyDescent="0.25">
      <c r="A1898" s="10" t="s">
        <v>1900</v>
      </c>
      <c r="B1898" s="2">
        <v>2013</v>
      </c>
      <c r="C1898" s="11">
        <v>50921</v>
      </c>
    </row>
    <row r="1899" spans="1:3" x14ac:dyDescent="0.25">
      <c r="A1899" s="10" t="s">
        <v>1901</v>
      </c>
      <c r="B1899" s="2">
        <v>2013</v>
      </c>
      <c r="C1899" s="11">
        <v>66163</v>
      </c>
    </row>
    <row r="1900" spans="1:3" x14ac:dyDescent="0.25">
      <c r="A1900" s="10" t="s">
        <v>1902</v>
      </c>
      <c r="B1900" s="2">
        <v>2013</v>
      </c>
      <c r="C1900" s="11">
        <v>61942</v>
      </c>
    </row>
    <row r="1901" spans="1:3" x14ac:dyDescent="0.25">
      <c r="A1901" s="10" t="s">
        <v>1903</v>
      </c>
      <c r="B1901" s="2">
        <v>2013</v>
      </c>
      <c r="C1901" s="11">
        <v>64375</v>
      </c>
    </row>
    <row r="1902" spans="1:3" x14ac:dyDescent="0.25">
      <c r="A1902" s="10" t="s">
        <v>1904</v>
      </c>
      <c r="B1902" s="2">
        <v>2013</v>
      </c>
      <c r="C1902" s="11">
        <v>32297</v>
      </c>
    </row>
    <row r="1903" spans="1:3" x14ac:dyDescent="0.25">
      <c r="A1903" s="10" t="s">
        <v>1905</v>
      </c>
      <c r="B1903" s="2">
        <v>2013</v>
      </c>
      <c r="C1903" s="11">
        <v>56435</v>
      </c>
    </row>
    <row r="1904" spans="1:3" x14ac:dyDescent="0.25">
      <c r="A1904" s="10" t="s">
        <v>1906</v>
      </c>
      <c r="B1904" s="2">
        <v>2013</v>
      </c>
      <c r="C1904" s="11">
        <v>49394</v>
      </c>
    </row>
    <row r="1905" spans="1:3" x14ac:dyDescent="0.25">
      <c r="A1905" s="10" t="s">
        <v>1907</v>
      </c>
      <c r="B1905" s="2">
        <v>2013</v>
      </c>
      <c r="C1905" s="11">
        <v>81996</v>
      </c>
    </row>
    <row r="1906" spans="1:3" x14ac:dyDescent="0.25">
      <c r="A1906" s="10" t="s">
        <v>1908</v>
      </c>
      <c r="B1906" s="2">
        <v>2013</v>
      </c>
      <c r="C1906" s="11">
        <v>4630</v>
      </c>
    </row>
    <row r="1907" spans="1:3" x14ac:dyDescent="0.25">
      <c r="A1907" s="10" t="s">
        <v>1909</v>
      </c>
      <c r="B1907" s="2">
        <v>2013</v>
      </c>
      <c r="C1907" s="11">
        <v>87284</v>
      </c>
    </row>
    <row r="1908" spans="1:3" x14ac:dyDescent="0.25">
      <c r="A1908" s="10" t="s">
        <v>1910</v>
      </c>
      <c r="B1908" s="2">
        <v>2013</v>
      </c>
      <c r="C1908" s="11">
        <v>38834</v>
      </c>
    </row>
    <row r="1909" spans="1:3" x14ac:dyDescent="0.25">
      <c r="A1909" s="10" t="s">
        <v>1911</v>
      </c>
      <c r="B1909" s="2">
        <v>2013</v>
      </c>
      <c r="C1909" s="11">
        <v>88698</v>
      </c>
    </row>
    <row r="1910" spans="1:3" x14ac:dyDescent="0.25">
      <c r="A1910" s="10" t="s">
        <v>1912</v>
      </c>
      <c r="B1910" s="2">
        <v>2013</v>
      </c>
      <c r="C1910" s="11">
        <v>52290</v>
      </c>
    </row>
    <row r="1911" spans="1:3" x14ac:dyDescent="0.25">
      <c r="A1911" s="10" t="s">
        <v>1913</v>
      </c>
      <c r="B1911" s="2">
        <v>2013</v>
      </c>
      <c r="C1911" s="11">
        <v>40874</v>
      </c>
    </row>
    <row r="1912" spans="1:3" x14ac:dyDescent="0.25">
      <c r="A1912" s="10" t="s">
        <v>1914</v>
      </c>
      <c r="B1912" s="2">
        <v>2013</v>
      </c>
      <c r="C1912" s="11">
        <v>77470</v>
      </c>
    </row>
    <row r="1913" spans="1:3" x14ac:dyDescent="0.25">
      <c r="A1913" s="10" t="s">
        <v>1915</v>
      </c>
      <c r="B1913" s="2">
        <v>2013</v>
      </c>
      <c r="C1913" s="11">
        <v>61632</v>
      </c>
    </row>
    <row r="1914" spans="1:3" x14ac:dyDescent="0.25">
      <c r="A1914" s="10" t="s">
        <v>1916</v>
      </c>
      <c r="B1914" s="2">
        <v>2013</v>
      </c>
      <c r="C1914" s="11">
        <v>84077</v>
      </c>
    </row>
    <row r="1915" spans="1:3" x14ac:dyDescent="0.25">
      <c r="A1915" s="10" t="s">
        <v>1917</v>
      </c>
      <c r="B1915" s="2">
        <v>2013</v>
      </c>
      <c r="C1915" s="11">
        <v>98572</v>
      </c>
    </row>
    <row r="1916" spans="1:3" x14ac:dyDescent="0.25">
      <c r="A1916" s="10" t="s">
        <v>1918</v>
      </c>
      <c r="B1916" s="2">
        <v>2013</v>
      </c>
      <c r="C1916" s="11">
        <v>47227</v>
      </c>
    </row>
    <row r="1917" spans="1:3" x14ac:dyDescent="0.25">
      <c r="A1917" s="10" t="s">
        <v>1919</v>
      </c>
      <c r="B1917" s="2">
        <v>2013</v>
      </c>
      <c r="C1917" s="11">
        <v>64582</v>
      </c>
    </row>
    <row r="1918" spans="1:3" x14ac:dyDescent="0.25">
      <c r="A1918" s="10" t="s">
        <v>1920</v>
      </c>
      <c r="B1918" s="2">
        <v>2013</v>
      </c>
      <c r="C1918" s="11">
        <v>89173</v>
      </c>
    </row>
    <row r="1919" spans="1:3" x14ac:dyDescent="0.25">
      <c r="A1919" s="10" t="s">
        <v>1921</v>
      </c>
      <c r="B1919" s="2">
        <v>2013</v>
      </c>
      <c r="C1919" s="11">
        <v>98785</v>
      </c>
    </row>
    <row r="1920" spans="1:3" x14ac:dyDescent="0.25">
      <c r="A1920" s="10" t="s">
        <v>1922</v>
      </c>
      <c r="B1920" s="2">
        <v>2013</v>
      </c>
      <c r="C1920" s="11">
        <v>77659</v>
      </c>
    </row>
    <row r="1921" spans="1:3" x14ac:dyDescent="0.25">
      <c r="A1921" s="10" t="s">
        <v>1923</v>
      </c>
      <c r="B1921" s="2">
        <v>2013</v>
      </c>
      <c r="C1921" s="11">
        <v>89410</v>
      </c>
    </row>
    <row r="1922" spans="1:3" x14ac:dyDescent="0.25">
      <c r="A1922" s="10" t="s">
        <v>1924</v>
      </c>
      <c r="B1922" s="2">
        <v>2013</v>
      </c>
      <c r="C1922" s="11">
        <v>13880</v>
      </c>
    </row>
    <row r="1923" spans="1:3" x14ac:dyDescent="0.25">
      <c r="A1923" s="10" t="s">
        <v>1925</v>
      </c>
      <c r="B1923" s="2">
        <v>2013</v>
      </c>
      <c r="C1923" s="11">
        <v>98364</v>
      </c>
    </row>
    <row r="1924" spans="1:3" x14ac:dyDescent="0.25">
      <c r="A1924" s="10" t="s">
        <v>1926</v>
      </c>
      <c r="B1924" s="2">
        <v>2013</v>
      </c>
      <c r="C1924" s="11">
        <v>97138</v>
      </c>
    </row>
    <row r="1925" spans="1:3" x14ac:dyDescent="0.25">
      <c r="A1925" s="10" t="s">
        <v>1927</v>
      </c>
      <c r="B1925" s="2">
        <v>2013</v>
      </c>
      <c r="C1925" s="11">
        <v>1367</v>
      </c>
    </row>
    <row r="1926" spans="1:3" x14ac:dyDescent="0.25">
      <c r="A1926" s="10" t="s">
        <v>1928</v>
      </c>
      <c r="B1926" s="2">
        <v>2013</v>
      </c>
      <c r="C1926" s="11">
        <v>61924</v>
      </c>
    </row>
    <row r="1927" spans="1:3" x14ac:dyDescent="0.25">
      <c r="A1927" s="10" t="s">
        <v>1929</v>
      </c>
      <c r="B1927" s="2">
        <v>2013</v>
      </c>
      <c r="C1927" s="11">
        <v>70164</v>
      </c>
    </row>
    <row r="1928" spans="1:3" x14ac:dyDescent="0.25">
      <c r="A1928" s="10" t="s">
        <v>1930</v>
      </c>
      <c r="B1928" s="2">
        <v>2013</v>
      </c>
      <c r="C1928" s="11">
        <v>26087</v>
      </c>
    </row>
    <row r="1929" spans="1:3" x14ac:dyDescent="0.25">
      <c r="A1929" s="10" t="s">
        <v>1931</v>
      </c>
      <c r="B1929" s="2">
        <v>2013</v>
      </c>
      <c r="C1929" s="11">
        <v>50253</v>
      </c>
    </row>
    <row r="1930" spans="1:3" x14ac:dyDescent="0.25">
      <c r="A1930" s="10" t="s">
        <v>1932</v>
      </c>
      <c r="B1930" s="2">
        <v>2013</v>
      </c>
      <c r="C1930" s="11">
        <v>68528</v>
      </c>
    </row>
    <row r="1931" spans="1:3" x14ac:dyDescent="0.25">
      <c r="A1931" s="10" t="s">
        <v>1933</v>
      </c>
      <c r="B1931" s="2">
        <v>2013</v>
      </c>
      <c r="C1931" s="11">
        <v>25717</v>
      </c>
    </row>
    <row r="1932" spans="1:3" x14ac:dyDescent="0.25">
      <c r="A1932" s="10" t="s">
        <v>1934</v>
      </c>
      <c r="B1932" s="2">
        <v>2013</v>
      </c>
      <c r="C1932" s="11">
        <v>27549</v>
      </c>
    </row>
    <row r="1933" spans="1:3" x14ac:dyDescent="0.25">
      <c r="A1933" s="10" t="s">
        <v>1935</v>
      </c>
      <c r="B1933" s="2">
        <v>2013</v>
      </c>
      <c r="C1933" s="11">
        <v>55882</v>
      </c>
    </row>
    <row r="1934" spans="1:3" x14ac:dyDescent="0.25">
      <c r="A1934" s="10" t="s">
        <v>1936</v>
      </c>
      <c r="B1934" s="2">
        <v>2013</v>
      </c>
      <c r="C1934" s="11">
        <v>39662</v>
      </c>
    </row>
    <row r="1935" spans="1:3" x14ac:dyDescent="0.25">
      <c r="A1935" s="10" t="s">
        <v>1937</v>
      </c>
      <c r="B1935" s="2">
        <v>2013</v>
      </c>
      <c r="C1935" s="11">
        <v>80341</v>
      </c>
    </row>
    <row r="1936" spans="1:3" x14ac:dyDescent="0.25">
      <c r="A1936" s="10" t="s">
        <v>1938</v>
      </c>
      <c r="B1936" s="2">
        <v>2013</v>
      </c>
      <c r="C1936" s="11">
        <v>93852</v>
      </c>
    </row>
    <row r="1937" spans="1:3" x14ac:dyDescent="0.25">
      <c r="A1937" s="10" t="s">
        <v>1939</v>
      </c>
      <c r="B1937" s="2">
        <v>2013</v>
      </c>
      <c r="C1937" s="11">
        <v>23512</v>
      </c>
    </row>
    <row r="1938" spans="1:3" x14ac:dyDescent="0.25">
      <c r="A1938" s="10" t="s">
        <v>1940</v>
      </c>
      <c r="B1938" s="2">
        <v>2013</v>
      </c>
      <c r="C1938" s="11">
        <v>88314</v>
      </c>
    </row>
    <row r="1939" spans="1:3" x14ac:dyDescent="0.25">
      <c r="A1939" s="10" t="s">
        <v>1941</v>
      </c>
      <c r="B1939" s="2">
        <v>2013</v>
      </c>
      <c r="C1939" s="11">
        <v>40752</v>
      </c>
    </row>
    <row r="1940" spans="1:3" x14ac:dyDescent="0.25">
      <c r="A1940" s="10" t="s">
        <v>1942</v>
      </c>
      <c r="B1940" s="2">
        <v>2013</v>
      </c>
      <c r="C1940" s="11">
        <v>10899</v>
      </c>
    </row>
    <row r="1941" spans="1:3" x14ac:dyDescent="0.25">
      <c r="A1941" s="10" t="s">
        <v>1943</v>
      </c>
      <c r="B1941" s="2">
        <v>2013</v>
      </c>
      <c r="C1941" s="11">
        <v>42396</v>
      </c>
    </row>
    <row r="1942" spans="1:3" x14ac:dyDescent="0.25">
      <c r="A1942" s="10" t="s">
        <v>1944</v>
      </c>
      <c r="B1942" s="2">
        <v>2013</v>
      </c>
      <c r="C1942" s="11">
        <v>13488</v>
      </c>
    </row>
    <row r="1943" spans="1:3" x14ac:dyDescent="0.25">
      <c r="A1943" s="10" t="s">
        <v>1945</v>
      </c>
      <c r="B1943" s="2">
        <v>2013</v>
      </c>
      <c r="C1943" s="11">
        <v>44314</v>
      </c>
    </row>
    <row r="1944" spans="1:3" x14ac:dyDescent="0.25">
      <c r="A1944" s="10" t="s">
        <v>1946</v>
      </c>
      <c r="B1944" s="2">
        <v>2013</v>
      </c>
      <c r="C1944" s="11">
        <v>83530</v>
      </c>
    </row>
    <row r="1945" spans="1:3" x14ac:dyDescent="0.25">
      <c r="A1945" s="10" t="s">
        <v>1947</v>
      </c>
      <c r="B1945" s="2">
        <v>2013</v>
      </c>
      <c r="C1945" s="11">
        <v>39874</v>
      </c>
    </row>
    <row r="1946" spans="1:3" x14ac:dyDescent="0.25">
      <c r="A1946" s="10" t="s">
        <v>1948</v>
      </c>
      <c r="B1946" s="2">
        <v>2013</v>
      </c>
      <c r="C1946" s="11">
        <v>32067</v>
      </c>
    </row>
    <row r="1947" spans="1:3" x14ac:dyDescent="0.25">
      <c r="A1947" s="10" t="s">
        <v>1949</v>
      </c>
      <c r="B1947" s="2">
        <v>2013</v>
      </c>
      <c r="C1947" s="11">
        <v>17300</v>
      </c>
    </row>
    <row r="1948" spans="1:3" x14ac:dyDescent="0.25">
      <c r="A1948" s="10" t="s">
        <v>1950</v>
      </c>
      <c r="B1948" s="2">
        <v>2013</v>
      </c>
      <c r="C1948" s="11">
        <v>85664</v>
      </c>
    </row>
    <row r="1949" spans="1:3" x14ac:dyDescent="0.25">
      <c r="A1949" s="10" t="s">
        <v>1951</v>
      </c>
      <c r="B1949" s="2">
        <v>2013</v>
      </c>
      <c r="C1949" s="11">
        <v>82647</v>
      </c>
    </row>
    <row r="1950" spans="1:3" x14ac:dyDescent="0.25">
      <c r="A1950" s="10" t="s">
        <v>1952</v>
      </c>
      <c r="B1950" s="2">
        <v>2013</v>
      </c>
      <c r="C1950" s="11">
        <v>81398</v>
      </c>
    </row>
    <row r="1951" spans="1:3" x14ac:dyDescent="0.25">
      <c r="A1951" s="10" t="s">
        <v>1953</v>
      </c>
      <c r="B1951" s="2">
        <v>2013</v>
      </c>
      <c r="C1951" s="11">
        <v>33572</v>
      </c>
    </row>
    <row r="1952" spans="1:3" x14ac:dyDescent="0.25">
      <c r="A1952" s="10" t="s">
        <v>1954</v>
      </c>
      <c r="B1952" s="2">
        <v>2013</v>
      </c>
      <c r="C1952" s="11">
        <v>18771</v>
      </c>
    </row>
    <row r="1953" spans="1:3" x14ac:dyDescent="0.25">
      <c r="A1953" s="10" t="s">
        <v>1955</v>
      </c>
      <c r="B1953" s="2">
        <v>2013</v>
      </c>
      <c r="C1953" s="11">
        <v>16413</v>
      </c>
    </row>
    <row r="1954" spans="1:3" x14ac:dyDescent="0.25">
      <c r="A1954" s="10" t="s">
        <v>1956</v>
      </c>
      <c r="B1954" s="2">
        <v>2013</v>
      </c>
      <c r="C1954" s="11">
        <v>82606</v>
      </c>
    </row>
    <row r="1955" spans="1:3" x14ac:dyDescent="0.25">
      <c r="A1955" s="10" t="s">
        <v>1957</v>
      </c>
      <c r="B1955" s="2">
        <v>2013</v>
      </c>
      <c r="C1955" s="11">
        <v>15664</v>
      </c>
    </row>
    <row r="1956" spans="1:3" x14ac:dyDescent="0.25">
      <c r="A1956" s="10" t="s">
        <v>1958</v>
      </c>
      <c r="B1956" s="2">
        <v>2013</v>
      </c>
      <c r="C1956" s="11">
        <v>25608</v>
      </c>
    </row>
    <row r="1957" spans="1:3" x14ac:dyDescent="0.25">
      <c r="A1957" s="10" t="s">
        <v>1959</v>
      </c>
      <c r="B1957" s="2">
        <v>2013</v>
      </c>
      <c r="C1957" s="11">
        <v>98624</v>
      </c>
    </row>
    <row r="1958" spans="1:3" x14ac:dyDescent="0.25">
      <c r="A1958" s="10" t="s">
        <v>1960</v>
      </c>
      <c r="B1958" s="2">
        <v>2013</v>
      </c>
      <c r="C1958" s="11">
        <v>20953</v>
      </c>
    </row>
    <row r="1959" spans="1:3" x14ac:dyDescent="0.25">
      <c r="A1959" s="10" t="s">
        <v>1961</v>
      </c>
      <c r="B1959" s="2">
        <v>2013</v>
      </c>
      <c r="C1959" s="11">
        <v>49804</v>
      </c>
    </row>
    <row r="1960" spans="1:3" x14ac:dyDescent="0.25">
      <c r="A1960" s="10" t="s">
        <v>1962</v>
      </c>
      <c r="B1960" s="2">
        <v>2013</v>
      </c>
      <c r="C1960" s="11">
        <v>8855</v>
      </c>
    </row>
    <row r="1961" spans="1:3" x14ac:dyDescent="0.25">
      <c r="A1961" s="10" t="s">
        <v>1963</v>
      </c>
      <c r="B1961" s="2">
        <v>2013</v>
      </c>
      <c r="C1961" s="11">
        <v>62820</v>
      </c>
    </row>
    <row r="1962" spans="1:3" x14ac:dyDescent="0.25">
      <c r="A1962" s="10" t="s">
        <v>1964</v>
      </c>
      <c r="B1962" s="2">
        <v>2013</v>
      </c>
      <c r="C1962" s="11">
        <v>25530</v>
      </c>
    </row>
    <row r="1963" spans="1:3" x14ac:dyDescent="0.25">
      <c r="A1963" s="10" t="s">
        <v>1965</v>
      </c>
      <c r="B1963" s="2">
        <v>2013</v>
      </c>
      <c r="C1963" s="11">
        <v>97922</v>
      </c>
    </row>
    <row r="1964" spans="1:3" x14ac:dyDescent="0.25">
      <c r="A1964" s="10" t="s">
        <v>1966</v>
      </c>
      <c r="B1964" s="2">
        <v>2013</v>
      </c>
      <c r="C1964" s="11">
        <v>30926</v>
      </c>
    </row>
    <row r="1965" spans="1:3" x14ac:dyDescent="0.25">
      <c r="A1965" s="10" t="s">
        <v>1967</v>
      </c>
      <c r="B1965" s="2">
        <v>2013</v>
      </c>
      <c r="C1965" s="11">
        <v>67535</v>
      </c>
    </row>
    <row r="1966" spans="1:3" x14ac:dyDescent="0.25">
      <c r="A1966" s="10" t="s">
        <v>1968</v>
      </c>
      <c r="B1966" s="2">
        <v>2013</v>
      </c>
      <c r="C1966" s="11">
        <v>82295</v>
      </c>
    </row>
    <row r="1967" spans="1:3" x14ac:dyDescent="0.25">
      <c r="A1967" s="10" t="s">
        <v>1969</v>
      </c>
      <c r="B1967" s="2">
        <v>2013</v>
      </c>
      <c r="C1967" s="11">
        <v>36680</v>
      </c>
    </row>
    <row r="1968" spans="1:3" x14ac:dyDescent="0.25">
      <c r="A1968" s="10" t="s">
        <v>1970</v>
      </c>
      <c r="B1968" s="2">
        <v>2013</v>
      </c>
      <c r="C1968" s="11">
        <v>20841</v>
      </c>
    </row>
    <row r="1969" spans="1:3" x14ac:dyDescent="0.25">
      <c r="A1969" s="10" t="s">
        <v>1971</v>
      </c>
      <c r="B1969" s="2">
        <v>2013</v>
      </c>
      <c r="C1969" s="11">
        <v>1052</v>
      </c>
    </row>
    <row r="1970" spans="1:3" x14ac:dyDescent="0.25">
      <c r="A1970" s="10" t="s">
        <v>1972</v>
      </c>
      <c r="B1970" s="2">
        <v>2013</v>
      </c>
      <c r="C1970" s="11">
        <v>60874</v>
      </c>
    </row>
    <row r="1971" spans="1:3" x14ac:dyDescent="0.25">
      <c r="A1971" s="10" t="s">
        <v>1973</v>
      </c>
      <c r="B1971" s="2">
        <v>2013</v>
      </c>
      <c r="C1971" s="11">
        <v>30360</v>
      </c>
    </row>
    <row r="1972" spans="1:3" x14ac:dyDescent="0.25">
      <c r="A1972" s="10" t="s">
        <v>1974</v>
      </c>
      <c r="B1972" s="2">
        <v>2013</v>
      </c>
      <c r="C1972" s="11">
        <v>98470</v>
      </c>
    </row>
    <row r="1973" spans="1:3" x14ac:dyDescent="0.25">
      <c r="A1973" s="10" t="s">
        <v>1975</v>
      </c>
      <c r="B1973" s="2">
        <v>2013</v>
      </c>
      <c r="C1973" s="11">
        <v>40115</v>
      </c>
    </row>
    <row r="1974" spans="1:3" x14ac:dyDescent="0.25">
      <c r="A1974" s="10" t="s">
        <v>1976</v>
      </c>
      <c r="B1974" s="2">
        <v>2013</v>
      </c>
      <c r="C1974" s="11">
        <v>16291</v>
      </c>
    </row>
    <row r="1975" spans="1:3" x14ac:dyDescent="0.25">
      <c r="A1975" s="10" t="s">
        <v>1977</v>
      </c>
      <c r="B1975" s="2">
        <v>2013</v>
      </c>
      <c r="C1975" s="11">
        <v>36887</v>
      </c>
    </row>
    <row r="1976" spans="1:3" x14ac:dyDescent="0.25">
      <c r="A1976" s="10" t="s">
        <v>1978</v>
      </c>
      <c r="B1976" s="2">
        <v>2013</v>
      </c>
      <c r="C1976" s="11">
        <v>51657</v>
      </c>
    </row>
    <row r="1977" spans="1:3" x14ac:dyDescent="0.25">
      <c r="A1977" s="10" t="s">
        <v>1979</v>
      </c>
      <c r="B1977" s="2">
        <v>2013</v>
      </c>
      <c r="C1977" s="11">
        <v>38988</v>
      </c>
    </row>
    <row r="1978" spans="1:3" x14ac:dyDescent="0.25">
      <c r="A1978" s="10" t="s">
        <v>1980</v>
      </c>
      <c r="B1978" s="2">
        <v>2013</v>
      </c>
      <c r="C1978" s="11">
        <v>96416</v>
      </c>
    </row>
    <row r="1979" spans="1:3" x14ac:dyDescent="0.25">
      <c r="A1979" s="10" t="s">
        <v>1981</v>
      </c>
      <c r="B1979" s="2">
        <v>2013</v>
      </c>
      <c r="C1979" s="11">
        <v>15666</v>
      </c>
    </row>
    <row r="1980" spans="1:3" x14ac:dyDescent="0.25">
      <c r="A1980" s="10" t="s">
        <v>1982</v>
      </c>
      <c r="B1980" s="2">
        <v>2013</v>
      </c>
      <c r="C1980" s="11">
        <v>73637</v>
      </c>
    </row>
    <row r="1981" spans="1:3" x14ac:dyDescent="0.25">
      <c r="A1981" s="10" t="s">
        <v>1983</v>
      </c>
      <c r="B1981" s="2">
        <v>2013</v>
      </c>
      <c r="C1981" s="11">
        <v>71007</v>
      </c>
    </row>
    <row r="1982" spans="1:3" x14ac:dyDescent="0.25">
      <c r="A1982" s="10" t="s">
        <v>1984</v>
      </c>
      <c r="B1982" s="2">
        <v>2013</v>
      </c>
      <c r="C1982" s="11">
        <v>33137</v>
      </c>
    </row>
    <row r="1983" spans="1:3" x14ac:dyDescent="0.25">
      <c r="A1983" s="10" t="s">
        <v>1985</v>
      </c>
      <c r="B1983" s="2">
        <v>2013</v>
      </c>
      <c r="C1983" s="11">
        <v>79481</v>
      </c>
    </row>
    <row r="1984" spans="1:3" x14ac:dyDescent="0.25">
      <c r="A1984" s="10" t="s">
        <v>1986</v>
      </c>
      <c r="B1984" s="2">
        <v>2013</v>
      </c>
      <c r="C1984" s="11">
        <v>99724</v>
      </c>
    </row>
    <row r="1985" spans="1:3" x14ac:dyDescent="0.25">
      <c r="A1985" s="10" t="s">
        <v>1987</v>
      </c>
      <c r="B1985" s="2">
        <v>2013</v>
      </c>
      <c r="C1985" s="11">
        <v>75014</v>
      </c>
    </row>
    <row r="1986" spans="1:3" x14ac:dyDescent="0.25">
      <c r="A1986" s="10" t="s">
        <v>1988</v>
      </c>
      <c r="B1986" s="2">
        <v>2013</v>
      </c>
      <c r="C1986" s="11">
        <v>52260</v>
      </c>
    </row>
    <row r="1987" spans="1:3" x14ac:dyDescent="0.25">
      <c r="A1987" s="10" t="s">
        <v>1989</v>
      </c>
      <c r="B1987" s="2">
        <v>2013</v>
      </c>
      <c r="C1987" s="11">
        <v>25379</v>
      </c>
    </row>
    <row r="1988" spans="1:3" x14ac:dyDescent="0.25">
      <c r="A1988" s="10" t="s">
        <v>1990</v>
      </c>
      <c r="B1988" s="2">
        <v>2013</v>
      </c>
      <c r="C1988" s="11">
        <v>78270</v>
      </c>
    </row>
    <row r="1989" spans="1:3" x14ac:dyDescent="0.25">
      <c r="A1989" s="10" t="s">
        <v>1991</v>
      </c>
      <c r="B1989" s="2">
        <v>2013</v>
      </c>
      <c r="C1989" s="11">
        <v>39631</v>
      </c>
    </row>
    <row r="1990" spans="1:3" x14ac:dyDescent="0.25">
      <c r="A1990" s="10" t="s">
        <v>1992</v>
      </c>
      <c r="B1990" s="2">
        <v>2013</v>
      </c>
      <c r="C1990" s="11">
        <v>33015</v>
      </c>
    </row>
    <row r="1991" spans="1:3" x14ac:dyDescent="0.25">
      <c r="A1991" s="10" t="s">
        <v>1993</v>
      </c>
      <c r="B1991" s="2">
        <v>2013</v>
      </c>
      <c r="C1991" s="11">
        <v>74526</v>
      </c>
    </row>
    <row r="1992" spans="1:3" x14ac:dyDescent="0.25">
      <c r="A1992" s="10" t="s">
        <v>1994</v>
      </c>
      <c r="B1992" s="2">
        <v>2013</v>
      </c>
      <c r="C1992" s="11">
        <v>63599</v>
      </c>
    </row>
    <row r="1993" spans="1:3" x14ac:dyDescent="0.25">
      <c r="A1993" s="10" t="s">
        <v>1995</v>
      </c>
      <c r="B1993" s="2">
        <v>2013</v>
      </c>
      <c r="C1993" s="11">
        <v>22031</v>
      </c>
    </row>
    <row r="1994" spans="1:3" x14ac:dyDescent="0.25">
      <c r="A1994" s="10" t="s">
        <v>1996</v>
      </c>
      <c r="B1994" s="2">
        <v>2013</v>
      </c>
      <c r="C1994" s="11">
        <v>9225</v>
      </c>
    </row>
    <row r="1995" spans="1:3" x14ac:dyDescent="0.25">
      <c r="A1995" s="10" t="s">
        <v>1997</v>
      </c>
      <c r="B1995" s="2">
        <v>2013</v>
      </c>
      <c r="C1995" s="11">
        <v>3437</v>
      </c>
    </row>
    <row r="1996" spans="1:3" x14ac:dyDescent="0.25">
      <c r="A1996" s="10" t="s">
        <v>1998</v>
      </c>
      <c r="B1996" s="2">
        <v>2013</v>
      </c>
      <c r="C1996" s="11">
        <v>75029</v>
      </c>
    </row>
    <row r="1997" spans="1:3" x14ac:dyDescent="0.25">
      <c r="A1997" s="10" t="s">
        <v>1999</v>
      </c>
      <c r="B1997" s="2">
        <v>2013</v>
      </c>
      <c r="C1997" s="11">
        <v>6212</v>
      </c>
    </row>
    <row r="1998" spans="1:3" x14ac:dyDescent="0.25">
      <c r="A1998" s="10" t="s">
        <v>2000</v>
      </c>
      <c r="B1998" s="2">
        <v>2013</v>
      </c>
      <c r="C1998" s="11">
        <v>54303</v>
      </c>
    </row>
    <row r="1999" spans="1:3" x14ac:dyDescent="0.25">
      <c r="A1999" s="10" t="s">
        <v>2001</v>
      </c>
      <c r="B1999" s="2">
        <v>2013</v>
      </c>
      <c r="C1999" s="11">
        <v>15704</v>
      </c>
    </row>
    <row r="2000" spans="1:3" x14ac:dyDescent="0.25">
      <c r="A2000" s="10" t="s">
        <v>2002</v>
      </c>
      <c r="B2000" s="2">
        <v>2013</v>
      </c>
      <c r="C2000" s="11">
        <v>75884</v>
      </c>
    </row>
    <row r="2001" spans="1:3" x14ac:dyDescent="0.25">
      <c r="A2001" s="10" t="s">
        <v>2003</v>
      </c>
      <c r="B2001" s="2">
        <v>2013</v>
      </c>
      <c r="C2001" s="11">
        <v>94415</v>
      </c>
    </row>
    <row r="2002" spans="1:3" x14ac:dyDescent="0.25">
      <c r="A2002" s="10" t="s">
        <v>2004</v>
      </c>
      <c r="B2002" s="2">
        <v>2013</v>
      </c>
      <c r="C2002" s="11">
        <v>25206</v>
      </c>
    </row>
    <row r="2003" spans="1:3" x14ac:dyDescent="0.25">
      <c r="A2003" s="10" t="s">
        <v>2005</v>
      </c>
      <c r="B2003" s="2">
        <v>2013</v>
      </c>
      <c r="C2003" s="11">
        <v>15025</v>
      </c>
    </row>
    <row r="2004" spans="1:3" x14ac:dyDescent="0.25">
      <c r="A2004" s="10" t="s">
        <v>2006</v>
      </c>
      <c r="B2004" s="2">
        <v>2013</v>
      </c>
      <c r="C2004" s="11">
        <v>29049</v>
      </c>
    </row>
    <row r="2005" spans="1:3" x14ac:dyDescent="0.25">
      <c r="A2005" s="10" t="s">
        <v>2007</v>
      </c>
      <c r="B2005" s="2">
        <v>2013</v>
      </c>
      <c r="C2005" s="11">
        <v>37161</v>
      </c>
    </row>
    <row r="2006" spans="1:3" x14ac:dyDescent="0.25">
      <c r="A2006" s="10" t="s">
        <v>2008</v>
      </c>
      <c r="B2006" s="2">
        <v>2013</v>
      </c>
      <c r="C2006" s="11">
        <v>38069</v>
      </c>
    </row>
    <row r="2007" spans="1:3" x14ac:dyDescent="0.25">
      <c r="A2007" s="10" t="s">
        <v>2009</v>
      </c>
      <c r="B2007" s="2">
        <v>2013</v>
      </c>
      <c r="C2007" s="11">
        <v>35991</v>
      </c>
    </row>
    <row r="2008" spans="1:3" x14ac:dyDescent="0.25">
      <c r="A2008" s="10" t="s">
        <v>2010</v>
      </c>
      <c r="B2008" s="2">
        <v>2013</v>
      </c>
      <c r="C2008" s="11">
        <v>27500</v>
      </c>
    </row>
    <row r="2009" spans="1:3" x14ac:dyDescent="0.25">
      <c r="A2009" s="10" t="s">
        <v>2011</v>
      </c>
      <c r="B2009" s="2">
        <v>2013</v>
      </c>
      <c r="C2009" s="11">
        <v>2645</v>
      </c>
    </row>
    <row r="2010" spans="1:3" x14ac:dyDescent="0.25">
      <c r="A2010" s="10" t="s">
        <v>2012</v>
      </c>
      <c r="B2010" s="2">
        <v>2013</v>
      </c>
      <c r="C2010" s="11">
        <v>86204</v>
      </c>
    </row>
    <row r="2011" spans="1:3" x14ac:dyDescent="0.25">
      <c r="A2011" s="10" t="s">
        <v>2013</v>
      </c>
      <c r="B2011" s="2">
        <v>2013</v>
      </c>
      <c r="C2011" s="11">
        <v>57486</v>
      </c>
    </row>
    <row r="2012" spans="1:3" x14ac:dyDescent="0.25">
      <c r="A2012" s="10" t="s">
        <v>2014</v>
      </c>
      <c r="B2012" s="2">
        <v>2013</v>
      </c>
      <c r="C2012" s="11">
        <v>32330</v>
      </c>
    </row>
    <row r="2013" spans="1:3" x14ac:dyDescent="0.25">
      <c r="A2013" s="10" t="s">
        <v>2015</v>
      </c>
      <c r="B2013" s="2">
        <v>2013</v>
      </c>
      <c r="C2013" s="11">
        <v>50162</v>
      </c>
    </row>
    <row r="2014" spans="1:3" x14ac:dyDescent="0.25">
      <c r="A2014" s="10" t="s">
        <v>2016</v>
      </c>
      <c r="B2014" s="2">
        <v>2013</v>
      </c>
      <c r="C2014" s="11">
        <v>55103</v>
      </c>
    </row>
    <row r="2015" spans="1:3" x14ac:dyDescent="0.25">
      <c r="A2015" s="10" t="s">
        <v>2017</v>
      </c>
      <c r="B2015" s="2">
        <v>2013</v>
      </c>
      <c r="C2015" s="11">
        <v>74714</v>
      </c>
    </row>
    <row r="2016" spans="1:3" x14ac:dyDescent="0.25">
      <c r="A2016" s="10" t="s">
        <v>2018</v>
      </c>
      <c r="B2016" s="2">
        <v>2013</v>
      </c>
      <c r="C2016" s="11">
        <v>22636</v>
      </c>
    </row>
    <row r="2017" spans="1:3" x14ac:dyDescent="0.25">
      <c r="A2017" s="10" t="s">
        <v>2019</v>
      </c>
      <c r="B2017" s="2">
        <v>2013</v>
      </c>
      <c r="C2017" s="11">
        <v>85281</v>
      </c>
    </row>
    <row r="2018" spans="1:3" x14ac:dyDescent="0.25">
      <c r="A2018" s="10" t="s">
        <v>2020</v>
      </c>
      <c r="B2018" s="2">
        <v>2013</v>
      </c>
      <c r="C2018" s="11">
        <v>3570</v>
      </c>
    </row>
    <row r="2019" spans="1:3" x14ac:dyDescent="0.25">
      <c r="A2019" s="10" t="s">
        <v>2021</v>
      </c>
      <c r="B2019" s="2">
        <v>2013</v>
      </c>
      <c r="C2019" s="11">
        <v>90092</v>
      </c>
    </row>
    <row r="2020" spans="1:3" x14ac:dyDescent="0.25">
      <c r="A2020" s="10" t="s">
        <v>2022</v>
      </c>
      <c r="B2020" s="2">
        <v>2013</v>
      </c>
      <c r="C2020" s="11">
        <v>33626</v>
      </c>
    </row>
    <row r="2021" spans="1:3" x14ac:dyDescent="0.25">
      <c r="A2021" s="10" t="s">
        <v>2023</v>
      </c>
      <c r="B2021" s="2">
        <v>2013</v>
      </c>
      <c r="C2021" s="11">
        <v>49167</v>
      </c>
    </row>
    <row r="2022" spans="1:3" x14ac:dyDescent="0.25">
      <c r="A2022" s="10" t="s">
        <v>2024</v>
      </c>
      <c r="B2022" s="2">
        <v>2013</v>
      </c>
      <c r="C2022" s="11">
        <v>20319</v>
      </c>
    </row>
    <row r="2023" spans="1:3" x14ac:dyDescent="0.25">
      <c r="A2023" s="10" t="s">
        <v>2025</v>
      </c>
      <c r="B2023" s="2">
        <v>2013</v>
      </c>
      <c r="C2023" s="11">
        <v>6407</v>
      </c>
    </row>
    <row r="2024" spans="1:3" x14ac:dyDescent="0.25">
      <c r="A2024" s="10" t="s">
        <v>2026</v>
      </c>
      <c r="B2024" s="2">
        <v>2013</v>
      </c>
      <c r="C2024" s="11">
        <v>36764</v>
      </c>
    </row>
    <row r="2025" spans="1:3" x14ac:dyDescent="0.25">
      <c r="A2025" s="10" t="s">
        <v>2027</v>
      </c>
      <c r="B2025" s="2">
        <v>2013</v>
      </c>
      <c r="C2025" s="11">
        <v>80394</v>
      </c>
    </row>
    <row r="2026" spans="1:3" x14ac:dyDescent="0.25">
      <c r="A2026" s="10" t="s">
        <v>2028</v>
      </c>
      <c r="B2026" s="2">
        <v>2013</v>
      </c>
      <c r="C2026" s="11">
        <v>87114</v>
      </c>
    </row>
    <row r="2027" spans="1:3" x14ac:dyDescent="0.25">
      <c r="A2027" s="10" t="s">
        <v>2029</v>
      </c>
      <c r="B2027" s="2">
        <v>2014</v>
      </c>
      <c r="C2027" s="11">
        <v>77541</v>
      </c>
    </row>
    <row r="2028" spans="1:3" x14ac:dyDescent="0.25">
      <c r="A2028" s="10" t="s">
        <v>2030</v>
      </c>
      <c r="B2028" s="2">
        <v>2014</v>
      </c>
      <c r="C2028" s="11">
        <v>12000</v>
      </c>
    </row>
    <row r="2029" spans="1:3" x14ac:dyDescent="0.25">
      <c r="A2029" s="10" t="s">
        <v>2031</v>
      </c>
      <c r="B2029" s="2">
        <v>2014</v>
      </c>
      <c r="C2029" s="11">
        <v>75967</v>
      </c>
    </row>
    <row r="2030" spans="1:3" x14ac:dyDescent="0.25">
      <c r="A2030" s="10" t="s">
        <v>2032</v>
      </c>
      <c r="B2030" s="2">
        <v>2014</v>
      </c>
      <c r="C2030" s="11">
        <v>24810</v>
      </c>
    </row>
    <row r="2031" spans="1:3" x14ac:dyDescent="0.25">
      <c r="A2031" s="10" t="s">
        <v>2033</v>
      </c>
      <c r="B2031" s="2">
        <v>2014</v>
      </c>
      <c r="C2031" s="11">
        <v>70682</v>
      </c>
    </row>
    <row r="2032" spans="1:3" x14ac:dyDescent="0.25">
      <c r="A2032" s="10" t="s">
        <v>2034</v>
      </c>
      <c r="B2032" s="2">
        <v>2014</v>
      </c>
      <c r="C2032" s="11">
        <v>35698</v>
      </c>
    </row>
    <row r="2033" spans="1:3" x14ac:dyDescent="0.25">
      <c r="A2033" s="10" t="s">
        <v>2035</v>
      </c>
      <c r="B2033" s="2">
        <v>2014</v>
      </c>
      <c r="C2033" s="11">
        <v>72428</v>
      </c>
    </row>
    <row r="2034" spans="1:3" x14ac:dyDescent="0.25">
      <c r="A2034" s="10" t="s">
        <v>2036</v>
      </c>
      <c r="B2034" s="2">
        <v>2014</v>
      </c>
      <c r="C2034" s="11">
        <v>23903</v>
      </c>
    </row>
    <row r="2035" spans="1:3" x14ac:dyDescent="0.25">
      <c r="A2035" s="10" t="s">
        <v>2037</v>
      </c>
      <c r="B2035" s="2">
        <v>2014</v>
      </c>
      <c r="C2035" s="11">
        <v>48032</v>
      </c>
    </row>
    <row r="2036" spans="1:3" x14ac:dyDescent="0.25">
      <c r="A2036" s="10" t="s">
        <v>2038</v>
      </c>
      <c r="B2036" s="2">
        <v>2014</v>
      </c>
      <c r="C2036" s="11">
        <v>85172</v>
      </c>
    </row>
    <row r="2037" spans="1:3" x14ac:dyDescent="0.25">
      <c r="A2037" s="10" t="s">
        <v>2039</v>
      </c>
      <c r="B2037" s="2">
        <v>2014</v>
      </c>
      <c r="C2037" s="11">
        <v>33427</v>
      </c>
    </row>
    <row r="2038" spans="1:3" x14ac:dyDescent="0.25">
      <c r="A2038" s="10" t="s">
        <v>2040</v>
      </c>
      <c r="B2038" s="2">
        <v>2014</v>
      </c>
      <c r="C2038" s="11">
        <v>83804</v>
      </c>
    </row>
    <row r="2039" spans="1:3" x14ac:dyDescent="0.25">
      <c r="A2039" s="10" t="s">
        <v>2041</v>
      </c>
      <c r="B2039" s="2">
        <v>2014</v>
      </c>
      <c r="C2039" s="11">
        <v>59628</v>
      </c>
    </row>
    <row r="2040" spans="1:3" x14ac:dyDescent="0.25">
      <c r="A2040" s="10" t="s">
        <v>2042</v>
      </c>
      <c r="B2040" s="2">
        <v>2014</v>
      </c>
      <c r="C2040" s="11">
        <v>42430</v>
      </c>
    </row>
    <row r="2041" spans="1:3" x14ac:dyDescent="0.25">
      <c r="A2041" s="10" t="s">
        <v>2043</v>
      </c>
      <c r="B2041" s="2">
        <v>2014</v>
      </c>
      <c r="C2041" s="11">
        <v>8088</v>
      </c>
    </row>
    <row r="2042" spans="1:3" x14ac:dyDescent="0.25">
      <c r="A2042" s="10" t="s">
        <v>2044</v>
      </c>
      <c r="B2042" s="2">
        <v>2014</v>
      </c>
      <c r="C2042" s="11">
        <v>42475</v>
      </c>
    </row>
    <row r="2043" spans="1:3" x14ac:dyDescent="0.25">
      <c r="A2043" s="10" t="s">
        <v>2045</v>
      </c>
      <c r="B2043" s="2">
        <v>2014</v>
      </c>
      <c r="C2043" s="11">
        <v>78783</v>
      </c>
    </row>
    <row r="2044" spans="1:3" x14ac:dyDescent="0.25">
      <c r="A2044" s="10" t="s">
        <v>2046</v>
      </c>
      <c r="B2044" s="2">
        <v>2014</v>
      </c>
      <c r="C2044" s="11">
        <v>47031</v>
      </c>
    </row>
    <row r="2045" spans="1:3" x14ac:dyDescent="0.25">
      <c r="A2045" s="10" t="s">
        <v>2047</v>
      </c>
      <c r="B2045" s="2">
        <v>2014</v>
      </c>
      <c r="C2045" s="11">
        <v>87640</v>
      </c>
    </row>
    <row r="2046" spans="1:3" x14ac:dyDescent="0.25">
      <c r="A2046" s="10" t="s">
        <v>2048</v>
      </c>
      <c r="B2046" s="2">
        <v>2014</v>
      </c>
      <c r="C2046" s="11">
        <v>22950</v>
      </c>
    </row>
    <row r="2047" spans="1:3" x14ac:dyDescent="0.25">
      <c r="A2047" s="10" t="s">
        <v>2049</v>
      </c>
      <c r="B2047" s="2">
        <v>2014</v>
      </c>
      <c r="C2047" s="11">
        <v>89830</v>
      </c>
    </row>
    <row r="2048" spans="1:3" x14ac:dyDescent="0.25">
      <c r="A2048" s="10" t="s">
        <v>2050</v>
      </c>
      <c r="B2048" s="2">
        <v>2014</v>
      </c>
      <c r="C2048" s="11">
        <v>76533</v>
      </c>
    </row>
    <row r="2049" spans="1:3" x14ac:dyDescent="0.25">
      <c r="A2049" s="10" t="s">
        <v>2051</v>
      </c>
      <c r="B2049" s="2">
        <v>2014</v>
      </c>
      <c r="C2049" s="11">
        <v>96337</v>
      </c>
    </row>
    <row r="2050" spans="1:3" x14ac:dyDescent="0.25">
      <c r="A2050" s="10" t="s">
        <v>2052</v>
      </c>
      <c r="B2050" s="2">
        <v>2014</v>
      </c>
      <c r="C2050" s="11">
        <v>40509</v>
      </c>
    </row>
    <row r="2051" spans="1:3" x14ac:dyDescent="0.25">
      <c r="A2051" s="10" t="s">
        <v>2053</v>
      </c>
      <c r="B2051" s="2">
        <v>2014</v>
      </c>
      <c r="C2051" s="11">
        <v>23468</v>
      </c>
    </row>
    <row r="2052" spans="1:3" x14ac:dyDescent="0.25">
      <c r="A2052" s="10" t="s">
        <v>2054</v>
      </c>
      <c r="B2052" s="2">
        <v>2014</v>
      </c>
      <c r="C2052" s="11">
        <v>18345</v>
      </c>
    </row>
    <row r="2053" spans="1:3" x14ac:dyDescent="0.25">
      <c r="A2053" s="10" t="s">
        <v>2055</v>
      </c>
      <c r="B2053" s="2">
        <v>2014</v>
      </c>
      <c r="C2053" s="11">
        <v>10261</v>
      </c>
    </row>
    <row r="2054" spans="1:3" x14ac:dyDescent="0.25">
      <c r="A2054" s="10" t="s">
        <v>2056</v>
      </c>
      <c r="B2054" s="2">
        <v>2014</v>
      </c>
      <c r="C2054" s="11">
        <v>83110</v>
      </c>
    </row>
    <row r="2055" spans="1:3" x14ac:dyDescent="0.25">
      <c r="A2055" s="10" t="s">
        <v>2057</v>
      </c>
      <c r="B2055" s="2">
        <v>2014</v>
      </c>
      <c r="C2055" s="11">
        <v>52577</v>
      </c>
    </row>
    <row r="2056" spans="1:3" x14ac:dyDescent="0.25">
      <c r="A2056" s="10" t="s">
        <v>2058</v>
      </c>
      <c r="B2056" s="2">
        <v>2014</v>
      </c>
      <c r="C2056" s="11">
        <v>59961</v>
      </c>
    </row>
    <row r="2057" spans="1:3" x14ac:dyDescent="0.25">
      <c r="A2057" s="10" t="s">
        <v>2059</v>
      </c>
      <c r="B2057" s="2">
        <v>2014</v>
      </c>
      <c r="C2057" s="11">
        <v>84719</v>
      </c>
    </row>
    <row r="2058" spans="1:3" x14ac:dyDescent="0.25">
      <c r="A2058" s="10" t="s">
        <v>2060</v>
      </c>
      <c r="B2058" s="2">
        <v>2014</v>
      </c>
      <c r="C2058" s="11">
        <v>77241</v>
      </c>
    </row>
    <row r="2059" spans="1:3" x14ac:dyDescent="0.25">
      <c r="A2059" s="10" t="s">
        <v>2061</v>
      </c>
      <c r="B2059" s="2">
        <v>2014</v>
      </c>
      <c r="C2059" s="11">
        <v>94308</v>
      </c>
    </row>
    <row r="2060" spans="1:3" x14ac:dyDescent="0.25">
      <c r="A2060" s="10" t="s">
        <v>2062</v>
      </c>
      <c r="B2060" s="2">
        <v>2014</v>
      </c>
      <c r="C2060" s="11">
        <v>12928</v>
      </c>
    </row>
    <row r="2061" spans="1:3" x14ac:dyDescent="0.25">
      <c r="A2061" s="10" t="s">
        <v>2063</v>
      </c>
      <c r="B2061" s="2">
        <v>2014</v>
      </c>
      <c r="C2061" s="11">
        <v>14727</v>
      </c>
    </row>
    <row r="2062" spans="1:3" x14ac:dyDescent="0.25">
      <c r="A2062" s="10" t="s">
        <v>2064</v>
      </c>
      <c r="B2062" s="2">
        <v>2014</v>
      </c>
      <c r="C2062" s="11">
        <v>38120</v>
      </c>
    </row>
    <row r="2063" spans="1:3" x14ac:dyDescent="0.25">
      <c r="A2063" s="10" t="s">
        <v>2065</v>
      </c>
      <c r="B2063" s="2">
        <v>2014</v>
      </c>
      <c r="C2063" s="11">
        <v>57249</v>
      </c>
    </row>
    <row r="2064" spans="1:3" x14ac:dyDescent="0.25">
      <c r="A2064" s="10" t="s">
        <v>2066</v>
      </c>
      <c r="B2064" s="2">
        <v>2014</v>
      </c>
      <c r="C2064" s="11">
        <v>47577</v>
      </c>
    </row>
    <row r="2065" spans="1:3" x14ac:dyDescent="0.25">
      <c r="A2065" s="10" t="s">
        <v>2067</v>
      </c>
      <c r="B2065" s="2">
        <v>2014</v>
      </c>
      <c r="C2065" s="11">
        <v>85384</v>
      </c>
    </row>
    <row r="2066" spans="1:3" x14ac:dyDescent="0.25">
      <c r="A2066" s="10" t="s">
        <v>2068</v>
      </c>
      <c r="B2066" s="2">
        <v>2014</v>
      </c>
      <c r="C2066" s="11">
        <v>96480</v>
      </c>
    </row>
    <row r="2067" spans="1:3" x14ac:dyDescent="0.25">
      <c r="A2067" s="10" t="s">
        <v>2069</v>
      </c>
      <c r="B2067" s="2">
        <v>2014</v>
      </c>
      <c r="C2067" s="11">
        <v>27822</v>
      </c>
    </row>
    <row r="2068" spans="1:3" x14ac:dyDescent="0.25">
      <c r="A2068" s="10" t="s">
        <v>2070</v>
      </c>
      <c r="B2068" s="2">
        <v>2014</v>
      </c>
      <c r="C2068" s="11">
        <v>61342</v>
      </c>
    </row>
    <row r="2069" spans="1:3" x14ac:dyDescent="0.25">
      <c r="A2069" s="10" t="s">
        <v>2071</v>
      </c>
      <c r="B2069" s="2">
        <v>2014</v>
      </c>
      <c r="C2069" s="11">
        <v>41074</v>
      </c>
    </row>
    <row r="2070" spans="1:3" x14ac:dyDescent="0.25">
      <c r="A2070" s="10" t="s">
        <v>2072</v>
      </c>
      <c r="B2070" s="2">
        <v>2014</v>
      </c>
      <c r="C2070" s="11">
        <v>91510</v>
      </c>
    </row>
    <row r="2071" spans="1:3" x14ac:dyDescent="0.25">
      <c r="A2071" s="10" t="s">
        <v>2073</v>
      </c>
      <c r="B2071" s="2">
        <v>2014</v>
      </c>
      <c r="C2071" s="11">
        <v>36821</v>
      </c>
    </row>
    <row r="2072" spans="1:3" x14ac:dyDescent="0.25">
      <c r="A2072" s="10" t="s">
        <v>2074</v>
      </c>
      <c r="B2072" s="2">
        <v>2014</v>
      </c>
      <c r="C2072" s="11">
        <v>47899</v>
      </c>
    </row>
    <row r="2073" spans="1:3" x14ac:dyDescent="0.25">
      <c r="A2073" s="10" t="s">
        <v>2075</v>
      </c>
      <c r="B2073" s="2">
        <v>2014</v>
      </c>
      <c r="C2073" s="11">
        <v>21853</v>
      </c>
    </row>
    <row r="2074" spans="1:3" x14ac:dyDescent="0.25">
      <c r="A2074" s="10" t="s">
        <v>2076</v>
      </c>
      <c r="B2074" s="2">
        <v>2014</v>
      </c>
      <c r="C2074" s="11">
        <v>50345</v>
      </c>
    </row>
    <row r="2075" spans="1:3" x14ac:dyDescent="0.25">
      <c r="A2075" s="10" t="s">
        <v>2077</v>
      </c>
      <c r="B2075" s="2">
        <v>2014</v>
      </c>
      <c r="C2075" s="11">
        <v>36739</v>
      </c>
    </row>
    <row r="2076" spans="1:3" x14ac:dyDescent="0.25">
      <c r="A2076" s="10" t="s">
        <v>2078</v>
      </c>
      <c r="B2076" s="2">
        <v>2014</v>
      </c>
      <c r="C2076" s="11">
        <v>26584</v>
      </c>
    </row>
    <row r="2077" spans="1:3" x14ac:dyDescent="0.25">
      <c r="A2077" s="10" t="s">
        <v>2079</v>
      </c>
      <c r="B2077" s="2">
        <v>2014</v>
      </c>
      <c r="C2077" s="11">
        <v>35384</v>
      </c>
    </row>
    <row r="2078" spans="1:3" x14ac:dyDescent="0.25">
      <c r="A2078" s="10" t="s">
        <v>2080</v>
      </c>
      <c r="B2078" s="2">
        <v>2014</v>
      </c>
      <c r="C2078" s="11">
        <v>68918</v>
      </c>
    </row>
    <row r="2079" spans="1:3" x14ac:dyDescent="0.25">
      <c r="A2079" s="10" t="s">
        <v>2081</v>
      </c>
      <c r="B2079" s="2">
        <v>2014</v>
      </c>
      <c r="C2079" s="11">
        <v>72621</v>
      </c>
    </row>
    <row r="2080" spans="1:3" x14ac:dyDescent="0.25">
      <c r="A2080" s="10" t="s">
        <v>2082</v>
      </c>
      <c r="B2080" s="2">
        <v>2014</v>
      </c>
      <c r="C2080" s="11">
        <v>41610</v>
      </c>
    </row>
    <row r="2081" spans="1:3" x14ac:dyDescent="0.25">
      <c r="A2081" s="10" t="s">
        <v>2083</v>
      </c>
      <c r="B2081" s="2">
        <v>2014</v>
      </c>
      <c r="C2081" s="11">
        <v>99263</v>
      </c>
    </row>
    <row r="2082" spans="1:3" x14ac:dyDescent="0.25">
      <c r="A2082" s="10" t="s">
        <v>2084</v>
      </c>
      <c r="B2082" s="2">
        <v>2014</v>
      </c>
      <c r="C2082" s="11">
        <v>16408</v>
      </c>
    </row>
    <row r="2083" spans="1:3" x14ac:dyDescent="0.25">
      <c r="A2083" s="10" t="s">
        <v>2085</v>
      </c>
      <c r="B2083" s="2">
        <v>2014</v>
      </c>
      <c r="C2083" s="11">
        <v>64870</v>
      </c>
    </row>
    <row r="2084" spans="1:3" x14ac:dyDescent="0.25">
      <c r="A2084" s="10" t="s">
        <v>2086</v>
      </c>
      <c r="B2084" s="2">
        <v>2014</v>
      </c>
      <c r="C2084" s="11">
        <v>77842</v>
      </c>
    </row>
    <row r="2085" spans="1:3" x14ac:dyDescent="0.25">
      <c r="A2085" s="10" t="s">
        <v>2087</v>
      </c>
      <c r="B2085" s="2">
        <v>2014</v>
      </c>
      <c r="C2085" s="11">
        <v>4284</v>
      </c>
    </row>
    <row r="2086" spans="1:3" x14ac:dyDescent="0.25">
      <c r="A2086" s="10" t="s">
        <v>2088</v>
      </c>
      <c r="B2086" s="2">
        <v>2014</v>
      </c>
      <c r="C2086" s="11">
        <v>46781</v>
      </c>
    </row>
    <row r="2087" spans="1:3" x14ac:dyDescent="0.25">
      <c r="A2087" s="10" t="s">
        <v>2089</v>
      </c>
      <c r="B2087" s="2">
        <v>2014</v>
      </c>
      <c r="C2087" s="11">
        <v>71702</v>
      </c>
    </row>
    <row r="2088" spans="1:3" x14ac:dyDescent="0.25">
      <c r="A2088" s="10" t="s">
        <v>2090</v>
      </c>
      <c r="B2088" s="2">
        <v>2014</v>
      </c>
      <c r="C2088" s="11">
        <v>97352</v>
      </c>
    </row>
    <row r="2089" spans="1:3" x14ac:dyDescent="0.25">
      <c r="A2089" s="10" t="s">
        <v>2091</v>
      </c>
      <c r="B2089" s="2">
        <v>2014</v>
      </c>
      <c r="C2089" s="11">
        <v>72031</v>
      </c>
    </row>
    <row r="2090" spans="1:3" x14ac:dyDescent="0.25">
      <c r="A2090" s="10" t="s">
        <v>2092</v>
      </c>
      <c r="B2090" s="2">
        <v>2014</v>
      </c>
      <c r="C2090" s="11">
        <v>5944</v>
      </c>
    </row>
    <row r="2091" spans="1:3" x14ac:dyDescent="0.25">
      <c r="A2091" s="10" t="s">
        <v>2093</v>
      </c>
      <c r="B2091" s="2">
        <v>2014</v>
      </c>
      <c r="C2091" s="11">
        <v>31924</v>
      </c>
    </row>
    <row r="2092" spans="1:3" x14ac:dyDescent="0.25">
      <c r="A2092" s="10" t="s">
        <v>2094</v>
      </c>
      <c r="B2092" s="2">
        <v>2014</v>
      </c>
      <c r="C2092" s="11">
        <v>16556</v>
      </c>
    </row>
    <row r="2093" spans="1:3" x14ac:dyDescent="0.25">
      <c r="A2093" s="10" t="s">
        <v>2095</v>
      </c>
      <c r="B2093" s="2">
        <v>2014</v>
      </c>
      <c r="C2093" s="11">
        <v>52328</v>
      </c>
    </row>
    <row r="2094" spans="1:3" x14ac:dyDescent="0.25">
      <c r="A2094" s="10" t="s">
        <v>2096</v>
      </c>
      <c r="B2094" s="2">
        <v>2014</v>
      </c>
      <c r="C2094" s="11">
        <v>31357</v>
      </c>
    </row>
    <row r="2095" spans="1:3" x14ac:dyDescent="0.25">
      <c r="A2095" s="10" t="s">
        <v>2097</v>
      </c>
      <c r="B2095" s="2">
        <v>2014</v>
      </c>
      <c r="C2095" s="11">
        <v>23018</v>
      </c>
    </row>
    <row r="2096" spans="1:3" x14ac:dyDescent="0.25">
      <c r="A2096" s="10" t="s">
        <v>2098</v>
      </c>
      <c r="B2096" s="2">
        <v>2014</v>
      </c>
      <c r="C2096" s="11">
        <v>9891</v>
      </c>
    </row>
    <row r="2097" spans="1:3" x14ac:dyDescent="0.25">
      <c r="A2097" s="10" t="s">
        <v>2099</v>
      </c>
      <c r="B2097" s="2">
        <v>2014</v>
      </c>
      <c r="C2097" s="11">
        <v>9511</v>
      </c>
    </row>
    <row r="2098" spans="1:3" x14ac:dyDescent="0.25">
      <c r="A2098" s="10" t="s">
        <v>2100</v>
      </c>
      <c r="B2098" s="2">
        <v>2014</v>
      </c>
      <c r="C2098" s="11">
        <v>44404</v>
      </c>
    </row>
    <row r="2099" spans="1:3" x14ac:dyDescent="0.25">
      <c r="A2099" s="10" t="s">
        <v>2101</v>
      </c>
      <c r="B2099" s="2">
        <v>2014</v>
      </c>
      <c r="C2099" s="11">
        <v>94195</v>
      </c>
    </row>
    <row r="2100" spans="1:3" x14ac:dyDescent="0.25">
      <c r="A2100" s="10" t="s">
        <v>2102</v>
      </c>
      <c r="B2100" s="2">
        <v>2014</v>
      </c>
      <c r="C2100" s="11">
        <v>35715</v>
      </c>
    </row>
    <row r="2101" spans="1:3" x14ac:dyDescent="0.25">
      <c r="A2101" s="10" t="s">
        <v>2103</v>
      </c>
      <c r="B2101" s="2">
        <v>2014</v>
      </c>
      <c r="C2101" s="11">
        <v>56227</v>
      </c>
    </row>
    <row r="2102" spans="1:3" x14ac:dyDescent="0.25">
      <c r="A2102" s="10" t="s">
        <v>2104</v>
      </c>
      <c r="B2102" s="2">
        <v>2014</v>
      </c>
      <c r="C2102" s="11">
        <v>37869</v>
      </c>
    </row>
    <row r="2103" spans="1:3" x14ac:dyDescent="0.25">
      <c r="A2103" s="10" t="s">
        <v>2105</v>
      </c>
      <c r="B2103" s="2">
        <v>2014</v>
      </c>
      <c r="C2103" s="11">
        <v>73592</v>
      </c>
    </row>
    <row r="2104" spans="1:3" x14ac:dyDescent="0.25">
      <c r="A2104" s="10" t="s">
        <v>2106</v>
      </c>
      <c r="B2104" s="2">
        <v>2014</v>
      </c>
      <c r="C2104" s="11">
        <v>78694</v>
      </c>
    </row>
    <row r="2105" spans="1:3" x14ac:dyDescent="0.25">
      <c r="A2105" s="10" t="s">
        <v>2107</v>
      </c>
      <c r="B2105" s="2">
        <v>2014</v>
      </c>
      <c r="C2105" s="11">
        <v>12338</v>
      </c>
    </row>
    <row r="2106" spans="1:3" x14ac:dyDescent="0.25">
      <c r="A2106" s="10" t="s">
        <v>2108</v>
      </c>
      <c r="B2106" s="2">
        <v>2014</v>
      </c>
      <c r="C2106" s="11">
        <v>44622</v>
      </c>
    </row>
    <row r="2107" spans="1:3" x14ac:dyDescent="0.25">
      <c r="A2107" s="10" t="s">
        <v>2109</v>
      </c>
      <c r="B2107" s="2">
        <v>2014</v>
      </c>
      <c r="C2107" s="11">
        <v>95020</v>
      </c>
    </row>
    <row r="2108" spans="1:3" x14ac:dyDescent="0.25">
      <c r="A2108" s="10" t="s">
        <v>2110</v>
      </c>
      <c r="B2108" s="2">
        <v>2014</v>
      </c>
      <c r="C2108" s="11">
        <v>71181</v>
      </c>
    </row>
    <row r="2109" spans="1:3" x14ac:dyDescent="0.25">
      <c r="A2109" s="10" t="s">
        <v>2111</v>
      </c>
      <c r="B2109" s="2">
        <v>2014</v>
      </c>
      <c r="C2109" s="11">
        <v>9709</v>
      </c>
    </row>
    <row r="2110" spans="1:3" x14ac:dyDescent="0.25">
      <c r="A2110" s="10" t="s">
        <v>2112</v>
      </c>
      <c r="B2110" s="2">
        <v>2014</v>
      </c>
      <c r="C2110" s="11">
        <v>44560</v>
      </c>
    </row>
    <row r="2111" spans="1:3" x14ac:dyDescent="0.25">
      <c r="A2111" s="10" t="s">
        <v>2113</v>
      </c>
      <c r="B2111" s="2">
        <v>2014</v>
      </c>
      <c r="C2111" s="11">
        <v>71940</v>
      </c>
    </row>
    <row r="2112" spans="1:3" x14ac:dyDescent="0.25">
      <c r="A2112" s="10" t="s">
        <v>2114</v>
      </c>
      <c r="B2112" s="2">
        <v>2014</v>
      </c>
      <c r="C2112" s="11">
        <v>9516</v>
      </c>
    </row>
    <row r="2113" spans="1:3" x14ac:dyDescent="0.25">
      <c r="A2113" s="10" t="s">
        <v>2115</v>
      </c>
      <c r="B2113" s="2">
        <v>2014</v>
      </c>
      <c r="C2113" s="11">
        <v>56706</v>
      </c>
    </row>
    <row r="2114" spans="1:3" x14ac:dyDescent="0.25">
      <c r="A2114" s="10" t="s">
        <v>2116</v>
      </c>
      <c r="B2114" s="2">
        <v>2014</v>
      </c>
      <c r="C2114" s="11">
        <v>66123</v>
      </c>
    </row>
    <row r="2115" spans="1:3" x14ac:dyDescent="0.25">
      <c r="A2115" s="10" t="s">
        <v>2117</v>
      </c>
      <c r="B2115" s="2">
        <v>2014</v>
      </c>
      <c r="C2115" s="11">
        <v>64658</v>
      </c>
    </row>
    <row r="2116" spans="1:3" x14ac:dyDescent="0.25">
      <c r="A2116" s="10" t="s">
        <v>2118</v>
      </c>
      <c r="B2116" s="2">
        <v>2014</v>
      </c>
      <c r="C2116" s="11">
        <v>26113</v>
      </c>
    </row>
    <row r="2117" spans="1:3" x14ac:dyDescent="0.25">
      <c r="A2117" s="10" t="s">
        <v>2119</v>
      </c>
      <c r="B2117" s="2">
        <v>2014</v>
      </c>
      <c r="C2117" s="11">
        <v>67819</v>
      </c>
    </row>
    <row r="2118" spans="1:3" x14ac:dyDescent="0.25">
      <c r="A2118" s="10" t="s">
        <v>2120</v>
      </c>
      <c r="B2118" s="2">
        <v>2014</v>
      </c>
      <c r="C2118" s="11">
        <v>62176</v>
      </c>
    </row>
    <row r="2119" spans="1:3" x14ac:dyDescent="0.25">
      <c r="A2119" s="10" t="s">
        <v>2121</v>
      </c>
      <c r="B2119" s="2">
        <v>2014</v>
      </c>
      <c r="C2119" s="11">
        <v>49251</v>
      </c>
    </row>
    <row r="2120" spans="1:3" x14ac:dyDescent="0.25">
      <c r="A2120" s="10" t="s">
        <v>2122</v>
      </c>
      <c r="B2120" s="2">
        <v>2014</v>
      </c>
      <c r="C2120" s="11">
        <v>49834</v>
      </c>
    </row>
    <row r="2121" spans="1:3" x14ac:dyDescent="0.25">
      <c r="A2121" s="10" t="s">
        <v>2123</v>
      </c>
      <c r="B2121" s="2">
        <v>2014</v>
      </c>
      <c r="C2121" s="11">
        <v>7579</v>
      </c>
    </row>
    <row r="2122" spans="1:3" x14ac:dyDescent="0.25">
      <c r="A2122" s="10" t="s">
        <v>2124</v>
      </c>
      <c r="B2122" s="2">
        <v>2014</v>
      </c>
      <c r="C2122" s="11">
        <v>33950</v>
      </c>
    </row>
    <row r="2123" spans="1:3" x14ac:dyDescent="0.25">
      <c r="A2123" s="10" t="s">
        <v>2125</v>
      </c>
      <c r="B2123" s="2">
        <v>2014</v>
      </c>
      <c r="C2123" s="11">
        <v>88530</v>
      </c>
    </row>
    <row r="2124" spans="1:3" x14ac:dyDescent="0.25">
      <c r="A2124" s="10" t="s">
        <v>2126</v>
      </c>
      <c r="B2124" s="2">
        <v>2014</v>
      </c>
      <c r="C2124" s="11">
        <v>26531</v>
      </c>
    </row>
    <row r="2125" spans="1:3" x14ac:dyDescent="0.25">
      <c r="A2125" s="10" t="s">
        <v>2127</v>
      </c>
      <c r="B2125" s="2">
        <v>2014</v>
      </c>
      <c r="C2125" s="11">
        <v>28776</v>
      </c>
    </row>
    <row r="2126" spans="1:3" x14ac:dyDescent="0.25">
      <c r="A2126" s="10" t="s">
        <v>2128</v>
      </c>
      <c r="B2126" s="2">
        <v>2014</v>
      </c>
      <c r="C2126" s="11">
        <v>96323</v>
      </c>
    </row>
    <row r="2127" spans="1:3" x14ac:dyDescent="0.25">
      <c r="A2127" s="10" t="s">
        <v>2129</v>
      </c>
      <c r="B2127" s="2">
        <v>2014</v>
      </c>
      <c r="C2127" s="11">
        <v>28494</v>
      </c>
    </row>
    <row r="2128" spans="1:3" x14ac:dyDescent="0.25">
      <c r="A2128" s="10" t="s">
        <v>2130</v>
      </c>
      <c r="B2128" s="2">
        <v>2014</v>
      </c>
      <c r="C2128" s="11">
        <v>24478</v>
      </c>
    </row>
    <row r="2129" spans="1:3" x14ac:dyDescent="0.25">
      <c r="A2129" s="10" t="s">
        <v>2131</v>
      </c>
      <c r="B2129" s="2">
        <v>2014</v>
      </c>
      <c r="C2129" s="11">
        <v>72994</v>
      </c>
    </row>
    <row r="2130" spans="1:3" x14ac:dyDescent="0.25">
      <c r="A2130" s="10" t="s">
        <v>2132</v>
      </c>
      <c r="B2130" s="2">
        <v>2014</v>
      </c>
      <c r="C2130" s="11">
        <v>3463</v>
      </c>
    </row>
    <row r="2131" spans="1:3" x14ac:dyDescent="0.25">
      <c r="A2131" s="10" t="s">
        <v>2133</v>
      </c>
      <c r="B2131" s="2">
        <v>2014</v>
      </c>
      <c r="C2131" s="11">
        <v>85123</v>
      </c>
    </row>
    <row r="2132" spans="1:3" x14ac:dyDescent="0.25">
      <c r="A2132" s="10" t="s">
        <v>2134</v>
      </c>
      <c r="B2132" s="2">
        <v>2014</v>
      </c>
      <c r="C2132" s="11">
        <v>33179</v>
      </c>
    </row>
    <row r="2133" spans="1:3" x14ac:dyDescent="0.25">
      <c r="A2133" s="10" t="s">
        <v>2135</v>
      </c>
      <c r="B2133" s="2">
        <v>2014</v>
      </c>
      <c r="C2133" s="11">
        <v>86414</v>
      </c>
    </row>
    <row r="2134" spans="1:3" x14ac:dyDescent="0.25">
      <c r="A2134" s="10" t="s">
        <v>2136</v>
      </c>
      <c r="B2134" s="2">
        <v>2014</v>
      </c>
      <c r="C2134" s="11">
        <v>58112</v>
      </c>
    </row>
    <row r="2135" spans="1:3" x14ac:dyDescent="0.25">
      <c r="A2135" s="10" t="s">
        <v>2137</v>
      </c>
      <c r="B2135" s="2">
        <v>2014</v>
      </c>
      <c r="C2135" s="11">
        <v>12480</v>
      </c>
    </row>
    <row r="2136" spans="1:3" x14ac:dyDescent="0.25">
      <c r="A2136" s="10" t="s">
        <v>2138</v>
      </c>
      <c r="B2136" s="2">
        <v>2014</v>
      </c>
      <c r="C2136" s="11">
        <v>5939</v>
      </c>
    </row>
    <row r="2137" spans="1:3" x14ac:dyDescent="0.25">
      <c r="A2137" s="10" t="s">
        <v>2139</v>
      </c>
      <c r="B2137" s="2">
        <v>2014</v>
      </c>
      <c r="C2137" s="11">
        <v>7917</v>
      </c>
    </row>
    <row r="2138" spans="1:3" x14ac:dyDescent="0.25">
      <c r="A2138" s="10" t="s">
        <v>2140</v>
      </c>
      <c r="B2138" s="2">
        <v>2014</v>
      </c>
      <c r="C2138" s="11">
        <v>89603</v>
      </c>
    </row>
    <row r="2139" spans="1:3" x14ac:dyDescent="0.25">
      <c r="A2139" s="10" t="s">
        <v>2141</v>
      </c>
      <c r="B2139" s="2">
        <v>2014</v>
      </c>
      <c r="C2139" s="11">
        <v>24101</v>
      </c>
    </row>
    <row r="2140" spans="1:3" x14ac:dyDescent="0.25">
      <c r="A2140" s="10" t="s">
        <v>2142</v>
      </c>
      <c r="B2140" s="2">
        <v>2014</v>
      </c>
      <c r="C2140" s="11">
        <v>6580</v>
      </c>
    </row>
    <row r="2141" spans="1:3" x14ac:dyDescent="0.25">
      <c r="A2141" s="10" t="s">
        <v>2143</v>
      </c>
      <c r="B2141" s="2">
        <v>2014</v>
      </c>
      <c r="C2141" s="11">
        <v>55241</v>
      </c>
    </row>
    <row r="2142" spans="1:3" x14ac:dyDescent="0.25">
      <c r="A2142" s="10" t="s">
        <v>2144</v>
      </c>
      <c r="B2142" s="2">
        <v>2014</v>
      </c>
      <c r="C2142" s="11">
        <v>35576</v>
      </c>
    </row>
    <row r="2143" spans="1:3" x14ac:dyDescent="0.25">
      <c r="A2143" s="10" t="s">
        <v>2145</v>
      </c>
      <c r="B2143" s="2">
        <v>2014</v>
      </c>
      <c r="C2143" s="11">
        <v>58268</v>
      </c>
    </row>
    <row r="2144" spans="1:3" x14ac:dyDescent="0.25">
      <c r="A2144" s="10" t="s">
        <v>2146</v>
      </c>
      <c r="B2144" s="2">
        <v>2014</v>
      </c>
      <c r="C2144" s="11">
        <v>39402</v>
      </c>
    </row>
    <row r="2145" spans="1:3" x14ac:dyDescent="0.25">
      <c r="A2145" s="10" t="s">
        <v>2147</v>
      </c>
      <c r="B2145" s="2">
        <v>2014</v>
      </c>
      <c r="C2145" s="11">
        <v>30796</v>
      </c>
    </row>
    <row r="2146" spans="1:3" x14ac:dyDescent="0.25">
      <c r="A2146" s="10" t="s">
        <v>2148</v>
      </c>
      <c r="B2146" s="2">
        <v>2014</v>
      </c>
      <c r="C2146" s="11">
        <v>11634</v>
      </c>
    </row>
    <row r="2147" spans="1:3" x14ac:dyDescent="0.25">
      <c r="A2147" s="10" t="s">
        <v>2149</v>
      </c>
      <c r="B2147" s="2">
        <v>2014</v>
      </c>
      <c r="C2147" s="11">
        <v>1578</v>
      </c>
    </row>
    <row r="2148" spans="1:3" x14ac:dyDescent="0.25">
      <c r="A2148" s="10" t="s">
        <v>2150</v>
      </c>
      <c r="B2148" s="2">
        <v>2014</v>
      </c>
      <c r="C2148" s="11">
        <v>34165</v>
      </c>
    </row>
    <row r="2149" spans="1:3" x14ac:dyDescent="0.25">
      <c r="A2149" s="10" t="s">
        <v>2151</v>
      </c>
      <c r="B2149" s="2">
        <v>2014</v>
      </c>
      <c r="C2149" s="11">
        <v>90311</v>
      </c>
    </row>
    <row r="2150" spans="1:3" x14ac:dyDescent="0.25">
      <c r="A2150" s="10" t="s">
        <v>2152</v>
      </c>
      <c r="B2150" s="2">
        <v>2014</v>
      </c>
      <c r="C2150" s="11">
        <v>49074</v>
      </c>
    </row>
    <row r="2151" spans="1:3" x14ac:dyDescent="0.25">
      <c r="A2151" s="10" t="s">
        <v>2153</v>
      </c>
      <c r="B2151" s="2">
        <v>2014</v>
      </c>
      <c r="C2151" s="11">
        <v>49963</v>
      </c>
    </row>
    <row r="2152" spans="1:3" x14ac:dyDescent="0.25">
      <c r="A2152" s="10" t="s">
        <v>2154</v>
      </c>
      <c r="B2152" s="2">
        <v>2014</v>
      </c>
      <c r="C2152" s="11">
        <v>66649</v>
      </c>
    </row>
    <row r="2153" spans="1:3" x14ac:dyDescent="0.25">
      <c r="A2153" s="10" t="s">
        <v>2155</v>
      </c>
      <c r="B2153" s="2">
        <v>2014</v>
      </c>
      <c r="C2153" s="11">
        <v>73595</v>
      </c>
    </row>
    <row r="2154" spans="1:3" x14ac:dyDescent="0.25">
      <c r="A2154" s="10" t="s">
        <v>2156</v>
      </c>
      <c r="B2154" s="2">
        <v>2014</v>
      </c>
      <c r="C2154" s="11">
        <v>39525</v>
      </c>
    </row>
    <row r="2155" spans="1:3" x14ac:dyDescent="0.25">
      <c r="A2155" s="10" t="s">
        <v>2157</v>
      </c>
      <c r="B2155" s="2">
        <v>2014</v>
      </c>
      <c r="C2155" s="11">
        <v>2994</v>
      </c>
    </row>
    <row r="2156" spans="1:3" x14ac:dyDescent="0.25">
      <c r="A2156" s="10" t="s">
        <v>2158</v>
      </c>
      <c r="B2156" s="2">
        <v>2014</v>
      </c>
      <c r="C2156" s="11">
        <v>88096</v>
      </c>
    </row>
    <row r="2157" spans="1:3" x14ac:dyDescent="0.25">
      <c r="A2157" s="10" t="s">
        <v>2159</v>
      </c>
      <c r="B2157" s="2">
        <v>2014</v>
      </c>
      <c r="C2157" s="11">
        <v>33482</v>
      </c>
    </row>
    <row r="2158" spans="1:3" x14ac:dyDescent="0.25">
      <c r="A2158" s="10" t="s">
        <v>2160</v>
      </c>
      <c r="B2158" s="2">
        <v>2014</v>
      </c>
      <c r="C2158" s="11">
        <v>78701</v>
      </c>
    </row>
    <row r="2159" spans="1:3" x14ac:dyDescent="0.25">
      <c r="A2159" s="10" t="s">
        <v>2161</v>
      </c>
      <c r="B2159" s="2">
        <v>2014</v>
      </c>
      <c r="C2159" s="11">
        <v>29545</v>
      </c>
    </row>
    <row r="2160" spans="1:3" x14ac:dyDescent="0.25">
      <c r="A2160" s="10" t="s">
        <v>2162</v>
      </c>
      <c r="B2160" s="2">
        <v>2014</v>
      </c>
      <c r="C2160" s="11">
        <v>89332</v>
      </c>
    </row>
    <row r="2161" spans="1:3" x14ac:dyDescent="0.25">
      <c r="A2161" s="10" t="s">
        <v>2163</v>
      </c>
      <c r="B2161" s="2">
        <v>2014</v>
      </c>
      <c r="C2161" s="11">
        <v>17739</v>
      </c>
    </row>
    <row r="2162" spans="1:3" x14ac:dyDescent="0.25">
      <c r="A2162" s="10" t="s">
        <v>2164</v>
      </c>
      <c r="B2162" s="2">
        <v>2014</v>
      </c>
      <c r="C2162" s="11">
        <v>4698</v>
      </c>
    </row>
    <row r="2163" spans="1:3" x14ac:dyDescent="0.25">
      <c r="A2163" s="10" t="s">
        <v>2165</v>
      </c>
      <c r="B2163" s="2">
        <v>2014</v>
      </c>
      <c r="C2163" s="11">
        <v>70024</v>
      </c>
    </row>
    <row r="2164" spans="1:3" x14ac:dyDescent="0.25">
      <c r="A2164" s="10" t="s">
        <v>2166</v>
      </c>
      <c r="B2164" s="2">
        <v>2014</v>
      </c>
      <c r="C2164" s="11">
        <v>45470</v>
      </c>
    </row>
    <row r="2165" spans="1:3" x14ac:dyDescent="0.25">
      <c r="A2165" s="10" t="s">
        <v>2167</v>
      </c>
      <c r="B2165" s="2">
        <v>2014</v>
      </c>
      <c r="C2165" s="11">
        <v>85892</v>
      </c>
    </row>
    <row r="2166" spans="1:3" x14ac:dyDescent="0.25">
      <c r="A2166" s="10" t="s">
        <v>2168</v>
      </c>
      <c r="B2166" s="2">
        <v>2014</v>
      </c>
      <c r="C2166" s="11">
        <v>15985</v>
      </c>
    </row>
    <row r="2167" spans="1:3" x14ac:dyDescent="0.25">
      <c r="A2167" s="10" t="s">
        <v>2169</v>
      </c>
      <c r="B2167" s="2">
        <v>2014</v>
      </c>
      <c r="C2167" s="11">
        <v>59337</v>
      </c>
    </row>
    <row r="2168" spans="1:3" x14ac:dyDescent="0.25">
      <c r="A2168" s="10" t="s">
        <v>2170</v>
      </c>
      <c r="B2168" s="2">
        <v>2014</v>
      </c>
      <c r="C2168" s="11">
        <v>64852</v>
      </c>
    </row>
    <row r="2169" spans="1:3" x14ac:dyDescent="0.25">
      <c r="A2169" s="10" t="s">
        <v>2171</v>
      </c>
      <c r="B2169" s="2">
        <v>2014</v>
      </c>
      <c r="C2169" s="11">
        <v>99846</v>
      </c>
    </row>
    <row r="2170" spans="1:3" x14ac:dyDescent="0.25">
      <c r="A2170" s="10" t="s">
        <v>2172</v>
      </c>
      <c r="B2170" s="2">
        <v>2014</v>
      </c>
      <c r="C2170" s="11">
        <v>58970</v>
      </c>
    </row>
    <row r="2171" spans="1:3" x14ac:dyDescent="0.25">
      <c r="A2171" s="10" t="s">
        <v>2173</v>
      </c>
      <c r="B2171" s="2">
        <v>2014</v>
      </c>
      <c r="C2171" s="11">
        <v>19208</v>
      </c>
    </row>
    <row r="2172" spans="1:3" x14ac:dyDescent="0.25">
      <c r="A2172" s="10" t="s">
        <v>2174</v>
      </c>
      <c r="B2172" s="2">
        <v>2014</v>
      </c>
      <c r="C2172" s="11">
        <v>70519</v>
      </c>
    </row>
    <row r="2173" spans="1:3" x14ac:dyDescent="0.25">
      <c r="A2173" s="10" t="s">
        <v>2175</v>
      </c>
      <c r="B2173" s="2">
        <v>2014</v>
      </c>
      <c r="C2173" s="11">
        <v>82315</v>
      </c>
    </row>
    <row r="2174" spans="1:3" x14ac:dyDescent="0.25">
      <c r="A2174" s="10" t="s">
        <v>2176</v>
      </c>
      <c r="B2174" s="2">
        <v>2014</v>
      </c>
      <c r="C2174" s="11">
        <v>4831</v>
      </c>
    </row>
    <row r="2175" spans="1:3" x14ac:dyDescent="0.25">
      <c r="A2175" s="10" t="s">
        <v>2177</v>
      </c>
      <c r="B2175" s="2">
        <v>2014</v>
      </c>
      <c r="C2175" s="11">
        <v>29272</v>
      </c>
    </row>
    <row r="2176" spans="1:3" x14ac:dyDescent="0.25">
      <c r="A2176" s="10" t="s">
        <v>2178</v>
      </c>
      <c r="B2176" s="2">
        <v>2014</v>
      </c>
      <c r="C2176" s="11">
        <v>71826</v>
      </c>
    </row>
    <row r="2177" spans="1:3" x14ac:dyDescent="0.25">
      <c r="A2177" s="10" t="s">
        <v>2179</v>
      </c>
      <c r="B2177" s="2">
        <v>2014</v>
      </c>
      <c r="C2177" s="11">
        <v>2271</v>
      </c>
    </row>
    <row r="2178" spans="1:3" x14ac:dyDescent="0.25">
      <c r="A2178" s="10" t="s">
        <v>2180</v>
      </c>
      <c r="B2178" s="2">
        <v>2014</v>
      </c>
      <c r="C2178" s="11">
        <v>65098</v>
      </c>
    </row>
    <row r="2179" spans="1:3" x14ac:dyDescent="0.25">
      <c r="A2179" s="10" t="s">
        <v>2181</v>
      </c>
      <c r="B2179" s="2">
        <v>2014</v>
      </c>
      <c r="C2179" s="11">
        <v>60447</v>
      </c>
    </row>
    <row r="2180" spans="1:3" x14ac:dyDescent="0.25">
      <c r="A2180" s="10" t="s">
        <v>2182</v>
      </c>
      <c r="B2180" s="2">
        <v>2014</v>
      </c>
      <c r="C2180" s="11">
        <v>32409</v>
      </c>
    </row>
    <row r="2181" spans="1:3" x14ac:dyDescent="0.25">
      <c r="A2181" s="10" t="s">
        <v>2183</v>
      </c>
      <c r="B2181" s="2">
        <v>2014</v>
      </c>
      <c r="C2181" s="11">
        <v>51282</v>
      </c>
    </row>
    <row r="2182" spans="1:3" x14ac:dyDescent="0.25">
      <c r="A2182" s="10" t="s">
        <v>2184</v>
      </c>
      <c r="B2182" s="2">
        <v>2014</v>
      </c>
      <c r="C2182" s="11">
        <v>36996</v>
      </c>
    </row>
    <row r="2183" spans="1:3" x14ac:dyDescent="0.25">
      <c r="A2183" s="10" t="s">
        <v>2185</v>
      </c>
      <c r="B2183" s="2">
        <v>2014</v>
      </c>
      <c r="C2183" s="11">
        <v>87630</v>
      </c>
    </row>
    <row r="2184" spans="1:3" x14ac:dyDescent="0.25">
      <c r="A2184" s="10" t="s">
        <v>2186</v>
      </c>
      <c r="B2184" s="2">
        <v>2014</v>
      </c>
      <c r="C2184" s="11">
        <v>41441</v>
      </c>
    </row>
    <row r="2185" spans="1:3" x14ac:dyDescent="0.25">
      <c r="A2185" s="10" t="s">
        <v>2187</v>
      </c>
      <c r="B2185" s="2">
        <v>2014</v>
      </c>
      <c r="C2185" s="11">
        <v>42228</v>
      </c>
    </row>
    <row r="2186" spans="1:3" x14ac:dyDescent="0.25">
      <c r="A2186" s="10" t="s">
        <v>2188</v>
      </c>
      <c r="B2186" s="2">
        <v>2014</v>
      </c>
      <c r="C2186" s="11">
        <v>38646</v>
      </c>
    </row>
    <row r="2187" spans="1:3" x14ac:dyDescent="0.25">
      <c r="A2187" s="10" t="s">
        <v>2189</v>
      </c>
      <c r="B2187" s="2">
        <v>2014</v>
      </c>
      <c r="C2187" s="11">
        <v>34578</v>
      </c>
    </row>
    <row r="2188" spans="1:3" x14ac:dyDescent="0.25">
      <c r="A2188" s="10" t="s">
        <v>2190</v>
      </c>
      <c r="B2188" s="2">
        <v>2014</v>
      </c>
      <c r="C2188" s="11">
        <v>12096</v>
      </c>
    </row>
    <row r="2189" spans="1:3" x14ac:dyDescent="0.25">
      <c r="A2189" s="10" t="s">
        <v>2191</v>
      </c>
      <c r="B2189" s="2">
        <v>2014</v>
      </c>
      <c r="C2189" s="11">
        <v>17617</v>
      </c>
    </row>
    <row r="2190" spans="1:3" x14ac:dyDescent="0.25">
      <c r="A2190" s="10" t="s">
        <v>2192</v>
      </c>
      <c r="B2190" s="2">
        <v>2014</v>
      </c>
      <c r="C2190" s="11">
        <v>4920</v>
      </c>
    </row>
    <row r="2191" spans="1:3" x14ac:dyDescent="0.25">
      <c r="A2191" s="10" t="s">
        <v>2193</v>
      </c>
      <c r="B2191" s="2">
        <v>2014</v>
      </c>
      <c r="C2191" s="11">
        <v>99238</v>
      </c>
    </row>
    <row r="2192" spans="1:3" x14ac:dyDescent="0.25">
      <c r="A2192" s="10" t="s">
        <v>2194</v>
      </c>
      <c r="B2192" s="2">
        <v>2014</v>
      </c>
      <c r="C2192" s="11">
        <v>29096</v>
      </c>
    </row>
    <row r="2193" spans="1:3" x14ac:dyDescent="0.25">
      <c r="A2193" s="10" t="s">
        <v>2195</v>
      </c>
      <c r="B2193" s="2">
        <v>2014</v>
      </c>
      <c r="C2193" s="11">
        <v>55932</v>
      </c>
    </row>
    <row r="2194" spans="1:3" x14ac:dyDescent="0.25">
      <c r="A2194" s="10" t="s">
        <v>2196</v>
      </c>
      <c r="B2194" s="2">
        <v>2014</v>
      </c>
      <c r="C2194" s="11">
        <v>59050</v>
      </c>
    </row>
    <row r="2195" spans="1:3" x14ac:dyDescent="0.25">
      <c r="A2195" s="10" t="s">
        <v>2197</v>
      </c>
      <c r="B2195" s="2">
        <v>2014</v>
      </c>
      <c r="C2195" s="11">
        <v>29357</v>
      </c>
    </row>
    <row r="2196" spans="1:3" x14ac:dyDescent="0.25">
      <c r="A2196" s="10" t="s">
        <v>2198</v>
      </c>
      <c r="B2196" s="2">
        <v>2014</v>
      </c>
      <c r="C2196" s="11">
        <v>83567</v>
      </c>
    </row>
    <row r="2197" spans="1:3" x14ac:dyDescent="0.25">
      <c r="A2197" s="10" t="s">
        <v>2199</v>
      </c>
      <c r="B2197" s="2">
        <v>2014</v>
      </c>
      <c r="C2197" s="11">
        <v>47527</v>
      </c>
    </row>
    <row r="2198" spans="1:3" x14ac:dyDescent="0.25">
      <c r="A2198" s="10" t="s">
        <v>2200</v>
      </c>
      <c r="B2198" s="2">
        <v>2014</v>
      </c>
      <c r="C2198" s="11">
        <v>61621</v>
      </c>
    </row>
    <row r="2199" spans="1:3" x14ac:dyDescent="0.25">
      <c r="A2199" s="10" t="s">
        <v>2201</v>
      </c>
      <c r="B2199" s="2">
        <v>2014</v>
      </c>
      <c r="C2199" s="11">
        <v>47862</v>
      </c>
    </row>
    <row r="2200" spans="1:3" x14ac:dyDescent="0.25">
      <c r="A2200" s="10" t="s">
        <v>2202</v>
      </c>
      <c r="B2200" s="2">
        <v>2014</v>
      </c>
      <c r="C2200" s="11">
        <v>91019</v>
      </c>
    </row>
    <row r="2201" spans="1:3" x14ac:dyDescent="0.25">
      <c r="A2201" s="10" t="s">
        <v>2203</v>
      </c>
      <c r="B2201" s="2">
        <v>2014</v>
      </c>
      <c r="C2201" s="11">
        <v>94377</v>
      </c>
    </row>
    <row r="2202" spans="1:3" x14ac:dyDescent="0.25">
      <c r="A2202" s="10" t="s">
        <v>2204</v>
      </c>
      <c r="B2202" s="2">
        <v>2014</v>
      </c>
      <c r="C2202" s="11">
        <v>39569</v>
      </c>
    </row>
    <row r="2203" spans="1:3" x14ac:dyDescent="0.25">
      <c r="A2203" s="10" t="s">
        <v>2205</v>
      </c>
      <c r="B2203" s="2">
        <v>2014</v>
      </c>
      <c r="C2203" s="11">
        <v>96770</v>
      </c>
    </row>
    <row r="2204" spans="1:3" x14ac:dyDescent="0.25">
      <c r="A2204" s="10" t="s">
        <v>2206</v>
      </c>
      <c r="B2204" s="2">
        <v>2014</v>
      </c>
      <c r="C2204" s="11">
        <v>69835</v>
      </c>
    </row>
    <row r="2205" spans="1:3" x14ac:dyDescent="0.25">
      <c r="A2205" s="10" t="s">
        <v>2207</v>
      </c>
      <c r="B2205" s="2">
        <v>2014</v>
      </c>
      <c r="C2205" s="11">
        <v>89828</v>
      </c>
    </row>
    <row r="2206" spans="1:3" x14ac:dyDescent="0.25">
      <c r="A2206" s="10" t="s">
        <v>2208</v>
      </c>
      <c r="B2206" s="2">
        <v>2014</v>
      </c>
      <c r="C2206" s="11">
        <v>24809</v>
      </c>
    </row>
    <row r="2207" spans="1:3" x14ac:dyDescent="0.25">
      <c r="A2207" s="10" t="s">
        <v>2209</v>
      </c>
      <c r="B2207" s="2">
        <v>2014</v>
      </c>
      <c r="C2207" s="11">
        <v>30375</v>
      </c>
    </row>
    <row r="2208" spans="1:3" x14ac:dyDescent="0.25">
      <c r="A2208" s="10" t="s">
        <v>2210</v>
      </c>
      <c r="B2208" s="2">
        <v>2014</v>
      </c>
      <c r="C2208" s="11">
        <v>23002</v>
      </c>
    </row>
    <row r="2209" spans="1:3" x14ac:dyDescent="0.25">
      <c r="A2209" s="10" t="s">
        <v>2211</v>
      </c>
      <c r="B2209" s="2">
        <v>2014</v>
      </c>
      <c r="C2209" s="11">
        <v>75796</v>
      </c>
    </row>
    <row r="2210" spans="1:3" x14ac:dyDescent="0.25">
      <c r="A2210" s="10" t="s">
        <v>2212</v>
      </c>
      <c r="B2210" s="2">
        <v>2014</v>
      </c>
      <c r="C2210" s="11">
        <v>78566</v>
      </c>
    </row>
    <row r="2211" spans="1:3" x14ac:dyDescent="0.25">
      <c r="A2211" s="10" t="s">
        <v>2213</v>
      </c>
      <c r="B2211" s="2">
        <v>2014</v>
      </c>
      <c r="C2211" s="11">
        <v>1889</v>
      </c>
    </row>
    <row r="2212" spans="1:3" x14ac:dyDescent="0.25">
      <c r="A2212" s="10" t="s">
        <v>2214</v>
      </c>
      <c r="B2212" s="2">
        <v>2014</v>
      </c>
      <c r="C2212" s="11">
        <v>73914</v>
      </c>
    </row>
    <row r="2213" spans="1:3" x14ac:dyDescent="0.25">
      <c r="A2213" s="10" t="s">
        <v>2215</v>
      </c>
      <c r="B2213" s="2">
        <v>2014</v>
      </c>
      <c r="C2213" s="11">
        <v>37899</v>
      </c>
    </row>
    <row r="2214" spans="1:3" x14ac:dyDescent="0.25">
      <c r="A2214" s="10" t="s">
        <v>2216</v>
      </c>
      <c r="B2214" s="2">
        <v>2014</v>
      </c>
      <c r="C2214" s="11">
        <v>76919</v>
      </c>
    </row>
    <row r="2215" spans="1:3" x14ac:dyDescent="0.25">
      <c r="A2215" s="10" t="s">
        <v>2217</v>
      </c>
      <c r="B2215" s="2">
        <v>2014</v>
      </c>
      <c r="C2215" s="11">
        <v>32369</v>
      </c>
    </row>
    <row r="2216" spans="1:3" x14ac:dyDescent="0.25">
      <c r="A2216" s="10" t="s">
        <v>2218</v>
      </c>
      <c r="B2216" s="2">
        <v>2014</v>
      </c>
      <c r="C2216" s="11">
        <v>21695</v>
      </c>
    </row>
    <row r="2217" spans="1:3" x14ac:dyDescent="0.25">
      <c r="A2217" s="10" t="s">
        <v>2219</v>
      </c>
      <c r="B2217" s="2">
        <v>2014</v>
      </c>
      <c r="C2217" s="11">
        <v>80333</v>
      </c>
    </row>
    <row r="2218" spans="1:3" x14ac:dyDescent="0.25">
      <c r="A2218" s="10" t="s">
        <v>2220</v>
      </c>
      <c r="B2218" s="2">
        <v>2014</v>
      </c>
      <c r="C2218" s="11">
        <v>79808</v>
      </c>
    </row>
    <row r="2219" spans="1:3" x14ac:dyDescent="0.25">
      <c r="A2219" s="10" t="s">
        <v>2221</v>
      </c>
      <c r="B2219" s="2">
        <v>2014</v>
      </c>
      <c r="C2219" s="11">
        <v>53150</v>
      </c>
    </row>
    <row r="2220" spans="1:3" x14ac:dyDescent="0.25">
      <c r="A2220" s="10" t="s">
        <v>2222</v>
      </c>
      <c r="B2220" s="2">
        <v>2014</v>
      </c>
      <c r="C2220" s="11">
        <v>80910</v>
      </c>
    </row>
    <row r="2221" spans="1:3" x14ac:dyDescent="0.25">
      <c r="A2221" s="10" t="s">
        <v>2223</v>
      </c>
      <c r="B2221" s="2">
        <v>2014</v>
      </c>
      <c r="C2221" s="11">
        <v>31547</v>
      </c>
    </row>
    <row r="2222" spans="1:3" x14ac:dyDescent="0.25">
      <c r="A2222" s="10" t="s">
        <v>2224</v>
      </c>
      <c r="B2222" s="2">
        <v>2014</v>
      </c>
      <c r="C2222" s="11">
        <v>81043</v>
      </c>
    </row>
    <row r="2223" spans="1:3" x14ac:dyDescent="0.25">
      <c r="A2223" s="10" t="s">
        <v>2225</v>
      </c>
      <c r="B2223" s="2">
        <v>2014</v>
      </c>
      <c r="C2223" s="11">
        <v>80808</v>
      </c>
    </row>
    <row r="2224" spans="1:3" x14ac:dyDescent="0.25">
      <c r="A2224" s="10" t="s">
        <v>2226</v>
      </c>
      <c r="B2224" s="2">
        <v>2014</v>
      </c>
      <c r="C2224" s="11">
        <v>95032</v>
      </c>
    </row>
    <row r="2225" spans="1:3" x14ac:dyDescent="0.25">
      <c r="A2225" s="10" t="s">
        <v>2227</v>
      </c>
      <c r="B2225" s="2">
        <v>2014</v>
      </c>
      <c r="C2225" s="11">
        <v>25810</v>
      </c>
    </row>
    <row r="2226" spans="1:3" x14ac:dyDescent="0.25">
      <c r="A2226" s="10" t="s">
        <v>2228</v>
      </c>
      <c r="B2226" s="2">
        <v>2014</v>
      </c>
      <c r="C2226" s="11">
        <v>28552</v>
      </c>
    </row>
    <row r="2227" spans="1:3" x14ac:dyDescent="0.25">
      <c r="A2227" s="10" t="s">
        <v>2229</v>
      </c>
      <c r="B2227" s="2">
        <v>2014</v>
      </c>
      <c r="C2227" s="11">
        <v>38053</v>
      </c>
    </row>
    <row r="2228" spans="1:3" x14ac:dyDescent="0.25">
      <c r="A2228" s="10" t="s">
        <v>2230</v>
      </c>
      <c r="B2228" s="2">
        <v>2014</v>
      </c>
      <c r="C2228" s="11">
        <v>14806</v>
      </c>
    </row>
    <row r="2229" spans="1:3" x14ac:dyDescent="0.25">
      <c r="A2229" s="10" t="s">
        <v>2231</v>
      </c>
      <c r="B2229" s="2">
        <v>2014</v>
      </c>
      <c r="C2229" s="11">
        <v>4414</v>
      </c>
    </row>
    <row r="2230" spans="1:3" x14ac:dyDescent="0.25">
      <c r="A2230" s="10" t="s">
        <v>2232</v>
      </c>
      <c r="B2230" s="2">
        <v>2014</v>
      </c>
      <c r="C2230" s="11">
        <v>67221</v>
      </c>
    </row>
    <row r="2231" spans="1:3" x14ac:dyDescent="0.25">
      <c r="A2231" s="10" t="s">
        <v>2233</v>
      </c>
      <c r="B2231" s="2">
        <v>2014</v>
      </c>
      <c r="C2231" s="11">
        <v>13799</v>
      </c>
    </row>
    <row r="2232" spans="1:3" x14ac:dyDescent="0.25">
      <c r="A2232" s="10" t="s">
        <v>2234</v>
      </c>
      <c r="B2232" s="2">
        <v>2014</v>
      </c>
      <c r="C2232" s="11">
        <v>38050</v>
      </c>
    </row>
    <row r="2233" spans="1:3" x14ac:dyDescent="0.25">
      <c r="A2233" s="10" t="s">
        <v>2235</v>
      </c>
      <c r="B2233" s="2">
        <v>2014</v>
      </c>
      <c r="C2233" s="11">
        <v>19525</v>
      </c>
    </row>
    <row r="2234" spans="1:3" x14ac:dyDescent="0.25">
      <c r="A2234" s="10" t="s">
        <v>2236</v>
      </c>
      <c r="B2234" s="2">
        <v>2014</v>
      </c>
      <c r="C2234" s="11">
        <v>56796</v>
      </c>
    </row>
    <row r="2235" spans="1:3" x14ac:dyDescent="0.25">
      <c r="A2235" s="10" t="s">
        <v>2237</v>
      </c>
      <c r="B2235" s="2">
        <v>2014</v>
      </c>
      <c r="C2235" s="11">
        <v>50186</v>
      </c>
    </row>
    <row r="2236" spans="1:3" x14ac:dyDescent="0.25">
      <c r="A2236" s="10" t="s">
        <v>2238</v>
      </c>
      <c r="B2236" s="2">
        <v>2014</v>
      </c>
      <c r="C2236" s="11">
        <v>43330</v>
      </c>
    </row>
    <row r="2237" spans="1:3" x14ac:dyDescent="0.25">
      <c r="A2237" s="10" t="s">
        <v>2239</v>
      </c>
      <c r="B2237" s="2">
        <v>2014</v>
      </c>
      <c r="C2237" s="11">
        <v>37217</v>
      </c>
    </row>
    <row r="2238" spans="1:3" x14ac:dyDescent="0.25">
      <c r="A2238" s="10" t="s">
        <v>2240</v>
      </c>
      <c r="B2238" s="2">
        <v>2014</v>
      </c>
      <c r="C2238" s="11">
        <v>6289</v>
      </c>
    </row>
    <row r="2239" spans="1:3" x14ac:dyDescent="0.25">
      <c r="A2239" s="10" t="s">
        <v>2241</v>
      </c>
      <c r="B2239" s="2">
        <v>2014</v>
      </c>
      <c r="C2239" s="11">
        <v>50233</v>
      </c>
    </row>
    <row r="2240" spans="1:3" x14ac:dyDescent="0.25">
      <c r="A2240" s="10" t="s">
        <v>2242</v>
      </c>
      <c r="B2240" s="2">
        <v>2014</v>
      </c>
      <c r="C2240" s="11">
        <v>30283</v>
      </c>
    </row>
    <row r="2241" spans="1:3" x14ac:dyDescent="0.25">
      <c r="A2241" s="10" t="s">
        <v>2243</v>
      </c>
      <c r="B2241" s="2">
        <v>2014</v>
      </c>
      <c r="C2241" s="11">
        <v>13309</v>
      </c>
    </row>
    <row r="2242" spans="1:3" x14ac:dyDescent="0.25">
      <c r="A2242" s="10" t="s">
        <v>2244</v>
      </c>
      <c r="B2242" s="2">
        <v>2014</v>
      </c>
      <c r="C2242" s="11">
        <v>36118</v>
      </c>
    </row>
    <row r="2243" spans="1:3" x14ac:dyDescent="0.25">
      <c r="A2243" s="10" t="s">
        <v>2245</v>
      </c>
      <c r="B2243" s="2">
        <v>2014</v>
      </c>
      <c r="C2243" s="11">
        <v>66834</v>
      </c>
    </row>
    <row r="2244" spans="1:3" x14ac:dyDescent="0.25">
      <c r="A2244" s="10" t="s">
        <v>2246</v>
      </c>
      <c r="B2244" s="2">
        <v>2014</v>
      </c>
      <c r="C2244" s="11">
        <v>34529</v>
      </c>
    </row>
    <row r="2245" spans="1:3" x14ac:dyDescent="0.25">
      <c r="A2245" s="10" t="s">
        <v>2247</v>
      </c>
      <c r="B2245" s="2">
        <v>2014</v>
      </c>
      <c r="C2245" s="11">
        <v>89989</v>
      </c>
    </row>
    <row r="2246" spans="1:3" x14ac:dyDescent="0.25">
      <c r="A2246" s="10" t="s">
        <v>2248</v>
      </c>
      <c r="B2246" s="2">
        <v>2014</v>
      </c>
      <c r="C2246" s="11">
        <v>51788</v>
      </c>
    </row>
    <row r="2247" spans="1:3" x14ac:dyDescent="0.25">
      <c r="A2247" s="10" t="s">
        <v>2249</v>
      </c>
      <c r="B2247" s="2">
        <v>2014</v>
      </c>
      <c r="C2247" s="11">
        <v>5779</v>
      </c>
    </row>
    <row r="2248" spans="1:3" x14ac:dyDescent="0.25">
      <c r="A2248" s="10" t="s">
        <v>2250</v>
      </c>
      <c r="B2248" s="2">
        <v>2014</v>
      </c>
      <c r="C2248" s="11">
        <v>86421</v>
      </c>
    </row>
    <row r="2249" spans="1:3" x14ac:dyDescent="0.25">
      <c r="A2249" s="10" t="s">
        <v>2251</v>
      </c>
      <c r="B2249" s="2">
        <v>2015</v>
      </c>
      <c r="C2249" s="11">
        <v>3553</v>
      </c>
    </row>
    <row r="2250" spans="1:3" x14ac:dyDescent="0.25">
      <c r="A2250" s="10" t="s">
        <v>2252</v>
      </c>
      <c r="B2250" s="2">
        <v>2015</v>
      </c>
      <c r="C2250" s="11">
        <v>10605</v>
      </c>
    </row>
    <row r="2251" spans="1:3" x14ac:dyDescent="0.25">
      <c r="A2251" s="10" t="s">
        <v>2253</v>
      </c>
      <c r="B2251" s="2">
        <v>2015</v>
      </c>
      <c r="C2251" s="11">
        <v>31143</v>
      </c>
    </row>
    <row r="2252" spans="1:3" x14ac:dyDescent="0.25">
      <c r="A2252" s="10" t="s">
        <v>2254</v>
      </c>
      <c r="B2252" s="2">
        <v>2015</v>
      </c>
      <c r="C2252" s="11">
        <v>97942</v>
      </c>
    </row>
    <row r="2253" spans="1:3" x14ac:dyDescent="0.25">
      <c r="A2253" s="10" t="s">
        <v>2255</v>
      </c>
      <c r="B2253" s="2">
        <v>2015</v>
      </c>
      <c r="C2253" s="11">
        <v>21732</v>
      </c>
    </row>
    <row r="2254" spans="1:3" x14ac:dyDescent="0.25">
      <c r="A2254" s="10" t="s">
        <v>2256</v>
      </c>
      <c r="B2254" s="2">
        <v>2015</v>
      </c>
      <c r="C2254" s="11">
        <v>25100</v>
      </c>
    </row>
    <row r="2255" spans="1:3" x14ac:dyDescent="0.25">
      <c r="A2255" s="10" t="s">
        <v>2257</v>
      </c>
      <c r="B2255" s="2">
        <v>2015</v>
      </c>
      <c r="C2255" s="11">
        <v>45965</v>
      </c>
    </row>
    <row r="2256" spans="1:3" x14ac:dyDescent="0.25">
      <c r="A2256" s="10" t="s">
        <v>2258</v>
      </c>
      <c r="B2256" s="2">
        <v>2015</v>
      </c>
      <c r="C2256" s="11">
        <v>92161</v>
      </c>
    </row>
    <row r="2257" spans="1:3" x14ac:dyDescent="0.25">
      <c r="A2257" s="10" t="s">
        <v>2259</v>
      </c>
      <c r="B2257" s="2">
        <v>2015</v>
      </c>
      <c r="C2257" s="11">
        <v>67126</v>
      </c>
    </row>
    <row r="2258" spans="1:3" x14ac:dyDescent="0.25">
      <c r="A2258" s="10" t="s">
        <v>2260</v>
      </c>
      <c r="B2258" s="2">
        <v>2015</v>
      </c>
      <c r="C2258" s="11">
        <v>72391</v>
      </c>
    </row>
    <row r="2259" spans="1:3" x14ac:dyDescent="0.25">
      <c r="A2259" s="10" t="s">
        <v>2261</v>
      </c>
      <c r="B2259" s="2">
        <v>2015</v>
      </c>
      <c r="C2259" s="11">
        <v>34109</v>
      </c>
    </row>
    <row r="2260" spans="1:3" x14ac:dyDescent="0.25">
      <c r="A2260" s="10" t="s">
        <v>2262</v>
      </c>
      <c r="B2260" s="2">
        <v>2015</v>
      </c>
      <c r="C2260" s="11">
        <v>64464</v>
      </c>
    </row>
    <row r="2261" spans="1:3" x14ac:dyDescent="0.25">
      <c r="A2261" s="10" t="s">
        <v>2263</v>
      </c>
      <c r="B2261" s="2">
        <v>2015</v>
      </c>
      <c r="C2261" s="11">
        <v>10184</v>
      </c>
    </row>
    <row r="2262" spans="1:3" x14ac:dyDescent="0.25">
      <c r="A2262" s="10" t="s">
        <v>2264</v>
      </c>
      <c r="B2262" s="2">
        <v>2015</v>
      </c>
      <c r="C2262" s="11">
        <v>32032</v>
      </c>
    </row>
    <row r="2263" spans="1:3" x14ac:dyDescent="0.25">
      <c r="A2263" s="10" t="s">
        <v>2265</v>
      </c>
      <c r="B2263" s="2">
        <v>2015</v>
      </c>
      <c r="C2263" s="11">
        <v>3050</v>
      </c>
    </row>
    <row r="2264" spans="1:3" x14ac:dyDescent="0.25">
      <c r="A2264" s="10" t="s">
        <v>2266</v>
      </c>
      <c r="B2264" s="2">
        <v>2015</v>
      </c>
      <c r="C2264" s="11">
        <v>42802</v>
      </c>
    </row>
    <row r="2265" spans="1:3" x14ac:dyDescent="0.25">
      <c r="A2265" s="10" t="s">
        <v>2267</v>
      </c>
      <c r="B2265" s="2">
        <v>2015</v>
      </c>
      <c r="C2265" s="11">
        <v>33891</v>
      </c>
    </row>
    <row r="2266" spans="1:3" x14ac:dyDescent="0.25">
      <c r="A2266" s="10" t="s">
        <v>2268</v>
      </c>
      <c r="B2266" s="2">
        <v>2015</v>
      </c>
      <c r="C2266" s="11">
        <v>18038</v>
      </c>
    </row>
    <row r="2267" spans="1:3" x14ac:dyDescent="0.25">
      <c r="A2267" s="10" t="s">
        <v>2269</v>
      </c>
      <c r="B2267" s="2">
        <v>2015</v>
      </c>
      <c r="C2267" s="11">
        <v>3370</v>
      </c>
    </row>
    <row r="2268" spans="1:3" x14ac:dyDescent="0.25">
      <c r="A2268" s="10" t="s">
        <v>2270</v>
      </c>
      <c r="B2268" s="2">
        <v>2015</v>
      </c>
      <c r="C2268" s="11">
        <v>6841</v>
      </c>
    </row>
    <row r="2269" spans="1:3" x14ac:dyDescent="0.25">
      <c r="A2269" s="10" t="s">
        <v>2271</v>
      </c>
      <c r="B2269" s="2">
        <v>2015</v>
      </c>
      <c r="C2269" s="11">
        <v>72742</v>
      </c>
    </row>
    <row r="2270" spans="1:3" x14ac:dyDescent="0.25">
      <c r="A2270" s="10" t="s">
        <v>2272</v>
      </c>
      <c r="B2270" s="2">
        <v>2015</v>
      </c>
      <c r="C2270" s="11">
        <v>33679</v>
      </c>
    </row>
    <row r="2271" spans="1:3" x14ac:dyDescent="0.25">
      <c r="A2271" s="10" t="s">
        <v>2273</v>
      </c>
      <c r="B2271" s="2">
        <v>2015</v>
      </c>
      <c r="C2271" s="11">
        <v>90853</v>
      </c>
    </row>
    <row r="2272" spans="1:3" x14ac:dyDescent="0.25">
      <c r="A2272" s="10" t="s">
        <v>2274</v>
      </c>
      <c r="B2272" s="2">
        <v>2015</v>
      </c>
      <c r="C2272" s="11">
        <v>27083</v>
      </c>
    </row>
    <row r="2273" spans="1:3" x14ac:dyDescent="0.25">
      <c r="A2273" s="10" t="s">
        <v>2275</v>
      </c>
      <c r="B2273" s="2">
        <v>2015</v>
      </c>
      <c r="C2273" s="11">
        <v>32587</v>
      </c>
    </row>
    <row r="2274" spans="1:3" x14ac:dyDescent="0.25">
      <c r="A2274" s="10" t="s">
        <v>2276</v>
      </c>
      <c r="B2274" s="2">
        <v>2015</v>
      </c>
      <c r="C2274" s="11">
        <v>50505</v>
      </c>
    </row>
    <row r="2275" spans="1:3" x14ac:dyDescent="0.25">
      <c r="A2275" s="10" t="s">
        <v>2277</v>
      </c>
      <c r="B2275" s="2">
        <v>2015</v>
      </c>
      <c r="C2275" s="11">
        <v>94491</v>
      </c>
    </row>
    <row r="2276" spans="1:3" x14ac:dyDescent="0.25">
      <c r="A2276" s="10" t="s">
        <v>2278</v>
      </c>
      <c r="B2276" s="2">
        <v>2015</v>
      </c>
      <c r="C2276" s="11">
        <v>18842</v>
      </c>
    </row>
    <row r="2277" spans="1:3" x14ac:dyDescent="0.25">
      <c r="A2277" s="10" t="s">
        <v>2279</v>
      </c>
      <c r="B2277" s="2">
        <v>2015</v>
      </c>
      <c r="C2277" s="11">
        <v>45914</v>
      </c>
    </row>
    <row r="2278" spans="1:3" x14ac:dyDescent="0.25">
      <c r="A2278" s="10" t="s">
        <v>2280</v>
      </c>
      <c r="B2278" s="2">
        <v>2015</v>
      </c>
      <c r="C2278" s="11">
        <v>75248</v>
      </c>
    </row>
    <row r="2279" spans="1:3" x14ac:dyDescent="0.25">
      <c r="A2279" s="10" t="s">
        <v>2281</v>
      </c>
      <c r="B2279" s="2">
        <v>2015</v>
      </c>
      <c r="C2279" s="11">
        <v>3769</v>
      </c>
    </row>
    <row r="2280" spans="1:3" x14ac:dyDescent="0.25">
      <c r="A2280" s="10" t="s">
        <v>2282</v>
      </c>
      <c r="B2280" s="2">
        <v>2015</v>
      </c>
      <c r="C2280" s="11">
        <v>58039</v>
      </c>
    </row>
    <row r="2281" spans="1:3" x14ac:dyDescent="0.25">
      <c r="A2281" s="10" t="s">
        <v>2283</v>
      </c>
      <c r="B2281" s="2">
        <v>2015</v>
      </c>
      <c r="C2281" s="11">
        <v>93934</v>
      </c>
    </row>
    <row r="2282" spans="1:3" x14ac:dyDescent="0.25">
      <c r="A2282" s="10" t="s">
        <v>2284</v>
      </c>
      <c r="B2282" s="2">
        <v>2015</v>
      </c>
      <c r="C2282" s="11">
        <v>91440</v>
      </c>
    </row>
    <row r="2283" spans="1:3" x14ac:dyDescent="0.25">
      <c r="A2283" s="10" t="s">
        <v>2285</v>
      </c>
      <c r="B2283" s="2">
        <v>2015</v>
      </c>
      <c r="C2283" s="11">
        <v>44373</v>
      </c>
    </row>
    <row r="2284" spans="1:3" x14ac:dyDescent="0.25">
      <c r="A2284" s="10" t="s">
        <v>2286</v>
      </c>
      <c r="B2284" s="2">
        <v>2015</v>
      </c>
      <c r="C2284" s="11">
        <v>2241</v>
      </c>
    </row>
    <row r="2285" spans="1:3" x14ac:dyDescent="0.25">
      <c r="A2285" s="10" t="s">
        <v>2287</v>
      </c>
      <c r="B2285" s="2">
        <v>2015</v>
      </c>
      <c r="C2285" s="11">
        <v>46456</v>
      </c>
    </row>
    <row r="2286" spans="1:3" x14ac:dyDescent="0.25">
      <c r="A2286" s="10" t="s">
        <v>2288</v>
      </c>
      <c r="B2286" s="2">
        <v>2015</v>
      </c>
      <c r="C2286" s="11">
        <v>58205</v>
      </c>
    </row>
    <row r="2287" spans="1:3" x14ac:dyDescent="0.25">
      <c r="A2287" s="10" t="s">
        <v>2289</v>
      </c>
      <c r="B2287" s="2">
        <v>2015</v>
      </c>
      <c r="C2287" s="11">
        <v>18070</v>
      </c>
    </row>
    <row r="2288" spans="1:3" x14ac:dyDescent="0.25">
      <c r="A2288" s="10" t="s">
        <v>2290</v>
      </c>
      <c r="B2288" s="2">
        <v>2015</v>
      </c>
      <c r="C2288" s="11">
        <v>37454</v>
      </c>
    </row>
    <row r="2289" spans="1:3" x14ac:dyDescent="0.25">
      <c r="A2289" s="10" t="s">
        <v>2291</v>
      </c>
      <c r="B2289" s="2">
        <v>2015</v>
      </c>
      <c r="C2289" s="11">
        <v>28354</v>
      </c>
    </row>
    <row r="2290" spans="1:3" x14ac:dyDescent="0.25">
      <c r="A2290" s="10" t="s">
        <v>2292</v>
      </c>
      <c r="B2290" s="2">
        <v>2015</v>
      </c>
      <c r="C2290" s="11">
        <v>34608</v>
      </c>
    </row>
    <row r="2291" spans="1:3" x14ac:dyDescent="0.25">
      <c r="A2291" s="10" t="s">
        <v>2293</v>
      </c>
      <c r="B2291" s="2">
        <v>2015</v>
      </c>
      <c r="C2291" s="11">
        <v>66072</v>
      </c>
    </row>
    <row r="2292" spans="1:3" x14ac:dyDescent="0.25">
      <c r="A2292" s="10" t="s">
        <v>2294</v>
      </c>
      <c r="B2292" s="2">
        <v>2015</v>
      </c>
      <c r="C2292" s="11">
        <v>81214</v>
      </c>
    </row>
    <row r="2293" spans="1:3" x14ac:dyDescent="0.25">
      <c r="A2293" s="10" t="s">
        <v>2295</v>
      </c>
      <c r="B2293" s="2">
        <v>2015</v>
      </c>
      <c r="C2293" s="11">
        <v>65551</v>
      </c>
    </row>
    <row r="2294" spans="1:3" x14ac:dyDescent="0.25">
      <c r="A2294" s="10" t="s">
        <v>2296</v>
      </c>
      <c r="B2294" s="2">
        <v>2015</v>
      </c>
      <c r="C2294" s="11">
        <v>62472</v>
      </c>
    </row>
    <row r="2295" spans="1:3" x14ac:dyDescent="0.25">
      <c r="A2295" s="10" t="s">
        <v>2297</v>
      </c>
      <c r="B2295" s="2">
        <v>2015</v>
      </c>
      <c r="C2295" s="11">
        <v>44436</v>
      </c>
    </row>
    <row r="2296" spans="1:3" x14ac:dyDescent="0.25">
      <c r="A2296" s="10" t="s">
        <v>2298</v>
      </c>
      <c r="B2296" s="2">
        <v>2015</v>
      </c>
      <c r="C2296" s="11">
        <v>56806</v>
      </c>
    </row>
    <row r="2297" spans="1:3" x14ac:dyDescent="0.25">
      <c r="A2297" s="10" t="s">
        <v>2299</v>
      </c>
      <c r="B2297" s="2">
        <v>2015</v>
      </c>
      <c r="C2297" s="11">
        <v>76237</v>
      </c>
    </row>
    <row r="2298" spans="1:3" x14ac:dyDescent="0.25">
      <c r="A2298" s="10" t="s">
        <v>2300</v>
      </c>
      <c r="B2298" s="2">
        <v>2015</v>
      </c>
      <c r="C2298" s="11">
        <v>75445</v>
      </c>
    </row>
    <row r="2299" spans="1:3" x14ac:dyDescent="0.25">
      <c r="A2299" s="10" t="s">
        <v>2301</v>
      </c>
      <c r="B2299" s="2">
        <v>2015</v>
      </c>
      <c r="C2299" s="11">
        <v>99050</v>
      </c>
    </row>
    <row r="2300" spans="1:3" x14ac:dyDescent="0.25">
      <c r="A2300" s="10" t="s">
        <v>2302</v>
      </c>
      <c r="B2300" s="2">
        <v>2015</v>
      </c>
      <c r="C2300" s="11">
        <v>4055</v>
      </c>
    </row>
    <row r="2301" spans="1:3" x14ac:dyDescent="0.25">
      <c r="A2301" s="10" t="s">
        <v>2303</v>
      </c>
      <c r="B2301" s="2">
        <v>2015</v>
      </c>
      <c r="C2301" s="11">
        <v>31402</v>
      </c>
    </row>
    <row r="2302" spans="1:3" x14ac:dyDescent="0.25">
      <c r="A2302" s="10" t="s">
        <v>2304</v>
      </c>
      <c r="B2302" s="2">
        <v>2015</v>
      </c>
      <c r="C2302" s="11">
        <v>14970</v>
      </c>
    </row>
    <row r="2303" spans="1:3" x14ac:dyDescent="0.25">
      <c r="A2303" s="10" t="s">
        <v>2305</v>
      </c>
      <c r="B2303" s="2">
        <v>2015</v>
      </c>
      <c r="C2303" s="11">
        <v>44403</v>
      </c>
    </row>
    <row r="2304" spans="1:3" x14ac:dyDescent="0.25">
      <c r="A2304" s="10" t="s">
        <v>2306</v>
      </c>
      <c r="B2304" s="2">
        <v>2015</v>
      </c>
      <c r="C2304" s="11">
        <v>88502</v>
      </c>
    </row>
    <row r="2305" spans="1:3" x14ac:dyDescent="0.25">
      <c r="A2305" s="10" t="s">
        <v>2307</v>
      </c>
      <c r="B2305" s="2">
        <v>2015</v>
      </c>
      <c r="C2305" s="11">
        <v>35777</v>
      </c>
    </row>
    <row r="2306" spans="1:3" x14ac:dyDescent="0.25">
      <c r="A2306" s="10" t="s">
        <v>2308</v>
      </c>
      <c r="B2306" s="2">
        <v>2015</v>
      </c>
      <c r="C2306" s="11">
        <v>38456</v>
      </c>
    </row>
    <row r="2307" spans="1:3" x14ac:dyDescent="0.25">
      <c r="A2307" s="10" t="s">
        <v>2309</v>
      </c>
      <c r="B2307" s="2">
        <v>2015</v>
      </c>
      <c r="C2307" s="11">
        <v>75328</v>
      </c>
    </row>
    <row r="2308" spans="1:3" x14ac:dyDescent="0.25">
      <c r="A2308" s="10" t="s">
        <v>2310</v>
      </c>
      <c r="B2308" s="2">
        <v>2015</v>
      </c>
      <c r="C2308" s="11">
        <v>67186</v>
      </c>
    </row>
    <row r="2309" spans="1:3" x14ac:dyDescent="0.25">
      <c r="A2309" s="10" t="s">
        <v>2311</v>
      </c>
      <c r="B2309" s="2">
        <v>2015</v>
      </c>
      <c r="C2309" s="11">
        <v>39262</v>
      </c>
    </row>
    <row r="2310" spans="1:3" x14ac:dyDescent="0.25">
      <c r="A2310" s="10" t="s">
        <v>2312</v>
      </c>
      <c r="B2310" s="2">
        <v>2015</v>
      </c>
      <c r="C2310" s="11">
        <v>81737</v>
      </c>
    </row>
    <row r="2311" spans="1:3" x14ac:dyDescent="0.25">
      <c r="A2311" s="10" t="s">
        <v>2313</v>
      </c>
      <c r="B2311" s="2">
        <v>2015</v>
      </c>
      <c r="C2311" s="11">
        <v>27981</v>
      </c>
    </row>
    <row r="2312" spans="1:3" x14ac:dyDescent="0.25">
      <c r="A2312" s="10" t="s">
        <v>2314</v>
      </c>
      <c r="B2312" s="2">
        <v>2015</v>
      </c>
      <c r="C2312" s="11">
        <v>64599</v>
      </c>
    </row>
    <row r="2313" spans="1:3" x14ac:dyDescent="0.25">
      <c r="A2313" s="10" t="s">
        <v>2315</v>
      </c>
      <c r="B2313" s="2">
        <v>2015</v>
      </c>
      <c r="C2313" s="11">
        <v>41678</v>
      </c>
    </row>
    <row r="2314" spans="1:3" x14ac:dyDescent="0.25">
      <c r="A2314" s="10" t="s">
        <v>2316</v>
      </c>
      <c r="B2314" s="2">
        <v>2015</v>
      </c>
      <c r="C2314" s="11">
        <v>15133</v>
      </c>
    </row>
    <row r="2315" spans="1:3" x14ac:dyDescent="0.25">
      <c r="A2315" s="10" t="s">
        <v>2317</v>
      </c>
      <c r="B2315" s="2">
        <v>2015</v>
      </c>
      <c r="C2315" s="11">
        <v>77665</v>
      </c>
    </row>
    <row r="2316" spans="1:3" x14ac:dyDescent="0.25">
      <c r="A2316" s="10" t="s">
        <v>2318</v>
      </c>
      <c r="B2316" s="2">
        <v>2015</v>
      </c>
      <c r="C2316" s="11">
        <v>97406</v>
      </c>
    </row>
    <row r="2317" spans="1:3" x14ac:dyDescent="0.25">
      <c r="A2317" s="10" t="s">
        <v>2319</v>
      </c>
      <c r="B2317" s="2">
        <v>2015</v>
      </c>
      <c r="C2317" s="11">
        <v>89746</v>
      </c>
    </row>
    <row r="2318" spans="1:3" x14ac:dyDescent="0.25">
      <c r="A2318" s="10" t="s">
        <v>2320</v>
      </c>
      <c r="B2318" s="2">
        <v>2015</v>
      </c>
      <c r="C2318" s="11">
        <v>67904</v>
      </c>
    </row>
    <row r="2319" spans="1:3" x14ac:dyDescent="0.25">
      <c r="A2319" s="10" t="s">
        <v>2321</v>
      </c>
      <c r="B2319" s="2">
        <v>2015</v>
      </c>
      <c r="C2319" s="11">
        <v>99416</v>
      </c>
    </row>
    <row r="2320" spans="1:3" x14ac:dyDescent="0.25">
      <c r="A2320" s="10" t="s">
        <v>2322</v>
      </c>
      <c r="B2320" s="2">
        <v>2015</v>
      </c>
      <c r="C2320" s="11">
        <v>76733</v>
      </c>
    </row>
    <row r="2321" spans="1:3" x14ac:dyDescent="0.25">
      <c r="A2321" s="10" t="s">
        <v>2323</v>
      </c>
      <c r="B2321" s="2">
        <v>2015</v>
      </c>
      <c r="C2321" s="11">
        <v>37379</v>
      </c>
    </row>
    <row r="2322" spans="1:3" x14ac:dyDescent="0.25">
      <c r="A2322" s="10" t="s">
        <v>2324</v>
      </c>
      <c r="B2322" s="2">
        <v>2015</v>
      </c>
      <c r="C2322" s="11">
        <v>67406</v>
      </c>
    </row>
    <row r="2323" spans="1:3" x14ac:dyDescent="0.25">
      <c r="A2323" s="10" t="s">
        <v>2325</v>
      </c>
      <c r="B2323" s="2">
        <v>2015</v>
      </c>
      <c r="C2323" s="11">
        <v>65137</v>
      </c>
    </row>
    <row r="2324" spans="1:3" x14ac:dyDescent="0.25">
      <c r="A2324" s="10" t="s">
        <v>2326</v>
      </c>
      <c r="B2324" s="2">
        <v>2015</v>
      </c>
      <c r="C2324" s="11">
        <v>63755</v>
      </c>
    </row>
    <row r="2325" spans="1:3" x14ac:dyDescent="0.25">
      <c r="A2325" s="10" t="s">
        <v>2327</v>
      </c>
      <c r="B2325" s="2">
        <v>2015</v>
      </c>
      <c r="C2325" s="11">
        <v>12160</v>
      </c>
    </row>
    <row r="2326" spans="1:3" x14ac:dyDescent="0.25">
      <c r="A2326" s="10" t="s">
        <v>2328</v>
      </c>
      <c r="B2326" s="2">
        <v>2015</v>
      </c>
      <c r="C2326" s="11">
        <v>59200</v>
      </c>
    </row>
    <row r="2327" spans="1:3" x14ac:dyDescent="0.25">
      <c r="A2327" s="10" t="s">
        <v>2329</v>
      </c>
      <c r="B2327" s="2">
        <v>2015</v>
      </c>
      <c r="C2327" s="11">
        <v>96139</v>
      </c>
    </row>
    <row r="2328" spans="1:3" x14ac:dyDescent="0.25">
      <c r="A2328" s="10" t="s">
        <v>2330</v>
      </c>
      <c r="B2328" s="2">
        <v>2015</v>
      </c>
      <c r="C2328" s="11">
        <v>18948</v>
      </c>
    </row>
    <row r="2329" spans="1:3" x14ac:dyDescent="0.25">
      <c r="A2329" s="10" t="s">
        <v>2331</v>
      </c>
      <c r="B2329" s="2">
        <v>2015</v>
      </c>
      <c r="C2329" s="11">
        <v>68176</v>
      </c>
    </row>
    <row r="2330" spans="1:3" x14ac:dyDescent="0.25">
      <c r="A2330" s="10" t="s">
        <v>2332</v>
      </c>
      <c r="B2330" s="2">
        <v>2015</v>
      </c>
      <c r="C2330" s="11">
        <v>56541</v>
      </c>
    </row>
    <row r="2331" spans="1:3" x14ac:dyDescent="0.25">
      <c r="A2331" s="10" t="s">
        <v>2333</v>
      </c>
      <c r="B2331" s="2">
        <v>2015</v>
      </c>
      <c r="C2331" s="11">
        <v>44695</v>
      </c>
    </row>
    <row r="2332" spans="1:3" x14ac:dyDescent="0.25">
      <c r="A2332" s="10" t="s">
        <v>2334</v>
      </c>
      <c r="B2332" s="2">
        <v>2015</v>
      </c>
      <c r="C2332" s="11">
        <v>66138</v>
      </c>
    </row>
    <row r="2333" spans="1:3" x14ac:dyDescent="0.25">
      <c r="A2333" s="10" t="s">
        <v>2335</v>
      </c>
      <c r="B2333" s="2">
        <v>2015</v>
      </c>
      <c r="C2333" s="11">
        <v>34999</v>
      </c>
    </row>
    <row r="2334" spans="1:3" x14ac:dyDescent="0.25">
      <c r="A2334" s="10" t="s">
        <v>2336</v>
      </c>
      <c r="B2334" s="2">
        <v>2015</v>
      </c>
      <c r="C2334" s="11">
        <v>5785</v>
      </c>
    </row>
    <row r="2335" spans="1:3" x14ac:dyDescent="0.25">
      <c r="A2335" s="10" t="s">
        <v>2337</v>
      </c>
      <c r="B2335" s="2">
        <v>2015</v>
      </c>
      <c r="C2335" s="11">
        <v>65222</v>
      </c>
    </row>
    <row r="2336" spans="1:3" x14ac:dyDescent="0.25">
      <c r="A2336" s="10" t="s">
        <v>2338</v>
      </c>
      <c r="B2336" s="2">
        <v>2015</v>
      </c>
      <c r="C2336" s="11">
        <v>94104</v>
      </c>
    </row>
    <row r="2337" spans="1:3" x14ac:dyDescent="0.25">
      <c r="A2337" s="10" t="s">
        <v>2339</v>
      </c>
      <c r="B2337" s="2">
        <v>2015</v>
      </c>
      <c r="C2337" s="11">
        <v>44059</v>
      </c>
    </row>
    <row r="2338" spans="1:3" x14ac:dyDescent="0.25">
      <c r="A2338" s="10" t="s">
        <v>2340</v>
      </c>
      <c r="B2338" s="2">
        <v>2015</v>
      </c>
      <c r="C2338" s="11">
        <v>87616</v>
      </c>
    </row>
    <row r="2339" spans="1:3" x14ac:dyDescent="0.25">
      <c r="A2339" s="10" t="s">
        <v>2341</v>
      </c>
      <c r="B2339" s="2">
        <v>2015</v>
      </c>
      <c r="C2339" s="11">
        <v>59941</v>
      </c>
    </row>
    <row r="2340" spans="1:3" x14ac:dyDescent="0.25">
      <c r="A2340" s="10" t="s">
        <v>2342</v>
      </c>
      <c r="B2340" s="2">
        <v>2015</v>
      </c>
      <c r="C2340" s="11">
        <v>28483</v>
      </c>
    </row>
    <row r="2341" spans="1:3" x14ac:dyDescent="0.25">
      <c r="A2341" s="10" t="s">
        <v>2343</v>
      </c>
      <c r="B2341" s="2">
        <v>2015</v>
      </c>
      <c r="C2341" s="11">
        <v>77740</v>
      </c>
    </row>
    <row r="2342" spans="1:3" x14ac:dyDescent="0.25">
      <c r="A2342" s="10" t="s">
        <v>2344</v>
      </c>
      <c r="B2342" s="2">
        <v>2015</v>
      </c>
      <c r="C2342" s="11">
        <v>22143</v>
      </c>
    </row>
    <row r="2343" spans="1:3" x14ac:dyDescent="0.25">
      <c r="A2343" s="10" t="s">
        <v>2345</v>
      </c>
      <c r="B2343" s="2">
        <v>2015</v>
      </c>
      <c r="C2343" s="11">
        <v>92952</v>
      </c>
    </row>
    <row r="2344" spans="1:3" x14ac:dyDescent="0.25">
      <c r="A2344" s="10" t="s">
        <v>2346</v>
      </c>
      <c r="B2344" s="2">
        <v>2015</v>
      </c>
      <c r="C2344" s="11">
        <v>31516</v>
      </c>
    </row>
    <row r="2345" spans="1:3" x14ac:dyDescent="0.25">
      <c r="A2345" s="10" t="s">
        <v>2347</v>
      </c>
      <c r="B2345" s="2">
        <v>2015</v>
      </c>
      <c r="C2345" s="11">
        <v>11662</v>
      </c>
    </row>
    <row r="2346" spans="1:3" x14ac:dyDescent="0.25">
      <c r="A2346" s="10" t="s">
        <v>2348</v>
      </c>
      <c r="B2346" s="2">
        <v>2015</v>
      </c>
      <c r="C2346" s="11">
        <v>4118</v>
      </c>
    </row>
    <row r="2347" spans="1:3" x14ac:dyDescent="0.25">
      <c r="A2347" s="10" t="s">
        <v>2349</v>
      </c>
      <c r="B2347" s="2">
        <v>2015</v>
      </c>
      <c r="C2347" s="11">
        <v>50560</v>
      </c>
    </row>
    <row r="2348" spans="1:3" x14ac:dyDescent="0.25">
      <c r="A2348" s="10" t="s">
        <v>2350</v>
      </c>
      <c r="B2348" s="2">
        <v>2015</v>
      </c>
      <c r="C2348" s="11">
        <v>67293</v>
      </c>
    </row>
    <row r="2349" spans="1:3" x14ac:dyDescent="0.25">
      <c r="A2349" s="10" t="s">
        <v>2351</v>
      </c>
      <c r="B2349" s="2">
        <v>2015</v>
      </c>
      <c r="C2349" s="11">
        <v>47984</v>
      </c>
    </row>
    <row r="2350" spans="1:3" x14ac:dyDescent="0.25">
      <c r="A2350" s="10" t="s">
        <v>2352</v>
      </c>
      <c r="B2350" s="2">
        <v>2015</v>
      </c>
      <c r="C2350" s="11">
        <v>11794</v>
      </c>
    </row>
    <row r="2351" spans="1:3" x14ac:dyDescent="0.25">
      <c r="A2351" s="10" t="s">
        <v>2353</v>
      </c>
      <c r="B2351" s="2">
        <v>2015</v>
      </c>
      <c r="C2351" s="11">
        <v>4434</v>
      </c>
    </row>
    <row r="2352" spans="1:3" x14ac:dyDescent="0.25">
      <c r="A2352" s="10" t="s">
        <v>2354</v>
      </c>
      <c r="B2352" s="2">
        <v>2015</v>
      </c>
      <c r="C2352" s="11">
        <v>14019</v>
      </c>
    </row>
    <row r="2353" spans="1:3" x14ac:dyDescent="0.25">
      <c r="A2353" s="10" t="s">
        <v>2355</v>
      </c>
      <c r="B2353" s="2">
        <v>2015</v>
      </c>
      <c r="C2353" s="11">
        <v>70863</v>
      </c>
    </row>
    <row r="2354" spans="1:3" x14ac:dyDescent="0.25">
      <c r="A2354" s="10" t="s">
        <v>2356</v>
      </c>
      <c r="B2354" s="2">
        <v>2015</v>
      </c>
      <c r="C2354" s="11">
        <v>12892</v>
      </c>
    </row>
    <row r="2355" spans="1:3" x14ac:dyDescent="0.25">
      <c r="A2355" s="10" t="s">
        <v>2357</v>
      </c>
      <c r="B2355" s="2">
        <v>2015</v>
      </c>
      <c r="C2355" s="11">
        <v>13914</v>
      </c>
    </row>
    <row r="2356" spans="1:3" x14ac:dyDescent="0.25">
      <c r="A2356" s="10" t="s">
        <v>2358</v>
      </c>
      <c r="B2356" s="2">
        <v>2015</v>
      </c>
      <c r="C2356" s="11">
        <v>39692</v>
      </c>
    </row>
    <row r="2357" spans="1:3" x14ac:dyDescent="0.25">
      <c r="A2357" s="10" t="s">
        <v>2359</v>
      </c>
      <c r="B2357" s="2">
        <v>2015</v>
      </c>
      <c r="C2357" s="11">
        <v>48767</v>
      </c>
    </row>
    <row r="2358" spans="1:3" x14ac:dyDescent="0.25">
      <c r="A2358" s="10" t="s">
        <v>2360</v>
      </c>
      <c r="B2358" s="2">
        <v>2015</v>
      </c>
      <c r="C2358" s="11">
        <v>73165</v>
      </c>
    </row>
    <row r="2359" spans="1:3" x14ac:dyDescent="0.25">
      <c r="A2359" s="10" t="s">
        <v>2361</v>
      </c>
      <c r="B2359" s="2">
        <v>2015</v>
      </c>
      <c r="C2359" s="11">
        <v>87486</v>
      </c>
    </row>
    <row r="2360" spans="1:3" x14ac:dyDescent="0.25">
      <c r="A2360" s="10" t="s">
        <v>2362</v>
      </c>
      <c r="B2360" s="2">
        <v>2015</v>
      </c>
      <c r="C2360" s="11">
        <v>77616</v>
      </c>
    </row>
    <row r="2361" spans="1:3" x14ac:dyDescent="0.25">
      <c r="A2361" s="10" t="s">
        <v>2363</v>
      </c>
      <c r="B2361" s="2">
        <v>2015</v>
      </c>
      <c r="C2361" s="11">
        <v>48804</v>
      </c>
    </row>
    <row r="2362" spans="1:3" x14ac:dyDescent="0.25">
      <c r="A2362" s="10" t="s">
        <v>2364</v>
      </c>
      <c r="B2362" s="2">
        <v>2015</v>
      </c>
      <c r="C2362" s="11">
        <v>82452</v>
      </c>
    </row>
    <row r="2363" spans="1:3" x14ac:dyDescent="0.25">
      <c r="A2363" s="10" t="s">
        <v>2365</v>
      </c>
      <c r="B2363" s="2">
        <v>2015</v>
      </c>
      <c r="C2363" s="11">
        <v>35334</v>
      </c>
    </row>
    <row r="2364" spans="1:3" x14ac:dyDescent="0.25">
      <c r="A2364" s="10" t="s">
        <v>2366</v>
      </c>
      <c r="B2364" s="2">
        <v>2015</v>
      </c>
      <c r="C2364" s="11">
        <v>55678</v>
      </c>
    </row>
    <row r="2365" spans="1:3" x14ac:dyDescent="0.25">
      <c r="A2365" s="10" t="s">
        <v>2367</v>
      </c>
      <c r="B2365" s="2">
        <v>2015</v>
      </c>
      <c r="C2365" s="11">
        <v>95187</v>
      </c>
    </row>
    <row r="2366" spans="1:3" x14ac:dyDescent="0.25">
      <c r="A2366" s="10" t="s">
        <v>2368</v>
      </c>
      <c r="B2366" s="2">
        <v>2015</v>
      </c>
      <c r="C2366" s="11">
        <v>73251</v>
      </c>
    </row>
    <row r="2367" spans="1:3" x14ac:dyDescent="0.25">
      <c r="A2367" s="10" t="s">
        <v>2369</v>
      </c>
      <c r="B2367" s="2">
        <v>2015</v>
      </c>
      <c r="C2367" s="11">
        <v>91160</v>
      </c>
    </row>
    <row r="2368" spans="1:3" x14ac:dyDescent="0.25">
      <c r="A2368" s="10" t="s">
        <v>2370</v>
      </c>
      <c r="B2368" s="2">
        <v>2015</v>
      </c>
      <c r="C2368" s="11">
        <v>50147</v>
      </c>
    </row>
    <row r="2369" spans="1:3" x14ac:dyDescent="0.25">
      <c r="A2369" s="10" t="s">
        <v>2371</v>
      </c>
      <c r="B2369" s="2">
        <v>2015</v>
      </c>
      <c r="C2369" s="11">
        <v>91275</v>
      </c>
    </row>
    <row r="2370" spans="1:3" x14ac:dyDescent="0.25">
      <c r="A2370" s="10" t="s">
        <v>2372</v>
      </c>
      <c r="B2370" s="2">
        <v>2015</v>
      </c>
      <c r="C2370" s="11">
        <v>32447</v>
      </c>
    </row>
    <row r="2371" spans="1:3" x14ac:dyDescent="0.25">
      <c r="A2371" s="10" t="s">
        <v>2373</v>
      </c>
      <c r="B2371" s="2">
        <v>2015</v>
      </c>
      <c r="C2371" s="11">
        <v>27558</v>
      </c>
    </row>
    <row r="2372" spans="1:3" x14ac:dyDescent="0.25">
      <c r="A2372" s="10" t="s">
        <v>2374</v>
      </c>
      <c r="B2372" s="2">
        <v>2015</v>
      </c>
      <c r="C2372" s="11">
        <v>47074</v>
      </c>
    </row>
    <row r="2373" spans="1:3" x14ac:dyDescent="0.25">
      <c r="A2373" s="10" t="s">
        <v>2375</v>
      </c>
      <c r="B2373" s="2">
        <v>2015</v>
      </c>
      <c r="C2373" s="11">
        <v>46031</v>
      </c>
    </row>
    <row r="2374" spans="1:3" x14ac:dyDescent="0.25">
      <c r="A2374" s="10" t="s">
        <v>2376</v>
      </c>
      <c r="B2374" s="2">
        <v>2015</v>
      </c>
      <c r="C2374" s="11">
        <v>37147</v>
      </c>
    </row>
    <row r="2375" spans="1:3" x14ac:dyDescent="0.25">
      <c r="A2375" s="10" t="s">
        <v>2377</v>
      </c>
      <c r="B2375" s="2">
        <v>2015</v>
      </c>
      <c r="C2375" s="11">
        <v>76177</v>
      </c>
    </row>
    <row r="2376" spans="1:3" x14ac:dyDescent="0.25">
      <c r="A2376" s="10" t="s">
        <v>2378</v>
      </c>
      <c r="B2376" s="2">
        <v>2015</v>
      </c>
      <c r="C2376" s="11">
        <v>16474</v>
      </c>
    </row>
    <row r="2377" spans="1:3" x14ac:dyDescent="0.25">
      <c r="A2377" s="10" t="s">
        <v>2379</v>
      </c>
      <c r="B2377" s="2">
        <v>2015</v>
      </c>
      <c r="C2377" s="11">
        <v>59701</v>
      </c>
    </row>
    <row r="2378" spans="1:3" x14ac:dyDescent="0.25">
      <c r="A2378" s="10" t="s">
        <v>2380</v>
      </c>
      <c r="B2378" s="2">
        <v>2015</v>
      </c>
      <c r="C2378" s="11">
        <v>71127</v>
      </c>
    </row>
    <row r="2379" spans="1:3" x14ac:dyDescent="0.25">
      <c r="A2379" s="10" t="s">
        <v>2381</v>
      </c>
      <c r="B2379" s="2">
        <v>2015</v>
      </c>
      <c r="C2379" s="11">
        <v>54515</v>
      </c>
    </row>
    <row r="2380" spans="1:3" x14ac:dyDescent="0.25">
      <c r="A2380" s="10" t="s">
        <v>2382</v>
      </c>
      <c r="B2380" s="2">
        <v>2015</v>
      </c>
      <c r="C2380" s="11">
        <v>32240</v>
      </c>
    </row>
    <row r="2381" spans="1:3" x14ac:dyDescent="0.25">
      <c r="A2381" s="10" t="s">
        <v>2383</v>
      </c>
      <c r="B2381" s="2">
        <v>2015</v>
      </c>
      <c r="C2381" s="11">
        <v>27713</v>
      </c>
    </row>
    <row r="2382" spans="1:3" x14ac:dyDescent="0.25">
      <c r="A2382" s="10" t="s">
        <v>2384</v>
      </c>
      <c r="B2382" s="2">
        <v>2015</v>
      </c>
      <c r="C2382" s="11">
        <v>53584</v>
      </c>
    </row>
    <row r="2383" spans="1:3" x14ac:dyDescent="0.25">
      <c r="A2383" s="10" t="s">
        <v>2385</v>
      </c>
      <c r="B2383" s="2">
        <v>2015</v>
      </c>
      <c r="C2383" s="11">
        <v>46081</v>
      </c>
    </row>
    <row r="2384" spans="1:3" x14ac:dyDescent="0.25">
      <c r="A2384" s="10" t="s">
        <v>2386</v>
      </c>
      <c r="B2384" s="2">
        <v>2015</v>
      </c>
      <c r="C2384" s="11">
        <v>40617</v>
      </c>
    </row>
    <row r="2385" spans="1:3" x14ac:dyDescent="0.25">
      <c r="A2385" s="10" t="s">
        <v>2387</v>
      </c>
      <c r="B2385" s="2">
        <v>2015</v>
      </c>
      <c r="C2385" s="11">
        <v>77247</v>
      </c>
    </row>
    <row r="2386" spans="1:3" x14ac:dyDescent="0.25">
      <c r="A2386" s="10" t="s">
        <v>2388</v>
      </c>
      <c r="B2386" s="2">
        <v>2015</v>
      </c>
      <c r="C2386" s="11">
        <v>19756</v>
      </c>
    </row>
    <row r="2387" spans="1:3" x14ac:dyDescent="0.25">
      <c r="A2387" s="10" t="s">
        <v>2389</v>
      </c>
      <c r="B2387" s="2">
        <v>2015</v>
      </c>
      <c r="C2387" s="11">
        <v>83337</v>
      </c>
    </row>
    <row r="2388" spans="1:3" x14ac:dyDescent="0.25">
      <c r="A2388" s="10" t="s">
        <v>2390</v>
      </c>
      <c r="B2388" s="2">
        <v>2015</v>
      </c>
      <c r="C2388" s="11">
        <v>25303</v>
      </c>
    </row>
    <row r="2389" spans="1:3" x14ac:dyDescent="0.25">
      <c r="A2389" s="10" t="s">
        <v>2391</v>
      </c>
      <c r="B2389" s="2">
        <v>2015</v>
      </c>
      <c r="C2389" s="11">
        <v>82190</v>
      </c>
    </row>
    <row r="2390" spans="1:3" x14ac:dyDescent="0.25">
      <c r="A2390" s="10" t="s">
        <v>2392</v>
      </c>
      <c r="B2390" s="2">
        <v>2015</v>
      </c>
      <c r="C2390" s="11">
        <v>43638</v>
      </c>
    </row>
    <row r="2391" spans="1:3" x14ac:dyDescent="0.25">
      <c r="A2391" s="10" t="s">
        <v>2393</v>
      </c>
      <c r="B2391" s="2">
        <v>2015</v>
      </c>
      <c r="C2391" s="11">
        <v>10698</v>
      </c>
    </row>
    <row r="2392" spans="1:3" x14ac:dyDescent="0.25">
      <c r="A2392" s="10" t="s">
        <v>2394</v>
      </c>
      <c r="B2392" s="2">
        <v>2015</v>
      </c>
      <c r="C2392" s="11">
        <v>88676</v>
      </c>
    </row>
    <row r="2393" spans="1:3" x14ac:dyDescent="0.25">
      <c r="A2393" s="10" t="s">
        <v>2395</v>
      </c>
      <c r="B2393" s="2">
        <v>2015</v>
      </c>
      <c r="C2393" s="11">
        <v>50048</v>
      </c>
    </row>
    <row r="2394" spans="1:3" x14ac:dyDescent="0.25">
      <c r="A2394" s="10" t="s">
        <v>2396</v>
      </c>
      <c r="B2394" s="2">
        <v>2015</v>
      </c>
      <c r="C2394" s="11">
        <v>23926</v>
      </c>
    </row>
    <row r="2395" spans="1:3" x14ac:dyDescent="0.25">
      <c r="A2395" s="10" t="s">
        <v>2397</v>
      </c>
      <c r="B2395" s="2">
        <v>2015</v>
      </c>
      <c r="C2395" s="11">
        <v>69939</v>
      </c>
    </row>
    <row r="2396" spans="1:3" x14ac:dyDescent="0.25">
      <c r="A2396" s="10" t="s">
        <v>2398</v>
      </c>
      <c r="B2396" s="2">
        <v>2015</v>
      </c>
      <c r="C2396" s="11">
        <v>67739</v>
      </c>
    </row>
    <row r="2397" spans="1:3" x14ac:dyDescent="0.25">
      <c r="A2397" s="10" t="s">
        <v>2399</v>
      </c>
      <c r="B2397" s="2">
        <v>2015</v>
      </c>
      <c r="C2397" s="11">
        <v>24038</v>
      </c>
    </row>
    <row r="2398" spans="1:3" x14ac:dyDescent="0.25">
      <c r="A2398" s="10" t="s">
        <v>2400</v>
      </c>
      <c r="B2398" s="2">
        <v>2015</v>
      </c>
      <c r="C2398" s="11">
        <v>97897</v>
      </c>
    </row>
    <row r="2399" spans="1:3" x14ac:dyDescent="0.25">
      <c r="A2399" s="10" t="s">
        <v>2401</v>
      </c>
      <c r="B2399" s="2">
        <v>2015</v>
      </c>
      <c r="C2399" s="11">
        <v>8842</v>
      </c>
    </row>
    <row r="2400" spans="1:3" x14ac:dyDescent="0.25">
      <c r="A2400" s="10" t="s">
        <v>2402</v>
      </c>
      <c r="B2400" s="2">
        <v>2015</v>
      </c>
      <c r="C2400" s="11">
        <v>66322</v>
      </c>
    </row>
    <row r="2401" spans="1:3" x14ac:dyDescent="0.25">
      <c r="A2401" s="10" t="s">
        <v>2403</v>
      </c>
      <c r="B2401" s="2">
        <v>2015</v>
      </c>
      <c r="C2401" s="11">
        <v>94564</v>
      </c>
    </row>
    <row r="2402" spans="1:3" x14ac:dyDescent="0.25">
      <c r="A2402" s="10" t="s">
        <v>2404</v>
      </c>
      <c r="B2402" s="2">
        <v>2015</v>
      </c>
      <c r="C2402" s="11">
        <v>13625</v>
      </c>
    </row>
    <row r="2403" spans="1:3" x14ac:dyDescent="0.25">
      <c r="A2403" s="10" t="s">
        <v>2405</v>
      </c>
      <c r="B2403" s="2">
        <v>2015</v>
      </c>
      <c r="C2403" s="11">
        <v>5360</v>
      </c>
    </row>
    <row r="2404" spans="1:3" x14ac:dyDescent="0.25">
      <c r="A2404" s="10" t="s">
        <v>2406</v>
      </c>
      <c r="B2404" s="2">
        <v>2015</v>
      </c>
      <c r="C2404" s="11">
        <v>70078</v>
      </c>
    </row>
    <row r="2405" spans="1:3" x14ac:dyDescent="0.25">
      <c r="A2405" s="10" t="s">
        <v>2407</v>
      </c>
      <c r="B2405" s="2">
        <v>2015</v>
      </c>
      <c r="C2405" s="11">
        <v>58524</v>
      </c>
    </row>
    <row r="2406" spans="1:3" x14ac:dyDescent="0.25">
      <c r="A2406" s="10" t="s">
        <v>2408</v>
      </c>
      <c r="B2406" s="2">
        <v>2015</v>
      </c>
      <c r="C2406" s="11">
        <v>82107</v>
      </c>
    </row>
    <row r="2407" spans="1:3" x14ac:dyDescent="0.25">
      <c r="A2407" s="10" t="s">
        <v>2409</v>
      </c>
      <c r="B2407" s="2">
        <v>2015</v>
      </c>
      <c r="C2407" s="11">
        <v>13731</v>
      </c>
    </row>
    <row r="2408" spans="1:3" x14ac:dyDescent="0.25">
      <c r="A2408" s="10" t="s">
        <v>2410</v>
      </c>
      <c r="B2408" s="2">
        <v>2015</v>
      </c>
      <c r="C2408" s="11">
        <v>47725</v>
      </c>
    </row>
    <row r="2409" spans="1:3" x14ac:dyDescent="0.25">
      <c r="A2409" s="10" t="s">
        <v>2411</v>
      </c>
      <c r="B2409" s="2">
        <v>2015</v>
      </c>
      <c r="C2409" s="11">
        <v>37929</v>
      </c>
    </row>
    <row r="2410" spans="1:3" x14ac:dyDescent="0.25">
      <c r="A2410" s="10" t="s">
        <v>2412</v>
      </c>
      <c r="B2410" s="2">
        <v>2015</v>
      </c>
      <c r="C2410" s="11">
        <v>10487</v>
      </c>
    </row>
    <row r="2411" spans="1:3" x14ac:dyDescent="0.25">
      <c r="A2411" s="10" t="s">
        <v>2413</v>
      </c>
      <c r="B2411" s="2">
        <v>2015</v>
      </c>
      <c r="C2411" s="11">
        <v>96814</v>
      </c>
    </row>
    <row r="2412" spans="1:3" x14ac:dyDescent="0.25">
      <c r="A2412" s="10" t="s">
        <v>2414</v>
      </c>
      <c r="B2412" s="2">
        <v>2015</v>
      </c>
      <c r="C2412" s="11">
        <v>60681</v>
      </c>
    </row>
    <row r="2413" spans="1:3" x14ac:dyDescent="0.25">
      <c r="A2413" s="10" t="s">
        <v>2415</v>
      </c>
      <c r="B2413" s="2">
        <v>2015</v>
      </c>
      <c r="C2413" s="11">
        <v>77084</v>
      </c>
    </row>
    <row r="2414" spans="1:3" x14ac:dyDescent="0.25">
      <c r="A2414" s="10" t="s">
        <v>2416</v>
      </c>
      <c r="B2414" s="2">
        <v>2015</v>
      </c>
      <c r="C2414" s="11">
        <v>16787</v>
      </c>
    </row>
    <row r="2415" spans="1:3" x14ac:dyDescent="0.25">
      <c r="A2415" s="10" t="s">
        <v>2417</v>
      </c>
      <c r="B2415" s="2">
        <v>2015</v>
      </c>
      <c r="C2415" s="11">
        <v>92338</v>
      </c>
    </row>
    <row r="2416" spans="1:3" x14ac:dyDescent="0.25">
      <c r="A2416" s="10" t="s">
        <v>2418</v>
      </c>
      <c r="B2416" s="2">
        <v>2015</v>
      </c>
      <c r="C2416" s="11">
        <v>11971</v>
      </c>
    </row>
    <row r="2417" spans="1:3" x14ac:dyDescent="0.25">
      <c r="A2417" s="10" t="s">
        <v>2419</v>
      </c>
      <c r="B2417" s="2">
        <v>2015</v>
      </c>
      <c r="C2417" s="11">
        <v>76700</v>
      </c>
    </row>
    <row r="2418" spans="1:3" x14ac:dyDescent="0.25">
      <c r="A2418" s="10" t="s">
        <v>2420</v>
      </c>
      <c r="B2418" s="2">
        <v>2015</v>
      </c>
      <c r="C2418" s="11">
        <v>80041</v>
      </c>
    </row>
    <row r="2419" spans="1:3" x14ac:dyDescent="0.25">
      <c r="A2419" s="10" t="s">
        <v>2421</v>
      </c>
      <c r="B2419" s="2">
        <v>2015</v>
      </c>
      <c r="C2419" s="11">
        <v>54172</v>
      </c>
    </row>
    <row r="2420" spans="1:3" x14ac:dyDescent="0.25">
      <c r="A2420" s="10" t="s">
        <v>2422</v>
      </c>
      <c r="B2420" s="2">
        <v>2015</v>
      </c>
      <c r="C2420" s="11">
        <v>85129</v>
      </c>
    </row>
    <row r="2421" spans="1:3" x14ac:dyDescent="0.25">
      <c r="A2421" s="10" t="s">
        <v>2423</v>
      </c>
      <c r="B2421" s="2">
        <v>2015</v>
      </c>
      <c r="C2421" s="11">
        <v>41953</v>
      </c>
    </row>
    <row r="2422" spans="1:3" x14ac:dyDescent="0.25">
      <c r="A2422" s="10" t="s">
        <v>2424</v>
      </c>
      <c r="B2422" s="2">
        <v>2015</v>
      </c>
      <c r="C2422" s="11">
        <v>9862</v>
      </c>
    </row>
    <row r="2423" spans="1:3" x14ac:dyDescent="0.25">
      <c r="A2423" s="10" t="s">
        <v>2425</v>
      </c>
      <c r="B2423" s="2">
        <v>2015</v>
      </c>
      <c r="C2423" s="11">
        <v>30502</v>
      </c>
    </row>
    <row r="2424" spans="1:3" x14ac:dyDescent="0.25">
      <c r="A2424" s="10" t="s">
        <v>2426</v>
      </c>
      <c r="B2424" s="2">
        <v>2015</v>
      </c>
      <c r="C2424" s="11">
        <v>66496</v>
      </c>
    </row>
    <row r="2425" spans="1:3" x14ac:dyDescent="0.25">
      <c r="A2425" s="10" t="s">
        <v>2427</v>
      </c>
      <c r="B2425" s="2">
        <v>2015</v>
      </c>
      <c r="C2425" s="11">
        <v>12918</v>
      </c>
    </row>
    <row r="2426" spans="1:3" x14ac:dyDescent="0.25">
      <c r="A2426" s="10" t="s">
        <v>2428</v>
      </c>
      <c r="B2426" s="2">
        <v>2015</v>
      </c>
      <c r="C2426" s="11">
        <v>14911</v>
      </c>
    </row>
    <row r="2427" spans="1:3" x14ac:dyDescent="0.25">
      <c r="A2427" s="10" t="s">
        <v>2429</v>
      </c>
      <c r="B2427" s="2">
        <v>2015</v>
      </c>
      <c r="C2427" s="11">
        <v>8431</v>
      </c>
    </row>
    <row r="2428" spans="1:3" x14ac:dyDescent="0.25">
      <c r="A2428" s="10" t="s">
        <v>2430</v>
      </c>
      <c r="B2428" s="2">
        <v>2015</v>
      </c>
      <c r="C2428" s="11">
        <v>12723</v>
      </c>
    </row>
    <row r="2429" spans="1:3" x14ac:dyDescent="0.25">
      <c r="A2429" s="10" t="s">
        <v>2431</v>
      </c>
      <c r="B2429" s="2">
        <v>2015</v>
      </c>
      <c r="C2429" s="11">
        <v>24376</v>
      </c>
    </row>
    <row r="2430" spans="1:3" x14ac:dyDescent="0.25">
      <c r="A2430" s="10" t="s">
        <v>2432</v>
      </c>
      <c r="B2430" s="2">
        <v>2015</v>
      </c>
      <c r="C2430" s="11">
        <v>73984</v>
      </c>
    </row>
    <row r="2431" spans="1:3" x14ac:dyDescent="0.25">
      <c r="A2431" s="10" t="s">
        <v>2433</v>
      </c>
      <c r="B2431" s="2">
        <v>2015</v>
      </c>
      <c r="C2431" s="11">
        <v>89301</v>
      </c>
    </row>
    <row r="2432" spans="1:3" x14ac:dyDescent="0.25">
      <c r="A2432" s="10" t="s">
        <v>2434</v>
      </c>
      <c r="B2432" s="2">
        <v>2015</v>
      </c>
      <c r="C2432" s="11">
        <v>61778</v>
      </c>
    </row>
    <row r="2433" spans="1:3" x14ac:dyDescent="0.25">
      <c r="A2433" s="10" t="s">
        <v>2435</v>
      </c>
      <c r="B2433" s="2">
        <v>2015</v>
      </c>
      <c r="C2433" s="11">
        <v>38613</v>
      </c>
    </row>
    <row r="2434" spans="1:3" x14ac:dyDescent="0.25">
      <c r="A2434" s="10" t="s">
        <v>2436</v>
      </c>
      <c r="B2434" s="2">
        <v>2015</v>
      </c>
      <c r="C2434" s="11">
        <v>83737</v>
      </c>
    </row>
    <row r="2435" spans="1:3" x14ac:dyDescent="0.25">
      <c r="A2435" s="10" t="s">
        <v>2437</v>
      </c>
      <c r="B2435" s="2">
        <v>2015</v>
      </c>
      <c r="C2435" s="11">
        <v>6151</v>
      </c>
    </row>
    <row r="2436" spans="1:3" x14ac:dyDescent="0.25">
      <c r="A2436" s="10" t="s">
        <v>2438</v>
      </c>
      <c r="B2436" s="2">
        <v>2015</v>
      </c>
      <c r="C2436" s="11">
        <v>76593</v>
      </c>
    </row>
    <row r="2437" spans="1:3" x14ac:dyDescent="0.25">
      <c r="A2437" s="10" t="s">
        <v>2439</v>
      </c>
      <c r="B2437" s="2">
        <v>2015</v>
      </c>
      <c r="C2437" s="11">
        <v>85036</v>
      </c>
    </row>
    <row r="2438" spans="1:3" x14ac:dyDescent="0.25">
      <c r="A2438" s="10" t="s">
        <v>2440</v>
      </c>
      <c r="B2438" s="2">
        <v>2015</v>
      </c>
      <c r="C2438" s="11">
        <v>23495</v>
      </c>
    </row>
    <row r="2439" spans="1:3" x14ac:dyDescent="0.25">
      <c r="A2439" s="10" t="s">
        <v>2441</v>
      </c>
      <c r="B2439" s="2">
        <v>2015</v>
      </c>
      <c r="C2439" s="11">
        <v>58378</v>
      </c>
    </row>
    <row r="2440" spans="1:3" x14ac:dyDescent="0.25">
      <c r="A2440" s="10" t="s">
        <v>2442</v>
      </c>
      <c r="B2440" s="2">
        <v>2015</v>
      </c>
      <c r="C2440" s="11">
        <v>29033</v>
      </c>
    </row>
    <row r="2441" spans="1:3" x14ac:dyDescent="0.25">
      <c r="A2441" s="10" t="s">
        <v>2443</v>
      </c>
      <c r="B2441" s="2">
        <v>2015</v>
      </c>
      <c r="C2441" s="11">
        <v>67946</v>
      </c>
    </row>
    <row r="2442" spans="1:3" x14ac:dyDescent="0.25">
      <c r="A2442" s="10" t="s">
        <v>2444</v>
      </c>
      <c r="B2442" s="2">
        <v>2015</v>
      </c>
      <c r="C2442" s="11">
        <v>71039</v>
      </c>
    </row>
    <row r="2443" spans="1:3" x14ac:dyDescent="0.25">
      <c r="A2443" s="10" t="s">
        <v>2445</v>
      </c>
      <c r="B2443" s="2">
        <v>2015</v>
      </c>
      <c r="C2443" s="11">
        <v>15320</v>
      </c>
    </row>
    <row r="2444" spans="1:3" x14ac:dyDescent="0.25">
      <c r="A2444" s="10" t="s">
        <v>2446</v>
      </c>
      <c r="B2444" s="2">
        <v>2015</v>
      </c>
      <c r="C2444" s="11">
        <v>85948</v>
      </c>
    </row>
    <row r="2445" spans="1:3" x14ac:dyDescent="0.25">
      <c r="A2445" s="10" t="s">
        <v>2447</v>
      </c>
      <c r="B2445" s="2">
        <v>2015</v>
      </c>
      <c r="C2445" s="11">
        <v>25029</v>
      </c>
    </row>
    <row r="2446" spans="1:3" x14ac:dyDescent="0.25">
      <c r="A2446" s="10" t="s">
        <v>2448</v>
      </c>
      <c r="B2446" s="2">
        <v>2015</v>
      </c>
      <c r="C2446" s="11">
        <v>19885</v>
      </c>
    </row>
    <row r="2447" spans="1:3" x14ac:dyDescent="0.25">
      <c r="A2447" s="10" t="s">
        <v>2449</v>
      </c>
      <c r="B2447" s="2">
        <v>2015</v>
      </c>
      <c r="C2447" s="11">
        <v>69090</v>
      </c>
    </row>
    <row r="2448" spans="1:3" x14ac:dyDescent="0.25">
      <c r="A2448" s="10" t="s">
        <v>2450</v>
      </c>
      <c r="B2448" s="2">
        <v>2015</v>
      </c>
      <c r="C2448" s="11">
        <v>3605</v>
      </c>
    </row>
  </sheetData>
  <hyperlinks>
    <hyperlink ref="A2" location="'Table of Contents'!A1" display="Back to ToC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"/>
  <sheetViews>
    <sheetView showGridLines="0" workbookViewId="0">
      <selection activeCell="A2" sqref="A2"/>
    </sheetView>
  </sheetViews>
  <sheetFormatPr defaultColWidth="11" defaultRowHeight="15.75" x14ac:dyDescent="0.25"/>
  <cols>
    <col min="1" max="3" width="1.375" customWidth="1"/>
    <col min="4" max="4" width="43.125" customWidth="1"/>
    <col min="5" max="10" width="16" customWidth="1"/>
    <col min="11" max="11" width="10.875" customWidth="1"/>
  </cols>
  <sheetData>
    <row r="1" spans="1:9" ht="18.75" x14ac:dyDescent="0.3">
      <c r="A1" s="5" t="s">
        <v>2458</v>
      </c>
    </row>
    <row r="2" spans="1:9" x14ac:dyDescent="0.25">
      <c r="A2" s="90" t="s">
        <v>2560</v>
      </c>
      <c r="E2" s="1" t="s">
        <v>2452</v>
      </c>
      <c r="F2" s="1" t="s">
        <v>2453</v>
      </c>
      <c r="G2" s="1" t="s">
        <v>2454</v>
      </c>
      <c r="H2" s="1" t="s">
        <v>2455</v>
      </c>
      <c r="I2" s="1" t="s">
        <v>2456</v>
      </c>
    </row>
    <row r="3" spans="1:9" x14ac:dyDescent="0.25">
      <c r="D3" t="s">
        <v>2451</v>
      </c>
      <c r="E3" s="3">
        <v>200</v>
      </c>
      <c r="F3" s="3">
        <v>153</v>
      </c>
      <c r="G3" s="3">
        <v>101</v>
      </c>
      <c r="H3" s="3">
        <v>72</v>
      </c>
      <c r="I3" s="3">
        <v>62</v>
      </c>
    </row>
    <row r="4" spans="1:9" x14ac:dyDescent="0.25">
      <c r="D4" t="s">
        <v>2457</v>
      </c>
      <c r="E4" s="3">
        <v>2443</v>
      </c>
      <c r="F4" s="4"/>
      <c r="G4" s="4"/>
      <c r="H4" s="4"/>
      <c r="I4" s="4"/>
    </row>
  </sheetData>
  <phoneticPr fontId="6" type="noConversion"/>
  <hyperlinks>
    <hyperlink ref="A2" location="'Table of Contents'!A1" display="Back to ToC"/>
  </hyperlinks>
  <pageMargins left="0.75" right="0.75" top="1" bottom="1" header="0.5" footer="0.5"/>
  <pageSetup scale="28" orientation="portrait" horizontalDpi="4294967292" verticalDpi="4294967292"/>
  <colBreaks count="1" manualBreakCount="1">
    <brk id="24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workbookViewId="0">
      <selection activeCell="A2" sqref="A2"/>
    </sheetView>
  </sheetViews>
  <sheetFormatPr defaultColWidth="11" defaultRowHeight="15.75" x14ac:dyDescent="0.25"/>
  <cols>
    <col min="1" max="3" width="1.375" customWidth="1"/>
    <col min="4" max="4" width="26.625" customWidth="1"/>
    <col min="5" max="5" width="15.375" customWidth="1"/>
    <col min="6" max="10" width="16" customWidth="1"/>
    <col min="11" max="11" width="10.875" customWidth="1"/>
  </cols>
  <sheetData>
    <row r="1" spans="1:9" ht="18.75" x14ac:dyDescent="0.3">
      <c r="A1" s="5" t="s">
        <v>2458</v>
      </c>
    </row>
    <row r="2" spans="1:9" x14ac:dyDescent="0.25">
      <c r="A2" s="90" t="s">
        <v>2560</v>
      </c>
    </row>
    <row r="3" spans="1:9" ht="18.75" x14ac:dyDescent="0.3">
      <c r="D3" s="14" t="s">
        <v>2</v>
      </c>
      <c r="E3" s="14" t="s">
        <v>2462</v>
      </c>
      <c r="F3" s="1"/>
      <c r="G3" s="1"/>
      <c r="H3" s="1"/>
      <c r="I3" s="1"/>
    </row>
    <row r="4" spans="1:9" ht="18.75" x14ac:dyDescent="0.3">
      <c r="D4" s="12" t="s">
        <v>5</v>
      </c>
      <c r="E4" s="13">
        <v>9.85</v>
      </c>
      <c r="F4" s="3"/>
      <c r="G4" s="3"/>
      <c r="H4" s="3"/>
      <c r="I4" s="3"/>
    </row>
    <row r="5" spans="1:9" ht="18.75" x14ac:dyDescent="0.3">
      <c r="D5" s="12" t="s">
        <v>8</v>
      </c>
      <c r="E5" s="13">
        <v>5.83</v>
      </c>
      <c r="F5" s="4"/>
      <c r="G5" s="4"/>
      <c r="H5" s="4"/>
      <c r="I5" s="4"/>
    </row>
    <row r="6" spans="1:9" ht="18.75" x14ac:dyDescent="0.3">
      <c r="D6" s="12" t="s">
        <v>7</v>
      </c>
      <c r="E6" s="13">
        <v>5.29</v>
      </c>
    </row>
    <row r="7" spans="1:9" ht="18.75" x14ac:dyDescent="0.3">
      <c r="D7" s="12" t="s">
        <v>6</v>
      </c>
      <c r="E7" s="13">
        <v>3.37</v>
      </c>
    </row>
    <row r="9" spans="1:9" ht="18.75" x14ac:dyDescent="0.3">
      <c r="D9" s="7"/>
    </row>
  </sheetData>
  <phoneticPr fontId="6" type="noConversion"/>
  <hyperlinks>
    <hyperlink ref="A2" location="'Table of Contents'!A1" display="Back to ToC"/>
  </hyperlinks>
  <pageMargins left="0.75" right="0.75" top="1" bottom="1" header="0.5" footer="0.5"/>
  <pageSetup scale="28" orientation="portrait" horizontalDpi="4294967292" verticalDpi="4294967292"/>
  <colBreaks count="1" manualBreakCount="1">
    <brk id="24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showGridLines="0" workbookViewId="0">
      <selection activeCell="A2" sqref="A2"/>
    </sheetView>
  </sheetViews>
  <sheetFormatPr defaultColWidth="11" defaultRowHeight="15.75" x14ac:dyDescent="0.25"/>
  <cols>
    <col min="1" max="3" width="1.375" customWidth="1"/>
    <col min="4" max="4" width="26.625" customWidth="1"/>
    <col min="5" max="5" width="24.5" customWidth="1"/>
    <col min="6" max="10" width="16" customWidth="1"/>
    <col min="11" max="11" width="10.875" customWidth="1"/>
  </cols>
  <sheetData>
    <row r="1" spans="1:9" ht="18.75" x14ac:dyDescent="0.3">
      <c r="A1" s="5" t="s">
        <v>2458</v>
      </c>
    </row>
    <row r="2" spans="1:9" x14ac:dyDescent="0.25">
      <c r="A2" s="90" t="s">
        <v>2560</v>
      </c>
    </row>
    <row r="3" spans="1:9" ht="18.75" x14ac:dyDescent="0.3">
      <c r="D3" s="14" t="s">
        <v>2465</v>
      </c>
      <c r="E3" s="14" t="s">
        <v>2466</v>
      </c>
      <c r="F3" s="1"/>
      <c r="G3" s="1"/>
      <c r="H3" s="1"/>
      <c r="I3" s="1"/>
    </row>
    <row r="4" spans="1:9" ht="18.75" x14ac:dyDescent="0.3">
      <c r="D4" s="12" t="s">
        <v>2469</v>
      </c>
      <c r="E4" s="13">
        <v>10.16561658921734</v>
      </c>
      <c r="F4" s="3"/>
      <c r="G4" s="3"/>
      <c r="H4" s="3"/>
      <c r="I4" s="3"/>
    </row>
    <row r="5" spans="1:9" ht="18.75" x14ac:dyDescent="0.3">
      <c r="D5" s="12" t="s">
        <v>2468</v>
      </c>
      <c r="E5" s="13">
        <v>9.2593105718585118</v>
      </c>
      <c r="F5" s="4"/>
      <c r="G5" s="4"/>
      <c r="H5" s="4"/>
      <c r="I5" s="4"/>
    </row>
    <row r="6" spans="1:9" ht="18.75" x14ac:dyDescent="0.3">
      <c r="D6" s="12" t="s">
        <v>2472</v>
      </c>
      <c r="E6" s="13">
        <v>8.2897515080512214</v>
      </c>
    </row>
    <row r="7" spans="1:9" ht="18.75" x14ac:dyDescent="0.3">
      <c r="D7" s="12" t="s">
        <v>2463</v>
      </c>
      <c r="E7" s="13">
        <v>8.0209457419117989</v>
      </c>
    </row>
    <row r="8" spans="1:9" ht="18.75" x14ac:dyDescent="0.3">
      <c r="D8" s="12" t="s">
        <v>2464</v>
      </c>
      <c r="E8" s="13">
        <v>10.384587951978453</v>
      </c>
    </row>
    <row r="9" spans="1:9" ht="18.75" x14ac:dyDescent="0.3">
      <c r="D9" s="12" t="s">
        <v>2471</v>
      </c>
      <c r="E9" s="13">
        <v>9.416440917874926</v>
      </c>
    </row>
    <row r="10" spans="1:9" ht="18.75" x14ac:dyDescent="0.3">
      <c r="D10" s="12" t="s">
        <v>2468</v>
      </c>
      <c r="E10" s="13">
        <v>6.7480789839526913</v>
      </c>
    </row>
    <row r="11" spans="1:9" ht="18.75" x14ac:dyDescent="0.3">
      <c r="D11" s="12" t="s">
        <v>2467</v>
      </c>
      <c r="E11" s="13">
        <v>6.0002036571795143</v>
      </c>
    </row>
    <row r="12" spans="1:9" ht="18.75" x14ac:dyDescent="0.3">
      <c r="D12" s="12" t="s">
        <v>2470</v>
      </c>
      <c r="E12" s="13">
        <v>7.7102308660525534</v>
      </c>
    </row>
  </sheetData>
  <phoneticPr fontId="6" type="noConversion"/>
  <hyperlinks>
    <hyperlink ref="A2" location="'Table of Contents'!A1" display="Back to ToC"/>
  </hyperlinks>
  <pageMargins left="0.75" right="0.75" top="1" bottom="1" header="0.5" footer="0.5"/>
  <pageSetup scale="28" orientation="portrait" horizontalDpi="4294967292" verticalDpi="4294967292"/>
  <colBreaks count="1" manualBreakCount="1">
    <brk id="24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showGridLines="0" workbookViewId="0">
      <selection activeCell="A2" sqref="A2"/>
    </sheetView>
  </sheetViews>
  <sheetFormatPr defaultColWidth="10.625" defaultRowHeight="15.75" x14ac:dyDescent="0.25"/>
  <cols>
    <col min="1" max="3" width="1.375" customWidth="1"/>
    <col min="4" max="4" width="67" customWidth="1"/>
    <col min="5" max="5" width="15.875" customWidth="1"/>
    <col min="6" max="10" width="16" customWidth="1"/>
    <col min="11" max="11" width="10.875" customWidth="1"/>
  </cols>
  <sheetData>
    <row r="1" spans="1:9" ht="18.75" x14ac:dyDescent="0.3">
      <c r="A1" s="5" t="s">
        <v>2458</v>
      </c>
    </row>
    <row r="2" spans="1:9" x14ac:dyDescent="0.25">
      <c r="A2" s="90" t="s">
        <v>2560</v>
      </c>
    </row>
    <row r="3" spans="1:9" ht="18.75" x14ac:dyDescent="0.3">
      <c r="A3" s="5"/>
      <c r="D3" s="18" t="s">
        <v>2483</v>
      </c>
    </row>
    <row r="4" spans="1:9" ht="18.75" x14ac:dyDescent="0.3">
      <c r="A4" s="5"/>
      <c r="D4" s="19" t="s">
        <v>2482</v>
      </c>
    </row>
    <row r="5" spans="1:9" ht="18.75" x14ac:dyDescent="0.3">
      <c r="A5" s="5"/>
    </row>
    <row r="6" spans="1:9" ht="18.75" x14ac:dyDescent="0.3">
      <c r="A6" s="5"/>
      <c r="E6" s="64" t="s">
        <v>2485</v>
      </c>
      <c r="F6" s="65"/>
      <c r="G6" s="65"/>
      <c r="H6" s="66"/>
    </row>
    <row r="7" spans="1:9" ht="18.75" x14ac:dyDescent="0.3">
      <c r="D7" s="14" t="s">
        <v>2465</v>
      </c>
      <c r="E7" s="15" t="s">
        <v>2484</v>
      </c>
      <c r="F7" s="15" t="s">
        <v>2486</v>
      </c>
      <c r="G7" s="15" t="s">
        <v>2487</v>
      </c>
      <c r="H7" s="15" t="s">
        <v>2488</v>
      </c>
      <c r="I7" s="1"/>
    </row>
    <row r="8" spans="1:9" ht="18.75" x14ac:dyDescent="0.3">
      <c r="D8" s="12" t="s">
        <v>2480</v>
      </c>
      <c r="E8" s="16">
        <v>0.08</v>
      </c>
      <c r="F8" s="16">
        <v>0</v>
      </c>
      <c r="G8" s="16">
        <v>0</v>
      </c>
      <c r="H8" s="16">
        <v>0</v>
      </c>
      <c r="I8" s="3"/>
    </row>
    <row r="9" spans="1:9" ht="18.75" x14ac:dyDescent="0.3">
      <c r="D9" s="12" t="s">
        <v>2479</v>
      </c>
      <c r="E9" s="16">
        <v>0</v>
      </c>
      <c r="F9" s="16">
        <v>0.23</v>
      </c>
      <c r="G9" s="16">
        <v>0</v>
      </c>
      <c r="H9" s="16">
        <v>0</v>
      </c>
      <c r="I9" s="4"/>
    </row>
    <row r="10" spans="1:9" ht="18.75" x14ac:dyDescent="0.3">
      <c r="D10" s="17" t="s">
        <v>2481</v>
      </c>
      <c r="E10" s="16">
        <v>0.92</v>
      </c>
      <c r="F10" s="16">
        <v>0.77</v>
      </c>
      <c r="G10" s="16">
        <v>1</v>
      </c>
      <c r="H10" s="16">
        <v>1</v>
      </c>
    </row>
  </sheetData>
  <mergeCells count="1">
    <mergeCell ref="E6:H6"/>
  </mergeCells>
  <phoneticPr fontId="6" type="noConversion"/>
  <hyperlinks>
    <hyperlink ref="A2" location="'Table of Contents'!A1" display="Back to ToC"/>
  </hyperlinks>
  <pageMargins left="0.75" right="0.75" top="1" bottom="1" header="0.5" footer="0.5"/>
  <pageSetup scale="28" orientation="portrait" horizontalDpi="4294967292" verticalDpi="4294967292"/>
  <colBreaks count="1" manualBreakCount="1">
    <brk id="24" max="1048575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showGridLines="0" workbookViewId="0">
      <selection activeCell="A2" sqref="A2"/>
    </sheetView>
  </sheetViews>
  <sheetFormatPr defaultColWidth="10.625" defaultRowHeight="15.75" x14ac:dyDescent="0.25"/>
  <cols>
    <col min="1" max="3" width="1.375" customWidth="1"/>
    <col min="4" max="4" width="26.625" customWidth="1"/>
    <col min="5" max="5" width="15.875" customWidth="1"/>
    <col min="6" max="10" width="16" customWidth="1"/>
    <col min="11" max="11" width="10.875" customWidth="1"/>
  </cols>
  <sheetData>
    <row r="1" spans="1:9" ht="18.75" x14ac:dyDescent="0.3">
      <c r="A1" s="5" t="s">
        <v>2458</v>
      </c>
    </row>
    <row r="2" spans="1:9" ht="18.75" x14ac:dyDescent="0.3">
      <c r="A2" s="90" t="s">
        <v>2560</v>
      </c>
      <c r="E2" s="64" t="s">
        <v>2477</v>
      </c>
      <c r="F2" s="65"/>
      <c r="G2" s="66"/>
    </row>
    <row r="3" spans="1:9" ht="18.75" x14ac:dyDescent="0.3">
      <c r="D3" s="14" t="s">
        <v>2473</v>
      </c>
      <c r="E3" s="15" t="s">
        <v>2474</v>
      </c>
      <c r="F3" s="15" t="s">
        <v>2475</v>
      </c>
      <c r="G3" s="15" t="s">
        <v>2476</v>
      </c>
      <c r="H3" s="1"/>
      <c r="I3" s="1"/>
    </row>
    <row r="4" spans="1:9" ht="18.75" x14ac:dyDescent="0.3">
      <c r="D4" s="12">
        <v>0</v>
      </c>
      <c r="E4" s="16">
        <v>0.18</v>
      </c>
      <c r="F4" s="16">
        <v>0.27</v>
      </c>
      <c r="G4" s="16">
        <v>0.05</v>
      </c>
      <c r="H4" s="3"/>
      <c r="I4" s="3"/>
    </row>
    <row r="5" spans="1:9" ht="18.75" x14ac:dyDescent="0.3">
      <c r="D5" s="12">
        <v>1</v>
      </c>
      <c r="E5" s="16">
        <v>0.3</v>
      </c>
      <c r="F5" s="16">
        <v>0.33</v>
      </c>
      <c r="G5" s="16">
        <v>0.2</v>
      </c>
      <c r="H5" s="4"/>
      <c r="I5" s="4"/>
    </row>
    <row r="6" spans="1:9" ht="18.75" x14ac:dyDescent="0.3">
      <c r="D6" s="12">
        <v>2</v>
      </c>
      <c r="E6" s="16">
        <v>0.53</v>
      </c>
      <c r="F6" s="16">
        <v>0.67</v>
      </c>
      <c r="G6" s="16">
        <v>0.44</v>
      </c>
    </row>
    <row r="7" spans="1:9" ht="18.75" x14ac:dyDescent="0.3">
      <c r="D7" s="12">
        <v>3</v>
      </c>
      <c r="E7" s="16">
        <v>0.8</v>
      </c>
      <c r="F7" s="16">
        <v>0.88</v>
      </c>
      <c r="G7" s="16">
        <v>0.73</v>
      </c>
    </row>
    <row r="8" spans="1:9" ht="18.75" x14ac:dyDescent="0.3">
      <c r="D8" s="12">
        <v>4</v>
      </c>
      <c r="E8" s="16">
        <v>0.96</v>
      </c>
      <c r="F8" s="16">
        <v>1</v>
      </c>
      <c r="G8" s="16">
        <v>0.88</v>
      </c>
    </row>
    <row r="9" spans="1:9" ht="18.75" x14ac:dyDescent="0.3">
      <c r="D9" s="12">
        <v>5</v>
      </c>
      <c r="E9" s="16">
        <v>0.99</v>
      </c>
      <c r="F9" s="16">
        <v>1</v>
      </c>
      <c r="G9" s="16">
        <v>0.92</v>
      </c>
    </row>
    <row r="11" spans="1:9" x14ac:dyDescent="0.25">
      <c r="D11" t="s">
        <v>2478</v>
      </c>
    </row>
  </sheetData>
  <mergeCells count="1">
    <mergeCell ref="E2:G2"/>
  </mergeCells>
  <phoneticPr fontId="6" type="noConversion"/>
  <hyperlinks>
    <hyperlink ref="A2" location="'Table of Contents'!A1" display="Back to ToC"/>
  </hyperlinks>
  <pageMargins left="0.75" right="0.75" top="1" bottom="1" header="0.5" footer="0.5"/>
  <pageSetup scale="28" orientation="portrait" horizontalDpi="4294967292" verticalDpi="4294967292"/>
  <colBreaks count="1" manualBreakCount="1">
    <brk id="24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Table of Contents</vt:lpstr>
      <vt:lpstr>Forecast Model - Busn as Usual</vt:lpstr>
      <vt:lpstr>Forecast Model - ProjectCrunch</vt:lpstr>
      <vt:lpstr>ProjCrunch - SensitivityAnalys </vt:lpstr>
      <vt:lpstr>Slide 1 - 2015 vs 2014 Sales</vt:lpstr>
      <vt:lpstr>Slide 2 - 2015 vs 2014 Location</vt:lpstr>
      <vt:lpstr>Slide 3 - New Locations by Year</vt:lpstr>
      <vt:lpstr>Slide 4 - Forecast BusnAsUsual</vt:lpstr>
      <vt:lpstr>Slide 5 - Key Assumptions</vt:lpstr>
      <vt:lpstr>Slide 6 - ProjectCrunchForecast</vt:lpstr>
      <vt:lpstr>Slide 7 - Sensitivity Analysis</vt:lpstr>
      <vt:lpstr>Data--&gt;</vt:lpstr>
      <vt:lpstr>A. Sales by store</vt:lpstr>
      <vt:lpstr>B. Store opening dates</vt:lpstr>
      <vt:lpstr>C. New locations planned</vt:lpstr>
      <vt:lpstr>D. Current prices</vt:lpstr>
      <vt:lpstr>E. Competitor salad prices</vt:lpstr>
      <vt:lpstr>F. Survey</vt:lpstr>
      <vt:lpstr>G. Adoption curves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Gautam Tambay</dc:creator>
  <cp:lastModifiedBy>Shannon E McAuliffe</cp:lastModifiedBy>
  <dcterms:created xsi:type="dcterms:W3CDTF">2016-08-10T23:31:20Z</dcterms:created>
  <dcterms:modified xsi:type="dcterms:W3CDTF">2017-04-11T21:50:27Z</dcterms:modified>
</cp:coreProperties>
</file>